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5EC46595-B973-4CD0-8AB4-E1C7A873041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Inputs" sheetId="10" r:id="rId1"/>
    <sheet name="Results" sheetId="4" r:id="rId2"/>
    <sheet name="Future retirees" sheetId="1" r:id="rId3"/>
    <sheet name="Current Retirees" sheetId="2" r:id="rId4"/>
    <sheet name="Mortality" sheetId="3" r:id="rId5"/>
    <sheet name="Multipliers" sheetId="5" r:id="rId6"/>
    <sheet name="MP-2016 factor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3" l="1"/>
  <c r="C3" i="3"/>
  <c r="K4" i="3" l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M2" i="3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H4" i="3"/>
  <c r="K24" i="3" l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H5" i="3"/>
  <c r="B21" i="5"/>
  <c r="B20" i="5"/>
  <c r="B19" i="5" s="1"/>
  <c r="B18" i="5" s="1"/>
  <c r="B17" i="5" s="1"/>
  <c r="B16" i="5" s="1"/>
  <c r="B15" i="5" s="1"/>
  <c r="B14" i="5" s="1"/>
  <c r="B13" i="5" s="1"/>
  <c r="B12" i="5" s="1"/>
  <c r="B11" i="5" s="1"/>
  <c r="B10" i="5" s="1"/>
  <c r="B9" i="5" s="1"/>
  <c r="B8" i="5" s="1"/>
  <c r="B7" i="5" s="1"/>
  <c r="B6" i="5" s="1"/>
  <c r="B5" i="5" s="1"/>
  <c r="B4" i="5" s="1"/>
  <c r="B3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C2" i="5"/>
  <c r="D2" i="5" l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C122" i="5"/>
  <c r="D122" i="5" s="1"/>
  <c r="E122" i="5" s="1"/>
  <c r="F122" i="5" s="1"/>
  <c r="G122" i="5" s="1"/>
  <c r="H122" i="5" s="1"/>
  <c r="I122" i="5" s="1"/>
  <c r="J122" i="5" s="1"/>
  <c r="K122" i="5" s="1"/>
  <c r="L122" i="5" s="1"/>
  <c r="M122" i="5" s="1"/>
  <c r="N122" i="5" s="1"/>
  <c r="O122" i="5" s="1"/>
  <c r="P122" i="5" s="1"/>
  <c r="Q122" i="5" s="1"/>
  <c r="R122" i="5" s="1"/>
  <c r="S122" i="5" s="1"/>
  <c r="T122" i="5" s="1"/>
  <c r="U122" i="5" s="1"/>
  <c r="V122" i="5" s="1"/>
  <c r="W122" i="5" s="1"/>
  <c r="X122" i="5" s="1"/>
  <c r="Y122" i="5" s="1"/>
  <c r="Z122" i="5" s="1"/>
  <c r="AA122" i="5" s="1"/>
  <c r="AB122" i="5" s="1"/>
  <c r="AC122" i="5" s="1"/>
  <c r="AD122" i="5" s="1"/>
  <c r="AE122" i="5" s="1"/>
  <c r="AF122" i="5" s="1"/>
  <c r="AG122" i="5" s="1"/>
  <c r="AH122" i="5" s="1"/>
  <c r="AI122" i="5" s="1"/>
  <c r="AJ122" i="5" s="1"/>
  <c r="AK122" i="5" s="1"/>
  <c r="AL122" i="5" s="1"/>
  <c r="AM122" i="5" s="1"/>
  <c r="AN122" i="5" s="1"/>
  <c r="AO122" i="5" s="1"/>
  <c r="AP122" i="5" s="1"/>
  <c r="AQ122" i="5" s="1"/>
  <c r="AR122" i="5" s="1"/>
  <c r="AS122" i="5" s="1"/>
  <c r="AT122" i="5" s="1"/>
  <c r="AU122" i="5" s="1"/>
  <c r="AV122" i="5" s="1"/>
  <c r="AW122" i="5" s="1"/>
  <c r="AX122" i="5" s="1"/>
  <c r="AY122" i="5" s="1"/>
  <c r="AZ122" i="5" s="1"/>
  <c r="BA122" i="5" s="1"/>
  <c r="BB122" i="5" s="1"/>
  <c r="BC122" i="5" s="1"/>
  <c r="BD122" i="5" s="1"/>
  <c r="BE122" i="5" s="1"/>
  <c r="BF122" i="5" s="1"/>
  <c r="BG122" i="5" s="1"/>
  <c r="BH122" i="5" s="1"/>
  <c r="BI122" i="5" s="1"/>
  <c r="BJ122" i="5" s="1"/>
  <c r="BK122" i="5" s="1"/>
  <c r="BL122" i="5" s="1"/>
  <c r="BM122" i="5" s="1"/>
  <c r="BN122" i="5" s="1"/>
  <c r="BO122" i="5" s="1"/>
  <c r="BP122" i="5" s="1"/>
  <c r="BQ122" i="5" s="1"/>
  <c r="BR122" i="5" s="1"/>
  <c r="BS122" i="5" s="1"/>
  <c r="BT122" i="5" s="1"/>
  <c r="BU122" i="5" s="1"/>
  <c r="BV122" i="5" s="1"/>
  <c r="BW122" i="5" s="1"/>
  <c r="BX122" i="5" s="1"/>
  <c r="BY122" i="5" s="1"/>
  <c r="BZ122" i="5" s="1"/>
  <c r="CA122" i="5" s="1"/>
  <c r="CB122" i="5" s="1"/>
  <c r="CC122" i="5" s="1"/>
  <c r="CD122" i="5" s="1"/>
  <c r="CE122" i="5" s="1"/>
  <c r="CF122" i="5" s="1"/>
  <c r="CG122" i="5" s="1"/>
  <c r="CH122" i="5" s="1"/>
  <c r="CI122" i="5" s="1"/>
  <c r="CJ122" i="5" s="1"/>
  <c r="CK122" i="5" s="1"/>
  <c r="CL122" i="5" s="1"/>
  <c r="CM122" i="5" s="1"/>
  <c r="CN122" i="5" s="1"/>
  <c r="CO122" i="5" s="1"/>
  <c r="CP122" i="5" s="1"/>
  <c r="CQ122" i="5" s="1"/>
  <c r="CR122" i="5" s="1"/>
  <c r="CS122" i="5" s="1"/>
  <c r="CT122" i="5" s="1"/>
  <c r="CU122" i="5" s="1"/>
  <c r="CV122" i="5" s="1"/>
  <c r="CW122" i="5" s="1"/>
  <c r="CX122" i="5" s="1"/>
  <c r="CY122" i="5" s="1"/>
  <c r="CZ122" i="5" s="1"/>
  <c r="DA122" i="5" s="1"/>
  <c r="DB122" i="5" s="1"/>
  <c r="DC122" i="5" s="1"/>
  <c r="DD122" i="5" s="1"/>
  <c r="DE122" i="5" s="1"/>
  <c r="DF122" i="5" s="1"/>
  <c r="C120" i="5"/>
  <c r="D120" i="5" s="1"/>
  <c r="E120" i="5" s="1"/>
  <c r="F120" i="5" s="1"/>
  <c r="G120" i="5" s="1"/>
  <c r="H120" i="5" s="1"/>
  <c r="I120" i="5" s="1"/>
  <c r="J120" i="5" s="1"/>
  <c r="K120" i="5" s="1"/>
  <c r="L120" i="5" s="1"/>
  <c r="M120" i="5" s="1"/>
  <c r="N120" i="5" s="1"/>
  <c r="O120" i="5" s="1"/>
  <c r="P120" i="5" s="1"/>
  <c r="Q120" i="5" s="1"/>
  <c r="R120" i="5" s="1"/>
  <c r="S120" i="5" s="1"/>
  <c r="T120" i="5" s="1"/>
  <c r="U120" i="5" s="1"/>
  <c r="V120" i="5" s="1"/>
  <c r="W120" i="5" s="1"/>
  <c r="X120" i="5" s="1"/>
  <c r="Y120" i="5" s="1"/>
  <c r="Z120" i="5" s="1"/>
  <c r="AA120" i="5" s="1"/>
  <c r="AB120" i="5" s="1"/>
  <c r="AC120" i="5" s="1"/>
  <c r="AD120" i="5" s="1"/>
  <c r="AE120" i="5" s="1"/>
  <c r="AF120" i="5" s="1"/>
  <c r="AG120" i="5" s="1"/>
  <c r="AH120" i="5" s="1"/>
  <c r="AI120" i="5" s="1"/>
  <c r="AJ120" i="5" s="1"/>
  <c r="AK120" i="5" s="1"/>
  <c r="AL120" i="5" s="1"/>
  <c r="AM120" i="5" s="1"/>
  <c r="AN120" i="5" s="1"/>
  <c r="AO120" i="5" s="1"/>
  <c r="AP120" i="5" s="1"/>
  <c r="AQ120" i="5" s="1"/>
  <c r="AR120" i="5" s="1"/>
  <c r="AS120" i="5" s="1"/>
  <c r="AT120" i="5" s="1"/>
  <c r="AU120" i="5" s="1"/>
  <c r="AV120" i="5" s="1"/>
  <c r="AW120" i="5" s="1"/>
  <c r="AX120" i="5" s="1"/>
  <c r="AY120" i="5" s="1"/>
  <c r="AZ120" i="5" s="1"/>
  <c r="BA120" i="5" s="1"/>
  <c r="BB120" i="5" s="1"/>
  <c r="BC120" i="5" s="1"/>
  <c r="BD120" i="5" s="1"/>
  <c r="BE120" i="5" s="1"/>
  <c r="BF120" i="5" s="1"/>
  <c r="BG120" i="5" s="1"/>
  <c r="BH120" i="5" s="1"/>
  <c r="BI120" i="5" s="1"/>
  <c r="BJ120" i="5" s="1"/>
  <c r="BK120" i="5" s="1"/>
  <c r="BL120" i="5" s="1"/>
  <c r="BM120" i="5" s="1"/>
  <c r="BN120" i="5" s="1"/>
  <c r="BO120" i="5" s="1"/>
  <c r="BP120" i="5" s="1"/>
  <c r="BQ120" i="5" s="1"/>
  <c r="BR120" i="5" s="1"/>
  <c r="BS120" i="5" s="1"/>
  <c r="BT120" i="5" s="1"/>
  <c r="BU120" i="5" s="1"/>
  <c r="BV120" i="5" s="1"/>
  <c r="BW120" i="5" s="1"/>
  <c r="BX120" i="5" s="1"/>
  <c r="BY120" i="5" s="1"/>
  <c r="BZ120" i="5" s="1"/>
  <c r="CA120" i="5" s="1"/>
  <c r="CB120" i="5" s="1"/>
  <c r="CC120" i="5" s="1"/>
  <c r="CD120" i="5" s="1"/>
  <c r="CE120" i="5" s="1"/>
  <c r="CF120" i="5" s="1"/>
  <c r="CG120" i="5" s="1"/>
  <c r="CH120" i="5" s="1"/>
  <c r="CI120" i="5" s="1"/>
  <c r="CJ120" i="5" s="1"/>
  <c r="CK120" i="5" s="1"/>
  <c r="CL120" i="5" s="1"/>
  <c r="CM120" i="5" s="1"/>
  <c r="CN120" i="5" s="1"/>
  <c r="CO120" i="5" s="1"/>
  <c r="CP120" i="5" s="1"/>
  <c r="CQ120" i="5" s="1"/>
  <c r="CR120" i="5" s="1"/>
  <c r="CS120" i="5" s="1"/>
  <c r="CT120" i="5" s="1"/>
  <c r="CU120" i="5" s="1"/>
  <c r="CV120" i="5" s="1"/>
  <c r="CW120" i="5" s="1"/>
  <c r="CX120" i="5" s="1"/>
  <c r="CY120" i="5" s="1"/>
  <c r="CZ120" i="5" s="1"/>
  <c r="DA120" i="5" s="1"/>
  <c r="DB120" i="5" s="1"/>
  <c r="DC120" i="5" s="1"/>
  <c r="DD120" i="5" s="1"/>
  <c r="DE120" i="5" s="1"/>
  <c r="DF120" i="5" s="1"/>
  <c r="C111" i="5"/>
  <c r="D111" i="5" s="1"/>
  <c r="E111" i="5" s="1"/>
  <c r="F111" i="5" s="1"/>
  <c r="G111" i="5" s="1"/>
  <c r="H111" i="5" s="1"/>
  <c r="I111" i="5" s="1"/>
  <c r="J111" i="5" s="1"/>
  <c r="K111" i="5" s="1"/>
  <c r="L111" i="5" s="1"/>
  <c r="M111" i="5" s="1"/>
  <c r="N111" i="5" s="1"/>
  <c r="O111" i="5" s="1"/>
  <c r="P111" i="5" s="1"/>
  <c r="Q111" i="5" s="1"/>
  <c r="R111" i="5" s="1"/>
  <c r="S111" i="5" s="1"/>
  <c r="T111" i="5" s="1"/>
  <c r="U111" i="5" s="1"/>
  <c r="V111" i="5" s="1"/>
  <c r="W111" i="5" s="1"/>
  <c r="X111" i="5" s="1"/>
  <c r="Y111" i="5" s="1"/>
  <c r="Z111" i="5" s="1"/>
  <c r="AA111" i="5" s="1"/>
  <c r="AB111" i="5" s="1"/>
  <c r="AC111" i="5" s="1"/>
  <c r="AD111" i="5" s="1"/>
  <c r="AE111" i="5" s="1"/>
  <c r="AF111" i="5" s="1"/>
  <c r="AG111" i="5" s="1"/>
  <c r="AH111" i="5" s="1"/>
  <c r="AI111" i="5" s="1"/>
  <c r="AJ111" i="5" s="1"/>
  <c r="AK111" i="5" s="1"/>
  <c r="AL111" i="5" s="1"/>
  <c r="AM111" i="5" s="1"/>
  <c r="AN111" i="5" s="1"/>
  <c r="AO111" i="5" s="1"/>
  <c r="AP111" i="5" s="1"/>
  <c r="AQ111" i="5" s="1"/>
  <c r="AR111" i="5" s="1"/>
  <c r="AS111" i="5" s="1"/>
  <c r="AT111" i="5" s="1"/>
  <c r="AU111" i="5" s="1"/>
  <c r="AV111" i="5" s="1"/>
  <c r="AW111" i="5" s="1"/>
  <c r="AX111" i="5" s="1"/>
  <c r="AY111" i="5" s="1"/>
  <c r="AZ111" i="5" s="1"/>
  <c r="BA111" i="5" s="1"/>
  <c r="BB111" i="5" s="1"/>
  <c r="BC111" i="5" s="1"/>
  <c r="BD111" i="5" s="1"/>
  <c r="BE111" i="5" s="1"/>
  <c r="BF111" i="5" s="1"/>
  <c r="BG111" i="5" s="1"/>
  <c r="BH111" i="5" s="1"/>
  <c r="BI111" i="5" s="1"/>
  <c r="BJ111" i="5" s="1"/>
  <c r="BK111" i="5" s="1"/>
  <c r="BL111" i="5" s="1"/>
  <c r="BM111" i="5" s="1"/>
  <c r="BN111" i="5" s="1"/>
  <c r="BO111" i="5" s="1"/>
  <c r="BP111" i="5" s="1"/>
  <c r="BQ111" i="5" s="1"/>
  <c r="BR111" i="5" s="1"/>
  <c r="BS111" i="5" s="1"/>
  <c r="BT111" i="5" s="1"/>
  <c r="BU111" i="5" s="1"/>
  <c r="BV111" i="5" s="1"/>
  <c r="BW111" i="5" s="1"/>
  <c r="BX111" i="5" s="1"/>
  <c r="BY111" i="5" s="1"/>
  <c r="BZ111" i="5" s="1"/>
  <c r="CA111" i="5" s="1"/>
  <c r="CB111" i="5" s="1"/>
  <c r="CC111" i="5" s="1"/>
  <c r="CD111" i="5" s="1"/>
  <c r="CE111" i="5" s="1"/>
  <c r="CF111" i="5" s="1"/>
  <c r="CG111" i="5" s="1"/>
  <c r="CH111" i="5" s="1"/>
  <c r="CI111" i="5" s="1"/>
  <c r="CJ111" i="5" s="1"/>
  <c r="CK111" i="5" s="1"/>
  <c r="CL111" i="5" s="1"/>
  <c r="CM111" i="5" s="1"/>
  <c r="CN111" i="5" s="1"/>
  <c r="CO111" i="5" s="1"/>
  <c r="CP111" i="5" s="1"/>
  <c r="CQ111" i="5" s="1"/>
  <c r="CR111" i="5" s="1"/>
  <c r="CS111" i="5" s="1"/>
  <c r="CT111" i="5" s="1"/>
  <c r="CU111" i="5" s="1"/>
  <c r="CV111" i="5" s="1"/>
  <c r="CW111" i="5" s="1"/>
  <c r="CX111" i="5" s="1"/>
  <c r="CY111" i="5" s="1"/>
  <c r="CZ111" i="5" s="1"/>
  <c r="DA111" i="5" s="1"/>
  <c r="DB111" i="5" s="1"/>
  <c r="DC111" i="5" s="1"/>
  <c r="DD111" i="5" s="1"/>
  <c r="DE111" i="5" s="1"/>
  <c r="DF111" i="5" s="1"/>
  <c r="C109" i="5"/>
  <c r="D109" i="5" s="1"/>
  <c r="E109" i="5" s="1"/>
  <c r="F109" i="5" s="1"/>
  <c r="G109" i="5" s="1"/>
  <c r="H109" i="5" s="1"/>
  <c r="I109" i="5" s="1"/>
  <c r="J109" i="5" s="1"/>
  <c r="K109" i="5" s="1"/>
  <c r="L109" i="5" s="1"/>
  <c r="M109" i="5" s="1"/>
  <c r="N109" i="5" s="1"/>
  <c r="O109" i="5" s="1"/>
  <c r="P109" i="5" s="1"/>
  <c r="Q109" i="5" s="1"/>
  <c r="R109" i="5" s="1"/>
  <c r="S109" i="5" s="1"/>
  <c r="T109" i="5" s="1"/>
  <c r="U109" i="5" s="1"/>
  <c r="V109" i="5" s="1"/>
  <c r="W109" i="5" s="1"/>
  <c r="X109" i="5" s="1"/>
  <c r="Y109" i="5" s="1"/>
  <c r="Z109" i="5" s="1"/>
  <c r="AA109" i="5" s="1"/>
  <c r="AB109" i="5" s="1"/>
  <c r="AC109" i="5" s="1"/>
  <c r="AD109" i="5" s="1"/>
  <c r="AE109" i="5" s="1"/>
  <c r="AF109" i="5" s="1"/>
  <c r="AG109" i="5" s="1"/>
  <c r="AH109" i="5" s="1"/>
  <c r="AI109" i="5" s="1"/>
  <c r="AJ109" i="5" s="1"/>
  <c r="AK109" i="5" s="1"/>
  <c r="AL109" i="5" s="1"/>
  <c r="AM109" i="5" s="1"/>
  <c r="AN109" i="5" s="1"/>
  <c r="AO109" i="5" s="1"/>
  <c r="AP109" i="5" s="1"/>
  <c r="AQ109" i="5" s="1"/>
  <c r="AR109" i="5" s="1"/>
  <c r="AS109" i="5" s="1"/>
  <c r="AT109" i="5" s="1"/>
  <c r="AU109" i="5" s="1"/>
  <c r="AV109" i="5" s="1"/>
  <c r="AW109" i="5" s="1"/>
  <c r="AX109" i="5" s="1"/>
  <c r="AY109" i="5" s="1"/>
  <c r="AZ109" i="5" s="1"/>
  <c r="BA109" i="5" s="1"/>
  <c r="BB109" i="5" s="1"/>
  <c r="BC109" i="5" s="1"/>
  <c r="BD109" i="5" s="1"/>
  <c r="BE109" i="5" s="1"/>
  <c r="BF109" i="5" s="1"/>
  <c r="BG109" i="5" s="1"/>
  <c r="BH109" i="5" s="1"/>
  <c r="BI109" i="5" s="1"/>
  <c r="BJ109" i="5" s="1"/>
  <c r="BK109" i="5" s="1"/>
  <c r="BL109" i="5" s="1"/>
  <c r="BM109" i="5" s="1"/>
  <c r="BN109" i="5" s="1"/>
  <c r="BO109" i="5" s="1"/>
  <c r="BP109" i="5" s="1"/>
  <c r="BQ109" i="5" s="1"/>
  <c r="BR109" i="5" s="1"/>
  <c r="BS109" i="5" s="1"/>
  <c r="BT109" i="5" s="1"/>
  <c r="BU109" i="5" s="1"/>
  <c r="BV109" i="5" s="1"/>
  <c r="BW109" i="5" s="1"/>
  <c r="BX109" i="5" s="1"/>
  <c r="BY109" i="5" s="1"/>
  <c r="BZ109" i="5" s="1"/>
  <c r="CA109" i="5" s="1"/>
  <c r="CB109" i="5" s="1"/>
  <c r="CC109" i="5" s="1"/>
  <c r="CD109" i="5" s="1"/>
  <c r="CE109" i="5" s="1"/>
  <c r="CF109" i="5" s="1"/>
  <c r="CG109" i="5" s="1"/>
  <c r="CH109" i="5" s="1"/>
  <c r="CI109" i="5" s="1"/>
  <c r="CJ109" i="5" s="1"/>
  <c r="CK109" i="5" s="1"/>
  <c r="CL109" i="5" s="1"/>
  <c r="CM109" i="5" s="1"/>
  <c r="CN109" i="5" s="1"/>
  <c r="CO109" i="5" s="1"/>
  <c r="CP109" i="5" s="1"/>
  <c r="CQ109" i="5" s="1"/>
  <c r="CR109" i="5" s="1"/>
  <c r="CS109" i="5" s="1"/>
  <c r="CT109" i="5" s="1"/>
  <c r="CU109" i="5" s="1"/>
  <c r="CV109" i="5" s="1"/>
  <c r="CW109" i="5" s="1"/>
  <c r="CX109" i="5" s="1"/>
  <c r="CY109" i="5" s="1"/>
  <c r="CZ109" i="5" s="1"/>
  <c r="DA109" i="5" s="1"/>
  <c r="DB109" i="5" s="1"/>
  <c r="DC109" i="5" s="1"/>
  <c r="DD109" i="5" s="1"/>
  <c r="DE109" i="5" s="1"/>
  <c r="DF109" i="5" s="1"/>
  <c r="C108" i="5"/>
  <c r="D108" i="5" s="1"/>
  <c r="E108" i="5" s="1"/>
  <c r="F108" i="5" s="1"/>
  <c r="G108" i="5" s="1"/>
  <c r="H108" i="5" s="1"/>
  <c r="I108" i="5" s="1"/>
  <c r="J108" i="5" s="1"/>
  <c r="K108" i="5" s="1"/>
  <c r="L108" i="5" s="1"/>
  <c r="M108" i="5" s="1"/>
  <c r="N108" i="5" s="1"/>
  <c r="O108" i="5" s="1"/>
  <c r="P108" i="5" s="1"/>
  <c r="Q108" i="5" s="1"/>
  <c r="R108" i="5" s="1"/>
  <c r="S108" i="5" s="1"/>
  <c r="T108" i="5" s="1"/>
  <c r="U108" i="5" s="1"/>
  <c r="V108" i="5" s="1"/>
  <c r="W108" i="5" s="1"/>
  <c r="X108" i="5" s="1"/>
  <c r="Y108" i="5" s="1"/>
  <c r="Z108" i="5" s="1"/>
  <c r="AA108" i="5" s="1"/>
  <c r="AB108" i="5" s="1"/>
  <c r="AC108" i="5" s="1"/>
  <c r="AD108" i="5" s="1"/>
  <c r="AE108" i="5" s="1"/>
  <c r="AF108" i="5" s="1"/>
  <c r="AG108" i="5" s="1"/>
  <c r="AH108" i="5" s="1"/>
  <c r="AI108" i="5" s="1"/>
  <c r="AJ108" i="5" s="1"/>
  <c r="AK108" i="5" s="1"/>
  <c r="AL108" i="5" s="1"/>
  <c r="AM108" i="5" s="1"/>
  <c r="AN108" i="5" s="1"/>
  <c r="AO108" i="5" s="1"/>
  <c r="AP108" i="5" s="1"/>
  <c r="AQ108" i="5" s="1"/>
  <c r="AR108" i="5" s="1"/>
  <c r="AS108" i="5" s="1"/>
  <c r="AT108" i="5" s="1"/>
  <c r="AU108" i="5" s="1"/>
  <c r="AV108" i="5" s="1"/>
  <c r="AW108" i="5" s="1"/>
  <c r="AX108" i="5" s="1"/>
  <c r="AY108" i="5" s="1"/>
  <c r="AZ108" i="5" s="1"/>
  <c r="BA108" i="5" s="1"/>
  <c r="BB108" i="5" s="1"/>
  <c r="BC108" i="5" s="1"/>
  <c r="BD108" i="5" s="1"/>
  <c r="BE108" i="5" s="1"/>
  <c r="BF108" i="5" s="1"/>
  <c r="BG108" i="5" s="1"/>
  <c r="BH108" i="5" s="1"/>
  <c r="BI108" i="5" s="1"/>
  <c r="BJ108" i="5" s="1"/>
  <c r="BK108" i="5" s="1"/>
  <c r="BL108" i="5" s="1"/>
  <c r="BM108" i="5" s="1"/>
  <c r="BN108" i="5" s="1"/>
  <c r="BO108" i="5" s="1"/>
  <c r="BP108" i="5" s="1"/>
  <c r="BQ108" i="5" s="1"/>
  <c r="BR108" i="5" s="1"/>
  <c r="BS108" i="5" s="1"/>
  <c r="BT108" i="5" s="1"/>
  <c r="BU108" i="5" s="1"/>
  <c r="BV108" i="5" s="1"/>
  <c r="BW108" i="5" s="1"/>
  <c r="BX108" i="5" s="1"/>
  <c r="BY108" i="5" s="1"/>
  <c r="BZ108" i="5" s="1"/>
  <c r="CA108" i="5" s="1"/>
  <c r="CB108" i="5" s="1"/>
  <c r="CC108" i="5" s="1"/>
  <c r="CD108" i="5" s="1"/>
  <c r="CE108" i="5" s="1"/>
  <c r="CF108" i="5" s="1"/>
  <c r="CG108" i="5" s="1"/>
  <c r="CH108" i="5" s="1"/>
  <c r="CI108" i="5" s="1"/>
  <c r="CJ108" i="5" s="1"/>
  <c r="CK108" i="5" s="1"/>
  <c r="CL108" i="5" s="1"/>
  <c r="CM108" i="5" s="1"/>
  <c r="CN108" i="5" s="1"/>
  <c r="CO108" i="5" s="1"/>
  <c r="CP108" i="5" s="1"/>
  <c r="CQ108" i="5" s="1"/>
  <c r="CR108" i="5" s="1"/>
  <c r="CS108" i="5" s="1"/>
  <c r="CT108" i="5" s="1"/>
  <c r="CU108" i="5" s="1"/>
  <c r="CV108" i="5" s="1"/>
  <c r="CW108" i="5" s="1"/>
  <c r="CX108" i="5" s="1"/>
  <c r="CY108" i="5" s="1"/>
  <c r="CZ108" i="5" s="1"/>
  <c r="DA108" i="5" s="1"/>
  <c r="DB108" i="5" s="1"/>
  <c r="DC108" i="5" s="1"/>
  <c r="DD108" i="5" s="1"/>
  <c r="DE108" i="5" s="1"/>
  <c r="DF108" i="5" s="1"/>
  <c r="C105" i="5"/>
  <c r="D105" i="5" s="1"/>
  <c r="E105" i="5" s="1"/>
  <c r="F105" i="5" s="1"/>
  <c r="G105" i="5" s="1"/>
  <c r="H105" i="5" s="1"/>
  <c r="I105" i="5" s="1"/>
  <c r="J105" i="5" s="1"/>
  <c r="K105" i="5" s="1"/>
  <c r="L105" i="5" s="1"/>
  <c r="M105" i="5" s="1"/>
  <c r="N105" i="5" s="1"/>
  <c r="O105" i="5" s="1"/>
  <c r="P105" i="5" s="1"/>
  <c r="Q105" i="5" s="1"/>
  <c r="R105" i="5" s="1"/>
  <c r="S105" i="5" s="1"/>
  <c r="T105" i="5" s="1"/>
  <c r="U105" i="5" s="1"/>
  <c r="V105" i="5" s="1"/>
  <c r="W105" i="5" s="1"/>
  <c r="X105" i="5" s="1"/>
  <c r="Y105" i="5" s="1"/>
  <c r="Z105" i="5" s="1"/>
  <c r="AA105" i="5" s="1"/>
  <c r="AB105" i="5" s="1"/>
  <c r="AC105" i="5" s="1"/>
  <c r="AD105" i="5" s="1"/>
  <c r="AE105" i="5" s="1"/>
  <c r="AF105" i="5" s="1"/>
  <c r="AG105" i="5" s="1"/>
  <c r="AH105" i="5" s="1"/>
  <c r="AI105" i="5" s="1"/>
  <c r="AJ105" i="5" s="1"/>
  <c r="AK105" i="5" s="1"/>
  <c r="AL105" i="5" s="1"/>
  <c r="AM105" i="5" s="1"/>
  <c r="AN105" i="5" s="1"/>
  <c r="AO105" i="5" s="1"/>
  <c r="AP105" i="5" s="1"/>
  <c r="AQ105" i="5" s="1"/>
  <c r="AR105" i="5" s="1"/>
  <c r="AS105" i="5" s="1"/>
  <c r="AT105" i="5" s="1"/>
  <c r="AU105" i="5" s="1"/>
  <c r="AV105" i="5" s="1"/>
  <c r="AW105" i="5" s="1"/>
  <c r="AX105" i="5" s="1"/>
  <c r="AY105" i="5" s="1"/>
  <c r="AZ105" i="5" s="1"/>
  <c r="BA105" i="5" s="1"/>
  <c r="BB105" i="5" s="1"/>
  <c r="BC105" i="5" s="1"/>
  <c r="BD105" i="5" s="1"/>
  <c r="BE105" i="5" s="1"/>
  <c r="BF105" i="5" s="1"/>
  <c r="BG105" i="5" s="1"/>
  <c r="BH105" i="5" s="1"/>
  <c r="BI105" i="5" s="1"/>
  <c r="BJ105" i="5" s="1"/>
  <c r="BK105" i="5" s="1"/>
  <c r="BL105" i="5" s="1"/>
  <c r="BM105" i="5" s="1"/>
  <c r="BN105" i="5" s="1"/>
  <c r="BO105" i="5" s="1"/>
  <c r="BP105" i="5" s="1"/>
  <c r="BQ105" i="5" s="1"/>
  <c r="BR105" i="5" s="1"/>
  <c r="BS105" i="5" s="1"/>
  <c r="BT105" i="5" s="1"/>
  <c r="BU105" i="5" s="1"/>
  <c r="BV105" i="5" s="1"/>
  <c r="BW105" i="5" s="1"/>
  <c r="BX105" i="5" s="1"/>
  <c r="BY105" i="5" s="1"/>
  <c r="BZ105" i="5" s="1"/>
  <c r="CA105" i="5" s="1"/>
  <c r="CB105" i="5" s="1"/>
  <c r="CC105" i="5" s="1"/>
  <c r="CD105" i="5" s="1"/>
  <c r="CE105" i="5" s="1"/>
  <c r="CF105" i="5" s="1"/>
  <c r="CG105" i="5" s="1"/>
  <c r="CH105" i="5" s="1"/>
  <c r="CI105" i="5" s="1"/>
  <c r="CJ105" i="5" s="1"/>
  <c r="CK105" i="5" s="1"/>
  <c r="CL105" i="5" s="1"/>
  <c r="CM105" i="5" s="1"/>
  <c r="CN105" i="5" s="1"/>
  <c r="CO105" i="5" s="1"/>
  <c r="CP105" i="5" s="1"/>
  <c r="CQ105" i="5" s="1"/>
  <c r="CR105" i="5" s="1"/>
  <c r="CS105" i="5" s="1"/>
  <c r="CT105" i="5" s="1"/>
  <c r="CU105" i="5" s="1"/>
  <c r="CV105" i="5" s="1"/>
  <c r="CW105" i="5" s="1"/>
  <c r="CX105" i="5" s="1"/>
  <c r="CY105" i="5" s="1"/>
  <c r="CZ105" i="5" s="1"/>
  <c r="DA105" i="5" s="1"/>
  <c r="DB105" i="5" s="1"/>
  <c r="DC105" i="5" s="1"/>
  <c r="DD105" i="5" s="1"/>
  <c r="DE105" i="5" s="1"/>
  <c r="DF105" i="5" s="1"/>
  <c r="C99" i="5"/>
  <c r="D99" i="5" s="1"/>
  <c r="E99" i="5" s="1"/>
  <c r="F99" i="5" s="1"/>
  <c r="G99" i="5" s="1"/>
  <c r="H99" i="5" s="1"/>
  <c r="I99" i="5" s="1"/>
  <c r="J99" i="5" s="1"/>
  <c r="K99" i="5" s="1"/>
  <c r="L99" i="5" s="1"/>
  <c r="M99" i="5" s="1"/>
  <c r="N99" i="5" s="1"/>
  <c r="O99" i="5" s="1"/>
  <c r="P99" i="5" s="1"/>
  <c r="Q99" i="5" s="1"/>
  <c r="R99" i="5" s="1"/>
  <c r="S99" i="5" s="1"/>
  <c r="T99" i="5" s="1"/>
  <c r="U99" i="5" s="1"/>
  <c r="V99" i="5" s="1"/>
  <c r="W99" i="5" s="1"/>
  <c r="X99" i="5" s="1"/>
  <c r="Y99" i="5" s="1"/>
  <c r="Z99" i="5" s="1"/>
  <c r="AA99" i="5" s="1"/>
  <c r="AB99" i="5" s="1"/>
  <c r="AC99" i="5" s="1"/>
  <c r="AD99" i="5" s="1"/>
  <c r="AE99" i="5" s="1"/>
  <c r="AF99" i="5" s="1"/>
  <c r="AG99" i="5" s="1"/>
  <c r="AH99" i="5" s="1"/>
  <c r="AI99" i="5" s="1"/>
  <c r="AJ99" i="5" s="1"/>
  <c r="AK99" i="5" s="1"/>
  <c r="AL99" i="5" s="1"/>
  <c r="AM99" i="5" s="1"/>
  <c r="AN99" i="5" s="1"/>
  <c r="AO99" i="5" s="1"/>
  <c r="AP99" i="5" s="1"/>
  <c r="AQ99" i="5" s="1"/>
  <c r="AR99" i="5" s="1"/>
  <c r="AS99" i="5" s="1"/>
  <c r="AT99" i="5" s="1"/>
  <c r="AU99" i="5" s="1"/>
  <c r="AV99" i="5" s="1"/>
  <c r="AW99" i="5" s="1"/>
  <c r="AX99" i="5" s="1"/>
  <c r="AY99" i="5" s="1"/>
  <c r="AZ99" i="5" s="1"/>
  <c r="BA99" i="5" s="1"/>
  <c r="BB99" i="5" s="1"/>
  <c r="BC99" i="5" s="1"/>
  <c r="BD99" i="5" s="1"/>
  <c r="BE99" i="5" s="1"/>
  <c r="BF99" i="5" s="1"/>
  <c r="BG99" i="5" s="1"/>
  <c r="BH99" i="5" s="1"/>
  <c r="BI99" i="5" s="1"/>
  <c r="BJ99" i="5" s="1"/>
  <c r="BK99" i="5" s="1"/>
  <c r="BL99" i="5" s="1"/>
  <c r="BM99" i="5" s="1"/>
  <c r="BN99" i="5" s="1"/>
  <c r="BO99" i="5" s="1"/>
  <c r="BP99" i="5" s="1"/>
  <c r="BQ99" i="5" s="1"/>
  <c r="BR99" i="5" s="1"/>
  <c r="BS99" i="5" s="1"/>
  <c r="BT99" i="5" s="1"/>
  <c r="BU99" i="5" s="1"/>
  <c r="BV99" i="5" s="1"/>
  <c r="BW99" i="5" s="1"/>
  <c r="BX99" i="5" s="1"/>
  <c r="BY99" i="5" s="1"/>
  <c r="BZ99" i="5" s="1"/>
  <c r="CA99" i="5" s="1"/>
  <c r="CB99" i="5" s="1"/>
  <c r="CC99" i="5" s="1"/>
  <c r="CD99" i="5" s="1"/>
  <c r="CE99" i="5" s="1"/>
  <c r="CF99" i="5" s="1"/>
  <c r="CG99" i="5" s="1"/>
  <c r="CH99" i="5" s="1"/>
  <c r="CI99" i="5" s="1"/>
  <c r="CJ99" i="5" s="1"/>
  <c r="CK99" i="5" s="1"/>
  <c r="CL99" i="5" s="1"/>
  <c r="CM99" i="5" s="1"/>
  <c r="CN99" i="5" s="1"/>
  <c r="CO99" i="5" s="1"/>
  <c r="CP99" i="5" s="1"/>
  <c r="CQ99" i="5" s="1"/>
  <c r="CR99" i="5" s="1"/>
  <c r="CS99" i="5" s="1"/>
  <c r="CT99" i="5" s="1"/>
  <c r="CU99" i="5" s="1"/>
  <c r="CV99" i="5" s="1"/>
  <c r="CW99" i="5" s="1"/>
  <c r="CX99" i="5" s="1"/>
  <c r="CY99" i="5" s="1"/>
  <c r="CZ99" i="5" s="1"/>
  <c r="DA99" i="5" s="1"/>
  <c r="DB99" i="5" s="1"/>
  <c r="DC99" i="5" s="1"/>
  <c r="DD99" i="5" s="1"/>
  <c r="DE99" i="5" s="1"/>
  <c r="DF99" i="5" s="1"/>
  <c r="C97" i="5"/>
  <c r="D97" i="5" s="1"/>
  <c r="E97" i="5" s="1"/>
  <c r="F97" i="5" s="1"/>
  <c r="G97" i="5" s="1"/>
  <c r="H97" i="5" s="1"/>
  <c r="I97" i="5" s="1"/>
  <c r="J97" i="5" s="1"/>
  <c r="K97" i="5" s="1"/>
  <c r="L97" i="5" s="1"/>
  <c r="M97" i="5" s="1"/>
  <c r="N97" i="5" s="1"/>
  <c r="O97" i="5" s="1"/>
  <c r="P97" i="5" s="1"/>
  <c r="Q97" i="5" s="1"/>
  <c r="R97" i="5" s="1"/>
  <c r="S97" i="5" s="1"/>
  <c r="T97" i="5" s="1"/>
  <c r="U97" i="5" s="1"/>
  <c r="V97" i="5" s="1"/>
  <c r="W97" i="5" s="1"/>
  <c r="X97" i="5" s="1"/>
  <c r="Y97" i="5" s="1"/>
  <c r="Z97" i="5" s="1"/>
  <c r="AA97" i="5" s="1"/>
  <c r="AB97" i="5" s="1"/>
  <c r="AC97" i="5" s="1"/>
  <c r="AD97" i="5" s="1"/>
  <c r="AE97" i="5" s="1"/>
  <c r="AF97" i="5" s="1"/>
  <c r="AG97" i="5" s="1"/>
  <c r="AH97" i="5" s="1"/>
  <c r="AI97" i="5" s="1"/>
  <c r="AJ97" i="5" s="1"/>
  <c r="AK97" i="5" s="1"/>
  <c r="AL97" i="5" s="1"/>
  <c r="AM97" i="5" s="1"/>
  <c r="AN97" i="5" s="1"/>
  <c r="AO97" i="5" s="1"/>
  <c r="AP97" i="5" s="1"/>
  <c r="AQ97" i="5" s="1"/>
  <c r="AR97" i="5" s="1"/>
  <c r="AS97" i="5" s="1"/>
  <c r="AT97" i="5" s="1"/>
  <c r="AU97" i="5" s="1"/>
  <c r="AV97" i="5" s="1"/>
  <c r="AW97" i="5" s="1"/>
  <c r="AX97" i="5" s="1"/>
  <c r="AY97" i="5" s="1"/>
  <c r="AZ97" i="5" s="1"/>
  <c r="BA97" i="5" s="1"/>
  <c r="BB97" i="5" s="1"/>
  <c r="BC97" i="5" s="1"/>
  <c r="BD97" i="5" s="1"/>
  <c r="BE97" i="5" s="1"/>
  <c r="BF97" i="5" s="1"/>
  <c r="BG97" i="5" s="1"/>
  <c r="BH97" i="5" s="1"/>
  <c r="BI97" i="5" s="1"/>
  <c r="BJ97" i="5" s="1"/>
  <c r="BK97" i="5" s="1"/>
  <c r="BL97" i="5" s="1"/>
  <c r="BM97" i="5" s="1"/>
  <c r="BN97" i="5" s="1"/>
  <c r="BO97" i="5" s="1"/>
  <c r="BP97" i="5" s="1"/>
  <c r="BQ97" i="5" s="1"/>
  <c r="BR97" i="5" s="1"/>
  <c r="BS97" i="5" s="1"/>
  <c r="BT97" i="5" s="1"/>
  <c r="BU97" i="5" s="1"/>
  <c r="BV97" i="5" s="1"/>
  <c r="BW97" i="5" s="1"/>
  <c r="BX97" i="5" s="1"/>
  <c r="BY97" i="5" s="1"/>
  <c r="BZ97" i="5" s="1"/>
  <c r="CA97" i="5" s="1"/>
  <c r="CB97" i="5" s="1"/>
  <c r="CC97" i="5" s="1"/>
  <c r="CD97" i="5" s="1"/>
  <c r="CE97" i="5" s="1"/>
  <c r="CF97" i="5" s="1"/>
  <c r="CG97" i="5" s="1"/>
  <c r="CH97" i="5" s="1"/>
  <c r="CI97" i="5" s="1"/>
  <c r="CJ97" i="5" s="1"/>
  <c r="CK97" i="5" s="1"/>
  <c r="CL97" i="5" s="1"/>
  <c r="CM97" i="5" s="1"/>
  <c r="CN97" i="5" s="1"/>
  <c r="CO97" i="5" s="1"/>
  <c r="CP97" i="5" s="1"/>
  <c r="CQ97" i="5" s="1"/>
  <c r="CR97" i="5" s="1"/>
  <c r="CS97" i="5" s="1"/>
  <c r="CT97" i="5" s="1"/>
  <c r="CU97" i="5" s="1"/>
  <c r="CV97" i="5" s="1"/>
  <c r="CW97" i="5" s="1"/>
  <c r="CX97" i="5" s="1"/>
  <c r="CY97" i="5" s="1"/>
  <c r="CZ97" i="5" s="1"/>
  <c r="DA97" i="5" s="1"/>
  <c r="DB97" i="5" s="1"/>
  <c r="DC97" i="5" s="1"/>
  <c r="DD97" i="5" s="1"/>
  <c r="DE97" i="5" s="1"/>
  <c r="DF97" i="5" s="1"/>
  <c r="C95" i="5"/>
  <c r="D95" i="5" s="1"/>
  <c r="E95" i="5" s="1"/>
  <c r="F95" i="5" s="1"/>
  <c r="G95" i="5" s="1"/>
  <c r="H95" i="5" s="1"/>
  <c r="I95" i="5" s="1"/>
  <c r="J95" i="5" s="1"/>
  <c r="K95" i="5" s="1"/>
  <c r="L95" i="5" s="1"/>
  <c r="M95" i="5" s="1"/>
  <c r="N95" i="5" s="1"/>
  <c r="O95" i="5" s="1"/>
  <c r="P95" i="5" s="1"/>
  <c r="Q95" i="5" s="1"/>
  <c r="R95" i="5" s="1"/>
  <c r="S95" i="5" s="1"/>
  <c r="T95" i="5" s="1"/>
  <c r="U95" i="5" s="1"/>
  <c r="V95" i="5" s="1"/>
  <c r="W95" i="5" s="1"/>
  <c r="X95" i="5" s="1"/>
  <c r="Y95" i="5" s="1"/>
  <c r="Z95" i="5" s="1"/>
  <c r="AA95" i="5" s="1"/>
  <c r="AB95" i="5" s="1"/>
  <c r="AC95" i="5" s="1"/>
  <c r="AD95" i="5" s="1"/>
  <c r="AE95" i="5" s="1"/>
  <c r="AF95" i="5" s="1"/>
  <c r="AG95" i="5" s="1"/>
  <c r="AH95" i="5" s="1"/>
  <c r="AI95" i="5" s="1"/>
  <c r="AJ95" i="5" s="1"/>
  <c r="AK95" i="5" s="1"/>
  <c r="AL95" i="5" s="1"/>
  <c r="AM95" i="5" s="1"/>
  <c r="AN95" i="5" s="1"/>
  <c r="AO95" i="5" s="1"/>
  <c r="AP95" i="5" s="1"/>
  <c r="AQ95" i="5" s="1"/>
  <c r="AR95" i="5" s="1"/>
  <c r="AS95" i="5" s="1"/>
  <c r="AT95" i="5" s="1"/>
  <c r="AU95" i="5" s="1"/>
  <c r="AV95" i="5" s="1"/>
  <c r="AW95" i="5" s="1"/>
  <c r="AX95" i="5" s="1"/>
  <c r="AY95" i="5" s="1"/>
  <c r="AZ95" i="5" s="1"/>
  <c r="BA95" i="5" s="1"/>
  <c r="BB95" i="5" s="1"/>
  <c r="BC95" i="5" s="1"/>
  <c r="BD95" i="5" s="1"/>
  <c r="BE95" i="5" s="1"/>
  <c r="BF95" i="5" s="1"/>
  <c r="BG95" i="5" s="1"/>
  <c r="BH95" i="5" s="1"/>
  <c r="BI95" i="5" s="1"/>
  <c r="BJ95" i="5" s="1"/>
  <c r="BK95" i="5" s="1"/>
  <c r="BL95" i="5" s="1"/>
  <c r="BM95" i="5" s="1"/>
  <c r="BN95" i="5" s="1"/>
  <c r="BO95" i="5" s="1"/>
  <c r="BP95" i="5" s="1"/>
  <c r="BQ95" i="5" s="1"/>
  <c r="BR95" i="5" s="1"/>
  <c r="BS95" i="5" s="1"/>
  <c r="BT95" i="5" s="1"/>
  <c r="BU95" i="5" s="1"/>
  <c r="BV95" i="5" s="1"/>
  <c r="BW95" i="5" s="1"/>
  <c r="BX95" i="5" s="1"/>
  <c r="BY95" i="5" s="1"/>
  <c r="BZ95" i="5" s="1"/>
  <c r="CA95" i="5" s="1"/>
  <c r="CB95" i="5" s="1"/>
  <c r="CC95" i="5" s="1"/>
  <c r="CD95" i="5" s="1"/>
  <c r="CE95" i="5" s="1"/>
  <c r="CF95" i="5" s="1"/>
  <c r="CG95" i="5" s="1"/>
  <c r="CH95" i="5" s="1"/>
  <c r="CI95" i="5" s="1"/>
  <c r="CJ95" i="5" s="1"/>
  <c r="CK95" i="5" s="1"/>
  <c r="CL95" i="5" s="1"/>
  <c r="CM95" i="5" s="1"/>
  <c r="CN95" i="5" s="1"/>
  <c r="CO95" i="5" s="1"/>
  <c r="CP95" i="5" s="1"/>
  <c r="CQ95" i="5" s="1"/>
  <c r="CR95" i="5" s="1"/>
  <c r="CS95" i="5" s="1"/>
  <c r="CT95" i="5" s="1"/>
  <c r="CU95" i="5" s="1"/>
  <c r="CV95" i="5" s="1"/>
  <c r="CW95" i="5" s="1"/>
  <c r="CX95" i="5" s="1"/>
  <c r="CY95" i="5" s="1"/>
  <c r="CZ95" i="5" s="1"/>
  <c r="DA95" i="5" s="1"/>
  <c r="DB95" i="5" s="1"/>
  <c r="DC95" i="5" s="1"/>
  <c r="DD95" i="5" s="1"/>
  <c r="DE95" i="5" s="1"/>
  <c r="DF95" i="5" s="1"/>
  <c r="C91" i="5"/>
  <c r="D91" i="5" s="1"/>
  <c r="E91" i="5" s="1"/>
  <c r="F91" i="5" s="1"/>
  <c r="G91" i="5" s="1"/>
  <c r="H91" i="5" s="1"/>
  <c r="I91" i="5" s="1"/>
  <c r="J91" i="5" s="1"/>
  <c r="K91" i="5" s="1"/>
  <c r="L91" i="5" s="1"/>
  <c r="M91" i="5" s="1"/>
  <c r="N91" i="5" s="1"/>
  <c r="O91" i="5" s="1"/>
  <c r="P91" i="5" s="1"/>
  <c r="Q91" i="5" s="1"/>
  <c r="R91" i="5" s="1"/>
  <c r="S91" i="5" s="1"/>
  <c r="T91" i="5" s="1"/>
  <c r="U91" i="5" s="1"/>
  <c r="V91" i="5" s="1"/>
  <c r="W91" i="5" s="1"/>
  <c r="X91" i="5" s="1"/>
  <c r="Y91" i="5" s="1"/>
  <c r="Z91" i="5" s="1"/>
  <c r="AA91" i="5" s="1"/>
  <c r="AB91" i="5" s="1"/>
  <c r="AC91" i="5" s="1"/>
  <c r="AD91" i="5" s="1"/>
  <c r="AE91" i="5" s="1"/>
  <c r="AF91" i="5" s="1"/>
  <c r="AG91" i="5" s="1"/>
  <c r="AH91" i="5" s="1"/>
  <c r="AI91" i="5" s="1"/>
  <c r="AJ91" i="5" s="1"/>
  <c r="AK91" i="5" s="1"/>
  <c r="AL91" i="5" s="1"/>
  <c r="AM91" i="5" s="1"/>
  <c r="AN91" i="5" s="1"/>
  <c r="AO91" i="5" s="1"/>
  <c r="AP91" i="5" s="1"/>
  <c r="AQ91" i="5" s="1"/>
  <c r="AR91" i="5" s="1"/>
  <c r="AS91" i="5" s="1"/>
  <c r="AT91" i="5" s="1"/>
  <c r="AU91" i="5" s="1"/>
  <c r="AV91" i="5" s="1"/>
  <c r="AW91" i="5" s="1"/>
  <c r="AX91" i="5" s="1"/>
  <c r="AY91" i="5" s="1"/>
  <c r="AZ91" i="5" s="1"/>
  <c r="BA91" i="5" s="1"/>
  <c r="BB91" i="5" s="1"/>
  <c r="BC91" i="5" s="1"/>
  <c r="BD91" i="5" s="1"/>
  <c r="BE91" i="5" s="1"/>
  <c r="BF91" i="5" s="1"/>
  <c r="BG91" i="5" s="1"/>
  <c r="BH91" i="5" s="1"/>
  <c r="BI91" i="5" s="1"/>
  <c r="BJ91" i="5" s="1"/>
  <c r="BK91" i="5" s="1"/>
  <c r="BL91" i="5" s="1"/>
  <c r="BM91" i="5" s="1"/>
  <c r="BN91" i="5" s="1"/>
  <c r="BO91" i="5" s="1"/>
  <c r="BP91" i="5" s="1"/>
  <c r="BQ91" i="5" s="1"/>
  <c r="BR91" i="5" s="1"/>
  <c r="BS91" i="5" s="1"/>
  <c r="BT91" i="5" s="1"/>
  <c r="BU91" i="5" s="1"/>
  <c r="BV91" i="5" s="1"/>
  <c r="BW91" i="5" s="1"/>
  <c r="BX91" i="5" s="1"/>
  <c r="BY91" i="5" s="1"/>
  <c r="BZ91" i="5" s="1"/>
  <c r="CA91" i="5" s="1"/>
  <c r="CB91" i="5" s="1"/>
  <c r="CC91" i="5" s="1"/>
  <c r="CD91" i="5" s="1"/>
  <c r="CE91" i="5" s="1"/>
  <c r="CF91" i="5" s="1"/>
  <c r="CG91" i="5" s="1"/>
  <c r="CH91" i="5" s="1"/>
  <c r="CI91" i="5" s="1"/>
  <c r="CJ91" i="5" s="1"/>
  <c r="CK91" i="5" s="1"/>
  <c r="CL91" i="5" s="1"/>
  <c r="CM91" i="5" s="1"/>
  <c r="CN91" i="5" s="1"/>
  <c r="CO91" i="5" s="1"/>
  <c r="CP91" i="5" s="1"/>
  <c r="CQ91" i="5" s="1"/>
  <c r="CR91" i="5" s="1"/>
  <c r="CS91" i="5" s="1"/>
  <c r="CT91" i="5" s="1"/>
  <c r="CU91" i="5" s="1"/>
  <c r="CV91" i="5" s="1"/>
  <c r="CW91" i="5" s="1"/>
  <c r="CX91" i="5" s="1"/>
  <c r="CY91" i="5" s="1"/>
  <c r="CZ91" i="5" s="1"/>
  <c r="DA91" i="5" s="1"/>
  <c r="DB91" i="5" s="1"/>
  <c r="DC91" i="5" s="1"/>
  <c r="DD91" i="5" s="1"/>
  <c r="DE91" i="5" s="1"/>
  <c r="DF91" i="5" s="1"/>
  <c r="C88" i="5"/>
  <c r="D88" i="5" s="1"/>
  <c r="E88" i="5" s="1"/>
  <c r="F88" i="5" s="1"/>
  <c r="G88" i="5" s="1"/>
  <c r="H88" i="5" s="1"/>
  <c r="I88" i="5" s="1"/>
  <c r="J88" i="5" s="1"/>
  <c r="K88" i="5" s="1"/>
  <c r="L88" i="5" s="1"/>
  <c r="M88" i="5" s="1"/>
  <c r="N88" i="5" s="1"/>
  <c r="O88" i="5" s="1"/>
  <c r="P88" i="5" s="1"/>
  <c r="Q88" i="5" s="1"/>
  <c r="R88" i="5" s="1"/>
  <c r="S88" i="5" s="1"/>
  <c r="T88" i="5" s="1"/>
  <c r="U88" i="5" s="1"/>
  <c r="V88" i="5" s="1"/>
  <c r="W88" i="5" s="1"/>
  <c r="X88" i="5" s="1"/>
  <c r="Y88" i="5" s="1"/>
  <c r="Z88" i="5" s="1"/>
  <c r="AA88" i="5" s="1"/>
  <c r="AB88" i="5" s="1"/>
  <c r="AC88" i="5" s="1"/>
  <c r="AD88" i="5" s="1"/>
  <c r="AE88" i="5" s="1"/>
  <c r="AF88" i="5" s="1"/>
  <c r="AG88" i="5" s="1"/>
  <c r="AH88" i="5" s="1"/>
  <c r="AI88" i="5" s="1"/>
  <c r="AJ88" i="5" s="1"/>
  <c r="AK88" i="5" s="1"/>
  <c r="AL88" i="5" s="1"/>
  <c r="AM88" i="5" s="1"/>
  <c r="AN88" i="5" s="1"/>
  <c r="AO88" i="5" s="1"/>
  <c r="AP88" i="5" s="1"/>
  <c r="AQ88" i="5" s="1"/>
  <c r="AR88" i="5" s="1"/>
  <c r="AS88" i="5" s="1"/>
  <c r="AT88" i="5" s="1"/>
  <c r="AU88" i="5" s="1"/>
  <c r="AV88" i="5" s="1"/>
  <c r="AW88" i="5" s="1"/>
  <c r="AX88" i="5" s="1"/>
  <c r="AY88" i="5" s="1"/>
  <c r="AZ88" i="5" s="1"/>
  <c r="BA88" i="5" s="1"/>
  <c r="BB88" i="5" s="1"/>
  <c r="BC88" i="5" s="1"/>
  <c r="BD88" i="5" s="1"/>
  <c r="BE88" i="5" s="1"/>
  <c r="BF88" i="5" s="1"/>
  <c r="BG88" i="5" s="1"/>
  <c r="BH88" i="5" s="1"/>
  <c r="BI88" i="5" s="1"/>
  <c r="BJ88" i="5" s="1"/>
  <c r="BK88" i="5" s="1"/>
  <c r="BL88" i="5" s="1"/>
  <c r="BM88" i="5" s="1"/>
  <c r="BN88" i="5" s="1"/>
  <c r="BO88" i="5" s="1"/>
  <c r="BP88" i="5" s="1"/>
  <c r="BQ88" i="5" s="1"/>
  <c r="BR88" i="5" s="1"/>
  <c r="BS88" i="5" s="1"/>
  <c r="BT88" i="5" s="1"/>
  <c r="BU88" i="5" s="1"/>
  <c r="BV88" i="5" s="1"/>
  <c r="BW88" i="5" s="1"/>
  <c r="BX88" i="5" s="1"/>
  <c r="BY88" i="5" s="1"/>
  <c r="BZ88" i="5" s="1"/>
  <c r="CA88" i="5" s="1"/>
  <c r="CB88" i="5" s="1"/>
  <c r="CC88" i="5" s="1"/>
  <c r="CD88" i="5" s="1"/>
  <c r="CE88" i="5" s="1"/>
  <c r="CF88" i="5" s="1"/>
  <c r="CG88" i="5" s="1"/>
  <c r="CH88" i="5" s="1"/>
  <c r="CI88" i="5" s="1"/>
  <c r="CJ88" i="5" s="1"/>
  <c r="CK88" i="5" s="1"/>
  <c r="CL88" i="5" s="1"/>
  <c r="CM88" i="5" s="1"/>
  <c r="CN88" i="5" s="1"/>
  <c r="CO88" i="5" s="1"/>
  <c r="CP88" i="5" s="1"/>
  <c r="CQ88" i="5" s="1"/>
  <c r="CR88" i="5" s="1"/>
  <c r="CS88" i="5" s="1"/>
  <c r="CT88" i="5" s="1"/>
  <c r="CU88" i="5" s="1"/>
  <c r="CV88" i="5" s="1"/>
  <c r="CW88" i="5" s="1"/>
  <c r="CX88" i="5" s="1"/>
  <c r="CY88" i="5" s="1"/>
  <c r="CZ88" i="5" s="1"/>
  <c r="DA88" i="5" s="1"/>
  <c r="DB88" i="5" s="1"/>
  <c r="DC88" i="5" s="1"/>
  <c r="DD88" i="5" s="1"/>
  <c r="DE88" i="5" s="1"/>
  <c r="DF88" i="5" s="1"/>
  <c r="C84" i="5"/>
  <c r="D84" i="5" s="1"/>
  <c r="E84" i="5" s="1"/>
  <c r="F84" i="5" s="1"/>
  <c r="G84" i="5" s="1"/>
  <c r="H84" i="5" s="1"/>
  <c r="I84" i="5" s="1"/>
  <c r="J84" i="5" s="1"/>
  <c r="K84" i="5" s="1"/>
  <c r="L84" i="5" s="1"/>
  <c r="M84" i="5" s="1"/>
  <c r="N84" i="5" s="1"/>
  <c r="O84" i="5" s="1"/>
  <c r="P84" i="5" s="1"/>
  <c r="Q84" i="5" s="1"/>
  <c r="R84" i="5" s="1"/>
  <c r="S84" i="5" s="1"/>
  <c r="T84" i="5" s="1"/>
  <c r="U84" i="5" s="1"/>
  <c r="V84" i="5" s="1"/>
  <c r="W84" i="5" s="1"/>
  <c r="X84" i="5" s="1"/>
  <c r="Y84" i="5" s="1"/>
  <c r="Z84" i="5" s="1"/>
  <c r="AA84" i="5" s="1"/>
  <c r="AB84" i="5" s="1"/>
  <c r="AC84" i="5" s="1"/>
  <c r="AD84" i="5" s="1"/>
  <c r="AE84" i="5" s="1"/>
  <c r="AF84" i="5" s="1"/>
  <c r="AG84" i="5" s="1"/>
  <c r="AH84" i="5" s="1"/>
  <c r="AI84" i="5" s="1"/>
  <c r="AJ84" i="5" s="1"/>
  <c r="AK84" i="5" s="1"/>
  <c r="AL84" i="5" s="1"/>
  <c r="AM84" i="5" s="1"/>
  <c r="AN84" i="5" s="1"/>
  <c r="AO84" i="5" s="1"/>
  <c r="AP84" i="5" s="1"/>
  <c r="AQ84" i="5" s="1"/>
  <c r="AR84" i="5" s="1"/>
  <c r="AS84" i="5" s="1"/>
  <c r="AT84" i="5" s="1"/>
  <c r="AU84" i="5" s="1"/>
  <c r="AV84" i="5" s="1"/>
  <c r="AW84" i="5" s="1"/>
  <c r="AX84" i="5" s="1"/>
  <c r="AY84" i="5" s="1"/>
  <c r="AZ84" i="5" s="1"/>
  <c r="BA84" i="5" s="1"/>
  <c r="BB84" i="5" s="1"/>
  <c r="BC84" i="5" s="1"/>
  <c r="BD84" i="5" s="1"/>
  <c r="BE84" i="5" s="1"/>
  <c r="BF84" i="5" s="1"/>
  <c r="BG84" i="5" s="1"/>
  <c r="BH84" i="5" s="1"/>
  <c r="BI84" i="5" s="1"/>
  <c r="BJ84" i="5" s="1"/>
  <c r="BK84" i="5" s="1"/>
  <c r="BL84" i="5" s="1"/>
  <c r="BM84" i="5" s="1"/>
  <c r="BN84" i="5" s="1"/>
  <c r="BO84" i="5" s="1"/>
  <c r="BP84" i="5" s="1"/>
  <c r="BQ84" i="5" s="1"/>
  <c r="BR84" i="5" s="1"/>
  <c r="BS84" i="5" s="1"/>
  <c r="BT84" i="5" s="1"/>
  <c r="BU84" i="5" s="1"/>
  <c r="BV84" i="5" s="1"/>
  <c r="BW84" i="5" s="1"/>
  <c r="BX84" i="5" s="1"/>
  <c r="BY84" i="5" s="1"/>
  <c r="BZ84" i="5" s="1"/>
  <c r="CA84" i="5" s="1"/>
  <c r="CB84" i="5" s="1"/>
  <c r="CC84" i="5" s="1"/>
  <c r="CD84" i="5" s="1"/>
  <c r="CE84" i="5" s="1"/>
  <c r="CF84" i="5" s="1"/>
  <c r="CG84" i="5" s="1"/>
  <c r="CH84" i="5" s="1"/>
  <c r="CI84" i="5" s="1"/>
  <c r="CJ84" i="5" s="1"/>
  <c r="CK84" i="5" s="1"/>
  <c r="CL84" i="5" s="1"/>
  <c r="CM84" i="5" s="1"/>
  <c r="CN84" i="5" s="1"/>
  <c r="CO84" i="5" s="1"/>
  <c r="CP84" i="5" s="1"/>
  <c r="CQ84" i="5" s="1"/>
  <c r="CR84" i="5" s="1"/>
  <c r="CS84" i="5" s="1"/>
  <c r="CT84" i="5" s="1"/>
  <c r="CU84" i="5" s="1"/>
  <c r="CV84" i="5" s="1"/>
  <c r="CW84" i="5" s="1"/>
  <c r="CX84" i="5" s="1"/>
  <c r="CY84" i="5" s="1"/>
  <c r="CZ84" i="5" s="1"/>
  <c r="DA84" i="5" s="1"/>
  <c r="DB84" i="5" s="1"/>
  <c r="DC84" i="5" s="1"/>
  <c r="DD84" i="5" s="1"/>
  <c r="DE84" i="5" s="1"/>
  <c r="DF84" i="5" s="1"/>
  <c r="C77" i="5"/>
  <c r="D77" i="5" s="1"/>
  <c r="E77" i="5" s="1"/>
  <c r="F77" i="5" s="1"/>
  <c r="G77" i="5" s="1"/>
  <c r="H77" i="5" s="1"/>
  <c r="I77" i="5" s="1"/>
  <c r="J77" i="5" s="1"/>
  <c r="K77" i="5" s="1"/>
  <c r="L77" i="5" s="1"/>
  <c r="M77" i="5" s="1"/>
  <c r="N77" i="5" s="1"/>
  <c r="O77" i="5" s="1"/>
  <c r="P77" i="5" s="1"/>
  <c r="Q77" i="5" s="1"/>
  <c r="R77" i="5" s="1"/>
  <c r="S77" i="5" s="1"/>
  <c r="T77" i="5" s="1"/>
  <c r="U77" i="5" s="1"/>
  <c r="V77" i="5" s="1"/>
  <c r="W77" i="5" s="1"/>
  <c r="X77" i="5" s="1"/>
  <c r="Y77" i="5" s="1"/>
  <c r="Z77" i="5" s="1"/>
  <c r="AA77" i="5" s="1"/>
  <c r="AB77" i="5" s="1"/>
  <c r="AC77" i="5" s="1"/>
  <c r="AD77" i="5" s="1"/>
  <c r="AE77" i="5" s="1"/>
  <c r="AF77" i="5" s="1"/>
  <c r="AG77" i="5" s="1"/>
  <c r="AH77" i="5" s="1"/>
  <c r="AI77" i="5" s="1"/>
  <c r="AJ77" i="5" s="1"/>
  <c r="AK77" i="5" s="1"/>
  <c r="AL77" i="5" s="1"/>
  <c r="AM77" i="5" s="1"/>
  <c r="AN77" i="5" s="1"/>
  <c r="AO77" i="5" s="1"/>
  <c r="AP77" i="5" s="1"/>
  <c r="AQ77" i="5" s="1"/>
  <c r="AR77" i="5" s="1"/>
  <c r="AS77" i="5" s="1"/>
  <c r="AT77" i="5" s="1"/>
  <c r="AU77" i="5" s="1"/>
  <c r="AV77" i="5" s="1"/>
  <c r="AW77" i="5" s="1"/>
  <c r="AX77" i="5" s="1"/>
  <c r="AY77" i="5" s="1"/>
  <c r="AZ77" i="5" s="1"/>
  <c r="BA77" i="5" s="1"/>
  <c r="BB77" i="5" s="1"/>
  <c r="BC77" i="5" s="1"/>
  <c r="BD77" i="5" s="1"/>
  <c r="BE77" i="5" s="1"/>
  <c r="BF77" i="5" s="1"/>
  <c r="BG77" i="5" s="1"/>
  <c r="BH77" i="5" s="1"/>
  <c r="BI77" i="5" s="1"/>
  <c r="BJ77" i="5" s="1"/>
  <c r="BK77" i="5" s="1"/>
  <c r="BL77" i="5" s="1"/>
  <c r="BM77" i="5" s="1"/>
  <c r="BN77" i="5" s="1"/>
  <c r="BO77" i="5" s="1"/>
  <c r="BP77" i="5" s="1"/>
  <c r="BQ77" i="5" s="1"/>
  <c r="BR77" i="5" s="1"/>
  <c r="BS77" i="5" s="1"/>
  <c r="BT77" i="5" s="1"/>
  <c r="BU77" i="5" s="1"/>
  <c r="BV77" i="5" s="1"/>
  <c r="BW77" i="5" s="1"/>
  <c r="BX77" i="5" s="1"/>
  <c r="BY77" i="5" s="1"/>
  <c r="BZ77" i="5" s="1"/>
  <c r="CA77" i="5" s="1"/>
  <c r="CB77" i="5" s="1"/>
  <c r="CC77" i="5" s="1"/>
  <c r="CD77" i="5" s="1"/>
  <c r="CE77" i="5" s="1"/>
  <c r="CF77" i="5" s="1"/>
  <c r="CG77" i="5" s="1"/>
  <c r="CH77" i="5" s="1"/>
  <c r="CI77" i="5" s="1"/>
  <c r="CJ77" i="5" s="1"/>
  <c r="CK77" i="5" s="1"/>
  <c r="CL77" i="5" s="1"/>
  <c r="CM77" i="5" s="1"/>
  <c r="CN77" i="5" s="1"/>
  <c r="CO77" i="5" s="1"/>
  <c r="CP77" i="5" s="1"/>
  <c r="CQ77" i="5" s="1"/>
  <c r="CR77" i="5" s="1"/>
  <c r="CS77" i="5" s="1"/>
  <c r="CT77" i="5" s="1"/>
  <c r="CU77" i="5" s="1"/>
  <c r="CV77" i="5" s="1"/>
  <c r="CW77" i="5" s="1"/>
  <c r="CX77" i="5" s="1"/>
  <c r="CY77" i="5" s="1"/>
  <c r="CZ77" i="5" s="1"/>
  <c r="DA77" i="5" s="1"/>
  <c r="DB77" i="5" s="1"/>
  <c r="DC77" i="5" s="1"/>
  <c r="DD77" i="5" s="1"/>
  <c r="DE77" i="5" s="1"/>
  <c r="DF77" i="5" s="1"/>
  <c r="C74" i="5"/>
  <c r="D74" i="5" s="1"/>
  <c r="E74" i="5" s="1"/>
  <c r="F74" i="5" s="1"/>
  <c r="G74" i="5" s="1"/>
  <c r="H74" i="5" s="1"/>
  <c r="I74" i="5" s="1"/>
  <c r="J74" i="5" s="1"/>
  <c r="K74" i="5" s="1"/>
  <c r="L74" i="5" s="1"/>
  <c r="M74" i="5" s="1"/>
  <c r="N74" i="5" s="1"/>
  <c r="O74" i="5" s="1"/>
  <c r="P74" i="5" s="1"/>
  <c r="Q74" i="5" s="1"/>
  <c r="R74" i="5" s="1"/>
  <c r="S74" i="5" s="1"/>
  <c r="T74" i="5" s="1"/>
  <c r="U74" i="5" s="1"/>
  <c r="V74" i="5" s="1"/>
  <c r="W74" i="5" s="1"/>
  <c r="X74" i="5" s="1"/>
  <c r="Y74" i="5" s="1"/>
  <c r="Z74" i="5" s="1"/>
  <c r="AA74" i="5" s="1"/>
  <c r="AB74" i="5" s="1"/>
  <c r="AC74" i="5" s="1"/>
  <c r="AD74" i="5" s="1"/>
  <c r="AE74" i="5" s="1"/>
  <c r="AF74" i="5" s="1"/>
  <c r="AG74" i="5" s="1"/>
  <c r="AH74" i="5" s="1"/>
  <c r="AI74" i="5" s="1"/>
  <c r="AJ74" i="5" s="1"/>
  <c r="AK74" i="5" s="1"/>
  <c r="AL74" i="5" s="1"/>
  <c r="AM74" i="5" s="1"/>
  <c r="AN74" i="5" s="1"/>
  <c r="AO74" i="5" s="1"/>
  <c r="AP74" i="5" s="1"/>
  <c r="AQ74" i="5" s="1"/>
  <c r="AR74" i="5" s="1"/>
  <c r="AS74" i="5" s="1"/>
  <c r="AT74" i="5" s="1"/>
  <c r="AU74" i="5" s="1"/>
  <c r="AV74" i="5" s="1"/>
  <c r="AW74" i="5" s="1"/>
  <c r="AX74" i="5" s="1"/>
  <c r="AY74" i="5" s="1"/>
  <c r="AZ74" i="5" s="1"/>
  <c r="BA74" i="5" s="1"/>
  <c r="BB74" i="5" s="1"/>
  <c r="BC74" i="5" s="1"/>
  <c r="BD74" i="5" s="1"/>
  <c r="BE74" i="5" s="1"/>
  <c r="BF74" i="5" s="1"/>
  <c r="BG74" i="5" s="1"/>
  <c r="BH74" i="5" s="1"/>
  <c r="BI74" i="5" s="1"/>
  <c r="BJ74" i="5" s="1"/>
  <c r="BK74" i="5" s="1"/>
  <c r="BL74" i="5" s="1"/>
  <c r="BM74" i="5" s="1"/>
  <c r="BN74" i="5" s="1"/>
  <c r="BO74" i="5" s="1"/>
  <c r="BP74" i="5" s="1"/>
  <c r="BQ74" i="5" s="1"/>
  <c r="BR74" i="5" s="1"/>
  <c r="BS74" i="5" s="1"/>
  <c r="BT74" i="5" s="1"/>
  <c r="BU74" i="5" s="1"/>
  <c r="BV74" i="5" s="1"/>
  <c r="BW74" i="5" s="1"/>
  <c r="BX74" i="5" s="1"/>
  <c r="BY74" i="5" s="1"/>
  <c r="BZ74" i="5" s="1"/>
  <c r="CA74" i="5" s="1"/>
  <c r="CB74" i="5" s="1"/>
  <c r="CC74" i="5" s="1"/>
  <c r="CD74" i="5" s="1"/>
  <c r="CE74" i="5" s="1"/>
  <c r="CF74" i="5" s="1"/>
  <c r="CG74" i="5" s="1"/>
  <c r="CH74" i="5" s="1"/>
  <c r="CI74" i="5" s="1"/>
  <c r="CJ74" i="5" s="1"/>
  <c r="CK74" i="5" s="1"/>
  <c r="CL74" i="5" s="1"/>
  <c r="CM74" i="5" s="1"/>
  <c r="CN74" i="5" s="1"/>
  <c r="CO74" i="5" s="1"/>
  <c r="CP74" i="5" s="1"/>
  <c r="CQ74" i="5" s="1"/>
  <c r="CR74" i="5" s="1"/>
  <c r="CS74" i="5" s="1"/>
  <c r="CT74" i="5" s="1"/>
  <c r="CU74" i="5" s="1"/>
  <c r="CV74" i="5" s="1"/>
  <c r="CW74" i="5" s="1"/>
  <c r="CX74" i="5" s="1"/>
  <c r="CY74" i="5" s="1"/>
  <c r="CZ74" i="5" s="1"/>
  <c r="DA74" i="5" s="1"/>
  <c r="DB74" i="5" s="1"/>
  <c r="DC74" i="5" s="1"/>
  <c r="DD74" i="5" s="1"/>
  <c r="DE74" i="5" s="1"/>
  <c r="DF74" i="5" s="1"/>
  <c r="C73" i="5"/>
  <c r="D73" i="5" s="1"/>
  <c r="E73" i="5" s="1"/>
  <c r="F73" i="5" s="1"/>
  <c r="G73" i="5" s="1"/>
  <c r="H73" i="5" s="1"/>
  <c r="I73" i="5" s="1"/>
  <c r="J73" i="5" s="1"/>
  <c r="K73" i="5" s="1"/>
  <c r="L73" i="5" s="1"/>
  <c r="M73" i="5" s="1"/>
  <c r="N73" i="5" s="1"/>
  <c r="O73" i="5" s="1"/>
  <c r="P73" i="5" s="1"/>
  <c r="Q73" i="5" s="1"/>
  <c r="R73" i="5" s="1"/>
  <c r="S73" i="5" s="1"/>
  <c r="T73" i="5" s="1"/>
  <c r="U73" i="5" s="1"/>
  <c r="V73" i="5" s="1"/>
  <c r="W73" i="5" s="1"/>
  <c r="X73" i="5" s="1"/>
  <c r="Y73" i="5" s="1"/>
  <c r="Z73" i="5" s="1"/>
  <c r="AA73" i="5" s="1"/>
  <c r="AB73" i="5" s="1"/>
  <c r="AC73" i="5" s="1"/>
  <c r="AD73" i="5" s="1"/>
  <c r="AE73" i="5" s="1"/>
  <c r="AF73" i="5" s="1"/>
  <c r="AG73" i="5" s="1"/>
  <c r="AH73" i="5" s="1"/>
  <c r="AI73" i="5" s="1"/>
  <c r="AJ73" i="5" s="1"/>
  <c r="AK73" i="5" s="1"/>
  <c r="AL73" i="5" s="1"/>
  <c r="AM73" i="5" s="1"/>
  <c r="AN73" i="5" s="1"/>
  <c r="AO73" i="5" s="1"/>
  <c r="AP73" i="5" s="1"/>
  <c r="AQ73" i="5" s="1"/>
  <c r="AR73" i="5" s="1"/>
  <c r="AS73" i="5" s="1"/>
  <c r="AT73" i="5" s="1"/>
  <c r="AU73" i="5" s="1"/>
  <c r="AV73" i="5" s="1"/>
  <c r="AW73" i="5" s="1"/>
  <c r="AX73" i="5" s="1"/>
  <c r="AY73" i="5" s="1"/>
  <c r="AZ73" i="5" s="1"/>
  <c r="BA73" i="5" s="1"/>
  <c r="BB73" i="5" s="1"/>
  <c r="BC73" i="5" s="1"/>
  <c r="BD73" i="5" s="1"/>
  <c r="BE73" i="5" s="1"/>
  <c r="BF73" i="5" s="1"/>
  <c r="BG73" i="5" s="1"/>
  <c r="BH73" i="5" s="1"/>
  <c r="BI73" i="5" s="1"/>
  <c r="BJ73" i="5" s="1"/>
  <c r="BK73" i="5" s="1"/>
  <c r="BL73" i="5" s="1"/>
  <c r="BM73" i="5" s="1"/>
  <c r="BN73" i="5" s="1"/>
  <c r="BO73" i="5" s="1"/>
  <c r="BP73" i="5" s="1"/>
  <c r="BQ73" i="5" s="1"/>
  <c r="BR73" i="5" s="1"/>
  <c r="BS73" i="5" s="1"/>
  <c r="BT73" i="5" s="1"/>
  <c r="BU73" i="5" s="1"/>
  <c r="BV73" i="5" s="1"/>
  <c r="BW73" i="5" s="1"/>
  <c r="BX73" i="5" s="1"/>
  <c r="BY73" i="5" s="1"/>
  <c r="BZ73" i="5" s="1"/>
  <c r="CA73" i="5" s="1"/>
  <c r="CB73" i="5" s="1"/>
  <c r="CC73" i="5" s="1"/>
  <c r="CD73" i="5" s="1"/>
  <c r="CE73" i="5" s="1"/>
  <c r="CF73" i="5" s="1"/>
  <c r="CG73" i="5" s="1"/>
  <c r="CH73" i="5" s="1"/>
  <c r="CI73" i="5" s="1"/>
  <c r="CJ73" i="5" s="1"/>
  <c r="CK73" i="5" s="1"/>
  <c r="CL73" i="5" s="1"/>
  <c r="CM73" i="5" s="1"/>
  <c r="CN73" i="5" s="1"/>
  <c r="CO73" i="5" s="1"/>
  <c r="CP73" i="5" s="1"/>
  <c r="CQ73" i="5" s="1"/>
  <c r="CR73" i="5" s="1"/>
  <c r="CS73" i="5" s="1"/>
  <c r="CT73" i="5" s="1"/>
  <c r="CU73" i="5" s="1"/>
  <c r="CV73" i="5" s="1"/>
  <c r="CW73" i="5" s="1"/>
  <c r="CX73" i="5" s="1"/>
  <c r="CY73" i="5" s="1"/>
  <c r="CZ73" i="5" s="1"/>
  <c r="DA73" i="5" s="1"/>
  <c r="DB73" i="5" s="1"/>
  <c r="DC73" i="5" s="1"/>
  <c r="DD73" i="5" s="1"/>
  <c r="DE73" i="5" s="1"/>
  <c r="DF73" i="5" s="1"/>
  <c r="C69" i="5"/>
  <c r="D69" i="5" s="1"/>
  <c r="E69" i="5" s="1"/>
  <c r="F69" i="5" s="1"/>
  <c r="G69" i="5" s="1"/>
  <c r="H69" i="5" s="1"/>
  <c r="I69" i="5" s="1"/>
  <c r="J69" i="5" s="1"/>
  <c r="K69" i="5" s="1"/>
  <c r="L69" i="5" s="1"/>
  <c r="M69" i="5" s="1"/>
  <c r="N69" i="5" s="1"/>
  <c r="O69" i="5" s="1"/>
  <c r="P69" i="5" s="1"/>
  <c r="Q69" i="5" s="1"/>
  <c r="R69" i="5" s="1"/>
  <c r="S69" i="5" s="1"/>
  <c r="T69" i="5" s="1"/>
  <c r="U69" i="5" s="1"/>
  <c r="V69" i="5" s="1"/>
  <c r="W69" i="5" s="1"/>
  <c r="X69" i="5" s="1"/>
  <c r="Y69" i="5" s="1"/>
  <c r="Z69" i="5" s="1"/>
  <c r="AA69" i="5" s="1"/>
  <c r="AB69" i="5" s="1"/>
  <c r="AC69" i="5" s="1"/>
  <c r="AD69" i="5" s="1"/>
  <c r="AE69" i="5" s="1"/>
  <c r="AF69" i="5" s="1"/>
  <c r="AG69" i="5" s="1"/>
  <c r="AH69" i="5" s="1"/>
  <c r="AI69" i="5" s="1"/>
  <c r="AJ69" i="5" s="1"/>
  <c r="AK69" i="5" s="1"/>
  <c r="AL69" i="5" s="1"/>
  <c r="AM69" i="5" s="1"/>
  <c r="AN69" i="5" s="1"/>
  <c r="AO69" i="5" s="1"/>
  <c r="AP69" i="5" s="1"/>
  <c r="AQ69" i="5" s="1"/>
  <c r="AR69" i="5" s="1"/>
  <c r="AS69" i="5" s="1"/>
  <c r="AT69" i="5" s="1"/>
  <c r="AU69" i="5" s="1"/>
  <c r="AV69" i="5" s="1"/>
  <c r="AW69" i="5" s="1"/>
  <c r="AX69" i="5" s="1"/>
  <c r="AY69" i="5" s="1"/>
  <c r="AZ69" i="5" s="1"/>
  <c r="BA69" i="5" s="1"/>
  <c r="BB69" i="5" s="1"/>
  <c r="BC69" i="5" s="1"/>
  <c r="BD69" i="5" s="1"/>
  <c r="BE69" i="5" s="1"/>
  <c r="BF69" i="5" s="1"/>
  <c r="BG69" i="5" s="1"/>
  <c r="BH69" i="5" s="1"/>
  <c r="BI69" i="5" s="1"/>
  <c r="BJ69" i="5" s="1"/>
  <c r="BK69" i="5" s="1"/>
  <c r="BL69" i="5" s="1"/>
  <c r="BM69" i="5" s="1"/>
  <c r="BN69" i="5" s="1"/>
  <c r="BO69" i="5" s="1"/>
  <c r="BP69" i="5" s="1"/>
  <c r="BQ69" i="5" s="1"/>
  <c r="BR69" i="5" s="1"/>
  <c r="BS69" i="5" s="1"/>
  <c r="BT69" i="5" s="1"/>
  <c r="BU69" i="5" s="1"/>
  <c r="BV69" i="5" s="1"/>
  <c r="BW69" i="5" s="1"/>
  <c r="BX69" i="5" s="1"/>
  <c r="BY69" i="5" s="1"/>
  <c r="BZ69" i="5" s="1"/>
  <c r="CA69" i="5" s="1"/>
  <c r="CB69" i="5" s="1"/>
  <c r="CC69" i="5" s="1"/>
  <c r="CD69" i="5" s="1"/>
  <c r="CE69" i="5" s="1"/>
  <c r="CF69" i="5" s="1"/>
  <c r="CG69" i="5" s="1"/>
  <c r="CH69" i="5" s="1"/>
  <c r="CI69" i="5" s="1"/>
  <c r="CJ69" i="5" s="1"/>
  <c r="CK69" i="5" s="1"/>
  <c r="CL69" i="5" s="1"/>
  <c r="CM69" i="5" s="1"/>
  <c r="CN69" i="5" s="1"/>
  <c r="CO69" i="5" s="1"/>
  <c r="CP69" i="5" s="1"/>
  <c r="CQ69" i="5" s="1"/>
  <c r="CR69" i="5" s="1"/>
  <c r="CS69" i="5" s="1"/>
  <c r="CT69" i="5" s="1"/>
  <c r="CU69" i="5" s="1"/>
  <c r="CV69" i="5" s="1"/>
  <c r="CW69" i="5" s="1"/>
  <c r="CX69" i="5" s="1"/>
  <c r="CY69" i="5" s="1"/>
  <c r="CZ69" i="5" s="1"/>
  <c r="DA69" i="5" s="1"/>
  <c r="DB69" i="5" s="1"/>
  <c r="DC69" i="5" s="1"/>
  <c r="DD69" i="5" s="1"/>
  <c r="DE69" i="5" s="1"/>
  <c r="DF69" i="5" s="1"/>
  <c r="C66" i="5"/>
  <c r="D66" i="5" s="1"/>
  <c r="E66" i="5" s="1"/>
  <c r="F66" i="5" s="1"/>
  <c r="G66" i="5" s="1"/>
  <c r="H66" i="5" s="1"/>
  <c r="I66" i="5" s="1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W66" i="5" s="1"/>
  <c r="X66" i="5" s="1"/>
  <c r="Y66" i="5" s="1"/>
  <c r="Z66" i="5" s="1"/>
  <c r="AA66" i="5" s="1"/>
  <c r="AB66" i="5" s="1"/>
  <c r="AC66" i="5" s="1"/>
  <c r="AD66" i="5" s="1"/>
  <c r="AE66" i="5" s="1"/>
  <c r="AF66" i="5" s="1"/>
  <c r="AG66" i="5" s="1"/>
  <c r="AH66" i="5" s="1"/>
  <c r="AI66" i="5" s="1"/>
  <c r="AJ66" i="5" s="1"/>
  <c r="AK66" i="5" s="1"/>
  <c r="AL66" i="5" s="1"/>
  <c r="AM66" i="5" s="1"/>
  <c r="AN66" i="5" s="1"/>
  <c r="AO66" i="5" s="1"/>
  <c r="AP66" i="5" s="1"/>
  <c r="AQ66" i="5" s="1"/>
  <c r="AR66" i="5" s="1"/>
  <c r="AS66" i="5" s="1"/>
  <c r="AT66" i="5" s="1"/>
  <c r="AU66" i="5" s="1"/>
  <c r="AV66" i="5" s="1"/>
  <c r="AW66" i="5" s="1"/>
  <c r="AX66" i="5" s="1"/>
  <c r="AY66" i="5" s="1"/>
  <c r="AZ66" i="5" s="1"/>
  <c r="BA66" i="5" s="1"/>
  <c r="BB66" i="5" s="1"/>
  <c r="BC66" i="5" s="1"/>
  <c r="BD66" i="5" s="1"/>
  <c r="BE66" i="5" s="1"/>
  <c r="BF66" i="5" s="1"/>
  <c r="BG66" i="5" s="1"/>
  <c r="BH66" i="5" s="1"/>
  <c r="BI66" i="5" s="1"/>
  <c r="BJ66" i="5" s="1"/>
  <c r="BK66" i="5" s="1"/>
  <c r="BL66" i="5" s="1"/>
  <c r="BM66" i="5" s="1"/>
  <c r="BN66" i="5" s="1"/>
  <c r="BO66" i="5" s="1"/>
  <c r="BP66" i="5" s="1"/>
  <c r="BQ66" i="5" s="1"/>
  <c r="BR66" i="5" s="1"/>
  <c r="BS66" i="5" s="1"/>
  <c r="BT66" i="5" s="1"/>
  <c r="BU66" i="5" s="1"/>
  <c r="BV66" i="5" s="1"/>
  <c r="BW66" i="5" s="1"/>
  <c r="BX66" i="5" s="1"/>
  <c r="BY66" i="5" s="1"/>
  <c r="BZ66" i="5" s="1"/>
  <c r="CA66" i="5" s="1"/>
  <c r="CB66" i="5" s="1"/>
  <c r="CC66" i="5" s="1"/>
  <c r="CD66" i="5" s="1"/>
  <c r="CE66" i="5" s="1"/>
  <c r="CF66" i="5" s="1"/>
  <c r="CG66" i="5" s="1"/>
  <c r="CH66" i="5" s="1"/>
  <c r="CI66" i="5" s="1"/>
  <c r="CJ66" i="5" s="1"/>
  <c r="CK66" i="5" s="1"/>
  <c r="CL66" i="5" s="1"/>
  <c r="CM66" i="5" s="1"/>
  <c r="CN66" i="5" s="1"/>
  <c r="CO66" i="5" s="1"/>
  <c r="CP66" i="5" s="1"/>
  <c r="CQ66" i="5" s="1"/>
  <c r="CR66" i="5" s="1"/>
  <c r="CS66" i="5" s="1"/>
  <c r="CT66" i="5" s="1"/>
  <c r="CU66" i="5" s="1"/>
  <c r="CV66" i="5" s="1"/>
  <c r="CW66" i="5" s="1"/>
  <c r="CX66" i="5" s="1"/>
  <c r="CY66" i="5" s="1"/>
  <c r="CZ66" i="5" s="1"/>
  <c r="DA66" i="5" s="1"/>
  <c r="DB66" i="5" s="1"/>
  <c r="DC66" i="5" s="1"/>
  <c r="DD66" i="5" s="1"/>
  <c r="DE66" i="5" s="1"/>
  <c r="DF66" i="5" s="1"/>
  <c r="C56" i="5"/>
  <c r="D56" i="5" s="1"/>
  <c r="E56" i="5" s="1"/>
  <c r="F56" i="5" s="1"/>
  <c r="G56" i="5" s="1"/>
  <c r="H56" i="5" s="1"/>
  <c r="I56" i="5" s="1"/>
  <c r="J56" i="5" s="1"/>
  <c r="K56" i="5" s="1"/>
  <c r="L56" i="5" s="1"/>
  <c r="M56" i="5" s="1"/>
  <c r="N56" i="5" s="1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Y56" i="5" s="1"/>
  <c r="Z56" i="5" s="1"/>
  <c r="AA56" i="5" s="1"/>
  <c r="AB56" i="5" s="1"/>
  <c r="AC56" i="5" s="1"/>
  <c r="AD56" i="5" s="1"/>
  <c r="AE56" i="5" s="1"/>
  <c r="AF56" i="5" s="1"/>
  <c r="AG56" i="5" s="1"/>
  <c r="AH56" i="5" s="1"/>
  <c r="AI56" i="5" s="1"/>
  <c r="AJ56" i="5" s="1"/>
  <c r="AK56" i="5" s="1"/>
  <c r="AL56" i="5" s="1"/>
  <c r="AM56" i="5" s="1"/>
  <c r="AN56" i="5" s="1"/>
  <c r="AO56" i="5" s="1"/>
  <c r="AP56" i="5" s="1"/>
  <c r="AQ56" i="5" s="1"/>
  <c r="AR56" i="5" s="1"/>
  <c r="AS56" i="5" s="1"/>
  <c r="AT56" i="5" s="1"/>
  <c r="AU56" i="5" s="1"/>
  <c r="AV56" i="5" s="1"/>
  <c r="AW56" i="5" s="1"/>
  <c r="AX56" i="5" s="1"/>
  <c r="AY56" i="5" s="1"/>
  <c r="AZ56" i="5" s="1"/>
  <c r="BA56" i="5" s="1"/>
  <c r="BB56" i="5" s="1"/>
  <c r="BC56" i="5" s="1"/>
  <c r="BD56" i="5" s="1"/>
  <c r="BE56" i="5" s="1"/>
  <c r="BF56" i="5" s="1"/>
  <c r="BG56" i="5" s="1"/>
  <c r="BH56" i="5" s="1"/>
  <c r="BI56" i="5" s="1"/>
  <c r="BJ56" i="5" s="1"/>
  <c r="BK56" i="5" s="1"/>
  <c r="BL56" i="5" s="1"/>
  <c r="BM56" i="5" s="1"/>
  <c r="BN56" i="5" s="1"/>
  <c r="BO56" i="5" s="1"/>
  <c r="BP56" i="5" s="1"/>
  <c r="BQ56" i="5" s="1"/>
  <c r="BR56" i="5" s="1"/>
  <c r="BS56" i="5" s="1"/>
  <c r="BT56" i="5" s="1"/>
  <c r="BU56" i="5" s="1"/>
  <c r="BV56" i="5" s="1"/>
  <c r="BW56" i="5" s="1"/>
  <c r="BX56" i="5" s="1"/>
  <c r="BY56" i="5" s="1"/>
  <c r="BZ56" i="5" s="1"/>
  <c r="CA56" i="5" s="1"/>
  <c r="CB56" i="5" s="1"/>
  <c r="CC56" i="5" s="1"/>
  <c r="CD56" i="5" s="1"/>
  <c r="CE56" i="5" s="1"/>
  <c r="CF56" i="5" s="1"/>
  <c r="CG56" i="5" s="1"/>
  <c r="CH56" i="5" s="1"/>
  <c r="CI56" i="5" s="1"/>
  <c r="CJ56" i="5" s="1"/>
  <c r="CK56" i="5" s="1"/>
  <c r="CL56" i="5" s="1"/>
  <c r="CM56" i="5" s="1"/>
  <c r="CN56" i="5" s="1"/>
  <c r="CO56" i="5" s="1"/>
  <c r="CP56" i="5" s="1"/>
  <c r="CQ56" i="5" s="1"/>
  <c r="CR56" i="5" s="1"/>
  <c r="CS56" i="5" s="1"/>
  <c r="CT56" i="5" s="1"/>
  <c r="CU56" i="5" s="1"/>
  <c r="CV56" i="5" s="1"/>
  <c r="CW56" i="5" s="1"/>
  <c r="CX56" i="5" s="1"/>
  <c r="CY56" i="5" s="1"/>
  <c r="CZ56" i="5" s="1"/>
  <c r="DA56" i="5" s="1"/>
  <c r="DB56" i="5" s="1"/>
  <c r="DC56" i="5" s="1"/>
  <c r="DD56" i="5" s="1"/>
  <c r="DE56" i="5" s="1"/>
  <c r="DF56" i="5" s="1"/>
  <c r="C121" i="5"/>
  <c r="D121" i="5" s="1"/>
  <c r="E121" i="5" s="1"/>
  <c r="F121" i="5" s="1"/>
  <c r="G121" i="5" s="1"/>
  <c r="H121" i="5" s="1"/>
  <c r="I121" i="5" s="1"/>
  <c r="J121" i="5" s="1"/>
  <c r="K121" i="5" s="1"/>
  <c r="L121" i="5" s="1"/>
  <c r="M121" i="5" s="1"/>
  <c r="N121" i="5" s="1"/>
  <c r="O121" i="5" s="1"/>
  <c r="P121" i="5" s="1"/>
  <c r="Q121" i="5" s="1"/>
  <c r="R121" i="5" s="1"/>
  <c r="S121" i="5" s="1"/>
  <c r="T121" i="5" s="1"/>
  <c r="U121" i="5" s="1"/>
  <c r="V121" i="5" s="1"/>
  <c r="W121" i="5" s="1"/>
  <c r="X121" i="5" s="1"/>
  <c r="Y121" i="5" s="1"/>
  <c r="Z121" i="5" s="1"/>
  <c r="AA121" i="5" s="1"/>
  <c r="AB121" i="5" s="1"/>
  <c r="AC121" i="5" s="1"/>
  <c r="AD121" i="5" s="1"/>
  <c r="AE121" i="5" s="1"/>
  <c r="AF121" i="5" s="1"/>
  <c r="AG121" i="5" s="1"/>
  <c r="AH121" i="5" s="1"/>
  <c r="AI121" i="5" s="1"/>
  <c r="AJ121" i="5" s="1"/>
  <c r="AK121" i="5" s="1"/>
  <c r="AL121" i="5" s="1"/>
  <c r="AM121" i="5" s="1"/>
  <c r="AN121" i="5" s="1"/>
  <c r="AO121" i="5" s="1"/>
  <c r="AP121" i="5" s="1"/>
  <c r="AQ121" i="5" s="1"/>
  <c r="AR121" i="5" s="1"/>
  <c r="AS121" i="5" s="1"/>
  <c r="AT121" i="5" s="1"/>
  <c r="AU121" i="5" s="1"/>
  <c r="AV121" i="5" s="1"/>
  <c r="AW121" i="5" s="1"/>
  <c r="AX121" i="5" s="1"/>
  <c r="AY121" i="5" s="1"/>
  <c r="AZ121" i="5" s="1"/>
  <c r="BA121" i="5" s="1"/>
  <c r="BB121" i="5" s="1"/>
  <c r="BC121" i="5" s="1"/>
  <c r="BD121" i="5" s="1"/>
  <c r="BE121" i="5" s="1"/>
  <c r="BF121" i="5" s="1"/>
  <c r="BG121" i="5" s="1"/>
  <c r="BH121" i="5" s="1"/>
  <c r="BI121" i="5" s="1"/>
  <c r="BJ121" i="5" s="1"/>
  <c r="BK121" i="5" s="1"/>
  <c r="BL121" i="5" s="1"/>
  <c r="BM121" i="5" s="1"/>
  <c r="BN121" i="5" s="1"/>
  <c r="BO121" i="5" s="1"/>
  <c r="BP121" i="5" s="1"/>
  <c r="BQ121" i="5" s="1"/>
  <c r="BR121" i="5" s="1"/>
  <c r="BS121" i="5" s="1"/>
  <c r="BT121" i="5" s="1"/>
  <c r="BU121" i="5" s="1"/>
  <c r="BV121" i="5" s="1"/>
  <c r="BW121" i="5" s="1"/>
  <c r="BX121" i="5" s="1"/>
  <c r="BY121" i="5" s="1"/>
  <c r="BZ121" i="5" s="1"/>
  <c r="CA121" i="5" s="1"/>
  <c r="CB121" i="5" s="1"/>
  <c r="CC121" i="5" s="1"/>
  <c r="CD121" i="5" s="1"/>
  <c r="CE121" i="5" s="1"/>
  <c r="CF121" i="5" s="1"/>
  <c r="CG121" i="5" s="1"/>
  <c r="CH121" i="5" s="1"/>
  <c r="CI121" i="5" s="1"/>
  <c r="CJ121" i="5" s="1"/>
  <c r="CK121" i="5" s="1"/>
  <c r="CL121" i="5" s="1"/>
  <c r="CM121" i="5" s="1"/>
  <c r="CN121" i="5" s="1"/>
  <c r="CO121" i="5" s="1"/>
  <c r="CP121" i="5" s="1"/>
  <c r="CQ121" i="5" s="1"/>
  <c r="CR121" i="5" s="1"/>
  <c r="CS121" i="5" s="1"/>
  <c r="CT121" i="5" s="1"/>
  <c r="CU121" i="5" s="1"/>
  <c r="CV121" i="5" s="1"/>
  <c r="CW121" i="5" s="1"/>
  <c r="CX121" i="5" s="1"/>
  <c r="CY121" i="5" s="1"/>
  <c r="CZ121" i="5" s="1"/>
  <c r="DA121" i="5" s="1"/>
  <c r="DB121" i="5" s="1"/>
  <c r="DC121" i="5" s="1"/>
  <c r="DD121" i="5" s="1"/>
  <c r="DE121" i="5" s="1"/>
  <c r="DF121" i="5" s="1"/>
  <c r="C102" i="5"/>
  <c r="D102" i="5" s="1"/>
  <c r="E102" i="5" s="1"/>
  <c r="F102" i="5" s="1"/>
  <c r="G102" i="5" s="1"/>
  <c r="H102" i="5" s="1"/>
  <c r="I102" i="5" s="1"/>
  <c r="J102" i="5" s="1"/>
  <c r="K102" i="5" s="1"/>
  <c r="L102" i="5" s="1"/>
  <c r="M102" i="5" s="1"/>
  <c r="N102" i="5" s="1"/>
  <c r="O102" i="5" s="1"/>
  <c r="P102" i="5" s="1"/>
  <c r="Q102" i="5" s="1"/>
  <c r="R102" i="5" s="1"/>
  <c r="S102" i="5" s="1"/>
  <c r="T102" i="5" s="1"/>
  <c r="U102" i="5" s="1"/>
  <c r="V102" i="5" s="1"/>
  <c r="W102" i="5" s="1"/>
  <c r="X102" i="5" s="1"/>
  <c r="Y102" i="5" s="1"/>
  <c r="Z102" i="5" s="1"/>
  <c r="AA102" i="5" s="1"/>
  <c r="AB102" i="5" s="1"/>
  <c r="AC102" i="5" s="1"/>
  <c r="AD102" i="5" s="1"/>
  <c r="AE102" i="5" s="1"/>
  <c r="AF102" i="5" s="1"/>
  <c r="AG102" i="5" s="1"/>
  <c r="AH102" i="5" s="1"/>
  <c r="AI102" i="5" s="1"/>
  <c r="AJ102" i="5" s="1"/>
  <c r="AK102" i="5" s="1"/>
  <c r="AL102" i="5" s="1"/>
  <c r="AM102" i="5" s="1"/>
  <c r="AN102" i="5" s="1"/>
  <c r="AO102" i="5" s="1"/>
  <c r="AP102" i="5" s="1"/>
  <c r="AQ102" i="5" s="1"/>
  <c r="AR102" i="5" s="1"/>
  <c r="AS102" i="5" s="1"/>
  <c r="AT102" i="5" s="1"/>
  <c r="AU102" i="5" s="1"/>
  <c r="AV102" i="5" s="1"/>
  <c r="AW102" i="5" s="1"/>
  <c r="AX102" i="5" s="1"/>
  <c r="AY102" i="5" s="1"/>
  <c r="AZ102" i="5" s="1"/>
  <c r="BA102" i="5" s="1"/>
  <c r="BB102" i="5" s="1"/>
  <c r="BC102" i="5" s="1"/>
  <c r="BD102" i="5" s="1"/>
  <c r="BE102" i="5" s="1"/>
  <c r="BF102" i="5" s="1"/>
  <c r="BG102" i="5" s="1"/>
  <c r="BH102" i="5" s="1"/>
  <c r="BI102" i="5" s="1"/>
  <c r="BJ102" i="5" s="1"/>
  <c r="BK102" i="5" s="1"/>
  <c r="BL102" i="5" s="1"/>
  <c r="BM102" i="5" s="1"/>
  <c r="BN102" i="5" s="1"/>
  <c r="BO102" i="5" s="1"/>
  <c r="BP102" i="5" s="1"/>
  <c r="BQ102" i="5" s="1"/>
  <c r="BR102" i="5" s="1"/>
  <c r="BS102" i="5" s="1"/>
  <c r="BT102" i="5" s="1"/>
  <c r="BU102" i="5" s="1"/>
  <c r="BV102" i="5" s="1"/>
  <c r="BW102" i="5" s="1"/>
  <c r="BX102" i="5" s="1"/>
  <c r="BY102" i="5" s="1"/>
  <c r="BZ102" i="5" s="1"/>
  <c r="CA102" i="5" s="1"/>
  <c r="CB102" i="5" s="1"/>
  <c r="CC102" i="5" s="1"/>
  <c r="CD102" i="5" s="1"/>
  <c r="CE102" i="5" s="1"/>
  <c r="CF102" i="5" s="1"/>
  <c r="CG102" i="5" s="1"/>
  <c r="CH102" i="5" s="1"/>
  <c r="CI102" i="5" s="1"/>
  <c r="CJ102" i="5" s="1"/>
  <c r="CK102" i="5" s="1"/>
  <c r="CL102" i="5" s="1"/>
  <c r="CM102" i="5" s="1"/>
  <c r="CN102" i="5" s="1"/>
  <c r="CO102" i="5" s="1"/>
  <c r="CP102" i="5" s="1"/>
  <c r="CQ102" i="5" s="1"/>
  <c r="CR102" i="5" s="1"/>
  <c r="CS102" i="5" s="1"/>
  <c r="CT102" i="5" s="1"/>
  <c r="CU102" i="5" s="1"/>
  <c r="CV102" i="5" s="1"/>
  <c r="CW102" i="5" s="1"/>
  <c r="CX102" i="5" s="1"/>
  <c r="CY102" i="5" s="1"/>
  <c r="CZ102" i="5" s="1"/>
  <c r="DA102" i="5" s="1"/>
  <c r="DB102" i="5" s="1"/>
  <c r="DC102" i="5" s="1"/>
  <c r="DD102" i="5" s="1"/>
  <c r="DE102" i="5" s="1"/>
  <c r="DF102" i="5" s="1"/>
  <c r="C98" i="5"/>
  <c r="D98" i="5" s="1"/>
  <c r="E98" i="5" s="1"/>
  <c r="F98" i="5" s="1"/>
  <c r="G98" i="5" s="1"/>
  <c r="H98" i="5" s="1"/>
  <c r="I98" i="5" s="1"/>
  <c r="J98" i="5" s="1"/>
  <c r="K98" i="5" s="1"/>
  <c r="L98" i="5" s="1"/>
  <c r="M98" i="5" s="1"/>
  <c r="N98" i="5" s="1"/>
  <c r="O98" i="5" s="1"/>
  <c r="P98" i="5" s="1"/>
  <c r="Q98" i="5" s="1"/>
  <c r="R98" i="5" s="1"/>
  <c r="S98" i="5" s="1"/>
  <c r="T98" i="5" s="1"/>
  <c r="U98" i="5" s="1"/>
  <c r="V98" i="5" s="1"/>
  <c r="W98" i="5" s="1"/>
  <c r="X98" i="5" s="1"/>
  <c r="Y98" i="5" s="1"/>
  <c r="Z98" i="5" s="1"/>
  <c r="AA98" i="5" s="1"/>
  <c r="AB98" i="5" s="1"/>
  <c r="AC98" i="5" s="1"/>
  <c r="AD98" i="5" s="1"/>
  <c r="AE98" i="5" s="1"/>
  <c r="AF98" i="5" s="1"/>
  <c r="AG98" i="5" s="1"/>
  <c r="AH98" i="5" s="1"/>
  <c r="AI98" i="5" s="1"/>
  <c r="AJ98" i="5" s="1"/>
  <c r="AK98" i="5" s="1"/>
  <c r="AL98" i="5" s="1"/>
  <c r="AM98" i="5" s="1"/>
  <c r="AN98" i="5" s="1"/>
  <c r="AO98" i="5" s="1"/>
  <c r="AP98" i="5" s="1"/>
  <c r="AQ98" i="5" s="1"/>
  <c r="AR98" i="5" s="1"/>
  <c r="AS98" i="5" s="1"/>
  <c r="AT98" i="5" s="1"/>
  <c r="AU98" i="5" s="1"/>
  <c r="AV98" i="5" s="1"/>
  <c r="AW98" i="5" s="1"/>
  <c r="AX98" i="5" s="1"/>
  <c r="AY98" i="5" s="1"/>
  <c r="AZ98" i="5" s="1"/>
  <c r="BA98" i="5" s="1"/>
  <c r="BB98" i="5" s="1"/>
  <c r="BC98" i="5" s="1"/>
  <c r="BD98" i="5" s="1"/>
  <c r="BE98" i="5" s="1"/>
  <c r="BF98" i="5" s="1"/>
  <c r="BG98" i="5" s="1"/>
  <c r="BH98" i="5" s="1"/>
  <c r="BI98" i="5" s="1"/>
  <c r="BJ98" i="5" s="1"/>
  <c r="BK98" i="5" s="1"/>
  <c r="BL98" i="5" s="1"/>
  <c r="BM98" i="5" s="1"/>
  <c r="BN98" i="5" s="1"/>
  <c r="BO98" i="5" s="1"/>
  <c r="BP98" i="5" s="1"/>
  <c r="BQ98" i="5" s="1"/>
  <c r="BR98" i="5" s="1"/>
  <c r="BS98" i="5" s="1"/>
  <c r="BT98" i="5" s="1"/>
  <c r="BU98" i="5" s="1"/>
  <c r="BV98" i="5" s="1"/>
  <c r="BW98" i="5" s="1"/>
  <c r="BX98" i="5" s="1"/>
  <c r="BY98" i="5" s="1"/>
  <c r="BZ98" i="5" s="1"/>
  <c r="CA98" i="5" s="1"/>
  <c r="CB98" i="5" s="1"/>
  <c r="CC98" i="5" s="1"/>
  <c r="CD98" i="5" s="1"/>
  <c r="CE98" i="5" s="1"/>
  <c r="CF98" i="5" s="1"/>
  <c r="CG98" i="5" s="1"/>
  <c r="CH98" i="5" s="1"/>
  <c r="CI98" i="5" s="1"/>
  <c r="CJ98" i="5" s="1"/>
  <c r="CK98" i="5" s="1"/>
  <c r="CL98" i="5" s="1"/>
  <c r="CM98" i="5" s="1"/>
  <c r="CN98" i="5" s="1"/>
  <c r="CO98" i="5" s="1"/>
  <c r="CP98" i="5" s="1"/>
  <c r="CQ98" i="5" s="1"/>
  <c r="CR98" i="5" s="1"/>
  <c r="CS98" i="5" s="1"/>
  <c r="CT98" i="5" s="1"/>
  <c r="CU98" i="5" s="1"/>
  <c r="CV98" i="5" s="1"/>
  <c r="CW98" i="5" s="1"/>
  <c r="CX98" i="5" s="1"/>
  <c r="CY98" i="5" s="1"/>
  <c r="CZ98" i="5" s="1"/>
  <c r="DA98" i="5" s="1"/>
  <c r="DB98" i="5" s="1"/>
  <c r="DC98" i="5" s="1"/>
  <c r="DD98" i="5" s="1"/>
  <c r="DE98" i="5" s="1"/>
  <c r="DF98" i="5" s="1"/>
  <c r="C96" i="5"/>
  <c r="D96" i="5" s="1"/>
  <c r="E96" i="5" s="1"/>
  <c r="F96" i="5" s="1"/>
  <c r="G96" i="5" s="1"/>
  <c r="H96" i="5" s="1"/>
  <c r="I96" i="5" s="1"/>
  <c r="J96" i="5" s="1"/>
  <c r="K96" i="5" s="1"/>
  <c r="L96" i="5" s="1"/>
  <c r="M96" i="5" s="1"/>
  <c r="N96" i="5" s="1"/>
  <c r="O96" i="5" s="1"/>
  <c r="P96" i="5" s="1"/>
  <c r="Q96" i="5" s="1"/>
  <c r="R96" i="5" s="1"/>
  <c r="S96" i="5" s="1"/>
  <c r="T96" i="5" s="1"/>
  <c r="U96" i="5" s="1"/>
  <c r="V96" i="5" s="1"/>
  <c r="W96" i="5" s="1"/>
  <c r="X96" i="5" s="1"/>
  <c r="Y96" i="5" s="1"/>
  <c r="Z96" i="5" s="1"/>
  <c r="AA96" i="5" s="1"/>
  <c r="AB96" i="5" s="1"/>
  <c r="AC96" i="5" s="1"/>
  <c r="AD96" i="5" s="1"/>
  <c r="AE96" i="5" s="1"/>
  <c r="AF96" i="5" s="1"/>
  <c r="AG96" i="5" s="1"/>
  <c r="AH96" i="5" s="1"/>
  <c r="AI96" i="5" s="1"/>
  <c r="AJ96" i="5" s="1"/>
  <c r="AK96" i="5" s="1"/>
  <c r="AL96" i="5" s="1"/>
  <c r="AM96" i="5" s="1"/>
  <c r="AN96" i="5" s="1"/>
  <c r="AO96" i="5" s="1"/>
  <c r="AP96" i="5" s="1"/>
  <c r="AQ96" i="5" s="1"/>
  <c r="AR96" i="5" s="1"/>
  <c r="AS96" i="5" s="1"/>
  <c r="AT96" i="5" s="1"/>
  <c r="AU96" i="5" s="1"/>
  <c r="AV96" i="5" s="1"/>
  <c r="AW96" i="5" s="1"/>
  <c r="AX96" i="5" s="1"/>
  <c r="AY96" i="5" s="1"/>
  <c r="AZ96" i="5" s="1"/>
  <c r="BA96" i="5" s="1"/>
  <c r="BB96" i="5" s="1"/>
  <c r="BC96" i="5" s="1"/>
  <c r="BD96" i="5" s="1"/>
  <c r="BE96" i="5" s="1"/>
  <c r="BF96" i="5" s="1"/>
  <c r="BG96" i="5" s="1"/>
  <c r="BH96" i="5" s="1"/>
  <c r="BI96" i="5" s="1"/>
  <c r="BJ96" i="5" s="1"/>
  <c r="BK96" i="5" s="1"/>
  <c r="BL96" i="5" s="1"/>
  <c r="BM96" i="5" s="1"/>
  <c r="BN96" i="5" s="1"/>
  <c r="BO96" i="5" s="1"/>
  <c r="BP96" i="5" s="1"/>
  <c r="BQ96" i="5" s="1"/>
  <c r="BR96" i="5" s="1"/>
  <c r="BS96" i="5" s="1"/>
  <c r="BT96" i="5" s="1"/>
  <c r="BU96" i="5" s="1"/>
  <c r="BV96" i="5" s="1"/>
  <c r="BW96" i="5" s="1"/>
  <c r="BX96" i="5" s="1"/>
  <c r="BY96" i="5" s="1"/>
  <c r="BZ96" i="5" s="1"/>
  <c r="CA96" i="5" s="1"/>
  <c r="CB96" i="5" s="1"/>
  <c r="CC96" i="5" s="1"/>
  <c r="CD96" i="5" s="1"/>
  <c r="CE96" i="5" s="1"/>
  <c r="CF96" i="5" s="1"/>
  <c r="CG96" i="5" s="1"/>
  <c r="CH96" i="5" s="1"/>
  <c r="CI96" i="5" s="1"/>
  <c r="CJ96" i="5" s="1"/>
  <c r="CK96" i="5" s="1"/>
  <c r="CL96" i="5" s="1"/>
  <c r="CM96" i="5" s="1"/>
  <c r="CN96" i="5" s="1"/>
  <c r="CO96" i="5" s="1"/>
  <c r="CP96" i="5" s="1"/>
  <c r="CQ96" i="5" s="1"/>
  <c r="CR96" i="5" s="1"/>
  <c r="CS96" i="5" s="1"/>
  <c r="CT96" i="5" s="1"/>
  <c r="CU96" i="5" s="1"/>
  <c r="CV96" i="5" s="1"/>
  <c r="CW96" i="5" s="1"/>
  <c r="CX96" i="5" s="1"/>
  <c r="CY96" i="5" s="1"/>
  <c r="CZ96" i="5" s="1"/>
  <c r="DA96" i="5" s="1"/>
  <c r="DB96" i="5" s="1"/>
  <c r="DC96" i="5" s="1"/>
  <c r="DD96" i="5" s="1"/>
  <c r="DE96" i="5" s="1"/>
  <c r="DF96" i="5" s="1"/>
  <c r="C89" i="5"/>
  <c r="D89" i="5" s="1"/>
  <c r="E89" i="5" s="1"/>
  <c r="F89" i="5" s="1"/>
  <c r="G89" i="5" s="1"/>
  <c r="H89" i="5" s="1"/>
  <c r="I89" i="5" s="1"/>
  <c r="J89" i="5" s="1"/>
  <c r="K89" i="5" s="1"/>
  <c r="L89" i="5" s="1"/>
  <c r="M89" i="5" s="1"/>
  <c r="N89" i="5" s="1"/>
  <c r="O89" i="5" s="1"/>
  <c r="P89" i="5" s="1"/>
  <c r="Q89" i="5" s="1"/>
  <c r="R89" i="5" s="1"/>
  <c r="S89" i="5" s="1"/>
  <c r="T89" i="5" s="1"/>
  <c r="U89" i="5" s="1"/>
  <c r="V89" i="5" s="1"/>
  <c r="W89" i="5" s="1"/>
  <c r="X89" i="5" s="1"/>
  <c r="Y89" i="5" s="1"/>
  <c r="Z89" i="5" s="1"/>
  <c r="AA89" i="5" s="1"/>
  <c r="AB89" i="5" s="1"/>
  <c r="AC89" i="5" s="1"/>
  <c r="AD89" i="5" s="1"/>
  <c r="AE89" i="5" s="1"/>
  <c r="AF89" i="5" s="1"/>
  <c r="AG89" i="5" s="1"/>
  <c r="AH89" i="5" s="1"/>
  <c r="AI89" i="5" s="1"/>
  <c r="AJ89" i="5" s="1"/>
  <c r="AK89" i="5" s="1"/>
  <c r="AL89" i="5" s="1"/>
  <c r="AM89" i="5" s="1"/>
  <c r="AN89" i="5" s="1"/>
  <c r="AO89" i="5" s="1"/>
  <c r="AP89" i="5" s="1"/>
  <c r="AQ89" i="5" s="1"/>
  <c r="AR89" i="5" s="1"/>
  <c r="AS89" i="5" s="1"/>
  <c r="AT89" i="5" s="1"/>
  <c r="AU89" i="5" s="1"/>
  <c r="AV89" i="5" s="1"/>
  <c r="AW89" i="5" s="1"/>
  <c r="AX89" i="5" s="1"/>
  <c r="AY89" i="5" s="1"/>
  <c r="AZ89" i="5" s="1"/>
  <c r="BA89" i="5" s="1"/>
  <c r="BB89" i="5" s="1"/>
  <c r="BC89" i="5" s="1"/>
  <c r="BD89" i="5" s="1"/>
  <c r="BE89" i="5" s="1"/>
  <c r="BF89" i="5" s="1"/>
  <c r="BG89" i="5" s="1"/>
  <c r="BH89" i="5" s="1"/>
  <c r="BI89" i="5" s="1"/>
  <c r="BJ89" i="5" s="1"/>
  <c r="BK89" i="5" s="1"/>
  <c r="BL89" i="5" s="1"/>
  <c r="BM89" i="5" s="1"/>
  <c r="BN89" i="5" s="1"/>
  <c r="BO89" i="5" s="1"/>
  <c r="BP89" i="5" s="1"/>
  <c r="BQ89" i="5" s="1"/>
  <c r="BR89" i="5" s="1"/>
  <c r="BS89" i="5" s="1"/>
  <c r="BT89" i="5" s="1"/>
  <c r="BU89" i="5" s="1"/>
  <c r="BV89" i="5" s="1"/>
  <c r="BW89" i="5" s="1"/>
  <c r="BX89" i="5" s="1"/>
  <c r="BY89" i="5" s="1"/>
  <c r="BZ89" i="5" s="1"/>
  <c r="CA89" i="5" s="1"/>
  <c r="CB89" i="5" s="1"/>
  <c r="CC89" i="5" s="1"/>
  <c r="CD89" i="5" s="1"/>
  <c r="CE89" i="5" s="1"/>
  <c r="CF89" i="5" s="1"/>
  <c r="CG89" i="5" s="1"/>
  <c r="CH89" i="5" s="1"/>
  <c r="CI89" i="5" s="1"/>
  <c r="CJ89" i="5" s="1"/>
  <c r="CK89" i="5" s="1"/>
  <c r="CL89" i="5" s="1"/>
  <c r="CM89" i="5" s="1"/>
  <c r="CN89" i="5" s="1"/>
  <c r="CO89" i="5" s="1"/>
  <c r="CP89" i="5" s="1"/>
  <c r="CQ89" i="5" s="1"/>
  <c r="CR89" i="5" s="1"/>
  <c r="CS89" i="5" s="1"/>
  <c r="CT89" i="5" s="1"/>
  <c r="CU89" i="5" s="1"/>
  <c r="CV89" i="5" s="1"/>
  <c r="CW89" i="5" s="1"/>
  <c r="CX89" i="5" s="1"/>
  <c r="CY89" i="5" s="1"/>
  <c r="CZ89" i="5" s="1"/>
  <c r="DA89" i="5" s="1"/>
  <c r="DB89" i="5" s="1"/>
  <c r="DC89" i="5" s="1"/>
  <c r="DD89" i="5" s="1"/>
  <c r="DE89" i="5" s="1"/>
  <c r="DF89" i="5" s="1"/>
  <c r="C87" i="5"/>
  <c r="D87" i="5" s="1"/>
  <c r="E87" i="5" s="1"/>
  <c r="F87" i="5" s="1"/>
  <c r="G87" i="5" s="1"/>
  <c r="H87" i="5" s="1"/>
  <c r="I87" i="5" s="1"/>
  <c r="J87" i="5" s="1"/>
  <c r="K87" i="5" s="1"/>
  <c r="L87" i="5" s="1"/>
  <c r="M87" i="5" s="1"/>
  <c r="N87" i="5" s="1"/>
  <c r="O87" i="5" s="1"/>
  <c r="P87" i="5" s="1"/>
  <c r="Q87" i="5" s="1"/>
  <c r="R87" i="5" s="1"/>
  <c r="S87" i="5" s="1"/>
  <c r="T87" i="5" s="1"/>
  <c r="U87" i="5" s="1"/>
  <c r="V87" i="5" s="1"/>
  <c r="W87" i="5" s="1"/>
  <c r="X87" i="5" s="1"/>
  <c r="Y87" i="5" s="1"/>
  <c r="Z87" i="5" s="1"/>
  <c r="AA87" i="5" s="1"/>
  <c r="AB87" i="5" s="1"/>
  <c r="AC87" i="5" s="1"/>
  <c r="AD87" i="5" s="1"/>
  <c r="AE87" i="5" s="1"/>
  <c r="AF87" i="5" s="1"/>
  <c r="AG87" i="5" s="1"/>
  <c r="AH87" i="5" s="1"/>
  <c r="AI87" i="5" s="1"/>
  <c r="AJ87" i="5" s="1"/>
  <c r="AK87" i="5" s="1"/>
  <c r="AL87" i="5" s="1"/>
  <c r="AM87" i="5" s="1"/>
  <c r="AN87" i="5" s="1"/>
  <c r="AO87" i="5" s="1"/>
  <c r="AP87" i="5" s="1"/>
  <c r="AQ87" i="5" s="1"/>
  <c r="AR87" i="5" s="1"/>
  <c r="AS87" i="5" s="1"/>
  <c r="AT87" i="5" s="1"/>
  <c r="AU87" i="5" s="1"/>
  <c r="AV87" i="5" s="1"/>
  <c r="AW87" i="5" s="1"/>
  <c r="AX87" i="5" s="1"/>
  <c r="AY87" i="5" s="1"/>
  <c r="AZ87" i="5" s="1"/>
  <c r="BA87" i="5" s="1"/>
  <c r="BB87" i="5" s="1"/>
  <c r="BC87" i="5" s="1"/>
  <c r="BD87" i="5" s="1"/>
  <c r="BE87" i="5" s="1"/>
  <c r="BF87" i="5" s="1"/>
  <c r="BG87" i="5" s="1"/>
  <c r="BH87" i="5" s="1"/>
  <c r="BI87" i="5" s="1"/>
  <c r="BJ87" i="5" s="1"/>
  <c r="BK87" i="5" s="1"/>
  <c r="BL87" i="5" s="1"/>
  <c r="BM87" i="5" s="1"/>
  <c r="BN87" i="5" s="1"/>
  <c r="BO87" i="5" s="1"/>
  <c r="BP87" i="5" s="1"/>
  <c r="BQ87" i="5" s="1"/>
  <c r="BR87" i="5" s="1"/>
  <c r="BS87" i="5" s="1"/>
  <c r="BT87" i="5" s="1"/>
  <c r="BU87" i="5" s="1"/>
  <c r="BV87" i="5" s="1"/>
  <c r="BW87" i="5" s="1"/>
  <c r="BX87" i="5" s="1"/>
  <c r="BY87" i="5" s="1"/>
  <c r="BZ87" i="5" s="1"/>
  <c r="CA87" i="5" s="1"/>
  <c r="CB87" i="5" s="1"/>
  <c r="CC87" i="5" s="1"/>
  <c r="CD87" i="5" s="1"/>
  <c r="CE87" i="5" s="1"/>
  <c r="CF87" i="5" s="1"/>
  <c r="CG87" i="5" s="1"/>
  <c r="CH87" i="5" s="1"/>
  <c r="CI87" i="5" s="1"/>
  <c r="CJ87" i="5" s="1"/>
  <c r="CK87" i="5" s="1"/>
  <c r="CL87" i="5" s="1"/>
  <c r="CM87" i="5" s="1"/>
  <c r="CN87" i="5" s="1"/>
  <c r="CO87" i="5" s="1"/>
  <c r="CP87" i="5" s="1"/>
  <c r="CQ87" i="5" s="1"/>
  <c r="CR87" i="5" s="1"/>
  <c r="CS87" i="5" s="1"/>
  <c r="CT87" i="5" s="1"/>
  <c r="CU87" i="5" s="1"/>
  <c r="CV87" i="5" s="1"/>
  <c r="CW87" i="5" s="1"/>
  <c r="CX87" i="5" s="1"/>
  <c r="CY87" i="5" s="1"/>
  <c r="CZ87" i="5" s="1"/>
  <c r="DA87" i="5" s="1"/>
  <c r="DB87" i="5" s="1"/>
  <c r="DC87" i="5" s="1"/>
  <c r="DD87" i="5" s="1"/>
  <c r="DE87" i="5" s="1"/>
  <c r="DF87" i="5" s="1"/>
  <c r="C82" i="5"/>
  <c r="D82" i="5" s="1"/>
  <c r="E82" i="5" s="1"/>
  <c r="F82" i="5" s="1"/>
  <c r="G82" i="5" s="1"/>
  <c r="H82" i="5" s="1"/>
  <c r="I82" i="5" s="1"/>
  <c r="J82" i="5" s="1"/>
  <c r="K82" i="5" s="1"/>
  <c r="L82" i="5" s="1"/>
  <c r="M82" i="5" s="1"/>
  <c r="N82" i="5" s="1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Z82" i="5" s="1"/>
  <c r="AA82" i="5" s="1"/>
  <c r="AB82" i="5" s="1"/>
  <c r="AC82" i="5" s="1"/>
  <c r="AD82" i="5" s="1"/>
  <c r="AE82" i="5" s="1"/>
  <c r="AF82" i="5" s="1"/>
  <c r="AG82" i="5" s="1"/>
  <c r="AH82" i="5" s="1"/>
  <c r="AI82" i="5" s="1"/>
  <c r="AJ82" i="5" s="1"/>
  <c r="AK82" i="5" s="1"/>
  <c r="AL82" i="5" s="1"/>
  <c r="AM82" i="5" s="1"/>
  <c r="AN82" i="5" s="1"/>
  <c r="AO82" i="5" s="1"/>
  <c r="AP82" i="5" s="1"/>
  <c r="AQ82" i="5" s="1"/>
  <c r="AR82" i="5" s="1"/>
  <c r="AS82" i="5" s="1"/>
  <c r="AT82" i="5" s="1"/>
  <c r="AU82" i="5" s="1"/>
  <c r="AV82" i="5" s="1"/>
  <c r="AW82" i="5" s="1"/>
  <c r="AX82" i="5" s="1"/>
  <c r="AY82" i="5" s="1"/>
  <c r="AZ82" i="5" s="1"/>
  <c r="BA82" i="5" s="1"/>
  <c r="BB82" i="5" s="1"/>
  <c r="BC82" i="5" s="1"/>
  <c r="BD82" i="5" s="1"/>
  <c r="BE82" i="5" s="1"/>
  <c r="BF82" i="5" s="1"/>
  <c r="BG82" i="5" s="1"/>
  <c r="BH82" i="5" s="1"/>
  <c r="BI82" i="5" s="1"/>
  <c r="BJ82" i="5" s="1"/>
  <c r="BK82" i="5" s="1"/>
  <c r="BL82" i="5" s="1"/>
  <c r="BM82" i="5" s="1"/>
  <c r="BN82" i="5" s="1"/>
  <c r="BO82" i="5" s="1"/>
  <c r="BP82" i="5" s="1"/>
  <c r="BQ82" i="5" s="1"/>
  <c r="BR82" i="5" s="1"/>
  <c r="BS82" i="5" s="1"/>
  <c r="BT82" i="5" s="1"/>
  <c r="BU82" i="5" s="1"/>
  <c r="BV82" i="5" s="1"/>
  <c r="BW82" i="5" s="1"/>
  <c r="BX82" i="5" s="1"/>
  <c r="BY82" i="5" s="1"/>
  <c r="BZ82" i="5" s="1"/>
  <c r="CA82" i="5" s="1"/>
  <c r="CB82" i="5" s="1"/>
  <c r="CC82" i="5" s="1"/>
  <c r="CD82" i="5" s="1"/>
  <c r="CE82" i="5" s="1"/>
  <c r="CF82" i="5" s="1"/>
  <c r="CG82" i="5" s="1"/>
  <c r="CH82" i="5" s="1"/>
  <c r="CI82" i="5" s="1"/>
  <c r="CJ82" i="5" s="1"/>
  <c r="CK82" i="5" s="1"/>
  <c r="CL82" i="5" s="1"/>
  <c r="CM82" i="5" s="1"/>
  <c r="CN82" i="5" s="1"/>
  <c r="CO82" i="5" s="1"/>
  <c r="CP82" i="5" s="1"/>
  <c r="CQ82" i="5" s="1"/>
  <c r="CR82" i="5" s="1"/>
  <c r="CS82" i="5" s="1"/>
  <c r="CT82" i="5" s="1"/>
  <c r="CU82" i="5" s="1"/>
  <c r="CV82" i="5" s="1"/>
  <c r="CW82" i="5" s="1"/>
  <c r="CX82" i="5" s="1"/>
  <c r="CY82" i="5" s="1"/>
  <c r="CZ82" i="5" s="1"/>
  <c r="DA82" i="5" s="1"/>
  <c r="DB82" i="5" s="1"/>
  <c r="DC82" i="5" s="1"/>
  <c r="DD82" i="5" s="1"/>
  <c r="DE82" i="5" s="1"/>
  <c r="DF82" i="5" s="1"/>
  <c r="C78" i="5"/>
  <c r="D78" i="5" s="1"/>
  <c r="E78" i="5" s="1"/>
  <c r="F78" i="5" s="1"/>
  <c r="G78" i="5" s="1"/>
  <c r="H78" i="5" s="1"/>
  <c r="I78" i="5" s="1"/>
  <c r="J78" i="5" s="1"/>
  <c r="K78" i="5" s="1"/>
  <c r="L78" i="5" s="1"/>
  <c r="M78" i="5" s="1"/>
  <c r="N78" i="5" s="1"/>
  <c r="O78" i="5" s="1"/>
  <c r="P78" i="5" s="1"/>
  <c r="Q78" i="5" s="1"/>
  <c r="R78" i="5" s="1"/>
  <c r="S78" i="5" s="1"/>
  <c r="T78" i="5" s="1"/>
  <c r="U78" i="5" s="1"/>
  <c r="V78" i="5" s="1"/>
  <c r="W78" i="5" s="1"/>
  <c r="X78" i="5" s="1"/>
  <c r="Y78" i="5" s="1"/>
  <c r="Z78" i="5" s="1"/>
  <c r="AA78" i="5" s="1"/>
  <c r="AB78" i="5" s="1"/>
  <c r="AC78" i="5" s="1"/>
  <c r="AD78" i="5" s="1"/>
  <c r="AE78" i="5" s="1"/>
  <c r="AF78" i="5" s="1"/>
  <c r="AG78" i="5" s="1"/>
  <c r="AH78" i="5" s="1"/>
  <c r="AI78" i="5" s="1"/>
  <c r="AJ78" i="5" s="1"/>
  <c r="AK78" i="5" s="1"/>
  <c r="AL78" i="5" s="1"/>
  <c r="AM78" i="5" s="1"/>
  <c r="AN78" i="5" s="1"/>
  <c r="AO78" i="5" s="1"/>
  <c r="AP78" i="5" s="1"/>
  <c r="AQ78" i="5" s="1"/>
  <c r="AR78" i="5" s="1"/>
  <c r="AS78" i="5" s="1"/>
  <c r="AT78" i="5" s="1"/>
  <c r="AU78" i="5" s="1"/>
  <c r="AV78" i="5" s="1"/>
  <c r="AW78" i="5" s="1"/>
  <c r="AX78" i="5" s="1"/>
  <c r="AY78" i="5" s="1"/>
  <c r="AZ78" i="5" s="1"/>
  <c r="BA78" i="5" s="1"/>
  <c r="BB78" i="5" s="1"/>
  <c r="BC78" i="5" s="1"/>
  <c r="BD78" i="5" s="1"/>
  <c r="BE78" i="5" s="1"/>
  <c r="BF78" i="5" s="1"/>
  <c r="BG78" i="5" s="1"/>
  <c r="BH78" i="5" s="1"/>
  <c r="BI78" i="5" s="1"/>
  <c r="BJ78" i="5" s="1"/>
  <c r="BK78" i="5" s="1"/>
  <c r="BL78" i="5" s="1"/>
  <c r="BM78" i="5" s="1"/>
  <c r="BN78" i="5" s="1"/>
  <c r="BO78" i="5" s="1"/>
  <c r="BP78" i="5" s="1"/>
  <c r="BQ78" i="5" s="1"/>
  <c r="BR78" i="5" s="1"/>
  <c r="BS78" i="5" s="1"/>
  <c r="BT78" i="5" s="1"/>
  <c r="BU78" i="5" s="1"/>
  <c r="BV78" i="5" s="1"/>
  <c r="BW78" i="5" s="1"/>
  <c r="BX78" i="5" s="1"/>
  <c r="BY78" i="5" s="1"/>
  <c r="BZ78" i="5" s="1"/>
  <c r="CA78" i="5" s="1"/>
  <c r="CB78" i="5" s="1"/>
  <c r="CC78" i="5" s="1"/>
  <c r="CD78" i="5" s="1"/>
  <c r="CE78" i="5" s="1"/>
  <c r="CF78" i="5" s="1"/>
  <c r="CG78" i="5" s="1"/>
  <c r="CH78" i="5" s="1"/>
  <c r="CI78" i="5" s="1"/>
  <c r="CJ78" i="5" s="1"/>
  <c r="CK78" i="5" s="1"/>
  <c r="CL78" i="5" s="1"/>
  <c r="CM78" i="5" s="1"/>
  <c r="CN78" i="5" s="1"/>
  <c r="CO78" i="5" s="1"/>
  <c r="CP78" i="5" s="1"/>
  <c r="CQ78" i="5" s="1"/>
  <c r="CR78" i="5" s="1"/>
  <c r="CS78" i="5" s="1"/>
  <c r="CT78" i="5" s="1"/>
  <c r="CU78" i="5" s="1"/>
  <c r="CV78" i="5" s="1"/>
  <c r="CW78" i="5" s="1"/>
  <c r="CX78" i="5" s="1"/>
  <c r="CY78" i="5" s="1"/>
  <c r="CZ78" i="5" s="1"/>
  <c r="DA78" i="5" s="1"/>
  <c r="DB78" i="5" s="1"/>
  <c r="DC78" i="5" s="1"/>
  <c r="DD78" i="5" s="1"/>
  <c r="DE78" i="5" s="1"/>
  <c r="DF78" i="5" s="1"/>
  <c r="C76" i="5"/>
  <c r="D76" i="5" s="1"/>
  <c r="E76" i="5" s="1"/>
  <c r="F76" i="5" s="1"/>
  <c r="G76" i="5" s="1"/>
  <c r="H76" i="5" s="1"/>
  <c r="I76" i="5" s="1"/>
  <c r="J76" i="5" s="1"/>
  <c r="K76" i="5" s="1"/>
  <c r="L76" i="5" s="1"/>
  <c r="M76" i="5" s="1"/>
  <c r="N76" i="5" s="1"/>
  <c r="O76" i="5" s="1"/>
  <c r="P76" i="5" s="1"/>
  <c r="Q76" i="5" s="1"/>
  <c r="R76" i="5" s="1"/>
  <c r="S76" i="5" s="1"/>
  <c r="T76" i="5" s="1"/>
  <c r="U76" i="5" s="1"/>
  <c r="V76" i="5" s="1"/>
  <c r="W76" i="5" s="1"/>
  <c r="X76" i="5" s="1"/>
  <c r="Y76" i="5" s="1"/>
  <c r="Z76" i="5" s="1"/>
  <c r="AA76" i="5" s="1"/>
  <c r="AB76" i="5" s="1"/>
  <c r="AC76" i="5" s="1"/>
  <c r="AD76" i="5" s="1"/>
  <c r="AE76" i="5" s="1"/>
  <c r="AF76" i="5" s="1"/>
  <c r="AG76" i="5" s="1"/>
  <c r="AH76" i="5" s="1"/>
  <c r="AI76" i="5" s="1"/>
  <c r="AJ76" i="5" s="1"/>
  <c r="AK76" i="5" s="1"/>
  <c r="AL76" i="5" s="1"/>
  <c r="AM76" i="5" s="1"/>
  <c r="AN76" i="5" s="1"/>
  <c r="AO76" i="5" s="1"/>
  <c r="AP76" i="5" s="1"/>
  <c r="AQ76" i="5" s="1"/>
  <c r="AR76" i="5" s="1"/>
  <c r="AS76" i="5" s="1"/>
  <c r="AT76" i="5" s="1"/>
  <c r="AU76" i="5" s="1"/>
  <c r="AV76" i="5" s="1"/>
  <c r="AW76" i="5" s="1"/>
  <c r="AX76" i="5" s="1"/>
  <c r="AY76" i="5" s="1"/>
  <c r="AZ76" i="5" s="1"/>
  <c r="BA76" i="5" s="1"/>
  <c r="BB76" i="5" s="1"/>
  <c r="BC76" i="5" s="1"/>
  <c r="BD76" i="5" s="1"/>
  <c r="BE76" i="5" s="1"/>
  <c r="BF76" i="5" s="1"/>
  <c r="BG76" i="5" s="1"/>
  <c r="BH76" i="5" s="1"/>
  <c r="BI76" i="5" s="1"/>
  <c r="BJ76" i="5" s="1"/>
  <c r="BK76" i="5" s="1"/>
  <c r="BL76" i="5" s="1"/>
  <c r="BM76" i="5" s="1"/>
  <c r="BN76" i="5" s="1"/>
  <c r="BO76" i="5" s="1"/>
  <c r="BP76" i="5" s="1"/>
  <c r="BQ76" i="5" s="1"/>
  <c r="BR76" i="5" s="1"/>
  <c r="BS76" i="5" s="1"/>
  <c r="BT76" i="5" s="1"/>
  <c r="BU76" i="5" s="1"/>
  <c r="BV76" i="5" s="1"/>
  <c r="BW76" i="5" s="1"/>
  <c r="BX76" i="5" s="1"/>
  <c r="BY76" i="5" s="1"/>
  <c r="BZ76" i="5" s="1"/>
  <c r="CA76" i="5" s="1"/>
  <c r="CB76" i="5" s="1"/>
  <c r="CC76" i="5" s="1"/>
  <c r="CD76" i="5" s="1"/>
  <c r="CE76" i="5" s="1"/>
  <c r="CF76" i="5" s="1"/>
  <c r="CG76" i="5" s="1"/>
  <c r="CH76" i="5" s="1"/>
  <c r="CI76" i="5" s="1"/>
  <c r="CJ76" i="5" s="1"/>
  <c r="CK76" i="5" s="1"/>
  <c r="CL76" i="5" s="1"/>
  <c r="CM76" i="5" s="1"/>
  <c r="CN76" i="5" s="1"/>
  <c r="CO76" i="5" s="1"/>
  <c r="CP76" i="5" s="1"/>
  <c r="CQ76" i="5" s="1"/>
  <c r="CR76" i="5" s="1"/>
  <c r="CS76" i="5" s="1"/>
  <c r="CT76" i="5" s="1"/>
  <c r="CU76" i="5" s="1"/>
  <c r="CV76" i="5" s="1"/>
  <c r="CW76" i="5" s="1"/>
  <c r="CX76" i="5" s="1"/>
  <c r="CY76" i="5" s="1"/>
  <c r="CZ76" i="5" s="1"/>
  <c r="DA76" i="5" s="1"/>
  <c r="DB76" i="5" s="1"/>
  <c r="DC76" i="5" s="1"/>
  <c r="DD76" i="5" s="1"/>
  <c r="DE76" i="5" s="1"/>
  <c r="DF76" i="5" s="1"/>
  <c r="C70" i="5"/>
  <c r="D70" i="5" s="1"/>
  <c r="E70" i="5" s="1"/>
  <c r="F70" i="5" s="1"/>
  <c r="G70" i="5" s="1"/>
  <c r="H70" i="5" s="1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W70" i="5" s="1"/>
  <c r="X70" i="5" s="1"/>
  <c r="Y70" i="5" s="1"/>
  <c r="Z70" i="5" s="1"/>
  <c r="AA70" i="5" s="1"/>
  <c r="AB70" i="5" s="1"/>
  <c r="AC70" i="5" s="1"/>
  <c r="AD70" i="5" s="1"/>
  <c r="AE70" i="5" s="1"/>
  <c r="AF70" i="5" s="1"/>
  <c r="AG70" i="5" s="1"/>
  <c r="AH70" i="5" s="1"/>
  <c r="AI70" i="5" s="1"/>
  <c r="AJ70" i="5" s="1"/>
  <c r="AK70" i="5" s="1"/>
  <c r="AL70" i="5" s="1"/>
  <c r="AM70" i="5" s="1"/>
  <c r="AN70" i="5" s="1"/>
  <c r="AO70" i="5" s="1"/>
  <c r="AP70" i="5" s="1"/>
  <c r="AQ70" i="5" s="1"/>
  <c r="AR70" i="5" s="1"/>
  <c r="AS70" i="5" s="1"/>
  <c r="AT70" i="5" s="1"/>
  <c r="AU70" i="5" s="1"/>
  <c r="AV70" i="5" s="1"/>
  <c r="AW70" i="5" s="1"/>
  <c r="AX70" i="5" s="1"/>
  <c r="AY70" i="5" s="1"/>
  <c r="AZ70" i="5" s="1"/>
  <c r="BA70" i="5" s="1"/>
  <c r="BB70" i="5" s="1"/>
  <c r="BC70" i="5" s="1"/>
  <c r="BD70" i="5" s="1"/>
  <c r="BE70" i="5" s="1"/>
  <c r="BF70" i="5" s="1"/>
  <c r="BG70" i="5" s="1"/>
  <c r="BH70" i="5" s="1"/>
  <c r="BI70" i="5" s="1"/>
  <c r="BJ70" i="5" s="1"/>
  <c r="BK70" i="5" s="1"/>
  <c r="BL70" i="5" s="1"/>
  <c r="BM70" i="5" s="1"/>
  <c r="BN70" i="5" s="1"/>
  <c r="BO70" i="5" s="1"/>
  <c r="BP70" i="5" s="1"/>
  <c r="BQ70" i="5" s="1"/>
  <c r="BR70" i="5" s="1"/>
  <c r="BS70" i="5" s="1"/>
  <c r="BT70" i="5" s="1"/>
  <c r="BU70" i="5" s="1"/>
  <c r="BV70" i="5" s="1"/>
  <c r="BW70" i="5" s="1"/>
  <c r="BX70" i="5" s="1"/>
  <c r="BY70" i="5" s="1"/>
  <c r="BZ70" i="5" s="1"/>
  <c r="CA70" i="5" s="1"/>
  <c r="CB70" i="5" s="1"/>
  <c r="CC70" i="5" s="1"/>
  <c r="CD70" i="5" s="1"/>
  <c r="CE70" i="5" s="1"/>
  <c r="CF70" i="5" s="1"/>
  <c r="CG70" i="5" s="1"/>
  <c r="CH70" i="5" s="1"/>
  <c r="CI70" i="5" s="1"/>
  <c r="CJ70" i="5" s="1"/>
  <c r="CK70" i="5" s="1"/>
  <c r="CL70" i="5" s="1"/>
  <c r="CM70" i="5" s="1"/>
  <c r="CN70" i="5" s="1"/>
  <c r="CO70" i="5" s="1"/>
  <c r="CP70" i="5" s="1"/>
  <c r="CQ70" i="5" s="1"/>
  <c r="CR70" i="5" s="1"/>
  <c r="CS70" i="5" s="1"/>
  <c r="CT70" i="5" s="1"/>
  <c r="CU70" i="5" s="1"/>
  <c r="CV70" i="5" s="1"/>
  <c r="CW70" i="5" s="1"/>
  <c r="CX70" i="5" s="1"/>
  <c r="CY70" i="5" s="1"/>
  <c r="CZ70" i="5" s="1"/>
  <c r="DA70" i="5" s="1"/>
  <c r="DB70" i="5" s="1"/>
  <c r="DC70" i="5" s="1"/>
  <c r="DD70" i="5" s="1"/>
  <c r="DE70" i="5" s="1"/>
  <c r="DF70" i="5" s="1"/>
  <c r="C67" i="5"/>
  <c r="D67" i="5" s="1"/>
  <c r="E67" i="5" s="1"/>
  <c r="F67" i="5" s="1"/>
  <c r="G67" i="5" s="1"/>
  <c r="H67" i="5" s="1"/>
  <c r="I67" i="5" s="1"/>
  <c r="J67" i="5" s="1"/>
  <c r="K67" i="5" s="1"/>
  <c r="L67" i="5" s="1"/>
  <c r="M67" i="5" s="1"/>
  <c r="N67" i="5" s="1"/>
  <c r="O67" i="5" s="1"/>
  <c r="P67" i="5" s="1"/>
  <c r="Q67" i="5" s="1"/>
  <c r="R67" i="5" s="1"/>
  <c r="S67" i="5" s="1"/>
  <c r="T67" i="5" s="1"/>
  <c r="U67" i="5" s="1"/>
  <c r="V67" i="5" s="1"/>
  <c r="W67" i="5" s="1"/>
  <c r="X67" i="5" s="1"/>
  <c r="Y67" i="5" s="1"/>
  <c r="Z67" i="5" s="1"/>
  <c r="AA67" i="5" s="1"/>
  <c r="AB67" i="5" s="1"/>
  <c r="AC67" i="5" s="1"/>
  <c r="AD67" i="5" s="1"/>
  <c r="AE67" i="5" s="1"/>
  <c r="AF67" i="5" s="1"/>
  <c r="AG67" i="5" s="1"/>
  <c r="AH67" i="5" s="1"/>
  <c r="AI67" i="5" s="1"/>
  <c r="AJ67" i="5" s="1"/>
  <c r="AK67" i="5" s="1"/>
  <c r="AL67" i="5" s="1"/>
  <c r="AM67" i="5" s="1"/>
  <c r="AN67" i="5" s="1"/>
  <c r="AO67" i="5" s="1"/>
  <c r="AP67" i="5" s="1"/>
  <c r="AQ67" i="5" s="1"/>
  <c r="AR67" i="5" s="1"/>
  <c r="AS67" i="5" s="1"/>
  <c r="AT67" i="5" s="1"/>
  <c r="AU67" i="5" s="1"/>
  <c r="AV67" i="5" s="1"/>
  <c r="AW67" i="5" s="1"/>
  <c r="AX67" i="5" s="1"/>
  <c r="AY67" i="5" s="1"/>
  <c r="AZ67" i="5" s="1"/>
  <c r="BA67" i="5" s="1"/>
  <c r="BB67" i="5" s="1"/>
  <c r="BC67" i="5" s="1"/>
  <c r="BD67" i="5" s="1"/>
  <c r="BE67" i="5" s="1"/>
  <c r="BF67" i="5" s="1"/>
  <c r="BG67" i="5" s="1"/>
  <c r="BH67" i="5" s="1"/>
  <c r="BI67" i="5" s="1"/>
  <c r="BJ67" i="5" s="1"/>
  <c r="BK67" i="5" s="1"/>
  <c r="BL67" i="5" s="1"/>
  <c r="BM67" i="5" s="1"/>
  <c r="BN67" i="5" s="1"/>
  <c r="BO67" i="5" s="1"/>
  <c r="BP67" i="5" s="1"/>
  <c r="BQ67" i="5" s="1"/>
  <c r="BR67" i="5" s="1"/>
  <c r="BS67" i="5" s="1"/>
  <c r="BT67" i="5" s="1"/>
  <c r="BU67" i="5" s="1"/>
  <c r="BV67" i="5" s="1"/>
  <c r="BW67" i="5" s="1"/>
  <c r="BX67" i="5" s="1"/>
  <c r="BY67" i="5" s="1"/>
  <c r="BZ67" i="5" s="1"/>
  <c r="CA67" i="5" s="1"/>
  <c r="CB67" i="5" s="1"/>
  <c r="CC67" i="5" s="1"/>
  <c r="CD67" i="5" s="1"/>
  <c r="CE67" i="5" s="1"/>
  <c r="CF67" i="5" s="1"/>
  <c r="CG67" i="5" s="1"/>
  <c r="CH67" i="5" s="1"/>
  <c r="CI67" i="5" s="1"/>
  <c r="CJ67" i="5" s="1"/>
  <c r="CK67" i="5" s="1"/>
  <c r="CL67" i="5" s="1"/>
  <c r="CM67" i="5" s="1"/>
  <c r="CN67" i="5" s="1"/>
  <c r="CO67" i="5" s="1"/>
  <c r="CP67" i="5" s="1"/>
  <c r="CQ67" i="5" s="1"/>
  <c r="CR67" i="5" s="1"/>
  <c r="CS67" i="5" s="1"/>
  <c r="CT67" i="5" s="1"/>
  <c r="CU67" i="5" s="1"/>
  <c r="CV67" i="5" s="1"/>
  <c r="CW67" i="5" s="1"/>
  <c r="CX67" i="5" s="1"/>
  <c r="CY67" i="5" s="1"/>
  <c r="CZ67" i="5" s="1"/>
  <c r="DA67" i="5" s="1"/>
  <c r="DB67" i="5" s="1"/>
  <c r="DC67" i="5" s="1"/>
  <c r="DD67" i="5" s="1"/>
  <c r="DE67" i="5" s="1"/>
  <c r="DF67" i="5" s="1"/>
  <c r="C65" i="5"/>
  <c r="D65" i="5" s="1"/>
  <c r="E65" i="5" s="1"/>
  <c r="F65" i="5" s="1"/>
  <c r="G65" i="5" s="1"/>
  <c r="H65" i="5" s="1"/>
  <c r="I65" i="5" s="1"/>
  <c r="J65" i="5" s="1"/>
  <c r="K65" i="5" s="1"/>
  <c r="L65" i="5" s="1"/>
  <c r="M65" i="5" s="1"/>
  <c r="N65" i="5" s="1"/>
  <c r="O65" i="5" s="1"/>
  <c r="P65" i="5" s="1"/>
  <c r="Q65" i="5" s="1"/>
  <c r="R65" i="5" s="1"/>
  <c r="S65" i="5" s="1"/>
  <c r="T65" i="5" s="1"/>
  <c r="U65" i="5" s="1"/>
  <c r="V65" i="5" s="1"/>
  <c r="W65" i="5" s="1"/>
  <c r="X65" i="5" s="1"/>
  <c r="Y65" i="5" s="1"/>
  <c r="Z65" i="5" s="1"/>
  <c r="AA65" i="5" s="1"/>
  <c r="AB65" i="5" s="1"/>
  <c r="AC65" i="5" s="1"/>
  <c r="AD65" i="5" s="1"/>
  <c r="AE65" i="5" s="1"/>
  <c r="AF65" i="5" s="1"/>
  <c r="AG65" i="5" s="1"/>
  <c r="AH65" i="5" s="1"/>
  <c r="AI65" i="5" s="1"/>
  <c r="AJ65" i="5" s="1"/>
  <c r="AK65" i="5" s="1"/>
  <c r="AL65" i="5" s="1"/>
  <c r="AM65" i="5" s="1"/>
  <c r="AN65" i="5" s="1"/>
  <c r="AO65" i="5" s="1"/>
  <c r="AP65" i="5" s="1"/>
  <c r="AQ65" i="5" s="1"/>
  <c r="AR65" i="5" s="1"/>
  <c r="AS65" i="5" s="1"/>
  <c r="AT65" i="5" s="1"/>
  <c r="AU65" i="5" s="1"/>
  <c r="AV65" i="5" s="1"/>
  <c r="AW65" i="5" s="1"/>
  <c r="AX65" i="5" s="1"/>
  <c r="AY65" i="5" s="1"/>
  <c r="AZ65" i="5" s="1"/>
  <c r="BA65" i="5" s="1"/>
  <c r="BB65" i="5" s="1"/>
  <c r="BC65" i="5" s="1"/>
  <c r="BD65" i="5" s="1"/>
  <c r="BE65" i="5" s="1"/>
  <c r="BF65" i="5" s="1"/>
  <c r="BG65" i="5" s="1"/>
  <c r="BH65" i="5" s="1"/>
  <c r="BI65" i="5" s="1"/>
  <c r="BJ65" i="5" s="1"/>
  <c r="BK65" i="5" s="1"/>
  <c r="BL65" i="5" s="1"/>
  <c r="BM65" i="5" s="1"/>
  <c r="BN65" i="5" s="1"/>
  <c r="BO65" i="5" s="1"/>
  <c r="BP65" i="5" s="1"/>
  <c r="BQ65" i="5" s="1"/>
  <c r="BR65" i="5" s="1"/>
  <c r="BS65" i="5" s="1"/>
  <c r="BT65" i="5" s="1"/>
  <c r="BU65" i="5" s="1"/>
  <c r="BV65" i="5" s="1"/>
  <c r="BW65" i="5" s="1"/>
  <c r="BX65" i="5" s="1"/>
  <c r="BY65" i="5" s="1"/>
  <c r="BZ65" i="5" s="1"/>
  <c r="CA65" i="5" s="1"/>
  <c r="CB65" i="5" s="1"/>
  <c r="CC65" i="5" s="1"/>
  <c r="CD65" i="5" s="1"/>
  <c r="CE65" i="5" s="1"/>
  <c r="CF65" i="5" s="1"/>
  <c r="CG65" i="5" s="1"/>
  <c r="CH65" i="5" s="1"/>
  <c r="CI65" i="5" s="1"/>
  <c r="CJ65" i="5" s="1"/>
  <c r="CK65" i="5" s="1"/>
  <c r="CL65" i="5" s="1"/>
  <c r="CM65" i="5" s="1"/>
  <c r="CN65" i="5" s="1"/>
  <c r="CO65" i="5" s="1"/>
  <c r="CP65" i="5" s="1"/>
  <c r="CQ65" i="5" s="1"/>
  <c r="CR65" i="5" s="1"/>
  <c r="CS65" i="5" s="1"/>
  <c r="CT65" i="5" s="1"/>
  <c r="CU65" i="5" s="1"/>
  <c r="CV65" i="5" s="1"/>
  <c r="CW65" i="5" s="1"/>
  <c r="CX65" i="5" s="1"/>
  <c r="CY65" i="5" s="1"/>
  <c r="CZ65" i="5" s="1"/>
  <c r="DA65" i="5" s="1"/>
  <c r="DB65" i="5" s="1"/>
  <c r="DC65" i="5" s="1"/>
  <c r="DD65" i="5" s="1"/>
  <c r="DE65" i="5" s="1"/>
  <c r="DF65" i="5" s="1"/>
  <c r="C61" i="5"/>
  <c r="D61" i="5" s="1"/>
  <c r="E61" i="5" s="1"/>
  <c r="F61" i="5" s="1"/>
  <c r="G61" i="5" s="1"/>
  <c r="H61" i="5" s="1"/>
  <c r="I61" i="5" s="1"/>
  <c r="J61" i="5" s="1"/>
  <c r="K61" i="5" s="1"/>
  <c r="L61" i="5" s="1"/>
  <c r="M61" i="5" s="1"/>
  <c r="N61" i="5" s="1"/>
  <c r="O61" i="5" s="1"/>
  <c r="P61" i="5" s="1"/>
  <c r="Q61" i="5" s="1"/>
  <c r="R61" i="5" s="1"/>
  <c r="S61" i="5" s="1"/>
  <c r="T61" i="5" s="1"/>
  <c r="U61" i="5" s="1"/>
  <c r="V61" i="5" s="1"/>
  <c r="W61" i="5" s="1"/>
  <c r="X61" i="5" s="1"/>
  <c r="Y61" i="5" s="1"/>
  <c r="Z61" i="5" s="1"/>
  <c r="AA61" i="5" s="1"/>
  <c r="AB61" i="5" s="1"/>
  <c r="AC61" i="5" s="1"/>
  <c r="AD61" i="5" s="1"/>
  <c r="AE61" i="5" s="1"/>
  <c r="AF61" i="5" s="1"/>
  <c r="AG61" i="5" s="1"/>
  <c r="AH61" i="5" s="1"/>
  <c r="AI61" i="5" s="1"/>
  <c r="AJ61" i="5" s="1"/>
  <c r="AK61" i="5" s="1"/>
  <c r="AL61" i="5" s="1"/>
  <c r="AM61" i="5" s="1"/>
  <c r="AN61" i="5" s="1"/>
  <c r="AO61" i="5" s="1"/>
  <c r="AP61" i="5" s="1"/>
  <c r="AQ61" i="5" s="1"/>
  <c r="AR61" i="5" s="1"/>
  <c r="AS61" i="5" s="1"/>
  <c r="AT61" i="5" s="1"/>
  <c r="AU61" i="5" s="1"/>
  <c r="AV61" i="5" s="1"/>
  <c r="AW61" i="5" s="1"/>
  <c r="AX61" i="5" s="1"/>
  <c r="AY61" i="5" s="1"/>
  <c r="AZ61" i="5" s="1"/>
  <c r="BA61" i="5" s="1"/>
  <c r="BB61" i="5" s="1"/>
  <c r="BC61" i="5" s="1"/>
  <c r="BD61" i="5" s="1"/>
  <c r="BE61" i="5" s="1"/>
  <c r="BF61" i="5" s="1"/>
  <c r="BG61" i="5" s="1"/>
  <c r="BH61" i="5" s="1"/>
  <c r="BI61" i="5" s="1"/>
  <c r="BJ61" i="5" s="1"/>
  <c r="BK61" i="5" s="1"/>
  <c r="BL61" i="5" s="1"/>
  <c r="BM61" i="5" s="1"/>
  <c r="BN61" i="5" s="1"/>
  <c r="BO61" i="5" s="1"/>
  <c r="BP61" i="5" s="1"/>
  <c r="BQ61" i="5" s="1"/>
  <c r="BR61" i="5" s="1"/>
  <c r="BS61" i="5" s="1"/>
  <c r="BT61" i="5" s="1"/>
  <c r="BU61" i="5" s="1"/>
  <c r="BV61" i="5" s="1"/>
  <c r="BW61" i="5" s="1"/>
  <c r="BX61" i="5" s="1"/>
  <c r="BY61" i="5" s="1"/>
  <c r="BZ61" i="5" s="1"/>
  <c r="CA61" i="5" s="1"/>
  <c r="CB61" i="5" s="1"/>
  <c r="CC61" i="5" s="1"/>
  <c r="CD61" i="5" s="1"/>
  <c r="CE61" i="5" s="1"/>
  <c r="CF61" i="5" s="1"/>
  <c r="CG61" i="5" s="1"/>
  <c r="CH61" i="5" s="1"/>
  <c r="CI61" i="5" s="1"/>
  <c r="CJ61" i="5" s="1"/>
  <c r="CK61" i="5" s="1"/>
  <c r="CL61" i="5" s="1"/>
  <c r="CM61" i="5" s="1"/>
  <c r="CN61" i="5" s="1"/>
  <c r="CO61" i="5" s="1"/>
  <c r="CP61" i="5" s="1"/>
  <c r="CQ61" i="5" s="1"/>
  <c r="CR61" i="5" s="1"/>
  <c r="CS61" i="5" s="1"/>
  <c r="CT61" i="5" s="1"/>
  <c r="CU61" i="5" s="1"/>
  <c r="CV61" i="5" s="1"/>
  <c r="CW61" i="5" s="1"/>
  <c r="CX61" i="5" s="1"/>
  <c r="CY61" i="5" s="1"/>
  <c r="CZ61" i="5" s="1"/>
  <c r="DA61" i="5" s="1"/>
  <c r="DB61" i="5" s="1"/>
  <c r="DC61" i="5" s="1"/>
  <c r="DD61" i="5" s="1"/>
  <c r="DE61" i="5" s="1"/>
  <c r="DF61" i="5" s="1"/>
  <c r="C57" i="5"/>
  <c r="D57" i="5" s="1"/>
  <c r="E57" i="5" s="1"/>
  <c r="F57" i="5" s="1"/>
  <c r="G57" i="5" s="1"/>
  <c r="H57" i="5" s="1"/>
  <c r="I57" i="5" s="1"/>
  <c r="J57" i="5" s="1"/>
  <c r="K57" i="5" s="1"/>
  <c r="L57" i="5" s="1"/>
  <c r="M57" i="5" s="1"/>
  <c r="N57" i="5" s="1"/>
  <c r="O57" i="5" s="1"/>
  <c r="P57" i="5" s="1"/>
  <c r="Q57" i="5" s="1"/>
  <c r="R57" i="5" s="1"/>
  <c r="S57" i="5" s="1"/>
  <c r="T57" i="5" s="1"/>
  <c r="U57" i="5" s="1"/>
  <c r="V57" i="5" s="1"/>
  <c r="W57" i="5" s="1"/>
  <c r="X57" i="5" s="1"/>
  <c r="Y57" i="5" s="1"/>
  <c r="Z57" i="5" s="1"/>
  <c r="AA57" i="5" s="1"/>
  <c r="AB57" i="5" s="1"/>
  <c r="AC57" i="5" s="1"/>
  <c r="AD57" i="5" s="1"/>
  <c r="AE57" i="5" s="1"/>
  <c r="AF57" i="5" s="1"/>
  <c r="AG57" i="5" s="1"/>
  <c r="AH57" i="5" s="1"/>
  <c r="AI57" i="5" s="1"/>
  <c r="AJ57" i="5" s="1"/>
  <c r="AK57" i="5" s="1"/>
  <c r="AL57" i="5" s="1"/>
  <c r="AM57" i="5" s="1"/>
  <c r="AN57" i="5" s="1"/>
  <c r="AO57" i="5" s="1"/>
  <c r="AP57" i="5" s="1"/>
  <c r="AQ57" i="5" s="1"/>
  <c r="AR57" i="5" s="1"/>
  <c r="AS57" i="5" s="1"/>
  <c r="AT57" i="5" s="1"/>
  <c r="AU57" i="5" s="1"/>
  <c r="AV57" i="5" s="1"/>
  <c r="AW57" i="5" s="1"/>
  <c r="AX57" i="5" s="1"/>
  <c r="AY57" i="5" s="1"/>
  <c r="AZ57" i="5" s="1"/>
  <c r="BA57" i="5" s="1"/>
  <c r="BB57" i="5" s="1"/>
  <c r="BC57" i="5" s="1"/>
  <c r="BD57" i="5" s="1"/>
  <c r="BE57" i="5" s="1"/>
  <c r="BF57" i="5" s="1"/>
  <c r="BG57" i="5" s="1"/>
  <c r="BH57" i="5" s="1"/>
  <c r="BI57" i="5" s="1"/>
  <c r="BJ57" i="5" s="1"/>
  <c r="BK57" i="5" s="1"/>
  <c r="BL57" i="5" s="1"/>
  <c r="BM57" i="5" s="1"/>
  <c r="BN57" i="5" s="1"/>
  <c r="BO57" i="5" s="1"/>
  <c r="BP57" i="5" s="1"/>
  <c r="BQ57" i="5" s="1"/>
  <c r="BR57" i="5" s="1"/>
  <c r="BS57" i="5" s="1"/>
  <c r="BT57" i="5" s="1"/>
  <c r="BU57" i="5" s="1"/>
  <c r="BV57" i="5" s="1"/>
  <c r="BW57" i="5" s="1"/>
  <c r="BX57" i="5" s="1"/>
  <c r="BY57" i="5" s="1"/>
  <c r="BZ57" i="5" s="1"/>
  <c r="CA57" i="5" s="1"/>
  <c r="CB57" i="5" s="1"/>
  <c r="CC57" i="5" s="1"/>
  <c r="CD57" i="5" s="1"/>
  <c r="CE57" i="5" s="1"/>
  <c r="CF57" i="5" s="1"/>
  <c r="CG57" i="5" s="1"/>
  <c r="CH57" i="5" s="1"/>
  <c r="CI57" i="5" s="1"/>
  <c r="CJ57" i="5" s="1"/>
  <c r="CK57" i="5" s="1"/>
  <c r="CL57" i="5" s="1"/>
  <c r="CM57" i="5" s="1"/>
  <c r="CN57" i="5" s="1"/>
  <c r="CO57" i="5" s="1"/>
  <c r="CP57" i="5" s="1"/>
  <c r="CQ57" i="5" s="1"/>
  <c r="CR57" i="5" s="1"/>
  <c r="CS57" i="5" s="1"/>
  <c r="CT57" i="5" s="1"/>
  <c r="CU57" i="5" s="1"/>
  <c r="CV57" i="5" s="1"/>
  <c r="CW57" i="5" s="1"/>
  <c r="CX57" i="5" s="1"/>
  <c r="CY57" i="5" s="1"/>
  <c r="CZ57" i="5" s="1"/>
  <c r="DA57" i="5" s="1"/>
  <c r="DB57" i="5" s="1"/>
  <c r="DC57" i="5" s="1"/>
  <c r="DD57" i="5" s="1"/>
  <c r="DE57" i="5" s="1"/>
  <c r="DF57" i="5" s="1"/>
  <c r="C119" i="5"/>
  <c r="D119" i="5" s="1"/>
  <c r="E119" i="5" s="1"/>
  <c r="F119" i="5" s="1"/>
  <c r="G119" i="5" s="1"/>
  <c r="H119" i="5" s="1"/>
  <c r="I119" i="5" s="1"/>
  <c r="J119" i="5" s="1"/>
  <c r="K119" i="5" s="1"/>
  <c r="L119" i="5" s="1"/>
  <c r="M119" i="5" s="1"/>
  <c r="N119" i="5" s="1"/>
  <c r="O119" i="5" s="1"/>
  <c r="P119" i="5" s="1"/>
  <c r="Q119" i="5" s="1"/>
  <c r="R119" i="5" s="1"/>
  <c r="S119" i="5" s="1"/>
  <c r="T119" i="5" s="1"/>
  <c r="U119" i="5" s="1"/>
  <c r="V119" i="5" s="1"/>
  <c r="W119" i="5" s="1"/>
  <c r="X119" i="5" s="1"/>
  <c r="Y119" i="5" s="1"/>
  <c r="Z119" i="5" s="1"/>
  <c r="AA119" i="5" s="1"/>
  <c r="AB119" i="5" s="1"/>
  <c r="AC119" i="5" s="1"/>
  <c r="AD119" i="5" s="1"/>
  <c r="AE119" i="5" s="1"/>
  <c r="AF119" i="5" s="1"/>
  <c r="AG119" i="5" s="1"/>
  <c r="AH119" i="5" s="1"/>
  <c r="AI119" i="5" s="1"/>
  <c r="AJ119" i="5" s="1"/>
  <c r="AK119" i="5" s="1"/>
  <c r="AL119" i="5" s="1"/>
  <c r="AM119" i="5" s="1"/>
  <c r="AN119" i="5" s="1"/>
  <c r="AO119" i="5" s="1"/>
  <c r="AP119" i="5" s="1"/>
  <c r="AQ119" i="5" s="1"/>
  <c r="AR119" i="5" s="1"/>
  <c r="AS119" i="5" s="1"/>
  <c r="AT119" i="5" s="1"/>
  <c r="AU119" i="5" s="1"/>
  <c r="AV119" i="5" s="1"/>
  <c r="AW119" i="5" s="1"/>
  <c r="AX119" i="5" s="1"/>
  <c r="AY119" i="5" s="1"/>
  <c r="AZ119" i="5" s="1"/>
  <c r="BA119" i="5" s="1"/>
  <c r="BB119" i="5" s="1"/>
  <c r="BC119" i="5" s="1"/>
  <c r="BD119" i="5" s="1"/>
  <c r="BE119" i="5" s="1"/>
  <c r="BF119" i="5" s="1"/>
  <c r="BG119" i="5" s="1"/>
  <c r="BH119" i="5" s="1"/>
  <c r="BI119" i="5" s="1"/>
  <c r="BJ119" i="5" s="1"/>
  <c r="BK119" i="5" s="1"/>
  <c r="BL119" i="5" s="1"/>
  <c r="BM119" i="5" s="1"/>
  <c r="BN119" i="5" s="1"/>
  <c r="BO119" i="5" s="1"/>
  <c r="BP119" i="5" s="1"/>
  <c r="BQ119" i="5" s="1"/>
  <c r="BR119" i="5" s="1"/>
  <c r="BS119" i="5" s="1"/>
  <c r="BT119" i="5" s="1"/>
  <c r="BU119" i="5" s="1"/>
  <c r="BV119" i="5" s="1"/>
  <c r="BW119" i="5" s="1"/>
  <c r="BX119" i="5" s="1"/>
  <c r="BY119" i="5" s="1"/>
  <c r="BZ119" i="5" s="1"/>
  <c r="CA119" i="5" s="1"/>
  <c r="CB119" i="5" s="1"/>
  <c r="CC119" i="5" s="1"/>
  <c r="CD119" i="5" s="1"/>
  <c r="CE119" i="5" s="1"/>
  <c r="CF119" i="5" s="1"/>
  <c r="CG119" i="5" s="1"/>
  <c r="CH119" i="5" s="1"/>
  <c r="CI119" i="5" s="1"/>
  <c r="CJ119" i="5" s="1"/>
  <c r="CK119" i="5" s="1"/>
  <c r="CL119" i="5" s="1"/>
  <c r="CM119" i="5" s="1"/>
  <c r="CN119" i="5" s="1"/>
  <c r="CO119" i="5" s="1"/>
  <c r="CP119" i="5" s="1"/>
  <c r="CQ119" i="5" s="1"/>
  <c r="CR119" i="5" s="1"/>
  <c r="CS119" i="5" s="1"/>
  <c r="CT119" i="5" s="1"/>
  <c r="CU119" i="5" s="1"/>
  <c r="CV119" i="5" s="1"/>
  <c r="CW119" i="5" s="1"/>
  <c r="CX119" i="5" s="1"/>
  <c r="CY119" i="5" s="1"/>
  <c r="CZ119" i="5" s="1"/>
  <c r="DA119" i="5" s="1"/>
  <c r="DB119" i="5" s="1"/>
  <c r="DC119" i="5" s="1"/>
  <c r="DD119" i="5" s="1"/>
  <c r="DE119" i="5" s="1"/>
  <c r="DF119" i="5" s="1"/>
  <c r="C112" i="5"/>
  <c r="D112" i="5" s="1"/>
  <c r="E112" i="5" s="1"/>
  <c r="F112" i="5" s="1"/>
  <c r="G112" i="5" s="1"/>
  <c r="H112" i="5" s="1"/>
  <c r="I112" i="5" s="1"/>
  <c r="J112" i="5" s="1"/>
  <c r="K112" i="5" s="1"/>
  <c r="L112" i="5" s="1"/>
  <c r="M112" i="5" s="1"/>
  <c r="N112" i="5" s="1"/>
  <c r="O112" i="5" s="1"/>
  <c r="P112" i="5" s="1"/>
  <c r="Q112" i="5" s="1"/>
  <c r="R112" i="5" s="1"/>
  <c r="S112" i="5" s="1"/>
  <c r="T112" i="5" s="1"/>
  <c r="U112" i="5" s="1"/>
  <c r="V112" i="5" s="1"/>
  <c r="W112" i="5" s="1"/>
  <c r="X112" i="5" s="1"/>
  <c r="Y112" i="5" s="1"/>
  <c r="Z112" i="5" s="1"/>
  <c r="AA112" i="5" s="1"/>
  <c r="AB112" i="5" s="1"/>
  <c r="AC112" i="5" s="1"/>
  <c r="AD112" i="5" s="1"/>
  <c r="AE112" i="5" s="1"/>
  <c r="AF112" i="5" s="1"/>
  <c r="AG112" i="5" s="1"/>
  <c r="AH112" i="5" s="1"/>
  <c r="AI112" i="5" s="1"/>
  <c r="AJ112" i="5" s="1"/>
  <c r="AK112" i="5" s="1"/>
  <c r="AL112" i="5" s="1"/>
  <c r="AM112" i="5" s="1"/>
  <c r="AN112" i="5" s="1"/>
  <c r="AO112" i="5" s="1"/>
  <c r="AP112" i="5" s="1"/>
  <c r="AQ112" i="5" s="1"/>
  <c r="AR112" i="5" s="1"/>
  <c r="AS112" i="5" s="1"/>
  <c r="AT112" i="5" s="1"/>
  <c r="AU112" i="5" s="1"/>
  <c r="AV112" i="5" s="1"/>
  <c r="AW112" i="5" s="1"/>
  <c r="AX112" i="5" s="1"/>
  <c r="AY112" i="5" s="1"/>
  <c r="AZ112" i="5" s="1"/>
  <c r="BA112" i="5" s="1"/>
  <c r="BB112" i="5" s="1"/>
  <c r="BC112" i="5" s="1"/>
  <c r="BD112" i="5" s="1"/>
  <c r="BE112" i="5" s="1"/>
  <c r="BF112" i="5" s="1"/>
  <c r="BG112" i="5" s="1"/>
  <c r="BH112" i="5" s="1"/>
  <c r="BI112" i="5" s="1"/>
  <c r="BJ112" i="5" s="1"/>
  <c r="BK112" i="5" s="1"/>
  <c r="BL112" i="5" s="1"/>
  <c r="BM112" i="5" s="1"/>
  <c r="BN112" i="5" s="1"/>
  <c r="BO112" i="5" s="1"/>
  <c r="BP112" i="5" s="1"/>
  <c r="BQ112" i="5" s="1"/>
  <c r="BR112" i="5" s="1"/>
  <c r="BS112" i="5" s="1"/>
  <c r="BT112" i="5" s="1"/>
  <c r="BU112" i="5" s="1"/>
  <c r="BV112" i="5" s="1"/>
  <c r="BW112" i="5" s="1"/>
  <c r="BX112" i="5" s="1"/>
  <c r="BY112" i="5" s="1"/>
  <c r="BZ112" i="5" s="1"/>
  <c r="CA112" i="5" s="1"/>
  <c r="CB112" i="5" s="1"/>
  <c r="CC112" i="5" s="1"/>
  <c r="CD112" i="5" s="1"/>
  <c r="CE112" i="5" s="1"/>
  <c r="CF112" i="5" s="1"/>
  <c r="CG112" i="5" s="1"/>
  <c r="CH112" i="5" s="1"/>
  <c r="CI112" i="5" s="1"/>
  <c r="CJ112" i="5" s="1"/>
  <c r="CK112" i="5" s="1"/>
  <c r="CL112" i="5" s="1"/>
  <c r="CM112" i="5" s="1"/>
  <c r="CN112" i="5" s="1"/>
  <c r="CO112" i="5" s="1"/>
  <c r="CP112" i="5" s="1"/>
  <c r="CQ112" i="5" s="1"/>
  <c r="CR112" i="5" s="1"/>
  <c r="CS112" i="5" s="1"/>
  <c r="CT112" i="5" s="1"/>
  <c r="CU112" i="5" s="1"/>
  <c r="CV112" i="5" s="1"/>
  <c r="CW112" i="5" s="1"/>
  <c r="CX112" i="5" s="1"/>
  <c r="CY112" i="5" s="1"/>
  <c r="CZ112" i="5" s="1"/>
  <c r="DA112" i="5" s="1"/>
  <c r="DB112" i="5" s="1"/>
  <c r="DC112" i="5" s="1"/>
  <c r="DD112" i="5" s="1"/>
  <c r="DE112" i="5" s="1"/>
  <c r="DF112" i="5" s="1"/>
  <c r="C104" i="5"/>
  <c r="D104" i="5" s="1"/>
  <c r="E104" i="5" s="1"/>
  <c r="F104" i="5" s="1"/>
  <c r="G104" i="5" s="1"/>
  <c r="H104" i="5" s="1"/>
  <c r="I104" i="5" s="1"/>
  <c r="J104" i="5" s="1"/>
  <c r="K104" i="5" s="1"/>
  <c r="L104" i="5" s="1"/>
  <c r="M104" i="5" s="1"/>
  <c r="N104" i="5" s="1"/>
  <c r="O104" i="5" s="1"/>
  <c r="P104" i="5" s="1"/>
  <c r="Q104" i="5" s="1"/>
  <c r="R104" i="5" s="1"/>
  <c r="S104" i="5" s="1"/>
  <c r="T104" i="5" s="1"/>
  <c r="U104" i="5" s="1"/>
  <c r="V104" i="5" s="1"/>
  <c r="W104" i="5" s="1"/>
  <c r="X104" i="5" s="1"/>
  <c r="Y104" i="5" s="1"/>
  <c r="Z104" i="5" s="1"/>
  <c r="AA104" i="5" s="1"/>
  <c r="AB104" i="5" s="1"/>
  <c r="AC104" i="5" s="1"/>
  <c r="AD104" i="5" s="1"/>
  <c r="AE104" i="5" s="1"/>
  <c r="AF104" i="5" s="1"/>
  <c r="AG104" i="5" s="1"/>
  <c r="AH104" i="5" s="1"/>
  <c r="AI104" i="5" s="1"/>
  <c r="AJ104" i="5" s="1"/>
  <c r="AK104" i="5" s="1"/>
  <c r="AL104" i="5" s="1"/>
  <c r="AM104" i="5" s="1"/>
  <c r="AN104" i="5" s="1"/>
  <c r="AO104" i="5" s="1"/>
  <c r="AP104" i="5" s="1"/>
  <c r="AQ104" i="5" s="1"/>
  <c r="AR104" i="5" s="1"/>
  <c r="AS104" i="5" s="1"/>
  <c r="AT104" i="5" s="1"/>
  <c r="AU104" i="5" s="1"/>
  <c r="AV104" i="5" s="1"/>
  <c r="AW104" i="5" s="1"/>
  <c r="AX104" i="5" s="1"/>
  <c r="AY104" i="5" s="1"/>
  <c r="AZ104" i="5" s="1"/>
  <c r="BA104" i="5" s="1"/>
  <c r="BB104" i="5" s="1"/>
  <c r="BC104" i="5" s="1"/>
  <c r="BD104" i="5" s="1"/>
  <c r="BE104" i="5" s="1"/>
  <c r="BF104" i="5" s="1"/>
  <c r="BG104" i="5" s="1"/>
  <c r="BH104" i="5" s="1"/>
  <c r="BI104" i="5" s="1"/>
  <c r="BJ104" i="5" s="1"/>
  <c r="BK104" i="5" s="1"/>
  <c r="BL104" i="5" s="1"/>
  <c r="BM104" i="5" s="1"/>
  <c r="BN104" i="5" s="1"/>
  <c r="BO104" i="5" s="1"/>
  <c r="BP104" i="5" s="1"/>
  <c r="BQ104" i="5" s="1"/>
  <c r="BR104" i="5" s="1"/>
  <c r="BS104" i="5" s="1"/>
  <c r="BT104" i="5" s="1"/>
  <c r="BU104" i="5" s="1"/>
  <c r="BV104" i="5" s="1"/>
  <c r="BW104" i="5" s="1"/>
  <c r="BX104" i="5" s="1"/>
  <c r="BY104" i="5" s="1"/>
  <c r="BZ104" i="5" s="1"/>
  <c r="CA104" i="5" s="1"/>
  <c r="CB104" i="5" s="1"/>
  <c r="CC104" i="5" s="1"/>
  <c r="CD104" i="5" s="1"/>
  <c r="CE104" i="5" s="1"/>
  <c r="CF104" i="5" s="1"/>
  <c r="CG104" i="5" s="1"/>
  <c r="CH104" i="5" s="1"/>
  <c r="CI104" i="5" s="1"/>
  <c r="CJ104" i="5" s="1"/>
  <c r="CK104" i="5" s="1"/>
  <c r="CL104" i="5" s="1"/>
  <c r="CM104" i="5" s="1"/>
  <c r="CN104" i="5" s="1"/>
  <c r="CO104" i="5" s="1"/>
  <c r="CP104" i="5" s="1"/>
  <c r="CQ104" i="5" s="1"/>
  <c r="CR104" i="5" s="1"/>
  <c r="CS104" i="5" s="1"/>
  <c r="CT104" i="5" s="1"/>
  <c r="CU104" i="5" s="1"/>
  <c r="CV104" i="5" s="1"/>
  <c r="CW104" i="5" s="1"/>
  <c r="CX104" i="5" s="1"/>
  <c r="CY104" i="5" s="1"/>
  <c r="CZ104" i="5" s="1"/>
  <c r="DA104" i="5" s="1"/>
  <c r="DB104" i="5" s="1"/>
  <c r="DC104" i="5" s="1"/>
  <c r="DD104" i="5" s="1"/>
  <c r="DE104" i="5" s="1"/>
  <c r="DF104" i="5" s="1"/>
  <c r="C101" i="5"/>
  <c r="D101" i="5" s="1"/>
  <c r="E101" i="5" s="1"/>
  <c r="F101" i="5" s="1"/>
  <c r="G101" i="5" s="1"/>
  <c r="H101" i="5" s="1"/>
  <c r="I101" i="5" s="1"/>
  <c r="J101" i="5" s="1"/>
  <c r="K101" i="5" s="1"/>
  <c r="L101" i="5" s="1"/>
  <c r="M101" i="5" s="1"/>
  <c r="N101" i="5" s="1"/>
  <c r="O101" i="5" s="1"/>
  <c r="P101" i="5" s="1"/>
  <c r="Q101" i="5" s="1"/>
  <c r="R101" i="5" s="1"/>
  <c r="S101" i="5" s="1"/>
  <c r="T101" i="5" s="1"/>
  <c r="U101" i="5" s="1"/>
  <c r="V101" i="5" s="1"/>
  <c r="W101" i="5" s="1"/>
  <c r="X101" i="5" s="1"/>
  <c r="Y101" i="5" s="1"/>
  <c r="Z101" i="5" s="1"/>
  <c r="AA101" i="5" s="1"/>
  <c r="AB101" i="5" s="1"/>
  <c r="AC101" i="5" s="1"/>
  <c r="AD101" i="5" s="1"/>
  <c r="AE101" i="5" s="1"/>
  <c r="AF101" i="5" s="1"/>
  <c r="AG101" i="5" s="1"/>
  <c r="AH101" i="5" s="1"/>
  <c r="AI101" i="5" s="1"/>
  <c r="AJ101" i="5" s="1"/>
  <c r="AK101" i="5" s="1"/>
  <c r="AL101" i="5" s="1"/>
  <c r="AM101" i="5" s="1"/>
  <c r="AN101" i="5" s="1"/>
  <c r="AO101" i="5" s="1"/>
  <c r="AP101" i="5" s="1"/>
  <c r="AQ101" i="5" s="1"/>
  <c r="AR101" i="5" s="1"/>
  <c r="AS101" i="5" s="1"/>
  <c r="AT101" i="5" s="1"/>
  <c r="AU101" i="5" s="1"/>
  <c r="AV101" i="5" s="1"/>
  <c r="AW101" i="5" s="1"/>
  <c r="AX101" i="5" s="1"/>
  <c r="AY101" i="5" s="1"/>
  <c r="AZ101" i="5" s="1"/>
  <c r="BA101" i="5" s="1"/>
  <c r="BB101" i="5" s="1"/>
  <c r="BC101" i="5" s="1"/>
  <c r="BD101" i="5" s="1"/>
  <c r="BE101" i="5" s="1"/>
  <c r="BF101" i="5" s="1"/>
  <c r="BG101" i="5" s="1"/>
  <c r="BH101" i="5" s="1"/>
  <c r="BI101" i="5" s="1"/>
  <c r="BJ101" i="5" s="1"/>
  <c r="BK101" i="5" s="1"/>
  <c r="BL101" i="5" s="1"/>
  <c r="BM101" i="5" s="1"/>
  <c r="BN101" i="5" s="1"/>
  <c r="BO101" i="5" s="1"/>
  <c r="BP101" i="5" s="1"/>
  <c r="BQ101" i="5" s="1"/>
  <c r="BR101" i="5" s="1"/>
  <c r="BS101" i="5" s="1"/>
  <c r="BT101" i="5" s="1"/>
  <c r="BU101" i="5" s="1"/>
  <c r="BV101" i="5" s="1"/>
  <c r="BW101" i="5" s="1"/>
  <c r="BX101" i="5" s="1"/>
  <c r="BY101" i="5" s="1"/>
  <c r="BZ101" i="5" s="1"/>
  <c r="CA101" i="5" s="1"/>
  <c r="CB101" i="5" s="1"/>
  <c r="CC101" i="5" s="1"/>
  <c r="CD101" i="5" s="1"/>
  <c r="CE101" i="5" s="1"/>
  <c r="CF101" i="5" s="1"/>
  <c r="CG101" i="5" s="1"/>
  <c r="CH101" i="5" s="1"/>
  <c r="CI101" i="5" s="1"/>
  <c r="CJ101" i="5" s="1"/>
  <c r="CK101" i="5" s="1"/>
  <c r="CL101" i="5" s="1"/>
  <c r="CM101" i="5" s="1"/>
  <c r="CN101" i="5" s="1"/>
  <c r="CO101" i="5" s="1"/>
  <c r="CP101" i="5" s="1"/>
  <c r="CQ101" i="5" s="1"/>
  <c r="CR101" i="5" s="1"/>
  <c r="CS101" i="5" s="1"/>
  <c r="CT101" i="5" s="1"/>
  <c r="CU101" i="5" s="1"/>
  <c r="CV101" i="5" s="1"/>
  <c r="CW101" i="5" s="1"/>
  <c r="CX101" i="5" s="1"/>
  <c r="CY101" i="5" s="1"/>
  <c r="CZ101" i="5" s="1"/>
  <c r="DA101" i="5" s="1"/>
  <c r="DB101" i="5" s="1"/>
  <c r="DC101" i="5" s="1"/>
  <c r="DD101" i="5" s="1"/>
  <c r="DE101" i="5" s="1"/>
  <c r="DF101" i="5" s="1"/>
  <c r="C64" i="5"/>
  <c r="D64" i="5" s="1"/>
  <c r="E64" i="5" s="1"/>
  <c r="F64" i="5" s="1"/>
  <c r="G64" i="5" s="1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S64" i="5" s="1"/>
  <c r="T64" i="5" s="1"/>
  <c r="U64" i="5" s="1"/>
  <c r="V64" i="5" s="1"/>
  <c r="W64" i="5" s="1"/>
  <c r="X64" i="5" s="1"/>
  <c r="Y64" i="5" s="1"/>
  <c r="Z64" i="5" s="1"/>
  <c r="AA64" i="5" s="1"/>
  <c r="AB64" i="5" s="1"/>
  <c r="AC64" i="5" s="1"/>
  <c r="AD64" i="5" s="1"/>
  <c r="AE64" i="5" s="1"/>
  <c r="AF64" i="5" s="1"/>
  <c r="AG64" i="5" s="1"/>
  <c r="AH64" i="5" s="1"/>
  <c r="AI64" i="5" s="1"/>
  <c r="AJ64" i="5" s="1"/>
  <c r="AK64" i="5" s="1"/>
  <c r="AL64" i="5" s="1"/>
  <c r="AM64" i="5" s="1"/>
  <c r="AN64" i="5" s="1"/>
  <c r="AO64" i="5" s="1"/>
  <c r="AP64" i="5" s="1"/>
  <c r="AQ64" i="5" s="1"/>
  <c r="AR64" i="5" s="1"/>
  <c r="AS64" i="5" s="1"/>
  <c r="AT64" i="5" s="1"/>
  <c r="AU64" i="5" s="1"/>
  <c r="AV64" i="5" s="1"/>
  <c r="AW64" i="5" s="1"/>
  <c r="AX64" i="5" s="1"/>
  <c r="AY64" i="5" s="1"/>
  <c r="AZ64" i="5" s="1"/>
  <c r="BA64" i="5" s="1"/>
  <c r="BB64" i="5" s="1"/>
  <c r="BC64" i="5" s="1"/>
  <c r="BD64" i="5" s="1"/>
  <c r="BE64" i="5" s="1"/>
  <c r="BF64" i="5" s="1"/>
  <c r="BG64" i="5" s="1"/>
  <c r="BH64" i="5" s="1"/>
  <c r="BI64" i="5" s="1"/>
  <c r="BJ64" i="5" s="1"/>
  <c r="BK64" i="5" s="1"/>
  <c r="BL64" i="5" s="1"/>
  <c r="BM64" i="5" s="1"/>
  <c r="BN64" i="5" s="1"/>
  <c r="BO64" i="5" s="1"/>
  <c r="BP64" i="5" s="1"/>
  <c r="BQ64" i="5" s="1"/>
  <c r="BR64" i="5" s="1"/>
  <c r="BS64" i="5" s="1"/>
  <c r="BT64" i="5" s="1"/>
  <c r="BU64" i="5" s="1"/>
  <c r="BV64" i="5" s="1"/>
  <c r="BW64" i="5" s="1"/>
  <c r="BX64" i="5" s="1"/>
  <c r="BY64" i="5" s="1"/>
  <c r="BZ64" i="5" s="1"/>
  <c r="CA64" i="5" s="1"/>
  <c r="CB64" i="5" s="1"/>
  <c r="CC64" i="5" s="1"/>
  <c r="CD64" i="5" s="1"/>
  <c r="CE64" i="5" s="1"/>
  <c r="CF64" i="5" s="1"/>
  <c r="CG64" i="5" s="1"/>
  <c r="CH64" i="5" s="1"/>
  <c r="CI64" i="5" s="1"/>
  <c r="CJ64" i="5" s="1"/>
  <c r="CK64" i="5" s="1"/>
  <c r="CL64" i="5" s="1"/>
  <c r="CM64" i="5" s="1"/>
  <c r="CN64" i="5" s="1"/>
  <c r="CO64" i="5" s="1"/>
  <c r="CP64" i="5" s="1"/>
  <c r="CQ64" i="5" s="1"/>
  <c r="CR64" i="5" s="1"/>
  <c r="CS64" i="5" s="1"/>
  <c r="CT64" i="5" s="1"/>
  <c r="CU64" i="5" s="1"/>
  <c r="CV64" i="5" s="1"/>
  <c r="CW64" i="5" s="1"/>
  <c r="CX64" i="5" s="1"/>
  <c r="CY64" i="5" s="1"/>
  <c r="CZ64" i="5" s="1"/>
  <c r="DA64" i="5" s="1"/>
  <c r="DB64" i="5" s="1"/>
  <c r="DC64" i="5" s="1"/>
  <c r="DD64" i="5" s="1"/>
  <c r="DE64" i="5" s="1"/>
  <c r="DF64" i="5" s="1"/>
  <c r="C59" i="5"/>
  <c r="D59" i="5" s="1"/>
  <c r="E59" i="5" s="1"/>
  <c r="F59" i="5" s="1"/>
  <c r="G59" i="5" s="1"/>
  <c r="H59" i="5" s="1"/>
  <c r="I59" i="5" s="1"/>
  <c r="J59" i="5" s="1"/>
  <c r="K59" i="5" s="1"/>
  <c r="L59" i="5" s="1"/>
  <c r="M59" i="5" s="1"/>
  <c r="N59" i="5" s="1"/>
  <c r="O59" i="5" s="1"/>
  <c r="P59" i="5" s="1"/>
  <c r="Q59" i="5" s="1"/>
  <c r="R59" i="5" s="1"/>
  <c r="S59" i="5" s="1"/>
  <c r="T59" i="5" s="1"/>
  <c r="U59" i="5" s="1"/>
  <c r="V59" i="5" s="1"/>
  <c r="W59" i="5" s="1"/>
  <c r="X59" i="5" s="1"/>
  <c r="Y59" i="5" s="1"/>
  <c r="Z59" i="5" s="1"/>
  <c r="AA59" i="5" s="1"/>
  <c r="AB59" i="5" s="1"/>
  <c r="AC59" i="5" s="1"/>
  <c r="AD59" i="5" s="1"/>
  <c r="AE59" i="5" s="1"/>
  <c r="AF59" i="5" s="1"/>
  <c r="AG59" i="5" s="1"/>
  <c r="AH59" i="5" s="1"/>
  <c r="AI59" i="5" s="1"/>
  <c r="AJ59" i="5" s="1"/>
  <c r="AK59" i="5" s="1"/>
  <c r="AL59" i="5" s="1"/>
  <c r="AM59" i="5" s="1"/>
  <c r="AN59" i="5" s="1"/>
  <c r="AO59" i="5" s="1"/>
  <c r="AP59" i="5" s="1"/>
  <c r="AQ59" i="5" s="1"/>
  <c r="AR59" i="5" s="1"/>
  <c r="AS59" i="5" s="1"/>
  <c r="AT59" i="5" s="1"/>
  <c r="AU59" i="5" s="1"/>
  <c r="AV59" i="5" s="1"/>
  <c r="AW59" i="5" s="1"/>
  <c r="AX59" i="5" s="1"/>
  <c r="AY59" i="5" s="1"/>
  <c r="AZ59" i="5" s="1"/>
  <c r="BA59" i="5" s="1"/>
  <c r="BB59" i="5" s="1"/>
  <c r="BC59" i="5" s="1"/>
  <c r="BD59" i="5" s="1"/>
  <c r="BE59" i="5" s="1"/>
  <c r="BF59" i="5" s="1"/>
  <c r="BG59" i="5" s="1"/>
  <c r="BH59" i="5" s="1"/>
  <c r="BI59" i="5" s="1"/>
  <c r="BJ59" i="5" s="1"/>
  <c r="BK59" i="5" s="1"/>
  <c r="BL59" i="5" s="1"/>
  <c r="BM59" i="5" s="1"/>
  <c r="BN59" i="5" s="1"/>
  <c r="BO59" i="5" s="1"/>
  <c r="BP59" i="5" s="1"/>
  <c r="BQ59" i="5" s="1"/>
  <c r="BR59" i="5" s="1"/>
  <c r="BS59" i="5" s="1"/>
  <c r="BT59" i="5" s="1"/>
  <c r="BU59" i="5" s="1"/>
  <c r="BV59" i="5" s="1"/>
  <c r="BW59" i="5" s="1"/>
  <c r="BX59" i="5" s="1"/>
  <c r="BY59" i="5" s="1"/>
  <c r="BZ59" i="5" s="1"/>
  <c r="CA59" i="5" s="1"/>
  <c r="CB59" i="5" s="1"/>
  <c r="CC59" i="5" s="1"/>
  <c r="CD59" i="5" s="1"/>
  <c r="CE59" i="5" s="1"/>
  <c r="CF59" i="5" s="1"/>
  <c r="CG59" i="5" s="1"/>
  <c r="CH59" i="5" s="1"/>
  <c r="CI59" i="5" s="1"/>
  <c r="CJ59" i="5" s="1"/>
  <c r="CK59" i="5" s="1"/>
  <c r="CL59" i="5" s="1"/>
  <c r="CM59" i="5" s="1"/>
  <c r="CN59" i="5" s="1"/>
  <c r="CO59" i="5" s="1"/>
  <c r="CP59" i="5" s="1"/>
  <c r="CQ59" i="5" s="1"/>
  <c r="CR59" i="5" s="1"/>
  <c r="CS59" i="5" s="1"/>
  <c r="CT59" i="5" s="1"/>
  <c r="CU59" i="5" s="1"/>
  <c r="CV59" i="5" s="1"/>
  <c r="CW59" i="5" s="1"/>
  <c r="CX59" i="5" s="1"/>
  <c r="CY59" i="5" s="1"/>
  <c r="CZ59" i="5" s="1"/>
  <c r="DA59" i="5" s="1"/>
  <c r="DB59" i="5" s="1"/>
  <c r="DC59" i="5" s="1"/>
  <c r="DD59" i="5" s="1"/>
  <c r="DE59" i="5" s="1"/>
  <c r="DF59" i="5" s="1"/>
  <c r="C51" i="5"/>
  <c r="D51" i="5" s="1"/>
  <c r="E51" i="5" s="1"/>
  <c r="F51" i="5" s="1"/>
  <c r="G51" i="5" s="1"/>
  <c r="H51" i="5" s="1"/>
  <c r="I51" i="5" s="1"/>
  <c r="J51" i="5" s="1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U51" i="5" s="1"/>
  <c r="V51" i="5" s="1"/>
  <c r="W51" i="5" s="1"/>
  <c r="X51" i="5" s="1"/>
  <c r="Y51" i="5" s="1"/>
  <c r="Z51" i="5" s="1"/>
  <c r="AA51" i="5" s="1"/>
  <c r="AB51" i="5" s="1"/>
  <c r="AC51" i="5" s="1"/>
  <c r="AD51" i="5" s="1"/>
  <c r="AE51" i="5" s="1"/>
  <c r="AF51" i="5" s="1"/>
  <c r="AG51" i="5" s="1"/>
  <c r="AH51" i="5" s="1"/>
  <c r="AI51" i="5" s="1"/>
  <c r="AJ51" i="5" s="1"/>
  <c r="AK51" i="5" s="1"/>
  <c r="AL51" i="5" s="1"/>
  <c r="AM51" i="5" s="1"/>
  <c r="AN51" i="5" s="1"/>
  <c r="AO51" i="5" s="1"/>
  <c r="AP51" i="5" s="1"/>
  <c r="AQ51" i="5" s="1"/>
  <c r="AR51" i="5" s="1"/>
  <c r="AS51" i="5" s="1"/>
  <c r="AT51" i="5" s="1"/>
  <c r="AU51" i="5" s="1"/>
  <c r="AV51" i="5" s="1"/>
  <c r="AW51" i="5" s="1"/>
  <c r="AX51" i="5" s="1"/>
  <c r="AY51" i="5" s="1"/>
  <c r="AZ51" i="5" s="1"/>
  <c r="BA51" i="5" s="1"/>
  <c r="BB51" i="5" s="1"/>
  <c r="BC51" i="5" s="1"/>
  <c r="BD51" i="5" s="1"/>
  <c r="BE51" i="5" s="1"/>
  <c r="BF51" i="5" s="1"/>
  <c r="BG51" i="5" s="1"/>
  <c r="BH51" i="5" s="1"/>
  <c r="BI51" i="5" s="1"/>
  <c r="BJ51" i="5" s="1"/>
  <c r="BK51" i="5" s="1"/>
  <c r="BL51" i="5" s="1"/>
  <c r="BM51" i="5" s="1"/>
  <c r="BN51" i="5" s="1"/>
  <c r="BO51" i="5" s="1"/>
  <c r="BP51" i="5" s="1"/>
  <c r="BQ51" i="5" s="1"/>
  <c r="BR51" i="5" s="1"/>
  <c r="BS51" i="5" s="1"/>
  <c r="BT51" i="5" s="1"/>
  <c r="BU51" i="5" s="1"/>
  <c r="BV51" i="5" s="1"/>
  <c r="BW51" i="5" s="1"/>
  <c r="BX51" i="5" s="1"/>
  <c r="BY51" i="5" s="1"/>
  <c r="BZ51" i="5" s="1"/>
  <c r="CA51" i="5" s="1"/>
  <c r="CB51" i="5" s="1"/>
  <c r="CC51" i="5" s="1"/>
  <c r="CD51" i="5" s="1"/>
  <c r="CE51" i="5" s="1"/>
  <c r="CF51" i="5" s="1"/>
  <c r="CG51" i="5" s="1"/>
  <c r="CH51" i="5" s="1"/>
  <c r="CI51" i="5" s="1"/>
  <c r="CJ51" i="5" s="1"/>
  <c r="CK51" i="5" s="1"/>
  <c r="CL51" i="5" s="1"/>
  <c r="CM51" i="5" s="1"/>
  <c r="CN51" i="5" s="1"/>
  <c r="CO51" i="5" s="1"/>
  <c r="CP51" i="5" s="1"/>
  <c r="CQ51" i="5" s="1"/>
  <c r="CR51" i="5" s="1"/>
  <c r="CS51" i="5" s="1"/>
  <c r="CT51" i="5" s="1"/>
  <c r="CU51" i="5" s="1"/>
  <c r="CV51" i="5" s="1"/>
  <c r="CW51" i="5" s="1"/>
  <c r="CX51" i="5" s="1"/>
  <c r="CY51" i="5" s="1"/>
  <c r="CZ51" i="5" s="1"/>
  <c r="DA51" i="5" s="1"/>
  <c r="DB51" i="5" s="1"/>
  <c r="DC51" i="5" s="1"/>
  <c r="DD51" i="5" s="1"/>
  <c r="DE51" i="5" s="1"/>
  <c r="DF51" i="5" s="1"/>
  <c r="C50" i="5"/>
  <c r="D50" i="5" s="1"/>
  <c r="E50" i="5" s="1"/>
  <c r="F50" i="5" s="1"/>
  <c r="G50" i="5" s="1"/>
  <c r="H50" i="5" s="1"/>
  <c r="I50" i="5" s="1"/>
  <c r="J50" i="5" s="1"/>
  <c r="K50" i="5" s="1"/>
  <c r="L50" i="5" s="1"/>
  <c r="M50" i="5" s="1"/>
  <c r="N50" i="5" s="1"/>
  <c r="O50" i="5" s="1"/>
  <c r="P50" i="5" s="1"/>
  <c r="Q50" i="5" s="1"/>
  <c r="R50" i="5" s="1"/>
  <c r="S50" i="5" s="1"/>
  <c r="T50" i="5" s="1"/>
  <c r="U50" i="5" s="1"/>
  <c r="V50" i="5" s="1"/>
  <c r="W50" i="5" s="1"/>
  <c r="X50" i="5" s="1"/>
  <c r="Y50" i="5" s="1"/>
  <c r="Z50" i="5" s="1"/>
  <c r="AA50" i="5" s="1"/>
  <c r="AB50" i="5" s="1"/>
  <c r="AC50" i="5" s="1"/>
  <c r="AD50" i="5" s="1"/>
  <c r="AE50" i="5" s="1"/>
  <c r="AF50" i="5" s="1"/>
  <c r="AG50" i="5" s="1"/>
  <c r="AH50" i="5" s="1"/>
  <c r="AI50" i="5" s="1"/>
  <c r="AJ50" i="5" s="1"/>
  <c r="AK50" i="5" s="1"/>
  <c r="AL50" i="5" s="1"/>
  <c r="AM50" i="5" s="1"/>
  <c r="AN50" i="5" s="1"/>
  <c r="AO50" i="5" s="1"/>
  <c r="AP50" i="5" s="1"/>
  <c r="AQ50" i="5" s="1"/>
  <c r="AR50" i="5" s="1"/>
  <c r="AS50" i="5" s="1"/>
  <c r="AT50" i="5" s="1"/>
  <c r="AU50" i="5" s="1"/>
  <c r="AV50" i="5" s="1"/>
  <c r="AW50" i="5" s="1"/>
  <c r="AX50" i="5" s="1"/>
  <c r="AY50" i="5" s="1"/>
  <c r="AZ50" i="5" s="1"/>
  <c r="BA50" i="5" s="1"/>
  <c r="BB50" i="5" s="1"/>
  <c r="BC50" i="5" s="1"/>
  <c r="BD50" i="5" s="1"/>
  <c r="BE50" i="5" s="1"/>
  <c r="BF50" i="5" s="1"/>
  <c r="BG50" i="5" s="1"/>
  <c r="BH50" i="5" s="1"/>
  <c r="BI50" i="5" s="1"/>
  <c r="BJ50" i="5" s="1"/>
  <c r="BK50" i="5" s="1"/>
  <c r="BL50" i="5" s="1"/>
  <c r="BM50" i="5" s="1"/>
  <c r="BN50" i="5" s="1"/>
  <c r="BO50" i="5" s="1"/>
  <c r="BP50" i="5" s="1"/>
  <c r="BQ50" i="5" s="1"/>
  <c r="BR50" i="5" s="1"/>
  <c r="BS50" i="5" s="1"/>
  <c r="BT50" i="5" s="1"/>
  <c r="BU50" i="5" s="1"/>
  <c r="BV50" i="5" s="1"/>
  <c r="BW50" i="5" s="1"/>
  <c r="BX50" i="5" s="1"/>
  <c r="BY50" i="5" s="1"/>
  <c r="BZ50" i="5" s="1"/>
  <c r="CA50" i="5" s="1"/>
  <c r="CB50" i="5" s="1"/>
  <c r="CC50" i="5" s="1"/>
  <c r="CD50" i="5" s="1"/>
  <c r="CE50" i="5" s="1"/>
  <c r="CF50" i="5" s="1"/>
  <c r="CG50" i="5" s="1"/>
  <c r="CH50" i="5" s="1"/>
  <c r="CI50" i="5" s="1"/>
  <c r="CJ50" i="5" s="1"/>
  <c r="CK50" i="5" s="1"/>
  <c r="CL50" i="5" s="1"/>
  <c r="CM50" i="5" s="1"/>
  <c r="CN50" i="5" s="1"/>
  <c r="CO50" i="5" s="1"/>
  <c r="CP50" i="5" s="1"/>
  <c r="CQ50" i="5" s="1"/>
  <c r="CR50" i="5" s="1"/>
  <c r="CS50" i="5" s="1"/>
  <c r="CT50" i="5" s="1"/>
  <c r="CU50" i="5" s="1"/>
  <c r="CV50" i="5" s="1"/>
  <c r="CW50" i="5" s="1"/>
  <c r="CX50" i="5" s="1"/>
  <c r="CY50" i="5" s="1"/>
  <c r="CZ50" i="5" s="1"/>
  <c r="DA50" i="5" s="1"/>
  <c r="DB50" i="5" s="1"/>
  <c r="DC50" i="5" s="1"/>
  <c r="DD50" i="5" s="1"/>
  <c r="DE50" i="5" s="1"/>
  <c r="DF50" i="5" s="1"/>
  <c r="C118" i="5"/>
  <c r="D118" i="5" s="1"/>
  <c r="E118" i="5" s="1"/>
  <c r="F118" i="5" s="1"/>
  <c r="G118" i="5" s="1"/>
  <c r="H118" i="5" s="1"/>
  <c r="I118" i="5" s="1"/>
  <c r="J118" i="5" s="1"/>
  <c r="K118" i="5" s="1"/>
  <c r="L118" i="5" s="1"/>
  <c r="M118" i="5" s="1"/>
  <c r="N118" i="5" s="1"/>
  <c r="O118" i="5" s="1"/>
  <c r="P118" i="5" s="1"/>
  <c r="Q118" i="5" s="1"/>
  <c r="R118" i="5" s="1"/>
  <c r="S118" i="5" s="1"/>
  <c r="T118" i="5" s="1"/>
  <c r="U118" i="5" s="1"/>
  <c r="V118" i="5" s="1"/>
  <c r="W118" i="5" s="1"/>
  <c r="X118" i="5" s="1"/>
  <c r="Y118" i="5" s="1"/>
  <c r="Z118" i="5" s="1"/>
  <c r="AA118" i="5" s="1"/>
  <c r="AB118" i="5" s="1"/>
  <c r="AC118" i="5" s="1"/>
  <c r="AD118" i="5" s="1"/>
  <c r="AE118" i="5" s="1"/>
  <c r="AF118" i="5" s="1"/>
  <c r="AG118" i="5" s="1"/>
  <c r="AH118" i="5" s="1"/>
  <c r="AI118" i="5" s="1"/>
  <c r="AJ118" i="5" s="1"/>
  <c r="AK118" i="5" s="1"/>
  <c r="AL118" i="5" s="1"/>
  <c r="AM118" i="5" s="1"/>
  <c r="AN118" i="5" s="1"/>
  <c r="AO118" i="5" s="1"/>
  <c r="AP118" i="5" s="1"/>
  <c r="AQ118" i="5" s="1"/>
  <c r="AR118" i="5" s="1"/>
  <c r="AS118" i="5" s="1"/>
  <c r="AT118" i="5" s="1"/>
  <c r="AU118" i="5" s="1"/>
  <c r="AV118" i="5" s="1"/>
  <c r="AW118" i="5" s="1"/>
  <c r="AX118" i="5" s="1"/>
  <c r="AY118" i="5" s="1"/>
  <c r="AZ118" i="5" s="1"/>
  <c r="BA118" i="5" s="1"/>
  <c r="BB118" i="5" s="1"/>
  <c r="BC118" i="5" s="1"/>
  <c r="BD118" i="5" s="1"/>
  <c r="BE118" i="5" s="1"/>
  <c r="BF118" i="5" s="1"/>
  <c r="BG118" i="5" s="1"/>
  <c r="BH118" i="5" s="1"/>
  <c r="BI118" i="5" s="1"/>
  <c r="BJ118" i="5" s="1"/>
  <c r="BK118" i="5" s="1"/>
  <c r="BL118" i="5" s="1"/>
  <c r="BM118" i="5" s="1"/>
  <c r="BN118" i="5" s="1"/>
  <c r="BO118" i="5" s="1"/>
  <c r="BP118" i="5" s="1"/>
  <c r="BQ118" i="5" s="1"/>
  <c r="BR118" i="5" s="1"/>
  <c r="BS118" i="5" s="1"/>
  <c r="BT118" i="5" s="1"/>
  <c r="BU118" i="5" s="1"/>
  <c r="BV118" i="5" s="1"/>
  <c r="BW118" i="5" s="1"/>
  <c r="BX118" i="5" s="1"/>
  <c r="BY118" i="5" s="1"/>
  <c r="BZ118" i="5" s="1"/>
  <c r="CA118" i="5" s="1"/>
  <c r="CB118" i="5" s="1"/>
  <c r="CC118" i="5" s="1"/>
  <c r="CD118" i="5" s="1"/>
  <c r="CE118" i="5" s="1"/>
  <c r="CF118" i="5" s="1"/>
  <c r="CG118" i="5" s="1"/>
  <c r="CH118" i="5" s="1"/>
  <c r="CI118" i="5" s="1"/>
  <c r="CJ118" i="5" s="1"/>
  <c r="CK118" i="5" s="1"/>
  <c r="CL118" i="5" s="1"/>
  <c r="CM118" i="5" s="1"/>
  <c r="CN118" i="5" s="1"/>
  <c r="CO118" i="5" s="1"/>
  <c r="CP118" i="5" s="1"/>
  <c r="CQ118" i="5" s="1"/>
  <c r="CR118" i="5" s="1"/>
  <c r="CS118" i="5" s="1"/>
  <c r="CT118" i="5" s="1"/>
  <c r="CU118" i="5" s="1"/>
  <c r="CV118" i="5" s="1"/>
  <c r="CW118" i="5" s="1"/>
  <c r="CX118" i="5" s="1"/>
  <c r="CY118" i="5" s="1"/>
  <c r="CZ118" i="5" s="1"/>
  <c r="DA118" i="5" s="1"/>
  <c r="DB118" i="5" s="1"/>
  <c r="DC118" i="5" s="1"/>
  <c r="DD118" i="5" s="1"/>
  <c r="DE118" i="5" s="1"/>
  <c r="DF118" i="5" s="1"/>
  <c r="C115" i="5"/>
  <c r="D115" i="5" s="1"/>
  <c r="E115" i="5" s="1"/>
  <c r="F115" i="5" s="1"/>
  <c r="G115" i="5" s="1"/>
  <c r="H115" i="5" s="1"/>
  <c r="I115" i="5" s="1"/>
  <c r="J115" i="5" s="1"/>
  <c r="K115" i="5" s="1"/>
  <c r="L115" i="5" s="1"/>
  <c r="M115" i="5" s="1"/>
  <c r="N115" i="5" s="1"/>
  <c r="O115" i="5" s="1"/>
  <c r="P115" i="5" s="1"/>
  <c r="Q115" i="5" s="1"/>
  <c r="R115" i="5" s="1"/>
  <c r="S115" i="5" s="1"/>
  <c r="T115" i="5" s="1"/>
  <c r="U115" i="5" s="1"/>
  <c r="V115" i="5" s="1"/>
  <c r="W115" i="5" s="1"/>
  <c r="X115" i="5" s="1"/>
  <c r="Y115" i="5" s="1"/>
  <c r="Z115" i="5" s="1"/>
  <c r="AA115" i="5" s="1"/>
  <c r="AB115" i="5" s="1"/>
  <c r="AC115" i="5" s="1"/>
  <c r="AD115" i="5" s="1"/>
  <c r="AE115" i="5" s="1"/>
  <c r="AF115" i="5" s="1"/>
  <c r="AG115" i="5" s="1"/>
  <c r="AH115" i="5" s="1"/>
  <c r="AI115" i="5" s="1"/>
  <c r="AJ115" i="5" s="1"/>
  <c r="AK115" i="5" s="1"/>
  <c r="AL115" i="5" s="1"/>
  <c r="AM115" i="5" s="1"/>
  <c r="AN115" i="5" s="1"/>
  <c r="AO115" i="5" s="1"/>
  <c r="AP115" i="5" s="1"/>
  <c r="AQ115" i="5" s="1"/>
  <c r="AR115" i="5" s="1"/>
  <c r="AS115" i="5" s="1"/>
  <c r="AT115" i="5" s="1"/>
  <c r="AU115" i="5" s="1"/>
  <c r="AV115" i="5" s="1"/>
  <c r="AW115" i="5" s="1"/>
  <c r="AX115" i="5" s="1"/>
  <c r="AY115" i="5" s="1"/>
  <c r="AZ115" i="5" s="1"/>
  <c r="BA115" i="5" s="1"/>
  <c r="BB115" i="5" s="1"/>
  <c r="BC115" i="5" s="1"/>
  <c r="BD115" i="5" s="1"/>
  <c r="BE115" i="5" s="1"/>
  <c r="BF115" i="5" s="1"/>
  <c r="BG115" i="5" s="1"/>
  <c r="BH115" i="5" s="1"/>
  <c r="BI115" i="5" s="1"/>
  <c r="BJ115" i="5" s="1"/>
  <c r="BK115" i="5" s="1"/>
  <c r="BL115" i="5" s="1"/>
  <c r="BM115" i="5" s="1"/>
  <c r="BN115" i="5" s="1"/>
  <c r="BO115" i="5" s="1"/>
  <c r="BP115" i="5" s="1"/>
  <c r="BQ115" i="5" s="1"/>
  <c r="BR115" i="5" s="1"/>
  <c r="BS115" i="5" s="1"/>
  <c r="BT115" i="5" s="1"/>
  <c r="BU115" i="5" s="1"/>
  <c r="BV115" i="5" s="1"/>
  <c r="BW115" i="5" s="1"/>
  <c r="BX115" i="5" s="1"/>
  <c r="BY115" i="5" s="1"/>
  <c r="BZ115" i="5" s="1"/>
  <c r="CA115" i="5" s="1"/>
  <c r="CB115" i="5" s="1"/>
  <c r="CC115" i="5" s="1"/>
  <c r="CD115" i="5" s="1"/>
  <c r="CE115" i="5" s="1"/>
  <c r="CF115" i="5" s="1"/>
  <c r="CG115" i="5" s="1"/>
  <c r="CH115" i="5" s="1"/>
  <c r="CI115" i="5" s="1"/>
  <c r="CJ115" i="5" s="1"/>
  <c r="CK115" i="5" s="1"/>
  <c r="CL115" i="5" s="1"/>
  <c r="CM115" i="5" s="1"/>
  <c r="CN115" i="5" s="1"/>
  <c r="CO115" i="5" s="1"/>
  <c r="CP115" i="5" s="1"/>
  <c r="CQ115" i="5" s="1"/>
  <c r="CR115" i="5" s="1"/>
  <c r="CS115" i="5" s="1"/>
  <c r="CT115" i="5" s="1"/>
  <c r="CU115" i="5" s="1"/>
  <c r="CV115" i="5" s="1"/>
  <c r="CW115" i="5" s="1"/>
  <c r="CX115" i="5" s="1"/>
  <c r="CY115" i="5" s="1"/>
  <c r="CZ115" i="5" s="1"/>
  <c r="DA115" i="5" s="1"/>
  <c r="DB115" i="5" s="1"/>
  <c r="DC115" i="5" s="1"/>
  <c r="DD115" i="5" s="1"/>
  <c r="DE115" i="5" s="1"/>
  <c r="DF115" i="5" s="1"/>
  <c r="C103" i="5"/>
  <c r="D103" i="5" s="1"/>
  <c r="E103" i="5" s="1"/>
  <c r="F103" i="5" s="1"/>
  <c r="G103" i="5" s="1"/>
  <c r="H103" i="5" s="1"/>
  <c r="I103" i="5" s="1"/>
  <c r="J103" i="5" s="1"/>
  <c r="K103" i="5" s="1"/>
  <c r="L103" i="5" s="1"/>
  <c r="M103" i="5" s="1"/>
  <c r="N103" i="5" s="1"/>
  <c r="O103" i="5" s="1"/>
  <c r="P103" i="5" s="1"/>
  <c r="Q103" i="5" s="1"/>
  <c r="R103" i="5" s="1"/>
  <c r="S103" i="5" s="1"/>
  <c r="T103" i="5" s="1"/>
  <c r="U103" i="5" s="1"/>
  <c r="V103" i="5" s="1"/>
  <c r="W103" i="5" s="1"/>
  <c r="X103" i="5" s="1"/>
  <c r="Y103" i="5" s="1"/>
  <c r="Z103" i="5" s="1"/>
  <c r="AA103" i="5" s="1"/>
  <c r="AB103" i="5" s="1"/>
  <c r="AC103" i="5" s="1"/>
  <c r="AD103" i="5" s="1"/>
  <c r="AE103" i="5" s="1"/>
  <c r="AF103" i="5" s="1"/>
  <c r="AG103" i="5" s="1"/>
  <c r="AH103" i="5" s="1"/>
  <c r="AI103" i="5" s="1"/>
  <c r="AJ103" i="5" s="1"/>
  <c r="AK103" i="5" s="1"/>
  <c r="AL103" i="5" s="1"/>
  <c r="AM103" i="5" s="1"/>
  <c r="AN103" i="5" s="1"/>
  <c r="AO103" i="5" s="1"/>
  <c r="AP103" i="5" s="1"/>
  <c r="AQ103" i="5" s="1"/>
  <c r="AR103" i="5" s="1"/>
  <c r="AS103" i="5" s="1"/>
  <c r="AT103" i="5" s="1"/>
  <c r="AU103" i="5" s="1"/>
  <c r="AV103" i="5" s="1"/>
  <c r="AW103" i="5" s="1"/>
  <c r="AX103" i="5" s="1"/>
  <c r="AY103" i="5" s="1"/>
  <c r="AZ103" i="5" s="1"/>
  <c r="BA103" i="5" s="1"/>
  <c r="BB103" i="5" s="1"/>
  <c r="BC103" i="5" s="1"/>
  <c r="BD103" i="5" s="1"/>
  <c r="BE103" i="5" s="1"/>
  <c r="BF103" i="5" s="1"/>
  <c r="BG103" i="5" s="1"/>
  <c r="BH103" i="5" s="1"/>
  <c r="BI103" i="5" s="1"/>
  <c r="BJ103" i="5" s="1"/>
  <c r="BK103" i="5" s="1"/>
  <c r="BL103" i="5" s="1"/>
  <c r="BM103" i="5" s="1"/>
  <c r="BN103" i="5" s="1"/>
  <c r="BO103" i="5" s="1"/>
  <c r="BP103" i="5" s="1"/>
  <c r="BQ103" i="5" s="1"/>
  <c r="BR103" i="5" s="1"/>
  <c r="BS103" i="5" s="1"/>
  <c r="BT103" i="5" s="1"/>
  <c r="BU103" i="5" s="1"/>
  <c r="BV103" i="5" s="1"/>
  <c r="BW103" i="5" s="1"/>
  <c r="BX103" i="5" s="1"/>
  <c r="BY103" i="5" s="1"/>
  <c r="BZ103" i="5" s="1"/>
  <c r="CA103" i="5" s="1"/>
  <c r="CB103" i="5" s="1"/>
  <c r="CC103" i="5" s="1"/>
  <c r="CD103" i="5" s="1"/>
  <c r="CE103" i="5" s="1"/>
  <c r="CF103" i="5" s="1"/>
  <c r="CG103" i="5" s="1"/>
  <c r="CH103" i="5" s="1"/>
  <c r="CI103" i="5" s="1"/>
  <c r="CJ103" i="5" s="1"/>
  <c r="CK103" i="5" s="1"/>
  <c r="CL103" i="5" s="1"/>
  <c r="CM103" i="5" s="1"/>
  <c r="CN103" i="5" s="1"/>
  <c r="CO103" i="5" s="1"/>
  <c r="CP103" i="5" s="1"/>
  <c r="CQ103" i="5" s="1"/>
  <c r="CR103" i="5" s="1"/>
  <c r="CS103" i="5" s="1"/>
  <c r="CT103" i="5" s="1"/>
  <c r="CU103" i="5" s="1"/>
  <c r="CV103" i="5" s="1"/>
  <c r="CW103" i="5" s="1"/>
  <c r="CX103" i="5" s="1"/>
  <c r="CY103" i="5" s="1"/>
  <c r="CZ103" i="5" s="1"/>
  <c r="DA103" i="5" s="1"/>
  <c r="DB103" i="5" s="1"/>
  <c r="DC103" i="5" s="1"/>
  <c r="DD103" i="5" s="1"/>
  <c r="DE103" i="5" s="1"/>
  <c r="DF103" i="5" s="1"/>
  <c r="C93" i="5"/>
  <c r="D93" i="5" s="1"/>
  <c r="E93" i="5" s="1"/>
  <c r="F93" i="5" s="1"/>
  <c r="G93" i="5" s="1"/>
  <c r="H93" i="5" s="1"/>
  <c r="I93" i="5" s="1"/>
  <c r="J93" i="5" s="1"/>
  <c r="K93" i="5" s="1"/>
  <c r="L93" i="5" s="1"/>
  <c r="M93" i="5" s="1"/>
  <c r="N93" i="5" s="1"/>
  <c r="O93" i="5" s="1"/>
  <c r="P93" i="5" s="1"/>
  <c r="Q93" i="5" s="1"/>
  <c r="R93" i="5" s="1"/>
  <c r="S93" i="5" s="1"/>
  <c r="T93" i="5" s="1"/>
  <c r="U93" i="5" s="1"/>
  <c r="V93" i="5" s="1"/>
  <c r="W93" i="5" s="1"/>
  <c r="X93" i="5" s="1"/>
  <c r="Y93" i="5" s="1"/>
  <c r="Z93" i="5" s="1"/>
  <c r="AA93" i="5" s="1"/>
  <c r="AB93" i="5" s="1"/>
  <c r="AC93" i="5" s="1"/>
  <c r="AD93" i="5" s="1"/>
  <c r="AE93" i="5" s="1"/>
  <c r="AF93" i="5" s="1"/>
  <c r="AG93" i="5" s="1"/>
  <c r="AH93" i="5" s="1"/>
  <c r="AI93" i="5" s="1"/>
  <c r="AJ93" i="5" s="1"/>
  <c r="AK93" i="5" s="1"/>
  <c r="AL93" i="5" s="1"/>
  <c r="AM93" i="5" s="1"/>
  <c r="AN93" i="5" s="1"/>
  <c r="AO93" i="5" s="1"/>
  <c r="AP93" i="5" s="1"/>
  <c r="AQ93" i="5" s="1"/>
  <c r="AR93" i="5" s="1"/>
  <c r="AS93" i="5" s="1"/>
  <c r="AT93" i="5" s="1"/>
  <c r="AU93" i="5" s="1"/>
  <c r="AV93" i="5" s="1"/>
  <c r="AW93" i="5" s="1"/>
  <c r="AX93" i="5" s="1"/>
  <c r="AY93" i="5" s="1"/>
  <c r="AZ93" i="5" s="1"/>
  <c r="BA93" i="5" s="1"/>
  <c r="BB93" i="5" s="1"/>
  <c r="BC93" i="5" s="1"/>
  <c r="BD93" i="5" s="1"/>
  <c r="BE93" i="5" s="1"/>
  <c r="BF93" i="5" s="1"/>
  <c r="BG93" i="5" s="1"/>
  <c r="BH93" i="5" s="1"/>
  <c r="BI93" i="5" s="1"/>
  <c r="BJ93" i="5" s="1"/>
  <c r="BK93" i="5" s="1"/>
  <c r="BL93" i="5" s="1"/>
  <c r="BM93" i="5" s="1"/>
  <c r="BN93" i="5" s="1"/>
  <c r="BO93" i="5" s="1"/>
  <c r="BP93" i="5" s="1"/>
  <c r="BQ93" i="5" s="1"/>
  <c r="BR93" i="5" s="1"/>
  <c r="BS93" i="5" s="1"/>
  <c r="BT93" i="5" s="1"/>
  <c r="BU93" i="5" s="1"/>
  <c r="BV93" i="5" s="1"/>
  <c r="BW93" i="5" s="1"/>
  <c r="BX93" i="5" s="1"/>
  <c r="BY93" i="5" s="1"/>
  <c r="BZ93" i="5" s="1"/>
  <c r="CA93" i="5" s="1"/>
  <c r="CB93" i="5" s="1"/>
  <c r="CC93" i="5" s="1"/>
  <c r="CD93" i="5" s="1"/>
  <c r="CE93" i="5" s="1"/>
  <c r="CF93" i="5" s="1"/>
  <c r="CG93" i="5" s="1"/>
  <c r="CH93" i="5" s="1"/>
  <c r="CI93" i="5" s="1"/>
  <c r="CJ93" i="5" s="1"/>
  <c r="CK93" i="5" s="1"/>
  <c r="CL93" i="5" s="1"/>
  <c r="CM93" i="5" s="1"/>
  <c r="CN93" i="5" s="1"/>
  <c r="CO93" i="5" s="1"/>
  <c r="CP93" i="5" s="1"/>
  <c r="CQ93" i="5" s="1"/>
  <c r="CR93" i="5" s="1"/>
  <c r="CS93" i="5" s="1"/>
  <c r="CT93" i="5" s="1"/>
  <c r="CU93" i="5" s="1"/>
  <c r="CV93" i="5" s="1"/>
  <c r="CW93" i="5" s="1"/>
  <c r="CX93" i="5" s="1"/>
  <c r="CY93" i="5" s="1"/>
  <c r="CZ93" i="5" s="1"/>
  <c r="DA93" i="5" s="1"/>
  <c r="DB93" i="5" s="1"/>
  <c r="DC93" i="5" s="1"/>
  <c r="DD93" i="5" s="1"/>
  <c r="DE93" i="5" s="1"/>
  <c r="DF93" i="5" s="1"/>
  <c r="C86" i="5"/>
  <c r="D86" i="5" s="1"/>
  <c r="E86" i="5" s="1"/>
  <c r="F86" i="5" s="1"/>
  <c r="G86" i="5" s="1"/>
  <c r="H86" i="5" s="1"/>
  <c r="I86" i="5" s="1"/>
  <c r="J86" i="5" s="1"/>
  <c r="K86" i="5" s="1"/>
  <c r="L86" i="5" s="1"/>
  <c r="M86" i="5" s="1"/>
  <c r="N86" i="5" s="1"/>
  <c r="O86" i="5" s="1"/>
  <c r="P86" i="5" s="1"/>
  <c r="Q86" i="5" s="1"/>
  <c r="R86" i="5" s="1"/>
  <c r="S86" i="5" s="1"/>
  <c r="T86" i="5" s="1"/>
  <c r="U86" i="5" s="1"/>
  <c r="V86" i="5" s="1"/>
  <c r="W86" i="5" s="1"/>
  <c r="X86" i="5" s="1"/>
  <c r="Y86" i="5" s="1"/>
  <c r="Z86" i="5" s="1"/>
  <c r="AA86" i="5" s="1"/>
  <c r="AB86" i="5" s="1"/>
  <c r="AC86" i="5" s="1"/>
  <c r="AD86" i="5" s="1"/>
  <c r="AE86" i="5" s="1"/>
  <c r="AF86" i="5" s="1"/>
  <c r="AG86" i="5" s="1"/>
  <c r="AH86" i="5" s="1"/>
  <c r="AI86" i="5" s="1"/>
  <c r="AJ86" i="5" s="1"/>
  <c r="AK86" i="5" s="1"/>
  <c r="AL86" i="5" s="1"/>
  <c r="AM86" i="5" s="1"/>
  <c r="AN86" i="5" s="1"/>
  <c r="AO86" i="5" s="1"/>
  <c r="AP86" i="5" s="1"/>
  <c r="AQ86" i="5" s="1"/>
  <c r="AR86" i="5" s="1"/>
  <c r="AS86" i="5" s="1"/>
  <c r="AT86" i="5" s="1"/>
  <c r="AU86" i="5" s="1"/>
  <c r="AV86" i="5" s="1"/>
  <c r="AW86" i="5" s="1"/>
  <c r="AX86" i="5" s="1"/>
  <c r="AY86" i="5" s="1"/>
  <c r="AZ86" i="5" s="1"/>
  <c r="BA86" i="5" s="1"/>
  <c r="BB86" i="5" s="1"/>
  <c r="BC86" i="5" s="1"/>
  <c r="BD86" i="5" s="1"/>
  <c r="BE86" i="5" s="1"/>
  <c r="BF86" i="5" s="1"/>
  <c r="BG86" i="5" s="1"/>
  <c r="BH86" i="5" s="1"/>
  <c r="BI86" i="5" s="1"/>
  <c r="BJ86" i="5" s="1"/>
  <c r="BK86" i="5" s="1"/>
  <c r="BL86" i="5" s="1"/>
  <c r="BM86" i="5" s="1"/>
  <c r="BN86" i="5" s="1"/>
  <c r="BO86" i="5" s="1"/>
  <c r="BP86" i="5" s="1"/>
  <c r="BQ86" i="5" s="1"/>
  <c r="BR86" i="5" s="1"/>
  <c r="BS86" i="5" s="1"/>
  <c r="BT86" i="5" s="1"/>
  <c r="BU86" i="5" s="1"/>
  <c r="BV86" i="5" s="1"/>
  <c r="BW86" i="5" s="1"/>
  <c r="BX86" i="5" s="1"/>
  <c r="BY86" i="5" s="1"/>
  <c r="BZ86" i="5" s="1"/>
  <c r="CA86" i="5" s="1"/>
  <c r="CB86" i="5" s="1"/>
  <c r="CC86" i="5" s="1"/>
  <c r="CD86" i="5" s="1"/>
  <c r="CE86" i="5" s="1"/>
  <c r="CF86" i="5" s="1"/>
  <c r="CG86" i="5" s="1"/>
  <c r="CH86" i="5" s="1"/>
  <c r="CI86" i="5" s="1"/>
  <c r="CJ86" i="5" s="1"/>
  <c r="CK86" i="5" s="1"/>
  <c r="CL86" i="5" s="1"/>
  <c r="CM86" i="5" s="1"/>
  <c r="CN86" i="5" s="1"/>
  <c r="CO86" i="5" s="1"/>
  <c r="CP86" i="5" s="1"/>
  <c r="CQ86" i="5" s="1"/>
  <c r="CR86" i="5" s="1"/>
  <c r="CS86" i="5" s="1"/>
  <c r="CT86" i="5" s="1"/>
  <c r="CU86" i="5" s="1"/>
  <c r="CV86" i="5" s="1"/>
  <c r="CW86" i="5" s="1"/>
  <c r="CX86" i="5" s="1"/>
  <c r="CY86" i="5" s="1"/>
  <c r="CZ86" i="5" s="1"/>
  <c r="DA86" i="5" s="1"/>
  <c r="DB86" i="5" s="1"/>
  <c r="DC86" i="5" s="1"/>
  <c r="DD86" i="5" s="1"/>
  <c r="DE86" i="5" s="1"/>
  <c r="DF86" i="5" s="1"/>
  <c r="C83" i="5"/>
  <c r="D83" i="5" s="1"/>
  <c r="E83" i="5" s="1"/>
  <c r="F83" i="5" s="1"/>
  <c r="G83" i="5" s="1"/>
  <c r="H83" i="5" s="1"/>
  <c r="I83" i="5" s="1"/>
  <c r="J83" i="5" s="1"/>
  <c r="K83" i="5" s="1"/>
  <c r="L83" i="5" s="1"/>
  <c r="M83" i="5" s="1"/>
  <c r="N83" i="5" s="1"/>
  <c r="O83" i="5" s="1"/>
  <c r="P83" i="5" s="1"/>
  <c r="Q83" i="5" s="1"/>
  <c r="R83" i="5" s="1"/>
  <c r="S83" i="5" s="1"/>
  <c r="T83" i="5" s="1"/>
  <c r="U83" i="5" s="1"/>
  <c r="V83" i="5" s="1"/>
  <c r="W83" i="5" s="1"/>
  <c r="X83" i="5" s="1"/>
  <c r="Y83" i="5" s="1"/>
  <c r="Z83" i="5" s="1"/>
  <c r="AA83" i="5" s="1"/>
  <c r="AB83" i="5" s="1"/>
  <c r="AC83" i="5" s="1"/>
  <c r="AD83" i="5" s="1"/>
  <c r="AE83" i="5" s="1"/>
  <c r="AF83" i="5" s="1"/>
  <c r="AG83" i="5" s="1"/>
  <c r="AH83" i="5" s="1"/>
  <c r="AI83" i="5" s="1"/>
  <c r="AJ83" i="5" s="1"/>
  <c r="AK83" i="5" s="1"/>
  <c r="AL83" i="5" s="1"/>
  <c r="AM83" i="5" s="1"/>
  <c r="AN83" i="5" s="1"/>
  <c r="AO83" i="5" s="1"/>
  <c r="AP83" i="5" s="1"/>
  <c r="AQ83" i="5" s="1"/>
  <c r="AR83" i="5" s="1"/>
  <c r="AS83" i="5" s="1"/>
  <c r="AT83" i="5" s="1"/>
  <c r="AU83" i="5" s="1"/>
  <c r="AV83" i="5" s="1"/>
  <c r="AW83" i="5" s="1"/>
  <c r="AX83" i="5" s="1"/>
  <c r="AY83" i="5" s="1"/>
  <c r="AZ83" i="5" s="1"/>
  <c r="BA83" i="5" s="1"/>
  <c r="BB83" i="5" s="1"/>
  <c r="BC83" i="5" s="1"/>
  <c r="BD83" i="5" s="1"/>
  <c r="BE83" i="5" s="1"/>
  <c r="BF83" i="5" s="1"/>
  <c r="BG83" i="5" s="1"/>
  <c r="BH83" i="5" s="1"/>
  <c r="BI83" i="5" s="1"/>
  <c r="BJ83" i="5" s="1"/>
  <c r="BK83" i="5" s="1"/>
  <c r="BL83" i="5" s="1"/>
  <c r="BM83" i="5" s="1"/>
  <c r="BN83" i="5" s="1"/>
  <c r="BO83" i="5" s="1"/>
  <c r="BP83" i="5" s="1"/>
  <c r="BQ83" i="5" s="1"/>
  <c r="BR83" i="5" s="1"/>
  <c r="BS83" i="5" s="1"/>
  <c r="BT83" i="5" s="1"/>
  <c r="BU83" i="5" s="1"/>
  <c r="BV83" i="5" s="1"/>
  <c r="BW83" i="5" s="1"/>
  <c r="BX83" i="5" s="1"/>
  <c r="BY83" i="5" s="1"/>
  <c r="BZ83" i="5" s="1"/>
  <c r="CA83" i="5" s="1"/>
  <c r="CB83" i="5" s="1"/>
  <c r="CC83" i="5" s="1"/>
  <c r="CD83" i="5" s="1"/>
  <c r="CE83" i="5" s="1"/>
  <c r="CF83" i="5" s="1"/>
  <c r="CG83" i="5" s="1"/>
  <c r="CH83" i="5" s="1"/>
  <c r="CI83" i="5" s="1"/>
  <c r="CJ83" i="5" s="1"/>
  <c r="CK83" i="5" s="1"/>
  <c r="CL83" i="5" s="1"/>
  <c r="CM83" i="5" s="1"/>
  <c r="CN83" i="5" s="1"/>
  <c r="CO83" i="5" s="1"/>
  <c r="CP83" i="5" s="1"/>
  <c r="CQ83" i="5" s="1"/>
  <c r="CR83" i="5" s="1"/>
  <c r="CS83" i="5" s="1"/>
  <c r="CT83" i="5" s="1"/>
  <c r="CU83" i="5" s="1"/>
  <c r="CV83" i="5" s="1"/>
  <c r="CW83" i="5" s="1"/>
  <c r="CX83" i="5" s="1"/>
  <c r="CY83" i="5" s="1"/>
  <c r="CZ83" i="5" s="1"/>
  <c r="DA83" i="5" s="1"/>
  <c r="DB83" i="5" s="1"/>
  <c r="DC83" i="5" s="1"/>
  <c r="DD83" i="5" s="1"/>
  <c r="DE83" i="5" s="1"/>
  <c r="DF83" i="5" s="1"/>
  <c r="C79" i="5"/>
  <c r="D79" i="5" s="1"/>
  <c r="E79" i="5" s="1"/>
  <c r="F79" i="5" s="1"/>
  <c r="G79" i="5" s="1"/>
  <c r="H79" i="5" s="1"/>
  <c r="I79" i="5" s="1"/>
  <c r="J79" i="5" s="1"/>
  <c r="K79" i="5" s="1"/>
  <c r="L79" i="5" s="1"/>
  <c r="M79" i="5" s="1"/>
  <c r="N79" i="5" s="1"/>
  <c r="O79" i="5" s="1"/>
  <c r="P79" i="5" s="1"/>
  <c r="Q79" i="5" s="1"/>
  <c r="R79" i="5" s="1"/>
  <c r="S79" i="5" s="1"/>
  <c r="T79" i="5" s="1"/>
  <c r="U79" i="5" s="1"/>
  <c r="V79" i="5" s="1"/>
  <c r="W79" i="5" s="1"/>
  <c r="X79" i="5" s="1"/>
  <c r="Y79" i="5" s="1"/>
  <c r="Z79" i="5" s="1"/>
  <c r="AA79" i="5" s="1"/>
  <c r="AB79" i="5" s="1"/>
  <c r="AC79" i="5" s="1"/>
  <c r="AD79" i="5" s="1"/>
  <c r="AE79" i="5" s="1"/>
  <c r="AF79" i="5" s="1"/>
  <c r="AG79" i="5" s="1"/>
  <c r="AH79" i="5" s="1"/>
  <c r="AI79" i="5" s="1"/>
  <c r="AJ79" i="5" s="1"/>
  <c r="AK79" i="5" s="1"/>
  <c r="AL79" i="5" s="1"/>
  <c r="AM79" i="5" s="1"/>
  <c r="AN79" i="5" s="1"/>
  <c r="AO79" i="5" s="1"/>
  <c r="AP79" i="5" s="1"/>
  <c r="AQ79" i="5" s="1"/>
  <c r="AR79" i="5" s="1"/>
  <c r="AS79" i="5" s="1"/>
  <c r="AT79" i="5" s="1"/>
  <c r="AU79" i="5" s="1"/>
  <c r="AV79" i="5" s="1"/>
  <c r="AW79" i="5" s="1"/>
  <c r="AX79" i="5" s="1"/>
  <c r="AY79" i="5" s="1"/>
  <c r="AZ79" i="5" s="1"/>
  <c r="BA79" i="5" s="1"/>
  <c r="BB79" i="5" s="1"/>
  <c r="BC79" i="5" s="1"/>
  <c r="BD79" i="5" s="1"/>
  <c r="BE79" i="5" s="1"/>
  <c r="BF79" i="5" s="1"/>
  <c r="BG79" i="5" s="1"/>
  <c r="BH79" i="5" s="1"/>
  <c r="BI79" i="5" s="1"/>
  <c r="BJ79" i="5" s="1"/>
  <c r="BK79" i="5" s="1"/>
  <c r="BL79" i="5" s="1"/>
  <c r="BM79" i="5" s="1"/>
  <c r="BN79" i="5" s="1"/>
  <c r="BO79" i="5" s="1"/>
  <c r="BP79" i="5" s="1"/>
  <c r="BQ79" i="5" s="1"/>
  <c r="BR79" i="5" s="1"/>
  <c r="BS79" i="5" s="1"/>
  <c r="BT79" i="5" s="1"/>
  <c r="BU79" i="5" s="1"/>
  <c r="BV79" i="5" s="1"/>
  <c r="BW79" i="5" s="1"/>
  <c r="BX79" i="5" s="1"/>
  <c r="BY79" i="5" s="1"/>
  <c r="BZ79" i="5" s="1"/>
  <c r="CA79" i="5" s="1"/>
  <c r="CB79" i="5" s="1"/>
  <c r="CC79" i="5" s="1"/>
  <c r="CD79" i="5" s="1"/>
  <c r="CE79" i="5" s="1"/>
  <c r="CF79" i="5" s="1"/>
  <c r="CG79" i="5" s="1"/>
  <c r="CH79" i="5" s="1"/>
  <c r="CI79" i="5" s="1"/>
  <c r="CJ79" i="5" s="1"/>
  <c r="CK79" i="5" s="1"/>
  <c r="CL79" i="5" s="1"/>
  <c r="CM79" i="5" s="1"/>
  <c r="CN79" i="5" s="1"/>
  <c r="CO79" i="5" s="1"/>
  <c r="CP79" i="5" s="1"/>
  <c r="CQ79" i="5" s="1"/>
  <c r="CR79" i="5" s="1"/>
  <c r="CS79" i="5" s="1"/>
  <c r="CT79" i="5" s="1"/>
  <c r="CU79" i="5" s="1"/>
  <c r="CV79" i="5" s="1"/>
  <c r="CW79" i="5" s="1"/>
  <c r="CX79" i="5" s="1"/>
  <c r="CY79" i="5" s="1"/>
  <c r="CZ79" i="5" s="1"/>
  <c r="DA79" i="5" s="1"/>
  <c r="DB79" i="5" s="1"/>
  <c r="DC79" i="5" s="1"/>
  <c r="DD79" i="5" s="1"/>
  <c r="DE79" i="5" s="1"/>
  <c r="DF79" i="5" s="1"/>
  <c r="C58" i="5"/>
  <c r="D58" i="5" s="1"/>
  <c r="E58" i="5" s="1"/>
  <c r="F58" i="5" s="1"/>
  <c r="G58" i="5" s="1"/>
  <c r="H58" i="5" s="1"/>
  <c r="I58" i="5" s="1"/>
  <c r="J58" i="5" s="1"/>
  <c r="K58" i="5" s="1"/>
  <c r="L58" i="5" s="1"/>
  <c r="M58" i="5" s="1"/>
  <c r="N58" i="5" s="1"/>
  <c r="O58" i="5" s="1"/>
  <c r="P58" i="5" s="1"/>
  <c r="Q58" i="5" s="1"/>
  <c r="R58" i="5" s="1"/>
  <c r="S58" i="5" s="1"/>
  <c r="T58" i="5" s="1"/>
  <c r="U58" i="5" s="1"/>
  <c r="V58" i="5" s="1"/>
  <c r="W58" i="5" s="1"/>
  <c r="X58" i="5" s="1"/>
  <c r="Y58" i="5" s="1"/>
  <c r="Z58" i="5" s="1"/>
  <c r="AA58" i="5" s="1"/>
  <c r="AB58" i="5" s="1"/>
  <c r="AC58" i="5" s="1"/>
  <c r="AD58" i="5" s="1"/>
  <c r="AE58" i="5" s="1"/>
  <c r="AF58" i="5" s="1"/>
  <c r="AG58" i="5" s="1"/>
  <c r="AH58" i="5" s="1"/>
  <c r="AI58" i="5" s="1"/>
  <c r="AJ58" i="5" s="1"/>
  <c r="AK58" i="5" s="1"/>
  <c r="AL58" i="5" s="1"/>
  <c r="AM58" i="5" s="1"/>
  <c r="AN58" i="5" s="1"/>
  <c r="AO58" i="5" s="1"/>
  <c r="AP58" i="5" s="1"/>
  <c r="AQ58" i="5" s="1"/>
  <c r="AR58" i="5" s="1"/>
  <c r="AS58" i="5" s="1"/>
  <c r="AT58" i="5" s="1"/>
  <c r="AU58" i="5" s="1"/>
  <c r="AV58" i="5" s="1"/>
  <c r="AW58" i="5" s="1"/>
  <c r="AX58" i="5" s="1"/>
  <c r="AY58" i="5" s="1"/>
  <c r="AZ58" i="5" s="1"/>
  <c r="BA58" i="5" s="1"/>
  <c r="BB58" i="5" s="1"/>
  <c r="BC58" i="5" s="1"/>
  <c r="BD58" i="5" s="1"/>
  <c r="BE58" i="5" s="1"/>
  <c r="BF58" i="5" s="1"/>
  <c r="BG58" i="5" s="1"/>
  <c r="BH58" i="5" s="1"/>
  <c r="BI58" i="5" s="1"/>
  <c r="BJ58" i="5" s="1"/>
  <c r="BK58" i="5" s="1"/>
  <c r="BL58" i="5" s="1"/>
  <c r="BM58" i="5" s="1"/>
  <c r="BN58" i="5" s="1"/>
  <c r="BO58" i="5" s="1"/>
  <c r="BP58" i="5" s="1"/>
  <c r="BQ58" i="5" s="1"/>
  <c r="BR58" i="5" s="1"/>
  <c r="BS58" i="5" s="1"/>
  <c r="BT58" i="5" s="1"/>
  <c r="BU58" i="5" s="1"/>
  <c r="BV58" i="5" s="1"/>
  <c r="BW58" i="5" s="1"/>
  <c r="BX58" i="5" s="1"/>
  <c r="BY58" i="5" s="1"/>
  <c r="BZ58" i="5" s="1"/>
  <c r="CA58" i="5" s="1"/>
  <c r="CB58" i="5" s="1"/>
  <c r="CC58" i="5" s="1"/>
  <c r="CD58" i="5" s="1"/>
  <c r="CE58" i="5" s="1"/>
  <c r="CF58" i="5" s="1"/>
  <c r="CG58" i="5" s="1"/>
  <c r="CH58" i="5" s="1"/>
  <c r="CI58" i="5" s="1"/>
  <c r="CJ58" i="5" s="1"/>
  <c r="CK58" i="5" s="1"/>
  <c r="CL58" i="5" s="1"/>
  <c r="CM58" i="5" s="1"/>
  <c r="CN58" i="5" s="1"/>
  <c r="CO58" i="5" s="1"/>
  <c r="CP58" i="5" s="1"/>
  <c r="CQ58" i="5" s="1"/>
  <c r="CR58" i="5" s="1"/>
  <c r="CS58" i="5" s="1"/>
  <c r="CT58" i="5" s="1"/>
  <c r="CU58" i="5" s="1"/>
  <c r="CV58" i="5" s="1"/>
  <c r="CW58" i="5" s="1"/>
  <c r="CX58" i="5" s="1"/>
  <c r="CY58" i="5" s="1"/>
  <c r="CZ58" i="5" s="1"/>
  <c r="DA58" i="5" s="1"/>
  <c r="DB58" i="5" s="1"/>
  <c r="DC58" i="5" s="1"/>
  <c r="DD58" i="5" s="1"/>
  <c r="DE58" i="5" s="1"/>
  <c r="DF58" i="5" s="1"/>
  <c r="C117" i="5"/>
  <c r="D117" i="5" s="1"/>
  <c r="E117" i="5" s="1"/>
  <c r="F117" i="5" s="1"/>
  <c r="G117" i="5" s="1"/>
  <c r="H117" i="5" s="1"/>
  <c r="I117" i="5" s="1"/>
  <c r="J117" i="5" s="1"/>
  <c r="K117" i="5" s="1"/>
  <c r="L117" i="5" s="1"/>
  <c r="M117" i="5" s="1"/>
  <c r="N117" i="5" s="1"/>
  <c r="O117" i="5" s="1"/>
  <c r="P117" i="5" s="1"/>
  <c r="Q117" i="5" s="1"/>
  <c r="R117" i="5" s="1"/>
  <c r="S117" i="5" s="1"/>
  <c r="T117" i="5" s="1"/>
  <c r="U117" i="5" s="1"/>
  <c r="V117" i="5" s="1"/>
  <c r="W117" i="5" s="1"/>
  <c r="X117" i="5" s="1"/>
  <c r="Y117" i="5" s="1"/>
  <c r="Z117" i="5" s="1"/>
  <c r="AA117" i="5" s="1"/>
  <c r="AB117" i="5" s="1"/>
  <c r="AC117" i="5" s="1"/>
  <c r="AD117" i="5" s="1"/>
  <c r="AE117" i="5" s="1"/>
  <c r="AF117" i="5" s="1"/>
  <c r="AG117" i="5" s="1"/>
  <c r="AH117" i="5" s="1"/>
  <c r="AI117" i="5" s="1"/>
  <c r="AJ117" i="5" s="1"/>
  <c r="AK117" i="5" s="1"/>
  <c r="AL117" i="5" s="1"/>
  <c r="AM117" i="5" s="1"/>
  <c r="AN117" i="5" s="1"/>
  <c r="AO117" i="5" s="1"/>
  <c r="AP117" i="5" s="1"/>
  <c r="AQ117" i="5" s="1"/>
  <c r="AR117" i="5" s="1"/>
  <c r="AS117" i="5" s="1"/>
  <c r="AT117" i="5" s="1"/>
  <c r="AU117" i="5" s="1"/>
  <c r="AV117" i="5" s="1"/>
  <c r="AW117" i="5" s="1"/>
  <c r="AX117" i="5" s="1"/>
  <c r="AY117" i="5" s="1"/>
  <c r="AZ117" i="5" s="1"/>
  <c r="BA117" i="5" s="1"/>
  <c r="BB117" i="5" s="1"/>
  <c r="BC117" i="5" s="1"/>
  <c r="BD117" i="5" s="1"/>
  <c r="BE117" i="5" s="1"/>
  <c r="BF117" i="5" s="1"/>
  <c r="BG117" i="5" s="1"/>
  <c r="BH117" i="5" s="1"/>
  <c r="BI117" i="5" s="1"/>
  <c r="BJ117" i="5" s="1"/>
  <c r="BK117" i="5" s="1"/>
  <c r="BL117" i="5" s="1"/>
  <c r="BM117" i="5" s="1"/>
  <c r="BN117" i="5" s="1"/>
  <c r="BO117" i="5" s="1"/>
  <c r="BP117" i="5" s="1"/>
  <c r="BQ117" i="5" s="1"/>
  <c r="BR117" i="5" s="1"/>
  <c r="BS117" i="5" s="1"/>
  <c r="BT117" i="5" s="1"/>
  <c r="BU117" i="5" s="1"/>
  <c r="BV117" i="5" s="1"/>
  <c r="BW117" i="5" s="1"/>
  <c r="BX117" i="5" s="1"/>
  <c r="BY117" i="5" s="1"/>
  <c r="BZ117" i="5" s="1"/>
  <c r="CA117" i="5" s="1"/>
  <c r="CB117" i="5" s="1"/>
  <c r="CC117" i="5" s="1"/>
  <c r="CD117" i="5" s="1"/>
  <c r="CE117" i="5" s="1"/>
  <c r="CF117" i="5" s="1"/>
  <c r="CG117" i="5" s="1"/>
  <c r="CH117" i="5" s="1"/>
  <c r="CI117" i="5" s="1"/>
  <c r="CJ117" i="5" s="1"/>
  <c r="CK117" i="5" s="1"/>
  <c r="CL117" i="5" s="1"/>
  <c r="CM117" i="5" s="1"/>
  <c r="CN117" i="5" s="1"/>
  <c r="CO117" i="5" s="1"/>
  <c r="CP117" i="5" s="1"/>
  <c r="CQ117" i="5" s="1"/>
  <c r="CR117" i="5" s="1"/>
  <c r="CS117" i="5" s="1"/>
  <c r="CT117" i="5" s="1"/>
  <c r="CU117" i="5" s="1"/>
  <c r="CV117" i="5" s="1"/>
  <c r="CW117" i="5" s="1"/>
  <c r="CX117" i="5" s="1"/>
  <c r="CY117" i="5" s="1"/>
  <c r="CZ117" i="5" s="1"/>
  <c r="DA117" i="5" s="1"/>
  <c r="DB117" i="5" s="1"/>
  <c r="DC117" i="5" s="1"/>
  <c r="DD117" i="5" s="1"/>
  <c r="DE117" i="5" s="1"/>
  <c r="DF117" i="5" s="1"/>
  <c r="C114" i="5"/>
  <c r="D114" i="5" s="1"/>
  <c r="E114" i="5" s="1"/>
  <c r="F114" i="5" s="1"/>
  <c r="G114" i="5" s="1"/>
  <c r="H114" i="5" s="1"/>
  <c r="I114" i="5" s="1"/>
  <c r="J114" i="5" s="1"/>
  <c r="K114" i="5" s="1"/>
  <c r="L114" i="5" s="1"/>
  <c r="M114" i="5" s="1"/>
  <c r="N114" i="5" s="1"/>
  <c r="O114" i="5" s="1"/>
  <c r="P114" i="5" s="1"/>
  <c r="Q114" i="5" s="1"/>
  <c r="R114" i="5" s="1"/>
  <c r="S114" i="5" s="1"/>
  <c r="T114" i="5" s="1"/>
  <c r="U114" i="5" s="1"/>
  <c r="V114" i="5" s="1"/>
  <c r="W114" i="5" s="1"/>
  <c r="X114" i="5" s="1"/>
  <c r="Y114" i="5" s="1"/>
  <c r="Z114" i="5" s="1"/>
  <c r="AA114" i="5" s="1"/>
  <c r="AB114" i="5" s="1"/>
  <c r="AC114" i="5" s="1"/>
  <c r="AD114" i="5" s="1"/>
  <c r="AE114" i="5" s="1"/>
  <c r="AF114" i="5" s="1"/>
  <c r="AG114" i="5" s="1"/>
  <c r="AH114" i="5" s="1"/>
  <c r="AI114" i="5" s="1"/>
  <c r="AJ114" i="5" s="1"/>
  <c r="AK114" i="5" s="1"/>
  <c r="AL114" i="5" s="1"/>
  <c r="AM114" i="5" s="1"/>
  <c r="AN114" i="5" s="1"/>
  <c r="AO114" i="5" s="1"/>
  <c r="AP114" i="5" s="1"/>
  <c r="AQ114" i="5" s="1"/>
  <c r="AR114" i="5" s="1"/>
  <c r="AS114" i="5" s="1"/>
  <c r="AT114" i="5" s="1"/>
  <c r="AU114" i="5" s="1"/>
  <c r="AV114" i="5" s="1"/>
  <c r="AW114" i="5" s="1"/>
  <c r="AX114" i="5" s="1"/>
  <c r="AY114" i="5" s="1"/>
  <c r="AZ114" i="5" s="1"/>
  <c r="BA114" i="5" s="1"/>
  <c r="BB114" i="5" s="1"/>
  <c r="BC114" i="5" s="1"/>
  <c r="BD114" i="5" s="1"/>
  <c r="BE114" i="5" s="1"/>
  <c r="BF114" i="5" s="1"/>
  <c r="BG114" i="5" s="1"/>
  <c r="BH114" i="5" s="1"/>
  <c r="BI114" i="5" s="1"/>
  <c r="BJ114" i="5" s="1"/>
  <c r="BK114" i="5" s="1"/>
  <c r="BL114" i="5" s="1"/>
  <c r="BM114" i="5" s="1"/>
  <c r="BN114" i="5" s="1"/>
  <c r="BO114" i="5" s="1"/>
  <c r="BP114" i="5" s="1"/>
  <c r="BQ114" i="5" s="1"/>
  <c r="BR114" i="5" s="1"/>
  <c r="BS114" i="5" s="1"/>
  <c r="BT114" i="5" s="1"/>
  <c r="BU114" i="5" s="1"/>
  <c r="BV114" i="5" s="1"/>
  <c r="BW114" i="5" s="1"/>
  <c r="BX114" i="5" s="1"/>
  <c r="BY114" i="5" s="1"/>
  <c r="BZ114" i="5" s="1"/>
  <c r="CA114" i="5" s="1"/>
  <c r="CB114" i="5" s="1"/>
  <c r="CC114" i="5" s="1"/>
  <c r="CD114" i="5" s="1"/>
  <c r="CE114" i="5" s="1"/>
  <c r="CF114" i="5" s="1"/>
  <c r="CG114" i="5" s="1"/>
  <c r="CH114" i="5" s="1"/>
  <c r="CI114" i="5" s="1"/>
  <c r="CJ114" i="5" s="1"/>
  <c r="CK114" i="5" s="1"/>
  <c r="CL114" i="5" s="1"/>
  <c r="CM114" i="5" s="1"/>
  <c r="CN114" i="5" s="1"/>
  <c r="CO114" i="5" s="1"/>
  <c r="CP114" i="5" s="1"/>
  <c r="CQ114" i="5" s="1"/>
  <c r="CR114" i="5" s="1"/>
  <c r="CS114" i="5" s="1"/>
  <c r="CT114" i="5" s="1"/>
  <c r="CU114" i="5" s="1"/>
  <c r="CV114" i="5" s="1"/>
  <c r="CW114" i="5" s="1"/>
  <c r="CX114" i="5" s="1"/>
  <c r="CY114" i="5" s="1"/>
  <c r="CZ114" i="5" s="1"/>
  <c r="DA114" i="5" s="1"/>
  <c r="DB114" i="5" s="1"/>
  <c r="DC114" i="5" s="1"/>
  <c r="DD114" i="5" s="1"/>
  <c r="DE114" i="5" s="1"/>
  <c r="DF114" i="5" s="1"/>
  <c r="C107" i="5"/>
  <c r="D107" i="5" s="1"/>
  <c r="E107" i="5" s="1"/>
  <c r="F107" i="5" s="1"/>
  <c r="G107" i="5" s="1"/>
  <c r="H107" i="5" s="1"/>
  <c r="I107" i="5" s="1"/>
  <c r="J107" i="5" s="1"/>
  <c r="K107" i="5" s="1"/>
  <c r="L107" i="5" s="1"/>
  <c r="M107" i="5" s="1"/>
  <c r="N107" i="5" s="1"/>
  <c r="O107" i="5" s="1"/>
  <c r="P107" i="5" s="1"/>
  <c r="Q107" i="5" s="1"/>
  <c r="R107" i="5" s="1"/>
  <c r="S107" i="5" s="1"/>
  <c r="T107" i="5" s="1"/>
  <c r="U107" i="5" s="1"/>
  <c r="V107" i="5" s="1"/>
  <c r="W107" i="5" s="1"/>
  <c r="X107" i="5" s="1"/>
  <c r="Y107" i="5" s="1"/>
  <c r="Z107" i="5" s="1"/>
  <c r="AA107" i="5" s="1"/>
  <c r="AB107" i="5" s="1"/>
  <c r="AC107" i="5" s="1"/>
  <c r="AD107" i="5" s="1"/>
  <c r="AE107" i="5" s="1"/>
  <c r="AF107" i="5" s="1"/>
  <c r="AG107" i="5" s="1"/>
  <c r="AH107" i="5" s="1"/>
  <c r="AI107" i="5" s="1"/>
  <c r="AJ107" i="5" s="1"/>
  <c r="AK107" i="5" s="1"/>
  <c r="AL107" i="5" s="1"/>
  <c r="AM107" i="5" s="1"/>
  <c r="AN107" i="5" s="1"/>
  <c r="AO107" i="5" s="1"/>
  <c r="AP107" i="5" s="1"/>
  <c r="AQ107" i="5" s="1"/>
  <c r="AR107" i="5" s="1"/>
  <c r="AS107" i="5" s="1"/>
  <c r="AT107" i="5" s="1"/>
  <c r="AU107" i="5" s="1"/>
  <c r="AV107" i="5" s="1"/>
  <c r="AW107" i="5" s="1"/>
  <c r="AX107" i="5" s="1"/>
  <c r="AY107" i="5" s="1"/>
  <c r="AZ107" i="5" s="1"/>
  <c r="BA107" i="5" s="1"/>
  <c r="BB107" i="5" s="1"/>
  <c r="BC107" i="5" s="1"/>
  <c r="BD107" i="5" s="1"/>
  <c r="BE107" i="5" s="1"/>
  <c r="BF107" i="5" s="1"/>
  <c r="BG107" i="5" s="1"/>
  <c r="BH107" i="5" s="1"/>
  <c r="BI107" i="5" s="1"/>
  <c r="BJ107" i="5" s="1"/>
  <c r="BK107" i="5" s="1"/>
  <c r="BL107" i="5" s="1"/>
  <c r="BM107" i="5" s="1"/>
  <c r="BN107" i="5" s="1"/>
  <c r="BO107" i="5" s="1"/>
  <c r="BP107" i="5" s="1"/>
  <c r="BQ107" i="5" s="1"/>
  <c r="BR107" i="5" s="1"/>
  <c r="BS107" i="5" s="1"/>
  <c r="BT107" i="5" s="1"/>
  <c r="BU107" i="5" s="1"/>
  <c r="BV107" i="5" s="1"/>
  <c r="BW107" i="5" s="1"/>
  <c r="BX107" i="5" s="1"/>
  <c r="BY107" i="5" s="1"/>
  <c r="BZ107" i="5" s="1"/>
  <c r="CA107" i="5" s="1"/>
  <c r="CB107" i="5" s="1"/>
  <c r="CC107" i="5" s="1"/>
  <c r="CD107" i="5" s="1"/>
  <c r="CE107" i="5" s="1"/>
  <c r="CF107" i="5" s="1"/>
  <c r="CG107" i="5" s="1"/>
  <c r="CH107" i="5" s="1"/>
  <c r="CI107" i="5" s="1"/>
  <c r="CJ107" i="5" s="1"/>
  <c r="CK107" i="5" s="1"/>
  <c r="CL107" i="5" s="1"/>
  <c r="CM107" i="5" s="1"/>
  <c r="CN107" i="5" s="1"/>
  <c r="CO107" i="5" s="1"/>
  <c r="CP107" i="5" s="1"/>
  <c r="CQ107" i="5" s="1"/>
  <c r="CR107" i="5" s="1"/>
  <c r="CS107" i="5" s="1"/>
  <c r="CT107" i="5" s="1"/>
  <c r="CU107" i="5" s="1"/>
  <c r="CV107" i="5" s="1"/>
  <c r="CW107" i="5" s="1"/>
  <c r="CX107" i="5" s="1"/>
  <c r="CY107" i="5" s="1"/>
  <c r="CZ107" i="5" s="1"/>
  <c r="DA107" i="5" s="1"/>
  <c r="DB107" i="5" s="1"/>
  <c r="DC107" i="5" s="1"/>
  <c r="DD107" i="5" s="1"/>
  <c r="DE107" i="5" s="1"/>
  <c r="DF107" i="5" s="1"/>
  <c r="C100" i="5"/>
  <c r="D100" i="5" s="1"/>
  <c r="E100" i="5" s="1"/>
  <c r="F100" i="5" s="1"/>
  <c r="G100" i="5" s="1"/>
  <c r="H100" i="5" s="1"/>
  <c r="I100" i="5" s="1"/>
  <c r="J100" i="5" s="1"/>
  <c r="K100" i="5" s="1"/>
  <c r="L100" i="5" s="1"/>
  <c r="M100" i="5" s="1"/>
  <c r="N100" i="5" s="1"/>
  <c r="O100" i="5" s="1"/>
  <c r="P100" i="5" s="1"/>
  <c r="Q100" i="5" s="1"/>
  <c r="R100" i="5" s="1"/>
  <c r="S100" i="5" s="1"/>
  <c r="T100" i="5" s="1"/>
  <c r="U100" i="5" s="1"/>
  <c r="V100" i="5" s="1"/>
  <c r="W100" i="5" s="1"/>
  <c r="X100" i="5" s="1"/>
  <c r="Y100" i="5" s="1"/>
  <c r="Z100" i="5" s="1"/>
  <c r="AA100" i="5" s="1"/>
  <c r="AB100" i="5" s="1"/>
  <c r="AC100" i="5" s="1"/>
  <c r="AD100" i="5" s="1"/>
  <c r="AE100" i="5" s="1"/>
  <c r="AF100" i="5" s="1"/>
  <c r="AG100" i="5" s="1"/>
  <c r="AH100" i="5" s="1"/>
  <c r="AI100" i="5" s="1"/>
  <c r="AJ100" i="5" s="1"/>
  <c r="AK100" i="5" s="1"/>
  <c r="AL100" i="5" s="1"/>
  <c r="AM100" i="5" s="1"/>
  <c r="AN100" i="5" s="1"/>
  <c r="AO100" i="5" s="1"/>
  <c r="AP100" i="5" s="1"/>
  <c r="AQ100" i="5" s="1"/>
  <c r="AR100" i="5" s="1"/>
  <c r="AS100" i="5" s="1"/>
  <c r="AT100" i="5" s="1"/>
  <c r="AU100" i="5" s="1"/>
  <c r="AV100" i="5" s="1"/>
  <c r="AW100" i="5" s="1"/>
  <c r="AX100" i="5" s="1"/>
  <c r="AY100" i="5" s="1"/>
  <c r="AZ100" i="5" s="1"/>
  <c r="BA100" i="5" s="1"/>
  <c r="BB100" i="5" s="1"/>
  <c r="BC100" i="5" s="1"/>
  <c r="BD100" i="5" s="1"/>
  <c r="BE100" i="5" s="1"/>
  <c r="BF100" i="5" s="1"/>
  <c r="BG100" i="5" s="1"/>
  <c r="BH100" i="5" s="1"/>
  <c r="BI100" i="5" s="1"/>
  <c r="BJ100" i="5" s="1"/>
  <c r="BK100" i="5" s="1"/>
  <c r="BL100" i="5" s="1"/>
  <c r="BM100" i="5" s="1"/>
  <c r="BN100" i="5" s="1"/>
  <c r="BO100" i="5" s="1"/>
  <c r="BP100" i="5" s="1"/>
  <c r="BQ100" i="5" s="1"/>
  <c r="BR100" i="5" s="1"/>
  <c r="BS100" i="5" s="1"/>
  <c r="BT100" i="5" s="1"/>
  <c r="BU100" i="5" s="1"/>
  <c r="BV100" i="5" s="1"/>
  <c r="BW100" i="5" s="1"/>
  <c r="BX100" i="5" s="1"/>
  <c r="BY100" i="5" s="1"/>
  <c r="BZ100" i="5" s="1"/>
  <c r="CA100" i="5" s="1"/>
  <c r="CB100" i="5" s="1"/>
  <c r="CC100" i="5" s="1"/>
  <c r="CD100" i="5" s="1"/>
  <c r="CE100" i="5" s="1"/>
  <c r="CF100" i="5" s="1"/>
  <c r="CG100" i="5" s="1"/>
  <c r="CH100" i="5" s="1"/>
  <c r="CI100" i="5" s="1"/>
  <c r="CJ100" i="5" s="1"/>
  <c r="CK100" i="5" s="1"/>
  <c r="CL100" i="5" s="1"/>
  <c r="CM100" i="5" s="1"/>
  <c r="CN100" i="5" s="1"/>
  <c r="CO100" i="5" s="1"/>
  <c r="CP100" i="5" s="1"/>
  <c r="CQ100" i="5" s="1"/>
  <c r="CR100" i="5" s="1"/>
  <c r="CS100" i="5" s="1"/>
  <c r="CT100" i="5" s="1"/>
  <c r="CU100" i="5" s="1"/>
  <c r="CV100" i="5" s="1"/>
  <c r="CW100" i="5" s="1"/>
  <c r="CX100" i="5" s="1"/>
  <c r="CY100" i="5" s="1"/>
  <c r="CZ100" i="5" s="1"/>
  <c r="DA100" i="5" s="1"/>
  <c r="DB100" i="5" s="1"/>
  <c r="DC100" i="5" s="1"/>
  <c r="DD100" i="5" s="1"/>
  <c r="DE100" i="5" s="1"/>
  <c r="DF100" i="5" s="1"/>
  <c r="C85" i="5"/>
  <c r="D85" i="5" s="1"/>
  <c r="E85" i="5" s="1"/>
  <c r="F85" i="5" s="1"/>
  <c r="G85" i="5" s="1"/>
  <c r="H85" i="5" s="1"/>
  <c r="I85" i="5" s="1"/>
  <c r="J85" i="5" s="1"/>
  <c r="K85" i="5" s="1"/>
  <c r="L85" i="5" s="1"/>
  <c r="M85" i="5" s="1"/>
  <c r="N85" i="5" s="1"/>
  <c r="O85" i="5" s="1"/>
  <c r="P85" i="5" s="1"/>
  <c r="Q85" i="5" s="1"/>
  <c r="R85" i="5" s="1"/>
  <c r="S85" i="5" s="1"/>
  <c r="T85" i="5" s="1"/>
  <c r="U85" i="5" s="1"/>
  <c r="V85" i="5" s="1"/>
  <c r="W85" i="5" s="1"/>
  <c r="X85" i="5" s="1"/>
  <c r="Y85" i="5" s="1"/>
  <c r="Z85" i="5" s="1"/>
  <c r="AA85" i="5" s="1"/>
  <c r="AB85" i="5" s="1"/>
  <c r="AC85" i="5" s="1"/>
  <c r="AD85" i="5" s="1"/>
  <c r="AE85" i="5" s="1"/>
  <c r="AF85" i="5" s="1"/>
  <c r="AG85" i="5" s="1"/>
  <c r="AH85" i="5" s="1"/>
  <c r="AI85" i="5" s="1"/>
  <c r="AJ85" i="5" s="1"/>
  <c r="AK85" i="5" s="1"/>
  <c r="AL85" i="5" s="1"/>
  <c r="AM85" i="5" s="1"/>
  <c r="AN85" i="5" s="1"/>
  <c r="AO85" i="5" s="1"/>
  <c r="AP85" i="5" s="1"/>
  <c r="AQ85" i="5" s="1"/>
  <c r="AR85" i="5" s="1"/>
  <c r="AS85" i="5" s="1"/>
  <c r="AT85" i="5" s="1"/>
  <c r="AU85" i="5" s="1"/>
  <c r="AV85" i="5" s="1"/>
  <c r="AW85" i="5" s="1"/>
  <c r="AX85" i="5" s="1"/>
  <c r="AY85" i="5" s="1"/>
  <c r="AZ85" i="5" s="1"/>
  <c r="BA85" i="5" s="1"/>
  <c r="BB85" i="5" s="1"/>
  <c r="BC85" i="5" s="1"/>
  <c r="BD85" i="5" s="1"/>
  <c r="BE85" i="5" s="1"/>
  <c r="BF85" i="5" s="1"/>
  <c r="BG85" i="5" s="1"/>
  <c r="BH85" i="5" s="1"/>
  <c r="BI85" i="5" s="1"/>
  <c r="BJ85" i="5" s="1"/>
  <c r="BK85" i="5" s="1"/>
  <c r="BL85" i="5" s="1"/>
  <c r="BM85" i="5" s="1"/>
  <c r="BN85" i="5" s="1"/>
  <c r="BO85" i="5" s="1"/>
  <c r="BP85" i="5" s="1"/>
  <c r="BQ85" i="5" s="1"/>
  <c r="BR85" i="5" s="1"/>
  <c r="BS85" i="5" s="1"/>
  <c r="BT85" i="5" s="1"/>
  <c r="BU85" i="5" s="1"/>
  <c r="BV85" i="5" s="1"/>
  <c r="BW85" i="5" s="1"/>
  <c r="BX85" i="5" s="1"/>
  <c r="BY85" i="5" s="1"/>
  <c r="BZ85" i="5" s="1"/>
  <c r="CA85" i="5" s="1"/>
  <c r="CB85" i="5" s="1"/>
  <c r="CC85" i="5" s="1"/>
  <c r="CD85" i="5" s="1"/>
  <c r="CE85" i="5" s="1"/>
  <c r="CF85" i="5" s="1"/>
  <c r="CG85" i="5" s="1"/>
  <c r="CH85" i="5" s="1"/>
  <c r="CI85" i="5" s="1"/>
  <c r="CJ85" i="5" s="1"/>
  <c r="CK85" i="5" s="1"/>
  <c r="CL85" i="5" s="1"/>
  <c r="CM85" i="5" s="1"/>
  <c r="CN85" i="5" s="1"/>
  <c r="CO85" i="5" s="1"/>
  <c r="CP85" i="5" s="1"/>
  <c r="CQ85" i="5" s="1"/>
  <c r="CR85" i="5" s="1"/>
  <c r="CS85" i="5" s="1"/>
  <c r="CT85" i="5" s="1"/>
  <c r="CU85" i="5" s="1"/>
  <c r="CV85" i="5" s="1"/>
  <c r="CW85" i="5" s="1"/>
  <c r="CX85" i="5" s="1"/>
  <c r="CY85" i="5" s="1"/>
  <c r="CZ85" i="5" s="1"/>
  <c r="DA85" i="5" s="1"/>
  <c r="DB85" i="5" s="1"/>
  <c r="DC85" i="5" s="1"/>
  <c r="DD85" i="5" s="1"/>
  <c r="DE85" i="5" s="1"/>
  <c r="DF85" i="5" s="1"/>
  <c r="C81" i="5"/>
  <c r="D81" i="5" s="1"/>
  <c r="E81" i="5" s="1"/>
  <c r="F81" i="5" s="1"/>
  <c r="G81" i="5" s="1"/>
  <c r="H81" i="5" s="1"/>
  <c r="I81" i="5" s="1"/>
  <c r="J81" i="5" s="1"/>
  <c r="K81" i="5" s="1"/>
  <c r="L81" i="5" s="1"/>
  <c r="M81" i="5" s="1"/>
  <c r="N81" i="5" s="1"/>
  <c r="O81" i="5" s="1"/>
  <c r="P81" i="5" s="1"/>
  <c r="Q81" i="5" s="1"/>
  <c r="R81" i="5" s="1"/>
  <c r="S81" i="5" s="1"/>
  <c r="T81" i="5" s="1"/>
  <c r="U81" i="5" s="1"/>
  <c r="V81" i="5" s="1"/>
  <c r="W81" i="5" s="1"/>
  <c r="X81" i="5" s="1"/>
  <c r="Y81" i="5" s="1"/>
  <c r="Z81" i="5" s="1"/>
  <c r="AA81" i="5" s="1"/>
  <c r="AB81" i="5" s="1"/>
  <c r="AC81" i="5" s="1"/>
  <c r="AD81" i="5" s="1"/>
  <c r="AE81" i="5" s="1"/>
  <c r="AF81" i="5" s="1"/>
  <c r="AG81" i="5" s="1"/>
  <c r="AH81" i="5" s="1"/>
  <c r="AI81" i="5" s="1"/>
  <c r="AJ81" i="5" s="1"/>
  <c r="AK81" i="5" s="1"/>
  <c r="AL81" i="5" s="1"/>
  <c r="AM81" i="5" s="1"/>
  <c r="AN81" i="5" s="1"/>
  <c r="AO81" i="5" s="1"/>
  <c r="AP81" i="5" s="1"/>
  <c r="AQ81" i="5" s="1"/>
  <c r="AR81" i="5" s="1"/>
  <c r="AS81" i="5" s="1"/>
  <c r="AT81" i="5" s="1"/>
  <c r="AU81" i="5" s="1"/>
  <c r="AV81" i="5" s="1"/>
  <c r="AW81" i="5" s="1"/>
  <c r="AX81" i="5" s="1"/>
  <c r="AY81" i="5" s="1"/>
  <c r="AZ81" i="5" s="1"/>
  <c r="BA81" i="5" s="1"/>
  <c r="BB81" i="5" s="1"/>
  <c r="BC81" i="5" s="1"/>
  <c r="BD81" i="5" s="1"/>
  <c r="BE81" i="5" s="1"/>
  <c r="BF81" i="5" s="1"/>
  <c r="BG81" i="5" s="1"/>
  <c r="BH81" i="5" s="1"/>
  <c r="BI81" i="5" s="1"/>
  <c r="BJ81" i="5" s="1"/>
  <c r="BK81" i="5" s="1"/>
  <c r="BL81" i="5" s="1"/>
  <c r="BM81" i="5" s="1"/>
  <c r="BN81" i="5" s="1"/>
  <c r="BO81" i="5" s="1"/>
  <c r="BP81" i="5" s="1"/>
  <c r="BQ81" i="5" s="1"/>
  <c r="BR81" i="5" s="1"/>
  <c r="BS81" i="5" s="1"/>
  <c r="BT81" i="5" s="1"/>
  <c r="BU81" i="5" s="1"/>
  <c r="BV81" i="5" s="1"/>
  <c r="BW81" i="5" s="1"/>
  <c r="BX81" i="5" s="1"/>
  <c r="BY81" i="5" s="1"/>
  <c r="BZ81" i="5" s="1"/>
  <c r="CA81" i="5" s="1"/>
  <c r="CB81" i="5" s="1"/>
  <c r="CC81" i="5" s="1"/>
  <c r="CD81" i="5" s="1"/>
  <c r="CE81" i="5" s="1"/>
  <c r="CF81" i="5" s="1"/>
  <c r="CG81" i="5" s="1"/>
  <c r="CH81" i="5" s="1"/>
  <c r="CI81" i="5" s="1"/>
  <c r="CJ81" i="5" s="1"/>
  <c r="CK81" i="5" s="1"/>
  <c r="CL81" i="5" s="1"/>
  <c r="CM81" i="5" s="1"/>
  <c r="CN81" i="5" s="1"/>
  <c r="CO81" i="5" s="1"/>
  <c r="CP81" i="5" s="1"/>
  <c r="CQ81" i="5" s="1"/>
  <c r="CR81" i="5" s="1"/>
  <c r="CS81" i="5" s="1"/>
  <c r="CT81" i="5" s="1"/>
  <c r="CU81" i="5" s="1"/>
  <c r="CV81" i="5" s="1"/>
  <c r="CW81" i="5" s="1"/>
  <c r="CX81" i="5" s="1"/>
  <c r="CY81" i="5" s="1"/>
  <c r="CZ81" i="5" s="1"/>
  <c r="DA81" i="5" s="1"/>
  <c r="DB81" i="5" s="1"/>
  <c r="DC81" i="5" s="1"/>
  <c r="DD81" i="5" s="1"/>
  <c r="DE81" i="5" s="1"/>
  <c r="DF81" i="5" s="1"/>
  <c r="C75" i="5"/>
  <c r="D75" i="5" s="1"/>
  <c r="E75" i="5" s="1"/>
  <c r="F75" i="5" s="1"/>
  <c r="G75" i="5" s="1"/>
  <c r="H75" i="5" s="1"/>
  <c r="I75" i="5" s="1"/>
  <c r="J75" i="5" s="1"/>
  <c r="K75" i="5" s="1"/>
  <c r="L75" i="5" s="1"/>
  <c r="M75" i="5" s="1"/>
  <c r="N75" i="5" s="1"/>
  <c r="O75" i="5" s="1"/>
  <c r="P75" i="5" s="1"/>
  <c r="Q75" i="5" s="1"/>
  <c r="R75" i="5" s="1"/>
  <c r="S75" i="5" s="1"/>
  <c r="T75" i="5" s="1"/>
  <c r="U75" i="5" s="1"/>
  <c r="V75" i="5" s="1"/>
  <c r="W75" i="5" s="1"/>
  <c r="X75" i="5" s="1"/>
  <c r="Y75" i="5" s="1"/>
  <c r="Z75" i="5" s="1"/>
  <c r="AA75" i="5" s="1"/>
  <c r="AB75" i="5" s="1"/>
  <c r="AC75" i="5" s="1"/>
  <c r="AD75" i="5" s="1"/>
  <c r="AE75" i="5" s="1"/>
  <c r="AF75" i="5" s="1"/>
  <c r="AG75" i="5" s="1"/>
  <c r="AH75" i="5" s="1"/>
  <c r="AI75" i="5" s="1"/>
  <c r="AJ75" i="5" s="1"/>
  <c r="AK75" i="5" s="1"/>
  <c r="AL75" i="5" s="1"/>
  <c r="AM75" i="5" s="1"/>
  <c r="AN75" i="5" s="1"/>
  <c r="AO75" i="5" s="1"/>
  <c r="AP75" i="5" s="1"/>
  <c r="AQ75" i="5" s="1"/>
  <c r="AR75" i="5" s="1"/>
  <c r="AS75" i="5" s="1"/>
  <c r="AT75" i="5" s="1"/>
  <c r="AU75" i="5" s="1"/>
  <c r="AV75" i="5" s="1"/>
  <c r="AW75" i="5" s="1"/>
  <c r="AX75" i="5" s="1"/>
  <c r="AY75" i="5" s="1"/>
  <c r="AZ75" i="5" s="1"/>
  <c r="BA75" i="5" s="1"/>
  <c r="BB75" i="5" s="1"/>
  <c r="BC75" i="5" s="1"/>
  <c r="BD75" i="5" s="1"/>
  <c r="BE75" i="5" s="1"/>
  <c r="BF75" i="5" s="1"/>
  <c r="BG75" i="5" s="1"/>
  <c r="BH75" i="5" s="1"/>
  <c r="BI75" i="5" s="1"/>
  <c r="BJ75" i="5" s="1"/>
  <c r="BK75" i="5" s="1"/>
  <c r="BL75" i="5" s="1"/>
  <c r="BM75" i="5" s="1"/>
  <c r="BN75" i="5" s="1"/>
  <c r="BO75" i="5" s="1"/>
  <c r="BP75" i="5" s="1"/>
  <c r="BQ75" i="5" s="1"/>
  <c r="BR75" i="5" s="1"/>
  <c r="BS75" i="5" s="1"/>
  <c r="BT75" i="5" s="1"/>
  <c r="BU75" i="5" s="1"/>
  <c r="BV75" i="5" s="1"/>
  <c r="BW75" i="5" s="1"/>
  <c r="BX75" i="5" s="1"/>
  <c r="BY75" i="5" s="1"/>
  <c r="BZ75" i="5" s="1"/>
  <c r="CA75" i="5" s="1"/>
  <c r="CB75" i="5" s="1"/>
  <c r="CC75" i="5" s="1"/>
  <c r="CD75" i="5" s="1"/>
  <c r="CE75" i="5" s="1"/>
  <c r="CF75" i="5" s="1"/>
  <c r="CG75" i="5" s="1"/>
  <c r="CH75" i="5" s="1"/>
  <c r="CI75" i="5" s="1"/>
  <c r="CJ75" i="5" s="1"/>
  <c r="CK75" i="5" s="1"/>
  <c r="CL75" i="5" s="1"/>
  <c r="CM75" i="5" s="1"/>
  <c r="CN75" i="5" s="1"/>
  <c r="CO75" i="5" s="1"/>
  <c r="CP75" i="5" s="1"/>
  <c r="CQ75" i="5" s="1"/>
  <c r="CR75" i="5" s="1"/>
  <c r="CS75" i="5" s="1"/>
  <c r="CT75" i="5" s="1"/>
  <c r="CU75" i="5" s="1"/>
  <c r="CV75" i="5" s="1"/>
  <c r="CW75" i="5" s="1"/>
  <c r="CX75" i="5" s="1"/>
  <c r="CY75" i="5" s="1"/>
  <c r="CZ75" i="5" s="1"/>
  <c r="DA75" i="5" s="1"/>
  <c r="DB75" i="5" s="1"/>
  <c r="DC75" i="5" s="1"/>
  <c r="DD75" i="5" s="1"/>
  <c r="DE75" i="5" s="1"/>
  <c r="DF75" i="5" s="1"/>
  <c r="C71" i="5"/>
  <c r="D71" i="5" s="1"/>
  <c r="E71" i="5" s="1"/>
  <c r="F71" i="5" s="1"/>
  <c r="G71" i="5" s="1"/>
  <c r="H71" i="5" s="1"/>
  <c r="I71" i="5" s="1"/>
  <c r="J71" i="5" s="1"/>
  <c r="K71" i="5" s="1"/>
  <c r="L71" i="5" s="1"/>
  <c r="M71" i="5" s="1"/>
  <c r="N71" i="5" s="1"/>
  <c r="O71" i="5" s="1"/>
  <c r="P71" i="5" s="1"/>
  <c r="Q71" i="5" s="1"/>
  <c r="R71" i="5" s="1"/>
  <c r="S71" i="5" s="1"/>
  <c r="T71" i="5" s="1"/>
  <c r="U71" i="5" s="1"/>
  <c r="V71" i="5" s="1"/>
  <c r="W71" i="5" s="1"/>
  <c r="X71" i="5" s="1"/>
  <c r="Y71" i="5" s="1"/>
  <c r="Z71" i="5" s="1"/>
  <c r="AA71" i="5" s="1"/>
  <c r="AB71" i="5" s="1"/>
  <c r="AC71" i="5" s="1"/>
  <c r="AD71" i="5" s="1"/>
  <c r="AE71" i="5" s="1"/>
  <c r="AF71" i="5" s="1"/>
  <c r="AG71" i="5" s="1"/>
  <c r="AH71" i="5" s="1"/>
  <c r="AI71" i="5" s="1"/>
  <c r="AJ71" i="5" s="1"/>
  <c r="AK71" i="5" s="1"/>
  <c r="AL71" i="5" s="1"/>
  <c r="AM71" i="5" s="1"/>
  <c r="AN71" i="5" s="1"/>
  <c r="AO71" i="5" s="1"/>
  <c r="AP71" i="5" s="1"/>
  <c r="AQ71" i="5" s="1"/>
  <c r="AR71" i="5" s="1"/>
  <c r="AS71" i="5" s="1"/>
  <c r="AT71" i="5" s="1"/>
  <c r="AU71" i="5" s="1"/>
  <c r="AV71" i="5" s="1"/>
  <c r="AW71" i="5" s="1"/>
  <c r="AX71" i="5" s="1"/>
  <c r="AY71" i="5" s="1"/>
  <c r="AZ71" i="5" s="1"/>
  <c r="BA71" i="5" s="1"/>
  <c r="BB71" i="5" s="1"/>
  <c r="BC71" i="5" s="1"/>
  <c r="BD71" i="5" s="1"/>
  <c r="BE71" i="5" s="1"/>
  <c r="BF71" i="5" s="1"/>
  <c r="BG71" i="5" s="1"/>
  <c r="BH71" i="5" s="1"/>
  <c r="BI71" i="5" s="1"/>
  <c r="BJ71" i="5" s="1"/>
  <c r="BK71" i="5" s="1"/>
  <c r="BL71" i="5" s="1"/>
  <c r="BM71" i="5" s="1"/>
  <c r="BN71" i="5" s="1"/>
  <c r="BO71" i="5" s="1"/>
  <c r="BP71" i="5" s="1"/>
  <c r="BQ71" i="5" s="1"/>
  <c r="BR71" i="5" s="1"/>
  <c r="BS71" i="5" s="1"/>
  <c r="BT71" i="5" s="1"/>
  <c r="BU71" i="5" s="1"/>
  <c r="BV71" i="5" s="1"/>
  <c r="BW71" i="5" s="1"/>
  <c r="BX71" i="5" s="1"/>
  <c r="BY71" i="5" s="1"/>
  <c r="BZ71" i="5" s="1"/>
  <c r="CA71" i="5" s="1"/>
  <c r="CB71" i="5" s="1"/>
  <c r="CC71" i="5" s="1"/>
  <c r="CD71" i="5" s="1"/>
  <c r="CE71" i="5" s="1"/>
  <c r="CF71" i="5" s="1"/>
  <c r="CG71" i="5" s="1"/>
  <c r="CH71" i="5" s="1"/>
  <c r="CI71" i="5" s="1"/>
  <c r="CJ71" i="5" s="1"/>
  <c r="CK71" i="5" s="1"/>
  <c r="CL71" i="5" s="1"/>
  <c r="CM71" i="5" s="1"/>
  <c r="CN71" i="5" s="1"/>
  <c r="CO71" i="5" s="1"/>
  <c r="CP71" i="5" s="1"/>
  <c r="CQ71" i="5" s="1"/>
  <c r="CR71" i="5" s="1"/>
  <c r="CS71" i="5" s="1"/>
  <c r="CT71" i="5" s="1"/>
  <c r="CU71" i="5" s="1"/>
  <c r="CV71" i="5" s="1"/>
  <c r="CW71" i="5" s="1"/>
  <c r="CX71" i="5" s="1"/>
  <c r="CY71" i="5" s="1"/>
  <c r="CZ71" i="5" s="1"/>
  <c r="DA71" i="5" s="1"/>
  <c r="DB71" i="5" s="1"/>
  <c r="DC71" i="5" s="1"/>
  <c r="DD71" i="5" s="1"/>
  <c r="DE71" i="5" s="1"/>
  <c r="DF71" i="5" s="1"/>
  <c r="C68" i="5"/>
  <c r="D68" i="5" s="1"/>
  <c r="E68" i="5" s="1"/>
  <c r="F68" i="5" s="1"/>
  <c r="G68" i="5" s="1"/>
  <c r="H68" i="5" s="1"/>
  <c r="I68" i="5" s="1"/>
  <c r="J68" i="5" s="1"/>
  <c r="K68" i="5" s="1"/>
  <c r="L68" i="5" s="1"/>
  <c r="M68" i="5" s="1"/>
  <c r="N68" i="5" s="1"/>
  <c r="O68" i="5" s="1"/>
  <c r="P68" i="5" s="1"/>
  <c r="Q68" i="5" s="1"/>
  <c r="R68" i="5" s="1"/>
  <c r="S68" i="5" s="1"/>
  <c r="T68" i="5" s="1"/>
  <c r="U68" i="5" s="1"/>
  <c r="V68" i="5" s="1"/>
  <c r="W68" i="5" s="1"/>
  <c r="X68" i="5" s="1"/>
  <c r="Y68" i="5" s="1"/>
  <c r="Z68" i="5" s="1"/>
  <c r="AA68" i="5" s="1"/>
  <c r="AB68" i="5" s="1"/>
  <c r="AC68" i="5" s="1"/>
  <c r="AD68" i="5" s="1"/>
  <c r="AE68" i="5" s="1"/>
  <c r="AF68" i="5" s="1"/>
  <c r="AG68" i="5" s="1"/>
  <c r="AH68" i="5" s="1"/>
  <c r="AI68" i="5" s="1"/>
  <c r="AJ68" i="5" s="1"/>
  <c r="AK68" i="5" s="1"/>
  <c r="AL68" i="5" s="1"/>
  <c r="AM68" i="5" s="1"/>
  <c r="AN68" i="5" s="1"/>
  <c r="AO68" i="5" s="1"/>
  <c r="AP68" i="5" s="1"/>
  <c r="AQ68" i="5" s="1"/>
  <c r="AR68" i="5" s="1"/>
  <c r="AS68" i="5" s="1"/>
  <c r="AT68" i="5" s="1"/>
  <c r="AU68" i="5" s="1"/>
  <c r="AV68" i="5" s="1"/>
  <c r="AW68" i="5" s="1"/>
  <c r="AX68" i="5" s="1"/>
  <c r="AY68" i="5" s="1"/>
  <c r="AZ68" i="5" s="1"/>
  <c r="BA68" i="5" s="1"/>
  <c r="BB68" i="5" s="1"/>
  <c r="BC68" i="5" s="1"/>
  <c r="BD68" i="5" s="1"/>
  <c r="BE68" i="5" s="1"/>
  <c r="BF68" i="5" s="1"/>
  <c r="BG68" i="5" s="1"/>
  <c r="BH68" i="5" s="1"/>
  <c r="BI68" i="5" s="1"/>
  <c r="BJ68" i="5" s="1"/>
  <c r="BK68" i="5" s="1"/>
  <c r="BL68" i="5" s="1"/>
  <c r="BM68" i="5" s="1"/>
  <c r="BN68" i="5" s="1"/>
  <c r="BO68" i="5" s="1"/>
  <c r="BP68" i="5" s="1"/>
  <c r="BQ68" i="5" s="1"/>
  <c r="BR68" i="5" s="1"/>
  <c r="BS68" i="5" s="1"/>
  <c r="BT68" i="5" s="1"/>
  <c r="BU68" i="5" s="1"/>
  <c r="BV68" i="5" s="1"/>
  <c r="BW68" i="5" s="1"/>
  <c r="BX68" i="5" s="1"/>
  <c r="BY68" i="5" s="1"/>
  <c r="BZ68" i="5" s="1"/>
  <c r="CA68" i="5" s="1"/>
  <c r="CB68" i="5" s="1"/>
  <c r="CC68" i="5" s="1"/>
  <c r="CD68" i="5" s="1"/>
  <c r="CE68" i="5" s="1"/>
  <c r="CF68" i="5" s="1"/>
  <c r="CG68" i="5" s="1"/>
  <c r="CH68" i="5" s="1"/>
  <c r="CI68" i="5" s="1"/>
  <c r="CJ68" i="5" s="1"/>
  <c r="CK68" i="5" s="1"/>
  <c r="CL68" i="5" s="1"/>
  <c r="CM68" i="5" s="1"/>
  <c r="CN68" i="5" s="1"/>
  <c r="CO68" i="5" s="1"/>
  <c r="CP68" i="5" s="1"/>
  <c r="CQ68" i="5" s="1"/>
  <c r="CR68" i="5" s="1"/>
  <c r="CS68" i="5" s="1"/>
  <c r="CT68" i="5" s="1"/>
  <c r="CU68" i="5" s="1"/>
  <c r="CV68" i="5" s="1"/>
  <c r="CW68" i="5" s="1"/>
  <c r="CX68" i="5" s="1"/>
  <c r="CY68" i="5" s="1"/>
  <c r="CZ68" i="5" s="1"/>
  <c r="DA68" i="5" s="1"/>
  <c r="DB68" i="5" s="1"/>
  <c r="DC68" i="5" s="1"/>
  <c r="DD68" i="5" s="1"/>
  <c r="DE68" i="5" s="1"/>
  <c r="DF68" i="5" s="1"/>
  <c r="C63" i="5"/>
  <c r="D63" i="5" s="1"/>
  <c r="E63" i="5" s="1"/>
  <c r="F63" i="5" s="1"/>
  <c r="G63" i="5" s="1"/>
  <c r="H63" i="5" s="1"/>
  <c r="I63" i="5" s="1"/>
  <c r="J63" i="5" s="1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V63" i="5" s="1"/>
  <c r="W63" i="5" s="1"/>
  <c r="X63" i="5" s="1"/>
  <c r="Y63" i="5" s="1"/>
  <c r="Z63" i="5" s="1"/>
  <c r="AA63" i="5" s="1"/>
  <c r="AB63" i="5" s="1"/>
  <c r="AC63" i="5" s="1"/>
  <c r="AD63" i="5" s="1"/>
  <c r="AE63" i="5" s="1"/>
  <c r="AF63" i="5" s="1"/>
  <c r="AG63" i="5" s="1"/>
  <c r="AH63" i="5" s="1"/>
  <c r="AI63" i="5" s="1"/>
  <c r="AJ63" i="5" s="1"/>
  <c r="AK63" i="5" s="1"/>
  <c r="AL63" i="5" s="1"/>
  <c r="AM63" i="5" s="1"/>
  <c r="AN63" i="5" s="1"/>
  <c r="AO63" i="5" s="1"/>
  <c r="AP63" i="5" s="1"/>
  <c r="AQ63" i="5" s="1"/>
  <c r="AR63" i="5" s="1"/>
  <c r="AS63" i="5" s="1"/>
  <c r="AT63" i="5" s="1"/>
  <c r="AU63" i="5" s="1"/>
  <c r="AV63" i="5" s="1"/>
  <c r="AW63" i="5" s="1"/>
  <c r="AX63" i="5" s="1"/>
  <c r="AY63" i="5" s="1"/>
  <c r="AZ63" i="5" s="1"/>
  <c r="BA63" i="5" s="1"/>
  <c r="BB63" i="5" s="1"/>
  <c r="BC63" i="5" s="1"/>
  <c r="BD63" i="5" s="1"/>
  <c r="BE63" i="5" s="1"/>
  <c r="BF63" i="5" s="1"/>
  <c r="BG63" i="5" s="1"/>
  <c r="BH63" i="5" s="1"/>
  <c r="BI63" i="5" s="1"/>
  <c r="BJ63" i="5" s="1"/>
  <c r="BK63" i="5" s="1"/>
  <c r="BL63" i="5" s="1"/>
  <c r="BM63" i="5" s="1"/>
  <c r="BN63" i="5" s="1"/>
  <c r="BO63" i="5" s="1"/>
  <c r="BP63" i="5" s="1"/>
  <c r="BQ63" i="5" s="1"/>
  <c r="BR63" i="5" s="1"/>
  <c r="BS63" i="5" s="1"/>
  <c r="BT63" i="5" s="1"/>
  <c r="BU63" i="5" s="1"/>
  <c r="BV63" i="5" s="1"/>
  <c r="BW63" i="5" s="1"/>
  <c r="BX63" i="5" s="1"/>
  <c r="BY63" i="5" s="1"/>
  <c r="BZ63" i="5" s="1"/>
  <c r="CA63" i="5" s="1"/>
  <c r="CB63" i="5" s="1"/>
  <c r="CC63" i="5" s="1"/>
  <c r="CD63" i="5" s="1"/>
  <c r="CE63" i="5" s="1"/>
  <c r="CF63" i="5" s="1"/>
  <c r="CG63" i="5" s="1"/>
  <c r="CH63" i="5" s="1"/>
  <c r="CI63" i="5" s="1"/>
  <c r="CJ63" i="5" s="1"/>
  <c r="CK63" i="5" s="1"/>
  <c r="CL63" i="5" s="1"/>
  <c r="CM63" i="5" s="1"/>
  <c r="CN63" i="5" s="1"/>
  <c r="CO63" i="5" s="1"/>
  <c r="CP63" i="5" s="1"/>
  <c r="CQ63" i="5" s="1"/>
  <c r="CR63" i="5" s="1"/>
  <c r="CS63" i="5" s="1"/>
  <c r="CT63" i="5" s="1"/>
  <c r="CU63" i="5" s="1"/>
  <c r="CV63" i="5" s="1"/>
  <c r="CW63" i="5" s="1"/>
  <c r="CX63" i="5" s="1"/>
  <c r="CY63" i="5" s="1"/>
  <c r="CZ63" i="5" s="1"/>
  <c r="DA63" i="5" s="1"/>
  <c r="DB63" i="5" s="1"/>
  <c r="DC63" i="5" s="1"/>
  <c r="DD63" i="5" s="1"/>
  <c r="DE63" i="5" s="1"/>
  <c r="DF63" i="5" s="1"/>
  <c r="C60" i="5"/>
  <c r="D60" i="5" s="1"/>
  <c r="E60" i="5" s="1"/>
  <c r="F60" i="5" s="1"/>
  <c r="G60" i="5" s="1"/>
  <c r="H60" i="5" s="1"/>
  <c r="I60" i="5" s="1"/>
  <c r="J60" i="5" s="1"/>
  <c r="K60" i="5" s="1"/>
  <c r="L60" i="5" s="1"/>
  <c r="M60" i="5" s="1"/>
  <c r="N60" i="5" s="1"/>
  <c r="O60" i="5" s="1"/>
  <c r="P60" i="5" s="1"/>
  <c r="Q60" i="5" s="1"/>
  <c r="R60" i="5" s="1"/>
  <c r="S60" i="5" s="1"/>
  <c r="T60" i="5" s="1"/>
  <c r="U60" i="5" s="1"/>
  <c r="V60" i="5" s="1"/>
  <c r="W60" i="5" s="1"/>
  <c r="X60" i="5" s="1"/>
  <c r="Y60" i="5" s="1"/>
  <c r="Z60" i="5" s="1"/>
  <c r="AA60" i="5" s="1"/>
  <c r="AB60" i="5" s="1"/>
  <c r="AC60" i="5" s="1"/>
  <c r="AD60" i="5" s="1"/>
  <c r="AE60" i="5" s="1"/>
  <c r="AF60" i="5" s="1"/>
  <c r="AG60" i="5" s="1"/>
  <c r="AH60" i="5" s="1"/>
  <c r="AI60" i="5" s="1"/>
  <c r="AJ60" i="5" s="1"/>
  <c r="AK60" i="5" s="1"/>
  <c r="AL60" i="5" s="1"/>
  <c r="AM60" i="5" s="1"/>
  <c r="AN60" i="5" s="1"/>
  <c r="AO60" i="5" s="1"/>
  <c r="AP60" i="5" s="1"/>
  <c r="AQ60" i="5" s="1"/>
  <c r="AR60" i="5" s="1"/>
  <c r="AS60" i="5" s="1"/>
  <c r="AT60" i="5" s="1"/>
  <c r="AU60" i="5" s="1"/>
  <c r="AV60" i="5" s="1"/>
  <c r="AW60" i="5" s="1"/>
  <c r="AX60" i="5" s="1"/>
  <c r="AY60" i="5" s="1"/>
  <c r="AZ60" i="5" s="1"/>
  <c r="BA60" i="5" s="1"/>
  <c r="BB60" i="5" s="1"/>
  <c r="BC60" i="5" s="1"/>
  <c r="BD60" i="5" s="1"/>
  <c r="BE60" i="5" s="1"/>
  <c r="BF60" i="5" s="1"/>
  <c r="BG60" i="5" s="1"/>
  <c r="BH60" i="5" s="1"/>
  <c r="BI60" i="5" s="1"/>
  <c r="BJ60" i="5" s="1"/>
  <c r="BK60" i="5" s="1"/>
  <c r="BL60" i="5" s="1"/>
  <c r="BM60" i="5" s="1"/>
  <c r="BN60" i="5" s="1"/>
  <c r="BO60" i="5" s="1"/>
  <c r="BP60" i="5" s="1"/>
  <c r="BQ60" i="5" s="1"/>
  <c r="BR60" i="5" s="1"/>
  <c r="BS60" i="5" s="1"/>
  <c r="BT60" i="5" s="1"/>
  <c r="BU60" i="5" s="1"/>
  <c r="BV60" i="5" s="1"/>
  <c r="BW60" i="5" s="1"/>
  <c r="BX60" i="5" s="1"/>
  <c r="BY60" i="5" s="1"/>
  <c r="BZ60" i="5" s="1"/>
  <c r="CA60" i="5" s="1"/>
  <c r="CB60" i="5" s="1"/>
  <c r="CC60" i="5" s="1"/>
  <c r="CD60" i="5" s="1"/>
  <c r="CE60" i="5" s="1"/>
  <c r="CF60" i="5" s="1"/>
  <c r="CG60" i="5" s="1"/>
  <c r="CH60" i="5" s="1"/>
  <c r="CI60" i="5" s="1"/>
  <c r="CJ60" i="5" s="1"/>
  <c r="CK60" i="5" s="1"/>
  <c r="CL60" i="5" s="1"/>
  <c r="CM60" i="5" s="1"/>
  <c r="CN60" i="5" s="1"/>
  <c r="CO60" i="5" s="1"/>
  <c r="CP60" i="5" s="1"/>
  <c r="CQ60" i="5" s="1"/>
  <c r="CR60" i="5" s="1"/>
  <c r="CS60" i="5" s="1"/>
  <c r="CT60" i="5" s="1"/>
  <c r="CU60" i="5" s="1"/>
  <c r="CV60" i="5" s="1"/>
  <c r="CW60" i="5" s="1"/>
  <c r="CX60" i="5" s="1"/>
  <c r="CY60" i="5" s="1"/>
  <c r="CZ60" i="5" s="1"/>
  <c r="DA60" i="5" s="1"/>
  <c r="DB60" i="5" s="1"/>
  <c r="DC60" i="5" s="1"/>
  <c r="DD60" i="5" s="1"/>
  <c r="DE60" i="5" s="1"/>
  <c r="DF60" i="5" s="1"/>
  <c r="C48" i="5"/>
  <c r="D48" i="5" s="1"/>
  <c r="E48" i="5" s="1"/>
  <c r="F48" i="5" s="1"/>
  <c r="G48" i="5" s="1"/>
  <c r="H48" i="5" s="1"/>
  <c r="I48" i="5" s="1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W48" i="5" s="1"/>
  <c r="X48" i="5" s="1"/>
  <c r="Y48" i="5" s="1"/>
  <c r="Z48" i="5" s="1"/>
  <c r="AA48" i="5" s="1"/>
  <c r="AB48" i="5" s="1"/>
  <c r="AC48" i="5" s="1"/>
  <c r="AD48" i="5" s="1"/>
  <c r="AE48" i="5" s="1"/>
  <c r="AF48" i="5" s="1"/>
  <c r="AG48" i="5" s="1"/>
  <c r="AH48" i="5" s="1"/>
  <c r="AI48" i="5" s="1"/>
  <c r="AJ48" i="5" s="1"/>
  <c r="AK48" i="5" s="1"/>
  <c r="AL48" i="5" s="1"/>
  <c r="AM48" i="5" s="1"/>
  <c r="AN48" i="5" s="1"/>
  <c r="AO48" i="5" s="1"/>
  <c r="AP48" i="5" s="1"/>
  <c r="AQ48" i="5" s="1"/>
  <c r="AR48" i="5" s="1"/>
  <c r="AS48" i="5" s="1"/>
  <c r="AT48" i="5" s="1"/>
  <c r="AU48" i="5" s="1"/>
  <c r="AV48" i="5" s="1"/>
  <c r="AW48" i="5" s="1"/>
  <c r="AX48" i="5" s="1"/>
  <c r="AY48" i="5" s="1"/>
  <c r="AZ48" i="5" s="1"/>
  <c r="BA48" i="5" s="1"/>
  <c r="BB48" i="5" s="1"/>
  <c r="BC48" i="5" s="1"/>
  <c r="BD48" i="5" s="1"/>
  <c r="BE48" i="5" s="1"/>
  <c r="BF48" i="5" s="1"/>
  <c r="BG48" i="5" s="1"/>
  <c r="BH48" i="5" s="1"/>
  <c r="BI48" i="5" s="1"/>
  <c r="BJ48" i="5" s="1"/>
  <c r="BK48" i="5" s="1"/>
  <c r="BL48" i="5" s="1"/>
  <c r="BM48" i="5" s="1"/>
  <c r="BN48" i="5" s="1"/>
  <c r="BO48" i="5" s="1"/>
  <c r="BP48" i="5" s="1"/>
  <c r="BQ48" i="5" s="1"/>
  <c r="BR48" i="5" s="1"/>
  <c r="BS48" i="5" s="1"/>
  <c r="BT48" i="5" s="1"/>
  <c r="BU48" i="5" s="1"/>
  <c r="BV48" i="5" s="1"/>
  <c r="BW48" i="5" s="1"/>
  <c r="BX48" i="5" s="1"/>
  <c r="BY48" i="5" s="1"/>
  <c r="BZ48" i="5" s="1"/>
  <c r="CA48" i="5" s="1"/>
  <c r="CB48" i="5" s="1"/>
  <c r="CC48" i="5" s="1"/>
  <c r="CD48" i="5" s="1"/>
  <c r="CE48" i="5" s="1"/>
  <c r="CF48" i="5" s="1"/>
  <c r="CG48" i="5" s="1"/>
  <c r="CH48" i="5" s="1"/>
  <c r="CI48" i="5" s="1"/>
  <c r="CJ48" i="5" s="1"/>
  <c r="CK48" i="5" s="1"/>
  <c r="CL48" i="5" s="1"/>
  <c r="CM48" i="5" s="1"/>
  <c r="CN48" i="5" s="1"/>
  <c r="CO48" i="5" s="1"/>
  <c r="CP48" i="5" s="1"/>
  <c r="CQ48" i="5" s="1"/>
  <c r="CR48" i="5" s="1"/>
  <c r="CS48" i="5" s="1"/>
  <c r="CT48" i="5" s="1"/>
  <c r="CU48" i="5" s="1"/>
  <c r="CV48" i="5" s="1"/>
  <c r="CW48" i="5" s="1"/>
  <c r="CX48" i="5" s="1"/>
  <c r="CY48" i="5" s="1"/>
  <c r="CZ48" i="5" s="1"/>
  <c r="DA48" i="5" s="1"/>
  <c r="DB48" i="5" s="1"/>
  <c r="DC48" i="5" s="1"/>
  <c r="DD48" i="5" s="1"/>
  <c r="DE48" i="5" s="1"/>
  <c r="DF48" i="5" s="1"/>
  <c r="C116" i="5"/>
  <c r="D116" i="5" s="1"/>
  <c r="E116" i="5" s="1"/>
  <c r="F116" i="5" s="1"/>
  <c r="G116" i="5" s="1"/>
  <c r="H116" i="5" s="1"/>
  <c r="I116" i="5" s="1"/>
  <c r="J116" i="5" s="1"/>
  <c r="K116" i="5" s="1"/>
  <c r="L116" i="5" s="1"/>
  <c r="M116" i="5" s="1"/>
  <c r="N116" i="5" s="1"/>
  <c r="O116" i="5" s="1"/>
  <c r="P116" i="5" s="1"/>
  <c r="Q116" i="5" s="1"/>
  <c r="R116" i="5" s="1"/>
  <c r="S116" i="5" s="1"/>
  <c r="T116" i="5" s="1"/>
  <c r="U116" i="5" s="1"/>
  <c r="V116" i="5" s="1"/>
  <c r="W116" i="5" s="1"/>
  <c r="X116" i="5" s="1"/>
  <c r="Y116" i="5" s="1"/>
  <c r="Z116" i="5" s="1"/>
  <c r="AA116" i="5" s="1"/>
  <c r="AB116" i="5" s="1"/>
  <c r="AC116" i="5" s="1"/>
  <c r="AD116" i="5" s="1"/>
  <c r="AE116" i="5" s="1"/>
  <c r="AF116" i="5" s="1"/>
  <c r="AG116" i="5" s="1"/>
  <c r="AH116" i="5" s="1"/>
  <c r="AI116" i="5" s="1"/>
  <c r="AJ116" i="5" s="1"/>
  <c r="AK116" i="5" s="1"/>
  <c r="AL116" i="5" s="1"/>
  <c r="AM116" i="5" s="1"/>
  <c r="AN116" i="5" s="1"/>
  <c r="AO116" i="5" s="1"/>
  <c r="AP116" i="5" s="1"/>
  <c r="AQ116" i="5" s="1"/>
  <c r="AR116" i="5" s="1"/>
  <c r="AS116" i="5" s="1"/>
  <c r="AT116" i="5" s="1"/>
  <c r="AU116" i="5" s="1"/>
  <c r="AV116" i="5" s="1"/>
  <c r="AW116" i="5" s="1"/>
  <c r="AX116" i="5" s="1"/>
  <c r="AY116" i="5" s="1"/>
  <c r="AZ116" i="5" s="1"/>
  <c r="BA116" i="5" s="1"/>
  <c r="BB116" i="5" s="1"/>
  <c r="BC116" i="5" s="1"/>
  <c r="BD116" i="5" s="1"/>
  <c r="BE116" i="5" s="1"/>
  <c r="BF116" i="5" s="1"/>
  <c r="BG116" i="5" s="1"/>
  <c r="BH116" i="5" s="1"/>
  <c r="BI116" i="5" s="1"/>
  <c r="BJ116" i="5" s="1"/>
  <c r="BK116" i="5" s="1"/>
  <c r="BL116" i="5" s="1"/>
  <c r="BM116" i="5" s="1"/>
  <c r="BN116" i="5" s="1"/>
  <c r="BO116" i="5" s="1"/>
  <c r="BP116" i="5" s="1"/>
  <c r="BQ116" i="5" s="1"/>
  <c r="BR116" i="5" s="1"/>
  <c r="BS116" i="5" s="1"/>
  <c r="BT116" i="5" s="1"/>
  <c r="BU116" i="5" s="1"/>
  <c r="BV116" i="5" s="1"/>
  <c r="BW116" i="5" s="1"/>
  <c r="BX116" i="5" s="1"/>
  <c r="BY116" i="5" s="1"/>
  <c r="BZ116" i="5" s="1"/>
  <c r="CA116" i="5" s="1"/>
  <c r="CB116" i="5" s="1"/>
  <c r="CC116" i="5" s="1"/>
  <c r="CD116" i="5" s="1"/>
  <c r="CE116" i="5" s="1"/>
  <c r="CF116" i="5" s="1"/>
  <c r="CG116" i="5" s="1"/>
  <c r="CH116" i="5" s="1"/>
  <c r="CI116" i="5" s="1"/>
  <c r="CJ116" i="5" s="1"/>
  <c r="CK116" i="5" s="1"/>
  <c r="CL116" i="5" s="1"/>
  <c r="CM116" i="5" s="1"/>
  <c r="CN116" i="5" s="1"/>
  <c r="CO116" i="5" s="1"/>
  <c r="CP116" i="5" s="1"/>
  <c r="CQ116" i="5" s="1"/>
  <c r="CR116" i="5" s="1"/>
  <c r="CS116" i="5" s="1"/>
  <c r="CT116" i="5" s="1"/>
  <c r="CU116" i="5" s="1"/>
  <c r="CV116" i="5" s="1"/>
  <c r="CW116" i="5" s="1"/>
  <c r="CX116" i="5" s="1"/>
  <c r="CY116" i="5" s="1"/>
  <c r="CZ116" i="5" s="1"/>
  <c r="DA116" i="5" s="1"/>
  <c r="DB116" i="5" s="1"/>
  <c r="DC116" i="5" s="1"/>
  <c r="DD116" i="5" s="1"/>
  <c r="DE116" i="5" s="1"/>
  <c r="DF116" i="5" s="1"/>
  <c r="C113" i="5"/>
  <c r="D113" i="5" s="1"/>
  <c r="E113" i="5" s="1"/>
  <c r="F113" i="5" s="1"/>
  <c r="G113" i="5" s="1"/>
  <c r="H113" i="5" s="1"/>
  <c r="I113" i="5" s="1"/>
  <c r="J113" i="5" s="1"/>
  <c r="K113" i="5" s="1"/>
  <c r="L113" i="5" s="1"/>
  <c r="M113" i="5" s="1"/>
  <c r="N113" i="5" s="1"/>
  <c r="O113" i="5" s="1"/>
  <c r="P113" i="5" s="1"/>
  <c r="Q113" i="5" s="1"/>
  <c r="R113" i="5" s="1"/>
  <c r="S113" i="5" s="1"/>
  <c r="T113" i="5" s="1"/>
  <c r="U113" i="5" s="1"/>
  <c r="V113" i="5" s="1"/>
  <c r="W113" i="5" s="1"/>
  <c r="X113" i="5" s="1"/>
  <c r="Y113" i="5" s="1"/>
  <c r="Z113" i="5" s="1"/>
  <c r="AA113" i="5" s="1"/>
  <c r="AB113" i="5" s="1"/>
  <c r="AC113" i="5" s="1"/>
  <c r="AD113" i="5" s="1"/>
  <c r="AE113" i="5" s="1"/>
  <c r="AF113" i="5" s="1"/>
  <c r="AG113" i="5" s="1"/>
  <c r="AH113" i="5" s="1"/>
  <c r="AI113" i="5" s="1"/>
  <c r="AJ113" i="5" s="1"/>
  <c r="AK113" i="5" s="1"/>
  <c r="AL113" i="5" s="1"/>
  <c r="AM113" i="5" s="1"/>
  <c r="AN113" i="5" s="1"/>
  <c r="AO113" i="5" s="1"/>
  <c r="AP113" i="5" s="1"/>
  <c r="AQ113" i="5" s="1"/>
  <c r="AR113" i="5" s="1"/>
  <c r="AS113" i="5" s="1"/>
  <c r="AT113" i="5" s="1"/>
  <c r="AU113" i="5" s="1"/>
  <c r="AV113" i="5" s="1"/>
  <c r="AW113" i="5" s="1"/>
  <c r="AX113" i="5" s="1"/>
  <c r="AY113" i="5" s="1"/>
  <c r="AZ113" i="5" s="1"/>
  <c r="BA113" i="5" s="1"/>
  <c r="BB113" i="5" s="1"/>
  <c r="BC113" i="5" s="1"/>
  <c r="BD113" i="5" s="1"/>
  <c r="BE113" i="5" s="1"/>
  <c r="BF113" i="5" s="1"/>
  <c r="BG113" i="5" s="1"/>
  <c r="BH113" i="5" s="1"/>
  <c r="BI113" i="5" s="1"/>
  <c r="BJ113" i="5" s="1"/>
  <c r="BK113" i="5" s="1"/>
  <c r="BL113" i="5" s="1"/>
  <c r="BM113" i="5" s="1"/>
  <c r="BN113" i="5" s="1"/>
  <c r="BO113" i="5" s="1"/>
  <c r="BP113" i="5" s="1"/>
  <c r="BQ113" i="5" s="1"/>
  <c r="BR113" i="5" s="1"/>
  <c r="BS113" i="5" s="1"/>
  <c r="BT113" i="5" s="1"/>
  <c r="BU113" i="5" s="1"/>
  <c r="BV113" i="5" s="1"/>
  <c r="BW113" i="5" s="1"/>
  <c r="BX113" i="5" s="1"/>
  <c r="BY113" i="5" s="1"/>
  <c r="BZ113" i="5" s="1"/>
  <c r="CA113" i="5" s="1"/>
  <c r="CB113" i="5" s="1"/>
  <c r="CC113" i="5" s="1"/>
  <c r="CD113" i="5" s="1"/>
  <c r="CE113" i="5" s="1"/>
  <c r="CF113" i="5" s="1"/>
  <c r="CG113" i="5" s="1"/>
  <c r="CH113" i="5" s="1"/>
  <c r="CI113" i="5" s="1"/>
  <c r="CJ113" i="5" s="1"/>
  <c r="CK113" i="5" s="1"/>
  <c r="CL113" i="5" s="1"/>
  <c r="CM113" i="5" s="1"/>
  <c r="CN113" i="5" s="1"/>
  <c r="CO113" i="5" s="1"/>
  <c r="CP113" i="5" s="1"/>
  <c r="CQ113" i="5" s="1"/>
  <c r="CR113" i="5" s="1"/>
  <c r="CS113" i="5" s="1"/>
  <c r="CT113" i="5" s="1"/>
  <c r="CU113" i="5" s="1"/>
  <c r="CV113" i="5" s="1"/>
  <c r="CW113" i="5" s="1"/>
  <c r="CX113" i="5" s="1"/>
  <c r="CY113" i="5" s="1"/>
  <c r="CZ113" i="5" s="1"/>
  <c r="DA113" i="5" s="1"/>
  <c r="DB113" i="5" s="1"/>
  <c r="DC113" i="5" s="1"/>
  <c r="DD113" i="5" s="1"/>
  <c r="DE113" i="5" s="1"/>
  <c r="DF113" i="5" s="1"/>
  <c r="C110" i="5"/>
  <c r="D110" i="5" s="1"/>
  <c r="E110" i="5" s="1"/>
  <c r="F110" i="5" s="1"/>
  <c r="G110" i="5" s="1"/>
  <c r="H110" i="5" s="1"/>
  <c r="I110" i="5" s="1"/>
  <c r="J110" i="5" s="1"/>
  <c r="K110" i="5" s="1"/>
  <c r="L110" i="5" s="1"/>
  <c r="M110" i="5" s="1"/>
  <c r="N110" i="5" s="1"/>
  <c r="O110" i="5" s="1"/>
  <c r="P110" i="5" s="1"/>
  <c r="Q110" i="5" s="1"/>
  <c r="R110" i="5" s="1"/>
  <c r="S110" i="5" s="1"/>
  <c r="T110" i="5" s="1"/>
  <c r="U110" i="5" s="1"/>
  <c r="V110" i="5" s="1"/>
  <c r="W110" i="5" s="1"/>
  <c r="X110" i="5" s="1"/>
  <c r="Y110" i="5" s="1"/>
  <c r="Z110" i="5" s="1"/>
  <c r="AA110" i="5" s="1"/>
  <c r="AB110" i="5" s="1"/>
  <c r="AC110" i="5" s="1"/>
  <c r="AD110" i="5" s="1"/>
  <c r="AE110" i="5" s="1"/>
  <c r="AF110" i="5" s="1"/>
  <c r="AG110" i="5" s="1"/>
  <c r="AH110" i="5" s="1"/>
  <c r="AI110" i="5" s="1"/>
  <c r="AJ110" i="5" s="1"/>
  <c r="AK110" i="5" s="1"/>
  <c r="AL110" i="5" s="1"/>
  <c r="AM110" i="5" s="1"/>
  <c r="AN110" i="5" s="1"/>
  <c r="AO110" i="5" s="1"/>
  <c r="AP110" i="5" s="1"/>
  <c r="AQ110" i="5" s="1"/>
  <c r="AR110" i="5" s="1"/>
  <c r="AS110" i="5" s="1"/>
  <c r="AT110" i="5" s="1"/>
  <c r="AU110" i="5" s="1"/>
  <c r="AV110" i="5" s="1"/>
  <c r="AW110" i="5" s="1"/>
  <c r="AX110" i="5" s="1"/>
  <c r="AY110" i="5" s="1"/>
  <c r="AZ110" i="5" s="1"/>
  <c r="BA110" i="5" s="1"/>
  <c r="BB110" i="5" s="1"/>
  <c r="BC110" i="5" s="1"/>
  <c r="BD110" i="5" s="1"/>
  <c r="BE110" i="5" s="1"/>
  <c r="BF110" i="5" s="1"/>
  <c r="BG110" i="5" s="1"/>
  <c r="BH110" i="5" s="1"/>
  <c r="BI110" i="5" s="1"/>
  <c r="BJ110" i="5" s="1"/>
  <c r="BK110" i="5" s="1"/>
  <c r="BL110" i="5" s="1"/>
  <c r="BM110" i="5" s="1"/>
  <c r="BN110" i="5" s="1"/>
  <c r="BO110" i="5" s="1"/>
  <c r="BP110" i="5" s="1"/>
  <c r="BQ110" i="5" s="1"/>
  <c r="BR110" i="5" s="1"/>
  <c r="BS110" i="5" s="1"/>
  <c r="BT110" i="5" s="1"/>
  <c r="BU110" i="5" s="1"/>
  <c r="BV110" i="5" s="1"/>
  <c r="BW110" i="5" s="1"/>
  <c r="BX110" i="5" s="1"/>
  <c r="BY110" i="5" s="1"/>
  <c r="BZ110" i="5" s="1"/>
  <c r="CA110" i="5" s="1"/>
  <c r="CB110" i="5" s="1"/>
  <c r="CC110" i="5" s="1"/>
  <c r="CD110" i="5" s="1"/>
  <c r="CE110" i="5" s="1"/>
  <c r="CF110" i="5" s="1"/>
  <c r="CG110" i="5" s="1"/>
  <c r="CH110" i="5" s="1"/>
  <c r="CI110" i="5" s="1"/>
  <c r="CJ110" i="5" s="1"/>
  <c r="CK110" i="5" s="1"/>
  <c r="CL110" i="5" s="1"/>
  <c r="CM110" i="5" s="1"/>
  <c r="CN110" i="5" s="1"/>
  <c r="CO110" i="5" s="1"/>
  <c r="CP110" i="5" s="1"/>
  <c r="CQ110" i="5" s="1"/>
  <c r="CR110" i="5" s="1"/>
  <c r="CS110" i="5" s="1"/>
  <c r="CT110" i="5" s="1"/>
  <c r="CU110" i="5" s="1"/>
  <c r="CV110" i="5" s="1"/>
  <c r="CW110" i="5" s="1"/>
  <c r="CX110" i="5" s="1"/>
  <c r="CY110" i="5" s="1"/>
  <c r="CZ110" i="5" s="1"/>
  <c r="DA110" i="5" s="1"/>
  <c r="DB110" i="5" s="1"/>
  <c r="DC110" i="5" s="1"/>
  <c r="DD110" i="5" s="1"/>
  <c r="DE110" i="5" s="1"/>
  <c r="DF110" i="5" s="1"/>
  <c r="C106" i="5"/>
  <c r="D106" i="5" s="1"/>
  <c r="E106" i="5" s="1"/>
  <c r="F106" i="5" s="1"/>
  <c r="G106" i="5" s="1"/>
  <c r="H106" i="5" s="1"/>
  <c r="I106" i="5" s="1"/>
  <c r="J106" i="5" s="1"/>
  <c r="K106" i="5" s="1"/>
  <c r="L106" i="5" s="1"/>
  <c r="M106" i="5" s="1"/>
  <c r="N106" i="5" s="1"/>
  <c r="O106" i="5" s="1"/>
  <c r="P106" i="5" s="1"/>
  <c r="Q106" i="5" s="1"/>
  <c r="R106" i="5" s="1"/>
  <c r="S106" i="5" s="1"/>
  <c r="T106" i="5" s="1"/>
  <c r="U106" i="5" s="1"/>
  <c r="V106" i="5" s="1"/>
  <c r="W106" i="5" s="1"/>
  <c r="X106" i="5" s="1"/>
  <c r="Y106" i="5" s="1"/>
  <c r="Z106" i="5" s="1"/>
  <c r="AA106" i="5" s="1"/>
  <c r="AB106" i="5" s="1"/>
  <c r="AC106" i="5" s="1"/>
  <c r="AD106" i="5" s="1"/>
  <c r="AE106" i="5" s="1"/>
  <c r="AF106" i="5" s="1"/>
  <c r="AG106" i="5" s="1"/>
  <c r="AH106" i="5" s="1"/>
  <c r="AI106" i="5" s="1"/>
  <c r="AJ106" i="5" s="1"/>
  <c r="AK106" i="5" s="1"/>
  <c r="AL106" i="5" s="1"/>
  <c r="AM106" i="5" s="1"/>
  <c r="AN106" i="5" s="1"/>
  <c r="AO106" i="5" s="1"/>
  <c r="AP106" i="5" s="1"/>
  <c r="AQ106" i="5" s="1"/>
  <c r="AR106" i="5" s="1"/>
  <c r="AS106" i="5" s="1"/>
  <c r="AT106" i="5" s="1"/>
  <c r="AU106" i="5" s="1"/>
  <c r="AV106" i="5" s="1"/>
  <c r="AW106" i="5" s="1"/>
  <c r="AX106" i="5" s="1"/>
  <c r="AY106" i="5" s="1"/>
  <c r="AZ106" i="5" s="1"/>
  <c r="BA106" i="5" s="1"/>
  <c r="BB106" i="5" s="1"/>
  <c r="BC106" i="5" s="1"/>
  <c r="BD106" i="5" s="1"/>
  <c r="BE106" i="5" s="1"/>
  <c r="BF106" i="5" s="1"/>
  <c r="BG106" i="5" s="1"/>
  <c r="BH106" i="5" s="1"/>
  <c r="BI106" i="5" s="1"/>
  <c r="BJ106" i="5" s="1"/>
  <c r="BK106" i="5" s="1"/>
  <c r="BL106" i="5" s="1"/>
  <c r="BM106" i="5" s="1"/>
  <c r="BN106" i="5" s="1"/>
  <c r="BO106" i="5" s="1"/>
  <c r="BP106" i="5" s="1"/>
  <c r="BQ106" i="5" s="1"/>
  <c r="BR106" i="5" s="1"/>
  <c r="BS106" i="5" s="1"/>
  <c r="BT106" i="5" s="1"/>
  <c r="BU106" i="5" s="1"/>
  <c r="BV106" i="5" s="1"/>
  <c r="BW106" i="5" s="1"/>
  <c r="BX106" i="5" s="1"/>
  <c r="BY106" i="5" s="1"/>
  <c r="BZ106" i="5" s="1"/>
  <c r="CA106" i="5" s="1"/>
  <c r="CB106" i="5" s="1"/>
  <c r="CC106" i="5" s="1"/>
  <c r="CD106" i="5" s="1"/>
  <c r="CE106" i="5" s="1"/>
  <c r="CF106" i="5" s="1"/>
  <c r="CG106" i="5" s="1"/>
  <c r="CH106" i="5" s="1"/>
  <c r="CI106" i="5" s="1"/>
  <c r="CJ106" i="5" s="1"/>
  <c r="CK106" i="5" s="1"/>
  <c r="CL106" i="5" s="1"/>
  <c r="CM106" i="5" s="1"/>
  <c r="CN106" i="5" s="1"/>
  <c r="CO106" i="5" s="1"/>
  <c r="CP106" i="5" s="1"/>
  <c r="CQ106" i="5" s="1"/>
  <c r="CR106" i="5" s="1"/>
  <c r="CS106" i="5" s="1"/>
  <c r="CT106" i="5" s="1"/>
  <c r="CU106" i="5" s="1"/>
  <c r="CV106" i="5" s="1"/>
  <c r="CW106" i="5" s="1"/>
  <c r="CX106" i="5" s="1"/>
  <c r="CY106" i="5" s="1"/>
  <c r="CZ106" i="5" s="1"/>
  <c r="DA106" i="5" s="1"/>
  <c r="DB106" i="5" s="1"/>
  <c r="DC106" i="5" s="1"/>
  <c r="DD106" i="5" s="1"/>
  <c r="DE106" i="5" s="1"/>
  <c r="DF106" i="5" s="1"/>
  <c r="C94" i="5"/>
  <c r="D94" i="5" s="1"/>
  <c r="E94" i="5" s="1"/>
  <c r="F94" i="5" s="1"/>
  <c r="G94" i="5" s="1"/>
  <c r="H94" i="5" s="1"/>
  <c r="I94" i="5" s="1"/>
  <c r="J94" i="5" s="1"/>
  <c r="K94" i="5" s="1"/>
  <c r="L94" i="5" s="1"/>
  <c r="M94" i="5" s="1"/>
  <c r="N94" i="5" s="1"/>
  <c r="O94" i="5" s="1"/>
  <c r="P94" i="5" s="1"/>
  <c r="Q94" i="5" s="1"/>
  <c r="R94" i="5" s="1"/>
  <c r="S94" i="5" s="1"/>
  <c r="T94" i="5" s="1"/>
  <c r="U94" i="5" s="1"/>
  <c r="V94" i="5" s="1"/>
  <c r="W94" i="5" s="1"/>
  <c r="X94" i="5" s="1"/>
  <c r="Y94" i="5" s="1"/>
  <c r="Z94" i="5" s="1"/>
  <c r="AA94" i="5" s="1"/>
  <c r="AB94" i="5" s="1"/>
  <c r="AC94" i="5" s="1"/>
  <c r="AD94" i="5" s="1"/>
  <c r="AE94" i="5" s="1"/>
  <c r="AF94" i="5" s="1"/>
  <c r="AG94" i="5" s="1"/>
  <c r="AH94" i="5" s="1"/>
  <c r="AI94" i="5" s="1"/>
  <c r="AJ94" i="5" s="1"/>
  <c r="AK94" i="5" s="1"/>
  <c r="AL94" i="5" s="1"/>
  <c r="AM94" i="5" s="1"/>
  <c r="AN94" i="5" s="1"/>
  <c r="AO94" i="5" s="1"/>
  <c r="AP94" i="5" s="1"/>
  <c r="AQ94" i="5" s="1"/>
  <c r="AR94" i="5" s="1"/>
  <c r="AS94" i="5" s="1"/>
  <c r="AT94" i="5" s="1"/>
  <c r="AU94" i="5" s="1"/>
  <c r="AV94" i="5" s="1"/>
  <c r="AW94" i="5" s="1"/>
  <c r="AX94" i="5" s="1"/>
  <c r="AY94" i="5" s="1"/>
  <c r="AZ94" i="5" s="1"/>
  <c r="BA94" i="5" s="1"/>
  <c r="BB94" i="5" s="1"/>
  <c r="BC94" i="5" s="1"/>
  <c r="BD94" i="5" s="1"/>
  <c r="BE94" i="5" s="1"/>
  <c r="BF94" i="5" s="1"/>
  <c r="BG94" i="5" s="1"/>
  <c r="BH94" i="5" s="1"/>
  <c r="BI94" i="5" s="1"/>
  <c r="BJ94" i="5" s="1"/>
  <c r="BK94" i="5" s="1"/>
  <c r="BL94" i="5" s="1"/>
  <c r="BM94" i="5" s="1"/>
  <c r="BN94" i="5" s="1"/>
  <c r="BO94" i="5" s="1"/>
  <c r="BP94" i="5" s="1"/>
  <c r="BQ94" i="5" s="1"/>
  <c r="BR94" i="5" s="1"/>
  <c r="BS94" i="5" s="1"/>
  <c r="BT94" i="5" s="1"/>
  <c r="BU94" i="5" s="1"/>
  <c r="BV94" i="5" s="1"/>
  <c r="BW94" i="5" s="1"/>
  <c r="BX94" i="5" s="1"/>
  <c r="BY94" i="5" s="1"/>
  <c r="BZ94" i="5" s="1"/>
  <c r="CA94" i="5" s="1"/>
  <c r="CB94" i="5" s="1"/>
  <c r="CC94" i="5" s="1"/>
  <c r="CD94" i="5" s="1"/>
  <c r="CE94" i="5" s="1"/>
  <c r="CF94" i="5" s="1"/>
  <c r="CG94" i="5" s="1"/>
  <c r="CH94" i="5" s="1"/>
  <c r="CI94" i="5" s="1"/>
  <c r="CJ94" i="5" s="1"/>
  <c r="CK94" i="5" s="1"/>
  <c r="CL94" i="5" s="1"/>
  <c r="CM94" i="5" s="1"/>
  <c r="CN94" i="5" s="1"/>
  <c r="CO94" i="5" s="1"/>
  <c r="CP94" i="5" s="1"/>
  <c r="CQ94" i="5" s="1"/>
  <c r="CR94" i="5" s="1"/>
  <c r="CS94" i="5" s="1"/>
  <c r="CT94" i="5" s="1"/>
  <c r="CU94" i="5" s="1"/>
  <c r="CV94" i="5" s="1"/>
  <c r="CW94" i="5" s="1"/>
  <c r="CX94" i="5" s="1"/>
  <c r="CY94" i="5" s="1"/>
  <c r="CZ94" i="5" s="1"/>
  <c r="DA94" i="5" s="1"/>
  <c r="DB94" i="5" s="1"/>
  <c r="DC94" i="5" s="1"/>
  <c r="DD94" i="5" s="1"/>
  <c r="DE94" i="5" s="1"/>
  <c r="DF94" i="5" s="1"/>
  <c r="C92" i="5"/>
  <c r="D92" i="5" s="1"/>
  <c r="E92" i="5" s="1"/>
  <c r="F92" i="5" s="1"/>
  <c r="G92" i="5" s="1"/>
  <c r="H92" i="5" s="1"/>
  <c r="I92" i="5" s="1"/>
  <c r="J92" i="5" s="1"/>
  <c r="K92" i="5" s="1"/>
  <c r="L92" i="5" s="1"/>
  <c r="M92" i="5" s="1"/>
  <c r="N92" i="5" s="1"/>
  <c r="O92" i="5" s="1"/>
  <c r="P92" i="5" s="1"/>
  <c r="Q92" i="5" s="1"/>
  <c r="R92" i="5" s="1"/>
  <c r="S92" i="5" s="1"/>
  <c r="T92" i="5" s="1"/>
  <c r="U92" i="5" s="1"/>
  <c r="V92" i="5" s="1"/>
  <c r="W92" i="5" s="1"/>
  <c r="X92" i="5" s="1"/>
  <c r="Y92" i="5" s="1"/>
  <c r="Z92" i="5" s="1"/>
  <c r="AA92" i="5" s="1"/>
  <c r="AB92" i="5" s="1"/>
  <c r="AC92" i="5" s="1"/>
  <c r="AD92" i="5" s="1"/>
  <c r="AE92" i="5" s="1"/>
  <c r="AF92" i="5" s="1"/>
  <c r="AG92" i="5" s="1"/>
  <c r="AH92" i="5" s="1"/>
  <c r="AI92" i="5" s="1"/>
  <c r="AJ92" i="5" s="1"/>
  <c r="AK92" i="5" s="1"/>
  <c r="AL92" i="5" s="1"/>
  <c r="AM92" i="5" s="1"/>
  <c r="AN92" i="5" s="1"/>
  <c r="AO92" i="5" s="1"/>
  <c r="AP92" i="5" s="1"/>
  <c r="AQ92" i="5" s="1"/>
  <c r="AR92" i="5" s="1"/>
  <c r="AS92" i="5" s="1"/>
  <c r="AT92" i="5" s="1"/>
  <c r="AU92" i="5" s="1"/>
  <c r="AV92" i="5" s="1"/>
  <c r="AW92" i="5" s="1"/>
  <c r="AX92" i="5" s="1"/>
  <c r="AY92" i="5" s="1"/>
  <c r="AZ92" i="5" s="1"/>
  <c r="BA92" i="5" s="1"/>
  <c r="BB92" i="5" s="1"/>
  <c r="BC92" i="5" s="1"/>
  <c r="BD92" i="5" s="1"/>
  <c r="BE92" i="5" s="1"/>
  <c r="BF92" i="5" s="1"/>
  <c r="BG92" i="5" s="1"/>
  <c r="BH92" i="5" s="1"/>
  <c r="BI92" i="5" s="1"/>
  <c r="BJ92" i="5" s="1"/>
  <c r="BK92" i="5" s="1"/>
  <c r="BL92" i="5" s="1"/>
  <c r="BM92" i="5" s="1"/>
  <c r="BN92" i="5" s="1"/>
  <c r="BO92" i="5" s="1"/>
  <c r="BP92" i="5" s="1"/>
  <c r="BQ92" i="5" s="1"/>
  <c r="BR92" i="5" s="1"/>
  <c r="BS92" i="5" s="1"/>
  <c r="BT92" i="5" s="1"/>
  <c r="BU92" i="5" s="1"/>
  <c r="BV92" i="5" s="1"/>
  <c r="BW92" i="5" s="1"/>
  <c r="BX92" i="5" s="1"/>
  <c r="BY92" i="5" s="1"/>
  <c r="BZ92" i="5" s="1"/>
  <c r="CA92" i="5" s="1"/>
  <c r="CB92" i="5" s="1"/>
  <c r="CC92" i="5" s="1"/>
  <c r="CD92" i="5" s="1"/>
  <c r="CE92" i="5" s="1"/>
  <c r="CF92" i="5" s="1"/>
  <c r="CG92" i="5" s="1"/>
  <c r="CH92" i="5" s="1"/>
  <c r="CI92" i="5" s="1"/>
  <c r="CJ92" i="5" s="1"/>
  <c r="CK92" i="5" s="1"/>
  <c r="CL92" i="5" s="1"/>
  <c r="CM92" i="5" s="1"/>
  <c r="CN92" i="5" s="1"/>
  <c r="CO92" i="5" s="1"/>
  <c r="CP92" i="5" s="1"/>
  <c r="CQ92" i="5" s="1"/>
  <c r="CR92" i="5" s="1"/>
  <c r="CS92" i="5" s="1"/>
  <c r="CT92" i="5" s="1"/>
  <c r="CU92" i="5" s="1"/>
  <c r="CV92" i="5" s="1"/>
  <c r="CW92" i="5" s="1"/>
  <c r="CX92" i="5" s="1"/>
  <c r="CY92" i="5" s="1"/>
  <c r="CZ92" i="5" s="1"/>
  <c r="DA92" i="5" s="1"/>
  <c r="DB92" i="5" s="1"/>
  <c r="DC92" i="5" s="1"/>
  <c r="DD92" i="5" s="1"/>
  <c r="DE92" i="5" s="1"/>
  <c r="DF92" i="5" s="1"/>
  <c r="C90" i="5"/>
  <c r="D90" i="5" s="1"/>
  <c r="E90" i="5" s="1"/>
  <c r="F90" i="5" s="1"/>
  <c r="G90" i="5" s="1"/>
  <c r="H90" i="5" s="1"/>
  <c r="I90" i="5" s="1"/>
  <c r="J90" i="5" s="1"/>
  <c r="K90" i="5" s="1"/>
  <c r="L90" i="5" s="1"/>
  <c r="M90" i="5" s="1"/>
  <c r="N90" i="5" s="1"/>
  <c r="O90" i="5" s="1"/>
  <c r="P90" i="5" s="1"/>
  <c r="Q90" i="5" s="1"/>
  <c r="R90" i="5" s="1"/>
  <c r="S90" i="5" s="1"/>
  <c r="T90" i="5" s="1"/>
  <c r="U90" i="5" s="1"/>
  <c r="V90" i="5" s="1"/>
  <c r="W90" i="5" s="1"/>
  <c r="X90" i="5" s="1"/>
  <c r="Y90" i="5" s="1"/>
  <c r="Z90" i="5" s="1"/>
  <c r="AA90" i="5" s="1"/>
  <c r="AB90" i="5" s="1"/>
  <c r="AC90" i="5" s="1"/>
  <c r="AD90" i="5" s="1"/>
  <c r="AE90" i="5" s="1"/>
  <c r="AF90" i="5" s="1"/>
  <c r="AG90" i="5" s="1"/>
  <c r="AH90" i="5" s="1"/>
  <c r="AI90" i="5" s="1"/>
  <c r="AJ90" i="5" s="1"/>
  <c r="AK90" i="5" s="1"/>
  <c r="AL90" i="5" s="1"/>
  <c r="AM90" i="5" s="1"/>
  <c r="AN90" i="5" s="1"/>
  <c r="AO90" i="5" s="1"/>
  <c r="AP90" i="5" s="1"/>
  <c r="AQ90" i="5" s="1"/>
  <c r="AR90" i="5" s="1"/>
  <c r="AS90" i="5" s="1"/>
  <c r="AT90" i="5" s="1"/>
  <c r="AU90" i="5" s="1"/>
  <c r="AV90" i="5" s="1"/>
  <c r="AW90" i="5" s="1"/>
  <c r="AX90" i="5" s="1"/>
  <c r="AY90" i="5" s="1"/>
  <c r="AZ90" i="5" s="1"/>
  <c r="BA90" i="5" s="1"/>
  <c r="BB90" i="5" s="1"/>
  <c r="BC90" i="5" s="1"/>
  <c r="BD90" i="5" s="1"/>
  <c r="BE90" i="5" s="1"/>
  <c r="BF90" i="5" s="1"/>
  <c r="BG90" i="5" s="1"/>
  <c r="BH90" i="5" s="1"/>
  <c r="BI90" i="5" s="1"/>
  <c r="BJ90" i="5" s="1"/>
  <c r="BK90" i="5" s="1"/>
  <c r="BL90" i="5" s="1"/>
  <c r="BM90" i="5" s="1"/>
  <c r="BN90" i="5" s="1"/>
  <c r="BO90" i="5" s="1"/>
  <c r="BP90" i="5" s="1"/>
  <c r="BQ90" i="5" s="1"/>
  <c r="BR90" i="5" s="1"/>
  <c r="BS90" i="5" s="1"/>
  <c r="BT90" i="5" s="1"/>
  <c r="BU90" i="5" s="1"/>
  <c r="BV90" i="5" s="1"/>
  <c r="BW90" i="5" s="1"/>
  <c r="BX90" i="5" s="1"/>
  <c r="BY90" i="5" s="1"/>
  <c r="BZ90" i="5" s="1"/>
  <c r="CA90" i="5" s="1"/>
  <c r="CB90" i="5" s="1"/>
  <c r="CC90" i="5" s="1"/>
  <c r="CD90" i="5" s="1"/>
  <c r="CE90" i="5" s="1"/>
  <c r="CF90" i="5" s="1"/>
  <c r="CG90" i="5" s="1"/>
  <c r="CH90" i="5" s="1"/>
  <c r="CI90" i="5" s="1"/>
  <c r="CJ90" i="5" s="1"/>
  <c r="CK90" i="5" s="1"/>
  <c r="CL90" i="5" s="1"/>
  <c r="CM90" i="5" s="1"/>
  <c r="CN90" i="5" s="1"/>
  <c r="CO90" i="5" s="1"/>
  <c r="CP90" i="5" s="1"/>
  <c r="CQ90" i="5" s="1"/>
  <c r="CR90" i="5" s="1"/>
  <c r="CS90" i="5" s="1"/>
  <c r="CT90" i="5" s="1"/>
  <c r="CU90" i="5" s="1"/>
  <c r="CV90" i="5" s="1"/>
  <c r="CW90" i="5" s="1"/>
  <c r="CX90" i="5" s="1"/>
  <c r="CY90" i="5" s="1"/>
  <c r="CZ90" i="5" s="1"/>
  <c r="DA90" i="5" s="1"/>
  <c r="DB90" i="5" s="1"/>
  <c r="DC90" i="5" s="1"/>
  <c r="DD90" i="5" s="1"/>
  <c r="DE90" i="5" s="1"/>
  <c r="DF90" i="5" s="1"/>
  <c r="C80" i="5"/>
  <c r="D80" i="5" s="1"/>
  <c r="E80" i="5" s="1"/>
  <c r="F80" i="5" s="1"/>
  <c r="G80" i="5" s="1"/>
  <c r="H80" i="5" s="1"/>
  <c r="I80" i="5" s="1"/>
  <c r="J80" i="5" s="1"/>
  <c r="K80" i="5" s="1"/>
  <c r="L80" i="5" s="1"/>
  <c r="M80" i="5" s="1"/>
  <c r="N80" i="5" s="1"/>
  <c r="O80" i="5" s="1"/>
  <c r="P80" i="5" s="1"/>
  <c r="Q80" i="5" s="1"/>
  <c r="R80" i="5" s="1"/>
  <c r="S80" i="5" s="1"/>
  <c r="T80" i="5" s="1"/>
  <c r="U80" i="5" s="1"/>
  <c r="V80" i="5" s="1"/>
  <c r="W80" i="5" s="1"/>
  <c r="X80" i="5" s="1"/>
  <c r="Y80" i="5" s="1"/>
  <c r="Z80" i="5" s="1"/>
  <c r="AA80" i="5" s="1"/>
  <c r="AB80" i="5" s="1"/>
  <c r="AC80" i="5" s="1"/>
  <c r="AD80" i="5" s="1"/>
  <c r="AE80" i="5" s="1"/>
  <c r="AF80" i="5" s="1"/>
  <c r="AG80" i="5" s="1"/>
  <c r="AH80" i="5" s="1"/>
  <c r="AI80" i="5" s="1"/>
  <c r="AJ80" i="5" s="1"/>
  <c r="AK80" i="5" s="1"/>
  <c r="AL80" i="5" s="1"/>
  <c r="AM80" i="5" s="1"/>
  <c r="AN80" i="5" s="1"/>
  <c r="AO80" i="5" s="1"/>
  <c r="AP80" i="5" s="1"/>
  <c r="AQ80" i="5" s="1"/>
  <c r="AR80" i="5" s="1"/>
  <c r="AS80" i="5" s="1"/>
  <c r="AT80" i="5" s="1"/>
  <c r="AU80" i="5" s="1"/>
  <c r="AV80" i="5" s="1"/>
  <c r="AW80" i="5" s="1"/>
  <c r="AX80" i="5" s="1"/>
  <c r="AY80" i="5" s="1"/>
  <c r="AZ80" i="5" s="1"/>
  <c r="BA80" i="5" s="1"/>
  <c r="BB80" i="5" s="1"/>
  <c r="BC80" i="5" s="1"/>
  <c r="BD80" i="5" s="1"/>
  <c r="BE80" i="5" s="1"/>
  <c r="BF80" i="5" s="1"/>
  <c r="BG80" i="5" s="1"/>
  <c r="BH80" i="5" s="1"/>
  <c r="BI80" i="5" s="1"/>
  <c r="BJ80" i="5" s="1"/>
  <c r="BK80" i="5" s="1"/>
  <c r="BL80" i="5" s="1"/>
  <c r="BM80" i="5" s="1"/>
  <c r="BN80" i="5" s="1"/>
  <c r="BO80" i="5" s="1"/>
  <c r="BP80" i="5" s="1"/>
  <c r="BQ80" i="5" s="1"/>
  <c r="BR80" i="5" s="1"/>
  <c r="BS80" i="5" s="1"/>
  <c r="BT80" i="5" s="1"/>
  <c r="BU80" i="5" s="1"/>
  <c r="BV80" i="5" s="1"/>
  <c r="BW80" i="5" s="1"/>
  <c r="BX80" i="5" s="1"/>
  <c r="BY80" i="5" s="1"/>
  <c r="BZ80" i="5" s="1"/>
  <c r="CA80" i="5" s="1"/>
  <c r="CB80" i="5" s="1"/>
  <c r="CC80" i="5" s="1"/>
  <c r="CD80" i="5" s="1"/>
  <c r="CE80" i="5" s="1"/>
  <c r="CF80" i="5" s="1"/>
  <c r="CG80" i="5" s="1"/>
  <c r="CH80" i="5" s="1"/>
  <c r="CI80" i="5" s="1"/>
  <c r="CJ80" i="5" s="1"/>
  <c r="CK80" i="5" s="1"/>
  <c r="CL80" i="5" s="1"/>
  <c r="CM80" i="5" s="1"/>
  <c r="CN80" i="5" s="1"/>
  <c r="CO80" i="5" s="1"/>
  <c r="CP80" i="5" s="1"/>
  <c r="CQ80" i="5" s="1"/>
  <c r="CR80" i="5" s="1"/>
  <c r="CS80" i="5" s="1"/>
  <c r="CT80" i="5" s="1"/>
  <c r="CU80" i="5" s="1"/>
  <c r="CV80" i="5" s="1"/>
  <c r="CW80" i="5" s="1"/>
  <c r="CX80" i="5" s="1"/>
  <c r="CY80" i="5" s="1"/>
  <c r="CZ80" i="5" s="1"/>
  <c r="DA80" i="5" s="1"/>
  <c r="DB80" i="5" s="1"/>
  <c r="DC80" i="5" s="1"/>
  <c r="DD80" i="5" s="1"/>
  <c r="DE80" i="5" s="1"/>
  <c r="DF80" i="5" s="1"/>
  <c r="C72" i="5"/>
  <c r="D72" i="5" s="1"/>
  <c r="E72" i="5" s="1"/>
  <c r="F72" i="5" s="1"/>
  <c r="G72" i="5" s="1"/>
  <c r="H72" i="5" s="1"/>
  <c r="I72" i="5" s="1"/>
  <c r="J72" i="5" s="1"/>
  <c r="K72" i="5" s="1"/>
  <c r="L72" i="5" s="1"/>
  <c r="M72" i="5" s="1"/>
  <c r="N72" i="5" s="1"/>
  <c r="O72" i="5" s="1"/>
  <c r="P72" i="5" s="1"/>
  <c r="Q72" i="5" s="1"/>
  <c r="R72" i="5" s="1"/>
  <c r="S72" i="5" s="1"/>
  <c r="T72" i="5" s="1"/>
  <c r="U72" i="5" s="1"/>
  <c r="V72" i="5" s="1"/>
  <c r="W72" i="5" s="1"/>
  <c r="X72" i="5" s="1"/>
  <c r="Y72" i="5" s="1"/>
  <c r="Z72" i="5" s="1"/>
  <c r="AA72" i="5" s="1"/>
  <c r="AB72" i="5" s="1"/>
  <c r="AC72" i="5" s="1"/>
  <c r="AD72" i="5" s="1"/>
  <c r="AE72" i="5" s="1"/>
  <c r="AF72" i="5" s="1"/>
  <c r="AG72" i="5" s="1"/>
  <c r="AH72" i="5" s="1"/>
  <c r="AI72" i="5" s="1"/>
  <c r="AJ72" i="5" s="1"/>
  <c r="AK72" i="5" s="1"/>
  <c r="AL72" i="5" s="1"/>
  <c r="AM72" i="5" s="1"/>
  <c r="AN72" i="5" s="1"/>
  <c r="AO72" i="5" s="1"/>
  <c r="AP72" i="5" s="1"/>
  <c r="AQ72" i="5" s="1"/>
  <c r="AR72" i="5" s="1"/>
  <c r="AS72" i="5" s="1"/>
  <c r="AT72" i="5" s="1"/>
  <c r="AU72" i="5" s="1"/>
  <c r="AV72" i="5" s="1"/>
  <c r="AW72" i="5" s="1"/>
  <c r="AX72" i="5" s="1"/>
  <c r="AY72" i="5" s="1"/>
  <c r="AZ72" i="5" s="1"/>
  <c r="BA72" i="5" s="1"/>
  <c r="BB72" i="5" s="1"/>
  <c r="BC72" i="5" s="1"/>
  <c r="BD72" i="5" s="1"/>
  <c r="BE72" i="5" s="1"/>
  <c r="BF72" i="5" s="1"/>
  <c r="BG72" i="5" s="1"/>
  <c r="BH72" i="5" s="1"/>
  <c r="BI72" i="5" s="1"/>
  <c r="BJ72" i="5" s="1"/>
  <c r="BK72" i="5" s="1"/>
  <c r="BL72" i="5" s="1"/>
  <c r="BM72" i="5" s="1"/>
  <c r="BN72" i="5" s="1"/>
  <c r="BO72" i="5" s="1"/>
  <c r="BP72" i="5" s="1"/>
  <c r="BQ72" i="5" s="1"/>
  <c r="BR72" i="5" s="1"/>
  <c r="BS72" i="5" s="1"/>
  <c r="BT72" i="5" s="1"/>
  <c r="BU72" i="5" s="1"/>
  <c r="BV72" i="5" s="1"/>
  <c r="BW72" i="5" s="1"/>
  <c r="BX72" i="5" s="1"/>
  <c r="BY72" i="5" s="1"/>
  <c r="BZ72" i="5" s="1"/>
  <c r="CA72" i="5" s="1"/>
  <c r="CB72" i="5" s="1"/>
  <c r="CC72" i="5" s="1"/>
  <c r="CD72" i="5" s="1"/>
  <c r="CE72" i="5" s="1"/>
  <c r="CF72" i="5" s="1"/>
  <c r="CG72" i="5" s="1"/>
  <c r="CH72" i="5" s="1"/>
  <c r="CI72" i="5" s="1"/>
  <c r="CJ72" i="5" s="1"/>
  <c r="CK72" i="5" s="1"/>
  <c r="CL72" i="5" s="1"/>
  <c r="CM72" i="5" s="1"/>
  <c r="CN72" i="5" s="1"/>
  <c r="CO72" i="5" s="1"/>
  <c r="CP72" i="5" s="1"/>
  <c r="CQ72" i="5" s="1"/>
  <c r="CR72" i="5" s="1"/>
  <c r="CS72" i="5" s="1"/>
  <c r="CT72" i="5" s="1"/>
  <c r="CU72" i="5" s="1"/>
  <c r="CV72" i="5" s="1"/>
  <c r="CW72" i="5" s="1"/>
  <c r="CX72" i="5" s="1"/>
  <c r="CY72" i="5" s="1"/>
  <c r="CZ72" i="5" s="1"/>
  <c r="DA72" i="5" s="1"/>
  <c r="DB72" i="5" s="1"/>
  <c r="DC72" i="5" s="1"/>
  <c r="DD72" i="5" s="1"/>
  <c r="DE72" i="5" s="1"/>
  <c r="DF72" i="5" s="1"/>
  <c r="C62" i="5"/>
  <c r="D62" i="5" s="1"/>
  <c r="E62" i="5" s="1"/>
  <c r="F62" i="5" s="1"/>
  <c r="G62" i="5" s="1"/>
  <c r="H62" i="5" s="1"/>
  <c r="I62" i="5" s="1"/>
  <c r="J62" i="5" s="1"/>
  <c r="K62" i="5" s="1"/>
  <c r="L62" i="5" s="1"/>
  <c r="M62" i="5" s="1"/>
  <c r="N62" i="5" s="1"/>
  <c r="O62" i="5" s="1"/>
  <c r="P62" i="5" s="1"/>
  <c r="Q62" i="5" s="1"/>
  <c r="R62" i="5" s="1"/>
  <c r="S62" i="5" s="1"/>
  <c r="T62" i="5" s="1"/>
  <c r="U62" i="5" s="1"/>
  <c r="V62" i="5" s="1"/>
  <c r="W62" i="5" s="1"/>
  <c r="X62" i="5" s="1"/>
  <c r="Y62" i="5" s="1"/>
  <c r="Z62" i="5" s="1"/>
  <c r="AA62" i="5" s="1"/>
  <c r="AB62" i="5" s="1"/>
  <c r="AC62" i="5" s="1"/>
  <c r="AD62" i="5" s="1"/>
  <c r="AE62" i="5" s="1"/>
  <c r="AF62" i="5" s="1"/>
  <c r="AG62" i="5" s="1"/>
  <c r="AH62" i="5" s="1"/>
  <c r="AI62" i="5" s="1"/>
  <c r="AJ62" i="5" s="1"/>
  <c r="AK62" i="5" s="1"/>
  <c r="AL62" i="5" s="1"/>
  <c r="AM62" i="5" s="1"/>
  <c r="AN62" i="5" s="1"/>
  <c r="AO62" i="5" s="1"/>
  <c r="AP62" i="5" s="1"/>
  <c r="AQ62" i="5" s="1"/>
  <c r="AR62" i="5" s="1"/>
  <c r="AS62" i="5" s="1"/>
  <c r="AT62" i="5" s="1"/>
  <c r="AU62" i="5" s="1"/>
  <c r="AV62" i="5" s="1"/>
  <c r="AW62" i="5" s="1"/>
  <c r="AX62" i="5" s="1"/>
  <c r="AY62" i="5" s="1"/>
  <c r="AZ62" i="5" s="1"/>
  <c r="BA62" i="5" s="1"/>
  <c r="BB62" i="5" s="1"/>
  <c r="BC62" i="5" s="1"/>
  <c r="BD62" i="5" s="1"/>
  <c r="BE62" i="5" s="1"/>
  <c r="BF62" i="5" s="1"/>
  <c r="BG62" i="5" s="1"/>
  <c r="BH62" i="5" s="1"/>
  <c r="BI62" i="5" s="1"/>
  <c r="BJ62" i="5" s="1"/>
  <c r="BK62" i="5" s="1"/>
  <c r="BL62" i="5" s="1"/>
  <c r="BM62" i="5" s="1"/>
  <c r="BN62" i="5" s="1"/>
  <c r="BO62" i="5" s="1"/>
  <c r="BP62" i="5" s="1"/>
  <c r="BQ62" i="5" s="1"/>
  <c r="BR62" i="5" s="1"/>
  <c r="BS62" i="5" s="1"/>
  <c r="BT62" i="5" s="1"/>
  <c r="BU62" i="5" s="1"/>
  <c r="BV62" i="5" s="1"/>
  <c r="BW62" i="5" s="1"/>
  <c r="BX62" i="5" s="1"/>
  <c r="BY62" i="5" s="1"/>
  <c r="BZ62" i="5" s="1"/>
  <c r="CA62" i="5" s="1"/>
  <c r="CB62" i="5" s="1"/>
  <c r="CC62" i="5" s="1"/>
  <c r="CD62" i="5" s="1"/>
  <c r="CE62" i="5" s="1"/>
  <c r="CF62" i="5" s="1"/>
  <c r="CG62" i="5" s="1"/>
  <c r="CH62" i="5" s="1"/>
  <c r="CI62" i="5" s="1"/>
  <c r="CJ62" i="5" s="1"/>
  <c r="CK62" i="5" s="1"/>
  <c r="CL62" i="5" s="1"/>
  <c r="CM62" i="5" s="1"/>
  <c r="CN62" i="5" s="1"/>
  <c r="CO62" i="5" s="1"/>
  <c r="CP62" i="5" s="1"/>
  <c r="CQ62" i="5" s="1"/>
  <c r="CR62" i="5" s="1"/>
  <c r="CS62" i="5" s="1"/>
  <c r="CT62" i="5" s="1"/>
  <c r="CU62" i="5" s="1"/>
  <c r="CV62" i="5" s="1"/>
  <c r="CW62" i="5" s="1"/>
  <c r="CX62" i="5" s="1"/>
  <c r="CY62" i="5" s="1"/>
  <c r="CZ62" i="5" s="1"/>
  <c r="DA62" i="5" s="1"/>
  <c r="DB62" i="5" s="1"/>
  <c r="DC62" i="5" s="1"/>
  <c r="DD62" i="5" s="1"/>
  <c r="DE62" i="5" s="1"/>
  <c r="DF62" i="5" s="1"/>
  <c r="C54" i="5"/>
  <c r="D54" i="5" s="1"/>
  <c r="E54" i="5" s="1"/>
  <c r="F54" i="5" s="1"/>
  <c r="G54" i="5" s="1"/>
  <c r="H54" i="5" s="1"/>
  <c r="I54" i="5" s="1"/>
  <c r="J54" i="5" s="1"/>
  <c r="K54" i="5" s="1"/>
  <c r="L54" i="5" s="1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Y54" i="5" s="1"/>
  <c r="Z54" i="5" s="1"/>
  <c r="AA54" i="5" s="1"/>
  <c r="AB54" i="5" s="1"/>
  <c r="AC54" i="5" s="1"/>
  <c r="AD54" i="5" s="1"/>
  <c r="AE54" i="5" s="1"/>
  <c r="AF54" i="5" s="1"/>
  <c r="AG54" i="5" s="1"/>
  <c r="AH54" i="5" s="1"/>
  <c r="AI54" i="5" s="1"/>
  <c r="AJ54" i="5" s="1"/>
  <c r="AK54" i="5" s="1"/>
  <c r="AL54" i="5" s="1"/>
  <c r="AM54" i="5" s="1"/>
  <c r="AN54" i="5" s="1"/>
  <c r="AO54" i="5" s="1"/>
  <c r="AP54" i="5" s="1"/>
  <c r="AQ54" i="5" s="1"/>
  <c r="AR54" i="5" s="1"/>
  <c r="AS54" i="5" s="1"/>
  <c r="AT54" i="5" s="1"/>
  <c r="AU54" i="5" s="1"/>
  <c r="AV54" i="5" s="1"/>
  <c r="AW54" i="5" s="1"/>
  <c r="AX54" i="5" s="1"/>
  <c r="AY54" i="5" s="1"/>
  <c r="AZ54" i="5" s="1"/>
  <c r="BA54" i="5" s="1"/>
  <c r="BB54" i="5" s="1"/>
  <c r="BC54" i="5" s="1"/>
  <c r="BD54" i="5" s="1"/>
  <c r="BE54" i="5" s="1"/>
  <c r="BF54" i="5" s="1"/>
  <c r="BG54" i="5" s="1"/>
  <c r="BH54" i="5" s="1"/>
  <c r="BI54" i="5" s="1"/>
  <c r="BJ54" i="5" s="1"/>
  <c r="BK54" i="5" s="1"/>
  <c r="BL54" i="5" s="1"/>
  <c r="BM54" i="5" s="1"/>
  <c r="BN54" i="5" s="1"/>
  <c r="BO54" i="5" s="1"/>
  <c r="BP54" i="5" s="1"/>
  <c r="BQ54" i="5" s="1"/>
  <c r="BR54" i="5" s="1"/>
  <c r="BS54" i="5" s="1"/>
  <c r="BT54" i="5" s="1"/>
  <c r="BU54" i="5" s="1"/>
  <c r="BV54" i="5" s="1"/>
  <c r="BW54" i="5" s="1"/>
  <c r="BX54" i="5" s="1"/>
  <c r="BY54" i="5" s="1"/>
  <c r="BZ54" i="5" s="1"/>
  <c r="CA54" i="5" s="1"/>
  <c r="CB54" i="5" s="1"/>
  <c r="CC54" i="5" s="1"/>
  <c r="CD54" i="5" s="1"/>
  <c r="CE54" i="5" s="1"/>
  <c r="CF54" i="5" s="1"/>
  <c r="CG54" i="5" s="1"/>
  <c r="CH54" i="5" s="1"/>
  <c r="CI54" i="5" s="1"/>
  <c r="CJ54" i="5" s="1"/>
  <c r="CK54" i="5" s="1"/>
  <c r="CL54" i="5" s="1"/>
  <c r="CM54" i="5" s="1"/>
  <c r="CN54" i="5" s="1"/>
  <c r="CO54" i="5" s="1"/>
  <c r="CP54" i="5" s="1"/>
  <c r="CQ54" i="5" s="1"/>
  <c r="CR54" i="5" s="1"/>
  <c r="CS54" i="5" s="1"/>
  <c r="CT54" i="5" s="1"/>
  <c r="CU54" i="5" s="1"/>
  <c r="CV54" i="5" s="1"/>
  <c r="CW54" i="5" s="1"/>
  <c r="CX54" i="5" s="1"/>
  <c r="CY54" i="5" s="1"/>
  <c r="CZ54" i="5" s="1"/>
  <c r="DA54" i="5" s="1"/>
  <c r="DB54" i="5" s="1"/>
  <c r="DC54" i="5" s="1"/>
  <c r="DD54" i="5" s="1"/>
  <c r="DE54" i="5" s="1"/>
  <c r="DF54" i="5" s="1"/>
  <c r="C49" i="5"/>
  <c r="D49" i="5" s="1"/>
  <c r="E49" i="5" s="1"/>
  <c r="F49" i="5" s="1"/>
  <c r="G49" i="5" s="1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W49" i="5" s="1"/>
  <c r="X49" i="5" s="1"/>
  <c r="Y49" i="5" s="1"/>
  <c r="Z49" i="5" s="1"/>
  <c r="AA49" i="5" s="1"/>
  <c r="AB49" i="5" s="1"/>
  <c r="AC49" i="5" s="1"/>
  <c r="AD49" i="5" s="1"/>
  <c r="AE49" i="5" s="1"/>
  <c r="AF49" i="5" s="1"/>
  <c r="AG49" i="5" s="1"/>
  <c r="AH49" i="5" s="1"/>
  <c r="AI49" i="5" s="1"/>
  <c r="AJ49" i="5" s="1"/>
  <c r="AK49" i="5" s="1"/>
  <c r="AL49" i="5" s="1"/>
  <c r="AM49" i="5" s="1"/>
  <c r="AN49" i="5" s="1"/>
  <c r="AO49" i="5" s="1"/>
  <c r="AP49" i="5" s="1"/>
  <c r="AQ49" i="5" s="1"/>
  <c r="AR49" i="5" s="1"/>
  <c r="AS49" i="5" s="1"/>
  <c r="AT49" i="5" s="1"/>
  <c r="AU49" i="5" s="1"/>
  <c r="AV49" i="5" s="1"/>
  <c r="AW49" i="5" s="1"/>
  <c r="AX49" i="5" s="1"/>
  <c r="AY49" i="5" s="1"/>
  <c r="AZ49" i="5" s="1"/>
  <c r="BA49" i="5" s="1"/>
  <c r="BB49" i="5" s="1"/>
  <c r="BC49" i="5" s="1"/>
  <c r="BD49" i="5" s="1"/>
  <c r="BE49" i="5" s="1"/>
  <c r="BF49" i="5" s="1"/>
  <c r="BG49" i="5" s="1"/>
  <c r="BH49" i="5" s="1"/>
  <c r="BI49" i="5" s="1"/>
  <c r="BJ49" i="5" s="1"/>
  <c r="BK49" i="5" s="1"/>
  <c r="BL49" i="5" s="1"/>
  <c r="BM49" i="5" s="1"/>
  <c r="BN49" i="5" s="1"/>
  <c r="BO49" i="5" s="1"/>
  <c r="BP49" i="5" s="1"/>
  <c r="BQ49" i="5" s="1"/>
  <c r="BR49" i="5" s="1"/>
  <c r="BS49" i="5" s="1"/>
  <c r="BT49" i="5" s="1"/>
  <c r="BU49" i="5" s="1"/>
  <c r="BV49" i="5" s="1"/>
  <c r="BW49" i="5" s="1"/>
  <c r="BX49" i="5" s="1"/>
  <c r="BY49" i="5" s="1"/>
  <c r="BZ49" i="5" s="1"/>
  <c r="CA49" i="5" s="1"/>
  <c r="CB49" i="5" s="1"/>
  <c r="CC49" i="5" s="1"/>
  <c r="CD49" i="5" s="1"/>
  <c r="CE49" i="5" s="1"/>
  <c r="CF49" i="5" s="1"/>
  <c r="CG49" i="5" s="1"/>
  <c r="CH49" i="5" s="1"/>
  <c r="CI49" i="5" s="1"/>
  <c r="CJ49" i="5" s="1"/>
  <c r="CK49" i="5" s="1"/>
  <c r="CL49" i="5" s="1"/>
  <c r="CM49" i="5" s="1"/>
  <c r="CN49" i="5" s="1"/>
  <c r="CO49" i="5" s="1"/>
  <c r="CP49" i="5" s="1"/>
  <c r="CQ49" i="5" s="1"/>
  <c r="CR49" i="5" s="1"/>
  <c r="CS49" i="5" s="1"/>
  <c r="CT49" i="5" s="1"/>
  <c r="CU49" i="5" s="1"/>
  <c r="CV49" i="5" s="1"/>
  <c r="CW49" i="5" s="1"/>
  <c r="CX49" i="5" s="1"/>
  <c r="CY49" i="5" s="1"/>
  <c r="CZ49" i="5" s="1"/>
  <c r="DA49" i="5" s="1"/>
  <c r="DB49" i="5" s="1"/>
  <c r="DC49" i="5" s="1"/>
  <c r="DD49" i="5" s="1"/>
  <c r="DE49" i="5" s="1"/>
  <c r="DF49" i="5" s="1"/>
  <c r="C47" i="5"/>
  <c r="D47" i="5" s="1"/>
  <c r="E47" i="5" s="1"/>
  <c r="F47" i="5" s="1"/>
  <c r="G47" i="5" s="1"/>
  <c r="H47" i="5" s="1"/>
  <c r="I47" i="5" s="1"/>
  <c r="J47" i="5" s="1"/>
  <c r="K47" i="5" s="1"/>
  <c r="L47" i="5" s="1"/>
  <c r="M47" i="5" s="1"/>
  <c r="N47" i="5" s="1"/>
  <c r="O47" i="5" s="1"/>
  <c r="P47" i="5" s="1"/>
  <c r="Q47" i="5" s="1"/>
  <c r="R47" i="5" s="1"/>
  <c r="S47" i="5" s="1"/>
  <c r="T47" i="5" s="1"/>
  <c r="U47" i="5" s="1"/>
  <c r="V47" i="5" s="1"/>
  <c r="W47" i="5" s="1"/>
  <c r="X47" i="5" s="1"/>
  <c r="Y47" i="5" s="1"/>
  <c r="Z47" i="5" s="1"/>
  <c r="AA47" i="5" s="1"/>
  <c r="AB47" i="5" s="1"/>
  <c r="AC47" i="5" s="1"/>
  <c r="AD47" i="5" s="1"/>
  <c r="AE47" i="5" s="1"/>
  <c r="AF47" i="5" s="1"/>
  <c r="AG47" i="5" s="1"/>
  <c r="AH47" i="5" s="1"/>
  <c r="AI47" i="5" s="1"/>
  <c r="AJ47" i="5" s="1"/>
  <c r="AK47" i="5" s="1"/>
  <c r="AL47" i="5" s="1"/>
  <c r="AM47" i="5" s="1"/>
  <c r="AN47" i="5" s="1"/>
  <c r="AO47" i="5" s="1"/>
  <c r="AP47" i="5" s="1"/>
  <c r="AQ47" i="5" s="1"/>
  <c r="AR47" i="5" s="1"/>
  <c r="AS47" i="5" s="1"/>
  <c r="AT47" i="5" s="1"/>
  <c r="AU47" i="5" s="1"/>
  <c r="AV47" i="5" s="1"/>
  <c r="AW47" i="5" s="1"/>
  <c r="AX47" i="5" s="1"/>
  <c r="AY47" i="5" s="1"/>
  <c r="AZ47" i="5" s="1"/>
  <c r="BA47" i="5" s="1"/>
  <c r="BB47" i="5" s="1"/>
  <c r="BC47" i="5" s="1"/>
  <c r="BD47" i="5" s="1"/>
  <c r="BE47" i="5" s="1"/>
  <c r="BF47" i="5" s="1"/>
  <c r="BG47" i="5" s="1"/>
  <c r="BH47" i="5" s="1"/>
  <c r="BI47" i="5" s="1"/>
  <c r="BJ47" i="5" s="1"/>
  <c r="BK47" i="5" s="1"/>
  <c r="BL47" i="5" s="1"/>
  <c r="BM47" i="5" s="1"/>
  <c r="BN47" i="5" s="1"/>
  <c r="BO47" i="5" s="1"/>
  <c r="BP47" i="5" s="1"/>
  <c r="BQ47" i="5" s="1"/>
  <c r="BR47" i="5" s="1"/>
  <c r="BS47" i="5" s="1"/>
  <c r="BT47" i="5" s="1"/>
  <c r="BU47" i="5" s="1"/>
  <c r="BV47" i="5" s="1"/>
  <c r="BW47" i="5" s="1"/>
  <c r="BX47" i="5" s="1"/>
  <c r="BY47" i="5" s="1"/>
  <c r="BZ47" i="5" s="1"/>
  <c r="CA47" i="5" s="1"/>
  <c r="CB47" i="5" s="1"/>
  <c r="CC47" i="5" s="1"/>
  <c r="CD47" i="5" s="1"/>
  <c r="CE47" i="5" s="1"/>
  <c r="CF47" i="5" s="1"/>
  <c r="CG47" i="5" s="1"/>
  <c r="CH47" i="5" s="1"/>
  <c r="CI47" i="5" s="1"/>
  <c r="CJ47" i="5" s="1"/>
  <c r="CK47" i="5" s="1"/>
  <c r="CL47" i="5" s="1"/>
  <c r="CM47" i="5" s="1"/>
  <c r="CN47" i="5" s="1"/>
  <c r="CO47" i="5" s="1"/>
  <c r="CP47" i="5" s="1"/>
  <c r="CQ47" i="5" s="1"/>
  <c r="CR47" i="5" s="1"/>
  <c r="CS47" i="5" s="1"/>
  <c r="CT47" i="5" s="1"/>
  <c r="CU47" i="5" s="1"/>
  <c r="CV47" i="5" s="1"/>
  <c r="CW47" i="5" s="1"/>
  <c r="CX47" i="5" s="1"/>
  <c r="CY47" i="5" s="1"/>
  <c r="CZ47" i="5" s="1"/>
  <c r="DA47" i="5" s="1"/>
  <c r="DB47" i="5" s="1"/>
  <c r="DC47" i="5" s="1"/>
  <c r="DD47" i="5" s="1"/>
  <c r="DE47" i="5" s="1"/>
  <c r="DF47" i="5" s="1"/>
  <c r="C38" i="5"/>
  <c r="D38" i="5" s="1"/>
  <c r="E38" i="5" s="1"/>
  <c r="F38" i="5" s="1"/>
  <c r="G38" i="5" s="1"/>
  <c r="H38" i="5" s="1"/>
  <c r="I38" i="5" s="1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W38" i="5" s="1"/>
  <c r="X38" i="5" s="1"/>
  <c r="Y38" i="5" s="1"/>
  <c r="Z38" i="5" s="1"/>
  <c r="AA38" i="5" s="1"/>
  <c r="AB38" i="5" s="1"/>
  <c r="AC38" i="5" s="1"/>
  <c r="AD38" i="5" s="1"/>
  <c r="AE38" i="5" s="1"/>
  <c r="AF38" i="5" s="1"/>
  <c r="AG38" i="5" s="1"/>
  <c r="AH38" i="5" s="1"/>
  <c r="AI38" i="5" s="1"/>
  <c r="AJ38" i="5" s="1"/>
  <c r="AK38" i="5" s="1"/>
  <c r="AL38" i="5" s="1"/>
  <c r="AM38" i="5" s="1"/>
  <c r="AN38" i="5" s="1"/>
  <c r="AO38" i="5" s="1"/>
  <c r="AP38" i="5" s="1"/>
  <c r="AQ38" i="5" s="1"/>
  <c r="AR38" i="5" s="1"/>
  <c r="AS38" i="5" s="1"/>
  <c r="AT38" i="5" s="1"/>
  <c r="AU38" i="5" s="1"/>
  <c r="AV38" i="5" s="1"/>
  <c r="AW38" i="5" s="1"/>
  <c r="AX38" i="5" s="1"/>
  <c r="AY38" i="5" s="1"/>
  <c r="AZ38" i="5" s="1"/>
  <c r="BA38" i="5" s="1"/>
  <c r="BB38" i="5" s="1"/>
  <c r="BC38" i="5" s="1"/>
  <c r="BD38" i="5" s="1"/>
  <c r="BE38" i="5" s="1"/>
  <c r="BF38" i="5" s="1"/>
  <c r="BG38" i="5" s="1"/>
  <c r="BH38" i="5" s="1"/>
  <c r="BI38" i="5" s="1"/>
  <c r="BJ38" i="5" s="1"/>
  <c r="BK38" i="5" s="1"/>
  <c r="BL38" i="5" s="1"/>
  <c r="BM38" i="5" s="1"/>
  <c r="BN38" i="5" s="1"/>
  <c r="BO38" i="5" s="1"/>
  <c r="BP38" i="5" s="1"/>
  <c r="BQ38" i="5" s="1"/>
  <c r="BR38" i="5" s="1"/>
  <c r="BS38" i="5" s="1"/>
  <c r="BT38" i="5" s="1"/>
  <c r="BU38" i="5" s="1"/>
  <c r="BV38" i="5" s="1"/>
  <c r="BW38" i="5" s="1"/>
  <c r="BX38" i="5" s="1"/>
  <c r="BY38" i="5" s="1"/>
  <c r="BZ38" i="5" s="1"/>
  <c r="CA38" i="5" s="1"/>
  <c r="CB38" i="5" s="1"/>
  <c r="CC38" i="5" s="1"/>
  <c r="CD38" i="5" s="1"/>
  <c r="CE38" i="5" s="1"/>
  <c r="CF38" i="5" s="1"/>
  <c r="CG38" i="5" s="1"/>
  <c r="CH38" i="5" s="1"/>
  <c r="CI38" i="5" s="1"/>
  <c r="CJ38" i="5" s="1"/>
  <c r="CK38" i="5" s="1"/>
  <c r="CL38" i="5" s="1"/>
  <c r="CM38" i="5" s="1"/>
  <c r="CN38" i="5" s="1"/>
  <c r="CO38" i="5" s="1"/>
  <c r="CP38" i="5" s="1"/>
  <c r="CQ38" i="5" s="1"/>
  <c r="CR38" i="5" s="1"/>
  <c r="CS38" i="5" s="1"/>
  <c r="CT38" i="5" s="1"/>
  <c r="CU38" i="5" s="1"/>
  <c r="CV38" i="5" s="1"/>
  <c r="CW38" i="5" s="1"/>
  <c r="CX38" i="5" s="1"/>
  <c r="CY38" i="5" s="1"/>
  <c r="CZ38" i="5" s="1"/>
  <c r="DA38" i="5" s="1"/>
  <c r="DB38" i="5" s="1"/>
  <c r="DC38" i="5" s="1"/>
  <c r="DD38" i="5" s="1"/>
  <c r="DE38" i="5" s="1"/>
  <c r="DF38" i="5" s="1"/>
  <c r="C30" i="5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AB30" i="5" s="1"/>
  <c r="AC30" i="5" s="1"/>
  <c r="AD30" i="5" s="1"/>
  <c r="AE30" i="5" s="1"/>
  <c r="AF30" i="5" s="1"/>
  <c r="AG30" i="5" s="1"/>
  <c r="AH30" i="5" s="1"/>
  <c r="AI30" i="5" s="1"/>
  <c r="AJ30" i="5" s="1"/>
  <c r="AK30" i="5" s="1"/>
  <c r="AL30" i="5" s="1"/>
  <c r="AM30" i="5" s="1"/>
  <c r="AN30" i="5" s="1"/>
  <c r="AO30" i="5" s="1"/>
  <c r="AP30" i="5" s="1"/>
  <c r="AQ30" i="5" s="1"/>
  <c r="AR30" i="5" s="1"/>
  <c r="AS30" i="5" s="1"/>
  <c r="AT30" i="5" s="1"/>
  <c r="AU30" i="5" s="1"/>
  <c r="AV30" i="5" s="1"/>
  <c r="AW30" i="5" s="1"/>
  <c r="AX30" i="5" s="1"/>
  <c r="AY30" i="5" s="1"/>
  <c r="AZ30" i="5" s="1"/>
  <c r="BA30" i="5" s="1"/>
  <c r="BB30" i="5" s="1"/>
  <c r="BC30" i="5" s="1"/>
  <c r="BD30" i="5" s="1"/>
  <c r="BE30" i="5" s="1"/>
  <c r="BF30" i="5" s="1"/>
  <c r="BG30" i="5" s="1"/>
  <c r="BH30" i="5" s="1"/>
  <c r="BI30" i="5" s="1"/>
  <c r="BJ30" i="5" s="1"/>
  <c r="BK30" i="5" s="1"/>
  <c r="BL30" i="5" s="1"/>
  <c r="BM30" i="5" s="1"/>
  <c r="BN30" i="5" s="1"/>
  <c r="BO30" i="5" s="1"/>
  <c r="BP30" i="5" s="1"/>
  <c r="BQ30" i="5" s="1"/>
  <c r="BR30" i="5" s="1"/>
  <c r="BS30" i="5" s="1"/>
  <c r="BT30" i="5" s="1"/>
  <c r="BU30" i="5" s="1"/>
  <c r="BV30" i="5" s="1"/>
  <c r="BW30" i="5" s="1"/>
  <c r="BX30" i="5" s="1"/>
  <c r="BY30" i="5" s="1"/>
  <c r="BZ30" i="5" s="1"/>
  <c r="CA30" i="5" s="1"/>
  <c r="CB30" i="5" s="1"/>
  <c r="CC30" i="5" s="1"/>
  <c r="CD30" i="5" s="1"/>
  <c r="CE30" i="5" s="1"/>
  <c r="CF30" i="5" s="1"/>
  <c r="CG30" i="5" s="1"/>
  <c r="CH30" i="5" s="1"/>
  <c r="CI30" i="5" s="1"/>
  <c r="CJ30" i="5" s="1"/>
  <c r="CK30" i="5" s="1"/>
  <c r="CL30" i="5" s="1"/>
  <c r="CM30" i="5" s="1"/>
  <c r="CN30" i="5" s="1"/>
  <c r="CO30" i="5" s="1"/>
  <c r="CP30" i="5" s="1"/>
  <c r="CQ30" i="5" s="1"/>
  <c r="CR30" i="5" s="1"/>
  <c r="CS30" i="5" s="1"/>
  <c r="CT30" i="5" s="1"/>
  <c r="CU30" i="5" s="1"/>
  <c r="CV30" i="5" s="1"/>
  <c r="CW30" i="5" s="1"/>
  <c r="CX30" i="5" s="1"/>
  <c r="CY30" i="5" s="1"/>
  <c r="CZ30" i="5" s="1"/>
  <c r="DA30" i="5" s="1"/>
  <c r="DB30" i="5" s="1"/>
  <c r="DC30" i="5" s="1"/>
  <c r="DD30" i="5" s="1"/>
  <c r="DE30" i="5" s="1"/>
  <c r="DF30" i="5" s="1"/>
  <c r="C27" i="5"/>
  <c r="D27" i="5" s="1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F27" i="5" s="1"/>
  <c r="AG27" i="5" s="1"/>
  <c r="AH27" i="5" s="1"/>
  <c r="AI27" i="5" s="1"/>
  <c r="AJ27" i="5" s="1"/>
  <c r="AK27" i="5" s="1"/>
  <c r="AL27" i="5" s="1"/>
  <c r="AM27" i="5" s="1"/>
  <c r="AN27" i="5" s="1"/>
  <c r="AO27" i="5" s="1"/>
  <c r="AP27" i="5" s="1"/>
  <c r="AQ27" i="5" s="1"/>
  <c r="AR27" i="5" s="1"/>
  <c r="AS27" i="5" s="1"/>
  <c r="AT27" i="5" s="1"/>
  <c r="AU27" i="5" s="1"/>
  <c r="AV27" i="5" s="1"/>
  <c r="AW27" i="5" s="1"/>
  <c r="AX27" i="5" s="1"/>
  <c r="AY27" i="5" s="1"/>
  <c r="AZ27" i="5" s="1"/>
  <c r="BA27" i="5" s="1"/>
  <c r="BB27" i="5" s="1"/>
  <c r="BC27" i="5" s="1"/>
  <c r="BD27" i="5" s="1"/>
  <c r="BE27" i="5" s="1"/>
  <c r="BF27" i="5" s="1"/>
  <c r="BG27" i="5" s="1"/>
  <c r="BH27" i="5" s="1"/>
  <c r="BI27" i="5" s="1"/>
  <c r="BJ27" i="5" s="1"/>
  <c r="BK27" i="5" s="1"/>
  <c r="BL27" i="5" s="1"/>
  <c r="BM27" i="5" s="1"/>
  <c r="BN27" i="5" s="1"/>
  <c r="BO27" i="5" s="1"/>
  <c r="BP27" i="5" s="1"/>
  <c r="BQ27" i="5" s="1"/>
  <c r="BR27" i="5" s="1"/>
  <c r="BS27" i="5" s="1"/>
  <c r="BT27" i="5" s="1"/>
  <c r="BU27" i="5" s="1"/>
  <c r="BV27" i="5" s="1"/>
  <c r="BW27" i="5" s="1"/>
  <c r="BX27" i="5" s="1"/>
  <c r="BY27" i="5" s="1"/>
  <c r="BZ27" i="5" s="1"/>
  <c r="CA27" i="5" s="1"/>
  <c r="CB27" i="5" s="1"/>
  <c r="CC27" i="5" s="1"/>
  <c r="CD27" i="5" s="1"/>
  <c r="CE27" i="5" s="1"/>
  <c r="CF27" i="5" s="1"/>
  <c r="CG27" i="5" s="1"/>
  <c r="CH27" i="5" s="1"/>
  <c r="CI27" i="5" s="1"/>
  <c r="CJ27" i="5" s="1"/>
  <c r="CK27" i="5" s="1"/>
  <c r="CL27" i="5" s="1"/>
  <c r="CM27" i="5" s="1"/>
  <c r="CN27" i="5" s="1"/>
  <c r="CO27" i="5" s="1"/>
  <c r="CP27" i="5" s="1"/>
  <c r="CQ27" i="5" s="1"/>
  <c r="CR27" i="5" s="1"/>
  <c r="CS27" i="5" s="1"/>
  <c r="CT27" i="5" s="1"/>
  <c r="CU27" i="5" s="1"/>
  <c r="CV27" i="5" s="1"/>
  <c r="CW27" i="5" s="1"/>
  <c r="CX27" i="5" s="1"/>
  <c r="CY27" i="5" s="1"/>
  <c r="CZ27" i="5" s="1"/>
  <c r="DA27" i="5" s="1"/>
  <c r="DB27" i="5" s="1"/>
  <c r="DC27" i="5" s="1"/>
  <c r="DD27" i="5" s="1"/>
  <c r="DE27" i="5" s="1"/>
  <c r="DF27" i="5" s="1"/>
  <c r="C25" i="5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M25" i="5" s="1"/>
  <c r="AN25" i="5" s="1"/>
  <c r="AO25" i="5" s="1"/>
  <c r="AP25" i="5" s="1"/>
  <c r="AQ25" i="5" s="1"/>
  <c r="AR25" i="5" s="1"/>
  <c r="AS25" i="5" s="1"/>
  <c r="AT25" i="5" s="1"/>
  <c r="AU25" i="5" s="1"/>
  <c r="AV25" i="5" s="1"/>
  <c r="AW25" i="5" s="1"/>
  <c r="AX25" i="5" s="1"/>
  <c r="AY25" i="5" s="1"/>
  <c r="AZ25" i="5" s="1"/>
  <c r="BA25" i="5" s="1"/>
  <c r="BB25" i="5" s="1"/>
  <c r="BC25" i="5" s="1"/>
  <c r="BD25" i="5" s="1"/>
  <c r="BE25" i="5" s="1"/>
  <c r="BF25" i="5" s="1"/>
  <c r="BG25" i="5" s="1"/>
  <c r="BH25" i="5" s="1"/>
  <c r="BI25" i="5" s="1"/>
  <c r="BJ25" i="5" s="1"/>
  <c r="BK25" i="5" s="1"/>
  <c r="BL25" i="5" s="1"/>
  <c r="BM25" i="5" s="1"/>
  <c r="BN25" i="5" s="1"/>
  <c r="BO25" i="5" s="1"/>
  <c r="BP25" i="5" s="1"/>
  <c r="BQ25" i="5" s="1"/>
  <c r="BR25" i="5" s="1"/>
  <c r="BS25" i="5" s="1"/>
  <c r="BT25" i="5" s="1"/>
  <c r="BU25" i="5" s="1"/>
  <c r="BV25" i="5" s="1"/>
  <c r="BW25" i="5" s="1"/>
  <c r="BX25" i="5" s="1"/>
  <c r="BY25" i="5" s="1"/>
  <c r="BZ25" i="5" s="1"/>
  <c r="CA25" i="5" s="1"/>
  <c r="CB25" i="5" s="1"/>
  <c r="CC25" i="5" s="1"/>
  <c r="CD25" i="5" s="1"/>
  <c r="CE25" i="5" s="1"/>
  <c r="CF25" i="5" s="1"/>
  <c r="CG25" i="5" s="1"/>
  <c r="CH25" i="5" s="1"/>
  <c r="CI25" i="5" s="1"/>
  <c r="CJ25" i="5" s="1"/>
  <c r="CK25" i="5" s="1"/>
  <c r="CL25" i="5" s="1"/>
  <c r="CM25" i="5" s="1"/>
  <c r="CN25" i="5" s="1"/>
  <c r="CO25" i="5" s="1"/>
  <c r="CP25" i="5" s="1"/>
  <c r="CQ25" i="5" s="1"/>
  <c r="CR25" i="5" s="1"/>
  <c r="CS25" i="5" s="1"/>
  <c r="CT25" i="5" s="1"/>
  <c r="CU25" i="5" s="1"/>
  <c r="CV25" i="5" s="1"/>
  <c r="CW25" i="5" s="1"/>
  <c r="CX25" i="5" s="1"/>
  <c r="CY25" i="5" s="1"/>
  <c r="CZ25" i="5" s="1"/>
  <c r="DA25" i="5" s="1"/>
  <c r="DB25" i="5" s="1"/>
  <c r="DC25" i="5" s="1"/>
  <c r="DD25" i="5" s="1"/>
  <c r="DE25" i="5" s="1"/>
  <c r="DF25" i="5" s="1"/>
  <c r="C53" i="5"/>
  <c r="D53" i="5" s="1"/>
  <c r="E53" i="5" s="1"/>
  <c r="F53" i="5" s="1"/>
  <c r="G53" i="5" s="1"/>
  <c r="H53" i="5" s="1"/>
  <c r="I53" i="5" s="1"/>
  <c r="J53" i="5" s="1"/>
  <c r="K53" i="5" s="1"/>
  <c r="L53" i="5" s="1"/>
  <c r="M53" i="5" s="1"/>
  <c r="N53" i="5" s="1"/>
  <c r="O53" i="5" s="1"/>
  <c r="P53" i="5" s="1"/>
  <c r="Q53" i="5" s="1"/>
  <c r="R53" i="5" s="1"/>
  <c r="S53" i="5" s="1"/>
  <c r="T53" i="5" s="1"/>
  <c r="U53" i="5" s="1"/>
  <c r="V53" i="5" s="1"/>
  <c r="W53" i="5" s="1"/>
  <c r="X53" i="5" s="1"/>
  <c r="Y53" i="5" s="1"/>
  <c r="Z53" i="5" s="1"/>
  <c r="AA53" i="5" s="1"/>
  <c r="AB53" i="5" s="1"/>
  <c r="AC53" i="5" s="1"/>
  <c r="AD53" i="5" s="1"/>
  <c r="AE53" i="5" s="1"/>
  <c r="AF53" i="5" s="1"/>
  <c r="AG53" i="5" s="1"/>
  <c r="AH53" i="5" s="1"/>
  <c r="AI53" i="5" s="1"/>
  <c r="AJ53" i="5" s="1"/>
  <c r="AK53" i="5" s="1"/>
  <c r="AL53" i="5" s="1"/>
  <c r="AM53" i="5" s="1"/>
  <c r="AN53" i="5" s="1"/>
  <c r="AO53" i="5" s="1"/>
  <c r="AP53" i="5" s="1"/>
  <c r="AQ53" i="5" s="1"/>
  <c r="AR53" i="5" s="1"/>
  <c r="AS53" i="5" s="1"/>
  <c r="AT53" i="5" s="1"/>
  <c r="AU53" i="5" s="1"/>
  <c r="AV53" i="5" s="1"/>
  <c r="AW53" i="5" s="1"/>
  <c r="AX53" i="5" s="1"/>
  <c r="AY53" i="5" s="1"/>
  <c r="AZ53" i="5" s="1"/>
  <c r="BA53" i="5" s="1"/>
  <c r="BB53" i="5" s="1"/>
  <c r="BC53" i="5" s="1"/>
  <c r="BD53" i="5" s="1"/>
  <c r="BE53" i="5" s="1"/>
  <c r="BF53" i="5" s="1"/>
  <c r="BG53" i="5" s="1"/>
  <c r="BH53" i="5" s="1"/>
  <c r="BI53" i="5" s="1"/>
  <c r="BJ53" i="5" s="1"/>
  <c r="BK53" i="5" s="1"/>
  <c r="BL53" i="5" s="1"/>
  <c r="BM53" i="5" s="1"/>
  <c r="BN53" i="5" s="1"/>
  <c r="BO53" i="5" s="1"/>
  <c r="BP53" i="5" s="1"/>
  <c r="BQ53" i="5" s="1"/>
  <c r="BR53" i="5" s="1"/>
  <c r="BS53" i="5" s="1"/>
  <c r="BT53" i="5" s="1"/>
  <c r="BU53" i="5" s="1"/>
  <c r="BV53" i="5" s="1"/>
  <c r="BW53" i="5" s="1"/>
  <c r="BX53" i="5" s="1"/>
  <c r="BY53" i="5" s="1"/>
  <c r="BZ53" i="5" s="1"/>
  <c r="CA53" i="5" s="1"/>
  <c r="CB53" i="5" s="1"/>
  <c r="CC53" i="5" s="1"/>
  <c r="CD53" i="5" s="1"/>
  <c r="CE53" i="5" s="1"/>
  <c r="CF53" i="5" s="1"/>
  <c r="CG53" i="5" s="1"/>
  <c r="CH53" i="5" s="1"/>
  <c r="CI53" i="5" s="1"/>
  <c r="CJ53" i="5" s="1"/>
  <c r="CK53" i="5" s="1"/>
  <c r="CL53" i="5" s="1"/>
  <c r="CM53" i="5" s="1"/>
  <c r="CN53" i="5" s="1"/>
  <c r="CO53" i="5" s="1"/>
  <c r="CP53" i="5" s="1"/>
  <c r="CQ53" i="5" s="1"/>
  <c r="CR53" i="5" s="1"/>
  <c r="CS53" i="5" s="1"/>
  <c r="CT53" i="5" s="1"/>
  <c r="CU53" i="5" s="1"/>
  <c r="CV53" i="5" s="1"/>
  <c r="CW53" i="5" s="1"/>
  <c r="CX53" i="5" s="1"/>
  <c r="CY53" i="5" s="1"/>
  <c r="CZ53" i="5" s="1"/>
  <c r="DA53" i="5" s="1"/>
  <c r="DB53" i="5" s="1"/>
  <c r="DC53" i="5" s="1"/>
  <c r="DD53" i="5" s="1"/>
  <c r="DE53" i="5" s="1"/>
  <c r="DF53" i="5" s="1"/>
  <c r="C43" i="5"/>
  <c r="D43" i="5" s="1"/>
  <c r="E43" i="5" s="1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AB43" i="5" s="1"/>
  <c r="AC43" i="5" s="1"/>
  <c r="AD43" i="5" s="1"/>
  <c r="AE43" i="5" s="1"/>
  <c r="AF43" i="5" s="1"/>
  <c r="AG43" i="5" s="1"/>
  <c r="AH43" i="5" s="1"/>
  <c r="AI43" i="5" s="1"/>
  <c r="AJ43" i="5" s="1"/>
  <c r="AK43" i="5" s="1"/>
  <c r="AL43" i="5" s="1"/>
  <c r="AM43" i="5" s="1"/>
  <c r="AN43" i="5" s="1"/>
  <c r="AO43" i="5" s="1"/>
  <c r="AP43" i="5" s="1"/>
  <c r="AQ43" i="5" s="1"/>
  <c r="AR43" i="5" s="1"/>
  <c r="AS43" i="5" s="1"/>
  <c r="AT43" i="5" s="1"/>
  <c r="AU43" i="5" s="1"/>
  <c r="AV43" i="5" s="1"/>
  <c r="AW43" i="5" s="1"/>
  <c r="AX43" i="5" s="1"/>
  <c r="AY43" i="5" s="1"/>
  <c r="AZ43" i="5" s="1"/>
  <c r="BA43" i="5" s="1"/>
  <c r="BB43" i="5" s="1"/>
  <c r="BC43" i="5" s="1"/>
  <c r="BD43" i="5" s="1"/>
  <c r="BE43" i="5" s="1"/>
  <c r="BF43" i="5" s="1"/>
  <c r="BG43" i="5" s="1"/>
  <c r="BH43" i="5" s="1"/>
  <c r="BI43" i="5" s="1"/>
  <c r="BJ43" i="5" s="1"/>
  <c r="BK43" i="5" s="1"/>
  <c r="BL43" i="5" s="1"/>
  <c r="BM43" i="5" s="1"/>
  <c r="BN43" i="5" s="1"/>
  <c r="BO43" i="5" s="1"/>
  <c r="BP43" i="5" s="1"/>
  <c r="BQ43" i="5" s="1"/>
  <c r="BR43" i="5" s="1"/>
  <c r="BS43" i="5" s="1"/>
  <c r="BT43" i="5" s="1"/>
  <c r="BU43" i="5" s="1"/>
  <c r="BV43" i="5" s="1"/>
  <c r="BW43" i="5" s="1"/>
  <c r="BX43" i="5" s="1"/>
  <c r="BY43" i="5" s="1"/>
  <c r="BZ43" i="5" s="1"/>
  <c r="CA43" i="5" s="1"/>
  <c r="CB43" i="5" s="1"/>
  <c r="CC43" i="5" s="1"/>
  <c r="CD43" i="5" s="1"/>
  <c r="CE43" i="5" s="1"/>
  <c r="CF43" i="5" s="1"/>
  <c r="CG43" i="5" s="1"/>
  <c r="CH43" i="5" s="1"/>
  <c r="CI43" i="5" s="1"/>
  <c r="CJ43" i="5" s="1"/>
  <c r="CK43" i="5" s="1"/>
  <c r="CL43" i="5" s="1"/>
  <c r="CM43" i="5" s="1"/>
  <c r="CN43" i="5" s="1"/>
  <c r="CO43" i="5" s="1"/>
  <c r="CP43" i="5" s="1"/>
  <c r="CQ43" i="5" s="1"/>
  <c r="CR43" i="5" s="1"/>
  <c r="CS43" i="5" s="1"/>
  <c r="CT43" i="5" s="1"/>
  <c r="CU43" i="5" s="1"/>
  <c r="CV43" i="5" s="1"/>
  <c r="CW43" i="5" s="1"/>
  <c r="CX43" i="5" s="1"/>
  <c r="CY43" i="5" s="1"/>
  <c r="CZ43" i="5" s="1"/>
  <c r="DA43" i="5" s="1"/>
  <c r="DB43" i="5" s="1"/>
  <c r="DC43" i="5" s="1"/>
  <c r="DD43" i="5" s="1"/>
  <c r="DE43" i="5" s="1"/>
  <c r="DF43" i="5" s="1"/>
  <c r="C31" i="5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K31" i="5" s="1"/>
  <c r="AL31" i="5" s="1"/>
  <c r="AM31" i="5" s="1"/>
  <c r="AN31" i="5" s="1"/>
  <c r="AO31" i="5" s="1"/>
  <c r="AP31" i="5" s="1"/>
  <c r="AQ31" i="5" s="1"/>
  <c r="AR31" i="5" s="1"/>
  <c r="AS31" i="5" s="1"/>
  <c r="AT31" i="5" s="1"/>
  <c r="AU31" i="5" s="1"/>
  <c r="AV31" i="5" s="1"/>
  <c r="AW31" i="5" s="1"/>
  <c r="AX31" i="5" s="1"/>
  <c r="AY31" i="5" s="1"/>
  <c r="AZ31" i="5" s="1"/>
  <c r="BA31" i="5" s="1"/>
  <c r="BB31" i="5" s="1"/>
  <c r="BC31" i="5" s="1"/>
  <c r="BD31" i="5" s="1"/>
  <c r="BE31" i="5" s="1"/>
  <c r="BF31" i="5" s="1"/>
  <c r="BG31" i="5" s="1"/>
  <c r="BH31" i="5" s="1"/>
  <c r="BI31" i="5" s="1"/>
  <c r="BJ31" i="5" s="1"/>
  <c r="BK31" i="5" s="1"/>
  <c r="BL31" i="5" s="1"/>
  <c r="BM31" i="5" s="1"/>
  <c r="BN31" i="5" s="1"/>
  <c r="BO31" i="5" s="1"/>
  <c r="BP31" i="5" s="1"/>
  <c r="BQ31" i="5" s="1"/>
  <c r="BR31" i="5" s="1"/>
  <c r="BS31" i="5" s="1"/>
  <c r="BT31" i="5" s="1"/>
  <c r="BU31" i="5" s="1"/>
  <c r="BV31" i="5" s="1"/>
  <c r="BW31" i="5" s="1"/>
  <c r="BX31" i="5" s="1"/>
  <c r="BY31" i="5" s="1"/>
  <c r="BZ31" i="5" s="1"/>
  <c r="CA31" i="5" s="1"/>
  <c r="CB31" i="5" s="1"/>
  <c r="CC31" i="5" s="1"/>
  <c r="CD31" i="5" s="1"/>
  <c r="CE31" i="5" s="1"/>
  <c r="CF31" i="5" s="1"/>
  <c r="CG31" i="5" s="1"/>
  <c r="CH31" i="5" s="1"/>
  <c r="CI31" i="5" s="1"/>
  <c r="CJ31" i="5" s="1"/>
  <c r="CK31" i="5" s="1"/>
  <c r="CL31" i="5" s="1"/>
  <c r="CM31" i="5" s="1"/>
  <c r="CN31" i="5" s="1"/>
  <c r="CO31" i="5" s="1"/>
  <c r="CP31" i="5" s="1"/>
  <c r="CQ31" i="5" s="1"/>
  <c r="CR31" i="5" s="1"/>
  <c r="CS31" i="5" s="1"/>
  <c r="CT31" i="5" s="1"/>
  <c r="CU31" i="5" s="1"/>
  <c r="CV31" i="5" s="1"/>
  <c r="CW31" i="5" s="1"/>
  <c r="CX31" i="5" s="1"/>
  <c r="CY31" i="5" s="1"/>
  <c r="CZ31" i="5" s="1"/>
  <c r="DA31" i="5" s="1"/>
  <c r="DB31" i="5" s="1"/>
  <c r="DC31" i="5" s="1"/>
  <c r="DD31" i="5" s="1"/>
  <c r="DE31" i="5" s="1"/>
  <c r="DF31" i="5" s="1"/>
  <c r="C28" i="5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AF28" i="5" s="1"/>
  <c r="AG28" i="5" s="1"/>
  <c r="AH28" i="5" s="1"/>
  <c r="AI28" i="5" s="1"/>
  <c r="AJ28" i="5" s="1"/>
  <c r="AK28" i="5" s="1"/>
  <c r="AL28" i="5" s="1"/>
  <c r="AM28" i="5" s="1"/>
  <c r="AN28" i="5" s="1"/>
  <c r="AO28" i="5" s="1"/>
  <c r="AP28" i="5" s="1"/>
  <c r="AQ28" i="5" s="1"/>
  <c r="AR28" i="5" s="1"/>
  <c r="AS28" i="5" s="1"/>
  <c r="AT28" i="5" s="1"/>
  <c r="AU28" i="5" s="1"/>
  <c r="AV28" i="5" s="1"/>
  <c r="AW28" i="5" s="1"/>
  <c r="AX28" i="5" s="1"/>
  <c r="AY28" i="5" s="1"/>
  <c r="AZ28" i="5" s="1"/>
  <c r="BA28" i="5" s="1"/>
  <c r="BB28" i="5" s="1"/>
  <c r="BC28" i="5" s="1"/>
  <c r="BD28" i="5" s="1"/>
  <c r="BE28" i="5" s="1"/>
  <c r="BF28" i="5" s="1"/>
  <c r="BG28" i="5" s="1"/>
  <c r="BH28" i="5" s="1"/>
  <c r="BI28" i="5" s="1"/>
  <c r="BJ28" i="5" s="1"/>
  <c r="BK28" i="5" s="1"/>
  <c r="BL28" i="5" s="1"/>
  <c r="BM28" i="5" s="1"/>
  <c r="BN28" i="5" s="1"/>
  <c r="BO28" i="5" s="1"/>
  <c r="BP28" i="5" s="1"/>
  <c r="BQ28" i="5" s="1"/>
  <c r="BR28" i="5" s="1"/>
  <c r="BS28" i="5" s="1"/>
  <c r="BT28" i="5" s="1"/>
  <c r="BU28" i="5" s="1"/>
  <c r="BV28" i="5" s="1"/>
  <c r="BW28" i="5" s="1"/>
  <c r="BX28" i="5" s="1"/>
  <c r="BY28" i="5" s="1"/>
  <c r="BZ28" i="5" s="1"/>
  <c r="CA28" i="5" s="1"/>
  <c r="CB28" i="5" s="1"/>
  <c r="CC28" i="5" s="1"/>
  <c r="CD28" i="5" s="1"/>
  <c r="CE28" i="5" s="1"/>
  <c r="CF28" i="5" s="1"/>
  <c r="CG28" i="5" s="1"/>
  <c r="CH28" i="5" s="1"/>
  <c r="CI28" i="5" s="1"/>
  <c r="CJ28" i="5" s="1"/>
  <c r="CK28" i="5" s="1"/>
  <c r="CL28" i="5" s="1"/>
  <c r="CM28" i="5" s="1"/>
  <c r="CN28" i="5" s="1"/>
  <c r="CO28" i="5" s="1"/>
  <c r="CP28" i="5" s="1"/>
  <c r="CQ28" i="5" s="1"/>
  <c r="CR28" i="5" s="1"/>
  <c r="CS28" i="5" s="1"/>
  <c r="CT28" i="5" s="1"/>
  <c r="CU28" i="5" s="1"/>
  <c r="CV28" i="5" s="1"/>
  <c r="CW28" i="5" s="1"/>
  <c r="CX28" i="5" s="1"/>
  <c r="CY28" i="5" s="1"/>
  <c r="CZ28" i="5" s="1"/>
  <c r="DA28" i="5" s="1"/>
  <c r="DB28" i="5" s="1"/>
  <c r="DC28" i="5" s="1"/>
  <c r="DD28" i="5" s="1"/>
  <c r="DE28" i="5" s="1"/>
  <c r="DF28" i="5" s="1"/>
  <c r="C24" i="5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AF24" i="5" s="1"/>
  <c r="AG24" i="5" s="1"/>
  <c r="AH24" i="5" s="1"/>
  <c r="AI24" i="5" s="1"/>
  <c r="AJ24" i="5" s="1"/>
  <c r="AK24" i="5" s="1"/>
  <c r="AL24" i="5" s="1"/>
  <c r="AM24" i="5" s="1"/>
  <c r="AN24" i="5" s="1"/>
  <c r="AO24" i="5" s="1"/>
  <c r="AP24" i="5" s="1"/>
  <c r="AQ24" i="5" s="1"/>
  <c r="AR24" i="5" s="1"/>
  <c r="AS24" i="5" s="1"/>
  <c r="AT24" i="5" s="1"/>
  <c r="AU24" i="5" s="1"/>
  <c r="AV24" i="5" s="1"/>
  <c r="AW24" i="5" s="1"/>
  <c r="AX24" i="5" s="1"/>
  <c r="AY24" i="5" s="1"/>
  <c r="AZ24" i="5" s="1"/>
  <c r="BA24" i="5" s="1"/>
  <c r="BB24" i="5" s="1"/>
  <c r="BC24" i="5" s="1"/>
  <c r="BD24" i="5" s="1"/>
  <c r="BE24" i="5" s="1"/>
  <c r="BF24" i="5" s="1"/>
  <c r="BG24" i="5" s="1"/>
  <c r="BH24" i="5" s="1"/>
  <c r="BI24" i="5" s="1"/>
  <c r="BJ24" i="5" s="1"/>
  <c r="BK24" i="5" s="1"/>
  <c r="BL24" i="5" s="1"/>
  <c r="BM24" i="5" s="1"/>
  <c r="BN24" i="5" s="1"/>
  <c r="BO24" i="5" s="1"/>
  <c r="BP24" i="5" s="1"/>
  <c r="BQ24" i="5" s="1"/>
  <c r="BR24" i="5" s="1"/>
  <c r="BS24" i="5" s="1"/>
  <c r="BT24" i="5" s="1"/>
  <c r="BU24" i="5" s="1"/>
  <c r="BV24" i="5" s="1"/>
  <c r="BW24" i="5" s="1"/>
  <c r="BX24" i="5" s="1"/>
  <c r="BY24" i="5" s="1"/>
  <c r="BZ24" i="5" s="1"/>
  <c r="CA24" i="5" s="1"/>
  <c r="CB24" i="5" s="1"/>
  <c r="CC24" i="5" s="1"/>
  <c r="CD24" i="5" s="1"/>
  <c r="CE24" i="5" s="1"/>
  <c r="CF24" i="5" s="1"/>
  <c r="CG24" i="5" s="1"/>
  <c r="CH24" i="5" s="1"/>
  <c r="CI24" i="5" s="1"/>
  <c r="CJ24" i="5" s="1"/>
  <c r="CK24" i="5" s="1"/>
  <c r="CL24" i="5" s="1"/>
  <c r="CM24" i="5" s="1"/>
  <c r="CN24" i="5" s="1"/>
  <c r="CO24" i="5" s="1"/>
  <c r="CP24" i="5" s="1"/>
  <c r="CQ24" i="5" s="1"/>
  <c r="CR24" i="5" s="1"/>
  <c r="CS24" i="5" s="1"/>
  <c r="CT24" i="5" s="1"/>
  <c r="CU24" i="5" s="1"/>
  <c r="CV24" i="5" s="1"/>
  <c r="CW24" i="5" s="1"/>
  <c r="CX24" i="5" s="1"/>
  <c r="CY24" i="5" s="1"/>
  <c r="CZ24" i="5" s="1"/>
  <c r="DA24" i="5" s="1"/>
  <c r="DB24" i="5" s="1"/>
  <c r="DC24" i="5" s="1"/>
  <c r="DD24" i="5" s="1"/>
  <c r="DE24" i="5" s="1"/>
  <c r="DF24" i="5" s="1"/>
  <c r="C36" i="5"/>
  <c r="D36" i="5" s="1"/>
  <c r="E36" i="5" s="1"/>
  <c r="F36" i="5" s="1"/>
  <c r="G36" i="5" s="1"/>
  <c r="H36" i="5" s="1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AA36" i="5" s="1"/>
  <c r="AB36" i="5" s="1"/>
  <c r="AC36" i="5" s="1"/>
  <c r="AD36" i="5" s="1"/>
  <c r="AE36" i="5" s="1"/>
  <c r="AF36" i="5" s="1"/>
  <c r="AG36" i="5" s="1"/>
  <c r="AH36" i="5" s="1"/>
  <c r="AI36" i="5" s="1"/>
  <c r="AJ36" i="5" s="1"/>
  <c r="AK36" i="5" s="1"/>
  <c r="AL36" i="5" s="1"/>
  <c r="AM36" i="5" s="1"/>
  <c r="AN36" i="5" s="1"/>
  <c r="AO36" i="5" s="1"/>
  <c r="AP36" i="5" s="1"/>
  <c r="AQ36" i="5" s="1"/>
  <c r="AR36" i="5" s="1"/>
  <c r="AS36" i="5" s="1"/>
  <c r="AT36" i="5" s="1"/>
  <c r="AU36" i="5" s="1"/>
  <c r="AV36" i="5" s="1"/>
  <c r="AW36" i="5" s="1"/>
  <c r="AX36" i="5" s="1"/>
  <c r="AY36" i="5" s="1"/>
  <c r="AZ36" i="5" s="1"/>
  <c r="BA36" i="5" s="1"/>
  <c r="BB36" i="5" s="1"/>
  <c r="BC36" i="5" s="1"/>
  <c r="BD36" i="5" s="1"/>
  <c r="BE36" i="5" s="1"/>
  <c r="BF36" i="5" s="1"/>
  <c r="BG36" i="5" s="1"/>
  <c r="BH36" i="5" s="1"/>
  <c r="BI36" i="5" s="1"/>
  <c r="BJ36" i="5" s="1"/>
  <c r="BK36" i="5" s="1"/>
  <c r="BL36" i="5" s="1"/>
  <c r="BM36" i="5" s="1"/>
  <c r="BN36" i="5" s="1"/>
  <c r="BO36" i="5" s="1"/>
  <c r="BP36" i="5" s="1"/>
  <c r="BQ36" i="5" s="1"/>
  <c r="BR36" i="5" s="1"/>
  <c r="BS36" i="5" s="1"/>
  <c r="BT36" i="5" s="1"/>
  <c r="BU36" i="5" s="1"/>
  <c r="BV36" i="5" s="1"/>
  <c r="BW36" i="5" s="1"/>
  <c r="BX36" i="5" s="1"/>
  <c r="BY36" i="5" s="1"/>
  <c r="BZ36" i="5" s="1"/>
  <c r="CA36" i="5" s="1"/>
  <c r="CB36" i="5" s="1"/>
  <c r="CC36" i="5" s="1"/>
  <c r="CD36" i="5" s="1"/>
  <c r="CE36" i="5" s="1"/>
  <c r="CF36" i="5" s="1"/>
  <c r="CG36" i="5" s="1"/>
  <c r="CH36" i="5" s="1"/>
  <c r="CI36" i="5" s="1"/>
  <c r="CJ36" i="5" s="1"/>
  <c r="CK36" i="5" s="1"/>
  <c r="CL36" i="5" s="1"/>
  <c r="CM36" i="5" s="1"/>
  <c r="CN36" i="5" s="1"/>
  <c r="CO36" i="5" s="1"/>
  <c r="CP36" i="5" s="1"/>
  <c r="CQ36" i="5" s="1"/>
  <c r="CR36" i="5" s="1"/>
  <c r="CS36" i="5" s="1"/>
  <c r="CT36" i="5" s="1"/>
  <c r="CU36" i="5" s="1"/>
  <c r="CV36" i="5" s="1"/>
  <c r="CW36" i="5" s="1"/>
  <c r="CX36" i="5" s="1"/>
  <c r="CY36" i="5" s="1"/>
  <c r="CZ36" i="5" s="1"/>
  <c r="DA36" i="5" s="1"/>
  <c r="DB36" i="5" s="1"/>
  <c r="DC36" i="5" s="1"/>
  <c r="DD36" i="5" s="1"/>
  <c r="DE36" i="5" s="1"/>
  <c r="DF36" i="5" s="1"/>
  <c r="C33" i="5"/>
  <c r="D33" i="5" s="1"/>
  <c r="E33" i="5" s="1"/>
  <c r="F33" i="5" s="1"/>
  <c r="G33" i="5" s="1"/>
  <c r="H33" i="5" s="1"/>
  <c r="I33" i="5" s="1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Z33" i="5" s="1"/>
  <c r="AA33" i="5" s="1"/>
  <c r="AB33" i="5" s="1"/>
  <c r="AC33" i="5" s="1"/>
  <c r="AD33" i="5" s="1"/>
  <c r="AE33" i="5" s="1"/>
  <c r="AF33" i="5" s="1"/>
  <c r="AG33" i="5" s="1"/>
  <c r="AH33" i="5" s="1"/>
  <c r="AI33" i="5" s="1"/>
  <c r="AJ33" i="5" s="1"/>
  <c r="AK33" i="5" s="1"/>
  <c r="AL33" i="5" s="1"/>
  <c r="AM33" i="5" s="1"/>
  <c r="AN33" i="5" s="1"/>
  <c r="AO33" i="5" s="1"/>
  <c r="AP33" i="5" s="1"/>
  <c r="AQ33" i="5" s="1"/>
  <c r="AR33" i="5" s="1"/>
  <c r="AS33" i="5" s="1"/>
  <c r="AT33" i="5" s="1"/>
  <c r="AU33" i="5" s="1"/>
  <c r="AV33" i="5" s="1"/>
  <c r="AW33" i="5" s="1"/>
  <c r="AX33" i="5" s="1"/>
  <c r="AY33" i="5" s="1"/>
  <c r="AZ33" i="5" s="1"/>
  <c r="BA33" i="5" s="1"/>
  <c r="BB33" i="5" s="1"/>
  <c r="BC33" i="5" s="1"/>
  <c r="BD33" i="5" s="1"/>
  <c r="BE33" i="5" s="1"/>
  <c r="BF33" i="5" s="1"/>
  <c r="BG33" i="5" s="1"/>
  <c r="BH33" i="5" s="1"/>
  <c r="BI33" i="5" s="1"/>
  <c r="BJ33" i="5" s="1"/>
  <c r="BK33" i="5" s="1"/>
  <c r="BL33" i="5" s="1"/>
  <c r="BM33" i="5" s="1"/>
  <c r="BN33" i="5" s="1"/>
  <c r="BO33" i="5" s="1"/>
  <c r="BP33" i="5" s="1"/>
  <c r="BQ33" i="5" s="1"/>
  <c r="BR33" i="5" s="1"/>
  <c r="BS33" i="5" s="1"/>
  <c r="BT33" i="5" s="1"/>
  <c r="BU33" i="5" s="1"/>
  <c r="BV33" i="5" s="1"/>
  <c r="BW33" i="5" s="1"/>
  <c r="BX33" i="5" s="1"/>
  <c r="BY33" i="5" s="1"/>
  <c r="BZ33" i="5" s="1"/>
  <c r="CA33" i="5" s="1"/>
  <c r="CB33" i="5" s="1"/>
  <c r="CC33" i="5" s="1"/>
  <c r="CD33" i="5" s="1"/>
  <c r="CE33" i="5" s="1"/>
  <c r="CF33" i="5" s="1"/>
  <c r="CG33" i="5" s="1"/>
  <c r="CH33" i="5" s="1"/>
  <c r="CI33" i="5" s="1"/>
  <c r="CJ33" i="5" s="1"/>
  <c r="CK33" i="5" s="1"/>
  <c r="CL33" i="5" s="1"/>
  <c r="CM33" i="5" s="1"/>
  <c r="CN33" i="5" s="1"/>
  <c r="CO33" i="5" s="1"/>
  <c r="CP33" i="5" s="1"/>
  <c r="CQ33" i="5" s="1"/>
  <c r="CR33" i="5" s="1"/>
  <c r="CS33" i="5" s="1"/>
  <c r="CT33" i="5" s="1"/>
  <c r="CU33" i="5" s="1"/>
  <c r="CV33" i="5" s="1"/>
  <c r="CW33" i="5" s="1"/>
  <c r="CX33" i="5" s="1"/>
  <c r="CY33" i="5" s="1"/>
  <c r="CZ33" i="5" s="1"/>
  <c r="DA33" i="5" s="1"/>
  <c r="DB33" i="5" s="1"/>
  <c r="DC33" i="5" s="1"/>
  <c r="DD33" i="5" s="1"/>
  <c r="DE33" i="5" s="1"/>
  <c r="DF33" i="5" s="1"/>
  <c r="C22" i="5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AJ22" i="5" s="1"/>
  <c r="AK22" i="5" s="1"/>
  <c r="AL22" i="5" s="1"/>
  <c r="AM22" i="5" s="1"/>
  <c r="AN22" i="5" s="1"/>
  <c r="AO22" i="5" s="1"/>
  <c r="AP22" i="5" s="1"/>
  <c r="AQ22" i="5" s="1"/>
  <c r="AR22" i="5" s="1"/>
  <c r="AS22" i="5" s="1"/>
  <c r="AT22" i="5" s="1"/>
  <c r="AU22" i="5" s="1"/>
  <c r="AV22" i="5" s="1"/>
  <c r="AW22" i="5" s="1"/>
  <c r="AX22" i="5" s="1"/>
  <c r="AY22" i="5" s="1"/>
  <c r="AZ22" i="5" s="1"/>
  <c r="BA22" i="5" s="1"/>
  <c r="BB22" i="5" s="1"/>
  <c r="BC22" i="5" s="1"/>
  <c r="BD22" i="5" s="1"/>
  <c r="BE22" i="5" s="1"/>
  <c r="BF22" i="5" s="1"/>
  <c r="BG22" i="5" s="1"/>
  <c r="BH22" i="5" s="1"/>
  <c r="BI22" i="5" s="1"/>
  <c r="BJ22" i="5" s="1"/>
  <c r="BK22" i="5" s="1"/>
  <c r="BL22" i="5" s="1"/>
  <c r="BM22" i="5" s="1"/>
  <c r="BN22" i="5" s="1"/>
  <c r="BO22" i="5" s="1"/>
  <c r="BP22" i="5" s="1"/>
  <c r="BQ22" i="5" s="1"/>
  <c r="BR22" i="5" s="1"/>
  <c r="BS22" i="5" s="1"/>
  <c r="BT22" i="5" s="1"/>
  <c r="BU22" i="5" s="1"/>
  <c r="BV22" i="5" s="1"/>
  <c r="BW22" i="5" s="1"/>
  <c r="BX22" i="5" s="1"/>
  <c r="BY22" i="5" s="1"/>
  <c r="BZ22" i="5" s="1"/>
  <c r="CA22" i="5" s="1"/>
  <c r="CB22" i="5" s="1"/>
  <c r="CC22" i="5" s="1"/>
  <c r="CD22" i="5" s="1"/>
  <c r="CE22" i="5" s="1"/>
  <c r="CF22" i="5" s="1"/>
  <c r="CG22" i="5" s="1"/>
  <c r="CH22" i="5" s="1"/>
  <c r="CI22" i="5" s="1"/>
  <c r="CJ22" i="5" s="1"/>
  <c r="CK22" i="5" s="1"/>
  <c r="CL22" i="5" s="1"/>
  <c r="CM22" i="5" s="1"/>
  <c r="CN22" i="5" s="1"/>
  <c r="CO22" i="5" s="1"/>
  <c r="CP22" i="5" s="1"/>
  <c r="CQ22" i="5" s="1"/>
  <c r="CR22" i="5" s="1"/>
  <c r="CS22" i="5" s="1"/>
  <c r="CT22" i="5" s="1"/>
  <c r="CU22" i="5" s="1"/>
  <c r="CV22" i="5" s="1"/>
  <c r="CW22" i="5" s="1"/>
  <c r="CX22" i="5" s="1"/>
  <c r="CY22" i="5" s="1"/>
  <c r="CZ22" i="5" s="1"/>
  <c r="DA22" i="5" s="1"/>
  <c r="DB22" i="5" s="1"/>
  <c r="DC22" i="5" s="1"/>
  <c r="DD22" i="5" s="1"/>
  <c r="DE22" i="5" s="1"/>
  <c r="DF22" i="5" s="1"/>
  <c r="C46" i="5"/>
  <c r="D46" i="5" s="1"/>
  <c r="E46" i="5" s="1"/>
  <c r="F46" i="5" s="1"/>
  <c r="G46" i="5" s="1"/>
  <c r="H46" i="5" s="1"/>
  <c r="I46" i="5" s="1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Y46" i="5" s="1"/>
  <c r="Z46" i="5" s="1"/>
  <c r="AA46" i="5" s="1"/>
  <c r="AB46" i="5" s="1"/>
  <c r="AC46" i="5" s="1"/>
  <c r="AD46" i="5" s="1"/>
  <c r="AE46" i="5" s="1"/>
  <c r="AF46" i="5" s="1"/>
  <c r="AG46" i="5" s="1"/>
  <c r="AH46" i="5" s="1"/>
  <c r="AI46" i="5" s="1"/>
  <c r="AJ46" i="5" s="1"/>
  <c r="AK46" i="5" s="1"/>
  <c r="AL46" i="5" s="1"/>
  <c r="AM46" i="5" s="1"/>
  <c r="AN46" i="5" s="1"/>
  <c r="AO46" i="5" s="1"/>
  <c r="AP46" i="5" s="1"/>
  <c r="AQ46" i="5" s="1"/>
  <c r="AR46" i="5" s="1"/>
  <c r="AS46" i="5" s="1"/>
  <c r="AT46" i="5" s="1"/>
  <c r="AU46" i="5" s="1"/>
  <c r="AV46" i="5" s="1"/>
  <c r="AW46" i="5" s="1"/>
  <c r="AX46" i="5" s="1"/>
  <c r="AY46" i="5" s="1"/>
  <c r="AZ46" i="5" s="1"/>
  <c r="BA46" i="5" s="1"/>
  <c r="BB46" i="5" s="1"/>
  <c r="BC46" i="5" s="1"/>
  <c r="BD46" i="5" s="1"/>
  <c r="BE46" i="5" s="1"/>
  <c r="BF46" i="5" s="1"/>
  <c r="BG46" i="5" s="1"/>
  <c r="BH46" i="5" s="1"/>
  <c r="BI46" i="5" s="1"/>
  <c r="BJ46" i="5" s="1"/>
  <c r="BK46" i="5" s="1"/>
  <c r="BL46" i="5" s="1"/>
  <c r="BM46" i="5" s="1"/>
  <c r="BN46" i="5" s="1"/>
  <c r="BO46" i="5" s="1"/>
  <c r="BP46" i="5" s="1"/>
  <c r="BQ46" i="5" s="1"/>
  <c r="BR46" i="5" s="1"/>
  <c r="BS46" i="5" s="1"/>
  <c r="BT46" i="5" s="1"/>
  <c r="BU46" i="5" s="1"/>
  <c r="BV46" i="5" s="1"/>
  <c r="BW46" i="5" s="1"/>
  <c r="BX46" i="5" s="1"/>
  <c r="BY46" i="5" s="1"/>
  <c r="BZ46" i="5" s="1"/>
  <c r="CA46" i="5" s="1"/>
  <c r="CB46" i="5" s="1"/>
  <c r="CC46" i="5" s="1"/>
  <c r="CD46" i="5" s="1"/>
  <c r="CE46" i="5" s="1"/>
  <c r="CF46" i="5" s="1"/>
  <c r="CG46" i="5" s="1"/>
  <c r="CH46" i="5" s="1"/>
  <c r="CI46" i="5" s="1"/>
  <c r="CJ46" i="5" s="1"/>
  <c r="CK46" i="5" s="1"/>
  <c r="CL46" i="5" s="1"/>
  <c r="CM46" i="5" s="1"/>
  <c r="CN46" i="5" s="1"/>
  <c r="CO46" i="5" s="1"/>
  <c r="CP46" i="5" s="1"/>
  <c r="CQ46" i="5" s="1"/>
  <c r="CR46" i="5" s="1"/>
  <c r="CS46" i="5" s="1"/>
  <c r="CT46" i="5" s="1"/>
  <c r="CU46" i="5" s="1"/>
  <c r="CV46" i="5" s="1"/>
  <c r="CW46" i="5" s="1"/>
  <c r="CX46" i="5" s="1"/>
  <c r="CY46" i="5" s="1"/>
  <c r="CZ46" i="5" s="1"/>
  <c r="DA46" i="5" s="1"/>
  <c r="DB46" i="5" s="1"/>
  <c r="DC46" i="5" s="1"/>
  <c r="DD46" i="5" s="1"/>
  <c r="DE46" i="5" s="1"/>
  <c r="DF46" i="5" s="1"/>
  <c r="C44" i="5"/>
  <c r="D44" i="5" s="1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AE44" i="5" s="1"/>
  <c r="AF44" i="5" s="1"/>
  <c r="AG44" i="5" s="1"/>
  <c r="AH44" i="5" s="1"/>
  <c r="AI44" i="5" s="1"/>
  <c r="AJ44" i="5" s="1"/>
  <c r="AK44" i="5" s="1"/>
  <c r="AL44" i="5" s="1"/>
  <c r="AM44" i="5" s="1"/>
  <c r="AN44" i="5" s="1"/>
  <c r="AO44" i="5" s="1"/>
  <c r="AP44" i="5" s="1"/>
  <c r="AQ44" i="5" s="1"/>
  <c r="AR44" i="5" s="1"/>
  <c r="AS44" i="5" s="1"/>
  <c r="AT44" i="5" s="1"/>
  <c r="AU44" i="5" s="1"/>
  <c r="AV44" i="5" s="1"/>
  <c r="AW44" i="5" s="1"/>
  <c r="AX44" i="5" s="1"/>
  <c r="AY44" i="5" s="1"/>
  <c r="AZ44" i="5" s="1"/>
  <c r="BA44" i="5" s="1"/>
  <c r="BB44" i="5" s="1"/>
  <c r="BC44" i="5" s="1"/>
  <c r="BD44" i="5" s="1"/>
  <c r="BE44" i="5" s="1"/>
  <c r="BF44" i="5" s="1"/>
  <c r="BG44" i="5" s="1"/>
  <c r="BH44" i="5" s="1"/>
  <c r="BI44" i="5" s="1"/>
  <c r="BJ44" i="5" s="1"/>
  <c r="BK44" i="5" s="1"/>
  <c r="BL44" i="5" s="1"/>
  <c r="BM44" i="5" s="1"/>
  <c r="BN44" i="5" s="1"/>
  <c r="BO44" i="5" s="1"/>
  <c r="BP44" i="5" s="1"/>
  <c r="BQ44" i="5" s="1"/>
  <c r="BR44" i="5" s="1"/>
  <c r="BS44" i="5" s="1"/>
  <c r="BT44" i="5" s="1"/>
  <c r="BU44" i="5" s="1"/>
  <c r="BV44" i="5" s="1"/>
  <c r="BW44" i="5" s="1"/>
  <c r="BX44" i="5" s="1"/>
  <c r="BY44" i="5" s="1"/>
  <c r="BZ44" i="5" s="1"/>
  <c r="CA44" i="5" s="1"/>
  <c r="CB44" i="5" s="1"/>
  <c r="CC44" i="5" s="1"/>
  <c r="CD44" i="5" s="1"/>
  <c r="CE44" i="5" s="1"/>
  <c r="CF44" i="5" s="1"/>
  <c r="CG44" i="5" s="1"/>
  <c r="CH44" i="5" s="1"/>
  <c r="CI44" i="5" s="1"/>
  <c r="CJ44" i="5" s="1"/>
  <c r="CK44" i="5" s="1"/>
  <c r="CL44" i="5" s="1"/>
  <c r="CM44" i="5" s="1"/>
  <c r="CN44" i="5" s="1"/>
  <c r="CO44" i="5" s="1"/>
  <c r="CP44" i="5" s="1"/>
  <c r="CQ44" i="5" s="1"/>
  <c r="CR44" i="5" s="1"/>
  <c r="CS44" i="5" s="1"/>
  <c r="CT44" i="5" s="1"/>
  <c r="CU44" i="5" s="1"/>
  <c r="CV44" i="5" s="1"/>
  <c r="CW44" i="5" s="1"/>
  <c r="CX44" i="5" s="1"/>
  <c r="CY44" i="5" s="1"/>
  <c r="CZ44" i="5" s="1"/>
  <c r="DA44" i="5" s="1"/>
  <c r="DB44" i="5" s="1"/>
  <c r="DC44" i="5" s="1"/>
  <c r="DD44" i="5" s="1"/>
  <c r="DE44" i="5" s="1"/>
  <c r="DF44" i="5" s="1"/>
  <c r="C42" i="5"/>
  <c r="D42" i="5" s="1"/>
  <c r="E42" i="5" s="1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AB42" i="5" s="1"/>
  <c r="AC42" i="5" s="1"/>
  <c r="AD42" i="5" s="1"/>
  <c r="AE42" i="5" s="1"/>
  <c r="AF42" i="5" s="1"/>
  <c r="AG42" i="5" s="1"/>
  <c r="AH42" i="5" s="1"/>
  <c r="AI42" i="5" s="1"/>
  <c r="AJ42" i="5" s="1"/>
  <c r="AK42" i="5" s="1"/>
  <c r="AL42" i="5" s="1"/>
  <c r="AM42" i="5" s="1"/>
  <c r="AN42" i="5" s="1"/>
  <c r="AO42" i="5" s="1"/>
  <c r="AP42" i="5" s="1"/>
  <c r="AQ42" i="5" s="1"/>
  <c r="AR42" i="5" s="1"/>
  <c r="AS42" i="5" s="1"/>
  <c r="AT42" i="5" s="1"/>
  <c r="AU42" i="5" s="1"/>
  <c r="AV42" i="5" s="1"/>
  <c r="AW42" i="5" s="1"/>
  <c r="AX42" i="5" s="1"/>
  <c r="AY42" i="5" s="1"/>
  <c r="AZ42" i="5" s="1"/>
  <c r="BA42" i="5" s="1"/>
  <c r="BB42" i="5" s="1"/>
  <c r="BC42" i="5" s="1"/>
  <c r="BD42" i="5" s="1"/>
  <c r="BE42" i="5" s="1"/>
  <c r="BF42" i="5" s="1"/>
  <c r="BG42" i="5" s="1"/>
  <c r="BH42" i="5" s="1"/>
  <c r="BI42" i="5" s="1"/>
  <c r="BJ42" i="5" s="1"/>
  <c r="BK42" i="5" s="1"/>
  <c r="BL42" i="5" s="1"/>
  <c r="BM42" i="5" s="1"/>
  <c r="BN42" i="5" s="1"/>
  <c r="BO42" i="5" s="1"/>
  <c r="BP42" i="5" s="1"/>
  <c r="BQ42" i="5" s="1"/>
  <c r="BR42" i="5" s="1"/>
  <c r="BS42" i="5" s="1"/>
  <c r="BT42" i="5" s="1"/>
  <c r="BU42" i="5" s="1"/>
  <c r="BV42" i="5" s="1"/>
  <c r="BW42" i="5" s="1"/>
  <c r="BX42" i="5" s="1"/>
  <c r="BY42" i="5" s="1"/>
  <c r="BZ42" i="5" s="1"/>
  <c r="CA42" i="5" s="1"/>
  <c r="CB42" i="5" s="1"/>
  <c r="CC42" i="5" s="1"/>
  <c r="CD42" i="5" s="1"/>
  <c r="CE42" i="5" s="1"/>
  <c r="CF42" i="5" s="1"/>
  <c r="CG42" i="5" s="1"/>
  <c r="CH42" i="5" s="1"/>
  <c r="CI42" i="5" s="1"/>
  <c r="CJ42" i="5" s="1"/>
  <c r="CK42" i="5" s="1"/>
  <c r="CL42" i="5" s="1"/>
  <c r="CM42" i="5" s="1"/>
  <c r="CN42" i="5" s="1"/>
  <c r="CO42" i="5" s="1"/>
  <c r="CP42" i="5" s="1"/>
  <c r="CQ42" i="5" s="1"/>
  <c r="CR42" i="5" s="1"/>
  <c r="CS42" i="5" s="1"/>
  <c r="CT42" i="5" s="1"/>
  <c r="CU42" i="5" s="1"/>
  <c r="CV42" i="5" s="1"/>
  <c r="CW42" i="5" s="1"/>
  <c r="CX42" i="5" s="1"/>
  <c r="CY42" i="5" s="1"/>
  <c r="CZ42" i="5" s="1"/>
  <c r="DA42" i="5" s="1"/>
  <c r="DB42" i="5" s="1"/>
  <c r="DC42" i="5" s="1"/>
  <c r="DD42" i="5" s="1"/>
  <c r="DE42" i="5" s="1"/>
  <c r="DF42" i="5" s="1"/>
  <c r="C41" i="5"/>
  <c r="D41" i="5" s="1"/>
  <c r="E41" i="5" s="1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Z41" i="5" s="1"/>
  <c r="AA41" i="5" s="1"/>
  <c r="AB41" i="5" s="1"/>
  <c r="AC41" i="5" s="1"/>
  <c r="AD41" i="5" s="1"/>
  <c r="AE41" i="5" s="1"/>
  <c r="AF41" i="5" s="1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AR41" i="5" s="1"/>
  <c r="AS41" i="5" s="1"/>
  <c r="AT41" i="5" s="1"/>
  <c r="AU41" i="5" s="1"/>
  <c r="AV41" i="5" s="1"/>
  <c r="AW41" i="5" s="1"/>
  <c r="AX41" i="5" s="1"/>
  <c r="AY41" i="5" s="1"/>
  <c r="AZ41" i="5" s="1"/>
  <c r="BA41" i="5" s="1"/>
  <c r="BB41" i="5" s="1"/>
  <c r="BC41" i="5" s="1"/>
  <c r="BD41" i="5" s="1"/>
  <c r="BE41" i="5" s="1"/>
  <c r="BF41" i="5" s="1"/>
  <c r="BG41" i="5" s="1"/>
  <c r="BH41" i="5" s="1"/>
  <c r="BI41" i="5" s="1"/>
  <c r="BJ41" i="5" s="1"/>
  <c r="BK41" i="5" s="1"/>
  <c r="BL41" i="5" s="1"/>
  <c r="BM41" i="5" s="1"/>
  <c r="BN41" i="5" s="1"/>
  <c r="BO41" i="5" s="1"/>
  <c r="BP41" i="5" s="1"/>
  <c r="BQ41" i="5" s="1"/>
  <c r="BR41" i="5" s="1"/>
  <c r="BS41" i="5" s="1"/>
  <c r="BT41" i="5" s="1"/>
  <c r="BU41" i="5" s="1"/>
  <c r="BV41" i="5" s="1"/>
  <c r="BW41" i="5" s="1"/>
  <c r="BX41" i="5" s="1"/>
  <c r="BY41" i="5" s="1"/>
  <c r="BZ41" i="5" s="1"/>
  <c r="CA41" i="5" s="1"/>
  <c r="CB41" i="5" s="1"/>
  <c r="CC41" i="5" s="1"/>
  <c r="CD41" i="5" s="1"/>
  <c r="CE41" i="5" s="1"/>
  <c r="CF41" i="5" s="1"/>
  <c r="CG41" i="5" s="1"/>
  <c r="CH41" i="5" s="1"/>
  <c r="CI41" i="5" s="1"/>
  <c r="CJ41" i="5" s="1"/>
  <c r="CK41" i="5" s="1"/>
  <c r="CL41" i="5" s="1"/>
  <c r="CM41" i="5" s="1"/>
  <c r="CN41" i="5" s="1"/>
  <c r="CO41" i="5" s="1"/>
  <c r="CP41" i="5" s="1"/>
  <c r="CQ41" i="5" s="1"/>
  <c r="CR41" i="5" s="1"/>
  <c r="CS41" i="5" s="1"/>
  <c r="CT41" i="5" s="1"/>
  <c r="CU41" i="5" s="1"/>
  <c r="CV41" i="5" s="1"/>
  <c r="CW41" i="5" s="1"/>
  <c r="CX41" i="5" s="1"/>
  <c r="CY41" i="5" s="1"/>
  <c r="CZ41" i="5" s="1"/>
  <c r="DA41" i="5" s="1"/>
  <c r="DB41" i="5" s="1"/>
  <c r="DC41" i="5" s="1"/>
  <c r="DD41" i="5" s="1"/>
  <c r="DE41" i="5" s="1"/>
  <c r="DF41" i="5" s="1"/>
  <c r="C40" i="5"/>
  <c r="D40" i="5" s="1"/>
  <c r="E40" i="5" s="1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AC40" i="5" s="1"/>
  <c r="AD40" i="5" s="1"/>
  <c r="AE40" i="5" s="1"/>
  <c r="AF40" i="5" s="1"/>
  <c r="AG40" i="5" s="1"/>
  <c r="AH40" i="5" s="1"/>
  <c r="AI40" i="5" s="1"/>
  <c r="AJ40" i="5" s="1"/>
  <c r="AK40" i="5" s="1"/>
  <c r="AL40" i="5" s="1"/>
  <c r="AM40" i="5" s="1"/>
  <c r="AN40" i="5" s="1"/>
  <c r="AO40" i="5" s="1"/>
  <c r="AP40" i="5" s="1"/>
  <c r="AQ40" i="5" s="1"/>
  <c r="AR40" i="5" s="1"/>
  <c r="AS40" i="5" s="1"/>
  <c r="AT40" i="5" s="1"/>
  <c r="AU40" i="5" s="1"/>
  <c r="AV40" i="5" s="1"/>
  <c r="AW40" i="5" s="1"/>
  <c r="AX40" i="5" s="1"/>
  <c r="AY40" i="5" s="1"/>
  <c r="AZ40" i="5" s="1"/>
  <c r="BA40" i="5" s="1"/>
  <c r="BB40" i="5" s="1"/>
  <c r="BC40" i="5" s="1"/>
  <c r="BD40" i="5" s="1"/>
  <c r="BE40" i="5" s="1"/>
  <c r="BF40" i="5" s="1"/>
  <c r="BG40" i="5" s="1"/>
  <c r="BH40" i="5" s="1"/>
  <c r="BI40" i="5" s="1"/>
  <c r="BJ40" i="5" s="1"/>
  <c r="BK40" i="5" s="1"/>
  <c r="BL40" i="5" s="1"/>
  <c r="BM40" i="5" s="1"/>
  <c r="BN40" i="5" s="1"/>
  <c r="BO40" i="5" s="1"/>
  <c r="BP40" i="5" s="1"/>
  <c r="BQ40" i="5" s="1"/>
  <c r="BR40" i="5" s="1"/>
  <c r="BS40" i="5" s="1"/>
  <c r="BT40" i="5" s="1"/>
  <c r="BU40" i="5" s="1"/>
  <c r="BV40" i="5" s="1"/>
  <c r="BW40" i="5" s="1"/>
  <c r="BX40" i="5" s="1"/>
  <c r="BY40" i="5" s="1"/>
  <c r="BZ40" i="5" s="1"/>
  <c r="CA40" i="5" s="1"/>
  <c r="CB40" i="5" s="1"/>
  <c r="CC40" i="5" s="1"/>
  <c r="CD40" i="5" s="1"/>
  <c r="CE40" i="5" s="1"/>
  <c r="CF40" i="5" s="1"/>
  <c r="CG40" i="5" s="1"/>
  <c r="CH40" i="5" s="1"/>
  <c r="CI40" i="5" s="1"/>
  <c r="CJ40" i="5" s="1"/>
  <c r="CK40" i="5" s="1"/>
  <c r="CL40" i="5" s="1"/>
  <c r="CM40" i="5" s="1"/>
  <c r="CN40" i="5" s="1"/>
  <c r="CO40" i="5" s="1"/>
  <c r="CP40" i="5" s="1"/>
  <c r="CQ40" i="5" s="1"/>
  <c r="CR40" i="5" s="1"/>
  <c r="CS40" i="5" s="1"/>
  <c r="CT40" i="5" s="1"/>
  <c r="CU40" i="5" s="1"/>
  <c r="CV40" i="5" s="1"/>
  <c r="CW40" i="5" s="1"/>
  <c r="CX40" i="5" s="1"/>
  <c r="CY40" i="5" s="1"/>
  <c r="CZ40" i="5" s="1"/>
  <c r="DA40" i="5" s="1"/>
  <c r="DB40" i="5" s="1"/>
  <c r="DC40" i="5" s="1"/>
  <c r="DD40" i="5" s="1"/>
  <c r="DE40" i="5" s="1"/>
  <c r="DF40" i="5" s="1"/>
  <c r="C37" i="5"/>
  <c r="D37" i="5" s="1"/>
  <c r="E37" i="5" s="1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Z37" i="5" s="1"/>
  <c r="AA37" i="5" s="1"/>
  <c r="AB37" i="5" s="1"/>
  <c r="AC37" i="5" s="1"/>
  <c r="AD37" i="5" s="1"/>
  <c r="AE37" i="5" s="1"/>
  <c r="AF37" i="5" s="1"/>
  <c r="AG37" i="5" s="1"/>
  <c r="AH37" i="5" s="1"/>
  <c r="AI37" i="5" s="1"/>
  <c r="AJ37" i="5" s="1"/>
  <c r="AK37" i="5" s="1"/>
  <c r="AL37" i="5" s="1"/>
  <c r="AM37" i="5" s="1"/>
  <c r="AN37" i="5" s="1"/>
  <c r="AO37" i="5" s="1"/>
  <c r="AP37" i="5" s="1"/>
  <c r="AQ37" i="5" s="1"/>
  <c r="AR37" i="5" s="1"/>
  <c r="AS37" i="5" s="1"/>
  <c r="AT37" i="5" s="1"/>
  <c r="AU37" i="5" s="1"/>
  <c r="AV37" i="5" s="1"/>
  <c r="AW37" i="5" s="1"/>
  <c r="AX37" i="5" s="1"/>
  <c r="AY37" i="5" s="1"/>
  <c r="AZ37" i="5" s="1"/>
  <c r="BA37" i="5" s="1"/>
  <c r="BB37" i="5" s="1"/>
  <c r="BC37" i="5" s="1"/>
  <c r="BD37" i="5" s="1"/>
  <c r="BE37" i="5" s="1"/>
  <c r="BF37" i="5" s="1"/>
  <c r="BG37" i="5" s="1"/>
  <c r="BH37" i="5" s="1"/>
  <c r="BI37" i="5" s="1"/>
  <c r="BJ37" i="5" s="1"/>
  <c r="BK37" i="5" s="1"/>
  <c r="BL37" i="5" s="1"/>
  <c r="BM37" i="5" s="1"/>
  <c r="BN37" i="5" s="1"/>
  <c r="BO37" i="5" s="1"/>
  <c r="BP37" i="5" s="1"/>
  <c r="BQ37" i="5" s="1"/>
  <c r="BR37" i="5" s="1"/>
  <c r="BS37" i="5" s="1"/>
  <c r="BT37" i="5" s="1"/>
  <c r="BU37" i="5" s="1"/>
  <c r="BV37" i="5" s="1"/>
  <c r="BW37" i="5" s="1"/>
  <c r="BX37" i="5" s="1"/>
  <c r="BY37" i="5" s="1"/>
  <c r="BZ37" i="5" s="1"/>
  <c r="CA37" i="5" s="1"/>
  <c r="CB37" i="5" s="1"/>
  <c r="CC37" i="5" s="1"/>
  <c r="CD37" i="5" s="1"/>
  <c r="CE37" i="5" s="1"/>
  <c r="CF37" i="5" s="1"/>
  <c r="CG37" i="5" s="1"/>
  <c r="CH37" i="5" s="1"/>
  <c r="CI37" i="5" s="1"/>
  <c r="CJ37" i="5" s="1"/>
  <c r="CK37" i="5" s="1"/>
  <c r="CL37" i="5" s="1"/>
  <c r="CM37" i="5" s="1"/>
  <c r="CN37" i="5" s="1"/>
  <c r="CO37" i="5" s="1"/>
  <c r="CP37" i="5" s="1"/>
  <c r="CQ37" i="5" s="1"/>
  <c r="CR37" i="5" s="1"/>
  <c r="CS37" i="5" s="1"/>
  <c r="CT37" i="5" s="1"/>
  <c r="CU37" i="5" s="1"/>
  <c r="CV37" i="5" s="1"/>
  <c r="CW37" i="5" s="1"/>
  <c r="CX37" i="5" s="1"/>
  <c r="CY37" i="5" s="1"/>
  <c r="CZ37" i="5" s="1"/>
  <c r="DA37" i="5" s="1"/>
  <c r="DB37" i="5" s="1"/>
  <c r="DC37" i="5" s="1"/>
  <c r="DD37" i="5" s="1"/>
  <c r="DE37" i="5" s="1"/>
  <c r="DF37" i="5" s="1"/>
  <c r="C32" i="5"/>
  <c r="D32" i="5" s="1"/>
  <c r="E32" i="5" s="1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AB32" i="5" s="1"/>
  <c r="AC32" i="5" s="1"/>
  <c r="AD32" i="5" s="1"/>
  <c r="AE32" i="5" s="1"/>
  <c r="AF32" i="5" s="1"/>
  <c r="AG32" i="5" s="1"/>
  <c r="AH32" i="5" s="1"/>
  <c r="AI32" i="5" s="1"/>
  <c r="AJ32" i="5" s="1"/>
  <c r="AK32" i="5" s="1"/>
  <c r="AL32" i="5" s="1"/>
  <c r="AM32" i="5" s="1"/>
  <c r="AN32" i="5" s="1"/>
  <c r="AO32" i="5" s="1"/>
  <c r="AP32" i="5" s="1"/>
  <c r="AQ32" i="5" s="1"/>
  <c r="AR32" i="5" s="1"/>
  <c r="AS32" i="5" s="1"/>
  <c r="AT32" i="5" s="1"/>
  <c r="AU32" i="5" s="1"/>
  <c r="AV32" i="5" s="1"/>
  <c r="AW32" i="5" s="1"/>
  <c r="AX32" i="5" s="1"/>
  <c r="AY32" i="5" s="1"/>
  <c r="AZ32" i="5" s="1"/>
  <c r="BA32" i="5" s="1"/>
  <c r="BB32" i="5" s="1"/>
  <c r="BC32" i="5" s="1"/>
  <c r="BD32" i="5" s="1"/>
  <c r="BE32" i="5" s="1"/>
  <c r="BF32" i="5" s="1"/>
  <c r="BG32" i="5" s="1"/>
  <c r="BH32" i="5" s="1"/>
  <c r="BI32" i="5" s="1"/>
  <c r="BJ32" i="5" s="1"/>
  <c r="BK32" i="5" s="1"/>
  <c r="BL32" i="5" s="1"/>
  <c r="BM32" i="5" s="1"/>
  <c r="BN32" i="5" s="1"/>
  <c r="BO32" i="5" s="1"/>
  <c r="BP32" i="5" s="1"/>
  <c r="BQ32" i="5" s="1"/>
  <c r="BR32" i="5" s="1"/>
  <c r="BS32" i="5" s="1"/>
  <c r="BT32" i="5" s="1"/>
  <c r="BU32" i="5" s="1"/>
  <c r="BV32" i="5" s="1"/>
  <c r="BW32" i="5" s="1"/>
  <c r="BX32" i="5" s="1"/>
  <c r="BY32" i="5" s="1"/>
  <c r="BZ32" i="5" s="1"/>
  <c r="CA32" i="5" s="1"/>
  <c r="CB32" i="5" s="1"/>
  <c r="CC32" i="5" s="1"/>
  <c r="CD32" i="5" s="1"/>
  <c r="CE32" i="5" s="1"/>
  <c r="CF32" i="5" s="1"/>
  <c r="CG32" i="5" s="1"/>
  <c r="CH32" i="5" s="1"/>
  <c r="CI32" i="5" s="1"/>
  <c r="CJ32" i="5" s="1"/>
  <c r="CK32" i="5" s="1"/>
  <c r="CL32" i="5" s="1"/>
  <c r="CM32" i="5" s="1"/>
  <c r="CN32" i="5" s="1"/>
  <c r="CO32" i="5" s="1"/>
  <c r="CP32" i="5" s="1"/>
  <c r="CQ32" i="5" s="1"/>
  <c r="CR32" i="5" s="1"/>
  <c r="CS32" i="5" s="1"/>
  <c r="CT32" i="5" s="1"/>
  <c r="CU32" i="5" s="1"/>
  <c r="CV32" i="5" s="1"/>
  <c r="CW32" i="5" s="1"/>
  <c r="CX32" i="5" s="1"/>
  <c r="CY32" i="5" s="1"/>
  <c r="CZ32" i="5" s="1"/>
  <c r="DA32" i="5" s="1"/>
  <c r="DB32" i="5" s="1"/>
  <c r="DC32" i="5" s="1"/>
  <c r="DD32" i="5" s="1"/>
  <c r="DE32" i="5" s="1"/>
  <c r="DF32" i="5" s="1"/>
  <c r="C23" i="5"/>
  <c r="D23" i="5" s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AO23" i="5" s="1"/>
  <c r="AP23" i="5" s="1"/>
  <c r="AQ23" i="5" s="1"/>
  <c r="AR23" i="5" s="1"/>
  <c r="AS23" i="5" s="1"/>
  <c r="AT23" i="5" s="1"/>
  <c r="AU23" i="5" s="1"/>
  <c r="AV23" i="5" s="1"/>
  <c r="AW23" i="5" s="1"/>
  <c r="AX23" i="5" s="1"/>
  <c r="AY23" i="5" s="1"/>
  <c r="AZ23" i="5" s="1"/>
  <c r="BA23" i="5" s="1"/>
  <c r="BB23" i="5" s="1"/>
  <c r="BC23" i="5" s="1"/>
  <c r="BD23" i="5" s="1"/>
  <c r="BE23" i="5" s="1"/>
  <c r="BF23" i="5" s="1"/>
  <c r="BG23" i="5" s="1"/>
  <c r="BH23" i="5" s="1"/>
  <c r="BI23" i="5" s="1"/>
  <c r="BJ23" i="5" s="1"/>
  <c r="BK23" i="5" s="1"/>
  <c r="BL23" i="5" s="1"/>
  <c r="BM23" i="5" s="1"/>
  <c r="BN23" i="5" s="1"/>
  <c r="BO23" i="5" s="1"/>
  <c r="BP23" i="5" s="1"/>
  <c r="BQ23" i="5" s="1"/>
  <c r="BR23" i="5" s="1"/>
  <c r="BS23" i="5" s="1"/>
  <c r="BT23" i="5" s="1"/>
  <c r="BU23" i="5" s="1"/>
  <c r="BV23" i="5" s="1"/>
  <c r="BW23" i="5" s="1"/>
  <c r="BX23" i="5" s="1"/>
  <c r="BY23" i="5" s="1"/>
  <c r="BZ23" i="5" s="1"/>
  <c r="CA23" i="5" s="1"/>
  <c r="CB23" i="5" s="1"/>
  <c r="CC23" i="5" s="1"/>
  <c r="CD23" i="5" s="1"/>
  <c r="CE23" i="5" s="1"/>
  <c r="CF23" i="5" s="1"/>
  <c r="CG23" i="5" s="1"/>
  <c r="CH23" i="5" s="1"/>
  <c r="CI23" i="5" s="1"/>
  <c r="CJ23" i="5" s="1"/>
  <c r="CK23" i="5" s="1"/>
  <c r="CL23" i="5" s="1"/>
  <c r="CM23" i="5" s="1"/>
  <c r="CN23" i="5" s="1"/>
  <c r="CO23" i="5" s="1"/>
  <c r="CP23" i="5" s="1"/>
  <c r="CQ23" i="5" s="1"/>
  <c r="CR23" i="5" s="1"/>
  <c r="CS23" i="5" s="1"/>
  <c r="CT23" i="5" s="1"/>
  <c r="CU23" i="5" s="1"/>
  <c r="CV23" i="5" s="1"/>
  <c r="CW23" i="5" s="1"/>
  <c r="CX23" i="5" s="1"/>
  <c r="CY23" i="5" s="1"/>
  <c r="CZ23" i="5" s="1"/>
  <c r="DA23" i="5" s="1"/>
  <c r="DB23" i="5" s="1"/>
  <c r="DC23" i="5" s="1"/>
  <c r="DD23" i="5" s="1"/>
  <c r="DE23" i="5" s="1"/>
  <c r="DF23" i="5" s="1"/>
  <c r="C55" i="5"/>
  <c r="D55" i="5" s="1"/>
  <c r="E55" i="5" s="1"/>
  <c r="F55" i="5" s="1"/>
  <c r="G55" i="5" s="1"/>
  <c r="H55" i="5" s="1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Y55" i="5" s="1"/>
  <c r="Z55" i="5" s="1"/>
  <c r="AA55" i="5" s="1"/>
  <c r="AB55" i="5" s="1"/>
  <c r="AC55" i="5" s="1"/>
  <c r="AD55" i="5" s="1"/>
  <c r="AE55" i="5" s="1"/>
  <c r="AF55" i="5" s="1"/>
  <c r="AG55" i="5" s="1"/>
  <c r="AH55" i="5" s="1"/>
  <c r="AI55" i="5" s="1"/>
  <c r="AJ55" i="5" s="1"/>
  <c r="AK55" i="5" s="1"/>
  <c r="AL55" i="5" s="1"/>
  <c r="AM55" i="5" s="1"/>
  <c r="AN55" i="5" s="1"/>
  <c r="AO55" i="5" s="1"/>
  <c r="AP55" i="5" s="1"/>
  <c r="AQ55" i="5" s="1"/>
  <c r="AR55" i="5" s="1"/>
  <c r="AS55" i="5" s="1"/>
  <c r="AT55" i="5" s="1"/>
  <c r="AU55" i="5" s="1"/>
  <c r="AV55" i="5" s="1"/>
  <c r="AW55" i="5" s="1"/>
  <c r="AX55" i="5" s="1"/>
  <c r="AY55" i="5" s="1"/>
  <c r="AZ55" i="5" s="1"/>
  <c r="BA55" i="5" s="1"/>
  <c r="BB55" i="5" s="1"/>
  <c r="BC55" i="5" s="1"/>
  <c r="BD55" i="5" s="1"/>
  <c r="BE55" i="5" s="1"/>
  <c r="BF55" i="5" s="1"/>
  <c r="BG55" i="5" s="1"/>
  <c r="BH55" i="5" s="1"/>
  <c r="BI55" i="5" s="1"/>
  <c r="BJ55" i="5" s="1"/>
  <c r="BK55" i="5" s="1"/>
  <c r="BL55" i="5" s="1"/>
  <c r="BM55" i="5" s="1"/>
  <c r="BN55" i="5" s="1"/>
  <c r="BO55" i="5" s="1"/>
  <c r="BP55" i="5" s="1"/>
  <c r="BQ55" i="5" s="1"/>
  <c r="BR55" i="5" s="1"/>
  <c r="BS55" i="5" s="1"/>
  <c r="BT55" i="5" s="1"/>
  <c r="BU55" i="5" s="1"/>
  <c r="BV55" i="5" s="1"/>
  <c r="BW55" i="5" s="1"/>
  <c r="BX55" i="5" s="1"/>
  <c r="BY55" i="5" s="1"/>
  <c r="BZ55" i="5" s="1"/>
  <c r="CA55" i="5" s="1"/>
  <c r="CB55" i="5" s="1"/>
  <c r="CC55" i="5" s="1"/>
  <c r="CD55" i="5" s="1"/>
  <c r="CE55" i="5" s="1"/>
  <c r="CF55" i="5" s="1"/>
  <c r="CG55" i="5" s="1"/>
  <c r="CH55" i="5" s="1"/>
  <c r="CI55" i="5" s="1"/>
  <c r="CJ55" i="5" s="1"/>
  <c r="CK55" i="5" s="1"/>
  <c r="CL55" i="5" s="1"/>
  <c r="CM55" i="5" s="1"/>
  <c r="CN55" i="5" s="1"/>
  <c r="CO55" i="5" s="1"/>
  <c r="CP55" i="5" s="1"/>
  <c r="CQ55" i="5" s="1"/>
  <c r="CR55" i="5" s="1"/>
  <c r="CS55" i="5" s="1"/>
  <c r="CT55" i="5" s="1"/>
  <c r="CU55" i="5" s="1"/>
  <c r="CV55" i="5" s="1"/>
  <c r="CW55" i="5" s="1"/>
  <c r="CX55" i="5" s="1"/>
  <c r="CY55" i="5" s="1"/>
  <c r="CZ55" i="5" s="1"/>
  <c r="DA55" i="5" s="1"/>
  <c r="DB55" i="5" s="1"/>
  <c r="DC55" i="5" s="1"/>
  <c r="DD55" i="5" s="1"/>
  <c r="DE55" i="5" s="1"/>
  <c r="DF55" i="5" s="1"/>
  <c r="C45" i="5"/>
  <c r="D45" i="5" s="1"/>
  <c r="E45" i="5" s="1"/>
  <c r="F45" i="5" s="1"/>
  <c r="G45" i="5" s="1"/>
  <c r="H45" i="5" s="1"/>
  <c r="I45" i="5" s="1"/>
  <c r="J45" i="5" s="1"/>
  <c r="K45" i="5" s="1"/>
  <c r="L45" i="5" s="1"/>
  <c r="M45" i="5" s="1"/>
  <c r="N45" i="5" s="1"/>
  <c r="O45" i="5" s="1"/>
  <c r="P45" i="5" s="1"/>
  <c r="Q45" i="5" s="1"/>
  <c r="R45" i="5" s="1"/>
  <c r="S45" i="5" s="1"/>
  <c r="T45" i="5" s="1"/>
  <c r="U45" i="5" s="1"/>
  <c r="V45" i="5" s="1"/>
  <c r="W45" i="5" s="1"/>
  <c r="X45" i="5" s="1"/>
  <c r="Y45" i="5" s="1"/>
  <c r="Z45" i="5" s="1"/>
  <c r="AA45" i="5" s="1"/>
  <c r="AB45" i="5" s="1"/>
  <c r="AC45" i="5" s="1"/>
  <c r="AD45" i="5" s="1"/>
  <c r="AE45" i="5" s="1"/>
  <c r="AF45" i="5" s="1"/>
  <c r="AG45" i="5" s="1"/>
  <c r="AH45" i="5" s="1"/>
  <c r="AI45" i="5" s="1"/>
  <c r="AJ45" i="5" s="1"/>
  <c r="AK45" i="5" s="1"/>
  <c r="AL45" i="5" s="1"/>
  <c r="AM45" i="5" s="1"/>
  <c r="AN45" i="5" s="1"/>
  <c r="AO45" i="5" s="1"/>
  <c r="AP45" i="5" s="1"/>
  <c r="AQ45" i="5" s="1"/>
  <c r="AR45" i="5" s="1"/>
  <c r="AS45" i="5" s="1"/>
  <c r="AT45" i="5" s="1"/>
  <c r="AU45" i="5" s="1"/>
  <c r="AV45" i="5" s="1"/>
  <c r="AW45" i="5" s="1"/>
  <c r="AX45" i="5" s="1"/>
  <c r="AY45" i="5" s="1"/>
  <c r="AZ45" i="5" s="1"/>
  <c r="BA45" i="5" s="1"/>
  <c r="BB45" i="5" s="1"/>
  <c r="BC45" i="5" s="1"/>
  <c r="BD45" i="5" s="1"/>
  <c r="BE45" i="5" s="1"/>
  <c r="BF45" i="5" s="1"/>
  <c r="BG45" i="5" s="1"/>
  <c r="BH45" i="5" s="1"/>
  <c r="BI45" i="5" s="1"/>
  <c r="BJ45" i="5" s="1"/>
  <c r="BK45" i="5" s="1"/>
  <c r="BL45" i="5" s="1"/>
  <c r="BM45" i="5" s="1"/>
  <c r="BN45" i="5" s="1"/>
  <c r="BO45" i="5" s="1"/>
  <c r="BP45" i="5" s="1"/>
  <c r="BQ45" i="5" s="1"/>
  <c r="BR45" i="5" s="1"/>
  <c r="BS45" i="5" s="1"/>
  <c r="BT45" i="5" s="1"/>
  <c r="BU45" i="5" s="1"/>
  <c r="BV45" i="5" s="1"/>
  <c r="BW45" i="5" s="1"/>
  <c r="BX45" i="5" s="1"/>
  <c r="BY45" i="5" s="1"/>
  <c r="BZ45" i="5" s="1"/>
  <c r="CA45" i="5" s="1"/>
  <c r="CB45" i="5" s="1"/>
  <c r="CC45" i="5" s="1"/>
  <c r="CD45" i="5" s="1"/>
  <c r="CE45" i="5" s="1"/>
  <c r="CF45" i="5" s="1"/>
  <c r="CG45" i="5" s="1"/>
  <c r="CH45" i="5" s="1"/>
  <c r="CI45" i="5" s="1"/>
  <c r="CJ45" i="5" s="1"/>
  <c r="CK45" i="5" s="1"/>
  <c r="CL45" i="5" s="1"/>
  <c r="CM45" i="5" s="1"/>
  <c r="CN45" i="5" s="1"/>
  <c r="CO45" i="5" s="1"/>
  <c r="CP45" i="5" s="1"/>
  <c r="CQ45" i="5" s="1"/>
  <c r="CR45" i="5" s="1"/>
  <c r="CS45" i="5" s="1"/>
  <c r="CT45" i="5" s="1"/>
  <c r="CU45" i="5" s="1"/>
  <c r="CV45" i="5" s="1"/>
  <c r="CW45" i="5" s="1"/>
  <c r="CX45" i="5" s="1"/>
  <c r="CY45" i="5" s="1"/>
  <c r="CZ45" i="5" s="1"/>
  <c r="DA45" i="5" s="1"/>
  <c r="DB45" i="5" s="1"/>
  <c r="DC45" i="5" s="1"/>
  <c r="DD45" i="5" s="1"/>
  <c r="DE45" i="5" s="1"/>
  <c r="DF45" i="5" s="1"/>
  <c r="C35" i="5"/>
  <c r="D35" i="5" s="1"/>
  <c r="E35" i="5" s="1"/>
  <c r="F35" i="5" s="1"/>
  <c r="G35" i="5" s="1"/>
  <c r="H35" i="5" s="1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U35" i="5" s="1"/>
  <c r="V35" i="5" s="1"/>
  <c r="W35" i="5" s="1"/>
  <c r="X35" i="5" s="1"/>
  <c r="Y35" i="5" s="1"/>
  <c r="Z35" i="5" s="1"/>
  <c r="AA35" i="5" s="1"/>
  <c r="AB35" i="5" s="1"/>
  <c r="AC35" i="5" s="1"/>
  <c r="AD35" i="5" s="1"/>
  <c r="AE35" i="5" s="1"/>
  <c r="AF35" i="5" s="1"/>
  <c r="AG35" i="5" s="1"/>
  <c r="AH35" i="5" s="1"/>
  <c r="AI35" i="5" s="1"/>
  <c r="AJ35" i="5" s="1"/>
  <c r="AK35" i="5" s="1"/>
  <c r="AL35" i="5" s="1"/>
  <c r="AM35" i="5" s="1"/>
  <c r="AN35" i="5" s="1"/>
  <c r="AO35" i="5" s="1"/>
  <c r="AP35" i="5" s="1"/>
  <c r="AQ35" i="5" s="1"/>
  <c r="AR35" i="5" s="1"/>
  <c r="AS35" i="5" s="1"/>
  <c r="AT35" i="5" s="1"/>
  <c r="AU35" i="5" s="1"/>
  <c r="AV35" i="5" s="1"/>
  <c r="AW35" i="5" s="1"/>
  <c r="AX35" i="5" s="1"/>
  <c r="AY35" i="5" s="1"/>
  <c r="AZ35" i="5" s="1"/>
  <c r="BA35" i="5" s="1"/>
  <c r="BB35" i="5" s="1"/>
  <c r="BC35" i="5" s="1"/>
  <c r="BD35" i="5" s="1"/>
  <c r="BE35" i="5" s="1"/>
  <c r="BF35" i="5" s="1"/>
  <c r="BG35" i="5" s="1"/>
  <c r="BH35" i="5" s="1"/>
  <c r="BI35" i="5" s="1"/>
  <c r="BJ35" i="5" s="1"/>
  <c r="BK35" i="5" s="1"/>
  <c r="BL35" i="5" s="1"/>
  <c r="BM35" i="5" s="1"/>
  <c r="BN35" i="5" s="1"/>
  <c r="BO35" i="5" s="1"/>
  <c r="BP35" i="5" s="1"/>
  <c r="BQ35" i="5" s="1"/>
  <c r="BR35" i="5" s="1"/>
  <c r="BS35" i="5" s="1"/>
  <c r="BT35" i="5" s="1"/>
  <c r="BU35" i="5" s="1"/>
  <c r="BV35" i="5" s="1"/>
  <c r="BW35" i="5" s="1"/>
  <c r="BX35" i="5" s="1"/>
  <c r="BY35" i="5" s="1"/>
  <c r="BZ35" i="5" s="1"/>
  <c r="CA35" i="5" s="1"/>
  <c r="CB35" i="5" s="1"/>
  <c r="CC35" i="5" s="1"/>
  <c r="CD35" i="5" s="1"/>
  <c r="CE35" i="5" s="1"/>
  <c r="CF35" i="5" s="1"/>
  <c r="CG35" i="5" s="1"/>
  <c r="CH35" i="5" s="1"/>
  <c r="CI35" i="5" s="1"/>
  <c r="CJ35" i="5" s="1"/>
  <c r="CK35" i="5" s="1"/>
  <c r="CL35" i="5" s="1"/>
  <c r="CM35" i="5" s="1"/>
  <c r="CN35" i="5" s="1"/>
  <c r="CO35" i="5" s="1"/>
  <c r="CP35" i="5" s="1"/>
  <c r="CQ35" i="5" s="1"/>
  <c r="CR35" i="5" s="1"/>
  <c r="CS35" i="5" s="1"/>
  <c r="CT35" i="5" s="1"/>
  <c r="CU35" i="5" s="1"/>
  <c r="CV35" i="5" s="1"/>
  <c r="CW35" i="5" s="1"/>
  <c r="CX35" i="5" s="1"/>
  <c r="CY35" i="5" s="1"/>
  <c r="CZ35" i="5" s="1"/>
  <c r="DA35" i="5" s="1"/>
  <c r="DB35" i="5" s="1"/>
  <c r="DC35" i="5" s="1"/>
  <c r="DD35" i="5" s="1"/>
  <c r="DE35" i="5" s="1"/>
  <c r="DF35" i="5" s="1"/>
  <c r="C29" i="5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AB29" i="5" s="1"/>
  <c r="AC29" i="5" s="1"/>
  <c r="AD29" i="5" s="1"/>
  <c r="AE29" i="5" s="1"/>
  <c r="AF29" i="5" s="1"/>
  <c r="AG29" i="5" s="1"/>
  <c r="AH29" i="5" s="1"/>
  <c r="AI29" i="5" s="1"/>
  <c r="AJ29" i="5" s="1"/>
  <c r="AK29" i="5" s="1"/>
  <c r="AL29" i="5" s="1"/>
  <c r="AM29" i="5" s="1"/>
  <c r="AN29" i="5" s="1"/>
  <c r="AO29" i="5" s="1"/>
  <c r="AP29" i="5" s="1"/>
  <c r="AQ29" i="5" s="1"/>
  <c r="AR29" i="5" s="1"/>
  <c r="AS29" i="5" s="1"/>
  <c r="AT29" i="5" s="1"/>
  <c r="AU29" i="5" s="1"/>
  <c r="AV29" i="5" s="1"/>
  <c r="AW29" i="5" s="1"/>
  <c r="AX29" i="5" s="1"/>
  <c r="AY29" i="5" s="1"/>
  <c r="AZ29" i="5" s="1"/>
  <c r="BA29" i="5" s="1"/>
  <c r="BB29" i="5" s="1"/>
  <c r="BC29" i="5" s="1"/>
  <c r="BD29" i="5" s="1"/>
  <c r="BE29" i="5" s="1"/>
  <c r="BF29" i="5" s="1"/>
  <c r="BG29" i="5" s="1"/>
  <c r="BH29" i="5" s="1"/>
  <c r="BI29" i="5" s="1"/>
  <c r="BJ29" i="5" s="1"/>
  <c r="BK29" i="5" s="1"/>
  <c r="BL29" i="5" s="1"/>
  <c r="BM29" i="5" s="1"/>
  <c r="BN29" i="5" s="1"/>
  <c r="BO29" i="5" s="1"/>
  <c r="BP29" i="5" s="1"/>
  <c r="BQ29" i="5" s="1"/>
  <c r="BR29" i="5" s="1"/>
  <c r="BS29" i="5" s="1"/>
  <c r="BT29" i="5" s="1"/>
  <c r="BU29" i="5" s="1"/>
  <c r="BV29" i="5" s="1"/>
  <c r="BW29" i="5" s="1"/>
  <c r="BX29" i="5" s="1"/>
  <c r="BY29" i="5" s="1"/>
  <c r="BZ29" i="5" s="1"/>
  <c r="CA29" i="5" s="1"/>
  <c r="CB29" i="5" s="1"/>
  <c r="CC29" i="5" s="1"/>
  <c r="CD29" i="5" s="1"/>
  <c r="CE29" i="5" s="1"/>
  <c r="CF29" i="5" s="1"/>
  <c r="CG29" i="5" s="1"/>
  <c r="CH29" i="5" s="1"/>
  <c r="CI29" i="5" s="1"/>
  <c r="CJ29" i="5" s="1"/>
  <c r="CK29" i="5" s="1"/>
  <c r="CL29" i="5" s="1"/>
  <c r="CM29" i="5" s="1"/>
  <c r="CN29" i="5" s="1"/>
  <c r="CO29" i="5" s="1"/>
  <c r="CP29" i="5" s="1"/>
  <c r="CQ29" i="5" s="1"/>
  <c r="CR29" i="5" s="1"/>
  <c r="CS29" i="5" s="1"/>
  <c r="CT29" i="5" s="1"/>
  <c r="CU29" i="5" s="1"/>
  <c r="CV29" i="5" s="1"/>
  <c r="CW29" i="5" s="1"/>
  <c r="CX29" i="5" s="1"/>
  <c r="CY29" i="5" s="1"/>
  <c r="CZ29" i="5" s="1"/>
  <c r="DA29" i="5" s="1"/>
  <c r="DB29" i="5" s="1"/>
  <c r="DC29" i="5" s="1"/>
  <c r="DD29" i="5" s="1"/>
  <c r="DE29" i="5" s="1"/>
  <c r="DF29" i="5" s="1"/>
  <c r="C26" i="5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AN26" i="5" s="1"/>
  <c r="AO26" i="5" s="1"/>
  <c r="AP26" i="5" s="1"/>
  <c r="AQ26" i="5" s="1"/>
  <c r="AR26" i="5" s="1"/>
  <c r="AS26" i="5" s="1"/>
  <c r="AT26" i="5" s="1"/>
  <c r="AU26" i="5" s="1"/>
  <c r="AV26" i="5" s="1"/>
  <c r="AW26" i="5" s="1"/>
  <c r="AX26" i="5" s="1"/>
  <c r="AY26" i="5" s="1"/>
  <c r="AZ26" i="5" s="1"/>
  <c r="BA26" i="5" s="1"/>
  <c r="BB26" i="5" s="1"/>
  <c r="BC26" i="5" s="1"/>
  <c r="BD26" i="5" s="1"/>
  <c r="BE26" i="5" s="1"/>
  <c r="BF26" i="5" s="1"/>
  <c r="BG26" i="5" s="1"/>
  <c r="BH26" i="5" s="1"/>
  <c r="BI26" i="5" s="1"/>
  <c r="BJ26" i="5" s="1"/>
  <c r="BK26" i="5" s="1"/>
  <c r="BL26" i="5" s="1"/>
  <c r="BM26" i="5" s="1"/>
  <c r="BN26" i="5" s="1"/>
  <c r="BO26" i="5" s="1"/>
  <c r="BP26" i="5" s="1"/>
  <c r="BQ26" i="5" s="1"/>
  <c r="BR26" i="5" s="1"/>
  <c r="BS26" i="5" s="1"/>
  <c r="BT26" i="5" s="1"/>
  <c r="BU26" i="5" s="1"/>
  <c r="BV26" i="5" s="1"/>
  <c r="BW26" i="5" s="1"/>
  <c r="BX26" i="5" s="1"/>
  <c r="BY26" i="5" s="1"/>
  <c r="BZ26" i="5" s="1"/>
  <c r="CA26" i="5" s="1"/>
  <c r="CB26" i="5" s="1"/>
  <c r="CC26" i="5" s="1"/>
  <c r="CD26" i="5" s="1"/>
  <c r="CE26" i="5" s="1"/>
  <c r="CF26" i="5" s="1"/>
  <c r="CG26" i="5" s="1"/>
  <c r="CH26" i="5" s="1"/>
  <c r="CI26" i="5" s="1"/>
  <c r="CJ26" i="5" s="1"/>
  <c r="CK26" i="5" s="1"/>
  <c r="CL26" i="5" s="1"/>
  <c r="CM26" i="5" s="1"/>
  <c r="CN26" i="5" s="1"/>
  <c r="CO26" i="5" s="1"/>
  <c r="CP26" i="5" s="1"/>
  <c r="CQ26" i="5" s="1"/>
  <c r="CR26" i="5" s="1"/>
  <c r="CS26" i="5" s="1"/>
  <c r="CT26" i="5" s="1"/>
  <c r="CU26" i="5" s="1"/>
  <c r="CV26" i="5" s="1"/>
  <c r="CW26" i="5" s="1"/>
  <c r="CX26" i="5" s="1"/>
  <c r="CY26" i="5" s="1"/>
  <c r="CZ26" i="5" s="1"/>
  <c r="DA26" i="5" s="1"/>
  <c r="DB26" i="5" s="1"/>
  <c r="DC26" i="5" s="1"/>
  <c r="DD26" i="5" s="1"/>
  <c r="DE26" i="5" s="1"/>
  <c r="DF26" i="5" s="1"/>
  <c r="C52" i="5"/>
  <c r="D52" i="5" s="1"/>
  <c r="E52" i="5" s="1"/>
  <c r="F52" i="5" s="1"/>
  <c r="G52" i="5" s="1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W52" i="5" s="1"/>
  <c r="X52" i="5" s="1"/>
  <c r="Y52" i="5" s="1"/>
  <c r="Z52" i="5" s="1"/>
  <c r="AA52" i="5" s="1"/>
  <c r="AB52" i="5" s="1"/>
  <c r="AC52" i="5" s="1"/>
  <c r="AD52" i="5" s="1"/>
  <c r="AE52" i="5" s="1"/>
  <c r="AF52" i="5" s="1"/>
  <c r="AG52" i="5" s="1"/>
  <c r="AH52" i="5" s="1"/>
  <c r="AI52" i="5" s="1"/>
  <c r="AJ52" i="5" s="1"/>
  <c r="AK52" i="5" s="1"/>
  <c r="AL52" i="5" s="1"/>
  <c r="AM52" i="5" s="1"/>
  <c r="AN52" i="5" s="1"/>
  <c r="AO52" i="5" s="1"/>
  <c r="AP52" i="5" s="1"/>
  <c r="AQ52" i="5" s="1"/>
  <c r="AR52" i="5" s="1"/>
  <c r="AS52" i="5" s="1"/>
  <c r="AT52" i="5" s="1"/>
  <c r="AU52" i="5" s="1"/>
  <c r="AV52" i="5" s="1"/>
  <c r="AW52" i="5" s="1"/>
  <c r="AX52" i="5" s="1"/>
  <c r="AY52" i="5" s="1"/>
  <c r="AZ52" i="5" s="1"/>
  <c r="BA52" i="5" s="1"/>
  <c r="BB52" i="5" s="1"/>
  <c r="BC52" i="5" s="1"/>
  <c r="BD52" i="5" s="1"/>
  <c r="BE52" i="5" s="1"/>
  <c r="BF52" i="5" s="1"/>
  <c r="BG52" i="5" s="1"/>
  <c r="BH52" i="5" s="1"/>
  <c r="BI52" i="5" s="1"/>
  <c r="BJ52" i="5" s="1"/>
  <c r="BK52" i="5" s="1"/>
  <c r="BL52" i="5" s="1"/>
  <c r="BM52" i="5" s="1"/>
  <c r="BN52" i="5" s="1"/>
  <c r="BO52" i="5" s="1"/>
  <c r="BP52" i="5" s="1"/>
  <c r="BQ52" i="5" s="1"/>
  <c r="BR52" i="5" s="1"/>
  <c r="BS52" i="5" s="1"/>
  <c r="BT52" i="5" s="1"/>
  <c r="BU52" i="5" s="1"/>
  <c r="BV52" i="5" s="1"/>
  <c r="BW52" i="5" s="1"/>
  <c r="BX52" i="5" s="1"/>
  <c r="BY52" i="5" s="1"/>
  <c r="BZ52" i="5" s="1"/>
  <c r="CA52" i="5" s="1"/>
  <c r="CB52" i="5" s="1"/>
  <c r="CC52" i="5" s="1"/>
  <c r="CD52" i="5" s="1"/>
  <c r="CE52" i="5" s="1"/>
  <c r="CF52" i="5" s="1"/>
  <c r="CG52" i="5" s="1"/>
  <c r="CH52" i="5" s="1"/>
  <c r="CI52" i="5" s="1"/>
  <c r="CJ52" i="5" s="1"/>
  <c r="CK52" i="5" s="1"/>
  <c r="CL52" i="5" s="1"/>
  <c r="CM52" i="5" s="1"/>
  <c r="CN52" i="5" s="1"/>
  <c r="CO52" i="5" s="1"/>
  <c r="CP52" i="5" s="1"/>
  <c r="CQ52" i="5" s="1"/>
  <c r="CR52" i="5" s="1"/>
  <c r="CS52" i="5" s="1"/>
  <c r="CT52" i="5" s="1"/>
  <c r="CU52" i="5" s="1"/>
  <c r="CV52" i="5" s="1"/>
  <c r="CW52" i="5" s="1"/>
  <c r="CX52" i="5" s="1"/>
  <c r="CY52" i="5" s="1"/>
  <c r="CZ52" i="5" s="1"/>
  <c r="DA52" i="5" s="1"/>
  <c r="DB52" i="5" s="1"/>
  <c r="DC52" i="5" s="1"/>
  <c r="DD52" i="5" s="1"/>
  <c r="DE52" i="5" s="1"/>
  <c r="DF52" i="5" s="1"/>
  <c r="C39" i="5"/>
  <c r="D39" i="5" s="1"/>
  <c r="E39" i="5" s="1"/>
  <c r="F39" i="5" s="1"/>
  <c r="G39" i="5" s="1"/>
  <c r="H39" i="5" s="1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W39" i="5" s="1"/>
  <c r="X39" i="5" s="1"/>
  <c r="Y39" i="5" s="1"/>
  <c r="Z39" i="5" s="1"/>
  <c r="AA39" i="5" s="1"/>
  <c r="AB39" i="5" s="1"/>
  <c r="AC39" i="5" s="1"/>
  <c r="AD39" i="5" s="1"/>
  <c r="AE39" i="5" s="1"/>
  <c r="AF39" i="5" s="1"/>
  <c r="AG39" i="5" s="1"/>
  <c r="AH39" i="5" s="1"/>
  <c r="AI39" i="5" s="1"/>
  <c r="AJ39" i="5" s="1"/>
  <c r="AK39" i="5" s="1"/>
  <c r="AL39" i="5" s="1"/>
  <c r="AM39" i="5" s="1"/>
  <c r="AN39" i="5" s="1"/>
  <c r="AO39" i="5" s="1"/>
  <c r="AP39" i="5" s="1"/>
  <c r="AQ39" i="5" s="1"/>
  <c r="AR39" i="5" s="1"/>
  <c r="AS39" i="5" s="1"/>
  <c r="AT39" i="5" s="1"/>
  <c r="AU39" i="5" s="1"/>
  <c r="AV39" i="5" s="1"/>
  <c r="AW39" i="5" s="1"/>
  <c r="AX39" i="5" s="1"/>
  <c r="AY39" i="5" s="1"/>
  <c r="AZ39" i="5" s="1"/>
  <c r="BA39" i="5" s="1"/>
  <c r="BB39" i="5" s="1"/>
  <c r="BC39" i="5" s="1"/>
  <c r="BD39" i="5" s="1"/>
  <c r="BE39" i="5" s="1"/>
  <c r="BF39" i="5" s="1"/>
  <c r="BG39" i="5" s="1"/>
  <c r="BH39" i="5" s="1"/>
  <c r="BI39" i="5" s="1"/>
  <c r="BJ39" i="5" s="1"/>
  <c r="BK39" i="5" s="1"/>
  <c r="BL39" i="5" s="1"/>
  <c r="BM39" i="5" s="1"/>
  <c r="BN39" i="5" s="1"/>
  <c r="BO39" i="5" s="1"/>
  <c r="BP39" i="5" s="1"/>
  <c r="BQ39" i="5" s="1"/>
  <c r="BR39" i="5" s="1"/>
  <c r="BS39" i="5" s="1"/>
  <c r="BT39" i="5" s="1"/>
  <c r="BU39" i="5" s="1"/>
  <c r="BV39" i="5" s="1"/>
  <c r="BW39" i="5" s="1"/>
  <c r="BX39" i="5" s="1"/>
  <c r="BY39" i="5" s="1"/>
  <c r="BZ39" i="5" s="1"/>
  <c r="CA39" i="5" s="1"/>
  <c r="CB39" i="5" s="1"/>
  <c r="CC39" i="5" s="1"/>
  <c r="CD39" i="5" s="1"/>
  <c r="CE39" i="5" s="1"/>
  <c r="CF39" i="5" s="1"/>
  <c r="CG39" i="5" s="1"/>
  <c r="CH39" i="5" s="1"/>
  <c r="CI39" i="5" s="1"/>
  <c r="CJ39" i="5" s="1"/>
  <c r="CK39" i="5" s="1"/>
  <c r="CL39" i="5" s="1"/>
  <c r="CM39" i="5" s="1"/>
  <c r="CN39" i="5" s="1"/>
  <c r="CO39" i="5" s="1"/>
  <c r="CP39" i="5" s="1"/>
  <c r="CQ39" i="5" s="1"/>
  <c r="CR39" i="5" s="1"/>
  <c r="CS39" i="5" s="1"/>
  <c r="CT39" i="5" s="1"/>
  <c r="CU39" i="5" s="1"/>
  <c r="CV39" i="5" s="1"/>
  <c r="CW39" i="5" s="1"/>
  <c r="CX39" i="5" s="1"/>
  <c r="CY39" i="5" s="1"/>
  <c r="CZ39" i="5" s="1"/>
  <c r="DA39" i="5" s="1"/>
  <c r="DB39" i="5" s="1"/>
  <c r="DC39" i="5" s="1"/>
  <c r="DD39" i="5" s="1"/>
  <c r="DE39" i="5" s="1"/>
  <c r="DF39" i="5" s="1"/>
  <c r="C34" i="5"/>
  <c r="D34" i="5" s="1"/>
  <c r="E34" i="5" s="1"/>
  <c r="F34" i="5" s="1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AI34" i="5" s="1"/>
  <c r="AJ34" i="5" s="1"/>
  <c r="AK34" i="5" s="1"/>
  <c r="AL34" i="5" s="1"/>
  <c r="AM34" i="5" s="1"/>
  <c r="AN34" i="5" s="1"/>
  <c r="AO34" i="5" s="1"/>
  <c r="AP34" i="5" s="1"/>
  <c r="AQ34" i="5" s="1"/>
  <c r="AR34" i="5" s="1"/>
  <c r="AS34" i="5" s="1"/>
  <c r="AT34" i="5" s="1"/>
  <c r="AU34" i="5" s="1"/>
  <c r="AV34" i="5" s="1"/>
  <c r="AW34" i="5" s="1"/>
  <c r="AX34" i="5" s="1"/>
  <c r="AY34" i="5" s="1"/>
  <c r="AZ34" i="5" s="1"/>
  <c r="BA34" i="5" s="1"/>
  <c r="BB34" i="5" s="1"/>
  <c r="BC34" i="5" s="1"/>
  <c r="BD34" i="5" s="1"/>
  <c r="BE34" i="5" s="1"/>
  <c r="BF34" i="5" s="1"/>
  <c r="BG34" i="5" s="1"/>
  <c r="BH34" i="5" s="1"/>
  <c r="BI34" i="5" s="1"/>
  <c r="BJ34" i="5" s="1"/>
  <c r="BK34" i="5" s="1"/>
  <c r="BL34" i="5" s="1"/>
  <c r="BM34" i="5" s="1"/>
  <c r="BN34" i="5" s="1"/>
  <c r="BO34" i="5" s="1"/>
  <c r="BP34" i="5" s="1"/>
  <c r="BQ34" i="5" s="1"/>
  <c r="BR34" i="5" s="1"/>
  <c r="BS34" i="5" s="1"/>
  <c r="BT34" i="5" s="1"/>
  <c r="BU34" i="5" s="1"/>
  <c r="BV34" i="5" s="1"/>
  <c r="BW34" i="5" s="1"/>
  <c r="BX34" i="5" s="1"/>
  <c r="BY34" i="5" s="1"/>
  <c r="BZ34" i="5" s="1"/>
  <c r="CA34" i="5" s="1"/>
  <c r="CB34" i="5" s="1"/>
  <c r="CC34" i="5" s="1"/>
  <c r="CD34" i="5" s="1"/>
  <c r="CE34" i="5" s="1"/>
  <c r="CF34" i="5" s="1"/>
  <c r="CG34" i="5" s="1"/>
  <c r="CH34" i="5" s="1"/>
  <c r="CI34" i="5" s="1"/>
  <c r="CJ34" i="5" s="1"/>
  <c r="CK34" i="5" s="1"/>
  <c r="CL34" i="5" s="1"/>
  <c r="CM34" i="5" s="1"/>
  <c r="CN34" i="5" s="1"/>
  <c r="CO34" i="5" s="1"/>
  <c r="CP34" i="5" s="1"/>
  <c r="CQ34" i="5" s="1"/>
  <c r="CR34" i="5" s="1"/>
  <c r="CS34" i="5" s="1"/>
  <c r="CT34" i="5" s="1"/>
  <c r="CU34" i="5" s="1"/>
  <c r="CV34" i="5" s="1"/>
  <c r="CW34" i="5" s="1"/>
  <c r="CX34" i="5" s="1"/>
  <c r="CY34" i="5" s="1"/>
  <c r="CZ34" i="5" s="1"/>
  <c r="DA34" i="5" s="1"/>
  <c r="DB34" i="5" s="1"/>
  <c r="DC34" i="5" s="1"/>
  <c r="DD34" i="5" s="1"/>
  <c r="DE34" i="5" s="1"/>
  <c r="DF34" i="5" s="1"/>
  <c r="H6" i="3"/>
  <c r="C21" i="5" l="1"/>
  <c r="C20" i="5" s="1"/>
  <c r="C19" i="5" s="1"/>
  <c r="C18" i="5" s="1"/>
  <c r="C17" i="5" s="1"/>
  <c r="C16" i="5" s="1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C3" i="5" s="1"/>
  <c r="H7" i="3"/>
  <c r="D21" i="5"/>
  <c r="D20" i="5" s="1"/>
  <c r="D19" i="5" s="1"/>
  <c r="D18" i="5" s="1"/>
  <c r="D17" i="5" s="1"/>
  <c r="D16" i="5" s="1"/>
  <c r="D15" i="5" s="1"/>
  <c r="D14" i="5" s="1"/>
  <c r="D13" i="5" s="1"/>
  <c r="D12" i="5" s="1"/>
  <c r="D11" i="5" s="1"/>
  <c r="D10" i="5" s="1"/>
  <c r="D9" i="5" s="1"/>
  <c r="D8" i="5" s="1"/>
  <c r="D7" i="5" s="1"/>
  <c r="D6" i="5" s="1"/>
  <c r="D5" i="5" s="1"/>
  <c r="D4" i="5" s="1"/>
  <c r="D3" i="5" s="1"/>
  <c r="H8" i="3" l="1"/>
  <c r="E21" i="5"/>
  <c r="E20" i="5" s="1"/>
  <c r="E19" i="5" s="1"/>
  <c r="E18" i="5" s="1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E7" i="5" s="1"/>
  <c r="E6" i="5" s="1"/>
  <c r="E5" i="5" s="1"/>
  <c r="E4" i="5" s="1"/>
  <c r="E3" i="5" s="1"/>
  <c r="H9" i="3" l="1"/>
  <c r="F21" i="5"/>
  <c r="F20" i="5" s="1"/>
  <c r="F19" i="5" s="1"/>
  <c r="F18" i="5" s="1"/>
  <c r="F17" i="5" s="1"/>
  <c r="F16" i="5" s="1"/>
  <c r="F15" i="5" s="1"/>
  <c r="F14" i="5" s="1"/>
  <c r="F13" i="5" s="1"/>
  <c r="F12" i="5" s="1"/>
  <c r="F11" i="5" s="1"/>
  <c r="F10" i="5" s="1"/>
  <c r="F9" i="5" s="1"/>
  <c r="F8" i="5" s="1"/>
  <c r="F7" i="5" s="1"/>
  <c r="F6" i="5" s="1"/>
  <c r="F5" i="5" s="1"/>
  <c r="F4" i="5" s="1"/>
  <c r="F3" i="5" s="1"/>
  <c r="H10" i="3" l="1"/>
  <c r="G21" i="5"/>
  <c r="G20" i="5" s="1"/>
  <c r="G19" i="5" s="1"/>
  <c r="G18" i="5" s="1"/>
  <c r="G17" i="5" s="1"/>
  <c r="G16" i="5" s="1"/>
  <c r="G15" i="5" s="1"/>
  <c r="G14" i="5" s="1"/>
  <c r="G13" i="5" s="1"/>
  <c r="G12" i="5" s="1"/>
  <c r="G11" i="5" s="1"/>
  <c r="G10" i="5" s="1"/>
  <c r="G9" i="5" s="1"/>
  <c r="G8" i="5" s="1"/>
  <c r="G7" i="5" s="1"/>
  <c r="G6" i="5" s="1"/>
  <c r="G5" i="5" s="1"/>
  <c r="G4" i="5" s="1"/>
  <c r="G3" i="5" s="1"/>
  <c r="H11" i="3" l="1"/>
  <c r="H21" i="5"/>
  <c r="H20" i="5" s="1"/>
  <c r="H19" i="5" s="1"/>
  <c r="H18" i="5" s="1"/>
  <c r="H17" i="5" s="1"/>
  <c r="H16" i="5" s="1"/>
  <c r="H15" i="5" s="1"/>
  <c r="H14" i="5" s="1"/>
  <c r="H13" i="5" s="1"/>
  <c r="H12" i="5" s="1"/>
  <c r="H11" i="5" s="1"/>
  <c r="H10" i="5" s="1"/>
  <c r="H9" i="5" s="1"/>
  <c r="H8" i="5" s="1"/>
  <c r="H7" i="5" s="1"/>
  <c r="H6" i="5" s="1"/>
  <c r="H5" i="5" s="1"/>
  <c r="H4" i="5" s="1"/>
  <c r="H3" i="5" s="1"/>
  <c r="H12" i="3" l="1"/>
  <c r="I21" i="5"/>
  <c r="I20" i="5" s="1"/>
  <c r="I19" i="5" s="1"/>
  <c r="I18" i="5" s="1"/>
  <c r="I17" i="5" s="1"/>
  <c r="I16" i="5" s="1"/>
  <c r="I15" i="5" s="1"/>
  <c r="I14" i="5" s="1"/>
  <c r="I13" i="5" s="1"/>
  <c r="I12" i="5" s="1"/>
  <c r="I11" i="5" s="1"/>
  <c r="I10" i="5" s="1"/>
  <c r="I9" i="5" s="1"/>
  <c r="I8" i="5" s="1"/>
  <c r="I7" i="5" s="1"/>
  <c r="I6" i="5" s="1"/>
  <c r="I5" i="5" s="1"/>
  <c r="I4" i="5" s="1"/>
  <c r="I3" i="5" s="1"/>
  <c r="H13" i="3" l="1"/>
  <c r="J21" i="5"/>
  <c r="J20" i="5" s="1"/>
  <c r="J19" i="5" s="1"/>
  <c r="J18" i="5" s="1"/>
  <c r="J17" i="5" s="1"/>
  <c r="J16" i="5" s="1"/>
  <c r="J15" i="5" s="1"/>
  <c r="J14" i="5" s="1"/>
  <c r="J13" i="5" s="1"/>
  <c r="J12" i="5" s="1"/>
  <c r="J11" i="5" s="1"/>
  <c r="J10" i="5" s="1"/>
  <c r="J9" i="5" s="1"/>
  <c r="J8" i="5" s="1"/>
  <c r="J7" i="5" s="1"/>
  <c r="J6" i="5" s="1"/>
  <c r="J5" i="5" s="1"/>
  <c r="J4" i="5" s="1"/>
  <c r="J3" i="5" s="1"/>
  <c r="H14" i="3" l="1"/>
  <c r="K21" i="5"/>
  <c r="K20" i="5" s="1"/>
  <c r="K19" i="5" s="1"/>
  <c r="K18" i="5" s="1"/>
  <c r="K17" i="5" s="1"/>
  <c r="K16" i="5" s="1"/>
  <c r="K15" i="5" s="1"/>
  <c r="K14" i="5" s="1"/>
  <c r="K13" i="5" s="1"/>
  <c r="K12" i="5" s="1"/>
  <c r="K11" i="5" s="1"/>
  <c r="K10" i="5" s="1"/>
  <c r="K9" i="5" s="1"/>
  <c r="K8" i="5" s="1"/>
  <c r="K7" i="5" s="1"/>
  <c r="K6" i="5" s="1"/>
  <c r="K5" i="5" s="1"/>
  <c r="K4" i="5" s="1"/>
  <c r="K3" i="5" s="1"/>
  <c r="H15" i="3" l="1"/>
  <c r="L21" i="5"/>
  <c r="L20" i="5" s="1"/>
  <c r="L19" i="5" s="1"/>
  <c r="L18" i="5" s="1"/>
  <c r="L17" i="5" s="1"/>
  <c r="L16" i="5" s="1"/>
  <c r="L15" i="5" s="1"/>
  <c r="L14" i="5" s="1"/>
  <c r="L13" i="5" s="1"/>
  <c r="L12" i="5" s="1"/>
  <c r="L11" i="5" s="1"/>
  <c r="L10" i="5" s="1"/>
  <c r="L9" i="5" s="1"/>
  <c r="L8" i="5" s="1"/>
  <c r="L7" i="5" s="1"/>
  <c r="L6" i="5" s="1"/>
  <c r="L5" i="5" s="1"/>
  <c r="L4" i="5" s="1"/>
  <c r="L3" i="5" s="1"/>
  <c r="H16" i="3" l="1"/>
  <c r="M21" i="5"/>
  <c r="M20" i="5" s="1"/>
  <c r="M19" i="5" s="1"/>
  <c r="M18" i="5" s="1"/>
  <c r="M17" i="5" s="1"/>
  <c r="M16" i="5" s="1"/>
  <c r="M15" i="5" s="1"/>
  <c r="M14" i="5" s="1"/>
  <c r="M13" i="5" s="1"/>
  <c r="M12" i="5" s="1"/>
  <c r="M11" i="5" s="1"/>
  <c r="M10" i="5" s="1"/>
  <c r="M9" i="5" s="1"/>
  <c r="M8" i="5" s="1"/>
  <c r="M7" i="5" s="1"/>
  <c r="M6" i="5" s="1"/>
  <c r="M5" i="5" s="1"/>
  <c r="M4" i="5" s="1"/>
  <c r="M3" i="5" s="1"/>
  <c r="H17" i="3" l="1"/>
  <c r="N21" i="5"/>
  <c r="N20" i="5" s="1"/>
  <c r="N19" i="5" s="1"/>
  <c r="N18" i="5" s="1"/>
  <c r="N17" i="5" s="1"/>
  <c r="N16" i="5" s="1"/>
  <c r="N15" i="5" s="1"/>
  <c r="N14" i="5" s="1"/>
  <c r="N13" i="5" s="1"/>
  <c r="N12" i="5" s="1"/>
  <c r="N11" i="5" s="1"/>
  <c r="N10" i="5" s="1"/>
  <c r="N9" i="5" s="1"/>
  <c r="N8" i="5" s="1"/>
  <c r="N7" i="5" s="1"/>
  <c r="N6" i="5" s="1"/>
  <c r="N5" i="5" s="1"/>
  <c r="N4" i="5" s="1"/>
  <c r="N3" i="5" s="1"/>
  <c r="H18" i="3" l="1"/>
  <c r="O21" i="5"/>
  <c r="O20" i="5" s="1"/>
  <c r="O19" i="5" s="1"/>
  <c r="O18" i="5" s="1"/>
  <c r="O17" i="5" s="1"/>
  <c r="O16" i="5" s="1"/>
  <c r="O15" i="5" s="1"/>
  <c r="O14" i="5" s="1"/>
  <c r="O13" i="5" s="1"/>
  <c r="O12" i="5" s="1"/>
  <c r="O11" i="5" s="1"/>
  <c r="O10" i="5" s="1"/>
  <c r="O9" i="5" s="1"/>
  <c r="O8" i="5" s="1"/>
  <c r="O7" i="5" s="1"/>
  <c r="O6" i="5" s="1"/>
  <c r="O5" i="5" s="1"/>
  <c r="O4" i="5" s="1"/>
  <c r="O3" i="5" s="1"/>
  <c r="H19" i="3" l="1"/>
  <c r="P21" i="5"/>
  <c r="P20" i="5" s="1"/>
  <c r="P19" i="5" s="1"/>
  <c r="P18" i="5" s="1"/>
  <c r="P17" i="5" s="1"/>
  <c r="P16" i="5" s="1"/>
  <c r="P15" i="5" s="1"/>
  <c r="P14" i="5" s="1"/>
  <c r="P13" i="5" s="1"/>
  <c r="P12" i="5" s="1"/>
  <c r="P11" i="5" s="1"/>
  <c r="P10" i="5" s="1"/>
  <c r="P9" i="5" s="1"/>
  <c r="P8" i="5" s="1"/>
  <c r="P7" i="5" s="1"/>
  <c r="P6" i="5" s="1"/>
  <c r="P5" i="5" s="1"/>
  <c r="P4" i="5" s="1"/>
  <c r="P3" i="5" s="1"/>
  <c r="H20" i="3" l="1"/>
  <c r="Q21" i="5"/>
  <c r="Q20" i="5" s="1"/>
  <c r="Q19" i="5" s="1"/>
  <c r="Q18" i="5" s="1"/>
  <c r="Q17" i="5" s="1"/>
  <c r="Q16" i="5" s="1"/>
  <c r="Q15" i="5" s="1"/>
  <c r="Q14" i="5" s="1"/>
  <c r="Q13" i="5" s="1"/>
  <c r="Q12" i="5" s="1"/>
  <c r="Q11" i="5" s="1"/>
  <c r="Q10" i="5" s="1"/>
  <c r="Q9" i="5" s="1"/>
  <c r="Q8" i="5" s="1"/>
  <c r="Q7" i="5" s="1"/>
  <c r="Q6" i="5" s="1"/>
  <c r="Q5" i="5" s="1"/>
  <c r="Q4" i="5" s="1"/>
  <c r="Q3" i="5" s="1"/>
  <c r="H21" i="3" l="1"/>
  <c r="R21" i="5"/>
  <c r="R20" i="5" s="1"/>
  <c r="R19" i="5" s="1"/>
  <c r="R18" i="5" s="1"/>
  <c r="R17" i="5" s="1"/>
  <c r="R16" i="5" s="1"/>
  <c r="R15" i="5" s="1"/>
  <c r="R14" i="5" s="1"/>
  <c r="R13" i="5" s="1"/>
  <c r="R12" i="5" s="1"/>
  <c r="R11" i="5" s="1"/>
  <c r="R10" i="5" s="1"/>
  <c r="R9" i="5" s="1"/>
  <c r="R8" i="5" s="1"/>
  <c r="R7" i="5" s="1"/>
  <c r="R6" i="5" s="1"/>
  <c r="R5" i="5" s="1"/>
  <c r="R4" i="5" s="1"/>
  <c r="R3" i="5" s="1"/>
  <c r="H22" i="3" l="1"/>
  <c r="S21" i="5"/>
  <c r="S20" i="5" s="1"/>
  <c r="S19" i="5" s="1"/>
  <c r="S18" i="5" s="1"/>
  <c r="S17" i="5" s="1"/>
  <c r="S16" i="5" s="1"/>
  <c r="S15" i="5" s="1"/>
  <c r="S14" i="5" s="1"/>
  <c r="S13" i="5" s="1"/>
  <c r="S12" i="5" s="1"/>
  <c r="S11" i="5" s="1"/>
  <c r="S10" i="5" s="1"/>
  <c r="S9" i="5" s="1"/>
  <c r="S8" i="5" s="1"/>
  <c r="S7" i="5" s="1"/>
  <c r="S6" i="5" s="1"/>
  <c r="S5" i="5" s="1"/>
  <c r="S4" i="5" s="1"/>
  <c r="S3" i="5" s="1"/>
  <c r="H23" i="3" l="1"/>
  <c r="T21" i="5"/>
  <c r="T20" i="5" s="1"/>
  <c r="T19" i="5" s="1"/>
  <c r="T18" i="5" s="1"/>
  <c r="T17" i="5" s="1"/>
  <c r="T16" i="5" s="1"/>
  <c r="T15" i="5" s="1"/>
  <c r="T14" i="5" s="1"/>
  <c r="T13" i="5" s="1"/>
  <c r="T12" i="5" s="1"/>
  <c r="T11" i="5" s="1"/>
  <c r="T10" i="5" s="1"/>
  <c r="T9" i="5" s="1"/>
  <c r="T8" i="5" s="1"/>
  <c r="T7" i="5" s="1"/>
  <c r="T6" i="5" s="1"/>
  <c r="T5" i="5" s="1"/>
  <c r="T4" i="5" s="1"/>
  <c r="T3" i="5" s="1"/>
  <c r="H24" i="3" l="1"/>
  <c r="U21" i="5"/>
  <c r="U20" i="5" s="1"/>
  <c r="U19" i="5" s="1"/>
  <c r="U18" i="5" s="1"/>
  <c r="U17" i="5" s="1"/>
  <c r="U16" i="5" s="1"/>
  <c r="U15" i="5" s="1"/>
  <c r="U14" i="5" s="1"/>
  <c r="U13" i="5" s="1"/>
  <c r="U12" i="5" s="1"/>
  <c r="U11" i="5" s="1"/>
  <c r="U10" i="5" s="1"/>
  <c r="U9" i="5" s="1"/>
  <c r="U8" i="5" s="1"/>
  <c r="U7" i="5" s="1"/>
  <c r="U6" i="5" s="1"/>
  <c r="U5" i="5" s="1"/>
  <c r="U4" i="5" s="1"/>
  <c r="U3" i="5" s="1"/>
  <c r="H25" i="3" l="1"/>
  <c r="V21" i="5"/>
  <c r="V20" i="5" s="1"/>
  <c r="V19" i="5" s="1"/>
  <c r="V18" i="5" s="1"/>
  <c r="V17" i="5" s="1"/>
  <c r="V16" i="5" s="1"/>
  <c r="V15" i="5" s="1"/>
  <c r="V14" i="5" s="1"/>
  <c r="V13" i="5" s="1"/>
  <c r="V12" i="5" s="1"/>
  <c r="V11" i="5" s="1"/>
  <c r="V10" i="5" s="1"/>
  <c r="V9" i="5" s="1"/>
  <c r="V8" i="5" s="1"/>
  <c r="V7" i="5" s="1"/>
  <c r="V6" i="5" s="1"/>
  <c r="V5" i="5" s="1"/>
  <c r="V4" i="5" s="1"/>
  <c r="V3" i="5" s="1"/>
  <c r="H26" i="3" l="1"/>
  <c r="W21" i="5"/>
  <c r="W20" i="5" s="1"/>
  <c r="W19" i="5" s="1"/>
  <c r="W18" i="5" s="1"/>
  <c r="W17" i="5" s="1"/>
  <c r="W16" i="5" s="1"/>
  <c r="W15" i="5" s="1"/>
  <c r="W14" i="5" s="1"/>
  <c r="W13" i="5" s="1"/>
  <c r="W12" i="5" s="1"/>
  <c r="W11" i="5" s="1"/>
  <c r="W10" i="5" s="1"/>
  <c r="W9" i="5" s="1"/>
  <c r="W8" i="5" s="1"/>
  <c r="W7" i="5" s="1"/>
  <c r="W6" i="5" s="1"/>
  <c r="W5" i="5" s="1"/>
  <c r="W4" i="5" s="1"/>
  <c r="W3" i="5" s="1"/>
  <c r="H27" i="3" l="1"/>
  <c r="X21" i="5"/>
  <c r="X20" i="5" s="1"/>
  <c r="X19" i="5" s="1"/>
  <c r="X18" i="5" s="1"/>
  <c r="X17" i="5" s="1"/>
  <c r="X16" i="5" s="1"/>
  <c r="X15" i="5" s="1"/>
  <c r="X14" i="5" s="1"/>
  <c r="X13" i="5" s="1"/>
  <c r="X12" i="5" s="1"/>
  <c r="X11" i="5" s="1"/>
  <c r="X10" i="5" s="1"/>
  <c r="X9" i="5" s="1"/>
  <c r="X8" i="5" s="1"/>
  <c r="X7" i="5" s="1"/>
  <c r="X6" i="5" s="1"/>
  <c r="X5" i="5" s="1"/>
  <c r="X4" i="5" s="1"/>
  <c r="X3" i="5" s="1"/>
  <c r="H28" i="3" l="1"/>
  <c r="Y21" i="5"/>
  <c r="Y20" i="5" s="1"/>
  <c r="Y19" i="5" s="1"/>
  <c r="Y18" i="5" s="1"/>
  <c r="Y17" i="5" s="1"/>
  <c r="Y16" i="5" s="1"/>
  <c r="Y15" i="5" s="1"/>
  <c r="Y14" i="5" s="1"/>
  <c r="Y13" i="5" s="1"/>
  <c r="Y12" i="5" s="1"/>
  <c r="Y11" i="5" s="1"/>
  <c r="Y10" i="5" s="1"/>
  <c r="Y9" i="5" s="1"/>
  <c r="Y8" i="5" s="1"/>
  <c r="Y7" i="5" s="1"/>
  <c r="Y6" i="5" s="1"/>
  <c r="Y5" i="5" s="1"/>
  <c r="Y4" i="5" s="1"/>
  <c r="Y3" i="5" s="1"/>
  <c r="H29" i="3" l="1"/>
  <c r="Z21" i="5"/>
  <c r="Z20" i="5" s="1"/>
  <c r="Z19" i="5" s="1"/>
  <c r="Z18" i="5" s="1"/>
  <c r="Z17" i="5" s="1"/>
  <c r="Z16" i="5" s="1"/>
  <c r="Z15" i="5" s="1"/>
  <c r="Z14" i="5" s="1"/>
  <c r="Z13" i="5" s="1"/>
  <c r="Z12" i="5" s="1"/>
  <c r="Z11" i="5" s="1"/>
  <c r="Z10" i="5" s="1"/>
  <c r="Z9" i="5" s="1"/>
  <c r="Z8" i="5" s="1"/>
  <c r="Z7" i="5" s="1"/>
  <c r="Z6" i="5" s="1"/>
  <c r="Z5" i="5" s="1"/>
  <c r="Z4" i="5" s="1"/>
  <c r="Z3" i="5" s="1"/>
  <c r="H30" i="3" l="1"/>
  <c r="AA21" i="5"/>
  <c r="AA20" i="5" s="1"/>
  <c r="AA19" i="5" s="1"/>
  <c r="AA18" i="5" s="1"/>
  <c r="AA17" i="5" s="1"/>
  <c r="AA16" i="5" s="1"/>
  <c r="AA15" i="5" s="1"/>
  <c r="AA14" i="5" s="1"/>
  <c r="AA13" i="5" s="1"/>
  <c r="AA12" i="5" s="1"/>
  <c r="AA11" i="5" s="1"/>
  <c r="AA10" i="5" s="1"/>
  <c r="AA9" i="5" s="1"/>
  <c r="AA8" i="5" s="1"/>
  <c r="AA7" i="5" s="1"/>
  <c r="AA6" i="5" s="1"/>
  <c r="AA5" i="5" s="1"/>
  <c r="AA4" i="5" s="1"/>
  <c r="AA3" i="5" s="1"/>
  <c r="H31" i="3" l="1"/>
  <c r="AB21" i="5"/>
  <c r="AB20" i="5" s="1"/>
  <c r="AB19" i="5" s="1"/>
  <c r="AB18" i="5" s="1"/>
  <c r="AB17" i="5" s="1"/>
  <c r="AB16" i="5" s="1"/>
  <c r="AB15" i="5" s="1"/>
  <c r="AB14" i="5" s="1"/>
  <c r="AB13" i="5" s="1"/>
  <c r="AB12" i="5" s="1"/>
  <c r="AB11" i="5" s="1"/>
  <c r="AB10" i="5" s="1"/>
  <c r="AB9" i="5" s="1"/>
  <c r="AB8" i="5" s="1"/>
  <c r="AB7" i="5" s="1"/>
  <c r="AB6" i="5" s="1"/>
  <c r="AB5" i="5" s="1"/>
  <c r="AB4" i="5" s="1"/>
  <c r="AB3" i="5" s="1"/>
  <c r="H32" i="3" l="1"/>
  <c r="AC21" i="5"/>
  <c r="AC20" i="5" s="1"/>
  <c r="AC19" i="5" s="1"/>
  <c r="AC18" i="5" s="1"/>
  <c r="AC17" i="5" s="1"/>
  <c r="AC16" i="5" s="1"/>
  <c r="AC15" i="5" s="1"/>
  <c r="AC14" i="5" s="1"/>
  <c r="AC13" i="5" s="1"/>
  <c r="AC12" i="5" s="1"/>
  <c r="AC11" i="5" s="1"/>
  <c r="AC10" i="5" s="1"/>
  <c r="AC9" i="5" s="1"/>
  <c r="AC8" i="5" s="1"/>
  <c r="AC7" i="5" s="1"/>
  <c r="AC6" i="5" s="1"/>
  <c r="AC5" i="5" s="1"/>
  <c r="AC4" i="5" s="1"/>
  <c r="AC3" i="5" s="1"/>
  <c r="H33" i="3" l="1"/>
  <c r="AD21" i="5"/>
  <c r="AD20" i="5" s="1"/>
  <c r="AD19" i="5" s="1"/>
  <c r="AD18" i="5" s="1"/>
  <c r="AD17" i="5" s="1"/>
  <c r="AD16" i="5" s="1"/>
  <c r="AD15" i="5" s="1"/>
  <c r="AD14" i="5" s="1"/>
  <c r="AD13" i="5" s="1"/>
  <c r="AD12" i="5" s="1"/>
  <c r="AD11" i="5" s="1"/>
  <c r="AD10" i="5" s="1"/>
  <c r="AD9" i="5" s="1"/>
  <c r="AD8" i="5" s="1"/>
  <c r="AD7" i="5" s="1"/>
  <c r="AD6" i="5" s="1"/>
  <c r="AD5" i="5" s="1"/>
  <c r="AD4" i="5" s="1"/>
  <c r="AD3" i="5" s="1"/>
  <c r="H34" i="3" l="1"/>
  <c r="AE21" i="5"/>
  <c r="AE20" i="5" s="1"/>
  <c r="AE19" i="5" s="1"/>
  <c r="AE18" i="5" s="1"/>
  <c r="AE17" i="5" s="1"/>
  <c r="AE16" i="5" s="1"/>
  <c r="AE15" i="5" s="1"/>
  <c r="AE14" i="5" s="1"/>
  <c r="AE13" i="5" s="1"/>
  <c r="AE12" i="5" s="1"/>
  <c r="AE11" i="5" s="1"/>
  <c r="AE10" i="5" s="1"/>
  <c r="AE9" i="5" s="1"/>
  <c r="AE8" i="5" s="1"/>
  <c r="AE7" i="5" s="1"/>
  <c r="AE6" i="5" s="1"/>
  <c r="AE5" i="5" s="1"/>
  <c r="AE4" i="5" s="1"/>
  <c r="AE3" i="5" s="1"/>
  <c r="H35" i="3" l="1"/>
  <c r="AF21" i="5"/>
  <c r="AF20" i="5" s="1"/>
  <c r="AF19" i="5" s="1"/>
  <c r="AF18" i="5" s="1"/>
  <c r="AF17" i="5" s="1"/>
  <c r="AF16" i="5" s="1"/>
  <c r="AF15" i="5" s="1"/>
  <c r="AF14" i="5" s="1"/>
  <c r="AF13" i="5" s="1"/>
  <c r="AF12" i="5" s="1"/>
  <c r="AF11" i="5" s="1"/>
  <c r="AF10" i="5" s="1"/>
  <c r="AF9" i="5" s="1"/>
  <c r="AF8" i="5" s="1"/>
  <c r="AF7" i="5" s="1"/>
  <c r="AF6" i="5" s="1"/>
  <c r="AF5" i="5" s="1"/>
  <c r="AF4" i="5" s="1"/>
  <c r="AF3" i="5" s="1"/>
  <c r="H36" i="3" l="1"/>
  <c r="AG21" i="5"/>
  <c r="AG20" i="5" s="1"/>
  <c r="AG19" i="5" s="1"/>
  <c r="AG18" i="5" s="1"/>
  <c r="AG17" i="5" s="1"/>
  <c r="AG16" i="5" s="1"/>
  <c r="AG15" i="5" s="1"/>
  <c r="AG14" i="5" s="1"/>
  <c r="AG13" i="5" s="1"/>
  <c r="AG12" i="5" s="1"/>
  <c r="AG11" i="5" s="1"/>
  <c r="AG10" i="5" s="1"/>
  <c r="AG9" i="5" s="1"/>
  <c r="AG8" i="5" s="1"/>
  <c r="AG7" i="5" s="1"/>
  <c r="AG6" i="5" s="1"/>
  <c r="AG5" i="5" s="1"/>
  <c r="AG4" i="5" s="1"/>
  <c r="AG3" i="5" s="1"/>
  <c r="H37" i="3" l="1"/>
  <c r="AH21" i="5"/>
  <c r="AH20" i="5" s="1"/>
  <c r="AH19" i="5" s="1"/>
  <c r="AH18" i="5" s="1"/>
  <c r="AH17" i="5" s="1"/>
  <c r="AH16" i="5" s="1"/>
  <c r="AH15" i="5" s="1"/>
  <c r="AH14" i="5" s="1"/>
  <c r="AH13" i="5" s="1"/>
  <c r="AH12" i="5" s="1"/>
  <c r="AH11" i="5" s="1"/>
  <c r="AH10" i="5" s="1"/>
  <c r="AH9" i="5" s="1"/>
  <c r="AH8" i="5" s="1"/>
  <c r="AH7" i="5" s="1"/>
  <c r="AH6" i="5" s="1"/>
  <c r="AH5" i="5" s="1"/>
  <c r="AH4" i="5" s="1"/>
  <c r="AH3" i="5" s="1"/>
  <c r="H38" i="3" l="1"/>
  <c r="AI21" i="5"/>
  <c r="AI20" i="5" s="1"/>
  <c r="AI19" i="5" s="1"/>
  <c r="AI18" i="5" s="1"/>
  <c r="AI17" i="5" s="1"/>
  <c r="AI16" i="5" s="1"/>
  <c r="AI15" i="5" s="1"/>
  <c r="AI14" i="5" s="1"/>
  <c r="AI13" i="5" s="1"/>
  <c r="AI12" i="5" s="1"/>
  <c r="AI11" i="5" s="1"/>
  <c r="AI10" i="5" s="1"/>
  <c r="AI9" i="5" s="1"/>
  <c r="AI8" i="5" s="1"/>
  <c r="AI7" i="5" s="1"/>
  <c r="AI6" i="5" s="1"/>
  <c r="AI5" i="5" s="1"/>
  <c r="AI4" i="5" s="1"/>
  <c r="AI3" i="5" s="1"/>
  <c r="H39" i="3" l="1"/>
  <c r="AJ21" i="5"/>
  <c r="AJ20" i="5" s="1"/>
  <c r="AJ19" i="5" s="1"/>
  <c r="AJ18" i="5" s="1"/>
  <c r="AJ17" i="5" s="1"/>
  <c r="AJ16" i="5" s="1"/>
  <c r="AJ15" i="5" s="1"/>
  <c r="AJ14" i="5" s="1"/>
  <c r="AJ13" i="5" s="1"/>
  <c r="AJ12" i="5" s="1"/>
  <c r="AJ11" i="5" s="1"/>
  <c r="AJ10" i="5" s="1"/>
  <c r="AJ9" i="5" s="1"/>
  <c r="AJ8" i="5" s="1"/>
  <c r="AJ7" i="5" s="1"/>
  <c r="AJ6" i="5" s="1"/>
  <c r="AJ5" i="5" s="1"/>
  <c r="AJ4" i="5" s="1"/>
  <c r="AJ3" i="5" s="1"/>
  <c r="H40" i="3" l="1"/>
  <c r="AK21" i="5"/>
  <c r="AK20" i="5" s="1"/>
  <c r="AK19" i="5" s="1"/>
  <c r="AK18" i="5" s="1"/>
  <c r="AK17" i="5" s="1"/>
  <c r="AK16" i="5" s="1"/>
  <c r="AK15" i="5" s="1"/>
  <c r="AK14" i="5" s="1"/>
  <c r="AK13" i="5" s="1"/>
  <c r="AK12" i="5" s="1"/>
  <c r="AK11" i="5" s="1"/>
  <c r="AK10" i="5" s="1"/>
  <c r="AK9" i="5" s="1"/>
  <c r="AK8" i="5" s="1"/>
  <c r="AK7" i="5" s="1"/>
  <c r="AK6" i="5" s="1"/>
  <c r="AK5" i="5" s="1"/>
  <c r="AK4" i="5" s="1"/>
  <c r="AK3" i="5" s="1"/>
  <c r="H41" i="3" l="1"/>
  <c r="AL21" i="5"/>
  <c r="AL20" i="5" s="1"/>
  <c r="AL19" i="5" s="1"/>
  <c r="AL18" i="5" s="1"/>
  <c r="AL17" i="5" s="1"/>
  <c r="AL16" i="5" s="1"/>
  <c r="AL15" i="5" s="1"/>
  <c r="AL14" i="5" s="1"/>
  <c r="AL13" i="5" s="1"/>
  <c r="AL12" i="5" s="1"/>
  <c r="AL11" i="5" s="1"/>
  <c r="AL10" i="5" s="1"/>
  <c r="AL9" i="5" s="1"/>
  <c r="AL8" i="5" s="1"/>
  <c r="AL7" i="5" s="1"/>
  <c r="AL6" i="5" s="1"/>
  <c r="AL5" i="5" s="1"/>
  <c r="AL4" i="5" s="1"/>
  <c r="AL3" i="5" s="1"/>
  <c r="H42" i="3" l="1"/>
  <c r="AM21" i="5"/>
  <c r="AM20" i="5" s="1"/>
  <c r="AM19" i="5" s="1"/>
  <c r="AM18" i="5" s="1"/>
  <c r="AM17" i="5" s="1"/>
  <c r="AM16" i="5" s="1"/>
  <c r="AM15" i="5" s="1"/>
  <c r="AM14" i="5" s="1"/>
  <c r="AM13" i="5" s="1"/>
  <c r="AM12" i="5" s="1"/>
  <c r="AM11" i="5" s="1"/>
  <c r="AM10" i="5" s="1"/>
  <c r="AM9" i="5" s="1"/>
  <c r="AM8" i="5" s="1"/>
  <c r="AM7" i="5" s="1"/>
  <c r="AM6" i="5" s="1"/>
  <c r="AM5" i="5" s="1"/>
  <c r="AM4" i="5" s="1"/>
  <c r="AM3" i="5" s="1"/>
  <c r="H43" i="3" l="1"/>
  <c r="AN21" i="5"/>
  <c r="AN20" i="5" s="1"/>
  <c r="AN19" i="5" s="1"/>
  <c r="AN18" i="5" s="1"/>
  <c r="AN17" i="5" s="1"/>
  <c r="AN16" i="5" s="1"/>
  <c r="AN15" i="5" s="1"/>
  <c r="AN14" i="5" s="1"/>
  <c r="AN13" i="5" s="1"/>
  <c r="AN12" i="5" s="1"/>
  <c r="AN11" i="5" s="1"/>
  <c r="AN10" i="5" s="1"/>
  <c r="AN9" i="5" s="1"/>
  <c r="AN8" i="5" s="1"/>
  <c r="AN7" i="5" s="1"/>
  <c r="AN6" i="5" s="1"/>
  <c r="AN5" i="5" s="1"/>
  <c r="AN4" i="5" s="1"/>
  <c r="AN3" i="5" s="1"/>
  <c r="H44" i="3" l="1"/>
  <c r="AO21" i="5"/>
  <c r="AO20" i="5" s="1"/>
  <c r="AO19" i="5" s="1"/>
  <c r="AO18" i="5" s="1"/>
  <c r="AO17" i="5" s="1"/>
  <c r="AO16" i="5" s="1"/>
  <c r="AO15" i="5" s="1"/>
  <c r="AO14" i="5" s="1"/>
  <c r="AO13" i="5" s="1"/>
  <c r="AO12" i="5" s="1"/>
  <c r="AO11" i="5" s="1"/>
  <c r="AO10" i="5" s="1"/>
  <c r="AO9" i="5" s="1"/>
  <c r="AO8" i="5" s="1"/>
  <c r="AO7" i="5" s="1"/>
  <c r="AO6" i="5" s="1"/>
  <c r="AO5" i="5" s="1"/>
  <c r="AO4" i="5" s="1"/>
  <c r="AO3" i="5" s="1"/>
  <c r="H45" i="3" l="1"/>
  <c r="AP21" i="5"/>
  <c r="AP20" i="5" s="1"/>
  <c r="AP19" i="5" s="1"/>
  <c r="AP18" i="5" s="1"/>
  <c r="AP17" i="5" s="1"/>
  <c r="AP16" i="5" s="1"/>
  <c r="AP15" i="5" s="1"/>
  <c r="AP14" i="5" s="1"/>
  <c r="AP13" i="5" s="1"/>
  <c r="AP12" i="5" s="1"/>
  <c r="AP11" i="5" s="1"/>
  <c r="AP10" i="5" s="1"/>
  <c r="AP9" i="5" s="1"/>
  <c r="AP8" i="5" s="1"/>
  <c r="AP7" i="5" s="1"/>
  <c r="AP6" i="5" s="1"/>
  <c r="AP5" i="5" s="1"/>
  <c r="AP4" i="5" s="1"/>
  <c r="AP3" i="5" s="1"/>
  <c r="H46" i="3" l="1"/>
  <c r="AQ21" i="5"/>
  <c r="AQ20" i="5" s="1"/>
  <c r="AQ19" i="5" s="1"/>
  <c r="AQ18" i="5" s="1"/>
  <c r="AQ17" i="5" s="1"/>
  <c r="AQ16" i="5" s="1"/>
  <c r="AQ15" i="5" s="1"/>
  <c r="AQ14" i="5" s="1"/>
  <c r="AQ13" i="5" s="1"/>
  <c r="AQ12" i="5" s="1"/>
  <c r="AQ11" i="5" s="1"/>
  <c r="AQ10" i="5" s="1"/>
  <c r="AQ9" i="5" s="1"/>
  <c r="AQ8" i="5" s="1"/>
  <c r="AQ7" i="5" s="1"/>
  <c r="AQ6" i="5" s="1"/>
  <c r="AQ5" i="5" s="1"/>
  <c r="AQ4" i="5" s="1"/>
  <c r="AQ3" i="5" s="1"/>
  <c r="H47" i="3" l="1"/>
  <c r="AR21" i="5"/>
  <c r="AR20" i="5" s="1"/>
  <c r="AR19" i="5" s="1"/>
  <c r="AR18" i="5" s="1"/>
  <c r="AR17" i="5" s="1"/>
  <c r="AR16" i="5" s="1"/>
  <c r="AR15" i="5" s="1"/>
  <c r="AR14" i="5" s="1"/>
  <c r="AR13" i="5" s="1"/>
  <c r="AR12" i="5" s="1"/>
  <c r="AR11" i="5" s="1"/>
  <c r="AR10" i="5" s="1"/>
  <c r="AR9" i="5" s="1"/>
  <c r="AR8" i="5" s="1"/>
  <c r="AR7" i="5" s="1"/>
  <c r="AR6" i="5" s="1"/>
  <c r="AR5" i="5" s="1"/>
  <c r="AR4" i="5" s="1"/>
  <c r="AR3" i="5" s="1"/>
  <c r="H48" i="3" l="1"/>
  <c r="AS21" i="5"/>
  <c r="AS20" i="5" s="1"/>
  <c r="AS19" i="5" s="1"/>
  <c r="AS18" i="5" s="1"/>
  <c r="AS17" i="5" s="1"/>
  <c r="AS16" i="5" s="1"/>
  <c r="AS15" i="5" s="1"/>
  <c r="AS14" i="5" s="1"/>
  <c r="AS13" i="5" s="1"/>
  <c r="AS12" i="5" s="1"/>
  <c r="AS11" i="5" s="1"/>
  <c r="AS10" i="5" s="1"/>
  <c r="AS9" i="5" s="1"/>
  <c r="AS8" i="5" s="1"/>
  <c r="AS7" i="5" s="1"/>
  <c r="AS6" i="5" s="1"/>
  <c r="AS5" i="5" s="1"/>
  <c r="AS4" i="5" s="1"/>
  <c r="AS3" i="5" s="1"/>
  <c r="H49" i="3" l="1"/>
  <c r="AT21" i="5"/>
  <c r="AT20" i="5" s="1"/>
  <c r="AT19" i="5" s="1"/>
  <c r="AT18" i="5" s="1"/>
  <c r="AT17" i="5" s="1"/>
  <c r="AT16" i="5" s="1"/>
  <c r="AT15" i="5" s="1"/>
  <c r="AT14" i="5" s="1"/>
  <c r="AT13" i="5" s="1"/>
  <c r="AT12" i="5" s="1"/>
  <c r="AT11" i="5" s="1"/>
  <c r="AT10" i="5" s="1"/>
  <c r="AT9" i="5" s="1"/>
  <c r="AT8" i="5" s="1"/>
  <c r="AT7" i="5" s="1"/>
  <c r="AT6" i="5" s="1"/>
  <c r="AT5" i="5" s="1"/>
  <c r="AT4" i="5" s="1"/>
  <c r="AT3" i="5" s="1"/>
  <c r="H50" i="3" l="1"/>
  <c r="AU21" i="5"/>
  <c r="AU20" i="5" s="1"/>
  <c r="AU19" i="5" s="1"/>
  <c r="AU18" i="5" s="1"/>
  <c r="AU17" i="5" s="1"/>
  <c r="AU16" i="5" s="1"/>
  <c r="AU15" i="5" s="1"/>
  <c r="AU14" i="5" s="1"/>
  <c r="AU13" i="5" s="1"/>
  <c r="AU12" i="5" s="1"/>
  <c r="AU11" i="5" s="1"/>
  <c r="AU10" i="5" s="1"/>
  <c r="AU9" i="5" s="1"/>
  <c r="AU8" i="5" s="1"/>
  <c r="AU7" i="5" s="1"/>
  <c r="AU6" i="5" s="1"/>
  <c r="AU5" i="5" s="1"/>
  <c r="AU4" i="5" s="1"/>
  <c r="AU3" i="5" s="1"/>
  <c r="H51" i="3" l="1"/>
  <c r="AV21" i="5"/>
  <c r="AV20" i="5" s="1"/>
  <c r="AV19" i="5" s="1"/>
  <c r="AV18" i="5" s="1"/>
  <c r="AV17" i="5" s="1"/>
  <c r="AV16" i="5" s="1"/>
  <c r="AV15" i="5" s="1"/>
  <c r="AV14" i="5" s="1"/>
  <c r="AV13" i="5" s="1"/>
  <c r="AV12" i="5" s="1"/>
  <c r="AV11" i="5" s="1"/>
  <c r="AV10" i="5" s="1"/>
  <c r="AV9" i="5" s="1"/>
  <c r="AV8" i="5" s="1"/>
  <c r="AV7" i="5" s="1"/>
  <c r="AV6" i="5" s="1"/>
  <c r="AV5" i="5" s="1"/>
  <c r="AV4" i="5" s="1"/>
  <c r="AV3" i="5" s="1"/>
  <c r="H52" i="3" l="1"/>
  <c r="AW21" i="5"/>
  <c r="AW20" i="5" s="1"/>
  <c r="AW19" i="5" s="1"/>
  <c r="AW18" i="5" s="1"/>
  <c r="AW17" i="5" s="1"/>
  <c r="AW16" i="5" s="1"/>
  <c r="AW15" i="5" s="1"/>
  <c r="AW14" i="5" s="1"/>
  <c r="AW13" i="5" s="1"/>
  <c r="AW12" i="5" s="1"/>
  <c r="AW11" i="5" s="1"/>
  <c r="AW10" i="5" s="1"/>
  <c r="AW9" i="5" s="1"/>
  <c r="AW8" i="5" s="1"/>
  <c r="AW7" i="5" s="1"/>
  <c r="AW6" i="5" s="1"/>
  <c r="AW5" i="5" s="1"/>
  <c r="AW4" i="5" s="1"/>
  <c r="AW3" i="5" s="1"/>
  <c r="H53" i="3" l="1"/>
  <c r="AX21" i="5"/>
  <c r="AX20" i="5" s="1"/>
  <c r="AX19" i="5" s="1"/>
  <c r="AX18" i="5" s="1"/>
  <c r="AX17" i="5" s="1"/>
  <c r="AX16" i="5" s="1"/>
  <c r="AX15" i="5" s="1"/>
  <c r="AX14" i="5" s="1"/>
  <c r="AX13" i="5" s="1"/>
  <c r="AX12" i="5" s="1"/>
  <c r="AX11" i="5" s="1"/>
  <c r="AX10" i="5" s="1"/>
  <c r="AX9" i="5" s="1"/>
  <c r="AX8" i="5" s="1"/>
  <c r="AX7" i="5" s="1"/>
  <c r="AX6" i="5" s="1"/>
  <c r="AX5" i="5" s="1"/>
  <c r="AX4" i="5" s="1"/>
  <c r="AX3" i="5" s="1"/>
  <c r="H54" i="3" l="1"/>
  <c r="AY21" i="5"/>
  <c r="AY20" i="5" s="1"/>
  <c r="AY19" i="5" s="1"/>
  <c r="AY18" i="5" s="1"/>
  <c r="AY17" i="5" s="1"/>
  <c r="AY16" i="5" s="1"/>
  <c r="AY15" i="5" s="1"/>
  <c r="AY14" i="5" s="1"/>
  <c r="AY13" i="5" s="1"/>
  <c r="AY12" i="5" s="1"/>
  <c r="AY11" i="5" s="1"/>
  <c r="AY10" i="5" s="1"/>
  <c r="AY9" i="5" s="1"/>
  <c r="AY8" i="5" s="1"/>
  <c r="AY7" i="5" s="1"/>
  <c r="AY6" i="5" s="1"/>
  <c r="AY5" i="5" s="1"/>
  <c r="AY4" i="5" s="1"/>
  <c r="AY3" i="5" s="1"/>
  <c r="H55" i="3" l="1"/>
  <c r="AZ21" i="5"/>
  <c r="AZ20" i="5" s="1"/>
  <c r="AZ19" i="5" s="1"/>
  <c r="AZ18" i="5" s="1"/>
  <c r="AZ17" i="5" s="1"/>
  <c r="AZ16" i="5" s="1"/>
  <c r="AZ15" i="5" s="1"/>
  <c r="AZ14" i="5" s="1"/>
  <c r="AZ13" i="5" s="1"/>
  <c r="AZ12" i="5" s="1"/>
  <c r="AZ11" i="5" s="1"/>
  <c r="AZ10" i="5" s="1"/>
  <c r="AZ9" i="5" s="1"/>
  <c r="AZ8" i="5" s="1"/>
  <c r="AZ7" i="5" s="1"/>
  <c r="AZ6" i="5" s="1"/>
  <c r="AZ5" i="5" s="1"/>
  <c r="AZ4" i="5" s="1"/>
  <c r="AZ3" i="5" s="1"/>
  <c r="H56" i="3" l="1"/>
  <c r="BA21" i="5"/>
  <c r="BA20" i="5" s="1"/>
  <c r="BA19" i="5" s="1"/>
  <c r="BA18" i="5" s="1"/>
  <c r="BA17" i="5" s="1"/>
  <c r="BA16" i="5" s="1"/>
  <c r="BA15" i="5" s="1"/>
  <c r="BA14" i="5" s="1"/>
  <c r="BA13" i="5" s="1"/>
  <c r="BA12" i="5" s="1"/>
  <c r="BA11" i="5" s="1"/>
  <c r="BA10" i="5" s="1"/>
  <c r="BA9" i="5" s="1"/>
  <c r="BA8" i="5" s="1"/>
  <c r="BA7" i="5" s="1"/>
  <c r="BA6" i="5" s="1"/>
  <c r="BA5" i="5" s="1"/>
  <c r="BA4" i="5" s="1"/>
  <c r="BA3" i="5" s="1"/>
  <c r="H57" i="3" l="1"/>
  <c r="BB21" i="5"/>
  <c r="BB20" i="5" s="1"/>
  <c r="BB19" i="5" s="1"/>
  <c r="BB18" i="5" s="1"/>
  <c r="BB17" i="5" s="1"/>
  <c r="BB16" i="5" s="1"/>
  <c r="BB15" i="5" s="1"/>
  <c r="BB14" i="5" s="1"/>
  <c r="BB13" i="5" s="1"/>
  <c r="BB12" i="5" s="1"/>
  <c r="BB11" i="5" s="1"/>
  <c r="BB10" i="5" s="1"/>
  <c r="BB9" i="5" s="1"/>
  <c r="BB8" i="5" s="1"/>
  <c r="BB7" i="5" s="1"/>
  <c r="BB6" i="5" s="1"/>
  <c r="BB5" i="5" s="1"/>
  <c r="BB4" i="5" s="1"/>
  <c r="BB3" i="5" s="1"/>
  <c r="H58" i="3" l="1"/>
  <c r="BC21" i="5"/>
  <c r="BC20" i="5" s="1"/>
  <c r="BC19" i="5" s="1"/>
  <c r="BC18" i="5" s="1"/>
  <c r="BC17" i="5" s="1"/>
  <c r="BC16" i="5" s="1"/>
  <c r="BC15" i="5" s="1"/>
  <c r="BC14" i="5" s="1"/>
  <c r="BC13" i="5" s="1"/>
  <c r="BC12" i="5" s="1"/>
  <c r="BC11" i="5" s="1"/>
  <c r="BC10" i="5" s="1"/>
  <c r="BC9" i="5" s="1"/>
  <c r="BC8" i="5" s="1"/>
  <c r="BC7" i="5" s="1"/>
  <c r="BC6" i="5" s="1"/>
  <c r="BC5" i="5" s="1"/>
  <c r="BC4" i="5" s="1"/>
  <c r="BC3" i="5" s="1"/>
  <c r="H59" i="3" l="1"/>
  <c r="BD21" i="5"/>
  <c r="BD20" i="5" s="1"/>
  <c r="BD19" i="5" s="1"/>
  <c r="BD18" i="5" s="1"/>
  <c r="BD17" i="5" s="1"/>
  <c r="BD16" i="5" s="1"/>
  <c r="BD15" i="5" s="1"/>
  <c r="BD14" i="5" s="1"/>
  <c r="BD13" i="5" s="1"/>
  <c r="BD12" i="5" s="1"/>
  <c r="BD11" i="5" s="1"/>
  <c r="BD10" i="5" s="1"/>
  <c r="BD9" i="5" s="1"/>
  <c r="BD8" i="5" s="1"/>
  <c r="BD7" i="5" s="1"/>
  <c r="BD6" i="5" s="1"/>
  <c r="BD5" i="5" s="1"/>
  <c r="BD4" i="5" s="1"/>
  <c r="BD3" i="5" s="1"/>
  <c r="H60" i="3" l="1"/>
  <c r="BE21" i="5"/>
  <c r="BE20" i="5" s="1"/>
  <c r="BE19" i="5" s="1"/>
  <c r="BE18" i="5" s="1"/>
  <c r="BE17" i="5" s="1"/>
  <c r="BE16" i="5" s="1"/>
  <c r="BE15" i="5" s="1"/>
  <c r="BE14" i="5" s="1"/>
  <c r="BE13" i="5" s="1"/>
  <c r="BE12" i="5" s="1"/>
  <c r="BE11" i="5" s="1"/>
  <c r="BE10" i="5" s="1"/>
  <c r="BE9" i="5" s="1"/>
  <c r="BE8" i="5" s="1"/>
  <c r="BE7" i="5" s="1"/>
  <c r="BE6" i="5" s="1"/>
  <c r="BE5" i="5" s="1"/>
  <c r="BE4" i="5" s="1"/>
  <c r="BE3" i="5" s="1"/>
  <c r="H61" i="3" l="1"/>
  <c r="BF21" i="5"/>
  <c r="BF20" i="5" s="1"/>
  <c r="BF19" i="5" s="1"/>
  <c r="BF18" i="5" s="1"/>
  <c r="BF17" i="5" s="1"/>
  <c r="BF16" i="5" s="1"/>
  <c r="BF15" i="5" s="1"/>
  <c r="BF14" i="5" s="1"/>
  <c r="BF13" i="5" s="1"/>
  <c r="BF12" i="5" s="1"/>
  <c r="BF11" i="5" s="1"/>
  <c r="BF10" i="5" s="1"/>
  <c r="BF9" i="5" s="1"/>
  <c r="BF8" i="5" s="1"/>
  <c r="BF7" i="5" s="1"/>
  <c r="BF6" i="5" s="1"/>
  <c r="BF5" i="5" s="1"/>
  <c r="BF4" i="5" s="1"/>
  <c r="BF3" i="5" s="1"/>
  <c r="H62" i="3" l="1"/>
  <c r="BG21" i="5"/>
  <c r="BG20" i="5" s="1"/>
  <c r="BG19" i="5" s="1"/>
  <c r="BG18" i="5" s="1"/>
  <c r="BG17" i="5" s="1"/>
  <c r="BG16" i="5" s="1"/>
  <c r="BG15" i="5" s="1"/>
  <c r="BG14" i="5" s="1"/>
  <c r="BG13" i="5" s="1"/>
  <c r="BG12" i="5" s="1"/>
  <c r="BG11" i="5" s="1"/>
  <c r="BG10" i="5" s="1"/>
  <c r="BG9" i="5" s="1"/>
  <c r="BG8" i="5" s="1"/>
  <c r="BG7" i="5" s="1"/>
  <c r="BG6" i="5" s="1"/>
  <c r="BG5" i="5" s="1"/>
  <c r="BG4" i="5" s="1"/>
  <c r="BG3" i="5" s="1"/>
  <c r="H63" i="3" l="1"/>
  <c r="BH21" i="5"/>
  <c r="BH20" i="5" s="1"/>
  <c r="BH19" i="5" s="1"/>
  <c r="BH18" i="5" s="1"/>
  <c r="BH17" i="5" s="1"/>
  <c r="BH16" i="5" s="1"/>
  <c r="BH15" i="5" s="1"/>
  <c r="BH14" i="5" s="1"/>
  <c r="BH13" i="5" s="1"/>
  <c r="BH12" i="5" s="1"/>
  <c r="BH11" i="5" s="1"/>
  <c r="BH10" i="5" s="1"/>
  <c r="BH9" i="5" s="1"/>
  <c r="BH8" i="5" s="1"/>
  <c r="BH7" i="5" s="1"/>
  <c r="BH6" i="5" s="1"/>
  <c r="BH5" i="5" s="1"/>
  <c r="BH4" i="5" s="1"/>
  <c r="BH3" i="5" s="1"/>
  <c r="H64" i="3" l="1"/>
  <c r="BI21" i="5"/>
  <c r="BI20" i="5" s="1"/>
  <c r="BI19" i="5" s="1"/>
  <c r="BI18" i="5" s="1"/>
  <c r="BI17" i="5" s="1"/>
  <c r="BI16" i="5" s="1"/>
  <c r="BI15" i="5" s="1"/>
  <c r="BI14" i="5" s="1"/>
  <c r="BI13" i="5" s="1"/>
  <c r="BI12" i="5" s="1"/>
  <c r="BI11" i="5" s="1"/>
  <c r="BI10" i="5" s="1"/>
  <c r="BI9" i="5" s="1"/>
  <c r="BI8" i="5" s="1"/>
  <c r="BI7" i="5" s="1"/>
  <c r="BI6" i="5" s="1"/>
  <c r="BI5" i="5" s="1"/>
  <c r="BI4" i="5" s="1"/>
  <c r="BI3" i="5" s="1"/>
  <c r="H65" i="3" l="1"/>
  <c r="BJ21" i="5"/>
  <c r="BJ20" i="5" s="1"/>
  <c r="BJ19" i="5" s="1"/>
  <c r="BJ18" i="5" s="1"/>
  <c r="BJ17" i="5" s="1"/>
  <c r="BJ16" i="5" s="1"/>
  <c r="BJ15" i="5" s="1"/>
  <c r="BJ14" i="5" s="1"/>
  <c r="BJ13" i="5" s="1"/>
  <c r="BJ12" i="5" s="1"/>
  <c r="BJ11" i="5" s="1"/>
  <c r="BJ10" i="5" s="1"/>
  <c r="BJ9" i="5" s="1"/>
  <c r="BJ8" i="5" s="1"/>
  <c r="BJ7" i="5" s="1"/>
  <c r="BJ6" i="5" s="1"/>
  <c r="BJ5" i="5" s="1"/>
  <c r="BJ4" i="5" s="1"/>
  <c r="BJ3" i="5" s="1"/>
  <c r="H66" i="3" l="1"/>
  <c r="BK21" i="5"/>
  <c r="BK20" i="5" s="1"/>
  <c r="BK19" i="5" s="1"/>
  <c r="BK18" i="5" s="1"/>
  <c r="BK17" i="5" s="1"/>
  <c r="BK16" i="5" s="1"/>
  <c r="BK15" i="5" s="1"/>
  <c r="BK14" i="5" s="1"/>
  <c r="BK13" i="5" s="1"/>
  <c r="BK12" i="5" s="1"/>
  <c r="BK11" i="5" s="1"/>
  <c r="BK10" i="5" s="1"/>
  <c r="BK9" i="5" s="1"/>
  <c r="BK8" i="5" s="1"/>
  <c r="BK7" i="5" s="1"/>
  <c r="BK6" i="5" s="1"/>
  <c r="BK5" i="5" s="1"/>
  <c r="BK4" i="5" s="1"/>
  <c r="BK3" i="5" s="1"/>
  <c r="H67" i="3" l="1"/>
  <c r="BL21" i="5"/>
  <c r="BL20" i="5" s="1"/>
  <c r="BL19" i="5" s="1"/>
  <c r="BL18" i="5" s="1"/>
  <c r="BL17" i="5" s="1"/>
  <c r="BL16" i="5" s="1"/>
  <c r="BL15" i="5" s="1"/>
  <c r="BL14" i="5" s="1"/>
  <c r="BL13" i="5" s="1"/>
  <c r="BL12" i="5" s="1"/>
  <c r="BL11" i="5" s="1"/>
  <c r="BL10" i="5" s="1"/>
  <c r="BL9" i="5" s="1"/>
  <c r="BL8" i="5" s="1"/>
  <c r="BL7" i="5" s="1"/>
  <c r="BL6" i="5" s="1"/>
  <c r="BL5" i="5" s="1"/>
  <c r="BL4" i="5" s="1"/>
  <c r="BL3" i="5" s="1"/>
  <c r="H68" i="3" l="1"/>
  <c r="BM21" i="5"/>
  <c r="BM20" i="5" s="1"/>
  <c r="BM19" i="5" s="1"/>
  <c r="BM18" i="5" s="1"/>
  <c r="BM17" i="5" s="1"/>
  <c r="BM16" i="5" s="1"/>
  <c r="BM15" i="5" s="1"/>
  <c r="BM14" i="5" s="1"/>
  <c r="BM13" i="5" s="1"/>
  <c r="BM12" i="5" s="1"/>
  <c r="BM11" i="5" s="1"/>
  <c r="BM10" i="5" s="1"/>
  <c r="BM9" i="5" s="1"/>
  <c r="BM8" i="5" s="1"/>
  <c r="BM7" i="5" s="1"/>
  <c r="BM6" i="5" s="1"/>
  <c r="BM5" i="5" s="1"/>
  <c r="BM4" i="5" s="1"/>
  <c r="BM3" i="5" s="1"/>
  <c r="H69" i="3" l="1"/>
  <c r="BN21" i="5"/>
  <c r="BN20" i="5" s="1"/>
  <c r="BN19" i="5" s="1"/>
  <c r="BN18" i="5" s="1"/>
  <c r="BN17" i="5" s="1"/>
  <c r="BN16" i="5" s="1"/>
  <c r="BN15" i="5" s="1"/>
  <c r="BN14" i="5" s="1"/>
  <c r="BN13" i="5" s="1"/>
  <c r="BN12" i="5" s="1"/>
  <c r="BN11" i="5" s="1"/>
  <c r="BN10" i="5" s="1"/>
  <c r="BN9" i="5" s="1"/>
  <c r="BN8" i="5" s="1"/>
  <c r="BN7" i="5" s="1"/>
  <c r="BN6" i="5" s="1"/>
  <c r="BN5" i="5" s="1"/>
  <c r="BN4" i="5" s="1"/>
  <c r="BN3" i="5" s="1"/>
  <c r="H70" i="3" l="1"/>
  <c r="BO21" i="5"/>
  <c r="BO20" i="5" s="1"/>
  <c r="BO19" i="5" s="1"/>
  <c r="BO18" i="5" s="1"/>
  <c r="BO17" i="5" s="1"/>
  <c r="BO16" i="5" s="1"/>
  <c r="BO15" i="5" s="1"/>
  <c r="BO14" i="5" s="1"/>
  <c r="BO13" i="5" s="1"/>
  <c r="BO12" i="5" s="1"/>
  <c r="BO11" i="5" s="1"/>
  <c r="BO10" i="5" s="1"/>
  <c r="BO9" i="5" s="1"/>
  <c r="BO8" i="5" s="1"/>
  <c r="BO7" i="5" s="1"/>
  <c r="BO6" i="5" s="1"/>
  <c r="BO5" i="5" s="1"/>
  <c r="BO4" i="5" s="1"/>
  <c r="BO3" i="5" s="1"/>
  <c r="H71" i="3" l="1"/>
  <c r="BP21" i="5"/>
  <c r="BP20" i="5" s="1"/>
  <c r="BP19" i="5" s="1"/>
  <c r="BP18" i="5" s="1"/>
  <c r="BP17" i="5" s="1"/>
  <c r="BP16" i="5" s="1"/>
  <c r="BP15" i="5" s="1"/>
  <c r="BP14" i="5" s="1"/>
  <c r="BP13" i="5" s="1"/>
  <c r="BP12" i="5" s="1"/>
  <c r="BP11" i="5" s="1"/>
  <c r="BP10" i="5" s="1"/>
  <c r="BP9" i="5" s="1"/>
  <c r="BP8" i="5" s="1"/>
  <c r="BP7" i="5" s="1"/>
  <c r="BP6" i="5" s="1"/>
  <c r="BP5" i="5" s="1"/>
  <c r="BP4" i="5" s="1"/>
  <c r="BP3" i="5" s="1"/>
  <c r="H72" i="3" l="1"/>
  <c r="I72" i="3" s="1"/>
  <c r="BQ21" i="5"/>
  <c r="BQ20" i="5" s="1"/>
  <c r="BQ19" i="5" s="1"/>
  <c r="BQ18" i="5" s="1"/>
  <c r="BQ17" i="5" s="1"/>
  <c r="BQ16" i="5" s="1"/>
  <c r="BQ15" i="5" s="1"/>
  <c r="BQ14" i="5" s="1"/>
  <c r="BQ13" i="5" s="1"/>
  <c r="BQ12" i="5" s="1"/>
  <c r="BQ11" i="5" s="1"/>
  <c r="BQ10" i="5" s="1"/>
  <c r="BQ9" i="5" s="1"/>
  <c r="BQ8" i="5" s="1"/>
  <c r="BQ7" i="5" s="1"/>
  <c r="BQ6" i="5" s="1"/>
  <c r="BQ5" i="5" s="1"/>
  <c r="BQ4" i="5" s="1"/>
  <c r="BQ3" i="5" s="1"/>
  <c r="H73" i="3" l="1"/>
  <c r="I73" i="3" s="1"/>
  <c r="M72" i="3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AG72" i="3" s="1"/>
  <c r="AH72" i="3" s="1"/>
  <c r="AI72" i="3" s="1"/>
  <c r="AJ72" i="3" s="1"/>
  <c r="AK72" i="3" s="1"/>
  <c r="AL72" i="3" s="1"/>
  <c r="AM72" i="3" s="1"/>
  <c r="AN72" i="3" s="1"/>
  <c r="AO72" i="3" s="1"/>
  <c r="AP72" i="3" s="1"/>
  <c r="AQ72" i="3" s="1"/>
  <c r="AR72" i="3" s="1"/>
  <c r="AS72" i="3" s="1"/>
  <c r="AT72" i="3" s="1"/>
  <c r="AU72" i="3" s="1"/>
  <c r="AV72" i="3" s="1"/>
  <c r="AW72" i="3" s="1"/>
  <c r="AX72" i="3" s="1"/>
  <c r="AY72" i="3" s="1"/>
  <c r="AZ72" i="3" s="1"/>
  <c r="BA72" i="3" s="1"/>
  <c r="BB72" i="3" s="1"/>
  <c r="BC72" i="3" s="1"/>
  <c r="BD72" i="3" s="1"/>
  <c r="BE72" i="3" s="1"/>
  <c r="BF72" i="3" s="1"/>
  <c r="BG72" i="3" s="1"/>
  <c r="BH72" i="3" s="1"/>
  <c r="BI72" i="3" s="1"/>
  <c r="BJ72" i="3" s="1"/>
  <c r="BK72" i="3" s="1"/>
  <c r="BL72" i="3" s="1"/>
  <c r="BM72" i="3" s="1"/>
  <c r="BN72" i="3" s="1"/>
  <c r="BO72" i="3" s="1"/>
  <c r="BP72" i="3" s="1"/>
  <c r="BQ72" i="3" s="1"/>
  <c r="BR72" i="3" s="1"/>
  <c r="BS72" i="3" s="1"/>
  <c r="BT72" i="3" s="1"/>
  <c r="BU72" i="3" s="1"/>
  <c r="BV72" i="3" s="1"/>
  <c r="BW72" i="3" s="1"/>
  <c r="BX72" i="3" s="1"/>
  <c r="BY72" i="3" s="1"/>
  <c r="BZ72" i="3" s="1"/>
  <c r="CA72" i="3" s="1"/>
  <c r="CB72" i="3" s="1"/>
  <c r="CC72" i="3" s="1"/>
  <c r="CD72" i="3" s="1"/>
  <c r="BR21" i="5"/>
  <c r="BR20" i="5" s="1"/>
  <c r="BR19" i="5" s="1"/>
  <c r="BR18" i="5" s="1"/>
  <c r="BR17" i="5" s="1"/>
  <c r="BR16" i="5" s="1"/>
  <c r="BR15" i="5" s="1"/>
  <c r="BR14" i="5" s="1"/>
  <c r="BR13" i="5" s="1"/>
  <c r="BR12" i="5" s="1"/>
  <c r="BR11" i="5" s="1"/>
  <c r="BR10" i="5" s="1"/>
  <c r="BR9" i="5" s="1"/>
  <c r="BR8" i="5" s="1"/>
  <c r="BR7" i="5" s="1"/>
  <c r="BR6" i="5" s="1"/>
  <c r="BR5" i="5" s="1"/>
  <c r="BR4" i="5" s="1"/>
  <c r="BR3" i="5" s="1"/>
  <c r="H74" i="3" l="1"/>
  <c r="I74" i="3" s="1"/>
  <c r="M73" i="3"/>
  <c r="N73" i="3" s="1"/>
  <c r="O73" i="3" s="1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AD73" i="3" s="1"/>
  <c r="AE73" i="3" s="1"/>
  <c r="AF73" i="3" s="1"/>
  <c r="AG73" i="3" s="1"/>
  <c r="AH73" i="3" s="1"/>
  <c r="AI73" i="3" s="1"/>
  <c r="AJ73" i="3" s="1"/>
  <c r="AK73" i="3" s="1"/>
  <c r="AL73" i="3" s="1"/>
  <c r="AM73" i="3" s="1"/>
  <c r="AN73" i="3" s="1"/>
  <c r="AO73" i="3" s="1"/>
  <c r="AP73" i="3" s="1"/>
  <c r="AQ73" i="3" s="1"/>
  <c r="AR73" i="3" s="1"/>
  <c r="AS73" i="3" s="1"/>
  <c r="AT73" i="3" s="1"/>
  <c r="AU73" i="3" s="1"/>
  <c r="AV73" i="3" s="1"/>
  <c r="AW73" i="3" s="1"/>
  <c r="AX73" i="3" s="1"/>
  <c r="AY73" i="3" s="1"/>
  <c r="AZ73" i="3" s="1"/>
  <c r="BA73" i="3" s="1"/>
  <c r="BB73" i="3" s="1"/>
  <c r="BC73" i="3" s="1"/>
  <c r="BD73" i="3" s="1"/>
  <c r="BE73" i="3" s="1"/>
  <c r="BF73" i="3" s="1"/>
  <c r="BG73" i="3" s="1"/>
  <c r="BH73" i="3" s="1"/>
  <c r="BI73" i="3" s="1"/>
  <c r="BJ73" i="3" s="1"/>
  <c r="BK73" i="3" s="1"/>
  <c r="BL73" i="3" s="1"/>
  <c r="BM73" i="3" s="1"/>
  <c r="BN73" i="3" s="1"/>
  <c r="BO73" i="3" s="1"/>
  <c r="BP73" i="3" s="1"/>
  <c r="BQ73" i="3" s="1"/>
  <c r="BR73" i="3" s="1"/>
  <c r="BS73" i="3" s="1"/>
  <c r="BT73" i="3" s="1"/>
  <c r="BU73" i="3" s="1"/>
  <c r="BV73" i="3" s="1"/>
  <c r="BW73" i="3" s="1"/>
  <c r="BX73" i="3" s="1"/>
  <c r="BY73" i="3" s="1"/>
  <c r="BZ73" i="3" s="1"/>
  <c r="CA73" i="3" s="1"/>
  <c r="CB73" i="3" s="1"/>
  <c r="CC73" i="3" s="1"/>
  <c r="CD73" i="3" s="1"/>
  <c r="BS21" i="5"/>
  <c r="BS20" i="5" s="1"/>
  <c r="BS19" i="5" s="1"/>
  <c r="BS18" i="5" s="1"/>
  <c r="BS17" i="5" s="1"/>
  <c r="BS16" i="5" s="1"/>
  <c r="BS15" i="5" s="1"/>
  <c r="BS14" i="5" s="1"/>
  <c r="BS13" i="5" s="1"/>
  <c r="BS12" i="5" s="1"/>
  <c r="BS11" i="5" s="1"/>
  <c r="BS10" i="5" s="1"/>
  <c r="BS9" i="5" s="1"/>
  <c r="BS8" i="5" s="1"/>
  <c r="BS7" i="5" s="1"/>
  <c r="BS6" i="5" s="1"/>
  <c r="BS5" i="5" s="1"/>
  <c r="BS4" i="5" s="1"/>
  <c r="BS3" i="5" s="1"/>
  <c r="H75" i="3" l="1"/>
  <c r="I75" i="3" s="1"/>
  <c r="M74" i="3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AB74" i="3" s="1"/>
  <c r="AC74" i="3" s="1"/>
  <c r="AD74" i="3" s="1"/>
  <c r="AE74" i="3" s="1"/>
  <c r="AF74" i="3" s="1"/>
  <c r="AG74" i="3" s="1"/>
  <c r="AH74" i="3" s="1"/>
  <c r="AI74" i="3" s="1"/>
  <c r="AJ74" i="3" s="1"/>
  <c r="AK74" i="3" s="1"/>
  <c r="AL74" i="3" s="1"/>
  <c r="AM74" i="3" s="1"/>
  <c r="AN74" i="3" s="1"/>
  <c r="AO74" i="3" s="1"/>
  <c r="AP74" i="3" s="1"/>
  <c r="AQ74" i="3" s="1"/>
  <c r="AR74" i="3" s="1"/>
  <c r="AS74" i="3" s="1"/>
  <c r="AT74" i="3" s="1"/>
  <c r="AU74" i="3" s="1"/>
  <c r="AV74" i="3" s="1"/>
  <c r="AW74" i="3" s="1"/>
  <c r="AX74" i="3" s="1"/>
  <c r="AY74" i="3" s="1"/>
  <c r="AZ74" i="3" s="1"/>
  <c r="BA74" i="3" s="1"/>
  <c r="BB74" i="3" s="1"/>
  <c r="BC74" i="3" s="1"/>
  <c r="BD74" i="3" s="1"/>
  <c r="BE74" i="3" s="1"/>
  <c r="BF74" i="3" s="1"/>
  <c r="BG74" i="3" s="1"/>
  <c r="BH74" i="3" s="1"/>
  <c r="BI74" i="3" s="1"/>
  <c r="BJ74" i="3" s="1"/>
  <c r="BK74" i="3" s="1"/>
  <c r="BL74" i="3" s="1"/>
  <c r="BM74" i="3" s="1"/>
  <c r="BN74" i="3" s="1"/>
  <c r="BO74" i="3" s="1"/>
  <c r="BP74" i="3" s="1"/>
  <c r="BQ74" i="3" s="1"/>
  <c r="BR74" i="3" s="1"/>
  <c r="BS74" i="3" s="1"/>
  <c r="BT74" i="3" s="1"/>
  <c r="BU74" i="3" s="1"/>
  <c r="BV74" i="3" s="1"/>
  <c r="BW74" i="3" s="1"/>
  <c r="BX74" i="3" s="1"/>
  <c r="BY74" i="3" s="1"/>
  <c r="BZ74" i="3" s="1"/>
  <c r="CA74" i="3" s="1"/>
  <c r="CB74" i="3" s="1"/>
  <c r="CC74" i="3" s="1"/>
  <c r="CD74" i="3" s="1"/>
  <c r="BT21" i="5"/>
  <c r="BT20" i="5" s="1"/>
  <c r="BT19" i="5" s="1"/>
  <c r="BT18" i="5" s="1"/>
  <c r="BT17" i="5" s="1"/>
  <c r="BT16" i="5" s="1"/>
  <c r="BT15" i="5" s="1"/>
  <c r="BT14" i="5" s="1"/>
  <c r="BT13" i="5" s="1"/>
  <c r="BT12" i="5" s="1"/>
  <c r="BT11" i="5" s="1"/>
  <c r="BT10" i="5" s="1"/>
  <c r="BT9" i="5" s="1"/>
  <c r="BT8" i="5" s="1"/>
  <c r="BT7" i="5" s="1"/>
  <c r="BT6" i="5" s="1"/>
  <c r="BT5" i="5" s="1"/>
  <c r="BT4" i="5" s="1"/>
  <c r="BT3" i="5" s="1"/>
  <c r="H76" i="3" l="1"/>
  <c r="I76" i="3" s="1"/>
  <c r="M75" i="3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AD75" i="3" s="1"/>
  <c r="AE75" i="3" s="1"/>
  <c r="AF75" i="3" s="1"/>
  <c r="AG75" i="3" s="1"/>
  <c r="AH75" i="3" s="1"/>
  <c r="AI75" i="3" s="1"/>
  <c r="AJ75" i="3" s="1"/>
  <c r="AK75" i="3" s="1"/>
  <c r="AL75" i="3" s="1"/>
  <c r="AM75" i="3" s="1"/>
  <c r="AN75" i="3" s="1"/>
  <c r="AO75" i="3" s="1"/>
  <c r="AP75" i="3" s="1"/>
  <c r="AQ75" i="3" s="1"/>
  <c r="AR75" i="3" s="1"/>
  <c r="AS75" i="3" s="1"/>
  <c r="AT75" i="3" s="1"/>
  <c r="AU75" i="3" s="1"/>
  <c r="AV75" i="3" s="1"/>
  <c r="AW75" i="3" s="1"/>
  <c r="AX75" i="3" s="1"/>
  <c r="AY75" i="3" s="1"/>
  <c r="AZ75" i="3" s="1"/>
  <c r="BA75" i="3" s="1"/>
  <c r="BB75" i="3" s="1"/>
  <c r="BC75" i="3" s="1"/>
  <c r="BD75" i="3" s="1"/>
  <c r="BE75" i="3" s="1"/>
  <c r="BF75" i="3" s="1"/>
  <c r="BG75" i="3" s="1"/>
  <c r="BH75" i="3" s="1"/>
  <c r="BI75" i="3" s="1"/>
  <c r="BJ75" i="3" s="1"/>
  <c r="BK75" i="3" s="1"/>
  <c r="BL75" i="3" s="1"/>
  <c r="BM75" i="3" s="1"/>
  <c r="BN75" i="3" s="1"/>
  <c r="BO75" i="3" s="1"/>
  <c r="BP75" i="3" s="1"/>
  <c r="BQ75" i="3" s="1"/>
  <c r="BR75" i="3" s="1"/>
  <c r="BS75" i="3" s="1"/>
  <c r="BT75" i="3" s="1"/>
  <c r="BU75" i="3" s="1"/>
  <c r="BV75" i="3" s="1"/>
  <c r="BW75" i="3" s="1"/>
  <c r="BX75" i="3" s="1"/>
  <c r="BY75" i="3" s="1"/>
  <c r="BZ75" i="3" s="1"/>
  <c r="CA75" i="3" s="1"/>
  <c r="CB75" i="3" s="1"/>
  <c r="CC75" i="3" s="1"/>
  <c r="CD75" i="3" s="1"/>
  <c r="BU21" i="5"/>
  <c r="BU20" i="5" s="1"/>
  <c r="BU19" i="5" s="1"/>
  <c r="BU18" i="5" s="1"/>
  <c r="BU17" i="5" s="1"/>
  <c r="BU16" i="5" s="1"/>
  <c r="BU15" i="5" s="1"/>
  <c r="BU14" i="5" s="1"/>
  <c r="BU13" i="5" s="1"/>
  <c r="BU12" i="5" s="1"/>
  <c r="BU11" i="5" s="1"/>
  <c r="BU10" i="5" s="1"/>
  <c r="BU9" i="5" s="1"/>
  <c r="BU8" i="5" s="1"/>
  <c r="BU7" i="5" s="1"/>
  <c r="BU6" i="5" s="1"/>
  <c r="BU5" i="5" s="1"/>
  <c r="BU4" i="5" s="1"/>
  <c r="BU3" i="5" s="1"/>
  <c r="H77" i="3" l="1"/>
  <c r="I77" i="3" s="1"/>
  <c r="M76" i="3"/>
  <c r="N76" i="3" s="1"/>
  <c r="O76" i="3" s="1"/>
  <c r="P76" i="3" s="1"/>
  <c r="Q76" i="3" s="1"/>
  <c r="R76" i="3" s="1"/>
  <c r="S76" i="3" s="1"/>
  <c r="T76" i="3" s="1"/>
  <c r="U76" i="3" s="1"/>
  <c r="V76" i="3" s="1"/>
  <c r="W76" i="3" s="1"/>
  <c r="X76" i="3" s="1"/>
  <c r="Y76" i="3" s="1"/>
  <c r="Z76" i="3" s="1"/>
  <c r="AA76" i="3" s="1"/>
  <c r="AB76" i="3" s="1"/>
  <c r="AC76" i="3" s="1"/>
  <c r="AD76" i="3" s="1"/>
  <c r="AE76" i="3" s="1"/>
  <c r="AF76" i="3" s="1"/>
  <c r="AG76" i="3" s="1"/>
  <c r="AH76" i="3" s="1"/>
  <c r="AI76" i="3" s="1"/>
  <c r="AJ76" i="3" s="1"/>
  <c r="AK76" i="3" s="1"/>
  <c r="AL76" i="3" s="1"/>
  <c r="AM76" i="3" s="1"/>
  <c r="AN76" i="3" s="1"/>
  <c r="AO76" i="3" s="1"/>
  <c r="AP76" i="3" s="1"/>
  <c r="AQ76" i="3" s="1"/>
  <c r="AR76" i="3" s="1"/>
  <c r="AS76" i="3" s="1"/>
  <c r="AT76" i="3" s="1"/>
  <c r="AU76" i="3" s="1"/>
  <c r="AV76" i="3" s="1"/>
  <c r="AW76" i="3" s="1"/>
  <c r="AX76" i="3" s="1"/>
  <c r="AY76" i="3" s="1"/>
  <c r="AZ76" i="3" s="1"/>
  <c r="BA76" i="3" s="1"/>
  <c r="BB76" i="3" s="1"/>
  <c r="BC76" i="3" s="1"/>
  <c r="BD76" i="3" s="1"/>
  <c r="BE76" i="3" s="1"/>
  <c r="BF76" i="3" s="1"/>
  <c r="BG76" i="3" s="1"/>
  <c r="BH76" i="3" s="1"/>
  <c r="BI76" i="3" s="1"/>
  <c r="BJ76" i="3" s="1"/>
  <c r="BK76" i="3" s="1"/>
  <c r="BL76" i="3" s="1"/>
  <c r="BM76" i="3" s="1"/>
  <c r="BN76" i="3" s="1"/>
  <c r="BO76" i="3" s="1"/>
  <c r="BP76" i="3" s="1"/>
  <c r="BQ76" i="3" s="1"/>
  <c r="BR76" i="3" s="1"/>
  <c r="BS76" i="3" s="1"/>
  <c r="BT76" i="3" s="1"/>
  <c r="BU76" i="3" s="1"/>
  <c r="BV76" i="3" s="1"/>
  <c r="BW76" i="3" s="1"/>
  <c r="BX76" i="3" s="1"/>
  <c r="BY76" i="3" s="1"/>
  <c r="BZ76" i="3" s="1"/>
  <c r="CA76" i="3" s="1"/>
  <c r="CB76" i="3" s="1"/>
  <c r="CC76" i="3" s="1"/>
  <c r="CD76" i="3" s="1"/>
  <c r="BV21" i="5"/>
  <c r="BV20" i="5" s="1"/>
  <c r="BV19" i="5" s="1"/>
  <c r="BV18" i="5" s="1"/>
  <c r="BV17" i="5" s="1"/>
  <c r="BV16" i="5" s="1"/>
  <c r="BV15" i="5" s="1"/>
  <c r="BV14" i="5" s="1"/>
  <c r="BV13" i="5" s="1"/>
  <c r="BV12" i="5" s="1"/>
  <c r="BV11" i="5" s="1"/>
  <c r="BV10" i="5" s="1"/>
  <c r="BV9" i="5" s="1"/>
  <c r="BV8" i="5" s="1"/>
  <c r="BV7" i="5" s="1"/>
  <c r="BV6" i="5" s="1"/>
  <c r="BV5" i="5" s="1"/>
  <c r="BV4" i="5" s="1"/>
  <c r="BV3" i="5" s="1"/>
  <c r="H78" i="3" l="1"/>
  <c r="I78" i="3" s="1"/>
  <c r="M77" i="3"/>
  <c r="N77" i="3" s="1"/>
  <c r="O77" i="3" s="1"/>
  <c r="P77" i="3" s="1"/>
  <c r="Q77" i="3" s="1"/>
  <c r="R77" i="3" s="1"/>
  <c r="S77" i="3" s="1"/>
  <c r="T77" i="3" s="1"/>
  <c r="U77" i="3" s="1"/>
  <c r="V77" i="3" s="1"/>
  <c r="W77" i="3" s="1"/>
  <c r="X77" i="3" s="1"/>
  <c r="Y77" i="3" s="1"/>
  <c r="Z77" i="3" s="1"/>
  <c r="AA77" i="3" s="1"/>
  <c r="AB77" i="3" s="1"/>
  <c r="AC77" i="3" s="1"/>
  <c r="AD77" i="3" s="1"/>
  <c r="AE77" i="3" s="1"/>
  <c r="AF77" i="3" s="1"/>
  <c r="AG77" i="3" s="1"/>
  <c r="AH77" i="3" s="1"/>
  <c r="AI77" i="3" s="1"/>
  <c r="AJ77" i="3" s="1"/>
  <c r="AK77" i="3" s="1"/>
  <c r="AL77" i="3" s="1"/>
  <c r="AM77" i="3" s="1"/>
  <c r="AN77" i="3" s="1"/>
  <c r="AO77" i="3" s="1"/>
  <c r="AP77" i="3" s="1"/>
  <c r="AQ77" i="3" s="1"/>
  <c r="AR77" i="3" s="1"/>
  <c r="AS77" i="3" s="1"/>
  <c r="AT77" i="3" s="1"/>
  <c r="AU77" i="3" s="1"/>
  <c r="AV77" i="3" s="1"/>
  <c r="AW77" i="3" s="1"/>
  <c r="AX77" i="3" s="1"/>
  <c r="AY77" i="3" s="1"/>
  <c r="AZ77" i="3" s="1"/>
  <c r="BA77" i="3" s="1"/>
  <c r="BB77" i="3" s="1"/>
  <c r="BC77" i="3" s="1"/>
  <c r="BD77" i="3" s="1"/>
  <c r="BE77" i="3" s="1"/>
  <c r="BF77" i="3" s="1"/>
  <c r="BG77" i="3" s="1"/>
  <c r="BH77" i="3" s="1"/>
  <c r="BI77" i="3" s="1"/>
  <c r="BJ77" i="3" s="1"/>
  <c r="BK77" i="3" s="1"/>
  <c r="BL77" i="3" s="1"/>
  <c r="BM77" i="3" s="1"/>
  <c r="BN77" i="3" s="1"/>
  <c r="BO77" i="3" s="1"/>
  <c r="BP77" i="3" s="1"/>
  <c r="BQ77" i="3" s="1"/>
  <c r="BR77" i="3" s="1"/>
  <c r="BS77" i="3" s="1"/>
  <c r="BT77" i="3" s="1"/>
  <c r="BU77" i="3" s="1"/>
  <c r="BV77" i="3" s="1"/>
  <c r="BW77" i="3" s="1"/>
  <c r="BX77" i="3" s="1"/>
  <c r="BY77" i="3" s="1"/>
  <c r="BZ77" i="3" s="1"/>
  <c r="CA77" i="3" s="1"/>
  <c r="CB77" i="3" s="1"/>
  <c r="CC77" i="3" s="1"/>
  <c r="CD77" i="3" s="1"/>
  <c r="BW21" i="5"/>
  <c r="BW20" i="5" s="1"/>
  <c r="BW19" i="5" s="1"/>
  <c r="BW18" i="5" s="1"/>
  <c r="BW17" i="5" s="1"/>
  <c r="BW16" i="5" s="1"/>
  <c r="BW15" i="5" s="1"/>
  <c r="BW14" i="5" s="1"/>
  <c r="BW13" i="5" s="1"/>
  <c r="BW12" i="5" s="1"/>
  <c r="BW11" i="5" s="1"/>
  <c r="BW10" i="5" s="1"/>
  <c r="BW9" i="5" s="1"/>
  <c r="BW8" i="5" s="1"/>
  <c r="BW7" i="5" s="1"/>
  <c r="BW6" i="5" s="1"/>
  <c r="BW5" i="5" s="1"/>
  <c r="BW4" i="5" s="1"/>
  <c r="BW3" i="5" s="1"/>
  <c r="H79" i="3" l="1"/>
  <c r="I79" i="3" s="1"/>
  <c r="M78" i="3"/>
  <c r="N78" i="3" s="1"/>
  <c r="O78" i="3" s="1"/>
  <c r="P78" i="3" s="1"/>
  <c r="Q78" i="3" s="1"/>
  <c r="R78" i="3" s="1"/>
  <c r="S78" i="3" s="1"/>
  <c r="T78" i="3" s="1"/>
  <c r="U78" i="3" s="1"/>
  <c r="V78" i="3" s="1"/>
  <c r="W78" i="3" s="1"/>
  <c r="X78" i="3" s="1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8" i="3" s="1"/>
  <c r="AL78" i="3" s="1"/>
  <c r="AM78" i="3" s="1"/>
  <c r="AN78" i="3" s="1"/>
  <c r="AO78" i="3" s="1"/>
  <c r="AP78" i="3" s="1"/>
  <c r="AQ78" i="3" s="1"/>
  <c r="AR78" i="3" s="1"/>
  <c r="AS78" i="3" s="1"/>
  <c r="AT78" i="3" s="1"/>
  <c r="AU78" i="3" s="1"/>
  <c r="AV78" i="3" s="1"/>
  <c r="AW78" i="3" s="1"/>
  <c r="AX78" i="3" s="1"/>
  <c r="AY78" i="3" s="1"/>
  <c r="AZ78" i="3" s="1"/>
  <c r="BA78" i="3" s="1"/>
  <c r="BB78" i="3" s="1"/>
  <c r="BC78" i="3" s="1"/>
  <c r="BD78" i="3" s="1"/>
  <c r="BE78" i="3" s="1"/>
  <c r="BF78" i="3" s="1"/>
  <c r="BG78" i="3" s="1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8" i="3" s="1"/>
  <c r="BU78" i="3" s="1"/>
  <c r="BV78" i="3" s="1"/>
  <c r="BW78" i="3" s="1"/>
  <c r="BX78" i="3" s="1"/>
  <c r="BY78" i="3" s="1"/>
  <c r="BZ78" i="3" s="1"/>
  <c r="CA78" i="3" s="1"/>
  <c r="CB78" i="3" s="1"/>
  <c r="CC78" i="3" s="1"/>
  <c r="CD78" i="3" s="1"/>
  <c r="BX21" i="5"/>
  <c r="BX20" i="5" s="1"/>
  <c r="BX19" i="5" s="1"/>
  <c r="BX18" i="5" s="1"/>
  <c r="BX17" i="5" s="1"/>
  <c r="BX16" i="5" s="1"/>
  <c r="BX15" i="5" s="1"/>
  <c r="BX14" i="5" s="1"/>
  <c r="BX13" i="5" s="1"/>
  <c r="BX12" i="5" s="1"/>
  <c r="BX11" i="5" s="1"/>
  <c r="BX10" i="5" s="1"/>
  <c r="BX9" i="5" s="1"/>
  <c r="BX8" i="5" s="1"/>
  <c r="BX7" i="5" s="1"/>
  <c r="BX6" i="5" s="1"/>
  <c r="BX5" i="5" s="1"/>
  <c r="BX4" i="5" s="1"/>
  <c r="BX3" i="5" s="1"/>
  <c r="M79" i="3" l="1"/>
  <c r="N79" i="3" s="1"/>
  <c r="O79" i="3" s="1"/>
  <c r="P79" i="3" s="1"/>
  <c r="Q79" i="3" s="1"/>
  <c r="R79" i="3" s="1"/>
  <c r="S79" i="3" s="1"/>
  <c r="T79" i="3" s="1"/>
  <c r="U79" i="3" s="1"/>
  <c r="V79" i="3" s="1"/>
  <c r="W79" i="3" s="1"/>
  <c r="X79" i="3" s="1"/>
  <c r="Y79" i="3" s="1"/>
  <c r="Z79" i="3" s="1"/>
  <c r="AA79" i="3" s="1"/>
  <c r="AB79" i="3" s="1"/>
  <c r="AC79" i="3" s="1"/>
  <c r="AD79" i="3" s="1"/>
  <c r="AE79" i="3" s="1"/>
  <c r="AF79" i="3" s="1"/>
  <c r="AG79" i="3" s="1"/>
  <c r="AH79" i="3" s="1"/>
  <c r="AI79" i="3" s="1"/>
  <c r="AJ79" i="3" s="1"/>
  <c r="AK79" i="3" s="1"/>
  <c r="AL79" i="3" s="1"/>
  <c r="AM79" i="3" s="1"/>
  <c r="AN79" i="3" s="1"/>
  <c r="AO79" i="3" s="1"/>
  <c r="AP79" i="3" s="1"/>
  <c r="AQ79" i="3" s="1"/>
  <c r="AR79" i="3" s="1"/>
  <c r="AS79" i="3" s="1"/>
  <c r="AT79" i="3" s="1"/>
  <c r="AU79" i="3" s="1"/>
  <c r="AV79" i="3" s="1"/>
  <c r="AW79" i="3" s="1"/>
  <c r="AX79" i="3" s="1"/>
  <c r="AY79" i="3" s="1"/>
  <c r="AZ79" i="3" s="1"/>
  <c r="BA79" i="3" s="1"/>
  <c r="BB79" i="3" s="1"/>
  <c r="BC79" i="3" s="1"/>
  <c r="BD79" i="3" s="1"/>
  <c r="BE79" i="3" s="1"/>
  <c r="BF79" i="3" s="1"/>
  <c r="BG79" i="3" s="1"/>
  <c r="BH79" i="3" s="1"/>
  <c r="BI79" i="3" s="1"/>
  <c r="BJ79" i="3" s="1"/>
  <c r="BK79" i="3" s="1"/>
  <c r="BL79" i="3" s="1"/>
  <c r="BM79" i="3" s="1"/>
  <c r="BN79" i="3" s="1"/>
  <c r="BO79" i="3" s="1"/>
  <c r="BP79" i="3" s="1"/>
  <c r="BQ79" i="3" s="1"/>
  <c r="BR79" i="3" s="1"/>
  <c r="BS79" i="3" s="1"/>
  <c r="BT79" i="3" s="1"/>
  <c r="BU79" i="3" s="1"/>
  <c r="BV79" i="3" s="1"/>
  <c r="BW79" i="3" s="1"/>
  <c r="BX79" i="3" s="1"/>
  <c r="BY79" i="3" s="1"/>
  <c r="BZ79" i="3" s="1"/>
  <c r="CA79" i="3" s="1"/>
  <c r="CB79" i="3" s="1"/>
  <c r="CC79" i="3" s="1"/>
  <c r="CD79" i="3" s="1"/>
  <c r="H80" i="3"/>
  <c r="I80" i="3" s="1"/>
  <c r="BY21" i="5"/>
  <c r="BY20" i="5" s="1"/>
  <c r="BY19" i="5" s="1"/>
  <c r="BY18" i="5" s="1"/>
  <c r="BY17" i="5" s="1"/>
  <c r="BY16" i="5" s="1"/>
  <c r="BY15" i="5" s="1"/>
  <c r="BY14" i="5" s="1"/>
  <c r="BY13" i="5" s="1"/>
  <c r="BY12" i="5" s="1"/>
  <c r="BY11" i="5" s="1"/>
  <c r="BY10" i="5" s="1"/>
  <c r="BY9" i="5" s="1"/>
  <c r="BY8" i="5" s="1"/>
  <c r="BY7" i="5" s="1"/>
  <c r="BY6" i="5" s="1"/>
  <c r="BY5" i="5" s="1"/>
  <c r="BY4" i="5" s="1"/>
  <c r="BY3" i="5" s="1"/>
  <c r="H81" i="3" l="1"/>
  <c r="I81" i="3" s="1"/>
  <c r="M80" i="3"/>
  <c r="N80" i="3" s="1"/>
  <c r="O80" i="3" s="1"/>
  <c r="P80" i="3" s="1"/>
  <c r="Q80" i="3" s="1"/>
  <c r="R80" i="3" s="1"/>
  <c r="S80" i="3" s="1"/>
  <c r="T80" i="3" s="1"/>
  <c r="U80" i="3" s="1"/>
  <c r="V80" i="3" s="1"/>
  <c r="W80" i="3" s="1"/>
  <c r="X80" i="3" s="1"/>
  <c r="Y80" i="3" s="1"/>
  <c r="Z80" i="3" s="1"/>
  <c r="AA80" i="3" s="1"/>
  <c r="AB80" i="3" s="1"/>
  <c r="AC80" i="3" s="1"/>
  <c r="AD80" i="3" s="1"/>
  <c r="AE80" i="3" s="1"/>
  <c r="AF80" i="3" s="1"/>
  <c r="AG80" i="3" s="1"/>
  <c r="AH80" i="3" s="1"/>
  <c r="AI80" i="3" s="1"/>
  <c r="AJ80" i="3" s="1"/>
  <c r="AK80" i="3" s="1"/>
  <c r="AL80" i="3" s="1"/>
  <c r="AM80" i="3" s="1"/>
  <c r="AN80" i="3" s="1"/>
  <c r="AO80" i="3" s="1"/>
  <c r="AP80" i="3" s="1"/>
  <c r="AQ80" i="3" s="1"/>
  <c r="AR80" i="3" s="1"/>
  <c r="AS80" i="3" s="1"/>
  <c r="AT80" i="3" s="1"/>
  <c r="AU80" i="3" s="1"/>
  <c r="AV80" i="3" s="1"/>
  <c r="AW80" i="3" s="1"/>
  <c r="AX80" i="3" s="1"/>
  <c r="AY80" i="3" s="1"/>
  <c r="AZ80" i="3" s="1"/>
  <c r="BA80" i="3" s="1"/>
  <c r="BB80" i="3" s="1"/>
  <c r="BC80" i="3" s="1"/>
  <c r="BD80" i="3" s="1"/>
  <c r="BE80" i="3" s="1"/>
  <c r="BF80" i="3" s="1"/>
  <c r="BG80" i="3" s="1"/>
  <c r="BH80" i="3" s="1"/>
  <c r="BI80" i="3" s="1"/>
  <c r="BJ80" i="3" s="1"/>
  <c r="BK80" i="3" s="1"/>
  <c r="BL80" i="3" s="1"/>
  <c r="BM80" i="3" s="1"/>
  <c r="BN80" i="3" s="1"/>
  <c r="BO80" i="3" s="1"/>
  <c r="BP80" i="3" s="1"/>
  <c r="BQ80" i="3" s="1"/>
  <c r="BR80" i="3" s="1"/>
  <c r="BS80" i="3" s="1"/>
  <c r="BT80" i="3" s="1"/>
  <c r="BU80" i="3" s="1"/>
  <c r="BV80" i="3" s="1"/>
  <c r="BW80" i="3" s="1"/>
  <c r="BX80" i="3" s="1"/>
  <c r="BY80" i="3" s="1"/>
  <c r="BZ80" i="3" s="1"/>
  <c r="CA80" i="3" s="1"/>
  <c r="CB80" i="3" s="1"/>
  <c r="CC80" i="3" s="1"/>
  <c r="CD80" i="3" s="1"/>
  <c r="BZ21" i="5"/>
  <c r="BZ20" i="5" s="1"/>
  <c r="BZ19" i="5" s="1"/>
  <c r="BZ18" i="5" s="1"/>
  <c r="BZ17" i="5" s="1"/>
  <c r="BZ16" i="5" s="1"/>
  <c r="BZ15" i="5" s="1"/>
  <c r="BZ14" i="5" s="1"/>
  <c r="BZ13" i="5" s="1"/>
  <c r="BZ12" i="5" s="1"/>
  <c r="BZ11" i="5" s="1"/>
  <c r="BZ10" i="5" s="1"/>
  <c r="BZ9" i="5" s="1"/>
  <c r="BZ8" i="5" s="1"/>
  <c r="BZ7" i="5" s="1"/>
  <c r="BZ6" i="5" s="1"/>
  <c r="BZ5" i="5" s="1"/>
  <c r="BZ4" i="5" s="1"/>
  <c r="BZ3" i="5" s="1"/>
  <c r="M81" i="3" l="1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AD81" i="3" s="1"/>
  <c r="AE81" i="3" s="1"/>
  <c r="AF81" i="3" s="1"/>
  <c r="AG81" i="3" s="1"/>
  <c r="AH81" i="3" s="1"/>
  <c r="AI81" i="3" s="1"/>
  <c r="AJ81" i="3" s="1"/>
  <c r="AK81" i="3" s="1"/>
  <c r="AL81" i="3" s="1"/>
  <c r="AM81" i="3" s="1"/>
  <c r="AN81" i="3" s="1"/>
  <c r="AO81" i="3" s="1"/>
  <c r="AP81" i="3" s="1"/>
  <c r="AQ81" i="3" s="1"/>
  <c r="AR81" i="3" s="1"/>
  <c r="AS81" i="3" s="1"/>
  <c r="AT81" i="3" s="1"/>
  <c r="AU81" i="3" s="1"/>
  <c r="AV81" i="3" s="1"/>
  <c r="AW81" i="3" s="1"/>
  <c r="AX81" i="3" s="1"/>
  <c r="AY81" i="3" s="1"/>
  <c r="AZ81" i="3" s="1"/>
  <c r="BA81" i="3" s="1"/>
  <c r="BB81" i="3" s="1"/>
  <c r="BC81" i="3" s="1"/>
  <c r="BD81" i="3" s="1"/>
  <c r="BE81" i="3" s="1"/>
  <c r="BF81" i="3" s="1"/>
  <c r="BG81" i="3" s="1"/>
  <c r="BH81" i="3" s="1"/>
  <c r="BI81" i="3" s="1"/>
  <c r="BJ81" i="3" s="1"/>
  <c r="BK81" i="3" s="1"/>
  <c r="BL81" i="3" s="1"/>
  <c r="BM81" i="3" s="1"/>
  <c r="BN81" i="3" s="1"/>
  <c r="BO81" i="3" s="1"/>
  <c r="BP81" i="3" s="1"/>
  <c r="BQ81" i="3" s="1"/>
  <c r="BR81" i="3" s="1"/>
  <c r="BS81" i="3" s="1"/>
  <c r="BT81" i="3" s="1"/>
  <c r="BU81" i="3" s="1"/>
  <c r="BV81" i="3" s="1"/>
  <c r="BW81" i="3" s="1"/>
  <c r="BX81" i="3" s="1"/>
  <c r="BY81" i="3" s="1"/>
  <c r="BZ81" i="3" s="1"/>
  <c r="CA81" i="3" s="1"/>
  <c r="CB81" i="3" s="1"/>
  <c r="CC81" i="3" s="1"/>
  <c r="CD81" i="3" s="1"/>
  <c r="H82" i="3"/>
  <c r="I82" i="3" s="1"/>
  <c r="CA21" i="5"/>
  <c r="CA20" i="5" s="1"/>
  <c r="CA19" i="5" s="1"/>
  <c r="CA18" i="5" s="1"/>
  <c r="CA17" i="5" s="1"/>
  <c r="CA16" i="5" s="1"/>
  <c r="CA15" i="5" s="1"/>
  <c r="CA14" i="5" s="1"/>
  <c r="CA13" i="5" s="1"/>
  <c r="CA12" i="5" s="1"/>
  <c r="CA11" i="5" s="1"/>
  <c r="CA10" i="5" s="1"/>
  <c r="CA9" i="5" s="1"/>
  <c r="CA8" i="5" s="1"/>
  <c r="CA7" i="5" s="1"/>
  <c r="CA6" i="5" s="1"/>
  <c r="CA5" i="5" s="1"/>
  <c r="CA4" i="5" s="1"/>
  <c r="CA3" i="5" s="1"/>
  <c r="M82" i="3" l="1"/>
  <c r="N82" i="3" s="1"/>
  <c r="O82" i="3" s="1"/>
  <c r="P82" i="3" s="1"/>
  <c r="Q82" i="3" s="1"/>
  <c r="R82" i="3" s="1"/>
  <c r="S82" i="3" s="1"/>
  <c r="T82" i="3" s="1"/>
  <c r="U82" i="3" s="1"/>
  <c r="V82" i="3" s="1"/>
  <c r="W82" i="3" s="1"/>
  <c r="X82" i="3" s="1"/>
  <c r="Y82" i="3" s="1"/>
  <c r="Z82" i="3" s="1"/>
  <c r="AA82" i="3" s="1"/>
  <c r="AB82" i="3" s="1"/>
  <c r="AC82" i="3" s="1"/>
  <c r="AD82" i="3" s="1"/>
  <c r="AE82" i="3" s="1"/>
  <c r="AF82" i="3" s="1"/>
  <c r="AG82" i="3" s="1"/>
  <c r="AH82" i="3" s="1"/>
  <c r="AI82" i="3" s="1"/>
  <c r="AJ82" i="3" s="1"/>
  <c r="AK82" i="3" s="1"/>
  <c r="AL82" i="3" s="1"/>
  <c r="AM82" i="3" s="1"/>
  <c r="AN82" i="3" s="1"/>
  <c r="AO82" i="3" s="1"/>
  <c r="AP82" i="3" s="1"/>
  <c r="AQ82" i="3" s="1"/>
  <c r="AR82" i="3" s="1"/>
  <c r="AS82" i="3" s="1"/>
  <c r="AT82" i="3" s="1"/>
  <c r="AU82" i="3" s="1"/>
  <c r="AV82" i="3" s="1"/>
  <c r="AW82" i="3" s="1"/>
  <c r="AX82" i="3" s="1"/>
  <c r="AY82" i="3" s="1"/>
  <c r="AZ82" i="3" s="1"/>
  <c r="BA82" i="3" s="1"/>
  <c r="BB82" i="3" s="1"/>
  <c r="BC82" i="3" s="1"/>
  <c r="BD82" i="3" s="1"/>
  <c r="BE82" i="3" s="1"/>
  <c r="BF82" i="3" s="1"/>
  <c r="BG82" i="3" s="1"/>
  <c r="BH82" i="3" s="1"/>
  <c r="BI82" i="3" s="1"/>
  <c r="BJ82" i="3" s="1"/>
  <c r="BK82" i="3" s="1"/>
  <c r="BL82" i="3" s="1"/>
  <c r="BM82" i="3" s="1"/>
  <c r="BN82" i="3" s="1"/>
  <c r="BO82" i="3" s="1"/>
  <c r="BP82" i="3" s="1"/>
  <c r="BQ82" i="3" s="1"/>
  <c r="BR82" i="3" s="1"/>
  <c r="BS82" i="3" s="1"/>
  <c r="BT82" i="3" s="1"/>
  <c r="BU82" i="3" s="1"/>
  <c r="BV82" i="3" s="1"/>
  <c r="BW82" i="3" s="1"/>
  <c r="BX82" i="3" s="1"/>
  <c r="BY82" i="3" s="1"/>
  <c r="BZ82" i="3" s="1"/>
  <c r="CA82" i="3" s="1"/>
  <c r="CB82" i="3" s="1"/>
  <c r="CC82" i="3" s="1"/>
  <c r="CD82" i="3" s="1"/>
  <c r="H83" i="3"/>
  <c r="I83" i="3" s="1"/>
  <c r="CB21" i="5"/>
  <c r="CB20" i="5" s="1"/>
  <c r="CB19" i="5" s="1"/>
  <c r="CB18" i="5" s="1"/>
  <c r="CB17" i="5" s="1"/>
  <c r="CB16" i="5" s="1"/>
  <c r="CB15" i="5" s="1"/>
  <c r="CB14" i="5" s="1"/>
  <c r="CB13" i="5" s="1"/>
  <c r="CB12" i="5" s="1"/>
  <c r="CB11" i="5" s="1"/>
  <c r="CB10" i="5" s="1"/>
  <c r="CB9" i="5" s="1"/>
  <c r="CB8" i="5" s="1"/>
  <c r="CB7" i="5" s="1"/>
  <c r="CB6" i="5" s="1"/>
  <c r="CB5" i="5" s="1"/>
  <c r="CB4" i="5" s="1"/>
  <c r="CB3" i="5" s="1"/>
  <c r="M83" i="3" l="1"/>
  <c r="N83" i="3" s="1"/>
  <c r="O83" i="3" s="1"/>
  <c r="P83" i="3" s="1"/>
  <c r="Q83" i="3" s="1"/>
  <c r="R83" i="3" s="1"/>
  <c r="S83" i="3" s="1"/>
  <c r="T83" i="3" s="1"/>
  <c r="U83" i="3" s="1"/>
  <c r="V83" i="3" s="1"/>
  <c r="W83" i="3" s="1"/>
  <c r="X83" i="3" s="1"/>
  <c r="Y83" i="3" s="1"/>
  <c r="Z83" i="3" s="1"/>
  <c r="AA83" i="3" s="1"/>
  <c r="AB83" i="3" s="1"/>
  <c r="AC83" i="3" s="1"/>
  <c r="AD83" i="3" s="1"/>
  <c r="AE83" i="3" s="1"/>
  <c r="AF83" i="3" s="1"/>
  <c r="AG83" i="3" s="1"/>
  <c r="AH83" i="3" s="1"/>
  <c r="AI83" i="3" s="1"/>
  <c r="AJ83" i="3" s="1"/>
  <c r="AK83" i="3" s="1"/>
  <c r="AL83" i="3" s="1"/>
  <c r="AM83" i="3" s="1"/>
  <c r="AN83" i="3" s="1"/>
  <c r="AO83" i="3" s="1"/>
  <c r="AP83" i="3" s="1"/>
  <c r="AQ83" i="3" s="1"/>
  <c r="AR83" i="3" s="1"/>
  <c r="AS83" i="3" s="1"/>
  <c r="AT83" i="3" s="1"/>
  <c r="AU83" i="3" s="1"/>
  <c r="AV83" i="3" s="1"/>
  <c r="AW83" i="3" s="1"/>
  <c r="AX83" i="3" s="1"/>
  <c r="AY83" i="3" s="1"/>
  <c r="AZ83" i="3" s="1"/>
  <c r="BA83" i="3" s="1"/>
  <c r="BB83" i="3" s="1"/>
  <c r="BC83" i="3" s="1"/>
  <c r="BD83" i="3" s="1"/>
  <c r="BE83" i="3" s="1"/>
  <c r="BF83" i="3" s="1"/>
  <c r="BG83" i="3" s="1"/>
  <c r="BH83" i="3" s="1"/>
  <c r="BI83" i="3" s="1"/>
  <c r="BJ83" i="3" s="1"/>
  <c r="BK83" i="3" s="1"/>
  <c r="BL83" i="3" s="1"/>
  <c r="BM83" i="3" s="1"/>
  <c r="BN83" i="3" s="1"/>
  <c r="BO83" i="3" s="1"/>
  <c r="BP83" i="3" s="1"/>
  <c r="BQ83" i="3" s="1"/>
  <c r="BR83" i="3" s="1"/>
  <c r="BS83" i="3" s="1"/>
  <c r="BT83" i="3" s="1"/>
  <c r="BU83" i="3" s="1"/>
  <c r="BV83" i="3" s="1"/>
  <c r="BW83" i="3" s="1"/>
  <c r="BX83" i="3" s="1"/>
  <c r="BY83" i="3" s="1"/>
  <c r="BZ83" i="3" s="1"/>
  <c r="CA83" i="3" s="1"/>
  <c r="CB83" i="3" s="1"/>
  <c r="CC83" i="3" s="1"/>
  <c r="CD83" i="3" s="1"/>
  <c r="H84" i="3"/>
  <c r="I84" i="3" s="1"/>
  <c r="CC21" i="5"/>
  <c r="CC20" i="5" s="1"/>
  <c r="CC19" i="5" s="1"/>
  <c r="CC18" i="5" s="1"/>
  <c r="CC17" i="5" s="1"/>
  <c r="CC16" i="5" s="1"/>
  <c r="CC15" i="5" s="1"/>
  <c r="CC14" i="5" s="1"/>
  <c r="CC13" i="5" s="1"/>
  <c r="CC12" i="5" s="1"/>
  <c r="CC11" i="5" s="1"/>
  <c r="CC10" i="5" s="1"/>
  <c r="CC9" i="5" s="1"/>
  <c r="CC8" i="5" s="1"/>
  <c r="CC7" i="5" s="1"/>
  <c r="CC6" i="5" s="1"/>
  <c r="CC5" i="5" s="1"/>
  <c r="CC4" i="5" s="1"/>
  <c r="CC3" i="5" s="1"/>
  <c r="M84" i="3" l="1"/>
  <c r="N84" i="3" s="1"/>
  <c r="O84" i="3" s="1"/>
  <c r="P84" i="3" s="1"/>
  <c r="Q84" i="3" s="1"/>
  <c r="R84" i="3" s="1"/>
  <c r="S84" i="3" s="1"/>
  <c r="T84" i="3" s="1"/>
  <c r="U84" i="3" s="1"/>
  <c r="V84" i="3" s="1"/>
  <c r="W84" i="3" s="1"/>
  <c r="X84" i="3" s="1"/>
  <c r="Y84" i="3" s="1"/>
  <c r="Z84" i="3" s="1"/>
  <c r="AA84" i="3" s="1"/>
  <c r="AB84" i="3" s="1"/>
  <c r="AC84" i="3" s="1"/>
  <c r="AD84" i="3" s="1"/>
  <c r="AE84" i="3" s="1"/>
  <c r="AF84" i="3" s="1"/>
  <c r="AG84" i="3" s="1"/>
  <c r="AH84" i="3" s="1"/>
  <c r="AI84" i="3" s="1"/>
  <c r="AJ84" i="3" s="1"/>
  <c r="AK84" i="3" s="1"/>
  <c r="AL84" i="3" s="1"/>
  <c r="AM84" i="3" s="1"/>
  <c r="AN84" i="3" s="1"/>
  <c r="AO84" i="3" s="1"/>
  <c r="AP84" i="3" s="1"/>
  <c r="AQ84" i="3" s="1"/>
  <c r="AR84" i="3" s="1"/>
  <c r="AS84" i="3" s="1"/>
  <c r="AT84" i="3" s="1"/>
  <c r="AU84" i="3" s="1"/>
  <c r="AV84" i="3" s="1"/>
  <c r="AW84" i="3" s="1"/>
  <c r="AX84" i="3" s="1"/>
  <c r="AY84" i="3" s="1"/>
  <c r="AZ84" i="3" s="1"/>
  <c r="BA84" i="3" s="1"/>
  <c r="BB84" i="3" s="1"/>
  <c r="BC84" i="3" s="1"/>
  <c r="BD84" i="3" s="1"/>
  <c r="BE84" i="3" s="1"/>
  <c r="BF84" i="3" s="1"/>
  <c r="BG84" i="3" s="1"/>
  <c r="BH84" i="3" s="1"/>
  <c r="BI84" i="3" s="1"/>
  <c r="BJ84" i="3" s="1"/>
  <c r="BK84" i="3" s="1"/>
  <c r="BL84" i="3" s="1"/>
  <c r="BM84" i="3" s="1"/>
  <c r="BN84" i="3" s="1"/>
  <c r="BO84" i="3" s="1"/>
  <c r="BP84" i="3" s="1"/>
  <c r="BQ84" i="3" s="1"/>
  <c r="BR84" i="3" s="1"/>
  <c r="BS84" i="3" s="1"/>
  <c r="BT84" i="3" s="1"/>
  <c r="BU84" i="3" s="1"/>
  <c r="BV84" i="3" s="1"/>
  <c r="BW84" i="3" s="1"/>
  <c r="BX84" i="3" s="1"/>
  <c r="BY84" i="3" s="1"/>
  <c r="BZ84" i="3" s="1"/>
  <c r="CA84" i="3" s="1"/>
  <c r="CB84" i="3" s="1"/>
  <c r="CC84" i="3" s="1"/>
  <c r="CD84" i="3" s="1"/>
  <c r="H85" i="3"/>
  <c r="I85" i="3" s="1"/>
  <c r="CD21" i="5"/>
  <c r="CD20" i="5" s="1"/>
  <c r="CD19" i="5" s="1"/>
  <c r="CD18" i="5" s="1"/>
  <c r="CD17" i="5" s="1"/>
  <c r="CD16" i="5" s="1"/>
  <c r="CD15" i="5" s="1"/>
  <c r="CD14" i="5" s="1"/>
  <c r="CD13" i="5" s="1"/>
  <c r="CD12" i="5" s="1"/>
  <c r="CD11" i="5" s="1"/>
  <c r="CD10" i="5" s="1"/>
  <c r="CD9" i="5" s="1"/>
  <c r="CD8" i="5" s="1"/>
  <c r="CD7" i="5" s="1"/>
  <c r="CD6" i="5" s="1"/>
  <c r="CD5" i="5" s="1"/>
  <c r="CD4" i="5" s="1"/>
  <c r="CD3" i="5" s="1"/>
  <c r="M85" i="3" l="1"/>
  <c r="N85" i="3" s="1"/>
  <c r="O85" i="3" s="1"/>
  <c r="P85" i="3" s="1"/>
  <c r="Q85" i="3" s="1"/>
  <c r="R85" i="3" s="1"/>
  <c r="S85" i="3" s="1"/>
  <c r="T85" i="3" s="1"/>
  <c r="U85" i="3" s="1"/>
  <c r="V85" i="3" s="1"/>
  <c r="W85" i="3" s="1"/>
  <c r="X85" i="3" s="1"/>
  <c r="Y85" i="3" s="1"/>
  <c r="Z85" i="3" s="1"/>
  <c r="AA85" i="3" s="1"/>
  <c r="AB85" i="3" s="1"/>
  <c r="AC85" i="3" s="1"/>
  <c r="AD85" i="3" s="1"/>
  <c r="AE85" i="3" s="1"/>
  <c r="AF85" i="3" s="1"/>
  <c r="AG85" i="3" s="1"/>
  <c r="AH85" i="3" s="1"/>
  <c r="AI85" i="3" s="1"/>
  <c r="AJ85" i="3" s="1"/>
  <c r="AK85" i="3" s="1"/>
  <c r="AL85" i="3" s="1"/>
  <c r="AM85" i="3" s="1"/>
  <c r="AN85" i="3" s="1"/>
  <c r="AO85" i="3" s="1"/>
  <c r="AP85" i="3" s="1"/>
  <c r="AQ85" i="3" s="1"/>
  <c r="AR85" i="3" s="1"/>
  <c r="AS85" i="3" s="1"/>
  <c r="AT85" i="3" s="1"/>
  <c r="AU85" i="3" s="1"/>
  <c r="AV85" i="3" s="1"/>
  <c r="AW85" i="3" s="1"/>
  <c r="AX85" i="3" s="1"/>
  <c r="AY85" i="3" s="1"/>
  <c r="AZ85" i="3" s="1"/>
  <c r="BA85" i="3" s="1"/>
  <c r="BB85" i="3" s="1"/>
  <c r="BC85" i="3" s="1"/>
  <c r="BD85" i="3" s="1"/>
  <c r="BE85" i="3" s="1"/>
  <c r="BF85" i="3" s="1"/>
  <c r="BG85" i="3" s="1"/>
  <c r="BH85" i="3" s="1"/>
  <c r="BI85" i="3" s="1"/>
  <c r="BJ85" i="3" s="1"/>
  <c r="BK85" i="3" s="1"/>
  <c r="BL85" i="3" s="1"/>
  <c r="BM85" i="3" s="1"/>
  <c r="BN85" i="3" s="1"/>
  <c r="BO85" i="3" s="1"/>
  <c r="BP85" i="3" s="1"/>
  <c r="BQ85" i="3" s="1"/>
  <c r="BR85" i="3" s="1"/>
  <c r="BS85" i="3" s="1"/>
  <c r="BT85" i="3" s="1"/>
  <c r="BU85" i="3" s="1"/>
  <c r="BV85" i="3" s="1"/>
  <c r="BW85" i="3" s="1"/>
  <c r="BX85" i="3" s="1"/>
  <c r="BY85" i="3" s="1"/>
  <c r="BZ85" i="3" s="1"/>
  <c r="CA85" i="3" s="1"/>
  <c r="CB85" i="3" s="1"/>
  <c r="CC85" i="3" s="1"/>
  <c r="CD85" i="3" s="1"/>
  <c r="H86" i="3"/>
  <c r="I86" i="3" s="1"/>
  <c r="CE21" i="5"/>
  <c r="CE20" i="5" s="1"/>
  <c r="CE19" i="5" s="1"/>
  <c r="CE18" i="5" s="1"/>
  <c r="CE17" i="5" s="1"/>
  <c r="CE16" i="5" s="1"/>
  <c r="CE15" i="5" s="1"/>
  <c r="CE14" i="5" s="1"/>
  <c r="CE13" i="5" s="1"/>
  <c r="CE12" i="5" s="1"/>
  <c r="CE11" i="5" s="1"/>
  <c r="CE10" i="5" s="1"/>
  <c r="CE9" i="5" s="1"/>
  <c r="CE8" i="5" s="1"/>
  <c r="CE7" i="5" s="1"/>
  <c r="CE6" i="5" s="1"/>
  <c r="CE5" i="5" s="1"/>
  <c r="CE4" i="5" s="1"/>
  <c r="CE3" i="5" s="1"/>
  <c r="H87" i="3" l="1"/>
  <c r="I87" i="3" s="1"/>
  <c r="M86" i="3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Z86" i="3" s="1"/>
  <c r="AA86" i="3" s="1"/>
  <c r="AB86" i="3" s="1"/>
  <c r="AC86" i="3" s="1"/>
  <c r="AD86" i="3" s="1"/>
  <c r="AE86" i="3" s="1"/>
  <c r="AF86" i="3" s="1"/>
  <c r="AG86" i="3" s="1"/>
  <c r="AH86" i="3" s="1"/>
  <c r="AI86" i="3" s="1"/>
  <c r="AJ86" i="3" s="1"/>
  <c r="AK86" i="3" s="1"/>
  <c r="AL86" i="3" s="1"/>
  <c r="AM86" i="3" s="1"/>
  <c r="AN86" i="3" s="1"/>
  <c r="AO86" i="3" s="1"/>
  <c r="AP86" i="3" s="1"/>
  <c r="AQ86" i="3" s="1"/>
  <c r="AR86" i="3" s="1"/>
  <c r="AS86" i="3" s="1"/>
  <c r="AT86" i="3" s="1"/>
  <c r="AU86" i="3" s="1"/>
  <c r="AV86" i="3" s="1"/>
  <c r="AW86" i="3" s="1"/>
  <c r="AX86" i="3" s="1"/>
  <c r="AY86" i="3" s="1"/>
  <c r="AZ86" i="3" s="1"/>
  <c r="BA86" i="3" s="1"/>
  <c r="BB86" i="3" s="1"/>
  <c r="BC86" i="3" s="1"/>
  <c r="BD86" i="3" s="1"/>
  <c r="BE86" i="3" s="1"/>
  <c r="BF86" i="3" s="1"/>
  <c r="BG86" i="3" s="1"/>
  <c r="BH86" i="3" s="1"/>
  <c r="BI86" i="3" s="1"/>
  <c r="BJ86" i="3" s="1"/>
  <c r="BK86" i="3" s="1"/>
  <c r="BL86" i="3" s="1"/>
  <c r="BM86" i="3" s="1"/>
  <c r="BN86" i="3" s="1"/>
  <c r="BO86" i="3" s="1"/>
  <c r="BP86" i="3" s="1"/>
  <c r="BQ86" i="3" s="1"/>
  <c r="BR86" i="3" s="1"/>
  <c r="BS86" i="3" s="1"/>
  <c r="BT86" i="3" s="1"/>
  <c r="BU86" i="3" s="1"/>
  <c r="BV86" i="3" s="1"/>
  <c r="BW86" i="3" s="1"/>
  <c r="BX86" i="3" s="1"/>
  <c r="BY86" i="3" s="1"/>
  <c r="BZ86" i="3" s="1"/>
  <c r="CA86" i="3" s="1"/>
  <c r="CB86" i="3" s="1"/>
  <c r="CC86" i="3" s="1"/>
  <c r="CD86" i="3" s="1"/>
  <c r="CF21" i="5"/>
  <c r="CF20" i="5" s="1"/>
  <c r="CF19" i="5" s="1"/>
  <c r="CF18" i="5" s="1"/>
  <c r="CF17" i="5" s="1"/>
  <c r="CF16" i="5" s="1"/>
  <c r="CF15" i="5" s="1"/>
  <c r="CF14" i="5" s="1"/>
  <c r="CF13" i="5" s="1"/>
  <c r="CF12" i="5" s="1"/>
  <c r="CF11" i="5" s="1"/>
  <c r="CF10" i="5" s="1"/>
  <c r="CF9" i="5" s="1"/>
  <c r="CF8" i="5" s="1"/>
  <c r="CF7" i="5" s="1"/>
  <c r="CF6" i="5" s="1"/>
  <c r="CF5" i="5" s="1"/>
  <c r="CF4" i="5" s="1"/>
  <c r="CF3" i="5" s="1"/>
  <c r="M87" i="3" l="1"/>
  <c r="N87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Y87" i="3" s="1"/>
  <c r="Z87" i="3" s="1"/>
  <c r="AA87" i="3" s="1"/>
  <c r="AB87" i="3" s="1"/>
  <c r="AC87" i="3" s="1"/>
  <c r="AD87" i="3" s="1"/>
  <c r="AE87" i="3" s="1"/>
  <c r="AF87" i="3" s="1"/>
  <c r="AG87" i="3" s="1"/>
  <c r="AH87" i="3" s="1"/>
  <c r="AI87" i="3" s="1"/>
  <c r="AJ87" i="3" s="1"/>
  <c r="AK87" i="3" s="1"/>
  <c r="AL87" i="3" s="1"/>
  <c r="AM87" i="3" s="1"/>
  <c r="AN87" i="3" s="1"/>
  <c r="AO87" i="3" s="1"/>
  <c r="AP87" i="3" s="1"/>
  <c r="AQ87" i="3" s="1"/>
  <c r="AR87" i="3" s="1"/>
  <c r="AS87" i="3" s="1"/>
  <c r="AT87" i="3" s="1"/>
  <c r="AU87" i="3" s="1"/>
  <c r="AV87" i="3" s="1"/>
  <c r="AW87" i="3" s="1"/>
  <c r="AX87" i="3" s="1"/>
  <c r="AY87" i="3" s="1"/>
  <c r="AZ87" i="3" s="1"/>
  <c r="BA87" i="3" s="1"/>
  <c r="BB87" i="3" s="1"/>
  <c r="BC87" i="3" s="1"/>
  <c r="BD87" i="3" s="1"/>
  <c r="BE87" i="3" s="1"/>
  <c r="BF87" i="3" s="1"/>
  <c r="BG87" i="3" s="1"/>
  <c r="BH87" i="3" s="1"/>
  <c r="BI87" i="3" s="1"/>
  <c r="BJ87" i="3" s="1"/>
  <c r="BK87" i="3" s="1"/>
  <c r="BL87" i="3" s="1"/>
  <c r="BM87" i="3" s="1"/>
  <c r="BN87" i="3" s="1"/>
  <c r="BO87" i="3" s="1"/>
  <c r="BP87" i="3" s="1"/>
  <c r="BQ87" i="3" s="1"/>
  <c r="BR87" i="3" s="1"/>
  <c r="BS87" i="3" s="1"/>
  <c r="BT87" i="3" s="1"/>
  <c r="BU87" i="3" s="1"/>
  <c r="BV87" i="3" s="1"/>
  <c r="BW87" i="3" s="1"/>
  <c r="BX87" i="3" s="1"/>
  <c r="BY87" i="3" s="1"/>
  <c r="BZ87" i="3" s="1"/>
  <c r="CA87" i="3" s="1"/>
  <c r="CB87" i="3" s="1"/>
  <c r="CC87" i="3" s="1"/>
  <c r="CD87" i="3" s="1"/>
  <c r="H88" i="3"/>
  <c r="I88" i="3" s="1"/>
  <c r="CG21" i="5"/>
  <c r="CG20" i="5" s="1"/>
  <c r="CG19" i="5" s="1"/>
  <c r="CG18" i="5" s="1"/>
  <c r="CG17" i="5" s="1"/>
  <c r="CG16" i="5" s="1"/>
  <c r="CG15" i="5" s="1"/>
  <c r="CG14" i="5" s="1"/>
  <c r="CG13" i="5" s="1"/>
  <c r="CG12" i="5" s="1"/>
  <c r="CG11" i="5" s="1"/>
  <c r="CG10" i="5" s="1"/>
  <c r="CG9" i="5" s="1"/>
  <c r="CG8" i="5" s="1"/>
  <c r="CG7" i="5" s="1"/>
  <c r="CG6" i="5" s="1"/>
  <c r="CG5" i="5" s="1"/>
  <c r="CG4" i="5" s="1"/>
  <c r="CG3" i="5" s="1"/>
  <c r="M88" i="3" l="1"/>
  <c r="N88" i="3" s="1"/>
  <c r="O88" i="3" s="1"/>
  <c r="P88" i="3" s="1"/>
  <c r="Q88" i="3" s="1"/>
  <c r="R88" i="3" s="1"/>
  <c r="S88" i="3" s="1"/>
  <c r="T88" i="3" s="1"/>
  <c r="U88" i="3" s="1"/>
  <c r="V88" i="3" s="1"/>
  <c r="W88" i="3" s="1"/>
  <c r="X88" i="3" s="1"/>
  <c r="Y88" i="3" s="1"/>
  <c r="Z88" i="3" s="1"/>
  <c r="AA88" i="3" s="1"/>
  <c r="AB88" i="3" s="1"/>
  <c r="AC88" i="3" s="1"/>
  <c r="AD88" i="3" s="1"/>
  <c r="AE88" i="3" s="1"/>
  <c r="AF88" i="3" s="1"/>
  <c r="AG88" i="3" s="1"/>
  <c r="AH88" i="3" s="1"/>
  <c r="AI88" i="3" s="1"/>
  <c r="AJ88" i="3" s="1"/>
  <c r="AK88" i="3" s="1"/>
  <c r="AL88" i="3" s="1"/>
  <c r="AM88" i="3" s="1"/>
  <c r="AN88" i="3" s="1"/>
  <c r="AO88" i="3" s="1"/>
  <c r="AP88" i="3" s="1"/>
  <c r="AQ88" i="3" s="1"/>
  <c r="AR88" i="3" s="1"/>
  <c r="AS88" i="3" s="1"/>
  <c r="AT88" i="3" s="1"/>
  <c r="AU88" i="3" s="1"/>
  <c r="AV88" i="3" s="1"/>
  <c r="AW88" i="3" s="1"/>
  <c r="AX88" i="3" s="1"/>
  <c r="AY88" i="3" s="1"/>
  <c r="AZ88" i="3" s="1"/>
  <c r="BA88" i="3" s="1"/>
  <c r="BB88" i="3" s="1"/>
  <c r="BC88" i="3" s="1"/>
  <c r="BD88" i="3" s="1"/>
  <c r="BE88" i="3" s="1"/>
  <c r="BF88" i="3" s="1"/>
  <c r="BG88" i="3" s="1"/>
  <c r="BH88" i="3" s="1"/>
  <c r="BI88" i="3" s="1"/>
  <c r="BJ88" i="3" s="1"/>
  <c r="BK88" i="3" s="1"/>
  <c r="BL88" i="3" s="1"/>
  <c r="BM88" i="3" s="1"/>
  <c r="BN88" i="3" s="1"/>
  <c r="BO88" i="3" s="1"/>
  <c r="BP88" i="3" s="1"/>
  <c r="BQ88" i="3" s="1"/>
  <c r="BR88" i="3" s="1"/>
  <c r="BS88" i="3" s="1"/>
  <c r="BT88" i="3" s="1"/>
  <c r="BU88" i="3" s="1"/>
  <c r="BV88" i="3" s="1"/>
  <c r="BW88" i="3" s="1"/>
  <c r="BX88" i="3" s="1"/>
  <c r="BY88" i="3" s="1"/>
  <c r="BZ88" i="3" s="1"/>
  <c r="CA88" i="3" s="1"/>
  <c r="CB88" i="3" s="1"/>
  <c r="CC88" i="3" s="1"/>
  <c r="CD88" i="3" s="1"/>
  <c r="H89" i="3"/>
  <c r="I89" i="3" s="1"/>
  <c r="CH21" i="5"/>
  <c r="CH20" i="5" s="1"/>
  <c r="CH19" i="5" s="1"/>
  <c r="CH18" i="5" s="1"/>
  <c r="CH17" i="5" s="1"/>
  <c r="CH16" i="5" s="1"/>
  <c r="CH15" i="5" s="1"/>
  <c r="CH14" i="5" s="1"/>
  <c r="CH13" i="5" s="1"/>
  <c r="CH12" i="5" s="1"/>
  <c r="CH11" i="5" s="1"/>
  <c r="CH10" i="5" s="1"/>
  <c r="CH9" i="5" s="1"/>
  <c r="CH8" i="5" s="1"/>
  <c r="CH7" i="5" s="1"/>
  <c r="CH6" i="5" s="1"/>
  <c r="CH5" i="5" s="1"/>
  <c r="CH4" i="5" s="1"/>
  <c r="CH3" i="5" s="1"/>
  <c r="H90" i="3" l="1"/>
  <c r="I90" i="3" s="1"/>
  <c r="M89" i="3"/>
  <c r="N89" i="3" s="1"/>
  <c r="O89" i="3" s="1"/>
  <c r="P89" i="3" s="1"/>
  <c r="Q89" i="3" s="1"/>
  <c r="R89" i="3" s="1"/>
  <c r="S89" i="3" s="1"/>
  <c r="T89" i="3" s="1"/>
  <c r="U89" i="3" s="1"/>
  <c r="V89" i="3" s="1"/>
  <c r="W89" i="3" s="1"/>
  <c r="X89" i="3" s="1"/>
  <c r="Y89" i="3" s="1"/>
  <c r="Z89" i="3" s="1"/>
  <c r="AA89" i="3" s="1"/>
  <c r="AB89" i="3" s="1"/>
  <c r="AC89" i="3" s="1"/>
  <c r="AD89" i="3" s="1"/>
  <c r="AE89" i="3" s="1"/>
  <c r="AF89" i="3" s="1"/>
  <c r="AG89" i="3" s="1"/>
  <c r="AH89" i="3" s="1"/>
  <c r="AI89" i="3" s="1"/>
  <c r="AJ89" i="3" s="1"/>
  <c r="AK89" i="3" s="1"/>
  <c r="AL89" i="3" s="1"/>
  <c r="AM89" i="3" s="1"/>
  <c r="AN89" i="3" s="1"/>
  <c r="AO89" i="3" s="1"/>
  <c r="AP89" i="3" s="1"/>
  <c r="AQ89" i="3" s="1"/>
  <c r="AR89" i="3" s="1"/>
  <c r="AS89" i="3" s="1"/>
  <c r="AT89" i="3" s="1"/>
  <c r="AU89" i="3" s="1"/>
  <c r="AV89" i="3" s="1"/>
  <c r="AW89" i="3" s="1"/>
  <c r="AX89" i="3" s="1"/>
  <c r="AY89" i="3" s="1"/>
  <c r="AZ89" i="3" s="1"/>
  <c r="BA89" i="3" s="1"/>
  <c r="BB89" i="3" s="1"/>
  <c r="BC89" i="3" s="1"/>
  <c r="BD89" i="3" s="1"/>
  <c r="BE89" i="3" s="1"/>
  <c r="BF89" i="3" s="1"/>
  <c r="BG89" i="3" s="1"/>
  <c r="BH89" i="3" s="1"/>
  <c r="BI89" i="3" s="1"/>
  <c r="BJ89" i="3" s="1"/>
  <c r="BK89" i="3" s="1"/>
  <c r="BL89" i="3" s="1"/>
  <c r="BM89" i="3" s="1"/>
  <c r="BN89" i="3" s="1"/>
  <c r="BO89" i="3" s="1"/>
  <c r="BP89" i="3" s="1"/>
  <c r="BQ89" i="3" s="1"/>
  <c r="BR89" i="3" s="1"/>
  <c r="BS89" i="3" s="1"/>
  <c r="BT89" i="3" s="1"/>
  <c r="BU89" i="3" s="1"/>
  <c r="BV89" i="3" s="1"/>
  <c r="BW89" i="3" s="1"/>
  <c r="BX89" i="3" s="1"/>
  <c r="BY89" i="3" s="1"/>
  <c r="BZ89" i="3" s="1"/>
  <c r="CA89" i="3" s="1"/>
  <c r="CB89" i="3" s="1"/>
  <c r="CC89" i="3" s="1"/>
  <c r="CD89" i="3" s="1"/>
  <c r="CI21" i="5"/>
  <c r="CI20" i="5" s="1"/>
  <c r="CI19" i="5" s="1"/>
  <c r="CI18" i="5" s="1"/>
  <c r="CI17" i="5" s="1"/>
  <c r="CI16" i="5" s="1"/>
  <c r="CI15" i="5" s="1"/>
  <c r="CI14" i="5" s="1"/>
  <c r="CI13" i="5" s="1"/>
  <c r="CI12" i="5" s="1"/>
  <c r="CI11" i="5" s="1"/>
  <c r="CI10" i="5" s="1"/>
  <c r="CI9" i="5" s="1"/>
  <c r="CI8" i="5" s="1"/>
  <c r="CI7" i="5" s="1"/>
  <c r="CI6" i="5" s="1"/>
  <c r="CI5" i="5" s="1"/>
  <c r="CI4" i="5" s="1"/>
  <c r="CI3" i="5" s="1"/>
  <c r="M90" i="3" l="1"/>
  <c r="N90" i="3" s="1"/>
  <c r="O90" i="3" s="1"/>
  <c r="P90" i="3" s="1"/>
  <c r="Q90" i="3" s="1"/>
  <c r="R90" i="3" s="1"/>
  <c r="S90" i="3" s="1"/>
  <c r="T90" i="3" s="1"/>
  <c r="U90" i="3" s="1"/>
  <c r="V90" i="3" s="1"/>
  <c r="W90" i="3" s="1"/>
  <c r="X90" i="3" s="1"/>
  <c r="Y90" i="3" s="1"/>
  <c r="Z90" i="3" s="1"/>
  <c r="AA90" i="3" s="1"/>
  <c r="AB90" i="3" s="1"/>
  <c r="AC90" i="3" s="1"/>
  <c r="AD90" i="3" s="1"/>
  <c r="AE90" i="3" s="1"/>
  <c r="AF90" i="3" s="1"/>
  <c r="AG90" i="3" s="1"/>
  <c r="AH90" i="3" s="1"/>
  <c r="AI90" i="3" s="1"/>
  <c r="AJ90" i="3" s="1"/>
  <c r="AK90" i="3" s="1"/>
  <c r="AL90" i="3" s="1"/>
  <c r="AM90" i="3" s="1"/>
  <c r="AN90" i="3" s="1"/>
  <c r="AO90" i="3" s="1"/>
  <c r="AP90" i="3" s="1"/>
  <c r="AQ90" i="3" s="1"/>
  <c r="AR90" i="3" s="1"/>
  <c r="AS90" i="3" s="1"/>
  <c r="AT90" i="3" s="1"/>
  <c r="AU90" i="3" s="1"/>
  <c r="AV90" i="3" s="1"/>
  <c r="AW90" i="3" s="1"/>
  <c r="AX90" i="3" s="1"/>
  <c r="AY90" i="3" s="1"/>
  <c r="AZ90" i="3" s="1"/>
  <c r="BA90" i="3" s="1"/>
  <c r="BB90" i="3" s="1"/>
  <c r="BC90" i="3" s="1"/>
  <c r="BD90" i="3" s="1"/>
  <c r="BE90" i="3" s="1"/>
  <c r="BF90" i="3" s="1"/>
  <c r="BG90" i="3" s="1"/>
  <c r="BH90" i="3" s="1"/>
  <c r="BI90" i="3" s="1"/>
  <c r="BJ90" i="3" s="1"/>
  <c r="BK90" i="3" s="1"/>
  <c r="BL90" i="3" s="1"/>
  <c r="BM90" i="3" s="1"/>
  <c r="BN90" i="3" s="1"/>
  <c r="BO90" i="3" s="1"/>
  <c r="BP90" i="3" s="1"/>
  <c r="BQ90" i="3" s="1"/>
  <c r="BR90" i="3" s="1"/>
  <c r="BS90" i="3" s="1"/>
  <c r="BT90" i="3" s="1"/>
  <c r="BU90" i="3" s="1"/>
  <c r="BV90" i="3" s="1"/>
  <c r="BW90" i="3" s="1"/>
  <c r="BX90" i="3" s="1"/>
  <c r="BY90" i="3" s="1"/>
  <c r="BZ90" i="3" s="1"/>
  <c r="CA90" i="3" s="1"/>
  <c r="CB90" i="3" s="1"/>
  <c r="CC90" i="3" s="1"/>
  <c r="CD90" i="3" s="1"/>
  <c r="H91" i="3"/>
  <c r="I91" i="3" s="1"/>
  <c r="CJ21" i="5"/>
  <c r="CJ20" i="5" s="1"/>
  <c r="CJ19" i="5" s="1"/>
  <c r="CJ18" i="5" s="1"/>
  <c r="CJ17" i="5" s="1"/>
  <c r="CJ16" i="5" s="1"/>
  <c r="CJ15" i="5" s="1"/>
  <c r="CJ14" i="5" s="1"/>
  <c r="CJ13" i="5" s="1"/>
  <c r="CJ12" i="5" s="1"/>
  <c r="CJ11" i="5" s="1"/>
  <c r="CJ10" i="5" s="1"/>
  <c r="CJ9" i="5" s="1"/>
  <c r="CJ8" i="5" s="1"/>
  <c r="CJ7" i="5" s="1"/>
  <c r="CJ6" i="5" s="1"/>
  <c r="CJ5" i="5" s="1"/>
  <c r="CJ4" i="5" s="1"/>
  <c r="CJ3" i="5" s="1"/>
  <c r="H92" i="3" l="1"/>
  <c r="I92" i="3" s="1"/>
  <c r="M91" i="3"/>
  <c r="N91" i="3" s="1"/>
  <c r="O91" i="3" s="1"/>
  <c r="P91" i="3" s="1"/>
  <c r="Q91" i="3" s="1"/>
  <c r="R91" i="3" s="1"/>
  <c r="S91" i="3" s="1"/>
  <c r="T91" i="3" s="1"/>
  <c r="U91" i="3" s="1"/>
  <c r="V91" i="3" s="1"/>
  <c r="W91" i="3" s="1"/>
  <c r="X91" i="3" s="1"/>
  <c r="Y91" i="3" s="1"/>
  <c r="Z91" i="3" s="1"/>
  <c r="AA91" i="3" s="1"/>
  <c r="AB91" i="3" s="1"/>
  <c r="AC91" i="3" s="1"/>
  <c r="AD91" i="3" s="1"/>
  <c r="AE91" i="3" s="1"/>
  <c r="AF91" i="3" s="1"/>
  <c r="AG91" i="3" s="1"/>
  <c r="AH91" i="3" s="1"/>
  <c r="AI91" i="3" s="1"/>
  <c r="AJ91" i="3" s="1"/>
  <c r="AK91" i="3" s="1"/>
  <c r="AL91" i="3" s="1"/>
  <c r="AM91" i="3" s="1"/>
  <c r="AN91" i="3" s="1"/>
  <c r="AO91" i="3" s="1"/>
  <c r="AP91" i="3" s="1"/>
  <c r="AQ91" i="3" s="1"/>
  <c r="AR91" i="3" s="1"/>
  <c r="AS91" i="3" s="1"/>
  <c r="AT91" i="3" s="1"/>
  <c r="AU91" i="3" s="1"/>
  <c r="AV91" i="3" s="1"/>
  <c r="AW91" i="3" s="1"/>
  <c r="AX91" i="3" s="1"/>
  <c r="AY91" i="3" s="1"/>
  <c r="AZ91" i="3" s="1"/>
  <c r="BA91" i="3" s="1"/>
  <c r="BB91" i="3" s="1"/>
  <c r="BC91" i="3" s="1"/>
  <c r="BD91" i="3" s="1"/>
  <c r="BE91" i="3" s="1"/>
  <c r="BF91" i="3" s="1"/>
  <c r="BG91" i="3" s="1"/>
  <c r="BH91" i="3" s="1"/>
  <c r="BI91" i="3" s="1"/>
  <c r="BJ91" i="3" s="1"/>
  <c r="BK91" i="3" s="1"/>
  <c r="BL91" i="3" s="1"/>
  <c r="BM91" i="3" s="1"/>
  <c r="BN91" i="3" s="1"/>
  <c r="BO91" i="3" s="1"/>
  <c r="BP91" i="3" s="1"/>
  <c r="BQ91" i="3" s="1"/>
  <c r="BR91" i="3" s="1"/>
  <c r="BS91" i="3" s="1"/>
  <c r="BT91" i="3" s="1"/>
  <c r="BU91" i="3" s="1"/>
  <c r="BV91" i="3" s="1"/>
  <c r="BW91" i="3" s="1"/>
  <c r="BX91" i="3" s="1"/>
  <c r="BY91" i="3" s="1"/>
  <c r="BZ91" i="3" s="1"/>
  <c r="CA91" i="3" s="1"/>
  <c r="CB91" i="3" s="1"/>
  <c r="CC91" i="3" s="1"/>
  <c r="CD91" i="3" s="1"/>
  <c r="CK21" i="5"/>
  <c r="CK20" i="5" s="1"/>
  <c r="CK19" i="5" s="1"/>
  <c r="CK18" i="5" s="1"/>
  <c r="CK17" i="5" s="1"/>
  <c r="CK16" i="5" s="1"/>
  <c r="CK15" i="5" s="1"/>
  <c r="CK14" i="5" s="1"/>
  <c r="CK13" i="5" s="1"/>
  <c r="CK12" i="5" s="1"/>
  <c r="CK11" i="5" s="1"/>
  <c r="CK10" i="5" s="1"/>
  <c r="CK9" i="5" s="1"/>
  <c r="CK8" i="5" s="1"/>
  <c r="CK7" i="5" s="1"/>
  <c r="CK6" i="5" s="1"/>
  <c r="CK5" i="5" s="1"/>
  <c r="CK4" i="5" s="1"/>
  <c r="CK3" i="5" s="1"/>
  <c r="M92" i="3" l="1"/>
  <c r="N92" i="3" s="1"/>
  <c r="O92" i="3" s="1"/>
  <c r="P92" i="3" s="1"/>
  <c r="Q92" i="3" s="1"/>
  <c r="R92" i="3" s="1"/>
  <c r="S92" i="3" s="1"/>
  <c r="T92" i="3" s="1"/>
  <c r="U92" i="3" s="1"/>
  <c r="V92" i="3" s="1"/>
  <c r="W92" i="3" s="1"/>
  <c r="X92" i="3" s="1"/>
  <c r="Y92" i="3" s="1"/>
  <c r="Z92" i="3" s="1"/>
  <c r="AA92" i="3" s="1"/>
  <c r="AB92" i="3" s="1"/>
  <c r="AC92" i="3" s="1"/>
  <c r="AD92" i="3" s="1"/>
  <c r="AE92" i="3" s="1"/>
  <c r="AF92" i="3" s="1"/>
  <c r="AG92" i="3" s="1"/>
  <c r="AH92" i="3" s="1"/>
  <c r="AI92" i="3" s="1"/>
  <c r="AJ92" i="3" s="1"/>
  <c r="AK92" i="3" s="1"/>
  <c r="AL92" i="3" s="1"/>
  <c r="AM92" i="3" s="1"/>
  <c r="AN92" i="3" s="1"/>
  <c r="AO92" i="3" s="1"/>
  <c r="AP92" i="3" s="1"/>
  <c r="AQ92" i="3" s="1"/>
  <c r="AR92" i="3" s="1"/>
  <c r="AS92" i="3" s="1"/>
  <c r="AT92" i="3" s="1"/>
  <c r="AU92" i="3" s="1"/>
  <c r="AV92" i="3" s="1"/>
  <c r="AW92" i="3" s="1"/>
  <c r="AX92" i="3" s="1"/>
  <c r="AY92" i="3" s="1"/>
  <c r="AZ92" i="3" s="1"/>
  <c r="BA92" i="3" s="1"/>
  <c r="BB92" i="3" s="1"/>
  <c r="BC92" i="3" s="1"/>
  <c r="BD92" i="3" s="1"/>
  <c r="BE92" i="3" s="1"/>
  <c r="BF92" i="3" s="1"/>
  <c r="BG92" i="3" s="1"/>
  <c r="BH92" i="3" s="1"/>
  <c r="BI92" i="3" s="1"/>
  <c r="BJ92" i="3" s="1"/>
  <c r="BK92" i="3" s="1"/>
  <c r="BL92" i="3" s="1"/>
  <c r="BM92" i="3" s="1"/>
  <c r="BN92" i="3" s="1"/>
  <c r="BO92" i="3" s="1"/>
  <c r="BP92" i="3" s="1"/>
  <c r="BQ92" i="3" s="1"/>
  <c r="BR92" i="3" s="1"/>
  <c r="BS92" i="3" s="1"/>
  <c r="BT92" i="3" s="1"/>
  <c r="BU92" i="3" s="1"/>
  <c r="BV92" i="3" s="1"/>
  <c r="BW92" i="3" s="1"/>
  <c r="BX92" i="3" s="1"/>
  <c r="BY92" i="3" s="1"/>
  <c r="BZ92" i="3" s="1"/>
  <c r="CA92" i="3" s="1"/>
  <c r="CB92" i="3" s="1"/>
  <c r="CC92" i="3" s="1"/>
  <c r="CD92" i="3" s="1"/>
  <c r="H93" i="3"/>
  <c r="I93" i="3" s="1"/>
  <c r="CL21" i="5"/>
  <c r="CL20" i="5" s="1"/>
  <c r="CL19" i="5" s="1"/>
  <c r="CL18" i="5" s="1"/>
  <c r="CL17" i="5" s="1"/>
  <c r="CL16" i="5" s="1"/>
  <c r="CL15" i="5" s="1"/>
  <c r="CL14" i="5" s="1"/>
  <c r="CL13" i="5" s="1"/>
  <c r="CL12" i="5" s="1"/>
  <c r="CL11" i="5" s="1"/>
  <c r="CL10" i="5" s="1"/>
  <c r="CL9" i="5" s="1"/>
  <c r="CL8" i="5" s="1"/>
  <c r="CL7" i="5" s="1"/>
  <c r="CL6" i="5" s="1"/>
  <c r="CL5" i="5" s="1"/>
  <c r="CL4" i="5" s="1"/>
  <c r="CL3" i="5" s="1"/>
  <c r="M93" i="3" l="1"/>
  <c r="N93" i="3" s="1"/>
  <c r="O93" i="3" s="1"/>
  <c r="P93" i="3" s="1"/>
  <c r="Q93" i="3" s="1"/>
  <c r="R93" i="3" s="1"/>
  <c r="S93" i="3" s="1"/>
  <c r="T93" i="3" s="1"/>
  <c r="U93" i="3" s="1"/>
  <c r="V93" i="3" s="1"/>
  <c r="W93" i="3" s="1"/>
  <c r="X93" i="3" s="1"/>
  <c r="Y93" i="3" s="1"/>
  <c r="Z93" i="3" s="1"/>
  <c r="AA93" i="3" s="1"/>
  <c r="AB93" i="3" s="1"/>
  <c r="AC93" i="3" s="1"/>
  <c r="AD93" i="3" s="1"/>
  <c r="AE93" i="3" s="1"/>
  <c r="AF93" i="3" s="1"/>
  <c r="AG93" i="3" s="1"/>
  <c r="AH93" i="3" s="1"/>
  <c r="AI93" i="3" s="1"/>
  <c r="AJ93" i="3" s="1"/>
  <c r="AK93" i="3" s="1"/>
  <c r="AL93" i="3" s="1"/>
  <c r="AM93" i="3" s="1"/>
  <c r="AN93" i="3" s="1"/>
  <c r="AO93" i="3" s="1"/>
  <c r="AP93" i="3" s="1"/>
  <c r="AQ93" i="3" s="1"/>
  <c r="AR93" i="3" s="1"/>
  <c r="AS93" i="3" s="1"/>
  <c r="AT93" i="3" s="1"/>
  <c r="AU93" i="3" s="1"/>
  <c r="AV93" i="3" s="1"/>
  <c r="AW93" i="3" s="1"/>
  <c r="AX93" i="3" s="1"/>
  <c r="AY93" i="3" s="1"/>
  <c r="AZ93" i="3" s="1"/>
  <c r="BA93" i="3" s="1"/>
  <c r="BB93" i="3" s="1"/>
  <c r="BC93" i="3" s="1"/>
  <c r="BD93" i="3" s="1"/>
  <c r="BE93" i="3" s="1"/>
  <c r="BF93" i="3" s="1"/>
  <c r="BG93" i="3" s="1"/>
  <c r="BH93" i="3" s="1"/>
  <c r="BI93" i="3" s="1"/>
  <c r="BJ93" i="3" s="1"/>
  <c r="BK93" i="3" s="1"/>
  <c r="BL93" i="3" s="1"/>
  <c r="BM93" i="3" s="1"/>
  <c r="BN93" i="3" s="1"/>
  <c r="BO93" i="3" s="1"/>
  <c r="BP93" i="3" s="1"/>
  <c r="BQ93" i="3" s="1"/>
  <c r="BR93" i="3" s="1"/>
  <c r="BS93" i="3" s="1"/>
  <c r="BT93" i="3" s="1"/>
  <c r="BU93" i="3" s="1"/>
  <c r="BV93" i="3" s="1"/>
  <c r="BW93" i="3" s="1"/>
  <c r="BX93" i="3" s="1"/>
  <c r="BY93" i="3" s="1"/>
  <c r="BZ93" i="3" s="1"/>
  <c r="CA93" i="3" s="1"/>
  <c r="CB93" i="3" s="1"/>
  <c r="CC93" i="3" s="1"/>
  <c r="CD93" i="3" s="1"/>
  <c r="H94" i="3"/>
  <c r="I94" i="3" s="1"/>
  <c r="CM21" i="5"/>
  <c r="CM20" i="5" s="1"/>
  <c r="CM19" i="5" s="1"/>
  <c r="CM18" i="5" s="1"/>
  <c r="CM17" i="5" s="1"/>
  <c r="CM16" i="5" s="1"/>
  <c r="CM15" i="5" s="1"/>
  <c r="CM14" i="5" s="1"/>
  <c r="CM13" i="5" s="1"/>
  <c r="CM12" i="5" s="1"/>
  <c r="CM11" i="5" s="1"/>
  <c r="CM10" i="5" s="1"/>
  <c r="CM9" i="5" s="1"/>
  <c r="CM8" i="5" s="1"/>
  <c r="CM7" i="5" s="1"/>
  <c r="CM6" i="5" s="1"/>
  <c r="CM5" i="5" s="1"/>
  <c r="CM4" i="5" s="1"/>
  <c r="CM3" i="5" s="1"/>
  <c r="M94" i="3" l="1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AD94" i="3" s="1"/>
  <c r="AE94" i="3" s="1"/>
  <c r="AF94" i="3" s="1"/>
  <c r="AG94" i="3" s="1"/>
  <c r="AH94" i="3" s="1"/>
  <c r="AI94" i="3" s="1"/>
  <c r="AJ94" i="3" s="1"/>
  <c r="AK94" i="3" s="1"/>
  <c r="AL94" i="3" s="1"/>
  <c r="AM94" i="3" s="1"/>
  <c r="AN94" i="3" s="1"/>
  <c r="AO94" i="3" s="1"/>
  <c r="AP94" i="3" s="1"/>
  <c r="AQ94" i="3" s="1"/>
  <c r="AR94" i="3" s="1"/>
  <c r="AS94" i="3" s="1"/>
  <c r="AT94" i="3" s="1"/>
  <c r="AU94" i="3" s="1"/>
  <c r="AV94" i="3" s="1"/>
  <c r="AW94" i="3" s="1"/>
  <c r="AX94" i="3" s="1"/>
  <c r="AY94" i="3" s="1"/>
  <c r="AZ94" i="3" s="1"/>
  <c r="BA94" i="3" s="1"/>
  <c r="BB94" i="3" s="1"/>
  <c r="BC94" i="3" s="1"/>
  <c r="BD94" i="3" s="1"/>
  <c r="BE94" i="3" s="1"/>
  <c r="BF94" i="3" s="1"/>
  <c r="BG94" i="3" s="1"/>
  <c r="BH94" i="3" s="1"/>
  <c r="BI94" i="3" s="1"/>
  <c r="BJ94" i="3" s="1"/>
  <c r="BK94" i="3" s="1"/>
  <c r="BL94" i="3" s="1"/>
  <c r="BM94" i="3" s="1"/>
  <c r="BN94" i="3" s="1"/>
  <c r="BO94" i="3" s="1"/>
  <c r="BP94" i="3" s="1"/>
  <c r="BQ94" i="3" s="1"/>
  <c r="BR94" i="3" s="1"/>
  <c r="BS94" i="3" s="1"/>
  <c r="BT94" i="3" s="1"/>
  <c r="BU94" i="3" s="1"/>
  <c r="BV94" i="3" s="1"/>
  <c r="BW94" i="3" s="1"/>
  <c r="BX94" i="3" s="1"/>
  <c r="BY94" i="3" s="1"/>
  <c r="BZ94" i="3" s="1"/>
  <c r="CA94" i="3" s="1"/>
  <c r="CB94" i="3" s="1"/>
  <c r="CC94" i="3" s="1"/>
  <c r="CD94" i="3" s="1"/>
  <c r="H95" i="3"/>
  <c r="I95" i="3" s="1"/>
  <c r="CN21" i="5"/>
  <c r="CN20" i="5" s="1"/>
  <c r="CN19" i="5" s="1"/>
  <c r="CN18" i="5" s="1"/>
  <c r="CN17" i="5" s="1"/>
  <c r="CN16" i="5" s="1"/>
  <c r="CN15" i="5" s="1"/>
  <c r="CN14" i="5" s="1"/>
  <c r="CN13" i="5" s="1"/>
  <c r="CN12" i="5" s="1"/>
  <c r="CN11" i="5" s="1"/>
  <c r="CN10" i="5" s="1"/>
  <c r="CN9" i="5" s="1"/>
  <c r="CN8" i="5" s="1"/>
  <c r="CN7" i="5" s="1"/>
  <c r="CN6" i="5" s="1"/>
  <c r="CN5" i="5" s="1"/>
  <c r="CN4" i="5" s="1"/>
  <c r="CN3" i="5" s="1"/>
  <c r="H96" i="3" l="1"/>
  <c r="I96" i="3" s="1"/>
  <c r="M95" i="3"/>
  <c r="N95" i="3" s="1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Z95" i="3" s="1"/>
  <c r="AA95" i="3" s="1"/>
  <c r="AB95" i="3" s="1"/>
  <c r="AC95" i="3" s="1"/>
  <c r="AD95" i="3" s="1"/>
  <c r="AE95" i="3" s="1"/>
  <c r="AF95" i="3" s="1"/>
  <c r="AG95" i="3" s="1"/>
  <c r="AH95" i="3" s="1"/>
  <c r="AI95" i="3" s="1"/>
  <c r="AJ95" i="3" s="1"/>
  <c r="AK95" i="3" s="1"/>
  <c r="AL95" i="3" s="1"/>
  <c r="AM95" i="3" s="1"/>
  <c r="AN95" i="3" s="1"/>
  <c r="AO95" i="3" s="1"/>
  <c r="AP95" i="3" s="1"/>
  <c r="AQ95" i="3" s="1"/>
  <c r="AR95" i="3" s="1"/>
  <c r="AS95" i="3" s="1"/>
  <c r="AT95" i="3" s="1"/>
  <c r="AU95" i="3" s="1"/>
  <c r="AV95" i="3" s="1"/>
  <c r="AW95" i="3" s="1"/>
  <c r="AX95" i="3" s="1"/>
  <c r="AY95" i="3" s="1"/>
  <c r="AZ95" i="3" s="1"/>
  <c r="BA95" i="3" s="1"/>
  <c r="BB95" i="3" s="1"/>
  <c r="BC95" i="3" s="1"/>
  <c r="BD95" i="3" s="1"/>
  <c r="BE95" i="3" s="1"/>
  <c r="BF95" i="3" s="1"/>
  <c r="BG95" i="3" s="1"/>
  <c r="BH95" i="3" s="1"/>
  <c r="BI95" i="3" s="1"/>
  <c r="BJ95" i="3" s="1"/>
  <c r="BK95" i="3" s="1"/>
  <c r="BL95" i="3" s="1"/>
  <c r="BM95" i="3" s="1"/>
  <c r="BN95" i="3" s="1"/>
  <c r="BO95" i="3" s="1"/>
  <c r="BP95" i="3" s="1"/>
  <c r="BQ95" i="3" s="1"/>
  <c r="BR95" i="3" s="1"/>
  <c r="BS95" i="3" s="1"/>
  <c r="BT95" i="3" s="1"/>
  <c r="BU95" i="3" s="1"/>
  <c r="BV95" i="3" s="1"/>
  <c r="BW95" i="3" s="1"/>
  <c r="BX95" i="3" s="1"/>
  <c r="BY95" i="3" s="1"/>
  <c r="BZ95" i="3" s="1"/>
  <c r="CA95" i="3" s="1"/>
  <c r="CB95" i="3" s="1"/>
  <c r="CC95" i="3" s="1"/>
  <c r="CD95" i="3" s="1"/>
  <c r="CO21" i="5"/>
  <c r="CO20" i="5" s="1"/>
  <c r="CO19" i="5" s="1"/>
  <c r="CO18" i="5" s="1"/>
  <c r="CO17" i="5" s="1"/>
  <c r="CO16" i="5" s="1"/>
  <c r="CO15" i="5" s="1"/>
  <c r="CO14" i="5" s="1"/>
  <c r="CO13" i="5" s="1"/>
  <c r="CO12" i="5" s="1"/>
  <c r="CO11" i="5" s="1"/>
  <c r="CO10" i="5" s="1"/>
  <c r="CO9" i="5" s="1"/>
  <c r="CO8" i="5" s="1"/>
  <c r="CO7" i="5" s="1"/>
  <c r="CO6" i="5" s="1"/>
  <c r="CO5" i="5" s="1"/>
  <c r="CO4" i="5" s="1"/>
  <c r="CO3" i="5" s="1"/>
  <c r="M96" i="3" l="1"/>
  <c r="N96" i="3" s="1"/>
  <c r="O96" i="3" s="1"/>
  <c r="P96" i="3" s="1"/>
  <c r="Q96" i="3" s="1"/>
  <c r="R96" i="3" s="1"/>
  <c r="S96" i="3" s="1"/>
  <c r="T96" i="3" s="1"/>
  <c r="U96" i="3" s="1"/>
  <c r="V96" i="3" s="1"/>
  <c r="W96" i="3" s="1"/>
  <c r="X96" i="3" s="1"/>
  <c r="Y96" i="3" s="1"/>
  <c r="Z96" i="3" s="1"/>
  <c r="AA96" i="3" s="1"/>
  <c r="AB96" i="3" s="1"/>
  <c r="AC96" i="3" s="1"/>
  <c r="AD96" i="3" s="1"/>
  <c r="AE96" i="3" s="1"/>
  <c r="AF96" i="3" s="1"/>
  <c r="AG96" i="3" s="1"/>
  <c r="AH96" i="3" s="1"/>
  <c r="AI96" i="3" s="1"/>
  <c r="AJ96" i="3" s="1"/>
  <c r="AK96" i="3" s="1"/>
  <c r="AL96" i="3" s="1"/>
  <c r="AM96" i="3" s="1"/>
  <c r="AN96" i="3" s="1"/>
  <c r="AO96" i="3" s="1"/>
  <c r="AP96" i="3" s="1"/>
  <c r="AQ96" i="3" s="1"/>
  <c r="AR96" i="3" s="1"/>
  <c r="AS96" i="3" s="1"/>
  <c r="AT96" i="3" s="1"/>
  <c r="AU96" i="3" s="1"/>
  <c r="AV96" i="3" s="1"/>
  <c r="AW96" i="3" s="1"/>
  <c r="AX96" i="3" s="1"/>
  <c r="AY96" i="3" s="1"/>
  <c r="AZ96" i="3" s="1"/>
  <c r="BA96" i="3" s="1"/>
  <c r="BB96" i="3" s="1"/>
  <c r="BC96" i="3" s="1"/>
  <c r="BD96" i="3" s="1"/>
  <c r="BE96" i="3" s="1"/>
  <c r="BF96" i="3" s="1"/>
  <c r="BG96" i="3" s="1"/>
  <c r="BH96" i="3" s="1"/>
  <c r="BI96" i="3" s="1"/>
  <c r="BJ96" i="3" s="1"/>
  <c r="BK96" i="3" s="1"/>
  <c r="BL96" i="3" s="1"/>
  <c r="BM96" i="3" s="1"/>
  <c r="BN96" i="3" s="1"/>
  <c r="BO96" i="3" s="1"/>
  <c r="BP96" i="3" s="1"/>
  <c r="BQ96" i="3" s="1"/>
  <c r="BR96" i="3" s="1"/>
  <c r="BS96" i="3" s="1"/>
  <c r="BT96" i="3" s="1"/>
  <c r="BU96" i="3" s="1"/>
  <c r="BV96" i="3" s="1"/>
  <c r="BW96" i="3" s="1"/>
  <c r="BX96" i="3" s="1"/>
  <c r="BY96" i="3" s="1"/>
  <c r="BZ96" i="3" s="1"/>
  <c r="CA96" i="3" s="1"/>
  <c r="CB96" i="3" s="1"/>
  <c r="CC96" i="3" s="1"/>
  <c r="CD96" i="3" s="1"/>
  <c r="H97" i="3"/>
  <c r="I97" i="3" s="1"/>
  <c r="CP21" i="5"/>
  <c r="CP20" i="5" s="1"/>
  <c r="CP19" i="5" s="1"/>
  <c r="CP18" i="5" s="1"/>
  <c r="CP17" i="5" s="1"/>
  <c r="CP16" i="5" s="1"/>
  <c r="CP15" i="5" s="1"/>
  <c r="CP14" i="5" s="1"/>
  <c r="CP13" i="5" s="1"/>
  <c r="CP12" i="5" s="1"/>
  <c r="CP11" i="5" s="1"/>
  <c r="CP10" i="5" s="1"/>
  <c r="CP9" i="5" s="1"/>
  <c r="CP8" i="5" s="1"/>
  <c r="CP7" i="5" s="1"/>
  <c r="CP6" i="5" s="1"/>
  <c r="CP5" i="5" s="1"/>
  <c r="CP4" i="5" s="1"/>
  <c r="CP3" i="5" s="1"/>
  <c r="M97" i="3" l="1"/>
  <c r="N97" i="3" s="1"/>
  <c r="O97" i="3" s="1"/>
  <c r="P97" i="3" s="1"/>
  <c r="Q97" i="3" s="1"/>
  <c r="R97" i="3" s="1"/>
  <c r="S97" i="3" s="1"/>
  <c r="T97" i="3" s="1"/>
  <c r="U97" i="3" s="1"/>
  <c r="V97" i="3" s="1"/>
  <c r="W97" i="3" s="1"/>
  <c r="X97" i="3" s="1"/>
  <c r="Y97" i="3" s="1"/>
  <c r="Z97" i="3" s="1"/>
  <c r="AA97" i="3" s="1"/>
  <c r="AB97" i="3" s="1"/>
  <c r="AC97" i="3" s="1"/>
  <c r="AD97" i="3" s="1"/>
  <c r="AE97" i="3" s="1"/>
  <c r="AF97" i="3" s="1"/>
  <c r="AG97" i="3" s="1"/>
  <c r="AH97" i="3" s="1"/>
  <c r="AI97" i="3" s="1"/>
  <c r="AJ97" i="3" s="1"/>
  <c r="AK97" i="3" s="1"/>
  <c r="AL97" i="3" s="1"/>
  <c r="AM97" i="3" s="1"/>
  <c r="AN97" i="3" s="1"/>
  <c r="AO97" i="3" s="1"/>
  <c r="AP97" i="3" s="1"/>
  <c r="AQ97" i="3" s="1"/>
  <c r="AR97" i="3" s="1"/>
  <c r="AS97" i="3" s="1"/>
  <c r="AT97" i="3" s="1"/>
  <c r="AU97" i="3" s="1"/>
  <c r="AV97" i="3" s="1"/>
  <c r="AW97" i="3" s="1"/>
  <c r="AX97" i="3" s="1"/>
  <c r="AY97" i="3" s="1"/>
  <c r="AZ97" i="3" s="1"/>
  <c r="BA97" i="3" s="1"/>
  <c r="BB97" i="3" s="1"/>
  <c r="BC97" i="3" s="1"/>
  <c r="BD97" i="3" s="1"/>
  <c r="BE97" i="3" s="1"/>
  <c r="BF97" i="3" s="1"/>
  <c r="BG97" i="3" s="1"/>
  <c r="BH97" i="3" s="1"/>
  <c r="BI97" i="3" s="1"/>
  <c r="BJ97" i="3" s="1"/>
  <c r="BK97" i="3" s="1"/>
  <c r="BL97" i="3" s="1"/>
  <c r="BM97" i="3" s="1"/>
  <c r="BN97" i="3" s="1"/>
  <c r="BO97" i="3" s="1"/>
  <c r="BP97" i="3" s="1"/>
  <c r="BQ97" i="3" s="1"/>
  <c r="BR97" i="3" s="1"/>
  <c r="BS97" i="3" s="1"/>
  <c r="BT97" i="3" s="1"/>
  <c r="BU97" i="3" s="1"/>
  <c r="BV97" i="3" s="1"/>
  <c r="BW97" i="3" s="1"/>
  <c r="BX97" i="3" s="1"/>
  <c r="BY97" i="3" s="1"/>
  <c r="BZ97" i="3" s="1"/>
  <c r="CA97" i="3" s="1"/>
  <c r="CB97" i="3" s="1"/>
  <c r="CC97" i="3" s="1"/>
  <c r="CD97" i="3" s="1"/>
  <c r="H98" i="3"/>
  <c r="I98" i="3" s="1"/>
  <c r="CQ21" i="5"/>
  <c r="CQ20" i="5" s="1"/>
  <c r="CQ19" i="5" s="1"/>
  <c r="CQ18" i="5" s="1"/>
  <c r="CQ17" i="5" s="1"/>
  <c r="CQ16" i="5" s="1"/>
  <c r="CQ15" i="5" s="1"/>
  <c r="CQ14" i="5" s="1"/>
  <c r="CQ13" i="5" s="1"/>
  <c r="CQ12" i="5" s="1"/>
  <c r="CQ11" i="5" s="1"/>
  <c r="CQ10" i="5" s="1"/>
  <c r="CQ9" i="5" s="1"/>
  <c r="CQ8" i="5" s="1"/>
  <c r="CQ7" i="5" s="1"/>
  <c r="CQ6" i="5" s="1"/>
  <c r="CQ5" i="5" s="1"/>
  <c r="CQ4" i="5" s="1"/>
  <c r="CQ3" i="5" s="1"/>
  <c r="H99" i="3" l="1"/>
  <c r="I99" i="3" s="1"/>
  <c r="M98" i="3"/>
  <c r="N98" i="3" s="1"/>
  <c r="O98" i="3" s="1"/>
  <c r="P98" i="3" s="1"/>
  <c r="Q98" i="3" s="1"/>
  <c r="R98" i="3" s="1"/>
  <c r="S98" i="3" s="1"/>
  <c r="T98" i="3" s="1"/>
  <c r="U98" i="3" s="1"/>
  <c r="V98" i="3" s="1"/>
  <c r="W98" i="3" s="1"/>
  <c r="X98" i="3" s="1"/>
  <c r="Y98" i="3" s="1"/>
  <c r="Z98" i="3" s="1"/>
  <c r="AA98" i="3" s="1"/>
  <c r="AB98" i="3" s="1"/>
  <c r="AC98" i="3" s="1"/>
  <c r="AD98" i="3" s="1"/>
  <c r="AE98" i="3" s="1"/>
  <c r="AF98" i="3" s="1"/>
  <c r="AG98" i="3" s="1"/>
  <c r="AH98" i="3" s="1"/>
  <c r="AI98" i="3" s="1"/>
  <c r="AJ98" i="3" s="1"/>
  <c r="AK98" i="3" s="1"/>
  <c r="AL98" i="3" s="1"/>
  <c r="AM98" i="3" s="1"/>
  <c r="AN98" i="3" s="1"/>
  <c r="AO98" i="3" s="1"/>
  <c r="AP98" i="3" s="1"/>
  <c r="AQ98" i="3" s="1"/>
  <c r="AR98" i="3" s="1"/>
  <c r="AS98" i="3" s="1"/>
  <c r="AT98" i="3" s="1"/>
  <c r="AU98" i="3" s="1"/>
  <c r="AV98" i="3" s="1"/>
  <c r="AW98" i="3" s="1"/>
  <c r="AX98" i="3" s="1"/>
  <c r="AY98" i="3" s="1"/>
  <c r="AZ98" i="3" s="1"/>
  <c r="BA98" i="3" s="1"/>
  <c r="BB98" i="3" s="1"/>
  <c r="BC98" i="3" s="1"/>
  <c r="BD98" i="3" s="1"/>
  <c r="BE98" i="3" s="1"/>
  <c r="BF98" i="3" s="1"/>
  <c r="BG98" i="3" s="1"/>
  <c r="BH98" i="3" s="1"/>
  <c r="BI98" i="3" s="1"/>
  <c r="BJ98" i="3" s="1"/>
  <c r="BK98" i="3" s="1"/>
  <c r="BL98" i="3" s="1"/>
  <c r="BM98" i="3" s="1"/>
  <c r="BN98" i="3" s="1"/>
  <c r="BO98" i="3" s="1"/>
  <c r="BP98" i="3" s="1"/>
  <c r="BQ98" i="3" s="1"/>
  <c r="BR98" i="3" s="1"/>
  <c r="BS98" i="3" s="1"/>
  <c r="BT98" i="3" s="1"/>
  <c r="BU98" i="3" s="1"/>
  <c r="BV98" i="3" s="1"/>
  <c r="BW98" i="3" s="1"/>
  <c r="BX98" i="3" s="1"/>
  <c r="BY98" i="3" s="1"/>
  <c r="BZ98" i="3" s="1"/>
  <c r="CA98" i="3" s="1"/>
  <c r="CB98" i="3" s="1"/>
  <c r="CC98" i="3" s="1"/>
  <c r="CD98" i="3" s="1"/>
  <c r="CR21" i="5"/>
  <c r="CR20" i="5" s="1"/>
  <c r="CR19" i="5" s="1"/>
  <c r="CR18" i="5" s="1"/>
  <c r="CR17" i="5" s="1"/>
  <c r="CR16" i="5" s="1"/>
  <c r="CR15" i="5" s="1"/>
  <c r="CR14" i="5" s="1"/>
  <c r="CR13" i="5" s="1"/>
  <c r="CR12" i="5" s="1"/>
  <c r="CR11" i="5" s="1"/>
  <c r="CR10" i="5" s="1"/>
  <c r="CR9" i="5" s="1"/>
  <c r="CR8" i="5" s="1"/>
  <c r="CR7" i="5" s="1"/>
  <c r="CR6" i="5" s="1"/>
  <c r="CR5" i="5" s="1"/>
  <c r="CR4" i="5" s="1"/>
  <c r="CR3" i="5" s="1"/>
  <c r="M99" i="3" l="1"/>
  <c r="N99" i="3" s="1"/>
  <c r="O99" i="3" s="1"/>
  <c r="P99" i="3" s="1"/>
  <c r="Q99" i="3" s="1"/>
  <c r="R99" i="3" s="1"/>
  <c r="S99" i="3" s="1"/>
  <c r="T99" i="3" s="1"/>
  <c r="U99" i="3" s="1"/>
  <c r="V99" i="3" s="1"/>
  <c r="W99" i="3" s="1"/>
  <c r="X99" i="3" s="1"/>
  <c r="Y99" i="3" s="1"/>
  <c r="Z99" i="3" s="1"/>
  <c r="AA99" i="3" s="1"/>
  <c r="AB99" i="3" s="1"/>
  <c r="AC99" i="3" s="1"/>
  <c r="AD99" i="3" s="1"/>
  <c r="AE99" i="3" s="1"/>
  <c r="AF99" i="3" s="1"/>
  <c r="AG99" i="3" s="1"/>
  <c r="AH99" i="3" s="1"/>
  <c r="AI99" i="3" s="1"/>
  <c r="AJ99" i="3" s="1"/>
  <c r="AK99" i="3" s="1"/>
  <c r="AL99" i="3" s="1"/>
  <c r="AM99" i="3" s="1"/>
  <c r="AN99" i="3" s="1"/>
  <c r="AO99" i="3" s="1"/>
  <c r="AP99" i="3" s="1"/>
  <c r="AQ99" i="3" s="1"/>
  <c r="AR99" i="3" s="1"/>
  <c r="AS99" i="3" s="1"/>
  <c r="AT99" i="3" s="1"/>
  <c r="AU99" i="3" s="1"/>
  <c r="AV99" i="3" s="1"/>
  <c r="AW99" i="3" s="1"/>
  <c r="AX99" i="3" s="1"/>
  <c r="AY99" i="3" s="1"/>
  <c r="AZ99" i="3" s="1"/>
  <c r="BA99" i="3" s="1"/>
  <c r="BB99" i="3" s="1"/>
  <c r="BC99" i="3" s="1"/>
  <c r="BD99" i="3" s="1"/>
  <c r="BE99" i="3" s="1"/>
  <c r="BF99" i="3" s="1"/>
  <c r="BG99" i="3" s="1"/>
  <c r="BH99" i="3" s="1"/>
  <c r="BI99" i="3" s="1"/>
  <c r="BJ99" i="3" s="1"/>
  <c r="BK99" i="3" s="1"/>
  <c r="BL99" i="3" s="1"/>
  <c r="BM99" i="3" s="1"/>
  <c r="BN99" i="3" s="1"/>
  <c r="BO99" i="3" s="1"/>
  <c r="BP99" i="3" s="1"/>
  <c r="BQ99" i="3" s="1"/>
  <c r="BR99" i="3" s="1"/>
  <c r="BS99" i="3" s="1"/>
  <c r="BT99" i="3" s="1"/>
  <c r="BU99" i="3" s="1"/>
  <c r="BV99" i="3" s="1"/>
  <c r="BW99" i="3" s="1"/>
  <c r="BX99" i="3" s="1"/>
  <c r="BY99" i="3" s="1"/>
  <c r="BZ99" i="3" s="1"/>
  <c r="CA99" i="3" s="1"/>
  <c r="CB99" i="3" s="1"/>
  <c r="CC99" i="3" s="1"/>
  <c r="CD99" i="3" s="1"/>
  <c r="H100" i="3"/>
  <c r="I100" i="3" s="1"/>
  <c r="CS21" i="5"/>
  <c r="CS20" i="5" s="1"/>
  <c r="CS19" i="5" s="1"/>
  <c r="CS18" i="5" s="1"/>
  <c r="CS17" i="5" s="1"/>
  <c r="CS16" i="5" s="1"/>
  <c r="CS15" i="5" s="1"/>
  <c r="CS14" i="5" s="1"/>
  <c r="CS13" i="5" s="1"/>
  <c r="CS12" i="5" s="1"/>
  <c r="CS11" i="5" s="1"/>
  <c r="CS10" i="5" s="1"/>
  <c r="CS9" i="5" s="1"/>
  <c r="CS8" i="5" s="1"/>
  <c r="CS7" i="5" s="1"/>
  <c r="CS6" i="5" s="1"/>
  <c r="CS5" i="5" s="1"/>
  <c r="CS4" i="5" s="1"/>
  <c r="CS3" i="5" s="1"/>
  <c r="M100" i="3" l="1"/>
  <c r="N100" i="3" s="1"/>
  <c r="O100" i="3" s="1"/>
  <c r="P100" i="3" s="1"/>
  <c r="Q100" i="3" s="1"/>
  <c r="R100" i="3" s="1"/>
  <c r="S100" i="3" s="1"/>
  <c r="T100" i="3" s="1"/>
  <c r="U100" i="3" s="1"/>
  <c r="V100" i="3" s="1"/>
  <c r="W100" i="3" s="1"/>
  <c r="X100" i="3" s="1"/>
  <c r="Y100" i="3" s="1"/>
  <c r="Z100" i="3" s="1"/>
  <c r="AA100" i="3" s="1"/>
  <c r="AB100" i="3" s="1"/>
  <c r="AC100" i="3" s="1"/>
  <c r="AD100" i="3" s="1"/>
  <c r="AE100" i="3" s="1"/>
  <c r="AF100" i="3" s="1"/>
  <c r="AG100" i="3" s="1"/>
  <c r="AH100" i="3" s="1"/>
  <c r="AI100" i="3" s="1"/>
  <c r="AJ100" i="3" s="1"/>
  <c r="AK100" i="3" s="1"/>
  <c r="AL100" i="3" s="1"/>
  <c r="AM100" i="3" s="1"/>
  <c r="AN100" i="3" s="1"/>
  <c r="AO100" i="3" s="1"/>
  <c r="AP100" i="3" s="1"/>
  <c r="AQ100" i="3" s="1"/>
  <c r="AR100" i="3" s="1"/>
  <c r="AS100" i="3" s="1"/>
  <c r="AT100" i="3" s="1"/>
  <c r="AU100" i="3" s="1"/>
  <c r="AV100" i="3" s="1"/>
  <c r="AW100" i="3" s="1"/>
  <c r="AX100" i="3" s="1"/>
  <c r="AY100" i="3" s="1"/>
  <c r="AZ100" i="3" s="1"/>
  <c r="BA100" i="3" s="1"/>
  <c r="BB100" i="3" s="1"/>
  <c r="BC100" i="3" s="1"/>
  <c r="BD100" i="3" s="1"/>
  <c r="BE100" i="3" s="1"/>
  <c r="BF100" i="3" s="1"/>
  <c r="BG100" i="3" s="1"/>
  <c r="BH100" i="3" s="1"/>
  <c r="BI100" i="3" s="1"/>
  <c r="BJ100" i="3" s="1"/>
  <c r="BK100" i="3" s="1"/>
  <c r="BL100" i="3" s="1"/>
  <c r="BM100" i="3" s="1"/>
  <c r="BN100" i="3" s="1"/>
  <c r="BO100" i="3" s="1"/>
  <c r="BP100" i="3" s="1"/>
  <c r="BQ100" i="3" s="1"/>
  <c r="BR100" i="3" s="1"/>
  <c r="BS100" i="3" s="1"/>
  <c r="BT100" i="3" s="1"/>
  <c r="BU100" i="3" s="1"/>
  <c r="BV100" i="3" s="1"/>
  <c r="BW100" i="3" s="1"/>
  <c r="BX100" i="3" s="1"/>
  <c r="BY100" i="3" s="1"/>
  <c r="BZ100" i="3" s="1"/>
  <c r="CA100" i="3" s="1"/>
  <c r="CB100" i="3" s="1"/>
  <c r="CC100" i="3" s="1"/>
  <c r="CD100" i="3" s="1"/>
  <c r="H101" i="3"/>
  <c r="I101" i="3" s="1"/>
  <c r="CT21" i="5"/>
  <c r="CT20" i="5" s="1"/>
  <c r="CT19" i="5" s="1"/>
  <c r="CT18" i="5" s="1"/>
  <c r="CT17" i="5" s="1"/>
  <c r="CT16" i="5" s="1"/>
  <c r="CT15" i="5" s="1"/>
  <c r="CT14" i="5" s="1"/>
  <c r="CT13" i="5" s="1"/>
  <c r="CT12" i="5" s="1"/>
  <c r="CT11" i="5" s="1"/>
  <c r="CT10" i="5" s="1"/>
  <c r="CT9" i="5" s="1"/>
  <c r="CT8" i="5" s="1"/>
  <c r="CT7" i="5" s="1"/>
  <c r="CT6" i="5" s="1"/>
  <c r="CT5" i="5" s="1"/>
  <c r="CT4" i="5" s="1"/>
  <c r="CT3" i="5" s="1"/>
  <c r="M101" i="3" l="1"/>
  <c r="N101" i="3" s="1"/>
  <c r="O101" i="3" s="1"/>
  <c r="P101" i="3" s="1"/>
  <c r="Q101" i="3" s="1"/>
  <c r="R101" i="3" s="1"/>
  <c r="S101" i="3" s="1"/>
  <c r="T101" i="3" s="1"/>
  <c r="U101" i="3" s="1"/>
  <c r="V101" i="3" s="1"/>
  <c r="W101" i="3" s="1"/>
  <c r="X101" i="3" s="1"/>
  <c r="Y101" i="3" s="1"/>
  <c r="Z101" i="3" s="1"/>
  <c r="AA101" i="3" s="1"/>
  <c r="AB101" i="3" s="1"/>
  <c r="AC101" i="3" s="1"/>
  <c r="AD101" i="3" s="1"/>
  <c r="AE101" i="3" s="1"/>
  <c r="AF101" i="3" s="1"/>
  <c r="AG101" i="3" s="1"/>
  <c r="AH101" i="3" s="1"/>
  <c r="AI101" i="3" s="1"/>
  <c r="AJ101" i="3" s="1"/>
  <c r="AK101" i="3" s="1"/>
  <c r="AL101" i="3" s="1"/>
  <c r="AM101" i="3" s="1"/>
  <c r="AN101" i="3" s="1"/>
  <c r="AO101" i="3" s="1"/>
  <c r="AP101" i="3" s="1"/>
  <c r="AQ101" i="3" s="1"/>
  <c r="AR101" i="3" s="1"/>
  <c r="AS101" i="3" s="1"/>
  <c r="AT101" i="3" s="1"/>
  <c r="AU101" i="3" s="1"/>
  <c r="AV101" i="3" s="1"/>
  <c r="AW101" i="3" s="1"/>
  <c r="AX101" i="3" s="1"/>
  <c r="AY101" i="3" s="1"/>
  <c r="AZ101" i="3" s="1"/>
  <c r="BA101" i="3" s="1"/>
  <c r="BB101" i="3" s="1"/>
  <c r="BC101" i="3" s="1"/>
  <c r="BD101" i="3" s="1"/>
  <c r="BE101" i="3" s="1"/>
  <c r="BF101" i="3" s="1"/>
  <c r="BG101" i="3" s="1"/>
  <c r="BH101" i="3" s="1"/>
  <c r="BI101" i="3" s="1"/>
  <c r="BJ101" i="3" s="1"/>
  <c r="BK101" i="3" s="1"/>
  <c r="BL101" i="3" s="1"/>
  <c r="BM101" i="3" s="1"/>
  <c r="BN101" i="3" s="1"/>
  <c r="BO101" i="3" s="1"/>
  <c r="BP101" i="3" s="1"/>
  <c r="BQ101" i="3" s="1"/>
  <c r="BR101" i="3" s="1"/>
  <c r="BS101" i="3" s="1"/>
  <c r="BT101" i="3" s="1"/>
  <c r="BU101" i="3" s="1"/>
  <c r="BV101" i="3" s="1"/>
  <c r="BW101" i="3" s="1"/>
  <c r="BX101" i="3" s="1"/>
  <c r="BY101" i="3" s="1"/>
  <c r="BZ101" i="3" s="1"/>
  <c r="CA101" i="3" s="1"/>
  <c r="CB101" i="3" s="1"/>
  <c r="CC101" i="3" s="1"/>
  <c r="CD101" i="3" s="1"/>
  <c r="H102" i="3"/>
  <c r="I102" i="3" s="1"/>
  <c r="CU21" i="5"/>
  <c r="CU20" i="5" s="1"/>
  <c r="CU19" i="5" s="1"/>
  <c r="CU18" i="5" s="1"/>
  <c r="CU17" i="5" s="1"/>
  <c r="CU16" i="5" s="1"/>
  <c r="CU15" i="5" s="1"/>
  <c r="CU14" i="5" s="1"/>
  <c r="CU13" i="5" s="1"/>
  <c r="CU12" i="5" s="1"/>
  <c r="CU11" i="5" s="1"/>
  <c r="CU10" i="5" s="1"/>
  <c r="CU9" i="5" s="1"/>
  <c r="CU8" i="5" s="1"/>
  <c r="CU7" i="5" s="1"/>
  <c r="CU6" i="5" s="1"/>
  <c r="CU5" i="5" s="1"/>
  <c r="CU4" i="5" s="1"/>
  <c r="CU3" i="5" s="1"/>
  <c r="M102" i="3" l="1"/>
  <c r="N102" i="3" s="1"/>
  <c r="O102" i="3" s="1"/>
  <c r="P102" i="3" s="1"/>
  <c r="Q102" i="3" s="1"/>
  <c r="R102" i="3" s="1"/>
  <c r="S102" i="3" s="1"/>
  <c r="T102" i="3" s="1"/>
  <c r="U102" i="3" s="1"/>
  <c r="V102" i="3" s="1"/>
  <c r="W102" i="3" s="1"/>
  <c r="X102" i="3" s="1"/>
  <c r="Y102" i="3" s="1"/>
  <c r="Z102" i="3" s="1"/>
  <c r="AA102" i="3" s="1"/>
  <c r="AB102" i="3" s="1"/>
  <c r="AC102" i="3" s="1"/>
  <c r="AD102" i="3" s="1"/>
  <c r="AE102" i="3" s="1"/>
  <c r="AF102" i="3" s="1"/>
  <c r="AG102" i="3" s="1"/>
  <c r="AH102" i="3" s="1"/>
  <c r="AI102" i="3" s="1"/>
  <c r="AJ102" i="3" s="1"/>
  <c r="AK102" i="3" s="1"/>
  <c r="AL102" i="3" s="1"/>
  <c r="AM102" i="3" s="1"/>
  <c r="AN102" i="3" s="1"/>
  <c r="AO102" i="3" s="1"/>
  <c r="AP102" i="3" s="1"/>
  <c r="AQ102" i="3" s="1"/>
  <c r="AR102" i="3" s="1"/>
  <c r="AS102" i="3" s="1"/>
  <c r="AT102" i="3" s="1"/>
  <c r="AU102" i="3" s="1"/>
  <c r="AV102" i="3" s="1"/>
  <c r="AW102" i="3" s="1"/>
  <c r="AX102" i="3" s="1"/>
  <c r="AY102" i="3" s="1"/>
  <c r="AZ102" i="3" s="1"/>
  <c r="BA102" i="3" s="1"/>
  <c r="BB102" i="3" s="1"/>
  <c r="BC102" i="3" s="1"/>
  <c r="BD102" i="3" s="1"/>
  <c r="BE102" i="3" s="1"/>
  <c r="BF102" i="3" s="1"/>
  <c r="BG102" i="3" s="1"/>
  <c r="BH102" i="3" s="1"/>
  <c r="BI102" i="3" s="1"/>
  <c r="BJ102" i="3" s="1"/>
  <c r="BK102" i="3" s="1"/>
  <c r="BL102" i="3" s="1"/>
  <c r="BM102" i="3" s="1"/>
  <c r="BN102" i="3" s="1"/>
  <c r="BO102" i="3" s="1"/>
  <c r="BP102" i="3" s="1"/>
  <c r="BQ102" i="3" s="1"/>
  <c r="BR102" i="3" s="1"/>
  <c r="BS102" i="3" s="1"/>
  <c r="BT102" i="3" s="1"/>
  <c r="BU102" i="3" s="1"/>
  <c r="BV102" i="3" s="1"/>
  <c r="BW102" i="3" s="1"/>
  <c r="BX102" i="3" s="1"/>
  <c r="BY102" i="3" s="1"/>
  <c r="BZ102" i="3" s="1"/>
  <c r="CA102" i="3" s="1"/>
  <c r="CB102" i="3" s="1"/>
  <c r="CC102" i="3" s="1"/>
  <c r="CD102" i="3" s="1"/>
  <c r="H103" i="3"/>
  <c r="I103" i="3" s="1"/>
  <c r="CV21" i="5"/>
  <c r="CV20" i="5" s="1"/>
  <c r="CV19" i="5" s="1"/>
  <c r="CV18" i="5" s="1"/>
  <c r="CV17" i="5" s="1"/>
  <c r="CV16" i="5" s="1"/>
  <c r="CV15" i="5" s="1"/>
  <c r="CV14" i="5" s="1"/>
  <c r="CV13" i="5" s="1"/>
  <c r="CV12" i="5" s="1"/>
  <c r="CV11" i="5" s="1"/>
  <c r="CV10" i="5" s="1"/>
  <c r="CV9" i="5" s="1"/>
  <c r="CV8" i="5" s="1"/>
  <c r="CV7" i="5" s="1"/>
  <c r="CV6" i="5" s="1"/>
  <c r="CV5" i="5" s="1"/>
  <c r="CV4" i="5" s="1"/>
  <c r="CV3" i="5" s="1"/>
  <c r="M103" i="3" l="1"/>
  <c r="N103" i="3" s="1"/>
  <c r="O103" i="3" s="1"/>
  <c r="P103" i="3" s="1"/>
  <c r="Q103" i="3" s="1"/>
  <c r="R103" i="3" s="1"/>
  <c r="S103" i="3" s="1"/>
  <c r="T103" i="3" s="1"/>
  <c r="U103" i="3" s="1"/>
  <c r="V103" i="3" s="1"/>
  <c r="W103" i="3" s="1"/>
  <c r="X103" i="3" s="1"/>
  <c r="Y103" i="3" s="1"/>
  <c r="Z103" i="3" s="1"/>
  <c r="AA103" i="3" s="1"/>
  <c r="AB103" i="3" s="1"/>
  <c r="AC103" i="3" s="1"/>
  <c r="AD103" i="3" s="1"/>
  <c r="AE103" i="3" s="1"/>
  <c r="AF103" i="3" s="1"/>
  <c r="AG103" i="3" s="1"/>
  <c r="AH103" i="3" s="1"/>
  <c r="AI103" i="3" s="1"/>
  <c r="AJ103" i="3" s="1"/>
  <c r="AK103" i="3" s="1"/>
  <c r="AL103" i="3" s="1"/>
  <c r="AM103" i="3" s="1"/>
  <c r="AN103" i="3" s="1"/>
  <c r="AO103" i="3" s="1"/>
  <c r="AP103" i="3" s="1"/>
  <c r="AQ103" i="3" s="1"/>
  <c r="AR103" i="3" s="1"/>
  <c r="AS103" i="3" s="1"/>
  <c r="AT103" i="3" s="1"/>
  <c r="AU103" i="3" s="1"/>
  <c r="AV103" i="3" s="1"/>
  <c r="AW103" i="3" s="1"/>
  <c r="AX103" i="3" s="1"/>
  <c r="AY103" i="3" s="1"/>
  <c r="AZ103" i="3" s="1"/>
  <c r="BA103" i="3" s="1"/>
  <c r="BB103" i="3" s="1"/>
  <c r="BC103" i="3" s="1"/>
  <c r="BD103" i="3" s="1"/>
  <c r="BE103" i="3" s="1"/>
  <c r="BF103" i="3" s="1"/>
  <c r="BG103" i="3" s="1"/>
  <c r="BH103" i="3" s="1"/>
  <c r="BI103" i="3" s="1"/>
  <c r="BJ103" i="3" s="1"/>
  <c r="BK103" i="3" s="1"/>
  <c r="BL103" i="3" s="1"/>
  <c r="BM103" i="3" s="1"/>
  <c r="BN103" i="3" s="1"/>
  <c r="BO103" i="3" s="1"/>
  <c r="BP103" i="3" s="1"/>
  <c r="BQ103" i="3" s="1"/>
  <c r="BR103" i="3" s="1"/>
  <c r="BS103" i="3" s="1"/>
  <c r="BT103" i="3" s="1"/>
  <c r="BU103" i="3" s="1"/>
  <c r="BV103" i="3" s="1"/>
  <c r="BW103" i="3" s="1"/>
  <c r="BX103" i="3" s="1"/>
  <c r="BY103" i="3" s="1"/>
  <c r="BZ103" i="3" s="1"/>
  <c r="CA103" i="3" s="1"/>
  <c r="CB103" i="3" s="1"/>
  <c r="CC103" i="3" s="1"/>
  <c r="CD103" i="3" s="1"/>
  <c r="H104" i="3"/>
  <c r="I104" i="3" s="1"/>
  <c r="CW21" i="5"/>
  <c r="CW20" i="5" s="1"/>
  <c r="CW19" i="5" s="1"/>
  <c r="CW18" i="5" s="1"/>
  <c r="CW17" i="5" s="1"/>
  <c r="CW16" i="5" s="1"/>
  <c r="CW15" i="5" s="1"/>
  <c r="CW14" i="5" s="1"/>
  <c r="CW13" i="5" s="1"/>
  <c r="CW12" i="5" s="1"/>
  <c r="CW11" i="5" s="1"/>
  <c r="CW10" i="5" s="1"/>
  <c r="CW9" i="5" s="1"/>
  <c r="CW8" i="5" s="1"/>
  <c r="CW7" i="5" s="1"/>
  <c r="CW6" i="5" s="1"/>
  <c r="CW5" i="5" s="1"/>
  <c r="CW4" i="5" s="1"/>
  <c r="CW3" i="5" s="1"/>
  <c r="H105" i="3" l="1"/>
  <c r="I105" i="3" s="1"/>
  <c r="M104" i="3"/>
  <c r="N104" i="3" s="1"/>
  <c r="O104" i="3" s="1"/>
  <c r="P104" i="3" s="1"/>
  <c r="Q104" i="3" s="1"/>
  <c r="R104" i="3" s="1"/>
  <c r="S104" i="3" s="1"/>
  <c r="T104" i="3" s="1"/>
  <c r="U104" i="3" s="1"/>
  <c r="V104" i="3" s="1"/>
  <c r="W104" i="3" s="1"/>
  <c r="X104" i="3" s="1"/>
  <c r="Y104" i="3" s="1"/>
  <c r="Z104" i="3" s="1"/>
  <c r="AA104" i="3" s="1"/>
  <c r="AB104" i="3" s="1"/>
  <c r="AC104" i="3" s="1"/>
  <c r="AD104" i="3" s="1"/>
  <c r="AE104" i="3" s="1"/>
  <c r="AF104" i="3" s="1"/>
  <c r="AG104" i="3" s="1"/>
  <c r="AH104" i="3" s="1"/>
  <c r="AI104" i="3" s="1"/>
  <c r="AJ104" i="3" s="1"/>
  <c r="AK104" i="3" s="1"/>
  <c r="AL104" i="3" s="1"/>
  <c r="AM104" i="3" s="1"/>
  <c r="AN104" i="3" s="1"/>
  <c r="AO104" i="3" s="1"/>
  <c r="AP104" i="3" s="1"/>
  <c r="AQ104" i="3" s="1"/>
  <c r="AR104" i="3" s="1"/>
  <c r="AS104" i="3" s="1"/>
  <c r="AT104" i="3" s="1"/>
  <c r="AU104" i="3" s="1"/>
  <c r="AV104" i="3" s="1"/>
  <c r="AW104" i="3" s="1"/>
  <c r="AX104" i="3" s="1"/>
  <c r="AY104" i="3" s="1"/>
  <c r="AZ104" i="3" s="1"/>
  <c r="BA104" i="3" s="1"/>
  <c r="BB104" i="3" s="1"/>
  <c r="BC104" i="3" s="1"/>
  <c r="BD104" i="3" s="1"/>
  <c r="BE104" i="3" s="1"/>
  <c r="BF104" i="3" s="1"/>
  <c r="BG104" i="3" s="1"/>
  <c r="BH104" i="3" s="1"/>
  <c r="BI104" i="3" s="1"/>
  <c r="BJ104" i="3" s="1"/>
  <c r="BK104" i="3" s="1"/>
  <c r="BL104" i="3" s="1"/>
  <c r="BM104" i="3" s="1"/>
  <c r="BN104" i="3" s="1"/>
  <c r="BO104" i="3" s="1"/>
  <c r="BP104" i="3" s="1"/>
  <c r="BQ104" i="3" s="1"/>
  <c r="BR104" i="3" s="1"/>
  <c r="BS104" i="3" s="1"/>
  <c r="BT104" i="3" s="1"/>
  <c r="BU104" i="3" s="1"/>
  <c r="BV104" i="3" s="1"/>
  <c r="BW104" i="3" s="1"/>
  <c r="BX104" i="3" s="1"/>
  <c r="BY104" i="3" s="1"/>
  <c r="BZ104" i="3" s="1"/>
  <c r="CA104" i="3" s="1"/>
  <c r="CB104" i="3" s="1"/>
  <c r="CC104" i="3" s="1"/>
  <c r="CD104" i="3" s="1"/>
  <c r="CX21" i="5"/>
  <c r="CX20" i="5" s="1"/>
  <c r="CX19" i="5" s="1"/>
  <c r="CX18" i="5" s="1"/>
  <c r="CX17" i="5" s="1"/>
  <c r="CX16" i="5" s="1"/>
  <c r="CX15" i="5" s="1"/>
  <c r="CX14" i="5" s="1"/>
  <c r="CX13" i="5" s="1"/>
  <c r="CX12" i="5" s="1"/>
  <c r="CX11" i="5" s="1"/>
  <c r="CX10" i="5" s="1"/>
  <c r="CX9" i="5" s="1"/>
  <c r="CX8" i="5" s="1"/>
  <c r="CX7" i="5" s="1"/>
  <c r="CX6" i="5" s="1"/>
  <c r="CX5" i="5" s="1"/>
  <c r="CX4" i="5" s="1"/>
  <c r="CX3" i="5" s="1"/>
  <c r="H106" i="3" l="1"/>
  <c r="I106" i="3" s="1"/>
  <c r="M105" i="3"/>
  <c r="N105" i="3" s="1"/>
  <c r="O105" i="3" s="1"/>
  <c r="P105" i="3" s="1"/>
  <c r="Q105" i="3" s="1"/>
  <c r="R105" i="3" s="1"/>
  <c r="S105" i="3" s="1"/>
  <c r="T105" i="3" s="1"/>
  <c r="U105" i="3" s="1"/>
  <c r="V105" i="3" s="1"/>
  <c r="W105" i="3" s="1"/>
  <c r="X105" i="3" s="1"/>
  <c r="Y105" i="3" s="1"/>
  <c r="Z105" i="3" s="1"/>
  <c r="AA105" i="3" s="1"/>
  <c r="AB105" i="3" s="1"/>
  <c r="AC105" i="3" s="1"/>
  <c r="AD105" i="3" s="1"/>
  <c r="AE105" i="3" s="1"/>
  <c r="AF105" i="3" s="1"/>
  <c r="AG105" i="3" s="1"/>
  <c r="AH105" i="3" s="1"/>
  <c r="AI105" i="3" s="1"/>
  <c r="AJ105" i="3" s="1"/>
  <c r="AK105" i="3" s="1"/>
  <c r="AL105" i="3" s="1"/>
  <c r="AM105" i="3" s="1"/>
  <c r="AN105" i="3" s="1"/>
  <c r="AO105" i="3" s="1"/>
  <c r="AP105" i="3" s="1"/>
  <c r="AQ105" i="3" s="1"/>
  <c r="AR105" i="3" s="1"/>
  <c r="AS105" i="3" s="1"/>
  <c r="AT105" i="3" s="1"/>
  <c r="AU105" i="3" s="1"/>
  <c r="AV105" i="3" s="1"/>
  <c r="AW105" i="3" s="1"/>
  <c r="AX105" i="3" s="1"/>
  <c r="AY105" i="3" s="1"/>
  <c r="AZ105" i="3" s="1"/>
  <c r="BA105" i="3" s="1"/>
  <c r="BB105" i="3" s="1"/>
  <c r="BC105" i="3" s="1"/>
  <c r="BD105" i="3" s="1"/>
  <c r="BE105" i="3" s="1"/>
  <c r="BF105" i="3" s="1"/>
  <c r="BG105" i="3" s="1"/>
  <c r="BH105" i="3" s="1"/>
  <c r="BI105" i="3" s="1"/>
  <c r="BJ105" i="3" s="1"/>
  <c r="BK105" i="3" s="1"/>
  <c r="BL105" i="3" s="1"/>
  <c r="BM105" i="3" s="1"/>
  <c r="BN105" i="3" s="1"/>
  <c r="BO105" i="3" s="1"/>
  <c r="BP105" i="3" s="1"/>
  <c r="BQ105" i="3" s="1"/>
  <c r="BR105" i="3" s="1"/>
  <c r="BS105" i="3" s="1"/>
  <c r="BT105" i="3" s="1"/>
  <c r="BU105" i="3" s="1"/>
  <c r="BV105" i="3" s="1"/>
  <c r="BW105" i="3" s="1"/>
  <c r="BX105" i="3" s="1"/>
  <c r="BY105" i="3" s="1"/>
  <c r="BZ105" i="3" s="1"/>
  <c r="CA105" i="3" s="1"/>
  <c r="CB105" i="3" s="1"/>
  <c r="CC105" i="3" s="1"/>
  <c r="CD105" i="3" s="1"/>
  <c r="CY21" i="5"/>
  <c r="CY20" i="5" s="1"/>
  <c r="CY19" i="5" s="1"/>
  <c r="CY18" i="5" s="1"/>
  <c r="CY17" i="5" s="1"/>
  <c r="CY16" i="5" s="1"/>
  <c r="CY15" i="5" s="1"/>
  <c r="CY14" i="5" s="1"/>
  <c r="CY13" i="5" s="1"/>
  <c r="CY12" i="5" s="1"/>
  <c r="CY11" i="5" s="1"/>
  <c r="CY10" i="5" s="1"/>
  <c r="CY9" i="5" s="1"/>
  <c r="CY8" i="5" s="1"/>
  <c r="CY7" i="5" s="1"/>
  <c r="CY6" i="5" s="1"/>
  <c r="CY5" i="5" s="1"/>
  <c r="CY4" i="5" s="1"/>
  <c r="CY3" i="5" s="1"/>
  <c r="H107" i="3" l="1"/>
  <c r="I107" i="3" s="1"/>
  <c r="M106" i="3"/>
  <c r="N106" i="3" s="1"/>
  <c r="O106" i="3" s="1"/>
  <c r="P106" i="3" s="1"/>
  <c r="Q106" i="3" s="1"/>
  <c r="R106" i="3" s="1"/>
  <c r="S106" i="3" s="1"/>
  <c r="T106" i="3" s="1"/>
  <c r="U106" i="3" s="1"/>
  <c r="V106" i="3" s="1"/>
  <c r="W106" i="3" s="1"/>
  <c r="X106" i="3" s="1"/>
  <c r="Y106" i="3" s="1"/>
  <c r="Z106" i="3" s="1"/>
  <c r="AA106" i="3" s="1"/>
  <c r="AB106" i="3" s="1"/>
  <c r="AC106" i="3" s="1"/>
  <c r="AD106" i="3" s="1"/>
  <c r="AE106" i="3" s="1"/>
  <c r="AF106" i="3" s="1"/>
  <c r="AG106" i="3" s="1"/>
  <c r="AH106" i="3" s="1"/>
  <c r="AI106" i="3" s="1"/>
  <c r="AJ106" i="3" s="1"/>
  <c r="AK106" i="3" s="1"/>
  <c r="AL106" i="3" s="1"/>
  <c r="AM106" i="3" s="1"/>
  <c r="AN106" i="3" s="1"/>
  <c r="AO106" i="3" s="1"/>
  <c r="AP106" i="3" s="1"/>
  <c r="AQ106" i="3" s="1"/>
  <c r="AR106" i="3" s="1"/>
  <c r="AS106" i="3" s="1"/>
  <c r="AT106" i="3" s="1"/>
  <c r="AU106" i="3" s="1"/>
  <c r="AV106" i="3" s="1"/>
  <c r="AW106" i="3" s="1"/>
  <c r="AX106" i="3" s="1"/>
  <c r="AY106" i="3" s="1"/>
  <c r="AZ106" i="3" s="1"/>
  <c r="BA106" i="3" s="1"/>
  <c r="BB106" i="3" s="1"/>
  <c r="BC106" i="3" s="1"/>
  <c r="BD106" i="3" s="1"/>
  <c r="BE106" i="3" s="1"/>
  <c r="BF106" i="3" s="1"/>
  <c r="BG106" i="3" s="1"/>
  <c r="BH106" i="3" s="1"/>
  <c r="BI106" i="3" s="1"/>
  <c r="BJ106" i="3" s="1"/>
  <c r="BK106" i="3" s="1"/>
  <c r="BL106" i="3" s="1"/>
  <c r="BM106" i="3" s="1"/>
  <c r="BN106" i="3" s="1"/>
  <c r="BO106" i="3" s="1"/>
  <c r="BP106" i="3" s="1"/>
  <c r="BQ106" i="3" s="1"/>
  <c r="BR106" i="3" s="1"/>
  <c r="BS106" i="3" s="1"/>
  <c r="BT106" i="3" s="1"/>
  <c r="BU106" i="3" s="1"/>
  <c r="BV106" i="3" s="1"/>
  <c r="BW106" i="3" s="1"/>
  <c r="BX106" i="3" s="1"/>
  <c r="BY106" i="3" s="1"/>
  <c r="BZ106" i="3" s="1"/>
  <c r="CA106" i="3" s="1"/>
  <c r="CB106" i="3" s="1"/>
  <c r="CC106" i="3" s="1"/>
  <c r="CD106" i="3" s="1"/>
  <c r="CZ21" i="5"/>
  <c r="CZ20" i="5" s="1"/>
  <c r="CZ19" i="5" s="1"/>
  <c r="CZ18" i="5" s="1"/>
  <c r="CZ17" i="5" s="1"/>
  <c r="CZ16" i="5" s="1"/>
  <c r="CZ15" i="5" s="1"/>
  <c r="CZ14" i="5" s="1"/>
  <c r="CZ13" i="5" s="1"/>
  <c r="CZ12" i="5" s="1"/>
  <c r="CZ11" i="5" s="1"/>
  <c r="CZ10" i="5" s="1"/>
  <c r="CZ9" i="5" s="1"/>
  <c r="CZ8" i="5" s="1"/>
  <c r="CZ7" i="5" s="1"/>
  <c r="CZ6" i="5" s="1"/>
  <c r="CZ5" i="5" s="1"/>
  <c r="CZ4" i="5" s="1"/>
  <c r="CZ3" i="5" s="1"/>
  <c r="H108" i="3" l="1"/>
  <c r="I108" i="3" s="1"/>
  <c r="M107" i="3"/>
  <c r="N107" i="3" s="1"/>
  <c r="O107" i="3" s="1"/>
  <c r="P107" i="3" s="1"/>
  <c r="Q107" i="3" s="1"/>
  <c r="R107" i="3" s="1"/>
  <c r="S107" i="3" s="1"/>
  <c r="T107" i="3" s="1"/>
  <c r="U107" i="3" s="1"/>
  <c r="V107" i="3" s="1"/>
  <c r="W107" i="3" s="1"/>
  <c r="X107" i="3" s="1"/>
  <c r="Y107" i="3" s="1"/>
  <c r="Z107" i="3" s="1"/>
  <c r="AA107" i="3" s="1"/>
  <c r="AB107" i="3" s="1"/>
  <c r="AC107" i="3" s="1"/>
  <c r="AD107" i="3" s="1"/>
  <c r="AE107" i="3" s="1"/>
  <c r="AF107" i="3" s="1"/>
  <c r="AG107" i="3" s="1"/>
  <c r="AH107" i="3" s="1"/>
  <c r="AI107" i="3" s="1"/>
  <c r="AJ107" i="3" s="1"/>
  <c r="AK107" i="3" s="1"/>
  <c r="AL107" i="3" s="1"/>
  <c r="AM107" i="3" s="1"/>
  <c r="AN107" i="3" s="1"/>
  <c r="AO107" i="3" s="1"/>
  <c r="AP107" i="3" s="1"/>
  <c r="AQ107" i="3" s="1"/>
  <c r="AR107" i="3" s="1"/>
  <c r="AS107" i="3" s="1"/>
  <c r="AT107" i="3" s="1"/>
  <c r="AU107" i="3" s="1"/>
  <c r="AV107" i="3" s="1"/>
  <c r="AW107" i="3" s="1"/>
  <c r="AX107" i="3" s="1"/>
  <c r="AY107" i="3" s="1"/>
  <c r="AZ107" i="3" s="1"/>
  <c r="BA107" i="3" s="1"/>
  <c r="BB107" i="3" s="1"/>
  <c r="BC107" i="3" s="1"/>
  <c r="BD107" i="3" s="1"/>
  <c r="BE107" i="3" s="1"/>
  <c r="BF107" i="3" s="1"/>
  <c r="BG107" i="3" s="1"/>
  <c r="BH107" i="3" s="1"/>
  <c r="BI107" i="3" s="1"/>
  <c r="BJ107" i="3" s="1"/>
  <c r="BK107" i="3" s="1"/>
  <c r="BL107" i="3" s="1"/>
  <c r="BM107" i="3" s="1"/>
  <c r="BN107" i="3" s="1"/>
  <c r="BO107" i="3" s="1"/>
  <c r="BP107" i="3" s="1"/>
  <c r="BQ107" i="3" s="1"/>
  <c r="BR107" i="3" s="1"/>
  <c r="BS107" i="3" s="1"/>
  <c r="BT107" i="3" s="1"/>
  <c r="BU107" i="3" s="1"/>
  <c r="BV107" i="3" s="1"/>
  <c r="BW107" i="3" s="1"/>
  <c r="BX107" i="3" s="1"/>
  <c r="BY107" i="3" s="1"/>
  <c r="BZ107" i="3" s="1"/>
  <c r="CA107" i="3" s="1"/>
  <c r="CB107" i="3" s="1"/>
  <c r="CC107" i="3" s="1"/>
  <c r="CD107" i="3" s="1"/>
  <c r="DA21" i="5"/>
  <c r="DA20" i="5" s="1"/>
  <c r="DA19" i="5" s="1"/>
  <c r="DA18" i="5" s="1"/>
  <c r="DA17" i="5" s="1"/>
  <c r="DA16" i="5" s="1"/>
  <c r="DA15" i="5" s="1"/>
  <c r="DA14" i="5" s="1"/>
  <c r="DA13" i="5" s="1"/>
  <c r="DA12" i="5" s="1"/>
  <c r="DA11" i="5" s="1"/>
  <c r="DA10" i="5" s="1"/>
  <c r="DA9" i="5" s="1"/>
  <c r="DA8" i="5" s="1"/>
  <c r="DA7" i="5" s="1"/>
  <c r="DA6" i="5" s="1"/>
  <c r="DA5" i="5" s="1"/>
  <c r="DA4" i="5" s="1"/>
  <c r="DA3" i="5" s="1"/>
  <c r="H109" i="3" l="1"/>
  <c r="I109" i="3" s="1"/>
  <c r="M108" i="3"/>
  <c r="N108" i="3" s="1"/>
  <c r="O108" i="3" s="1"/>
  <c r="P108" i="3" s="1"/>
  <c r="Q108" i="3" s="1"/>
  <c r="R108" i="3" s="1"/>
  <c r="S108" i="3" s="1"/>
  <c r="T108" i="3" s="1"/>
  <c r="U108" i="3" s="1"/>
  <c r="V108" i="3" s="1"/>
  <c r="W108" i="3" s="1"/>
  <c r="X108" i="3" s="1"/>
  <c r="Y108" i="3" s="1"/>
  <c r="Z108" i="3" s="1"/>
  <c r="AA108" i="3" s="1"/>
  <c r="AB108" i="3" s="1"/>
  <c r="AC108" i="3" s="1"/>
  <c r="AD108" i="3" s="1"/>
  <c r="AE108" i="3" s="1"/>
  <c r="AF108" i="3" s="1"/>
  <c r="AG108" i="3" s="1"/>
  <c r="AH108" i="3" s="1"/>
  <c r="AI108" i="3" s="1"/>
  <c r="AJ108" i="3" s="1"/>
  <c r="AK108" i="3" s="1"/>
  <c r="AL108" i="3" s="1"/>
  <c r="AM108" i="3" s="1"/>
  <c r="AN108" i="3" s="1"/>
  <c r="AO108" i="3" s="1"/>
  <c r="AP108" i="3" s="1"/>
  <c r="AQ108" i="3" s="1"/>
  <c r="AR108" i="3" s="1"/>
  <c r="AS108" i="3" s="1"/>
  <c r="AT108" i="3" s="1"/>
  <c r="AU108" i="3" s="1"/>
  <c r="AV108" i="3" s="1"/>
  <c r="AW108" i="3" s="1"/>
  <c r="AX108" i="3" s="1"/>
  <c r="AY108" i="3" s="1"/>
  <c r="AZ108" i="3" s="1"/>
  <c r="BA108" i="3" s="1"/>
  <c r="BB108" i="3" s="1"/>
  <c r="BC108" i="3" s="1"/>
  <c r="BD108" i="3" s="1"/>
  <c r="BE108" i="3" s="1"/>
  <c r="BF108" i="3" s="1"/>
  <c r="BG108" i="3" s="1"/>
  <c r="BH108" i="3" s="1"/>
  <c r="BI108" i="3" s="1"/>
  <c r="BJ108" i="3" s="1"/>
  <c r="BK108" i="3" s="1"/>
  <c r="BL108" i="3" s="1"/>
  <c r="BM108" i="3" s="1"/>
  <c r="BN108" i="3" s="1"/>
  <c r="BO108" i="3" s="1"/>
  <c r="BP108" i="3" s="1"/>
  <c r="BQ108" i="3" s="1"/>
  <c r="BR108" i="3" s="1"/>
  <c r="BS108" i="3" s="1"/>
  <c r="BT108" i="3" s="1"/>
  <c r="BU108" i="3" s="1"/>
  <c r="BV108" i="3" s="1"/>
  <c r="BW108" i="3" s="1"/>
  <c r="BX108" i="3" s="1"/>
  <c r="BY108" i="3" s="1"/>
  <c r="BZ108" i="3" s="1"/>
  <c r="CA108" i="3" s="1"/>
  <c r="CB108" i="3" s="1"/>
  <c r="CC108" i="3" s="1"/>
  <c r="CD108" i="3" s="1"/>
  <c r="DB21" i="5"/>
  <c r="DB20" i="5" s="1"/>
  <c r="DB19" i="5" s="1"/>
  <c r="DB18" i="5" s="1"/>
  <c r="DB17" i="5" s="1"/>
  <c r="DB16" i="5" s="1"/>
  <c r="DB15" i="5" s="1"/>
  <c r="DB14" i="5" s="1"/>
  <c r="DB13" i="5" s="1"/>
  <c r="DB12" i="5" s="1"/>
  <c r="DB11" i="5" s="1"/>
  <c r="DB10" i="5" s="1"/>
  <c r="DB9" i="5" s="1"/>
  <c r="DB8" i="5" s="1"/>
  <c r="DB7" i="5" s="1"/>
  <c r="DB6" i="5" s="1"/>
  <c r="DB5" i="5" s="1"/>
  <c r="DB4" i="5" s="1"/>
  <c r="DB3" i="5" s="1"/>
  <c r="H110" i="3" l="1"/>
  <c r="I110" i="3" s="1"/>
  <c r="M109" i="3"/>
  <c r="N109" i="3" s="1"/>
  <c r="O109" i="3" s="1"/>
  <c r="P109" i="3" s="1"/>
  <c r="Q109" i="3" s="1"/>
  <c r="R109" i="3" s="1"/>
  <c r="S109" i="3" s="1"/>
  <c r="T109" i="3" s="1"/>
  <c r="U109" i="3" s="1"/>
  <c r="V109" i="3" s="1"/>
  <c r="W109" i="3" s="1"/>
  <c r="X109" i="3" s="1"/>
  <c r="Y109" i="3" s="1"/>
  <c r="Z109" i="3" s="1"/>
  <c r="AA109" i="3" s="1"/>
  <c r="AB109" i="3" s="1"/>
  <c r="AC109" i="3" s="1"/>
  <c r="AD109" i="3" s="1"/>
  <c r="AE109" i="3" s="1"/>
  <c r="AF109" i="3" s="1"/>
  <c r="AG109" i="3" s="1"/>
  <c r="AH109" i="3" s="1"/>
  <c r="AI109" i="3" s="1"/>
  <c r="AJ109" i="3" s="1"/>
  <c r="AK109" i="3" s="1"/>
  <c r="AL109" i="3" s="1"/>
  <c r="AM109" i="3" s="1"/>
  <c r="AN109" i="3" s="1"/>
  <c r="AO109" i="3" s="1"/>
  <c r="AP109" i="3" s="1"/>
  <c r="AQ109" i="3" s="1"/>
  <c r="AR109" i="3" s="1"/>
  <c r="AS109" i="3" s="1"/>
  <c r="AT109" i="3" s="1"/>
  <c r="AU109" i="3" s="1"/>
  <c r="AV109" i="3" s="1"/>
  <c r="AW109" i="3" s="1"/>
  <c r="AX109" i="3" s="1"/>
  <c r="AY109" i="3" s="1"/>
  <c r="AZ109" i="3" s="1"/>
  <c r="BA109" i="3" s="1"/>
  <c r="BB109" i="3" s="1"/>
  <c r="BC109" i="3" s="1"/>
  <c r="BD109" i="3" s="1"/>
  <c r="BE109" i="3" s="1"/>
  <c r="BF109" i="3" s="1"/>
  <c r="BG109" i="3" s="1"/>
  <c r="BH109" i="3" s="1"/>
  <c r="BI109" i="3" s="1"/>
  <c r="BJ109" i="3" s="1"/>
  <c r="BK109" i="3" s="1"/>
  <c r="BL109" i="3" s="1"/>
  <c r="BM109" i="3" s="1"/>
  <c r="BN109" i="3" s="1"/>
  <c r="BO109" i="3" s="1"/>
  <c r="BP109" i="3" s="1"/>
  <c r="BQ109" i="3" s="1"/>
  <c r="BR109" i="3" s="1"/>
  <c r="BS109" i="3" s="1"/>
  <c r="BT109" i="3" s="1"/>
  <c r="BU109" i="3" s="1"/>
  <c r="BV109" i="3" s="1"/>
  <c r="BW109" i="3" s="1"/>
  <c r="BX109" i="3" s="1"/>
  <c r="BY109" i="3" s="1"/>
  <c r="BZ109" i="3" s="1"/>
  <c r="CA109" i="3" s="1"/>
  <c r="CB109" i="3" s="1"/>
  <c r="CC109" i="3" s="1"/>
  <c r="CD109" i="3" s="1"/>
  <c r="DC21" i="5"/>
  <c r="DC20" i="5" s="1"/>
  <c r="DC19" i="5" s="1"/>
  <c r="DC18" i="5" s="1"/>
  <c r="DC17" i="5" s="1"/>
  <c r="DC16" i="5" s="1"/>
  <c r="DC15" i="5" s="1"/>
  <c r="DC14" i="5" s="1"/>
  <c r="DC13" i="5" s="1"/>
  <c r="DC12" i="5" s="1"/>
  <c r="DC11" i="5" s="1"/>
  <c r="DC10" i="5" s="1"/>
  <c r="DC9" i="5" s="1"/>
  <c r="DC8" i="5" s="1"/>
  <c r="DC7" i="5" s="1"/>
  <c r="DC6" i="5" s="1"/>
  <c r="DC5" i="5" s="1"/>
  <c r="DC4" i="5" s="1"/>
  <c r="DC3" i="5" s="1"/>
  <c r="H111" i="3" l="1"/>
  <c r="I111" i="3" s="1"/>
  <c r="M110" i="3"/>
  <c r="N110" i="3" s="1"/>
  <c r="O110" i="3" s="1"/>
  <c r="P110" i="3" s="1"/>
  <c r="Q110" i="3" s="1"/>
  <c r="R110" i="3" s="1"/>
  <c r="S110" i="3" s="1"/>
  <c r="T110" i="3" s="1"/>
  <c r="U110" i="3" s="1"/>
  <c r="V110" i="3" s="1"/>
  <c r="W110" i="3" s="1"/>
  <c r="X110" i="3" s="1"/>
  <c r="Y110" i="3" s="1"/>
  <c r="Z110" i="3" s="1"/>
  <c r="AA110" i="3" s="1"/>
  <c r="AB110" i="3" s="1"/>
  <c r="AC110" i="3" s="1"/>
  <c r="AD110" i="3" s="1"/>
  <c r="AE110" i="3" s="1"/>
  <c r="AF110" i="3" s="1"/>
  <c r="AG110" i="3" s="1"/>
  <c r="AH110" i="3" s="1"/>
  <c r="AI110" i="3" s="1"/>
  <c r="AJ110" i="3" s="1"/>
  <c r="AK110" i="3" s="1"/>
  <c r="AL110" i="3" s="1"/>
  <c r="AM110" i="3" s="1"/>
  <c r="AN110" i="3" s="1"/>
  <c r="AO110" i="3" s="1"/>
  <c r="AP110" i="3" s="1"/>
  <c r="AQ110" i="3" s="1"/>
  <c r="AR110" i="3" s="1"/>
  <c r="AS110" i="3" s="1"/>
  <c r="AT110" i="3" s="1"/>
  <c r="AU110" i="3" s="1"/>
  <c r="AV110" i="3" s="1"/>
  <c r="AW110" i="3" s="1"/>
  <c r="AX110" i="3" s="1"/>
  <c r="AY110" i="3" s="1"/>
  <c r="AZ110" i="3" s="1"/>
  <c r="BA110" i="3" s="1"/>
  <c r="BB110" i="3" s="1"/>
  <c r="BC110" i="3" s="1"/>
  <c r="BD110" i="3" s="1"/>
  <c r="BE110" i="3" s="1"/>
  <c r="BF110" i="3" s="1"/>
  <c r="BG110" i="3" s="1"/>
  <c r="BH110" i="3" s="1"/>
  <c r="BI110" i="3" s="1"/>
  <c r="BJ110" i="3" s="1"/>
  <c r="BK110" i="3" s="1"/>
  <c r="BL110" i="3" s="1"/>
  <c r="BM110" i="3" s="1"/>
  <c r="BN110" i="3" s="1"/>
  <c r="BO110" i="3" s="1"/>
  <c r="BP110" i="3" s="1"/>
  <c r="BQ110" i="3" s="1"/>
  <c r="BR110" i="3" s="1"/>
  <c r="BS110" i="3" s="1"/>
  <c r="BT110" i="3" s="1"/>
  <c r="BU110" i="3" s="1"/>
  <c r="BV110" i="3" s="1"/>
  <c r="BW110" i="3" s="1"/>
  <c r="BX110" i="3" s="1"/>
  <c r="BY110" i="3" s="1"/>
  <c r="BZ110" i="3" s="1"/>
  <c r="CA110" i="3" s="1"/>
  <c r="CB110" i="3" s="1"/>
  <c r="CC110" i="3" s="1"/>
  <c r="CD110" i="3" s="1"/>
  <c r="DD21" i="5"/>
  <c r="DD20" i="5" s="1"/>
  <c r="DD19" i="5" s="1"/>
  <c r="DD18" i="5" s="1"/>
  <c r="DD17" i="5" s="1"/>
  <c r="DD16" i="5" s="1"/>
  <c r="DD15" i="5" s="1"/>
  <c r="DD14" i="5" s="1"/>
  <c r="DD13" i="5" s="1"/>
  <c r="DD12" i="5" s="1"/>
  <c r="DD11" i="5" s="1"/>
  <c r="DD10" i="5" s="1"/>
  <c r="DD9" i="5" s="1"/>
  <c r="DD8" i="5" s="1"/>
  <c r="DD7" i="5" s="1"/>
  <c r="DD6" i="5" s="1"/>
  <c r="DD5" i="5" s="1"/>
  <c r="DD4" i="5" s="1"/>
  <c r="DD3" i="5" s="1"/>
  <c r="H112" i="3" l="1"/>
  <c r="I112" i="3" s="1"/>
  <c r="M111" i="3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AD111" i="3" s="1"/>
  <c r="AE111" i="3" s="1"/>
  <c r="AF111" i="3" s="1"/>
  <c r="AG111" i="3" s="1"/>
  <c r="AH111" i="3" s="1"/>
  <c r="AI111" i="3" s="1"/>
  <c r="AJ111" i="3" s="1"/>
  <c r="AK111" i="3" s="1"/>
  <c r="AL111" i="3" s="1"/>
  <c r="AM111" i="3" s="1"/>
  <c r="AN111" i="3" s="1"/>
  <c r="AO111" i="3" s="1"/>
  <c r="AP111" i="3" s="1"/>
  <c r="AQ111" i="3" s="1"/>
  <c r="AR111" i="3" s="1"/>
  <c r="AS111" i="3" s="1"/>
  <c r="AT111" i="3" s="1"/>
  <c r="AU111" i="3" s="1"/>
  <c r="AV111" i="3" s="1"/>
  <c r="AW111" i="3" s="1"/>
  <c r="AX111" i="3" s="1"/>
  <c r="AY111" i="3" s="1"/>
  <c r="AZ111" i="3" s="1"/>
  <c r="BA111" i="3" s="1"/>
  <c r="BB111" i="3" s="1"/>
  <c r="BC111" i="3" s="1"/>
  <c r="BD111" i="3" s="1"/>
  <c r="BE111" i="3" s="1"/>
  <c r="BF111" i="3" s="1"/>
  <c r="BG111" i="3" s="1"/>
  <c r="BH111" i="3" s="1"/>
  <c r="BI111" i="3" s="1"/>
  <c r="BJ111" i="3" s="1"/>
  <c r="BK111" i="3" s="1"/>
  <c r="BL111" i="3" s="1"/>
  <c r="BM111" i="3" s="1"/>
  <c r="BN111" i="3" s="1"/>
  <c r="BO111" i="3" s="1"/>
  <c r="BP111" i="3" s="1"/>
  <c r="BQ111" i="3" s="1"/>
  <c r="BR111" i="3" s="1"/>
  <c r="BS111" i="3" s="1"/>
  <c r="BT111" i="3" s="1"/>
  <c r="BU111" i="3" s="1"/>
  <c r="BV111" i="3" s="1"/>
  <c r="BW111" i="3" s="1"/>
  <c r="BX111" i="3" s="1"/>
  <c r="BY111" i="3" s="1"/>
  <c r="BZ111" i="3" s="1"/>
  <c r="CA111" i="3" s="1"/>
  <c r="CB111" i="3" s="1"/>
  <c r="CC111" i="3" s="1"/>
  <c r="CD111" i="3" s="1"/>
  <c r="DE21" i="5"/>
  <c r="DE20" i="5" s="1"/>
  <c r="DE19" i="5" s="1"/>
  <c r="DE18" i="5" s="1"/>
  <c r="DE17" i="5" s="1"/>
  <c r="DE16" i="5" s="1"/>
  <c r="DE15" i="5" s="1"/>
  <c r="DE14" i="5" s="1"/>
  <c r="DE13" i="5" s="1"/>
  <c r="DE12" i="5" s="1"/>
  <c r="DE11" i="5" s="1"/>
  <c r="DE10" i="5" s="1"/>
  <c r="DE9" i="5" s="1"/>
  <c r="DE8" i="5" s="1"/>
  <c r="DE7" i="5" s="1"/>
  <c r="DE6" i="5" s="1"/>
  <c r="DE5" i="5" s="1"/>
  <c r="DE4" i="5" s="1"/>
  <c r="DE3" i="5" s="1"/>
  <c r="DF21" i="5"/>
  <c r="DF20" i="5" s="1"/>
  <c r="DF19" i="5" s="1"/>
  <c r="DF18" i="5" s="1"/>
  <c r="DF17" i="5" s="1"/>
  <c r="DF16" i="5" s="1"/>
  <c r="DF15" i="5" s="1"/>
  <c r="DF14" i="5" s="1"/>
  <c r="DF13" i="5" s="1"/>
  <c r="DF12" i="5" s="1"/>
  <c r="DF11" i="5" s="1"/>
  <c r="DF10" i="5" s="1"/>
  <c r="DF9" i="5" s="1"/>
  <c r="DF8" i="5" s="1"/>
  <c r="DF7" i="5" s="1"/>
  <c r="DF6" i="5" s="1"/>
  <c r="DF5" i="5" s="1"/>
  <c r="DF4" i="5" s="1"/>
  <c r="DF3" i="5" s="1"/>
  <c r="H113" i="3" l="1"/>
  <c r="I113" i="3" s="1"/>
  <c r="M112" i="3"/>
  <c r="N112" i="3" s="1"/>
  <c r="O112" i="3" s="1"/>
  <c r="P112" i="3" s="1"/>
  <c r="Q112" i="3" s="1"/>
  <c r="R112" i="3" s="1"/>
  <c r="S112" i="3" s="1"/>
  <c r="T112" i="3" s="1"/>
  <c r="U112" i="3" s="1"/>
  <c r="V112" i="3" s="1"/>
  <c r="W112" i="3" s="1"/>
  <c r="X112" i="3" s="1"/>
  <c r="Y112" i="3" s="1"/>
  <c r="Z112" i="3" s="1"/>
  <c r="AA112" i="3" s="1"/>
  <c r="AB112" i="3" s="1"/>
  <c r="AC112" i="3" s="1"/>
  <c r="AD112" i="3" s="1"/>
  <c r="AE112" i="3" s="1"/>
  <c r="AF112" i="3" s="1"/>
  <c r="AG112" i="3" s="1"/>
  <c r="AH112" i="3" s="1"/>
  <c r="AI112" i="3" s="1"/>
  <c r="AJ112" i="3" s="1"/>
  <c r="AK112" i="3" s="1"/>
  <c r="AL112" i="3" s="1"/>
  <c r="AM112" i="3" s="1"/>
  <c r="AN112" i="3" s="1"/>
  <c r="AO112" i="3" s="1"/>
  <c r="AP112" i="3" s="1"/>
  <c r="AQ112" i="3" s="1"/>
  <c r="AR112" i="3" s="1"/>
  <c r="AS112" i="3" s="1"/>
  <c r="AT112" i="3" s="1"/>
  <c r="AU112" i="3" s="1"/>
  <c r="AV112" i="3" s="1"/>
  <c r="AW112" i="3" s="1"/>
  <c r="AX112" i="3" s="1"/>
  <c r="AY112" i="3" s="1"/>
  <c r="AZ112" i="3" s="1"/>
  <c r="BA112" i="3" s="1"/>
  <c r="BB112" i="3" s="1"/>
  <c r="BC112" i="3" s="1"/>
  <c r="BD112" i="3" s="1"/>
  <c r="BE112" i="3" s="1"/>
  <c r="BF112" i="3" s="1"/>
  <c r="BG112" i="3" s="1"/>
  <c r="BH112" i="3" s="1"/>
  <c r="BI112" i="3" s="1"/>
  <c r="BJ112" i="3" s="1"/>
  <c r="BK112" i="3" s="1"/>
  <c r="BL112" i="3" s="1"/>
  <c r="BM112" i="3" s="1"/>
  <c r="BN112" i="3" s="1"/>
  <c r="BO112" i="3" s="1"/>
  <c r="BP112" i="3" s="1"/>
  <c r="BQ112" i="3" s="1"/>
  <c r="BR112" i="3" s="1"/>
  <c r="BS112" i="3" s="1"/>
  <c r="BT112" i="3" s="1"/>
  <c r="BU112" i="3" s="1"/>
  <c r="BV112" i="3" s="1"/>
  <c r="BW112" i="3" s="1"/>
  <c r="BX112" i="3" s="1"/>
  <c r="BY112" i="3" s="1"/>
  <c r="BZ112" i="3" s="1"/>
  <c r="CA112" i="3" s="1"/>
  <c r="CB112" i="3" s="1"/>
  <c r="CC112" i="3" s="1"/>
  <c r="CD112" i="3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I2" i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B5" i="4"/>
  <c r="B6" i="4" s="1"/>
  <c r="I3" i="2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H4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I8" i="2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BP8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CG8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I8" i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B4" i="3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AJ11" i="1" l="1"/>
  <c r="AF11" i="1"/>
  <c r="AB11" i="1"/>
  <c r="X11" i="1"/>
  <c r="T11" i="1"/>
  <c r="P11" i="1"/>
  <c r="L11" i="1"/>
  <c r="AL11" i="1"/>
  <c r="AH11" i="1"/>
  <c r="AD11" i="1"/>
  <c r="Z11" i="1"/>
  <c r="V11" i="1"/>
  <c r="R11" i="1"/>
  <c r="N11" i="1"/>
  <c r="J11" i="1"/>
  <c r="AM11" i="1"/>
  <c r="AE11" i="1"/>
  <c r="W11" i="1"/>
  <c r="O11" i="1"/>
  <c r="AK11" i="1"/>
  <c r="AC11" i="1"/>
  <c r="U11" i="1"/>
  <c r="M11" i="1"/>
  <c r="AI11" i="1"/>
  <c r="AA11" i="1"/>
  <c r="S11" i="1"/>
  <c r="K11" i="1"/>
  <c r="AG11" i="1"/>
  <c r="Y11" i="1"/>
  <c r="Q11" i="1"/>
  <c r="I11" i="1"/>
  <c r="K19" i="1"/>
  <c r="M19" i="1"/>
  <c r="I19" i="1"/>
  <c r="J19" i="1"/>
  <c r="L19" i="1"/>
  <c r="S27" i="1"/>
  <c r="O27" i="1"/>
  <c r="K27" i="1"/>
  <c r="V27" i="1"/>
  <c r="R27" i="1"/>
  <c r="N27" i="1"/>
  <c r="J27" i="1"/>
  <c r="U27" i="1"/>
  <c r="Q27" i="1"/>
  <c r="M27" i="1"/>
  <c r="I27" i="1"/>
  <c r="L27" i="1"/>
  <c r="T27" i="1"/>
  <c r="P27" i="1"/>
  <c r="K35" i="1"/>
  <c r="J35" i="1"/>
  <c r="I35" i="1"/>
  <c r="L35" i="1"/>
  <c r="N43" i="1"/>
  <c r="J43" i="1"/>
  <c r="Q43" i="1"/>
  <c r="M43" i="1"/>
  <c r="I43" i="1"/>
  <c r="P43" i="1"/>
  <c r="L43" i="1"/>
  <c r="O43" i="1"/>
  <c r="K43" i="1"/>
  <c r="F51" i="1"/>
  <c r="M59" i="1"/>
  <c r="I59" i="1"/>
  <c r="L59" i="1"/>
  <c r="O59" i="1"/>
  <c r="K59" i="1"/>
  <c r="J59" i="1"/>
  <c r="N59" i="1"/>
  <c r="F67" i="1"/>
  <c r="I75" i="1"/>
  <c r="AP83" i="1"/>
  <c r="AL83" i="1"/>
  <c r="AH83" i="1"/>
  <c r="AD83" i="1"/>
  <c r="Z83" i="1"/>
  <c r="V83" i="1"/>
  <c r="R83" i="1"/>
  <c r="N83" i="1"/>
  <c r="J83" i="1"/>
  <c r="AO83" i="1"/>
  <c r="AK83" i="1"/>
  <c r="AG83" i="1"/>
  <c r="AC83" i="1"/>
  <c r="Y83" i="1"/>
  <c r="U83" i="1"/>
  <c r="Q83" i="1"/>
  <c r="M83" i="1"/>
  <c r="I83" i="1"/>
  <c r="AN83" i="1"/>
  <c r="AF83" i="1"/>
  <c r="X83" i="1"/>
  <c r="P83" i="1"/>
  <c r="AM83" i="1"/>
  <c r="AE83" i="1"/>
  <c r="W83" i="1"/>
  <c r="O83" i="1"/>
  <c r="AJ83" i="1"/>
  <c r="T83" i="1"/>
  <c r="AI83" i="1"/>
  <c r="S83" i="1"/>
  <c r="AB83" i="1"/>
  <c r="L83" i="1"/>
  <c r="AA83" i="1"/>
  <c r="K83" i="1"/>
  <c r="AH91" i="1"/>
  <c r="AD91" i="1"/>
  <c r="Z91" i="1"/>
  <c r="V91" i="1"/>
  <c r="R91" i="1"/>
  <c r="N91" i="1"/>
  <c r="J91" i="1"/>
  <c r="AG91" i="1"/>
  <c r="AC91" i="1"/>
  <c r="Y91" i="1"/>
  <c r="U91" i="1"/>
  <c r="Q91" i="1"/>
  <c r="M91" i="1"/>
  <c r="I91" i="1"/>
  <c r="AE91" i="1"/>
  <c r="W91" i="1"/>
  <c r="O91" i="1"/>
  <c r="AJ91" i="1"/>
  <c r="AB91" i="1"/>
  <c r="T91" i="1"/>
  <c r="L91" i="1"/>
  <c r="AI91" i="1"/>
  <c r="AA91" i="1"/>
  <c r="S91" i="1"/>
  <c r="K91" i="1"/>
  <c r="AF91" i="1"/>
  <c r="X91" i="1"/>
  <c r="P91" i="1"/>
  <c r="N99" i="1"/>
  <c r="J99" i="1"/>
  <c r="M99" i="1"/>
  <c r="I99" i="1"/>
  <c r="O99" i="1"/>
  <c r="L99" i="1"/>
  <c r="K99" i="1"/>
  <c r="AC107" i="1"/>
  <c r="Y107" i="1"/>
  <c r="U107" i="1"/>
  <c r="Q107" i="1"/>
  <c r="AB107" i="1"/>
  <c r="X107" i="1"/>
  <c r="T107" i="1"/>
  <c r="P107" i="1"/>
  <c r="L107" i="1"/>
  <c r="W107" i="1"/>
  <c r="O107" i="1"/>
  <c r="J107" i="1"/>
  <c r="V107" i="1"/>
  <c r="N107" i="1"/>
  <c r="I107" i="1"/>
  <c r="Z107" i="1"/>
  <c r="K107" i="1"/>
  <c r="S107" i="1"/>
  <c r="R107" i="1"/>
  <c r="AA107" i="1"/>
  <c r="M107" i="1"/>
  <c r="Y115" i="1"/>
  <c r="U115" i="1"/>
  <c r="Q115" i="1"/>
  <c r="M115" i="1"/>
  <c r="I115" i="1"/>
  <c r="X115" i="1"/>
  <c r="T115" i="1"/>
  <c r="P115" i="1"/>
  <c r="L115" i="1"/>
  <c r="W115" i="1"/>
  <c r="O115" i="1"/>
  <c r="V115" i="1"/>
  <c r="N115" i="1"/>
  <c r="S115" i="1"/>
  <c r="K115" i="1"/>
  <c r="R115" i="1"/>
  <c r="J115" i="1"/>
  <c r="J123" i="1"/>
  <c r="I123" i="1"/>
  <c r="K123" i="1"/>
  <c r="AO12" i="1"/>
  <c r="AK12" i="1"/>
  <c r="AG12" i="1"/>
  <c r="AC12" i="1"/>
  <c r="Y12" i="1"/>
  <c r="U12" i="1"/>
  <c r="Q12" i="1"/>
  <c r="M12" i="1"/>
  <c r="I12" i="1"/>
  <c r="AM12" i="1"/>
  <c r="AI12" i="1"/>
  <c r="AE12" i="1"/>
  <c r="AA12" i="1"/>
  <c r="W12" i="1"/>
  <c r="S12" i="1"/>
  <c r="O12" i="1"/>
  <c r="K12" i="1"/>
  <c r="AN12" i="1"/>
  <c r="AF12" i="1"/>
  <c r="X12" i="1"/>
  <c r="P12" i="1"/>
  <c r="AL12" i="1"/>
  <c r="AD12" i="1"/>
  <c r="V12" i="1"/>
  <c r="N12" i="1"/>
  <c r="AJ12" i="1"/>
  <c r="AB12" i="1"/>
  <c r="T12" i="1"/>
  <c r="L12" i="1"/>
  <c r="AP12" i="1"/>
  <c r="AH12" i="1"/>
  <c r="Z12" i="1"/>
  <c r="R12" i="1"/>
  <c r="J12" i="1"/>
  <c r="U16" i="1"/>
  <c r="Q16" i="1"/>
  <c r="M16" i="1"/>
  <c r="I16" i="1"/>
  <c r="S16" i="1"/>
  <c r="O16" i="1"/>
  <c r="K16" i="1"/>
  <c r="P16" i="1"/>
  <c r="N16" i="1"/>
  <c r="T16" i="1"/>
  <c r="L16" i="1"/>
  <c r="R16" i="1"/>
  <c r="J16" i="1"/>
  <c r="AL20" i="1"/>
  <c r="AH20" i="1"/>
  <c r="AD20" i="1"/>
  <c r="Z20" i="1"/>
  <c r="V20" i="1"/>
  <c r="R20" i="1"/>
  <c r="N20" i="1"/>
  <c r="J20" i="1"/>
  <c r="AJ20" i="1"/>
  <c r="AF20" i="1"/>
  <c r="AB20" i="1"/>
  <c r="X20" i="1"/>
  <c r="T20" i="1"/>
  <c r="P20" i="1"/>
  <c r="L20" i="1"/>
  <c r="AK20" i="1"/>
  <c r="AC20" i="1"/>
  <c r="U20" i="1"/>
  <c r="M20" i="1"/>
  <c r="AI20" i="1"/>
  <c r="AA20" i="1"/>
  <c r="S20" i="1"/>
  <c r="K20" i="1"/>
  <c r="AG20" i="1"/>
  <c r="Y20" i="1"/>
  <c r="Q20" i="1"/>
  <c r="I20" i="1"/>
  <c r="AM20" i="1"/>
  <c r="AE20" i="1"/>
  <c r="W20" i="1"/>
  <c r="O20" i="1"/>
  <c r="H24" i="1"/>
  <c r="F24" i="1"/>
  <c r="AK28" i="1"/>
  <c r="AG28" i="1"/>
  <c r="AC28" i="1"/>
  <c r="Y28" i="1"/>
  <c r="U28" i="1"/>
  <c r="Q28" i="1"/>
  <c r="M28" i="1"/>
  <c r="I28" i="1"/>
  <c r="AJ28" i="1"/>
  <c r="AF28" i="1"/>
  <c r="AB28" i="1"/>
  <c r="X28" i="1"/>
  <c r="T28" i="1"/>
  <c r="P28" i="1"/>
  <c r="L28" i="1"/>
  <c r="AI28" i="1"/>
  <c r="AE28" i="1"/>
  <c r="AA28" i="1"/>
  <c r="W28" i="1"/>
  <c r="S28" i="1"/>
  <c r="O28" i="1"/>
  <c r="K28" i="1"/>
  <c r="AD28" i="1"/>
  <c r="N28" i="1"/>
  <c r="V28" i="1"/>
  <c r="Z28" i="1"/>
  <c r="R28" i="1"/>
  <c r="J28" i="1"/>
  <c r="AH28" i="1"/>
  <c r="F32" i="1"/>
  <c r="S36" i="1"/>
  <c r="O36" i="1"/>
  <c r="K36" i="1"/>
  <c r="R36" i="1"/>
  <c r="N36" i="1"/>
  <c r="J36" i="1"/>
  <c r="Q36" i="1"/>
  <c r="M36" i="1"/>
  <c r="I36" i="1"/>
  <c r="L36" i="1"/>
  <c r="P36" i="1"/>
  <c r="F40" i="1"/>
  <c r="AC44" i="1"/>
  <c r="Y44" i="1"/>
  <c r="U44" i="1"/>
  <c r="Q44" i="1"/>
  <c r="M44" i="1"/>
  <c r="I44" i="1"/>
  <c r="AB44" i="1"/>
  <c r="X44" i="1"/>
  <c r="T44" i="1"/>
  <c r="P44" i="1"/>
  <c r="L44" i="1"/>
  <c r="AA44" i="1"/>
  <c r="W44" i="1"/>
  <c r="S44" i="1"/>
  <c r="O44" i="1"/>
  <c r="K44" i="1"/>
  <c r="AD44" i="1"/>
  <c r="N44" i="1"/>
  <c r="V44" i="1"/>
  <c r="Z44" i="1"/>
  <c r="R44" i="1"/>
  <c r="J44" i="1"/>
  <c r="M48" i="1"/>
  <c r="I48" i="1"/>
  <c r="L48" i="1"/>
  <c r="K48" i="1"/>
  <c r="J48" i="1"/>
  <c r="N48" i="1"/>
  <c r="R52" i="1"/>
  <c r="N52" i="1"/>
  <c r="J52" i="1"/>
  <c r="Q52" i="1"/>
  <c r="M52" i="1"/>
  <c r="I52" i="1"/>
  <c r="T52" i="1"/>
  <c r="P52" i="1"/>
  <c r="L52" i="1"/>
  <c r="O52" i="1"/>
  <c r="S52" i="1"/>
  <c r="K52" i="1"/>
  <c r="N56" i="1"/>
  <c r="J56" i="1"/>
  <c r="Q56" i="1"/>
  <c r="M56" i="1"/>
  <c r="I56" i="1"/>
  <c r="P56" i="1"/>
  <c r="L56" i="1"/>
  <c r="K56" i="1"/>
  <c r="O56" i="1"/>
  <c r="N60" i="1"/>
  <c r="J60" i="1"/>
  <c r="M60" i="1"/>
  <c r="I60" i="1"/>
  <c r="P60" i="1"/>
  <c r="L60" i="1"/>
  <c r="K60" i="1"/>
  <c r="O60" i="1"/>
  <c r="S64" i="1"/>
  <c r="O64" i="1"/>
  <c r="K64" i="1"/>
  <c r="R64" i="1"/>
  <c r="N64" i="1"/>
  <c r="J64" i="1"/>
  <c r="Q64" i="1"/>
  <c r="M64" i="1"/>
  <c r="I64" i="1"/>
  <c r="L64" i="1"/>
  <c r="T64" i="1"/>
  <c r="P64" i="1"/>
  <c r="T68" i="1"/>
  <c r="P68" i="1"/>
  <c r="L68" i="1"/>
  <c r="W68" i="1"/>
  <c r="S68" i="1"/>
  <c r="O68" i="1"/>
  <c r="K68" i="1"/>
  <c r="V68" i="1"/>
  <c r="R68" i="1"/>
  <c r="N68" i="1"/>
  <c r="J68" i="1"/>
  <c r="M68" i="1"/>
  <c r="U68" i="1"/>
  <c r="I68" i="1"/>
  <c r="Q68" i="1"/>
  <c r="AA72" i="1"/>
  <c r="W72" i="1"/>
  <c r="S72" i="1"/>
  <c r="O72" i="1"/>
  <c r="K72" i="1"/>
  <c r="Z72" i="1"/>
  <c r="V72" i="1"/>
  <c r="R72" i="1"/>
  <c r="N72" i="1"/>
  <c r="J72" i="1"/>
  <c r="AC72" i="1"/>
  <c r="Y72" i="1"/>
  <c r="U72" i="1"/>
  <c r="Q72" i="1"/>
  <c r="M72" i="1"/>
  <c r="I72" i="1"/>
  <c r="P72" i="1"/>
  <c r="X72" i="1"/>
  <c r="L72" i="1"/>
  <c r="AB72" i="1"/>
  <c r="T72" i="1"/>
  <c r="M76" i="1"/>
  <c r="I76" i="1"/>
  <c r="L76" i="1"/>
  <c r="K76" i="1"/>
  <c r="J76" i="1"/>
  <c r="N76" i="1"/>
  <c r="AF80" i="1"/>
  <c r="AB80" i="1"/>
  <c r="X80" i="1"/>
  <c r="AE80" i="1"/>
  <c r="AA80" i="1"/>
  <c r="AH80" i="1"/>
  <c r="Z80" i="1"/>
  <c r="U80" i="1"/>
  <c r="Q80" i="1"/>
  <c r="M80" i="1"/>
  <c r="I80" i="1"/>
  <c r="AG80" i="1"/>
  <c r="Y80" i="1"/>
  <c r="T80" i="1"/>
  <c r="P80" i="1"/>
  <c r="L80" i="1"/>
  <c r="AD80" i="1"/>
  <c r="W80" i="1"/>
  <c r="S80" i="1"/>
  <c r="O80" i="1"/>
  <c r="K80" i="1"/>
  <c r="V80" i="1"/>
  <c r="N80" i="1"/>
  <c r="AC80" i="1"/>
  <c r="R80" i="1"/>
  <c r="J80" i="1"/>
  <c r="T84" i="1"/>
  <c r="P84" i="1"/>
  <c r="L84" i="1"/>
  <c r="S84" i="1"/>
  <c r="O84" i="1"/>
  <c r="K84" i="1"/>
  <c r="N84" i="1"/>
  <c r="M84" i="1"/>
  <c r="R84" i="1"/>
  <c r="Q84" i="1"/>
  <c r="J84" i="1"/>
  <c r="I84" i="1"/>
  <c r="V88" i="1"/>
  <c r="R88" i="1"/>
  <c r="N88" i="1"/>
  <c r="J88" i="1"/>
  <c r="U88" i="1"/>
  <c r="Q88" i="1"/>
  <c r="M88" i="1"/>
  <c r="I88" i="1"/>
  <c r="O88" i="1"/>
  <c r="T88" i="1"/>
  <c r="L88" i="1"/>
  <c r="S88" i="1"/>
  <c r="K88" i="1"/>
  <c r="P88" i="1"/>
  <c r="AD92" i="1"/>
  <c r="Z92" i="1"/>
  <c r="V92" i="1"/>
  <c r="R92" i="1"/>
  <c r="N92" i="1"/>
  <c r="J92" i="1"/>
  <c r="AC92" i="1"/>
  <c r="Y92" i="1"/>
  <c r="U92" i="1"/>
  <c r="Q92" i="1"/>
  <c r="M92" i="1"/>
  <c r="I92" i="1"/>
  <c r="AA92" i="1"/>
  <c r="S92" i="1"/>
  <c r="K92" i="1"/>
  <c r="X92" i="1"/>
  <c r="P92" i="1"/>
  <c r="W92" i="1"/>
  <c r="O92" i="1"/>
  <c r="AB92" i="1"/>
  <c r="T92" i="1"/>
  <c r="L92" i="1"/>
  <c r="AH96" i="1"/>
  <c r="AD96" i="1"/>
  <c r="Z96" i="1"/>
  <c r="V96" i="1"/>
  <c r="R96" i="1"/>
  <c r="N96" i="1"/>
  <c r="J96" i="1"/>
  <c r="AG96" i="1"/>
  <c r="AC96" i="1"/>
  <c r="Y96" i="1"/>
  <c r="U96" i="1"/>
  <c r="Q96" i="1"/>
  <c r="M96" i="1"/>
  <c r="I96" i="1"/>
  <c r="AI96" i="1"/>
  <c r="AA96" i="1"/>
  <c r="S96" i="1"/>
  <c r="K96" i="1"/>
  <c r="AF96" i="1"/>
  <c r="X96" i="1"/>
  <c r="P96" i="1"/>
  <c r="AE96" i="1"/>
  <c r="W96" i="1"/>
  <c r="O96" i="1"/>
  <c r="AJ96" i="1"/>
  <c r="AB96" i="1"/>
  <c r="T96" i="1"/>
  <c r="L96" i="1"/>
  <c r="W100" i="1"/>
  <c r="S100" i="1"/>
  <c r="O100" i="1"/>
  <c r="K100" i="1"/>
  <c r="Z100" i="1"/>
  <c r="V100" i="1"/>
  <c r="R100" i="1"/>
  <c r="N100" i="1"/>
  <c r="J100" i="1"/>
  <c r="X100" i="1"/>
  <c r="P100" i="1"/>
  <c r="U100" i="1"/>
  <c r="M100" i="1"/>
  <c r="T100" i="1"/>
  <c r="L100" i="1"/>
  <c r="I100" i="1"/>
  <c r="Y100" i="1"/>
  <c r="Q100" i="1"/>
  <c r="AF104" i="1"/>
  <c r="AB104" i="1"/>
  <c r="X104" i="1"/>
  <c r="T104" i="1"/>
  <c r="P104" i="1"/>
  <c r="L104" i="1"/>
  <c r="AE104" i="1"/>
  <c r="AA104" i="1"/>
  <c r="W104" i="1"/>
  <c r="S104" i="1"/>
  <c r="O104" i="1"/>
  <c r="K104" i="1"/>
  <c r="AG104" i="1"/>
  <c r="Y104" i="1"/>
  <c r="Q104" i="1"/>
  <c r="I104" i="1"/>
  <c r="AD104" i="1"/>
  <c r="V104" i="1"/>
  <c r="N104" i="1"/>
  <c r="AC104" i="1"/>
  <c r="U104" i="1"/>
  <c r="M104" i="1"/>
  <c r="J104" i="1"/>
  <c r="AH104" i="1"/>
  <c r="Z104" i="1"/>
  <c r="R104" i="1"/>
  <c r="T108" i="1"/>
  <c r="P108" i="1"/>
  <c r="L108" i="1"/>
  <c r="S108" i="1"/>
  <c r="O108" i="1"/>
  <c r="K108" i="1"/>
  <c r="R108" i="1"/>
  <c r="J108" i="1"/>
  <c r="Q108" i="1"/>
  <c r="I108" i="1"/>
  <c r="U108" i="1"/>
  <c r="N108" i="1"/>
  <c r="M108" i="1"/>
  <c r="I112" i="1"/>
  <c r="L112" i="1"/>
  <c r="K112" i="1"/>
  <c r="J112" i="1"/>
  <c r="X116" i="1"/>
  <c r="T116" i="1"/>
  <c r="P116" i="1"/>
  <c r="L116" i="1"/>
  <c r="W116" i="1"/>
  <c r="S116" i="1"/>
  <c r="O116" i="1"/>
  <c r="K116" i="1"/>
  <c r="V116" i="1"/>
  <c r="N116" i="1"/>
  <c r="U116" i="1"/>
  <c r="M116" i="1"/>
  <c r="R116" i="1"/>
  <c r="J116" i="1"/>
  <c r="Y116" i="1"/>
  <c r="Q116" i="1"/>
  <c r="I116" i="1"/>
  <c r="O120" i="1"/>
  <c r="K120" i="1"/>
  <c r="R120" i="1"/>
  <c r="N120" i="1"/>
  <c r="J120" i="1"/>
  <c r="M120" i="1"/>
  <c r="L120" i="1"/>
  <c r="Q120" i="1"/>
  <c r="I120" i="1"/>
  <c r="P120" i="1"/>
  <c r="AA124" i="1"/>
  <c r="W124" i="1"/>
  <c r="S124" i="1"/>
  <c r="O124" i="1"/>
  <c r="K124" i="1"/>
  <c r="AD124" i="1"/>
  <c r="Z124" i="1"/>
  <c r="V124" i="1"/>
  <c r="R124" i="1"/>
  <c r="N124" i="1"/>
  <c r="J124" i="1"/>
  <c r="Y124" i="1"/>
  <c r="Q124" i="1"/>
  <c r="I124" i="1"/>
  <c r="X124" i="1"/>
  <c r="P124" i="1"/>
  <c r="AC124" i="1"/>
  <c r="U124" i="1"/>
  <c r="M124" i="1"/>
  <c r="L124" i="1"/>
  <c r="AB124" i="1"/>
  <c r="T124" i="1"/>
  <c r="O128" i="1"/>
  <c r="K128" i="1"/>
  <c r="N128" i="1"/>
  <c r="J128" i="1"/>
  <c r="Q128" i="1"/>
  <c r="I128" i="1"/>
  <c r="P128" i="1"/>
  <c r="M128" i="1"/>
  <c r="L128" i="1"/>
  <c r="AF15" i="1"/>
  <c r="AB15" i="1"/>
  <c r="X15" i="1"/>
  <c r="T15" i="1"/>
  <c r="P15" i="1"/>
  <c r="L15" i="1"/>
  <c r="AH15" i="1"/>
  <c r="AD15" i="1"/>
  <c r="Z15" i="1"/>
  <c r="V15" i="1"/>
  <c r="R15" i="1"/>
  <c r="N15" i="1"/>
  <c r="J15" i="1"/>
  <c r="AI15" i="1"/>
  <c r="AA15" i="1"/>
  <c r="S15" i="1"/>
  <c r="K15" i="1"/>
  <c r="AG15" i="1"/>
  <c r="Y15" i="1"/>
  <c r="Q15" i="1"/>
  <c r="I15" i="1"/>
  <c r="AE15" i="1"/>
  <c r="W15" i="1"/>
  <c r="O15" i="1"/>
  <c r="AC15" i="1"/>
  <c r="U15" i="1"/>
  <c r="M15" i="1"/>
  <c r="AO23" i="1"/>
  <c r="AK23" i="1"/>
  <c r="AG23" i="1"/>
  <c r="AC23" i="1"/>
  <c r="Y23" i="1"/>
  <c r="U23" i="1"/>
  <c r="Q23" i="1"/>
  <c r="M23" i="1"/>
  <c r="I23" i="1"/>
  <c r="AN23" i="1"/>
  <c r="AJ23" i="1"/>
  <c r="AF23" i="1"/>
  <c r="AB23" i="1"/>
  <c r="X23" i="1"/>
  <c r="T23" i="1"/>
  <c r="P23" i="1"/>
  <c r="L23" i="1"/>
  <c r="AM23" i="1"/>
  <c r="AI23" i="1"/>
  <c r="AE23" i="1"/>
  <c r="AD23" i="1"/>
  <c r="V23" i="1"/>
  <c r="N23" i="1"/>
  <c r="AL23" i="1"/>
  <c r="Z23" i="1"/>
  <c r="R23" i="1"/>
  <c r="J23" i="1"/>
  <c r="AP23" i="1"/>
  <c r="S23" i="1"/>
  <c r="AH23" i="1"/>
  <c r="O23" i="1"/>
  <c r="AA23" i="1"/>
  <c r="K23" i="1"/>
  <c r="W23" i="1"/>
  <c r="I31" i="1"/>
  <c r="I39" i="1"/>
  <c r="K39" i="1"/>
  <c r="J39" i="1"/>
  <c r="K47" i="1"/>
  <c r="N47" i="1"/>
  <c r="J47" i="1"/>
  <c r="M47" i="1"/>
  <c r="I47" i="1"/>
  <c r="L47" i="1"/>
  <c r="S55" i="1"/>
  <c r="O55" i="1"/>
  <c r="K55" i="1"/>
  <c r="R55" i="1"/>
  <c r="N55" i="1"/>
  <c r="J55" i="1"/>
  <c r="U55" i="1"/>
  <c r="Q55" i="1"/>
  <c r="M55" i="1"/>
  <c r="I55" i="1"/>
  <c r="P55" i="1"/>
  <c r="T55" i="1"/>
  <c r="L55" i="1"/>
  <c r="I63" i="1"/>
  <c r="F71" i="1"/>
  <c r="K79" i="1"/>
  <c r="N79" i="1"/>
  <c r="J79" i="1"/>
  <c r="M79" i="1"/>
  <c r="I79" i="1"/>
  <c r="L79" i="1"/>
  <c r="AI87" i="1"/>
  <c r="AE87" i="1"/>
  <c r="AA87" i="1"/>
  <c r="W87" i="1"/>
  <c r="S87" i="1"/>
  <c r="O87" i="1"/>
  <c r="K87" i="1"/>
  <c r="AH87" i="1"/>
  <c r="AD87" i="1"/>
  <c r="Z87" i="1"/>
  <c r="V87" i="1"/>
  <c r="R87" i="1"/>
  <c r="N87" i="1"/>
  <c r="J87" i="1"/>
  <c r="AG87" i="1"/>
  <c r="Y87" i="1"/>
  <c r="Q87" i="1"/>
  <c r="I87" i="1"/>
  <c r="AF87" i="1"/>
  <c r="X87" i="1"/>
  <c r="P87" i="1"/>
  <c r="AK87" i="1"/>
  <c r="U87" i="1"/>
  <c r="AJ87" i="1"/>
  <c r="T87" i="1"/>
  <c r="AC87" i="1"/>
  <c r="M87" i="1"/>
  <c r="AB87" i="1"/>
  <c r="L87" i="1"/>
  <c r="AS95" i="1"/>
  <c r="AO95" i="1"/>
  <c r="AK95" i="1"/>
  <c r="AG95" i="1"/>
  <c r="AC95" i="1"/>
  <c r="Y95" i="1"/>
  <c r="U95" i="1"/>
  <c r="Q95" i="1"/>
  <c r="M95" i="1"/>
  <c r="I95" i="1"/>
  <c r="AR95" i="1"/>
  <c r="AN95" i="1"/>
  <c r="AJ95" i="1"/>
  <c r="AF95" i="1"/>
  <c r="AB95" i="1"/>
  <c r="X95" i="1"/>
  <c r="T95" i="1"/>
  <c r="P95" i="1"/>
  <c r="L95" i="1"/>
  <c r="AP95" i="1"/>
  <c r="AH95" i="1"/>
  <c r="Z95" i="1"/>
  <c r="R95" i="1"/>
  <c r="J95" i="1"/>
  <c r="AU95" i="1"/>
  <c r="AM95" i="1"/>
  <c r="AE95" i="1"/>
  <c r="W95" i="1"/>
  <c r="O95" i="1"/>
  <c r="AT95" i="1"/>
  <c r="AL95" i="1"/>
  <c r="AD95" i="1"/>
  <c r="V95" i="1"/>
  <c r="N95" i="1"/>
  <c r="AQ95" i="1"/>
  <c r="K95" i="1"/>
  <c r="AI95" i="1"/>
  <c r="AA95" i="1"/>
  <c r="S95" i="1"/>
  <c r="R103" i="1"/>
  <c r="N103" i="1"/>
  <c r="J103" i="1"/>
  <c r="Q103" i="1"/>
  <c r="M103" i="1"/>
  <c r="I103" i="1"/>
  <c r="K103" i="1"/>
  <c r="P103" i="1"/>
  <c r="O103" i="1"/>
  <c r="L103" i="1"/>
  <c r="Z111" i="1"/>
  <c r="V111" i="1"/>
  <c r="R111" i="1"/>
  <c r="N111" i="1"/>
  <c r="J111" i="1"/>
  <c r="AC111" i="1"/>
  <c r="Y111" i="1"/>
  <c r="U111" i="1"/>
  <c r="Q111" i="1"/>
  <c r="M111" i="1"/>
  <c r="I111" i="1"/>
  <c r="X111" i="1"/>
  <c r="P111" i="1"/>
  <c r="W111" i="1"/>
  <c r="O111" i="1"/>
  <c r="AB111" i="1"/>
  <c r="T111" i="1"/>
  <c r="L111" i="1"/>
  <c r="S111" i="1"/>
  <c r="K111" i="1"/>
  <c r="AA111" i="1"/>
  <c r="AO119" i="1"/>
  <c r="AK119" i="1"/>
  <c r="AG119" i="1"/>
  <c r="AC119" i="1"/>
  <c r="Y119" i="1"/>
  <c r="U119" i="1"/>
  <c r="Q119" i="1"/>
  <c r="M119" i="1"/>
  <c r="I119" i="1"/>
  <c r="I4" i="1" s="1"/>
  <c r="D5" i="4" s="1"/>
  <c r="AN119" i="1"/>
  <c r="AJ119" i="1"/>
  <c r="AF119" i="1"/>
  <c r="AB119" i="1"/>
  <c r="X119" i="1"/>
  <c r="T119" i="1"/>
  <c r="P119" i="1"/>
  <c r="L119" i="1"/>
  <c r="AM119" i="1"/>
  <c r="AE119" i="1"/>
  <c r="W119" i="1"/>
  <c r="O119" i="1"/>
  <c r="AL119" i="1"/>
  <c r="AD119" i="1"/>
  <c r="V119" i="1"/>
  <c r="N119" i="1"/>
  <c r="AI119" i="1"/>
  <c r="AA119" i="1"/>
  <c r="S119" i="1"/>
  <c r="K119" i="1"/>
  <c r="R119" i="1"/>
  <c r="AP119" i="1"/>
  <c r="J119" i="1"/>
  <c r="AH119" i="1"/>
  <c r="Z119" i="1"/>
  <c r="I127" i="1"/>
  <c r="J127" i="1"/>
  <c r="M9" i="1"/>
  <c r="I9" i="1"/>
  <c r="K9" i="1"/>
  <c r="L9" i="1"/>
  <c r="J9" i="1"/>
  <c r="N9" i="1"/>
  <c r="K13" i="1"/>
  <c r="M13" i="1"/>
  <c r="I13" i="1"/>
  <c r="N13" i="1"/>
  <c r="L13" i="1"/>
  <c r="J13" i="1"/>
  <c r="L17" i="1"/>
  <c r="N17" i="1"/>
  <c r="J17" i="1"/>
  <c r="K17" i="1"/>
  <c r="I17" i="1"/>
  <c r="M17" i="1"/>
  <c r="O21" i="1"/>
  <c r="K21" i="1"/>
  <c r="Q21" i="1"/>
  <c r="M21" i="1"/>
  <c r="I21" i="1"/>
  <c r="N21" i="1"/>
  <c r="L21" i="1"/>
  <c r="R21" i="1"/>
  <c r="J21" i="1"/>
  <c r="P21" i="1"/>
  <c r="AD25" i="1"/>
  <c r="Z25" i="1"/>
  <c r="V25" i="1"/>
  <c r="R25" i="1"/>
  <c r="N25" i="1"/>
  <c r="J25" i="1"/>
  <c r="AC25" i="1"/>
  <c r="Y25" i="1"/>
  <c r="U25" i="1"/>
  <c r="Q25" i="1"/>
  <c r="M25" i="1"/>
  <c r="I25" i="1"/>
  <c r="AB25" i="1"/>
  <c r="X25" i="1"/>
  <c r="T25" i="1"/>
  <c r="P25" i="1"/>
  <c r="L25" i="1"/>
  <c r="AA25" i="1"/>
  <c r="K25" i="1"/>
  <c r="S25" i="1"/>
  <c r="W25" i="1"/>
  <c r="O25" i="1"/>
  <c r="F29" i="1"/>
  <c r="U33" i="1"/>
  <c r="Q33" i="1"/>
  <c r="M33" i="1"/>
  <c r="I33" i="1"/>
  <c r="T33" i="1"/>
  <c r="P33" i="1"/>
  <c r="L33" i="1"/>
  <c r="W33" i="1"/>
  <c r="S33" i="1"/>
  <c r="O33" i="1"/>
  <c r="K33" i="1"/>
  <c r="J33" i="1"/>
  <c r="R33" i="1"/>
  <c r="V33" i="1"/>
  <c r="N33" i="1"/>
  <c r="X37" i="1"/>
  <c r="T37" i="1"/>
  <c r="P37" i="1"/>
  <c r="L37" i="1"/>
  <c r="AA37" i="1"/>
  <c r="W37" i="1"/>
  <c r="S37" i="1"/>
  <c r="O37" i="1"/>
  <c r="K37" i="1"/>
  <c r="Z37" i="1"/>
  <c r="V37" i="1"/>
  <c r="R37" i="1"/>
  <c r="N37" i="1"/>
  <c r="J37" i="1"/>
  <c r="Y37" i="1"/>
  <c r="I37" i="1"/>
  <c r="Q37" i="1"/>
  <c r="U37" i="1"/>
  <c r="M37" i="1"/>
  <c r="M41" i="1"/>
  <c r="I41" i="1"/>
  <c r="P41" i="1"/>
  <c r="L41" i="1"/>
  <c r="O41" i="1"/>
  <c r="K41" i="1"/>
  <c r="J41" i="1"/>
  <c r="N41" i="1"/>
  <c r="S45" i="1"/>
  <c r="O45" i="1"/>
  <c r="K45" i="1"/>
  <c r="V45" i="1"/>
  <c r="R45" i="1"/>
  <c r="N45" i="1"/>
  <c r="J45" i="1"/>
  <c r="U45" i="1"/>
  <c r="Q45" i="1"/>
  <c r="M45" i="1"/>
  <c r="I45" i="1"/>
  <c r="P45" i="1"/>
  <c r="T45" i="1"/>
  <c r="L45" i="1"/>
  <c r="K49" i="1"/>
  <c r="J49" i="1"/>
  <c r="I49" i="1"/>
  <c r="AT53" i="1"/>
  <c r="AP53" i="1"/>
  <c r="AL53" i="1"/>
  <c r="AH53" i="1"/>
  <c r="AD53" i="1"/>
  <c r="Z53" i="1"/>
  <c r="V53" i="1"/>
  <c r="R53" i="1"/>
  <c r="N53" i="1"/>
  <c r="J53" i="1"/>
  <c r="AS53" i="1"/>
  <c r="AO53" i="1"/>
  <c r="AK53" i="1"/>
  <c r="AG53" i="1"/>
  <c r="AC53" i="1"/>
  <c r="Y53" i="1"/>
  <c r="U53" i="1"/>
  <c r="Q53" i="1"/>
  <c r="M53" i="1"/>
  <c r="I53" i="1"/>
  <c r="AR53" i="1"/>
  <c r="AN53" i="1"/>
  <c r="AJ53" i="1"/>
  <c r="AF53" i="1"/>
  <c r="AB53" i="1"/>
  <c r="X53" i="1"/>
  <c r="T53" i="1"/>
  <c r="P53" i="1"/>
  <c r="L53" i="1"/>
  <c r="AQ53" i="1"/>
  <c r="AA53" i="1"/>
  <c r="K53" i="1"/>
  <c r="AI53" i="1"/>
  <c r="S53" i="1"/>
  <c r="W53" i="1"/>
  <c r="AU53" i="1"/>
  <c r="O53" i="1"/>
  <c r="AM53" i="1"/>
  <c r="AE53" i="1"/>
  <c r="Q57" i="1"/>
  <c r="M57" i="1"/>
  <c r="I57" i="1"/>
  <c r="P57" i="1"/>
  <c r="L57" i="1"/>
  <c r="O57" i="1"/>
  <c r="K57" i="1"/>
  <c r="R57" i="1"/>
  <c r="J57" i="1"/>
  <c r="N57" i="1"/>
  <c r="J61" i="1"/>
  <c r="I61" i="1"/>
  <c r="H65" i="1"/>
  <c r="F65" i="1"/>
  <c r="Q69" i="1"/>
  <c r="M69" i="1"/>
  <c r="I69" i="1"/>
  <c r="T69" i="1"/>
  <c r="P69" i="1"/>
  <c r="L69" i="1"/>
  <c r="S69" i="1"/>
  <c r="O69" i="1"/>
  <c r="K69" i="1"/>
  <c r="N69" i="1"/>
  <c r="R69" i="1"/>
  <c r="J69" i="1"/>
  <c r="N73" i="1"/>
  <c r="J73" i="1"/>
  <c r="M73" i="1"/>
  <c r="I73" i="1"/>
  <c r="L73" i="1"/>
  <c r="K73" i="1"/>
  <c r="O73" i="1"/>
  <c r="K77" i="1"/>
  <c r="J77" i="1"/>
  <c r="I77" i="1"/>
  <c r="L77" i="1"/>
  <c r="Z81" i="1"/>
  <c r="V81" i="1"/>
  <c r="R81" i="1"/>
  <c r="N81" i="1"/>
  <c r="J81" i="1"/>
  <c r="Y81" i="1"/>
  <c r="U81" i="1"/>
  <c r="Q81" i="1"/>
  <c r="M81" i="1"/>
  <c r="I81" i="1"/>
  <c r="X81" i="1"/>
  <c r="P81" i="1"/>
  <c r="W81" i="1"/>
  <c r="O81" i="1"/>
  <c r="T81" i="1"/>
  <c r="L81" i="1"/>
  <c r="AA81" i="1"/>
  <c r="K81" i="1"/>
  <c r="S81" i="1"/>
  <c r="AF85" i="1"/>
  <c r="AB85" i="1"/>
  <c r="X85" i="1"/>
  <c r="T85" i="1"/>
  <c r="P85" i="1"/>
  <c r="L85" i="1"/>
  <c r="AI85" i="1"/>
  <c r="AE85" i="1"/>
  <c r="AA85" i="1"/>
  <c r="W85" i="1"/>
  <c r="S85" i="1"/>
  <c r="O85" i="1"/>
  <c r="K85" i="1"/>
  <c r="AH85" i="1"/>
  <c r="Z85" i="1"/>
  <c r="R85" i="1"/>
  <c r="J85" i="1"/>
  <c r="AG85" i="1"/>
  <c r="Y85" i="1"/>
  <c r="Q85" i="1"/>
  <c r="I85" i="1"/>
  <c r="V85" i="1"/>
  <c r="U85" i="1"/>
  <c r="AD85" i="1"/>
  <c r="N85" i="1"/>
  <c r="M85" i="1"/>
  <c r="AC85" i="1"/>
  <c r="F89" i="1"/>
  <c r="AB93" i="1"/>
  <c r="X93" i="1"/>
  <c r="T93" i="1"/>
  <c r="P93" i="1"/>
  <c r="L93" i="1"/>
  <c r="AE93" i="1"/>
  <c r="AA93" i="1"/>
  <c r="W93" i="1"/>
  <c r="S93" i="1"/>
  <c r="O93" i="1"/>
  <c r="K93" i="1"/>
  <c r="AC93" i="1"/>
  <c r="U93" i="1"/>
  <c r="M93" i="1"/>
  <c r="Z93" i="1"/>
  <c r="R93" i="1"/>
  <c r="J93" i="1"/>
  <c r="Y93" i="1"/>
  <c r="Q93" i="1"/>
  <c r="I93" i="1"/>
  <c r="N93" i="1"/>
  <c r="AD93" i="1"/>
  <c r="V93" i="1"/>
  <c r="V97" i="1"/>
  <c r="R97" i="1"/>
  <c r="N97" i="1"/>
  <c r="J97" i="1"/>
  <c r="Y97" i="1"/>
  <c r="U97" i="1"/>
  <c r="Q97" i="1"/>
  <c r="M97" i="1"/>
  <c r="I97" i="1"/>
  <c r="W97" i="1"/>
  <c r="O97" i="1"/>
  <c r="T97" i="1"/>
  <c r="L97" i="1"/>
  <c r="S97" i="1"/>
  <c r="K97" i="1"/>
  <c r="X97" i="1"/>
  <c r="P97" i="1"/>
  <c r="Y101" i="1"/>
  <c r="U101" i="1"/>
  <c r="Q101" i="1"/>
  <c r="M101" i="1"/>
  <c r="I101" i="1"/>
  <c r="X101" i="1"/>
  <c r="T101" i="1"/>
  <c r="P101" i="1"/>
  <c r="L101" i="1"/>
  <c r="V101" i="1"/>
  <c r="N101" i="1"/>
  <c r="AA101" i="1"/>
  <c r="S101" i="1"/>
  <c r="K101" i="1"/>
  <c r="Z101" i="1"/>
  <c r="R101" i="1"/>
  <c r="J101" i="1"/>
  <c r="W101" i="1"/>
  <c r="O101" i="1"/>
  <c r="AH105" i="1"/>
  <c r="AD105" i="1"/>
  <c r="Z105" i="1"/>
  <c r="V105" i="1"/>
  <c r="R105" i="1"/>
  <c r="N105" i="1"/>
  <c r="J105" i="1"/>
  <c r="AG105" i="1"/>
  <c r="AC105" i="1"/>
  <c r="Y105" i="1"/>
  <c r="U105" i="1"/>
  <c r="Q105" i="1"/>
  <c r="M105" i="1"/>
  <c r="I105" i="1"/>
  <c r="AE105" i="1"/>
  <c r="W105" i="1"/>
  <c r="O105" i="1"/>
  <c r="AB105" i="1"/>
  <c r="T105" i="1"/>
  <c r="L105" i="1"/>
  <c r="AA105" i="1"/>
  <c r="S105" i="1"/>
  <c r="K105" i="1"/>
  <c r="P105" i="1"/>
  <c r="AF105" i="1"/>
  <c r="X105" i="1"/>
  <c r="F109" i="1"/>
  <c r="Y113" i="1"/>
  <c r="U113" i="1"/>
  <c r="Q113" i="1"/>
  <c r="M113" i="1"/>
  <c r="I113" i="1"/>
  <c r="AB113" i="1"/>
  <c r="X113" i="1"/>
  <c r="T113" i="1"/>
  <c r="P113" i="1"/>
  <c r="L113" i="1"/>
  <c r="W113" i="1"/>
  <c r="O113" i="1"/>
  <c r="V113" i="1"/>
  <c r="N113" i="1"/>
  <c r="AA113" i="1"/>
  <c r="S113" i="1"/>
  <c r="K113" i="1"/>
  <c r="Z113" i="1"/>
  <c r="R113" i="1"/>
  <c r="J113" i="1"/>
  <c r="AM117" i="1"/>
  <c r="AI117" i="1"/>
  <c r="AE117" i="1"/>
  <c r="AA117" i="1"/>
  <c r="W117" i="1"/>
  <c r="S117" i="1"/>
  <c r="O117" i="1"/>
  <c r="K117" i="1"/>
  <c r="AL117" i="1"/>
  <c r="AH117" i="1"/>
  <c r="AD117" i="1"/>
  <c r="Z117" i="1"/>
  <c r="V117" i="1"/>
  <c r="R117" i="1"/>
  <c r="N117" i="1"/>
  <c r="J117" i="1"/>
  <c r="AK117" i="1"/>
  <c r="AC117" i="1"/>
  <c r="U117" i="1"/>
  <c r="M117" i="1"/>
  <c r="AJ117" i="1"/>
  <c r="AB117" i="1"/>
  <c r="T117" i="1"/>
  <c r="L117" i="1"/>
  <c r="AG117" i="1"/>
  <c r="Y117" i="1"/>
  <c r="Q117" i="1"/>
  <c r="I117" i="1"/>
  <c r="P117" i="1"/>
  <c r="AN117" i="1"/>
  <c r="AF117" i="1"/>
  <c r="X117" i="1"/>
  <c r="Y121" i="1"/>
  <c r="U121" i="1"/>
  <c r="Q121" i="1"/>
  <c r="M121" i="1"/>
  <c r="I121" i="1"/>
  <c r="X121" i="1"/>
  <c r="T121" i="1"/>
  <c r="P121" i="1"/>
  <c r="L121" i="1"/>
  <c r="S121" i="1"/>
  <c r="K121" i="1"/>
  <c r="R121" i="1"/>
  <c r="J121" i="1"/>
  <c r="W121" i="1"/>
  <c r="O121" i="1"/>
  <c r="V121" i="1"/>
  <c r="N121" i="1"/>
  <c r="I125" i="1"/>
  <c r="K125" i="1"/>
  <c r="J125" i="1"/>
  <c r="I129" i="1"/>
  <c r="O10" i="1"/>
  <c r="K10" i="1"/>
  <c r="M10" i="1"/>
  <c r="I10" i="1"/>
  <c r="N10" i="1"/>
  <c r="L10" i="1"/>
  <c r="J10" i="1"/>
  <c r="AS14" i="1"/>
  <c r="AO14" i="1"/>
  <c r="AK14" i="1"/>
  <c r="AG14" i="1"/>
  <c r="AC14" i="1"/>
  <c r="Y14" i="1"/>
  <c r="U14" i="1"/>
  <c r="Q14" i="1"/>
  <c r="M14" i="1"/>
  <c r="I14" i="1"/>
  <c r="AQ14" i="1"/>
  <c r="AM14" i="1"/>
  <c r="AI14" i="1"/>
  <c r="AE14" i="1"/>
  <c r="AA14" i="1"/>
  <c r="W14" i="1"/>
  <c r="S14" i="1"/>
  <c r="O14" i="1"/>
  <c r="K14" i="1"/>
  <c r="AN14" i="1"/>
  <c r="AF14" i="1"/>
  <c r="X14" i="1"/>
  <c r="P14" i="1"/>
  <c r="AL14" i="1"/>
  <c r="AD14" i="1"/>
  <c r="V14" i="1"/>
  <c r="N14" i="1"/>
  <c r="AR14" i="1"/>
  <c r="AJ14" i="1"/>
  <c r="AB14" i="1"/>
  <c r="T14" i="1"/>
  <c r="L14" i="1"/>
  <c r="AP14" i="1"/>
  <c r="AH14" i="1"/>
  <c r="Z14" i="1"/>
  <c r="R14" i="1"/>
  <c r="J14" i="1"/>
  <c r="J18" i="1"/>
  <c r="K18" i="1"/>
  <c r="I18" i="1"/>
  <c r="AH22" i="1"/>
  <c r="AD22" i="1"/>
  <c r="Z22" i="1"/>
  <c r="V22" i="1"/>
  <c r="R22" i="1"/>
  <c r="N22" i="1"/>
  <c r="J22" i="1"/>
  <c r="AK22" i="1"/>
  <c r="AG22" i="1"/>
  <c r="AC22" i="1"/>
  <c r="Y22" i="1"/>
  <c r="U22" i="1"/>
  <c r="Q22" i="1"/>
  <c r="M22" i="1"/>
  <c r="I22" i="1"/>
  <c r="AI22" i="1"/>
  <c r="AA22" i="1"/>
  <c r="S22" i="1"/>
  <c r="K22" i="1"/>
  <c r="AE22" i="1"/>
  <c r="W22" i="1"/>
  <c r="O22" i="1"/>
  <c r="AF22" i="1"/>
  <c r="P22" i="1"/>
  <c r="AB22" i="1"/>
  <c r="L22" i="1"/>
  <c r="X22" i="1"/>
  <c r="AJ22" i="1"/>
  <c r="T22" i="1"/>
  <c r="P26" i="1"/>
  <c r="L26" i="1"/>
  <c r="O26" i="1"/>
  <c r="K26" i="1"/>
  <c r="N26" i="1"/>
  <c r="J26" i="1"/>
  <c r="M26" i="1"/>
  <c r="Q26" i="1"/>
  <c r="I26" i="1"/>
  <c r="K30" i="1"/>
  <c r="J30" i="1"/>
  <c r="I30" i="1"/>
  <c r="L30" i="1"/>
  <c r="Z34" i="1"/>
  <c r="V34" i="1"/>
  <c r="R34" i="1"/>
  <c r="N34" i="1"/>
  <c r="J34" i="1"/>
  <c r="Y34" i="1"/>
  <c r="U34" i="1"/>
  <c r="Q34" i="1"/>
  <c r="M34" i="1"/>
  <c r="I34" i="1"/>
  <c r="X34" i="1"/>
  <c r="T34" i="1"/>
  <c r="P34" i="1"/>
  <c r="L34" i="1"/>
  <c r="AA34" i="1"/>
  <c r="K34" i="1"/>
  <c r="S34" i="1"/>
  <c r="W34" i="1"/>
  <c r="O34" i="1"/>
  <c r="I42" i="1"/>
  <c r="K42" i="1"/>
  <c r="J42" i="1"/>
  <c r="I46" i="1"/>
  <c r="J46" i="1"/>
  <c r="I50" i="1"/>
  <c r="S54" i="1"/>
  <c r="O54" i="1"/>
  <c r="K54" i="1"/>
  <c r="R54" i="1"/>
  <c r="N54" i="1"/>
  <c r="J54" i="1"/>
  <c r="Q54" i="1"/>
  <c r="M54" i="1"/>
  <c r="I54" i="1"/>
  <c r="T54" i="1"/>
  <c r="L54" i="1"/>
  <c r="P54" i="1"/>
  <c r="S58" i="1"/>
  <c r="O58" i="1"/>
  <c r="K58" i="1"/>
  <c r="V58" i="1"/>
  <c r="R58" i="1"/>
  <c r="N58" i="1"/>
  <c r="J58" i="1"/>
  <c r="U58" i="1"/>
  <c r="Q58" i="1"/>
  <c r="M58" i="1"/>
  <c r="I58" i="1"/>
  <c r="P58" i="1"/>
  <c r="T58" i="1"/>
  <c r="L58" i="1"/>
  <c r="T62" i="1"/>
  <c r="P62" i="1"/>
  <c r="L62" i="1"/>
  <c r="S62" i="1"/>
  <c r="O62" i="1"/>
  <c r="K62" i="1"/>
  <c r="R62" i="1"/>
  <c r="N62" i="1"/>
  <c r="J62" i="1"/>
  <c r="I62" i="1"/>
  <c r="Q62" i="1"/>
  <c r="M62" i="1"/>
  <c r="H66" i="1"/>
  <c r="F66" i="1"/>
  <c r="F70" i="1"/>
  <c r="O74" i="1"/>
  <c r="K74" i="1"/>
  <c r="N74" i="1"/>
  <c r="J74" i="1"/>
  <c r="Q74" i="1"/>
  <c r="M74" i="1"/>
  <c r="I74" i="1"/>
  <c r="L74" i="1"/>
  <c r="P74" i="1"/>
  <c r="AA78" i="1"/>
  <c r="W78" i="1"/>
  <c r="S78" i="1"/>
  <c r="O78" i="1"/>
  <c r="K78" i="1"/>
  <c r="Z78" i="1"/>
  <c r="V78" i="1"/>
  <c r="R78" i="1"/>
  <c r="N78" i="1"/>
  <c r="J78" i="1"/>
  <c r="Y78" i="1"/>
  <c r="U78" i="1"/>
  <c r="Q78" i="1"/>
  <c r="M78" i="1"/>
  <c r="I78" i="1"/>
  <c r="P78" i="1"/>
  <c r="X78" i="1"/>
  <c r="AB78" i="1"/>
  <c r="T78" i="1"/>
  <c r="L78" i="1"/>
  <c r="AO82" i="1"/>
  <c r="AK82" i="1"/>
  <c r="AG82" i="1"/>
  <c r="AC82" i="1"/>
  <c r="Y82" i="1"/>
  <c r="U82" i="1"/>
  <c r="AN82" i="1"/>
  <c r="AJ82" i="1"/>
  <c r="AF82" i="1"/>
  <c r="AB82" i="1"/>
  <c r="X82" i="1"/>
  <c r="T82" i="1"/>
  <c r="AQ82" i="1"/>
  <c r="AI82" i="1"/>
  <c r="AA82" i="1"/>
  <c r="S82" i="1"/>
  <c r="O82" i="1"/>
  <c r="K82" i="1"/>
  <c r="AP82" i="1"/>
  <c r="AH82" i="1"/>
  <c r="Z82" i="1"/>
  <c r="R82" i="1"/>
  <c r="N82" i="1"/>
  <c r="J82" i="1"/>
  <c r="AM82" i="1"/>
  <c r="W82" i="1"/>
  <c r="M82" i="1"/>
  <c r="AL82" i="1"/>
  <c r="V82" i="1"/>
  <c r="L82" i="1"/>
  <c r="AE82" i="1"/>
  <c r="Q82" i="1"/>
  <c r="I82" i="1"/>
  <c r="AD82" i="1"/>
  <c r="P82" i="1"/>
  <c r="AC86" i="1"/>
  <c r="Y86" i="1"/>
  <c r="U86" i="1"/>
  <c r="Q86" i="1"/>
  <c r="M86" i="1"/>
  <c r="I86" i="1"/>
  <c r="AB86" i="1"/>
  <c r="X86" i="1"/>
  <c r="T86" i="1"/>
  <c r="P86" i="1"/>
  <c r="L86" i="1"/>
  <c r="W86" i="1"/>
  <c r="O86" i="1"/>
  <c r="AD86" i="1"/>
  <c r="V86" i="1"/>
  <c r="N86" i="1"/>
  <c r="AA86" i="1"/>
  <c r="K86" i="1"/>
  <c r="Z86" i="1"/>
  <c r="J86" i="1"/>
  <c r="S86" i="1"/>
  <c r="R86" i="1"/>
  <c r="AE90" i="1"/>
  <c r="AA90" i="1"/>
  <c r="W90" i="1"/>
  <c r="S90" i="1"/>
  <c r="O90" i="1"/>
  <c r="K90" i="1"/>
  <c r="AD90" i="1"/>
  <c r="Z90" i="1"/>
  <c r="V90" i="1"/>
  <c r="R90" i="1"/>
  <c r="N90" i="1"/>
  <c r="J90" i="1"/>
  <c r="AF90" i="1"/>
  <c r="X90" i="1"/>
  <c r="P90" i="1"/>
  <c r="AC90" i="1"/>
  <c r="U90" i="1"/>
  <c r="M90" i="1"/>
  <c r="AB90" i="1"/>
  <c r="T90" i="1"/>
  <c r="L90" i="1"/>
  <c r="Y90" i="1"/>
  <c r="Q90" i="1"/>
  <c r="I90" i="1"/>
  <c r="AG90" i="1"/>
  <c r="Q94" i="1"/>
  <c r="M94" i="1"/>
  <c r="I94" i="1"/>
  <c r="T94" i="1"/>
  <c r="P94" i="1"/>
  <c r="L94" i="1"/>
  <c r="N94" i="1"/>
  <c r="S94" i="1"/>
  <c r="K94" i="1"/>
  <c r="R94" i="1"/>
  <c r="J94" i="1"/>
  <c r="O94" i="1"/>
  <c r="M98" i="1"/>
  <c r="I98" i="1"/>
  <c r="L98" i="1"/>
  <c r="N98" i="1"/>
  <c r="K98" i="1"/>
  <c r="J98" i="1"/>
  <c r="O98" i="1"/>
  <c r="V102" i="1"/>
  <c r="R102" i="1"/>
  <c r="N102" i="1"/>
  <c r="J102" i="1"/>
  <c r="U102" i="1"/>
  <c r="Q102" i="1"/>
  <c r="M102" i="1"/>
  <c r="I102" i="1"/>
  <c r="S102" i="1"/>
  <c r="K102" i="1"/>
  <c r="X102" i="1"/>
  <c r="P102" i="1"/>
  <c r="W102" i="1"/>
  <c r="O102" i="1"/>
  <c r="T102" i="1"/>
  <c r="L102" i="1"/>
  <c r="AK106" i="1"/>
  <c r="AG106" i="1"/>
  <c r="AC106" i="1"/>
  <c r="AH106" i="1"/>
  <c r="AB106" i="1"/>
  <c r="X106" i="1"/>
  <c r="T106" i="1"/>
  <c r="P106" i="1"/>
  <c r="L106" i="1"/>
  <c r="AF106" i="1"/>
  <c r="AA106" i="1"/>
  <c r="W106" i="1"/>
  <c r="S106" i="1"/>
  <c r="O106" i="1"/>
  <c r="K106" i="1"/>
  <c r="AD106" i="1"/>
  <c r="U106" i="1"/>
  <c r="M106" i="1"/>
  <c r="AJ106" i="1"/>
  <c r="Z106" i="1"/>
  <c r="R106" i="1"/>
  <c r="J106" i="1"/>
  <c r="AI106" i="1"/>
  <c r="Y106" i="1"/>
  <c r="Q106" i="1"/>
  <c r="I106" i="1"/>
  <c r="V106" i="1"/>
  <c r="N106" i="1"/>
  <c r="AE106" i="1"/>
  <c r="Z110" i="1"/>
  <c r="V110" i="1"/>
  <c r="R110" i="1"/>
  <c r="N110" i="1"/>
  <c r="J110" i="1"/>
  <c r="Y110" i="1"/>
  <c r="U110" i="1"/>
  <c r="Q110" i="1"/>
  <c r="M110" i="1"/>
  <c r="I110" i="1"/>
  <c r="AB110" i="1"/>
  <c r="T110" i="1"/>
  <c r="L110" i="1"/>
  <c r="AA110" i="1"/>
  <c r="S110" i="1"/>
  <c r="K110" i="1"/>
  <c r="X110" i="1"/>
  <c r="P110" i="1"/>
  <c r="W110" i="1"/>
  <c r="O110" i="1"/>
  <c r="Y114" i="1"/>
  <c r="U114" i="1"/>
  <c r="Q114" i="1"/>
  <c r="M114" i="1"/>
  <c r="I114" i="1"/>
  <c r="AB114" i="1"/>
  <c r="X114" i="1"/>
  <c r="T114" i="1"/>
  <c r="P114" i="1"/>
  <c r="L114" i="1"/>
  <c r="AA114" i="1"/>
  <c r="S114" i="1"/>
  <c r="K114" i="1"/>
  <c r="Z114" i="1"/>
  <c r="R114" i="1"/>
  <c r="J114" i="1"/>
  <c r="W114" i="1"/>
  <c r="O114" i="1"/>
  <c r="V114" i="1"/>
  <c r="N114" i="1"/>
  <c r="AI118" i="1"/>
  <c r="AE118" i="1"/>
  <c r="AA118" i="1"/>
  <c r="W118" i="1"/>
  <c r="S118" i="1"/>
  <c r="O118" i="1"/>
  <c r="K118" i="1"/>
  <c r="AL118" i="1"/>
  <c r="AH118" i="1"/>
  <c r="AD118" i="1"/>
  <c r="Z118" i="1"/>
  <c r="V118" i="1"/>
  <c r="R118" i="1"/>
  <c r="N118" i="1"/>
  <c r="J118" i="1"/>
  <c r="AK118" i="1"/>
  <c r="AC118" i="1"/>
  <c r="U118" i="1"/>
  <c r="M118" i="1"/>
  <c r="AJ118" i="1"/>
  <c r="AB118" i="1"/>
  <c r="T118" i="1"/>
  <c r="L118" i="1"/>
  <c r="AG118" i="1"/>
  <c r="Y118" i="1"/>
  <c r="Q118" i="1"/>
  <c r="I118" i="1"/>
  <c r="P118" i="1"/>
  <c r="AF118" i="1"/>
  <c r="X118" i="1"/>
  <c r="L122" i="1"/>
  <c r="K122" i="1"/>
  <c r="J122" i="1"/>
  <c r="I122" i="1"/>
  <c r="N122" i="1"/>
  <c r="M122" i="1"/>
  <c r="J126" i="1"/>
  <c r="M126" i="1"/>
  <c r="I126" i="1"/>
  <c r="L126" i="1"/>
  <c r="K126" i="1"/>
  <c r="B5" i="3"/>
  <c r="C5" i="3" s="1"/>
  <c r="C4" i="3"/>
  <c r="M113" i="3"/>
  <c r="N113" i="3" s="1"/>
  <c r="O113" i="3" s="1"/>
  <c r="P113" i="3" s="1"/>
  <c r="Q113" i="3" s="1"/>
  <c r="R113" i="3" s="1"/>
  <c r="S113" i="3" s="1"/>
  <c r="T113" i="3" s="1"/>
  <c r="U113" i="3" s="1"/>
  <c r="V113" i="3" s="1"/>
  <c r="W113" i="3" s="1"/>
  <c r="X113" i="3" s="1"/>
  <c r="Y113" i="3" s="1"/>
  <c r="Z113" i="3" s="1"/>
  <c r="AA113" i="3" s="1"/>
  <c r="AB113" i="3" s="1"/>
  <c r="AC113" i="3" s="1"/>
  <c r="AD113" i="3" s="1"/>
  <c r="AE113" i="3" s="1"/>
  <c r="AF113" i="3" s="1"/>
  <c r="AG113" i="3" s="1"/>
  <c r="AH113" i="3" s="1"/>
  <c r="AI113" i="3" s="1"/>
  <c r="AJ113" i="3" s="1"/>
  <c r="AK113" i="3" s="1"/>
  <c r="AL113" i="3" s="1"/>
  <c r="AM113" i="3" s="1"/>
  <c r="AN113" i="3" s="1"/>
  <c r="AO113" i="3" s="1"/>
  <c r="AP113" i="3" s="1"/>
  <c r="AQ113" i="3" s="1"/>
  <c r="AR113" i="3" s="1"/>
  <c r="AS113" i="3" s="1"/>
  <c r="AT113" i="3" s="1"/>
  <c r="AU113" i="3" s="1"/>
  <c r="AV113" i="3" s="1"/>
  <c r="AW113" i="3" s="1"/>
  <c r="AX113" i="3" s="1"/>
  <c r="AY113" i="3" s="1"/>
  <c r="AZ113" i="3" s="1"/>
  <c r="BA113" i="3" s="1"/>
  <c r="BB113" i="3" s="1"/>
  <c r="BC113" i="3" s="1"/>
  <c r="BD113" i="3" s="1"/>
  <c r="BE113" i="3" s="1"/>
  <c r="BF113" i="3" s="1"/>
  <c r="BG113" i="3" s="1"/>
  <c r="BH113" i="3" s="1"/>
  <c r="BI113" i="3" s="1"/>
  <c r="BJ113" i="3" s="1"/>
  <c r="BK113" i="3" s="1"/>
  <c r="BL113" i="3" s="1"/>
  <c r="BM113" i="3" s="1"/>
  <c r="BN113" i="3" s="1"/>
  <c r="BO113" i="3" s="1"/>
  <c r="BP113" i="3" s="1"/>
  <c r="BQ113" i="3" s="1"/>
  <c r="BR113" i="3" s="1"/>
  <c r="BS113" i="3" s="1"/>
  <c r="BT113" i="3" s="1"/>
  <c r="BU113" i="3" s="1"/>
  <c r="BV113" i="3" s="1"/>
  <c r="BW113" i="3" s="1"/>
  <c r="BX113" i="3" s="1"/>
  <c r="BY113" i="3" s="1"/>
  <c r="BZ113" i="3" s="1"/>
  <c r="CA113" i="3" s="1"/>
  <c r="CB113" i="3" s="1"/>
  <c r="CC113" i="3" s="1"/>
  <c r="CD113" i="3" s="1"/>
  <c r="H114" i="3"/>
  <c r="I114" i="3" s="1"/>
  <c r="F4" i="4"/>
  <c r="B7" i="4"/>
  <c r="H15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0" i="1"/>
  <c r="H39" i="1"/>
  <c r="H79" i="1"/>
  <c r="H87" i="1"/>
  <c r="H95" i="1"/>
  <c r="H103" i="1"/>
  <c r="H111" i="1"/>
  <c r="H119" i="1"/>
  <c r="H127" i="1"/>
  <c r="H13" i="1"/>
  <c r="H31" i="1"/>
  <c r="H71" i="1"/>
  <c r="H48" i="1"/>
  <c r="H80" i="1"/>
  <c r="H88" i="1"/>
  <c r="H96" i="1"/>
  <c r="H104" i="1"/>
  <c r="H112" i="1"/>
  <c r="H120" i="1"/>
  <c r="H128" i="1"/>
  <c r="H19" i="1"/>
  <c r="H55" i="1"/>
  <c r="H40" i="1"/>
  <c r="H33" i="1"/>
  <c r="H57" i="1"/>
  <c r="H97" i="1"/>
  <c r="H129" i="1"/>
  <c r="H9" i="1"/>
  <c r="H64" i="1"/>
  <c r="H89" i="1"/>
  <c r="H105" i="1"/>
  <c r="H113" i="1"/>
  <c r="H121" i="1"/>
  <c r="H18" i="1"/>
  <c r="H26" i="1"/>
  <c r="H34" i="1"/>
  <c r="H42" i="1"/>
  <c r="H50" i="1"/>
  <c r="H58" i="1"/>
  <c r="H74" i="1"/>
  <c r="H82" i="1"/>
  <c r="H90" i="1"/>
  <c r="H98" i="1"/>
  <c r="H106" i="1"/>
  <c r="H114" i="1"/>
  <c r="H122" i="1"/>
  <c r="H20" i="1"/>
  <c r="H23" i="1"/>
  <c r="H63" i="1"/>
  <c r="H32" i="1"/>
  <c r="H72" i="1"/>
  <c r="H25" i="1"/>
  <c r="H49" i="1"/>
  <c r="H81" i="1"/>
  <c r="H11" i="1"/>
  <c r="H27" i="1"/>
  <c r="H35" i="1"/>
  <c r="H43" i="1"/>
  <c r="H51" i="1"/>
  <c r="H59" i="1"/>
  <c r="H67" i="1"/>
  <c r="H75" i="1"/>
  <c r="H83" i="1"/>
  <c r="H91" i="1"/>
  <c r="H99" i="1"/>
  <c r="H107" i="1"/>
  <c r="H115" i="1"/>
  <c r="H123" i="1"/>
  <c r="H14" i="1"/>
  <c r="H47" i="1"/>
  <c r="H16" i="1"/>
  <c r="H56" i="1"/>
  <c r="H17" i="1"/>
  <c r="H41" i="1"/>
  <c r="H73" i="1"/>
  <c r="H12" i="1"/>
  <c r="H28" i="1"/>
  <c r="H36" i="1"/>
  <c r="H44" i="1"/>
  <c r="H52" i="1"/>
  <c r="H60" i="1"/>
  <c r="H68" i="1"/>
  <c r="H76" i="1"/>
  <c r="H84" i="1"/>
  <c r="H92" i="1"/>
  <c r="H100" i="1"/>
  <c r="H108" i="1"/>
  <c r="H116" i="1"/>
  <c r="H124" i="1"/>
  <c r="H125" i="1"/>
  <c r="H126" i="1"/>
  <c r="B6" i="3"/>
  <c r="C6" i="3" s="1"/>
  <c r="J4" i="1" l="1"/>
  <c r="D6" i="4" s="1"/>
  <c r="K4" i="1"/>
  <c r="H5" i="1"/>
  <c r="E4" i="4" s="1"/>
  <c r="H3" i="1"/>
  <c r="C4" i="4" s="1"/>
  <c r="H4" i="1"/>
  <c r="D4" i="4" s="1"/>
  <c r="I5" i="1"/>
  <c r="E5" i="4" s="1"/>
  <c r="H115" i="3"/>
  <c r="I115" i="3" s="1"/>
  <c r="M114" i="3"/>
  <c r="N114" i="3" s="1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AD114" i="3" s="1"/>
  <c r="AE114" i="3" s="1"/>
  <c r="AF114" i="3" s="1"/>
  <c r="AG114" i="3" s="1"/>
  <c r="AH114" i="3" s="1"/>
  <c r="AI114" i="3" s="1"/>
  <c r="AJ114" i="3" s="1"/>
  <c r="AK114" i="3" s="1"/>
  <c r="AL114" i="3" s="1"/>
  <c r="AM114" i="3" s="1"/>
  <c r="AN114" i="3" s="1"/>
  <c r="AO114" i="3" s="1"/>
  <c r="AP114" i="3" s="1"/>
  <c r="AQ114" i="3" s="1"/>
  <c r="AR114" i="3" s="1"/>
  <c r="AS114" i="3" s="1"/>
  <c r="AT114" i="3" s="1"/>
  <c r="AU114" i="3" s="1"/>
  <c r="AV114" i="3" s="1"/>
  <c r="AW114" i="3" s="1"/>
  <c r="AX114" i="3" s="1"/>
  <c r="AY114" i="3" s="1"/>
  <c r="AZ114" i="3" s="1"/>
  <c r="BA114" i="3" s="1"/>
  <c r="BB114" i="3" s="1"/>
  <c r="BC114" i="3" s="1"/>
  <c r="BD114" i="3" s="1"/>
  <c r="BE114" i="3" s="1"/>
  <c r="BF114" i="3" s="1"/>
  <c r="BG114" i="3" s="1"/>
  <c r="BH114" i="3" s="1"/>
  <c r="BI114" i="3" s="1"/>
  <c r="BJ114" i="3" s="1"/>
  <c r="BK114" i="3" s="1"/>
  <c r="BL114" i="3" s="1"/>
  <c r="BM114" i="3" s="1"/>
  <c r="BN114" i="3" s="1"/>
  <c r="BO114" i="3" s="1"/>
  <c r="BP114" i="3" s="1"/>
  <c r="BQ114" i="3" s="1"/>
  <c r="BR114" i="3" s="1"/>
  <c r="BS114" i="3" s="1"/>
  <c r="BT114" i="3" s="1"/>
  <c r="BU114" i="3" s="1"/>
  <c r="BV114" i="3" s="1"/>
  <c r="BW114" i="3" s="1"/>
  <c r="BX114" i="3" s="1"/>
  <c r="BY114" i="3" s="1"/>
  <c r="BZ114" i="3" s="1"/>
  <c r="CA114" i="3" s="1"/>
  <c r="CB114" i="3" s="1"/>
  <c r="CC114" i="3" s="1"/>
  <c r="CD114" i="3" s="1"/>
  <c r="I4" i="4"/>
  <c r="B8" i="4"/>
  <c r="D7" i="4"/>
  <c r="B7" i="3"/>
  <c r="C7" i="3" s="1"/>
  <c r="H116" i="3" l="1"/>
  <c r="I116" i="3" s="1"/>
  <c r="M115" i="3"/>
  <c r="N115" i="3" s="1"/>
  <c r="O115" i="3" s="1"/>
  <c r="P115" i="3" s="1"/>
  <c r="Q115" i="3" s="1"/>
  <c r="R115" i="3" s="1"/>
  <c r="S115" i="3" s="1"/>
  <c r="T115" i="3" s="1"/>
  <c r="U115" i="3" s="1"/>
  <c r="V115" i="3" s="1"/>
  <c r="W115" i="3" s="1"/>
  <c r="X115" i="3" s="1"/>
  <c r="Y115" i="3" s="1"/>
  <c r="Z115" i="3" s="1"/>
  <c r="AA115" i="3" s="1"/>
  <c r="AB115" i="3" s="1"/>
  <c r="AC115" i="3" s="1"/>
  <c r="AD115" i="3" s="1"/>
  <c r="AE115" i="3" s="1"/>
  <c r="AF115" i="3" s="1"/>
  <c r="AG115" i="3" s="1"/>
  <c r="AH115" i="3" s="1"/>
  <c r="AI115" i="3" s="1"/>
  <c r="AJ115" i="3" s="1"/>
  <c r="AK115" i="3" s="1"/>
  <c r="AL115" i="3" s="1"/>
  <c r="AM115" i="3" s="1"/>
  <c r="AN115" i="3" s="1"/>
  <c r="AO115" i="3" s="1"/>
  <c r="AP115" i="3" s="1"/>
  <c r="AQ115" i="3" s="1"/>
  <c r="AR115" i="3" s="1"/>
  <c r="AS115" i="3" s="1"/>
  <c r="AT115" i="3" s="1"/>
  <c r="AU115" i="3" s="1"/>
  <c r="AV115" i="3" s="1"/>
  <c r="AW115" i="3" s="1"/>
  <c r="AX115" i="3" s="1"/>
  <c r="AY115" i="3" s="1"/>
  <c r="AZ115" i="3" s="1"/>
  <c r="BA115" i="3" s="1"/>
  <c r="BB115" i="3" s="1"/>
  <c r="BC115" i="3" s="1"/>
  <c r="BD115" i="3" s="1"/>
  <c r="BE115" i="3" s="1"/>
  <c r="BF115" i="3" s="1"/>
  <c r="BG115" i="3" s="1"/>
  <c r="BH115" i="3" s="1"/>
  <c r="BI115" i="3" s="1"/>
  <c r="BJ115" i="3" s="1"/>
  <c r="BK115" i="3" s="1"/>
  <c r="BL115" i="3" s="1"/>
  <c r="BM115" i="3" s="1"/>
  <c r="BN115" i="3" s="1"/>
  <c r="BO115" i="3" s="1"/>
  <c r="BP115" i="3" s="1"/>
  <c r="BQ115" i="3" s="1"/>
  <c r="BR115" i="3" s="1"/>
  <c r="BS115" i="3" s="1"/>
  <c r="BT115" i="3" s="1"/>
  <c r="BU115" i="3" s="1"/>
  <c r="BV115" i="3" s="1"/>
  <c r="BW115" i="3" s="1"/>
  <c r="BX115" i="3" s="1"/>
  <c r="BY115" i="3" s="1"/>
  <c r="BZ115" i="3" s="1"/>
  <c r="CA115" i="3" s="1"/>
  <c r="CB115" i="3" s="1"/>
  <c r="CC115" i="3" s="1"/>
  <c r="CD115" i="3" s="1"/>
  <c r="B9" i="4"/>
  <c r="B8" i="3"/>
  <c r="C8" i="3" s="1"/>
  <c r="H117" i="3" l="1"/>
  <c r="I117" i="3" s="1"/>
  <c r="M116" i="3"/>
  <c r="N116" i="3" s="1"/>
  <c r="O116" i="3" s="1"/>
  <c r="P116" i="3" s="1"/>
  <c r="Q116" i="3" s="1"/>
  <c r="R116" i="3" s="1"/>
  <c r="S116" i="3" s="1"/>
  <c r="T116" i="3" s="1"/>
  <c r="U116" i="3" s="1"/>
  <c r="V116" i="3" s="1"/>
  <c r="W116" i="3" s="1"/>
  <c r="X116" i="3" s="1"/>
  <c r="Y116" i="3" s="1"/>
  <c r="Z116" i="3" s="1"/>
  <c r="AA116" i="3" s="1"/>
  <c r="AB116" i="3" s="1"/>
  <c r="AC116" i="3" s="1"/>
  <c r="AD116" i="3" s="1"/>
  <c r="AE116" i="3" s="1"/>
  <c r="AF116" i="3" s="1"/>
  <c r="AG116" i="3" s="1"/>
  <c r="AH116" i="3" s="1"/>
  <c r="AI116" i="3" s="1"/>
  <c r="AJ116" i="3" s="1"/>
  <c r="AK116" i="3" s="1"/>
  <c r="AL116" i="3" s="1"/>
  <c r="AM116" i="3" s="1"/>
  <c r="AN116" i="3" s="1"/>
  <c r="AO116" i="3" s="1"/>
  <c r="AP116" i="3" s="1"/>
  <c r="AQ116" i="3" s="1"/>
  <c r="AR116" i="3" s="1"/>
  <c r="AS116" i="3" s="1"/>
  <c r="AT116" i="3" s="1"/>
  <c r="AU116" i="3" s="1"/>
  <c r="AV116" i="3" s="1"/>
  <c r="AW116" i="3" s="1"/>
  <c r="AX116" i="3" s="1"/>
  <c r="AY116" i="3" s="1"/>
  <c r="AZ116" i="3" s="1"/>
  <c r="BA116" i="3" s="1"/>
  <c r="BB116" i="3" s="1"/>
  <c r="BC116" i="3" s="1"/>
  <c r="BD116" i="3" s="1"/>
  <c r="BE116" i="3" s="1"/>
  <c r="BF116" i="3" s="1"/>
  <c r="BG116" i="3" s="1"/>
  <c r="BH116" i="3" s="1"/>
  <c r="BI116" i="3" s="1"/>
  <c r="BJ116" i="3" s="1"/>
  <c r="BK116" i="3" s="1"/>
  <c r="BL116" i="3" s="1"/>
  <c r="BM116" i="3" s="1"/>
  <c r="BN116" i="3" s="1"/>
  <c r="BO116" i="3" s="1"/>
  <c r="BP116" i="3" s="1"/>
  <c r="BQ116" i="3" s="1"/>
  <c r="BR116" i="3" s="1"/>
  <c r="BS116" i="3" s="1"/>
  <c r="BT116" i="3" s="1"/>
  <c r="BU116" i="3" s="1"/>
  <c r="BV116" i="3" s="1"/>
  <c r="BW116" i="3" s="1"/>
  <c r="BX116" i="3" s="1"/>
  <c r="BY116" i="3" s="1"/>
  <c r="BZ116" i="3" s="1"/>
  <c r="CA116" i="3" s="1"/>
  <c r="CB116" i="3" s="1"/>
  <c r="CC116" i="3" s="1"/>
  <c r="CD116" i="3" s="1"/>
  <c r="B10" i="4"/>
  <c r="B9" i="3"/>
  <c r="C9" i="3" s="1"/>
  <c r="H118" i="3" l="1"/>
  <c r="I118" i="3" s="1"/>
  <c r="M117" i="3"/>
  <c r="N117" i="3" s="1"/>
  <c r="O117" i="3" s="1"/>
  <c r="P117" i="3" s="1"/>
  <c r="Q117" i="3" s="1"/>
  <c r="R117" i="3" s="1"/>
  <c r="S117" i="3" s="1"/>
  <c r="T117" i="3" s="1"/>
  <c r="U117" i="3" s="1"/>
  <c r="V117" i="3" s="1"/>
  <c r="W117" i="3" s="1"/>
  <c r="X117" i="3" s="1"/>
  <c r="Y117" i="3" s="1"/>
  <c r="Z117" i="3" s="1"/>
  <c r="AA117" i="3" s="1"/>
  <c r="AB117" i="3" s="1"/>
  <c r="AC117" i="3" s="1"/>
  <c r="AD117" i="3" s="1"/>
  <c r="AE117" i="3" s="1"/>
  <c r="AF117" i="3" s="1"/>
  <c r="AG117" i="3" s="1"/>
  <c r="AH117" i="3" s="1"/>
  <c r="AI117" i="3" s="1"/>
  <c r="AJ117" i="3" s="1"/>
  <c r="AK117" i="3" s="1"/>
  <c r="AL117" i="3" s="1"/>
  <c r="AM117" i="3" s="1"/>
  <c r="AN117" i="3" s="1"/>
  <c r="AO117" i="3" s="1"/>
  <c r="AP117" i="3" s="1"/>
  <c r="AQ117" i="3" s="1"/>
  <c r="AR117" i="3" s="1"/>
  <c r="AS117" i="3" s="1"/>
  <c r="AT117" i="3" s="1"/>
  <c r="AU117" i="3" s="1"/>
  <c r="AV117" i="3" s="1"/>
  <c r="AW117" i="3" s="1"/>
  <c r="AX117" i="3" s="1"/>
  <c r="AY117" i="3" s="1"/>
  <c r="AZ117" i="3" s="1"/>
  <c r="BA117" i="3" s="1"/>
  <c r="BB117" i="3" s="1"/>
  <c r="BC117" i="3" s="1"/>
  <c r="BD117" i="3" s="1"/>
  <c r="BE117" i="3" s="1"/>
  <c r="BF117" i="3" s="1"/>
  <c r="BG117" i="3" s="1"/>
  <c r="BH117" i="3" s="1"/>
  <c r="BI117" i="3" s="1"/>
  <c r="BJ117" i="3" s="1"/>
  <c r="BK117" i="3" s="1"/>
  <c r="BL117" i="3" s="1"/>
  <c r="BM117" i="3" s="1"/>
  <c r="BN117" i="3" s="1"/>
  <c r="BO117" i="3" s="1"/>
  <c r="BP117" i="3" s="1"/>
  <c r="BQ117" i="3" s="1"/>
  <c r="BR117" i="3" s="1"/>
  <c r="BS117" i="3" s="1"/>
  <c r="BT117" i="3" s="1"/>
  <c r="BU117" i="3" s="1"/>
  <c r="BV117" i="3" s="1"/>
  <c r="BW117" i="3" s="1"/>
  <c r="BX117" i="3" s="1"/>
  <c r="BY117" i="3" s="1"/>
  <c r="BZ117" i="3" s="1"/>
  <c r="CA117" i="3" s="1"/>
  <c r="CB117" i="3" s="1"/>
  <c r="CC117" i="3" s="1"/>
  <c r="CD117" i="3" s="1"/>
  <c r="B11" i="4"/>
  <c r="B10" i="3"/>
  <c r="C10" i="3" s="1"/>
  <c r="H119" i="3" l="1"/>
  <c r="I119" i="3" s="1"/>
  <c r="M118" i="3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AD118" i="3" s="1"/>
  <c r="AE118" i="3" s="1"/>
  <c r="AF118" i="3" s="1"/>
  <c r="AG118" i="3" s="1"/>
  <c r="AH118" i="3" s="1"/>
  <c r="AI118" i="3" s="1"/>
  <c r="AJ118" i="3" s="1"/>
  <c r="AK118" i="3" s="1"/>
  <c r="AL118" i="3" s="1"/>
  <c r="AM118" i="3" s="1"/>
  <c r="AN118" i="3" s="1"/>
  <c r="AO118" i="3" s="1"/>
  <c r="AP118" i="3" s="1"/>
  <c r="AQ118" i="3" s="1"/>
  <c r="AR118" i="3" s="1"/>
  <c r="AS118" i="3" s="1"/>
  <c r="AT118" i="3" s="1"/>
  <c r="AU118" i="3" s="1"/>
  <c r="AV118" i="3" s="1"/>
  <c r="AW118" i="3" s="1"/>
  <c r="AX118" i="3" s="1"/>
  <c r="AY118" i="3" s="1"/>
  <c r="AZ118" i="3" s="1"/>
  <c r="BA118" i="3" s="1"/>
  <c r="BB118" i="3" s="1"/>
  <c r="BC118" i="3" s="1"/>
  <c r="BD118" i="3" s="1"/>
  <c r="BE118" i="3" s="1"/>
  <c r="BF118" i="3" s="1"/>
  <c r="BG118" i="3" s="1"/>
  <c r="BH118" i="3" s="1"/>
  <c r="BI118" i="3" s="1"/>
  <c r="BJ118" i="3" s="1"/>
  <c r="BK118" i="3" s="1"/>
  <c r="BL118" i="3" s="1"/>
  <c r="BM118" i="3" s="1"/>
  <c r="BN118" i="3" s="1"/>
  <c r="BO118" i="3" s="1"/>
  <c r="BP118" i="3" s="1"/>
  <c r="BQ118" i="3" s="1"/>
  <c r="BR118" i="3" s="1"/>
  <c r="BS118" i="3" s="1"/>
  <c r="BT118" i="3" s="1"/>
  <c r="BU118" i="3" s="1"/>
  <c r="BV118" i="3" s="1"/>
  <c r="BW118" i="3" s="1"/>
  <c r="BX118" i="3" s="1"/>
  <c r="BY118" i="3" s="1"/>
  <c r="BZ118" i="3" s="1"/>
  <c r="CA118" i="3" s="1"/>
  <c r="CB118" i="3" s="1"/>
  <c r="CC118" i="3" s="1"/>
  <c r="CD118" i="3" s="1"/>
  <c r="B12" i="4"/>
  <c r="B11" i="3"/>
  <c r="C11" i="3" s="1"/>
  <c r="H120" i="3" l="1"/>
  <c r="I120" i="3" s="1"/>
  <c r="M119" i="3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Z119" i="3" s="1"/>
  <c r="AA119" i="3" s="1"/>
  <c r="AB119" i="3" s="1"/>
  <c r="AC119" i="3" s="1"/>
  <c r="AD119" i="3" s="1"/>
  <c r="AE119" i="3" s="1"/>
  <c r="AF119" i="3" s="1"/>
  <c r="AG119" i="3" s="1"/>
  <c r="AH119" i="3" s="1"/>
  <c r="AI119" i="3" s="1"/>
  <c r="AJ119" i="3" s="1"/>
  <c r="AK119" i="3" s="1"/>
  <c r="AL119" i="3" s="1"/>
  <c r="AM119" i="3" s="1"/>
  <c r="AN119" i="3" s="1"/>
  <c r="AO119" i="3" s="1"/>
  <c r="AP119" i="3" s="1"/>
  <c r="AQ119" i="3" s="1"/>
  <c r="AR119" i="3" s="1"/>
  <c r="AS119" i="3" s="1"/>
  <c r="AT119" i="3" s="1"/>
  <c r="AU119" i="3" s="1"/>
  <c r="AV119" i="3" s="1"/>
  <c r="AW119" i="3" s="1"/>
  <c r="AX119" i="3" s="1"/>
  <c r="AY119" i="3" s="1"/>
  <c r="AZ119" i="3" s="1"/>
  <c r="BA119" i="3" s="1"/>
  <c r="BB119" i="3" s="1"/>
  <c r="BC119" i="3" s="1"/>
  <c r="BD119" i="3" s="1"/>
  <c r="BE119" i="3" s="1"/>
  <c r="BF119" i="3" s="1"/>
  <c r="BG119" i="3" s="1"/>
  <c r="BH119" i="3" s="1"/>
  <c r="BI119" i="3" s="1"/>
  <c r="BJ119" i="3" s="1"/>
  <c r="BK119" i="3" s="1"/>
  <c r="BL119" i="3" s="1"/>
  <c r="BM119" i="3" s="1"/>
  <c r="BN119" i="3" s="1"/>
  <c r="BO119" i="3" s="1"/>
  <c r="BP119" i="3" s="1"/>
  <c r="BQ119" i="3" s="1"/>
  <c r="BR119" i="3" s="1"/>
  <c r="BS119" i="3" s="1"/>
  <c r="BT119" i="3" s="1"/>
  <c r="BU119" i="3" s="1"/>
  <c r="BV119" i="3" s="1"/>
  <c r="BW119" i="3" s="1"/>
  <c r="BX119" i="3" s="1"/>
  <c r="BY119" i="3" s="1"/>
  <c r="BZ119" i="3" s="1"/>
  <c r="CA119" i="3" s="1"/>
  <c r="CB119" i="3" s="1"/>
  <c r="CC119" i="3" s="1"/>
  <c r="CD119" i="3" s="1"/>
  <c r="B13" i="4"/>
  <c r="B12" i="3"/>
  <c r="C12" i="3" s="1"/>
  <c r="H121" i="3" l="1"/>
  <c r="I121" i="3" s="1"/>
  <c r="M120" i="3"/>
  <c r="N120" i="3" s="1"/>
  <c r="O120" i="3" s="1"/>
  <c r="P120" i="3" s="1"/>
  <c r="Q120" i="3" s="1"/>
  <c r="R120" i="3" s="1"/>
  <c r="S120" i="3" s="1"/>
  <c r="T120" i="3" s="1"/>
  <c r="U120" i="3" s="1"/>
  <c r="V120" i="3" s="1"/>
  <c r="W120" i="3" s="1"/>
  <c r="X120" i="3" s="1"/>
  <c r="Y120" i="3" s="1"/>
  <c r="Z120" i="3" s="1"/>
  <c r="AA120" i="3" s="1"/>
  <c r="AB120" i="3" s="1"/>
  <c r="AC120" i="3" s="1"/>
  <c r="AD120" i="3" s="1"/>
  <c r="AE120" i="3" s="1"/>
  <c r="AF120" i="3" s="1"/>
  <c r="AG120" i="3" s="1"/>
  <c r="AH120" i="3" s="1"/>
  <c r="AI120" i="3" s="1"/>
  <c r="AJ120" i="3" s="1"/>
  <c r="AK120" i="3" s="1"/>
  <c r="AL120" i="3" s="1"/>
  <c r="AM120" i="3" s="1"/>
  <c r="AN120" i="3" s="1"/>
  <c r="AO120" i="3" s="1"/>
  <c r="AP120" i="3" s="1"/>
  <c r="AQ120" i="3" s="1"/>
  <c r="AR120" i="3" s="1"/>
  <c r="AS120" i="3" s="1"/>
  <c r="AT120" i="3" s="1"/>
  <c r="AU120" i="3" s="1"/>
  <c r="AV120" i="3" s="1"/>
  <c r="AW120" i="3" s="1"/>
  <c r="AX120" i="3" s="1"/>
  <c r="AY120" i="3" s="1"/>
  <c r="AZ120" i="3" s="1"/>
  <c r="BA120" i="3" s="1"/>
  <c r="BB120" i="3" s="1"/>
  <c r="BC120" i="3" s="1"/>
  <c r="BD120" i="3" s="1"/>
  <c r="BE120" i="3" s="1"/>
  <c r="BF120" i="3" s="1"/>
  <c r="BG120" i="3" s="1"/>
  <c r="BH120" i="3" s="1"/>
  <c r="BI120" i="3" s="1"/>
  <c r="BJ120" i="3" s="1"/>
  <c r="BK120" i="3" s="1"/>
  <c r="BL120" i="3" s="1"/>
  <c r="BM120" i="3" s="1"/>
  <c r="BN120" i="3" s="1"/>
  <c r="BO120" i="3" s="1"/>
  <c r="BP120" i="3" s="1"/>
  <c r="BQ120" i="3" s="1"/>
  <c r="BR120" i="3" s="1"/>
  <c r="BS120" i="3" s="1"/>
  <c r="BT120" i="3" s="1"/>
  <c r="BU120" i="3" s="1"/>
  <c r="BV120" i="3" s="1"/>
  <c r="BW120" i="3" s="1"/>
  <c r="BX120" i="3" s="1"/>
  <c r="BY120" i="3" s="1"/>
  <c r="BZ120" i="3" s="1"/>
  <c r="CA120" i="3" s="1"/>
  <c r="CB120" i="3" s="1"/>
  <c r="CC120" i="3" s="1"/>
  <c r="CD120" i="3" s="1"/>
  <c r="B14" i="4"/>
  <c r="B13" i="3"/>
  <c r="C13" i="3" s="1"/>
  <c r="M121" i="3" l="1"/>
  <c r="N121" i="3" s="1"/>
  <c r="O121" i="3" s="1"/>
  <c r="P121" i="3" s="1"/>
  <c r="Q121" i="3" s="1"/>
  <c r="R121" i="3" s="1"/>
  <c r="S121" i="3" s="1"/>
  <c r="T121" i="3" s="1"/>
  <c r="U121" i="3" s="1"/>
  <c r="V121" i="3" s="1"/>
  <c r="W121" i="3" s="1"/>
  <c r="X121" i="3" s="1"/>
  <c r="Y121" i="3" s="1"/>
  <c r="Z121" i="3" s="1"/>
  <c r="AA121" i="3" s="1"/>
  <c r="AB121" i="3" s="1"/>
  <c r="AC121" i="3" s="1"/>
  <c r="AD121" i="3" s="1"/>
  <c r="AE121" i="3" s="1"/>
  <c r="AF121" i="3" s="1"/>
  <c r="AG121" i="3" s="1"/>
  <c r="AH121" i="3" s="1"/>
  <c r="AI121" i="3" s="1"/>
  <c r="AJ121" i="3" s="1"/>
  <c r="AK121" i="3" s="1"/>
  <c r="AL121" i="3" s="1"/>
  <c r="AM121" i="3" s="1"/>
  <c r="AN121" i="3" s="1"/>
  <c r="AO121" i="3" s="1"/>
  <c r="AP121" i="3" s="1"/>
  <c r="AQ121" i="3" s="1"/>
  <c r="AR121" i="3" s="1"/>
  <c r="AS121" i="3" s="1"/>
  <c r="AT121" i="3" s="1"/>
  <c r="AU121" i="3" s="1"/>
  <c r="AV121" i="3" s="1"/>
  <c r="AW121" i="3" s="1"/>
  <c r="AX121" i="3" s="1"/>
  <c r="AY121" i="3" s="1"/>
  <c r="AZ121" i="3" s="1"/>
  <c r="BA121" i="3" s="1"/>
  <c r="BB121" i="3" s="1"/>
  <c r="BC121" i="3" s="1"/>
  <c r="BD121" i="3" s="1"/>
  <c r="BE121" i="3" s="1"/>
  <c r="BF121" i="3" s="1"/>
  <c r="BG121" i="3" s="1"/>
  <c r="BH121" i="3" s="1"/>
  <c r="BI121" i="3" s="1"/>
  <c r="BJ121" i="3" s="1"/>
  <c r="BK121" i="3" s="1"/>
  <c r="BL121" i="3" s="1"/>
  <c r="BM121" i="3" s="1"/>
  <c r="BN121" i="3" s="1"/>
  <c r="BO121" i="3" s="1"/>
  <c r="BP121" i="3" s="1"/>
  <c r="BQ121" i="3" s="1"/>
  <c r="BR121" i="3" s="1"/>
  <c r="BS121" i="3" s="1"/>
  <c r="BT121" i="3" s="1"/>
  <c r="BU121" i="3" s="1"/>
  <c r="BV121" i="3" s="1"/>
  <c r="BW121" i="3" s="1"/>
  <c r="BX121" i="3" s="1"/>
  <c r="BY121" i="3" s="1"/>
  <c r="BZ121" i="3" s="1"/>
  <c r="CA121" i="3" s="1"/>
  <c r="CB121" i="3" s="1"/>
  <c r="CC121" i="3" s="1"/>
  <c r="CD121" i="3" s="1"/>
  <c r="H122" i="3"/>
  <c r="I122" i="3" s="1"/>
  <c r="B15" i="4"/>
  <c r="B14" i="3"/>
  <c r="C14" i="3" s="1"/>
  <c r="H123" i="3" l="1"/>
  <c r="I123" i="3" s="1"/>
  <c r="M122" i="3"/>
  <c r="N122" i="3" s="1"/>
  <c r="O122" i="3" s="1"/>
  <c r="P122" i="3" s="1"/>
  <c r="Q122" i="3" s="1"/>
  <c r="R122" i="3" s="1"/>
  <c r="S122" i="3" s="1"/>
  <c r="T122" i="3" s="1"/>
  <c r="U122" i="3" s="1"/>
  <c r="V122" i="3" s="1"/>
  <c r="W122" i="3" s="1"/>
  <c r="X122" i="3" s="1"/>
  <c r="Y122" i="3" s="1"/>
  <c r="Z122" i="3" s="1"/>
  <c r="AA122" i="3" s="1"/>
  <c r="AB122" i="3" s="1"/>
  <c r="AC122" i="3" s="1"/>
  <c r="AD122" i="3" s="1"/>
  <c r="AE122" i="3" s="1"/>
  <c r="AF122" i="3" s="1"/>
  <c r="AG122" i="3" s="1"/>
  <c r="AH122" i="3" s="1"/>
  <c r="AI122" i="3" s="1"/>
  <c r="AJ122" i="3" s="1"/>
  <c r="AK122" i="3" s="1"/>
  <c r="AL122" i="3" s="1"/>
  <c r="AM122" i="3" s="1"/>
  <c r="AN122" i="3" s="1"/>
  <c r="AO122" i="3" s="1"/>
  <c r="AP122" i="3" s="1"/>
  <c r="AQ122" i="3" s="1"/>
  <c r="AR122" i="3" s="1"/>
  <c r="AS122" i="3" s="1"/>
  <c r="AT122" i="3" s="1"/>
  <c r="AU122" i="3" s="1"/>
  <c r="AV122" i="3" s="1"/>
  <c r="AW122" i="3" s="1"/>
  <c r="AX122" i="3" s="1"/>
  <c r="AY122" i="3" s="1"/>
  <c r="AZ122" i="3" s="1"/>
  <c r="BA122" i="3" s="1"/>
  <c r="BB122" i="3" s="1"/>
  <c r="BC122" i="3" s="1"/>
  <c r="BD122" i="3" s="1"/>
  <c r="BE122" i="3" s="1"/>
  <c r="BF122" i="3" s="1"/>
  <c r="BG122" i="3" s="1"/>
  <c r="BH122" i="3" s="1"/>
  <c r="BI122" i="3" s="1"/>
  <c r="BJ122" i="3" s="1"/>
  <c r="BK122" i="3" s="1"/>
  <c r="BL122" i="3" s="1"/>
  <c r="BM122" i="3" s="1"/>
  <c r="BN122" i="3" s="1"/>
  <c r="BO122" i="3" s="1"/>
  <c r="BP122" i="3" s="1"/>
  <c r="BQ122" i="3" s="1"/>
  <c r="BR122" i="3" s="1"/>
  <c r="BS122" i="3" s="1"/>
  <c r="BT122" i="3" s="1"/>
  <c r="BU122" i="3" s="1"/>
  <c r="BV122" i="3" s="1"/>
  <c r="BW122" i="3" s="1"/>
  <c r="BX122" i="3" s="1"/>
  <c r="BY122" i="3" s="1"/>
  <c r="BZ122" i="3" s="1"/>
  <c r="CA122" i="3" s="1"/>
  <c r="CB122" i="3" s="1"/>
  <c r="CC122" i="3" s="1"/>
  <c r="CD122" i="3" s="1"/>
  <c r="B16" i="4"/>
  <c r="B15" i="3"/>
  <c r="C15" i="3" s="1"/>
  <c r="M123" i="3" l="1"/>
  <c r="N123" i="3" s="1"/>
  <c r="O123" i="3" s="1"/>
  <c r="P123" i="3" s="1"/>
  <c r="Q123" i="3" s="1"/>
  <c r="R123" i="3" s="1"/>
  <c r="S123" i="3" s="1"/>
  <c r="T123" i="3" s="1"/>
  <c r="U123" i="3" s="1"/>
  <c r="V123" i="3" s="1"/>
  <c r="W123" i="3" s="1"/>
  <c r="X123" i="3" s="1"/>
  <c r="Y123" i="3" s="1"/>
  <c r="Z123" i="3" s="1"/>
  <c r="AA123" i="3" s="1"/>
  <c r="AB123" i="3" s="1"/>
  <c r="AC123" i="3" s="1"/>
  <c r="AD123" i="3" s="1"/>
  <c r="AE123" i="3" s="1"/>
  <c r="AF123" i="3" s="1"/>
  <c r="AG123" i="3" s="1"/>
  <c r="AH123" i="3" s="1"/>
  <c r="AI123" i="3" s="1"/>
  <c r="AJ123" i="3" s="1"/>
  <c r="AK123" i="3" s="1"/>
  <c r="AL123" i="3" s="1"/>
  <c r="AM123" i="3" s="1"/>
  <c r="AN123" i="3" s="1"/>
  <c r="AO123" i="3" s="1"/>
  <c r="AP123" i="3" s="1"/>
  <c r="AQ123" i="3" s="1"/>
  <c r="AR123" i="3" s="1"/>
  <c r="AS123" i="3" s="1"/>
  <c r="AT123" i="3" s="1"/>
  <c r="AU123" i="3" s="1"/>
  <c r="AV123" i="3" s="1"/>
  <c r="AW123" i="3" s="1"/>
  <c r="AX123" i="3" s="1"/>
  <c r="AY123" i="3" s="1"/>
  <c r="AZ123" i="3" s="1"/>
  <c r="BA123" i="3" s="1"/>
  <c r="BB123" i="3" s="1"/>
  <c r="BC123" i="3" s="1"/>
  <c r="BD123" i="3" s="1"/>
  <c r="BE123" i="3" s="1"/>
  <c r="BF123" i="3" s="1"/>
  <c r="BG123" i="3" s="1"/>
  <c r="BH123" i="3" s="1"/>
  <c r="BI123" i="3" s="1"/>
  <c r="BJ123" i="3" s="1"/>
  <c r="BK123" i="3" s="1"/>
  <c r="BL123" i="3" s="1"/>
  <c r="BM123" i="3" s="1"/>
  <c r="BN123" i="3" s="1"/>
  <c r="BO123" i="3" s="1"/>
  <c r="BP123" i="3" s="1"/>
  <c r="BQ123" i="3" s="1"/>
  <c r="BR123" i="3" s="1"/>
  <c r="BS123" i="3" s="1"/>
  <c r="BT123" i="3" s="1"/>
  <c r="BU123" i="3" s="1"/>
  <c r="BV123" i="3" s="1"/>
  <c r="BW123" i="3" s="1"/>
  <c r="BX123" i="3" s="1"/>
  <c r="BY123" i="3" s="1"/>
  <c r="BZ123" i="3" s="1"/>
  <c r="CA123" i="3" s="1"/>
  <c r="CB123" i="3" s="1"/>
  <c r="CC123" i="3" s="1"/>
  <c r="CD123" i="3" s="1"/>
  <c r="B17" i="4"/>
  <c r="B16" i="3"/>
  <c r="C16" i="3" s="1"/>
  <c r="B18" i="4" l="1"/>
  <c r="B17" i="3"/>
  <c r="C17" i="3" s="1"/>
  <c r="B19" i="4" l="1"/>
  <c r="B18" i="3"/>
  <c r="C18" i="3" s="1"/>
  <c r="B20" i="4" l="1"/>
  <c r="B19" i="3"/>
  <c r="C19" i="3" s="1"/>
  <c r="B21" i="4" l="1"/>
  <c r="B20" i="3"/>
  <c r="C20" i="3" s="1"/>
  <c r="B22" i="4" l="1"/>
  <c r="B21" i="3"/>
  <c r="C21" i="3" s="1"/>
  <c r="B23" i="4" l="1"/>
  <c r="B22" i="3"/>
  <c r="C22" i="3" s="1"/>
  <c r="B24" i="4" l="1"/>
  <c r="B23" i="3"/>
  <c r="C23" i="3" s="1"/>
  <c r="B25" i="4" l="1"/>
  <c r="B24" i="3"/>
  <c r="C24" i="3" s="1"/>
  <c r="B26" i="4" l="1"/>
  <c r="B25" i="3"/>
  <c r="C25" i="3" s="1"/>
  <c r="B27" i="4" l="1"/>
  <c r="B26" i="3"/>
  <c r="C26" i="3" s="1"/>
  <c r="B28" i="4" l="1"/>
  <c r="B27" i="3"/>
  <c r="C27" i="3" s="1"/>
  <c r="B29" i="4" l="1"/>
  <c r="B28" i="3"/>
  <c r="C28" i="3" s="1"/>
  <c r="B30" i="4" l="1"/>
  <c r="B29" i="3"/>
  <c r="C29" i="3" s="1"/>
  <c r="B31" i="4" l="1"/>
  <c r="B30" i="3"/>
  <c r="C30" i="3" s="1"/>
  <c r="B32" i="4" l="1"/>
  <c r="B31" i="3"/>
  <c r="C31" i="3" s="1"/>
  <c r="B33" i="4" l="1"/>
  <c r="B32" i="3"/>
  <c r="C32" i="3" s="1"/>
  <c r="B34" i="4" l="1"/>
  <c r="B33" i="3"/>
  <c r="C33" i="3" s="1"/>
  <c r="B35" i="4" l="1"/>
  <c r="B34" i="3"/>
  <c r="C34" i="3" s="1"/>
  <c r="B36" i="4" l="1"/>
  <c r="B35" i="3"/>
  <c r="C35" i="3" s="1"/>
  <c r="B37" i="4" l="1"/>
  <c r="B36" i="3"/>
  <c r="C36" i="3" s="1"/>
  <c r="B38" i="4" l="1"/>
  <c r="B37" i="3"/>
  <c r="C37" i="3" s="1"/>
  <c r="B39" i="4" l="1"/>
  <c r="B38" i="3"/>
  <c r="C38" i="3" s="1"/>
  <c r="B40" i="4" l="1"/>
  <c r="B39" i="3"/>
  <c r="C39" i="3" s="1"/>
  <c r="B41" i="4" l="1"/>
  <c r="B40" i="3"/>
  <c r="C40" i="3" s="1"/>
  <c r="B42" i="4" l="1"/>
  <c r="B41" i="3"/>
  <c r="C41" i="3" s="1"/>
  <c r="B43" i="4" l="1"/>
  <c r="B42" i="3"/>
  <c r="C42" i="3" s="1"/>
  <c r="B44" i="4" l="1"/>
  <c r="B43" i="3"/>
  <c r="C43" i="3" s="1"/>
  <c r="B45" i="4" l="1"/>
  <c r="B44" i="3"/>
  <c r="C44" i="3" s="1"/>
  <c r="B46" i="4" l="1"/>
  <c r="B45" i="3"/>
  <c r="C45" i="3" s="1"/>
  <c r="B47" i="4" l="1"/>
  <c r="B46" i="3"/>
  <c r="C46" i="3" s="1"/>
  <c r="B48" i="4" l="1"/>
  <c r="B47" i="3"/>
  <c r="C47" i="3" s="1"/>
  <c r="B49" i="4" l="1"/>
  <c r="B48" i="3"/>
  <c r="C48" i="3" s="1"/>
  <c r="B50" i="4" l="1"/>
  <c r="B49" i="3"/>
  <c r="C49" i="3" s="1"/>
  <c r="B51" i="4" l="1"/>
  <c r="B50" i="3"/>
  <c r="C50" i="3" s="1"/>
  <c r="B52" i="4" l="1"/>
  <c r="B51" i="3"/>
  <c r="C51" i="3" s="1"/>
  <c r="B53" i="4" l="1"/>
  <c r="B52" i="3"/>
  <c r="C52" i="3" s="1"/>
  <c r="B54" i="4" l="1"/>
  <c r="B53" i="3"/>
  <c r="C53" i="3" s="1"/>
  <c r="B55" i="4" l="1"/>
  <c r="B54" i="3"/>
  <c r="C54" i="3" s="1"/>
  <c r="B56" i="4" l="1"/>
  <c r="B55" i="3"/>
  <c r="C55" i="3" s="1"/>
  <c r="B57" i="4" l="1"/>
  <c r="B56" i="3"/>
  <c r="C56" i="3" s="1"/>
  <c r="B58" i="4" l="1"/>
  <c r="B57" i="3"/>
  <c r="C57" i="3" s="1"/>
  <c r="B59" i="4" l="1"/>
  <c r="B58" i="3"/>
  <c r="C58" i="3" s="1"/>
  <c r="B60" i="4" l="1"/>
  <c r="B59" i="3"/>
  <c r="C59" i="3" s="1"/>
  <c r="B61" i="4" l="1"/>
  <c r="B60" i="3"/>
  <c r="C60" i="3" s="1"/>
  <c r="B62" i="4" l="1"/>
  <c r="B61" i="3"/>
  <c r="C61" i="3" s="1"/>
  <c r="B63" i="4" l="1"/>
  <c r="B62" i="3"/>
  <c r="C62" i="3" s="1"/>
  <c r="B64" i="4" l="1"/>
  <c r="B63" i="3"/>
  <c r="C63" i="3" l="1"/>
  <c r="M3" i="3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M4" i="3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M5" i="3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M6" i="3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M7" i="3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M8" i="3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M9" i="3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M10" i="3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M11" i="3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M12" i="3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M13" i="3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M14" i="3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M15" i="3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M16" i="3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M17" i="3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M18" i="3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M19" i="3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M20" i="3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M21" i="3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M22" i="3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M23" i="3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M24" i="3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M25" i="3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M26" i="3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M27" i="3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AP27" i="3" s="1"/>
  <c r="AQ27" i="3" s="1"/>
  <c r="AR27" i="3" s="1"/>
  <c r="AS27" i="3" s="1"/>
  <c r="AT27" i="3" s="1"/>
  <c r="AU27" i="3" s="1"/>
  <c r="M28" i="3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AP28" i="3" s="1"/>
  <c r="AQ28" i="3" s="1"/>
  <c r="AR28" i="3" s="1"/>
  <c r="AS28" i="3" s="1"/>
  <c r="AT28" i="3" s="1"/>
  <c r="M29" i="3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M30" i="3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M31" i="3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M32" i="3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AN32" i="3" s="1"/>
  <c r="AO32" i="3" s="1"/>
  <c r="AP32" i="3" s="1"/>
  <c r="M33" i="3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  <c r="AN33" i="3" s="1"/>
  <c r="AO33" i="3" s="1"/>
  <c r="M34" i="3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M35" i="3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M36" i="3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AH36" i="3" s="1"/>
  <c r="AI36" i="3" s="1"/>
  <c r="AJ36" i="3" s="1"/>
  <c r="AK36" i="3" s="1"/>
  <c r="AL36" i="3" s="1"/>
  <c r="M37" i="3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AG37" i="3" s="1"/>
  <c r="AH37" i="3" s="1"/>
  <c r="AI37" i="3" s="1"/>
  <c r="AJ37" i="3" s="1"/>
  <c r="AK37" i="3" s="1"/>
  <c r="M38" i="3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AG38" i="3" s="1"/>
  <c r="AH38" i="3" s="1"/>
  <c r="AI38" i="3" s="1"/>
  <c r="AJ38" i="3" s="1"/>
  <c r="M39" i="3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AH39" i="3" s="1"/>
  <c r="AI39" i="3" s="1"/>
  <c r="M40" i="3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M41" i="3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M42" i="3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M43" i="3"/>
  <c r="M44" i="3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M45" i="3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M46" i="3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M47" i="3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M48" i="3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M49" i="3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M50" i="3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M51" i="3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M52" i="3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M53" i="3"/>
  <c r="N53" i="3" s="1"/>
  <c r="O53" i="3" s="1"/>
  <c r="P53" i="3" s="1"/>
  <c r="Q53" i="3" s="1"/>
  <c r="R53" i="3" s="1"/>
  <c r="S53" i="3" s="1"/>
  <c r="T53" i="3" s="1"/>
  <c r="U53" i="3" s="1"/>
  <c r="V53" i="3" s="1"/>
  <c r="M54" i="3"/>
  <c r="N54" i="3" s="1"/>
  <c r="O54" i="3" s="1"/>
  <c r="P54" i="3" s="1"/>
  <c r="Q54" i="3" s="1"/>
  <c r="R54" i="3" s="1"/>
  <c r="S54" i="3" s="1"/>
  <c r="T54" i="3" s="1"/>
  <c r="M55" i="3"/>
  <c r="N55" i="3" s="1"/>
  <c r="O55" i="3" s="1"/>
  <c r="P55" i="3" s="1"/>
  <c r="Q55" i="3" s="1"/>
  <c r="R55" i="3" s="1"/>
  <c r="S55" i="3" s="1"/>
  <c r="T55" i="3" s="1"/>
  <c r="M56" i="3"/>
  <c r="N56" i="3" s="1"/>
  <c r="O56" i="3" s="1"/>
  <c r="P56" i="3" s="1"/>
  <c r="Q56" i="3" s="1"/>
  <c r="R56" i="3" s="1"/>
  <c r="S56" i="3" s="1"/>
  <c r="M57" i="3"/>
  <c r="N57" i="3" s="1"/>
  <c r="O57" i="3" s="1"/>
  <c r="P57" i="3" s="1"/>
  <c r="Q57" i="3" s="1"/>
  <c r="R57" i="3" s="1"/>
  <c r="M58" i="3"/>
  <c r="N58" i="3" s="1"/>
  <c r="O58" i="3" s="1"/>
  <c r="P58" i="3" s="1"/>
  <c r="M59" i="3"/>
  <c r="N59" i="3" s="1"/>
  <c r="O59" i="3" s="1"/>
  <c r="P59" i="3" s="1"/>
  <c r="M60" i="3"/>
  <c r="N60" i="3" s="1"/>
  <c r="O60" i="3" s="1"/>
  <c r="M61" i="3"/>
  <c r="N61" i="3" s="1"/>
  <c r="B65" i="4"/>
  <c r="B64" i="3"/>
  <c r="C64" i="3" s="1"/>
  <c r="Z49" i="3" l="1"/>
  <c r="AD45" i="3"/>
  <c r="AH41" i="3"/>
  <c r="AL37" i="3"/>
  <c r="AP33" i="3"/>
  <c r="AT29" i="3"/>
  <c r="AX25" i="3"/>
  <c r="BB21" i="3"/>
  <c r="BF17" i="3"/>
  <c r="BJ13" i="3"/>
  <c r="BN9" i="3"/>
  <c r="BR5" i="3"/>
  <c r="AE44" i="3"/>
  <c r="AI40" i="3"/>
  <c r="AM36" i="3"/>
  <c r="AQ32" i="3"/>
  <c r="AU28" i="3"/>
  <c r="AY24" i="3"/>
  <c r="BC20" i="3"/>
  <c r="BG16" i="3"/>
  <c r="BK12" i="3"/>
  <c r="BO8" i="3"/>
  <c r="BS4" i="3"/>
  <c r="X51" i="3"/>
  <c r="AB47" i="3"/>
  <c r="N43" i="3"/>
  <c r="I71" i="3"/>
  <c r="F38" i="1" s="1"/>
  <c r="AJ39" i="3"/>
  <c r="AN35" i="3"/>
  <c r="AR31" i="3"/>
  <c r="AV27" i="3"/>
  <c r="AZ23" i="3"/>
  <c r="BD19" i="3"/>
  <c r="BH15" i="3"/>
  <c r="BL11" i="3"/>
  <c r="BP7" i="3"/>
  <c r="BT3" i="3"/>
  <c r="M62" i="3"/>
  <c r="Q58" i="3"/>
  <c r="U54" i="3"/>
  <c r="Y50" i="3"/>
  <c r="AC46" i="3"/>
  <c r="AG42" i="3"/>
  <c r="AK38" i="3"/>
  <c r="AO34" i="3"/>
  <c r="AS30" i="3"/>
  <c r="AW26" i="3"/>
  <c r="BA22" i="3"/>
  <c r="BE18" i="3"/>
  <c r="BI14" i="3"/>
  <c r="BM10" i="3"/>
  <c r="BQ6" i="3"/>
  <c r="B66" i="4"/>
  <c r="B65" i="3"/>
  <c r="C65" i="3" s="1"/>
  <c r="O43" i="3" l="1"/>
  <c r="I70" i="3"/>
  <c r="B67" i="4"/>
  <c r="B66" i="3"/>
  <c r="C66" i="3" s="1"/>
  <c r="F75" i="1" l="1"/>
  <c r="F63" i="1"/>
  <c r="F50" i="1"/>
  <c r="F31" i="1"/>
  <c r="F129" i="1"/>
  <c r="P43" i="3"/>
  <c r="I69" i="3"/>
  <c r="B68" i="4"/>
  <c r="B67" i="3"/>
  <c r="C67" i="3" s="1"/>
  <c r="F127" i="1" l="1"/>
  <c r="F46" i="1"/>
  <c r="F61" i="1"/>
  <c r="Q43" i="3"/>
  <c r="I68" i="3"/>
  <c r="B69" i="4"/>
  <c r="B68" i="3"/>
  <c r="C68" i="3" s="1"/>
  <c r="R43" i="3" l="1"/>
  <c r="I67" i="3"/>
  <c r="F42" i="1"/>
  <c r="F39" i="1"/>
  <c r="F49" i="1"/>
  <c r="F125" i="1"/>
  <c r="F18" i="1"/>
  <c r="F123" i="1"/>
  <c r="B70" i="4"/>
  <c r="B69" i="3"/>
  <c r="C69" i="3" s="1"/>
  <c r="F35" i="1" l="1"/>
  <c r="F112" i="1"/>
  <c r="F77" i="1"/>
  <c r="F30" i="1"/>
  <c r="S43" i="3"/>
  <c r="I66" i="3"/>
  <c r="B71" i="4"/>
  <c r="B70" i="3"/>
  <c r="C70" i="3" s="1"/>
  <c r="T43" i="3" l="1"/>
  <c r="I65" i="3"/>
  <c r="F19" i="1"/>
  <c r="F126" i="1"/>
  <c r="B72" i="4"/>
  <c r="B71" i="3"/>
  <c r="C71" i="3" s="1"/>
  <c r="F79" i="1" l="1"/>
  <c r="F17" i="1"/>
  <c r="F47" i="1"/>
  <c r="F48" i="1"/>
  <c r="F13" i="1"/>
  <c r="F122" i="1"/>
  <c r="F76" i="1"/>
  <c r="F9" i="1"/>
  <c r="U43" i="3"/>
  <c r="I64" i="3"/>
  <c r="B73" i="4"/>
  <c r="B72" i="3"/>
  <c r="C72" i="3" s="1"/>
  <c r="F73" i="1" l="1"/>
  <c r="F10" i="1"/>
  <c r="F98" i="1"/>
  <c r="F59" i="1"/>
  <c r="F99" i="1"/>
  <c r="V43" i="3"/>
  <c r="I63" i="3"/>
  <c r="B74" i="4"/>
  <c r="B73" i="3"/>
  <c r="C73" i="3" s="1"/>
  <c r="W43" i="3" l="1"/>
  <c r="I62" i="3"/>
  <c r="F60" i="1"/>
  <c r="F41" i="1"/>
  <c r="B75" i="4"/>
  <c r="B74" i="3"/>
  <c r="C74" i="3" s="1"/>
  <c r="F74" i="1" l="1"/>
  <c r="F56" i="1"/>
  <c r="F26" i="1"/>
  <c r="F43" i="1"/>
  <c r="F128" i="1"/>
  <c r="X43" i="3"/>
  <c r="I61" i="3"/>
  <c r="I38" i="1"/>
  <c r="B76" i="4"/>
  <c r="B75" i="3"/>
  <c r="C75" i="3" s="1"/>
  <c r="Y43" i="3" l="1"/>
  <c r="I60" i="3"/>
  <c r="F36" i="1" s="1"/>
  <c r="T36" i="1" s="1"/>
  <c r="F120" i="1"/>
  <c r="S120" i="1" s="1"/>
  <c r="F103" i="1"/>
  <c r="F21" i="1"/>
  <c r="F57" i="1"/>
  <c r="P99" i="1"/>
  <c r="P59" i="1"/>
  <c r="P10" i="1"/>
  <c r="P73" i="1"/>
  <c r="P98" i="1"/>
  <c r="O122" i="1"/>
  <c r="O79" i="1"/>
  <c r="O17" i="1"/>
  <c r="O47" i="1"/>
  <c r="O9" i="1"/>
  <c r="O48" i="1"/>
  <c r="O13" i="1"/>
  <c r="O76" i="1"/>
  <c r="Q41" i="1"/>
  <c r="Q60" i="1"/>
  <c r="R26" i="1"/>
  <c r="R128" i="1"/>
  <c r="R56" i="1"/>
  <c r="R43" i="1"/>
  <c r="R74" i="1"/>
  <c r="N19" i="1"/>
  <c r="N126" i="1"/>
  <c r="S21" i="1"/>
  <c r="S57" i="1"/>
  <c r="S103" i="1"/>
  <c r="M112" i="1"/>
  <c r="M77" i="1"/>
  <c r="M30" i="1"/>
  <c r="M35" i="1"/>
  <c r="J31" i="1"/>
  <c r="J63" i="1"/>
  <c r="J50" i="1"/>
  <c r="J75" i="1"/>
  <c r="J129" i="1"/>
  <c r="L18" i="1"/>
  <c r="L39" i="1"/>
  <c r="L42" i="1"/>
  <c r="L49" i="1"/>
  <c r="L125" i="1"/>
  <c r="L123" i="1"/>
  <c r="K61" i="1"/>
  <c r="K46" i="1"/>
  <c r="K127" i="1"/>
  <c r="B77" i="4"/>
  <c r="B76" i="3"/>
  <c r="C76" i="3" s="1"/>
  <c r="Z43" i="3" l="1"/>
  <c r="I59" i="3"/>
  <c r="B78" i="4"/>
  <c r="B77" i="3"/>
  <c r="C77" i="3" s="1"/>
  <c r="F52" i="1" l="1"/>
  <c r="U52" i="1" s="1"/>
  <c r="F64" i="1"/>
  <c r="U64" i="1" s="1"/>
  <c r="F69" i="1"/>
  <c r="U69" i="1" s="1"/>
  <c r="F94" i="1"/>
  <c r="U94" i="1" s="1"/>
  <c r="F84" i="1"/>
  <c r="U84" i="1" s="1"/>
  <c r="F54" i="1"/>
  <c r="U54" i="1" s="1"/>
  <c r="F62" i="1"/>
  <c r="U62" i="1" s="1"/>
  <c r="AA43" i="3"/>
  <c r="I58" i="3"/>
  <c r="B79" i="4"/>
  <c r="B78" i="3"/>
  <c r="C78" i="3" s="1"/>
  <c r="AB43" i="3" l="1"/>
  <c r="I57" i="3"/>
  <c r="F16" i="1"/>
  <c r="V16" i="1" s="1"/>
  <c r="F55" i="1"/>
  <c r="V55" i="1" s="1"/>
  <c r="F108" i="1"/>
  <c r="V108" i="1" s="1"/>
  <c r="B80" i="4"/>
  <c r="B79" i="3"/>
  <c r="C79" i="3" s="1"/>
  <c r="F45" i="1" l="1"/>
  <c r="W45" i="1" s="1"/>
  <c r="F27" i="1"/>
  <c r="W27" i="1" s="1"/>
  <c r="F88" i="1"/>
  <c r="W88" i="1" s="1"/>
  <c r="F58" i="1"/>
  <c r="W58" i="1" s="1"/>
  <c r="AC43" i="3"/>
  <c r="I56" i="3"/>
  <c r="B81" i="4"/>
  <c r="B80" i="3"/>
  <c r="C80" i="3" s="1"/>
  <c r="AD43" i="3" l="1"/>
  <c r="I55" i="3"/>
  <c r="F102" i="1" s="1"/>
  <c r="Y102" i="1" s="1"/>
  <c r="F68" i="1"/>
  <c r="X68" i="1" s="1"/>
  <c r="F33" i="1"/>
  <c r="X33" i="1" s="1"/>
  <c r="B82" i="4"/>
  <c r="B81" i="3"/>
  <c r="C81" i="3" s="1"/>
  <c r="AE43" i="3" l="1"/>
  <c r="I54" i="3"/>
  <c r="B83" i="4"/>
  <c r="B82" i="3"/>
  <c r="C82" i="3" s="1"/>
  <c r="AF43" i="3" l="1"/>
  <c r="I53" i="3"/>
  <c r="F100" i="1" s="1"/>
  <c r="AA100" i="1" s="1"/>
  <c r="F115" i="1"/>
  <c r="Z115" i="1" s="1"/>
  <c r="F97" i="1"/>
  <c r="Z97" i="1" s="1"/>
  <c r="F121" i="1"/>
  <c r="Z121" i="1" s="1"/>
  <c r="F116" i="1"/>
  <c r="Z116" i="1" s="1"/>
  <c r="B84" i="4"/>
  <c r="B83" i="3"/>
  <c r="C83" i="3" s="1"/>
  <c r="I52" i="3" l="1"/>
  <c r="B85" i="4"/>
  <c r="B84" i="3"/>
  <c r="C84" i="3" s="1"/>
  <c r="F34" i="1" l="1"/>
  <c r="AB34" i="1" s="1"/>
  <c r="F81" i="1"/>
  <c r="AB81" i="1" s="1"/>
  <c r="F101" i="1"/>
  <c r="AB101" i="1" s="1"/>
  <c r="F37" i="1"/>
  <c r="AB37" i="1" s="1"/>
  <c r="B86" i="4"/>
  <c r="B85" i="3"/>
  <c r="C85" i="3" s="1"/>
  <c r="B87" i="4" l="1"/>
  <c r="B86" i="3"/>
  <c r="C86" i="3" s="1"/>
  <c r="B88" i="4" l="1"/>
  <c r="B87" i="3"/>
  <c r="C87" i="3" s="1"/>
  <c r="B89" i="4" l="1"/>
  <c r="B88" i="3"/>
  <c r="C88" i="3" s="1"/>
  <c r="B90" i="4" l="1"/>
  <c r="B89" i="3"/>
  <c r="C89" i="3" s="1"/>
  <c r="B91" i="4" l="1"/>
  <c r="B90" i="3"/>
  <c r="C90" i="3" s="1"/>
  <c r="B92" i="4" l="1"/>
  <c r="B91" i="3"/>
  <c r="C91" i="3" s="1"/>
  <c r="B93" i="4" l="1"/>
  <c r="B92" i="3"/>
  <c r="C92" i="3" s="1"/>
  <c r="B94" i="4" l="1"/>
  <c r="B93" i="3"/>
  <c r="C93" i="3" l="1"/>
  <c r="M66" i="3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AG66" i="3" s="1"/>
  <c r="AH66" i="3" s="1"/>
  <c r="AI66" i="3" s="1"/>
  <c r="AJ66" i="3" s="1"/>
  <c r="AK66" i="3" s="1"/>
  <c r="AL66" i="3" s="1"/>
  <c r="AM66" i="3" s="1"/>
  <c r="AN66" i="3" s="1"/>
  <c r="AO66" i="3" s="1"/>
  <c r="AP66" i="3" s="1"/>
  <c r="AQ66" i="3" s="1"/>
  <c r="AR66" i="3" s="1"/>
  <c r="AS66" i="3" s="1"/>
  <c r="AT66" i="3" s="1"/>
  <c r="AU66" i="3" s="1"/>
  <c r="AV66" i="3" s="1"/>
  <c r="AW66" i="3" s="1"/>
  <c r="AX66" i="3" s="1"/>
  <c r="AY66" i="3" s="1"/>
  <c r="AZ66" i="3" s="1"/>
  <c r="BA66" i="3" s="1"/>
  <c r="BB66" i="3" s="1"/>
  <c r="BC66" i="3" s="1"/>
  <c r="BD66" i="3" s="1"/>
  <c r="BE66" i="3" s="1"/>
  <c r="BF66" i="3" s="1"/>
  <c r="BG66" i="3" s="1"/>
  <c r="BH66" i="3" s="1"/>
  <c r="BI66" i="3" s="1"/>
  <c r="BJ66" i="3" s="1"/>
  <c r="BK66" i="3" s="1"/>
  <c r="BL66" i="3" s="1"/>
  <c r="BM66" i="3" s="1"/>
  <c r="BN66" i="3" s="1"/>
  <c r="BO66" i="3" s="1"/>
  <c r="BP66" i="3" s="1"/>
  <c r="BQ66" i="3" s="1"/>
  <c r="BR66" i="3" s="1"/>
  <c r="BS66" i="3" s="1"/>
  <c r="BT66" i="3" s="1"/>
  <c r="BU66" i="3" s="1"/>
  <c r="BV66" i="3" s="1"/>
  <c r="BW66" i="3" s="1"/>
  <c r="BX66" i="3" s="1"/>
  <c r="BY66" i="3" s="1"/>
  <c r="BZ66" i="3" s="1"/>
  <c r="CA66" i="3" s="1"/>
  <c r="CB66" i="3" s="1"/>
  <c r="CC66" i="3" s="1"/>
  <c r="CD66" i="3" s="1"/>
  <c r="M70" i="3"/>
  <c r="N70" i="3" s="1"/>
  <c r="O70" i="3" s="1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AE70" i="3" s="1"/>
  <c r="AF70" i="3" s="1"/>
  <c r="AG70" i="3" s="1"/>
  <c r="AH70" i="3" s="1"/>
  <c r="AI70" i="3" s="1"/>
  <c r="AJ70" i="3" s="1"/>
  <c r="AK70" i="3" s="1"/>
  <c r="AL70" i="3" s="1"/>
  <c r="AM70" i="3" s="1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0" i="3" s="1"/>
  <c r="AZ70" i="3" s="1"/>
  <c r="BA70" i="3" s="1"/>
  <c r="BB70" i="3" s="1"/>
  <c r="BC70" i="3" s="1"/>
  <c r="BD70" i="3" s="1"/>
  <c r="BE70" i="3" s="1"/>
  <c r="BF70" i="3" s="1"/>
  <c r="BG70" i="3" s="1"/>
  <c r="BH70" i="3" s="1"/>
  <c r="BI70" i="3" s="1"/>
  <c r="BJ70" i="3" s="1"/>
  <c r="BK70" i="3" s="1"/>
  <c r="BL70" i="3" s="1"/>
  <c r="BM70" i="3" s="1"/>
  <c r="BN70" i="3" s="1"/>
  <c r="BO70" i="3" s="1"/>
  <c r="BP70" i="3" s="1"/>
  <c r="BQ70" i="3" s="1"/>
  <c r="BR70" i="3" s="1"/>
  <c r="BS70" i="3" s="1"/>
  <c r="BT70" i="3" s="1"/>
  <c r="BU70" i="3" s="1"/>
  <c r="BV70" i="3" s="1"/>
  <c r="BW70" i="3" s="1"/>
  <c r="BX70" i="3" s="1"/>
  <c r="BY70" i="3" s="1"/>
  <c r="BZ70" i="3" s="1"/>
  <c r="CA70" i="3" s="1"/>
  <c r="CB70" i="3" s="1"/>
  <c r="CC70" i="3" s="1"/>
  <c r="CD70" i="3" s="1"/>
  <c r="I28" i="2"/>
  <c r="J28" i="2" s="1"/>
  <c r="K28" i="2" s="1"/>
  <c r="L28" i="2" s="1"/>
  <c r="M28" i="2" s="1"/>
  <c r="I47" i="2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I27" i="2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I58" i="2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I24" i="2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I48" i="2"/>
  <c r="I9" i="2"/>
  <c r="J9" i="2" s="1"/>
  <c r="K9" i="2" s="1"/>
  <c r="L9" i="2" s="1"/>
  <c r="I14" i="2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I18" i="2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I56" i="2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I11" i="2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I52" i="2"/>
  <c r="I45" i="2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V45" i="2" s="1"/>
  <c r="W45" i="2" s="1"/>
  <c r="X45" i="2" s="1"/>
  <c r="I40" i="2"/>
  <c r="J40" i="2" s="1"/>
  <c r="K40" i="2" s="1"/>
  <c r="L40" i="2" s="1"/>
  <c r="M40" i="2" s="1"/>
  <c r="N40" i="2" s="1"/>
  <c r="I89" i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I17" i="2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I51" i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I21" i="2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I67" i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I64" i="2"/>
  <c r="J64" i="2" s="1"/>
  <c r="I30" i="2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I33" i="2"/>
  <c r="J33" i="2" s="1"/>
  <c r="K33" i="2" s="1"/>
  <c r="L33" i="2" s="1"/>
  <c r="M33" i="2" s="1"/>
  <c r="N33" i="2" s="1"/>
  <c r="O33" i="2" s="1"/>
  <c r="P33" i="2" s="1"/>
  <c r="Q33" i="2" s="1"/>
  <c r="I61" i="2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I49" i="2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I22" i="2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I26" i="2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I41" i="2"/>
  <c r="J41" i="2" s="1"/>
  <c r="I70" i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I65" i="2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I66" i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M63" i="3"/>
  <c r="N63" i="3" s="1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AG63" i="3" s="1"/>
  <c r="AH63" i="3" s="1"/>
  <c r="AI63" i="3" s="1"/>
  <c r="AJ63" i="3" s="1"/>
  <c r="AK63" i="3" s="1"/>
  <c r="AL63" i="3" s="1"/>
  <c r="AM63" i="3" s="1"/>
  <c r="AN63" i="3" s="1"/>
  <c r="AO63" i="3" s="1"/>
  <c r="AP63" i="3" s="1"/>
  <c r="AQ63" i="3" s="1"/>
  <c r="AR63" i="3" s="1"/>
  <c r="AS63" i="3" s="1"/>
  <c r="AT63" i="3" s="1"/>
  <c r="AU63" i="3" s="1"/>
  <c r="AV63" i="3" s="1"/>
  <c r="AW63" i="3" s="1"/>
  <c r="AX63" i="3" s="1"/>
  <c r="AY63" i="3" s="1"/>
  <c r="AZ63" i="3" s="1"/>
  <c r="BA63" i="3" s="1"/>
  <c r="BB63" i="3" s="1"/>
  <c r="BC63" i="3" s="1"/>
  <c r="BD63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M67" i="3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AG67" i="3" s="1"/>
  <c r="AH67" i="3" s="1"/>
  <c r="AI67" i="3" s="1"/>
  <c r="AJ67" i="3" s="1"/>
  <c r="AK67" i="3" s="1"/>
  <c r="AL67" i="3" s="1"/>
  <c r="AM67" i="3" s="1"/>
  <c r="AN67" i="3" s="1"/>
  <c r="AO67" i="3" s="1"/>
  <c r="AP67" i="3" s="1"/>
  <c r="AQ67" i="3" s="1"/>
  <c r="AR67" i="3" s="1"/>
  <c r="AS67" i="3" s="1"/>
  <c r="AT67" i="3" s="1"/>
  <c r="AU67" i="3" s="1"/>
  <c r="AV67" i="3" s="1"/>
  <c r="AW67" i="3" s="1"/>
  <c r="AX67" i="3" s="1"/>
  <c r="AY67" i="3" s="1"/>
  <c r="AZ67" i="3" s="1"/>
  <c r="BA67" i="3" s="1"/>
  <c r="BB67" i="3" s="1"/>
  <c r="BC67" i="3" s="1"/>
  <c r="BD67" i="3" s="1"/>
  <c r="BE67" i="3" s="1"/>
  <c r="BF67" i="3" s="1"/>
  <c r="BG67" i="3" s="1"/>
  <c r="BH67" i="3" s="1"/>
  <c r="BI67" i="3" s="1"/>
  <c r="BJ67" i="3" s="1"/>
  <c r="BK67" i="3" s="1"/>
  <c r="BL67" i="3" s="1"/>
  <c r="BM67" i="3" s="1"/>
  <c r="BN67" i="3" s="1"/>
  <c r="BO67" i="3" s="1"/>
  <c r="BP67" i="3" s="1"/>
  <c r="BQ67" i="3" s="1"/>
  <c r="BR67" i="3" s="1"/>
  <c r="BS67" i="3" s="1"/>
  <c r="BT67" i="3" s="1"/>
  <c r="BU67" i="3" s="1"/>
  <c r="BV67" i="3" s="1"/>
  <c r="BW67" i="3" s="1"/>
  <c r="BX67" i="3" s="1"/>
  <c r="BY67" i="3" s="1"/>
  <c r="BZ67" i="3" s="1"/>
  <c r="CA67" i="3" s="1"/>
  <c r="CB67" i="3" s="1"/>
  <c r="CC67" i="3" s="1"/>
  <c r="CD67" i="3" s="1"/>
  <c r="M71" i="3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AB71" i="3" s="1"/>
  <c r="AC71" i="3" s="1"/>
  <c r="AD71" i="3" s="1"/>
  <c r="AE71" i="3" s="1"/>
  <c r="AF71" i="3" s="1"/>
  <c r="AG71" i="3" s="1"/>
  <c r="AH71" i="3" s="1"/>
  <c r="AI71" i="3" s="1"/>
  <c r="AJ71" i="3" s="1"/>
  <c r="AK71" i="3" s="1"/>
  <c r="AL71" i="3" s="1"/>
  <c r="AM71" i="3" s="1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BS71" i="3" s="1"/>
  <c r="BT71" i="3" s="1"/>
  <c r="BU71" i="3" s="1"/>
  <c r="BV71" i="3" s="1"/>
  <c r="BW71" i="3" s="1"/>
  <c r="BX71" i="3" s="1"/>
  <c r="BY71" i="3" s="1"/>
  <c r="BZ71" i="3" s="1"/>
  <c r="CA71" i="3" s="1"/>
  <c r="CB71" i="3" s="1"/>
  <c r="CC71" i="3" s="1"/>
  <c r="CD71" i="3" s="1"/>
  <c r="I44" i="2"/>
  <c r="J44" i="2" s="1"/>
  <c r="K44" i="2" s="1"/>
  <c r="L44" i="2" s="1"/>
  <c r="M44" i="2" s="1"/>
  <c r="N44" i="2" s="1"/>
  <c r="O44" i="2" s="1"/>
  <c r="P44" i="2" s="1"/>
  <c r="Q44" i="2" s="1"/>
  <c r="R44" i="2" s="1"/>
  <c r="S44" i="2" s="1"/>
  <c r="T44" i="2" s="1"/>
  <c r="U44" i="2" s="1"/>
  <c r="V44" i="2" s="1"/>
  <c r="W44" i="2" s="1"/>
  <c r="X44" i="2" s="1"/>
  <c r="Y44" i="2" s="1"/>
  <c r="Z44" i="2" s="1"/>
  <c r="I10" i="2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I43" i="2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AB43" i="2" s="1"/>
  <c r="I25" i="2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I34" i="2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I35" i="2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I71" i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I40" i="1"/>
  <c r="J40" i="1" s="1"/>
  <c r="K40" i="1" s="1"/>
  <c r="L40" i="1" s="1"/>
  <c r="M40" i="1" s="1"/>
  <c r="N40" i="1" s="1"/>
  <c r="O40" i="1" s="1"/>
  <c r="M64" i="3"/>
  <c r="N64" i="3" s="1"/>
  <c r="O64" i="3" s="1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AG64" i="3" s="1"/>
  <c r="AH64" i="3" s="1"/>
  <c r="AI64" i="3" s="1"/>
  <c r="AJ64" i="3" s="1"/>
  <c r="AK64" i="3" s="1"/>
  <c r="AL64" i="3" s="1"/>
  <c r="AM64" i="3" s="1"/>
  <c r="AN64" i="3" s="1"/>
  <c r="AO64" i="3" s="1"/>
  <c r="AP64" i="3" s="1"/>
  <c r="AQ64" i="3" s="1"/>
  <c r="AR64" i="3" s="1"/>
  <c r="AS64" i="3" s="1"/>
  <c r="AT64" i="3" s="1"/>
  <c r="AU64" i="3" s="1"/>
  <c r="AV64" i="3" s="1"/>
  <c r="AW64" i="3" s="1"/>
  <c r="AX64" i="3" s="1"/>
  <c r="AY64" i="3" s="1"/>
  <c r="AZ64" i="3" s="1"/>
  <c r="BA64" i="3" s="1"/>
  <c r="BB64" i="3" s="1"/>
  <c r="BC64" i="3" s="1"/>
  <c r="BD64" i="3" s="1"/>
  <c r="BE64" i="3" s="1"/>
  <c r="BF64" i="3" s="1"/>
  <c r="BG64" i="3" s="1"/>
  <c r="BH64" i="3" s="1"/>
  <c r="BI64" i="3" s="1"/>
  <c r="BJ64" i="3" s="1"/>
  <c r="BK64" i="3" s="1"/>
  <c r="BL64" i="3" s="1"/>
  <c r="BM64" i="3" s="1"/>
  <c r="BN64" i="3" s="1"/>
  <c r="BO64" i="3" s="1"/>
  <c r="BP64" i="3" s="1"/>
  <c r="BQ64" i="3" s="1"/>
  <c r="BR64" i="3" s="1"/>
  <c r="BS64" i="3" s="1"/>
  <c r="BT64" i="3" s="1"/>
  <c r="BU64" i="3" s="1"/>
  <c r="BV64" i="3" s="1"/>
  <c r="BW64" i="3" s="1"/>
  <c r="BX64" i="3" s="1"/>
  <c r="BY64" i="3" s="1"/>
  <c r="BZ64" i="3" s="1"/>
  <c r="CA64" i="3" s="1"/>
  <c r="CB64" i="3" s="1"/>
  <c r="CC64" i="3" s="1"/>
  <c r="CD64" i="3" s="1"/>
  <c r="M68" i="3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AD68" i="3" s="1"/>
  <c r="AE68" i="3" s="1"/>
  <c r="AF68" i="3" s="1"/>
  <c r="AG68" i="3" s="1"/>
  <c r="AH68" i="3" s="1"/>
  <c r="AI68" i="3" s="1"/>
  <c r="AJ68" i="3" s="1"/>
  <c r="AK68" i="3" s="1"/>
  <c r="AL68" i="3" s="1"/>
  <c r="AM68" i="3" s="1"/>
  <c r="AN68" i="3" s="1"/>
  <c r="AO68" i="3" s="1"/>
  <c r="AP68" i="3" s="1"/>
  <c r="AQ68" i="3" s="1"/>
  <c r="AR68" i="3" s="1"/>
  <c r="AS68" i="3" s="1"/>
  <c r="AT68" i="3" s="1"/>
  <c r="AU68" i="3" s="1"/>
  <c r="AV68" i="3" s="1"/>
  <c r="AW68" i="3" s="1"/>
  <c r="AX68" i="3" s="1"/>
  <c r="AY68" i="3" s="1"/>
  <c r="AZ68" i="3" s="1"/>
  <c r="BA68" i="3" s="1"/>
  <c r="BB68" i="3" s="1"/>
  <c r="BC68" i="3" s="1"/>
  <c r="BD68" i="3" s="1"/>
  <c r="BE68" i="3" s="1"/>
  <c r="BF68" i="3" s="1"/>
  <c r="BG68" i="3" s="1"/>
  <c r="BH68" i="3" s="1"/>
  <c r="BI68" i="3" s="1"/>
  <c r="BJ68" i="3" s="1"/>
  <c r="BK68" i="3" s="1"/>
  <c r="BL68" i="3" s="1"/>
  <c r="BM68" i="3" s="1"/>
  <c r="BN68" i="3" s="1"/>
  <c r="BO68" i="3" s="1"/>
  <c r="BP68" i="3" s="1"/>
  <c r="BQ68" i="3" s="1"/>
  <c r="BR68" i="3" s="1"/>
  <c r="BS68" i="3" s="1"/>
  <c r="BT68" i="3" s="1"/>
  <c r="BU68" i="3" s="1"/>
  <c r="BV68" i="3" s="1"/>
  <c r="BW68" i="3" s="1"/>
  <c r="BX68" i="3" s="1"/>
  <c r="BY68" i="3" s="1"/>
  <c r="BZ68" i="3" s="1"/>
  <c r="CA68" i="3" s="1"/>
  <c r="CB68" i="3" s="1"/>
  <c r="CC68" i="3" s="1"/>
  <c r="CD68" i="3" s="1"/>
  <c r="I31" i="2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I60" i="2"/>
  <c r="J60" i="2" s="1"/>
  <c r="K60" i="2" s="1"/>
  <c r="L60" i="2" s="1"/>
  <c r="M60" i="2" s="1"/>
  <c r="N60" i="2" s="1"/>
  <c r="O60" i="2" s="1"/>
  <c r="P60" i="2" s="1"/>
  <c r="Q60" i="2" s="1"/>
  <c r="I37" i="2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I59" i="2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I23" i="2"/>
  <c r="J23" i="2" s="1"/>
  <c r="K23" i="2" s="1"/>
  <c r="L23" i="2" s="1"/>
  <c r="M23" i="2" s="1"/>
  <c r="I46" i="2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W46" i="2" s="1"/>
  <c r="X46" i="2" s="1"/>
  <c r="I20" i="2"/>
  <c r="J20" i="2" s="1"/>
  <c r="K20" i="2" s="1"/>
  <c r="I63" i="2"/>
  <c r="J63" i="2" s="1"/>
  <c r="K63" i="2" s="1"/>
  <c r="L63" i="2" s="1"/>
  <c r="M63" i="2" s="1"/>
  <c r="I29" i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I16" i="2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I50" i="2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I13" i="2"/>
  <c r="J13" i="2" s="1"/>
  <c r="K13" i="2" s="1"/>
  <c r="L13" i="2" s="1"/>
  <c r="M13" i="2" s="1"/>
  <c r="N13" i="2" s="1"/>
  <c r="O13" i="2" s="1"/>
  <c r="P13" i="2" s="1"/>
  <c r="I39" i="2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AE39" i="2" s="1"/>
  <c r="I109" i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M65" i="3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AG65" i="3" s="1"/>
  <c r="AH65" i="3" s="1"/>
  <c r="AI65" i="3" s="1"/>
  <c r="AJ65" i="3" s="1"/>
  <c r="AK65" i="3" s="1"/>
  <c r="AL65" i="3" s="1"/>
  <c r="AM65" i="3" s="1"/>
  <c r="AN65" i="3" s="1"/>
  <c r="AO65" i="3" s="1"/>
  <c r="AP65" i="3" s="1"/>
  <c r="AQ65" i="3" s="1"/>
  <c r="AR65" i="3" s="1"/>
  <c r="AS65" i="3" s="1"/>
  <c r="AT65" i="3" s="1"/>
  <c r="AU65" i="3" s="1"/>
  <c r="AV65" i="3" s="1"/>
  <c r="AW65" i="3" s="1"/>
  <c r="AX65" i="3" s="1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BI65" i="3" s="1"/>
  <c r="BJ65" i="3" s="1"/>
  <c r="BK65" i="3" s="1"/>
  <c r="BL65" i="3" s="1"/>
  <c r="BM65" i="3" s="1"/>
  <c r="BN65" i="3" s="1"/>
  <c r="BO65" i="3" s="1"/>
  <c r="BP65" i="3" s="1"/>
  <c r="BQ65" i="3" s="1"/>
  <c r="BR65" i="3" s="1"/>
  <c r="BS65" i="3" s="1"/>
  <c r="BT65" i="3" s="1"/>
  <c r="BU65" i="3" s="1"/>
  <c r="BV65" i="3" s="1"/>
  <c r="BW65" i="3" s="1"/>
  <c r="BX65" i="3" s="1"/>
  <c r="BY65" i="3" s="1"/>
  <c r="BZ65" i="3" s="1"/>
  <c r="CA65" i="3" s="1"/>
  <c r="CB65" i="3" s="1"/>
  <c r="CC65" i="3" s="1"/>
  <c r="CD65" i="3" s="1"/>
  <c r="M69" i="3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AG69" i="3" s="1"/>
  <c r="AH69" i="3" s="1"/>
  <c r="AI69" i="3" s="1"/>
  <c r="AJ69" i="3" s="1"/>
  <c r="AK69" i="3" s="1"/>
  <c r="AL69" i="3" s="1"/>
  <c r="AM69" i="3" s="1"/>
  <c r="AN69" i="3" s="1"/>
  <c r="AO69" i="3" s="1"/>
  <c r="AP69" i="3" s="1"/>
  <c r="AQ69" i="3" s="1"/>
  <c r="AR69" i="3" s="1"/>
  <c r="AS69" i="3" s="1"/>
  <c r="AT69" i="3" s="1"/>
  <c r="AU69" i="3" s="1"/>
  <c r="AV69" i="3" s="1"/>
  <c r="AW69" i="3" s="1"/>
  <c r="AX69" i="3" s="1"/>
  <c r="AY69" i="3" s="1"/>
  <c r="AZ69" i="3" s="1"/>
  <c r="BA69" i="3" s="1"/>
  <c r="BB69" i="3" s="1"/>
  <c r="BC69" i="3" s="1"/>
  <c r="BD69" i="3" s="1"/>
  <c r="BE69" i="3" s="1"/>
  <c r="BF69" i="3" s="1"/>
  <c r="BG69" i="3" s="1"/>
  <c r="BH69" i="3" s="1"/>
  <c r="BI69" i="3" s="1"/>
  <c r="BJ69" i="3" s="1"/>
  <c r="BK69" i="3" s="1"/>
  <c r="BL69" i="3" s="1"/>
  <c r="BM69" i="3" s="1"/>
  <c r="BN69" i="3" s="1"/>
  <c r="BO69" i="3" s="1"/>
  <c r="BP69" i="3" s="1"/>
  <c r="BQ69" i="3" s="1"/>
  <c r="BR69" i="3" s="1"/>
  <c r="BS69" i="3" s="1"/>
  <c r="BT69" i="3" s="1"/>
  <c r="BU69" i="3" s="1"/>
  <c r="BV69" i="3" s="1"/>
  <c r="BW69" i="3" s="1"/>
  <c r="BX69" i="3" s="1"/>
  <c r="BY69" i="3" s="1"/>
  <c r="BZ69" i="3" s="1"/>
  <c r="CA69" i="3" s="1"/>
  <c r="CB69" i="3" s="1"/>
  <c r="CC69" i="3" s="1"/>
  <c r="CD69" i="3" s="1"/>
  <c r="I12" i="2"/>
  <c r="J12" i="2" s="1"/>
  <c r="K12" i="2" s="1"/>
  <c r="L12" i="2" s="1"/>
  <c r="M12" i="2" s="1"/>
  <c r="N12" i="2" s="1"/>
  <c r="I15" i="2"/>
  <c r="J15" i="2" s="1"/>
  <c r="K15" i="2" s="1"/>
  <c r="L15" i="2" s="1"/>
  <c r="I53" i="2"/>
  <c r="J53" i="2" s="1"/>
  <c r="K53" i="2" s="1"/>
  <c r="I42" i="2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I24" i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I32" i="2"/>
  <c r="J32" i="2" s="1"/>
  <c r="K32" i="2" s="1"/>
  <c r="L32" i="2" s="1"/>
  <c r="M32" i="2" s="1"/>
  <c r="N32" i="2" s="1"/>
  <c r="O32" i="2" s="1"/>
  <c r="I55" i="2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I57" i="2"/>
  <c r="J57" i="2" s="1"/>
  <c r="K57" i="2" s="1"/>
  <c r="L57" i="2" s="1"/>
  <c r="I62" i="2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I19" i="2"/>
  <c r="J19" i="2" s="1"/>
  <c r="K19" i="2" s="1"/>
  <c r="L19" i="2" s="1"/>
  <c r="M19" i="2" s="1"/>
  <c r="N19" i="2" s="1"/>
  <c r="O19" i="2" s="1"/>
  <c r="P19" i="2" s="1"/>
  <c r="Q19" i="2" s="1"/>
  <c r="I54" i="2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I36" i="2"/>
  <c r="J36" i="2" s="1"/>
  <c r="K36" i="2" s="1"/>
  <c r="L36" i="2" s="1"/>
  <c r="M36" i="2" s="1"/>
  <c r="N36" i="2" s="1"/>
  <c r="O36" i="2" s="1"/>
  <c r="P36" i="2" s="1"/>
  <c r="Q36" i="2" s="1"/>
  <c r="R36" i="2" s="1"/>
  <c r="I29" i="2"/>
  <c r="J29" i="2" s="1"/>
  <c r="K29" i="2" s="1"/>
  <c r="L29" i="2" s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I65" i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I38" i="2"/>
  <c r="J38" i="2" s="1"/>
  <c r="K38" i="2" s="1"/>
  <c r="L38" i="2" s="1"/>
  <c r="M38" i="2" s="1"/>
  <c r="N38" i="2" s="1"/>
  <c r="O38" i="2" s="1"/>
  <c r="P38" i="2" s="1"/>
  <c r="Q38" i="2" s="1"/>
  <c r="O61" i="3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AG61" i="3" s="1"/>
  <c r="AH61" i="3" s="1"/>
  <c r="AI61" i="3" s="1"/>
  <c r="AJ61" i="3" s="1"/>
  <c r="AK61" i="3" s="1"/>
  <c r="AL61" i="3" s="1"/>
  <c r="AM61" i="3" s="1"/>
  <c r="AN61" i="3" s="1"/>
  <c r="AO61" i="3" s="1"/>
  <c r="AP61" i="3" s="1"/>
  <c r="AQ61" i="3" s="1"/>
  <c r="AR61" i="3" s="1"/>
  <c r="AS61" i="3" s="1"/>
  <c r="AT61" i="3" s="1"/>
  <c r="AU61" i="3" s="1"/>
  <c r="AV61" i="3" s="1"/>
  <c r="AW61" i="3" s="1"/>
  <c r="AX61" i="3" s="1"/>
  <c r="AY61" i="3" s="1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BJ61" i="3" s="1"/>
  <c r="BK61" i="3" s="1"/>
  <c r="BL61" i="3" s="1"/>
  <c r="BM61" i="3" s="1"/>
  <c r="BN61" i="3" s="1"/>
  <c r="BO61" i="3" s="1"/>
  <c r="BP61" i="3" s="1"/>
  <c r="BQ61" i="3" s="1"/>
  <c r="BR61" i="3" s="1"/>
  <c r="BS61" i="3" s="1"/>
  <c r="BT61" i="3" s="1"/>
  <c r="BU61" i="3" s="1"/>
  <c r="BV61" i="3" s="1"/>
  <c r="BW61" i="3" s="1"/>
  <c r="BX61" i="3" s="1"/>
  <c r="BY61" i="3" s="1"/>
  <c r="BZ61" i="3" s="1"/>
  <c r="CA61" i="3" s="1"/>
  <c r="CB61" i="3" s="1"/>
  <c r="CC61" i="3" s="1"/>
  <c r="CD61" i="3" s="1"/>
  <c r="AB48" i="3"/>
  <c r="AC48" i="3" s="1"/>
  <c r="AD48" i="3" s="1"/>
  <c r="AE48" i="3" s="1"/>
  <c r="AF48" i="3" s="1"/>
  <c r="AG48" i="3" s="1"/>
  <c r="AH48" i="3" s="1"/>
  <c r="AI48" i="3" s="1"/>
  <c r="AJ48" i="3" s="1"/>
  <c r="AK48" i="3" s="1"/>
  <c r="AL48" i="3" s="1"/>
  <c r="AM48" i="3" s="1"/>
  <c r="AN48" i="3" s="1"/>
  <c r="AO48" i="3" s="1"/>
  <c r="AP48" i="3" s="1"/>
  <c r="AQ48" i="3" s="1"/>
  <c r="AR48" i="3" s="1"/>
  <c r="AS48" i="3" s="1"/>
  <c r="AT48" i="3" s="1"/>
  <c r="AU48" i="3" s="1"/>
  <c r="AV48" i="3" s="1"/>
  <c r="AW48" i="3" s="1"/>
  <c r="AX48" i="3" s="1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BJ48" i="3" s="1"/>
  <c r="BK48" i="3" s="1"/>
  <c r="BL48" i="3" s="1"/>
  <c r="BM48" i="3" s="1"/>
  <c r="BN48" i="3" s="1"/>
  <c r="BO48" i="3" s="1"/>
  <c r="BP48" i="3" s="1"/>
  <c r="BQ48" i="3" s="1"/>
  <c r="BR48" i="3" s="1"/>
  <c r="BS48" i="3" s="1"/>
  <c r="BT48" i="3" s="1"/>
  <c r="BU48" i="3" s="1"/>
  <c r="BV48" i="3" s="1"/>
  <c r="BW48" i="3" s="1"/>
  <c r="BX48" i="3" s="1"/>
  <c r="BY48" i="3" s="1"/>
  <c r="BZ48" i="3" s="1"/>
  <c r="CA48" i="3" s="1"/>
  <c r="CB48" i="3" s="1"/>
  <c r="CC48" i="3" s="1"/>
  <c r="CD48" i="3" s="1"/>
  <c r="P60" i="3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G60" i="3" s="1"/>
  <c r="AH60" i="3" s="1"/>
  <c r="AI60" i="3" s="1"/>
  <c r="AJ60" i="3" s="1"/>
  <c r="AK60" i="3" s="1"/>
  <c r="AL60" i="3" s="1"/>
  <c r="AM60" i="3" s="1"/>
  <c r="AN60" i="3" s="1"/>
  <c r="AO60" i="3" s="1"/>
  <c r="AP60" i="3" s="1"/>
  <c r="AQ60" i="3" s="1"/>
  <c r="AR60" i="3" s="1"/>
  <c r="AS60" i="3" s="1"/>
  <c r="AT60" i="3" s="1"/>
  <c r="AU60" i="3" s="1"/>
  <c r="AV60" i="3" s="1"/>
  <c r="AW60" i="3" s="1"/>
  <c r="AX60" i="3" s="1"/>
  <c r="AY60" i="3" s="1"/>
  <c r="AZ60" i="3" s="1"/>
  <c r="BA60" i="3" s="1"/>
  <c r="BB60" i="3" s="1"/>
  <c r="BC60" i="3" s="1"/>
  <c r="BD60" i="3" s="1"/>
  <c r="BE60" i="3" s="1"/>
  <c r="BF60" i="3" s="1"/>
  <c r="BG60" i="3" s="1"/>
  <c r="BH60" i="3" s="1"/>
  <c r="BI60" i="3" s="1"/>
  <c r="BJ60" i="3" s="1"/>
  <c r="BK60" i="3" s="1"/>
  <c r="BL60" i="3" s="1"/>
  <c r="BM60" i="3" s="1"/>
  <c r="BN60" i="3" s="1"/>
  <c r="BO60" i="3" s="1"/>
  <c r="BP60" i="3" s="1"/>
  <c r="BQ60" i="3" s="1"/>
  <c r="BR60" i="3" s="1"/>
  <c r="BS60" i="3" s="1"/>
  <c r="BT60" i="3" s="1"/>
  <c r="BU60" i="3" s="1"/>
  <c r="BV60" i="3" s="1"/>
  <c r="BW60" i="3" s="1"/>
  <c r="BX60" i="3" s="1"/>
  <c r="BY60" i="3" s="1"/>
  <c r="BZ60" i="3" s="1"/>
  <c r="CA60" i="3" s="1"/>
  <c r="CB60" i="3" s="1"/>
  <c r="CC60" i="3" s="1"/>
  <c r="CD60" i="3" s="1"/>
  <c r="T56" i="3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AG56" i="3" s="1"/>
  <c r="AH56" i="3" s="1"/>
  <c r="AI56" i="3" s="1"/>
  <c r="AJ56" i="3" s="1"/>
  <c r="AK56" i="3" s="1"/>
  <c r="AL56" i="3" s="1"/>
  <c r="AM56" i="3" s="1"/>
  <c r="AN56" i="3" s="1"/>
  <c r="AO56" i="3" s="1"/>
  <c r="AP56" i="3" s="1"/>
  <c r="AQ56" i="3" s="1"/>
  <c r="AR56" i="3" s="1"/>
  <c r="AS56" i="3" s="1"/>
  <c r="AT56" i="3" s="1"/>
  <c r="AU56" i="3" s="1"/>
  <c r="AV56" i="3" s="1"/>
  <c r="AW56" i="3" s="1"/>
  <c r="AX56" i="3" s="1"/>
  <c r="AY56" i="3" s="1"/>
  <c r="AZ56" i="3" s="1"/>
  <c r="BA56" i="3" s="1"/>
  <c r="BB56" i="3" s="1"/>
  <c r="BC56" i="3" s="1"/>
  <c r="BD56" i="3" s="1"/>
  <c r="BE56" i="3" s="1"/>
  <c r="BF56" i="3" s="1"/>
  <c r="BG56" i="3" s="1"/>
  <c r="BH56" i="3" s="1"/>
  <c r="BI56" i="3" s="1"/>
  <c r="BJ56" i="3" s="1"/>
  <c r="BK56" i="3" s="1"/>
  <c r="BL56" i="3" s="1"/>
  <c r="BM56" i="3" s="1"/>
  <c r="BN56" i="3" s="1"/>
  <c r="BO56" i="3" s="1"/>
  <c r="BP56" i="3" s="1"/>
  <c r="BQ56" i="3" s="1"/>
  <c r="BR56" i="3" s="1"/>
  <c r="BS56" i="3" s="1"/>
  <c r="BT56" i="3" s="1"/>
  <c r="BU56" i="3" s="1"/>
  <c r="BV56" i="3" s="1"/>
  <c r="BW56" i="3" s="1"/>
  <c r="BX56" i="3" s="1"/>
  <c r="BY56" i="3" s="1"/>
  <c r="BZ56" i="3" s="1"/>
  <c r="CA56" i="3" s="1"/>
  <c r="CB56" i="3" s="1"/>
  <c r="CC56" i="3" s="1"/>
  <c r="CD56" i="3" s="1"/>
  <c r="S57" i="3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AG57" i="3" s="1"/>
  <c r="AH57" i="3" s="1"/>
  <c r="AI57" i="3" s="1"/>
  <c r="AJ57" i="3" s="1"/>
  <c r="AK57" i="3" s="1"/>
  <c r="AL57" i="3" s="1"/>
  <c r="AM57" i="3" s="1"/>
  <c r="AN57" i="3" s="1"/>
  <c r="AO57" i="3" s="1"/>
  <c r="AP57" i="3" s="1"/>
  <c r="AQ57" i="3" s="1"/>
  <c r="AR57" i="3" s="1"/>
  <c r="AS57" i="3" s="1"/>
  <c r="AT57" i="3" s="1"/>
  <c r="AU57" i="3" s="1"/>
  <c r="AV57" i="3" s="1"/>
  <c r="AW57" i="3" s="1"/>
  <c r="AX57" i="3" s="1"/>
  <c r="AY57" i="3" s="1"/>
  <c r="AZ57" i="3" s="1"/>
  <c r="BA57" i="3" s="1"/>
  <c r="BB57" i="3" s="1"/>
  <c r="BC57" i="3" s="1"/>
  <c r="BD57" i="3" s="1"/>
  <c r="BE57" i="3" s="1"/>
  <c r="BF57" i="3" s="1"/>
  <c r="BG57" i="3" s="1"/>
  <c r="BH57" i="3" s="1"/>
  <c r="BI57" i="3" s="1"/>
  <c r="BJ57" i="3" s="1"/>
  <c r="BK57" i="3" s="1"/>
  <c r="BL57" i="3" s="1"/>
  <c r="BM57" i="3" s="1"/>
  <c r="BN57" i="3" s="1"/>
  <c r="BO57" i="3" s="1"/>
  <c r="BP57" i="3" s="1"/>
  <c r="BQ57" i="3" s="1"/>
  <c r="BR57" i="3" s="1"/>
  <c r="BS57" i="3" s="1"/>
  <c r="BT57" i="3" s="1"/>
  <c r="BU57" i="3" s="1"/>
  <c r="BV57" i="3" s="1"/>
  <c r="BW57" i="3" s="1"/>
  <c r="BX57" i="3" s="1"/>
  <c r="BY57" i="3" s="1"/>
  <c r="BZ57" i="3" s="1"/>
  <c r="CA57" i="3" s="1"/>
  <c r="CB57" i="3" s="1"/>
  <c r="CC57" i="3" s="1"/>
  <c r="CD57" i="3" s="1"/>
  <c r="U55" i="3"/>
  <c r="V55" i="3" s="1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AG55" i="3" s="1"/>
  <c r="AH55" i="3" s="1"/>
  <c r="AI55" i="3" s="1"/>
  <c r="AJ55" i="3" s="1"/>
  <c r="AK55" i="3" s="1"/>
  <c r="AL55" i="3" s="1"/>
  <c r="AM55" i="3" s="1"/>
  <c r="AN55" i="3" s="1"/>
  <c r="AO55" i="3" s="1"/>
  <c r="AP55" i="3" s="1"/>
  <c r="AQ55" i="3" s="1"/>
  <c r="AR55" i="3" s="1"/>
  <c r="AS55" i="3" s="1"/>
  <c r="AT55" i="3" s="1"/>
  <c r="AU55" i="3" s="1"/>
  <c r="AV55" i="3" s="1"/>
  <c r="AW55" i="3" s="1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Q59" i="3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AG59" i="3" s="1"/>
  <c r="AH59" i="3" s="1"/>
  <c r="AI59" i="3" s="1"/>
  <c r="AJ59" i="3" s="1"/>
  <c r="AK59" i="3" s="1"/>
  <c r="AL59" i="3" s="1"/>
  <c r="AM59" i="3" s="1"/>
  <c r="AN59" i="3" s="1"/>
  <c r="AO59" i="3" s="1"/>
  <c r="AP59" i="3" s="1"/>
  <c r="AQ59" i="3" s="1"/>
  <c r="AR59" i="3" s="1"/>
  <c r="AS59" i="3" s="1"/>
  <c r="AT59" i="3" s="1"/>
  <c r="AU59" i="3" s="1"/>
  <c r="AV59" i="3" s="1"/>
  <c r="AW59" i="3" s="1"/>
  <c r="AX59" i="3" s="1"/>
  <c r="AY59" i="3" s="1"/>
  <c r="AZ59" i="3" s="1"/>
  <c r="BA59" i="3" s="1"/>
  <c r="BB59" i="3" s="1"/>
  <c r="BC59" i="3" s="1"/>
  <c r="BD59" i="3" s="1"/>
  <c r="BE59" i="3" s="1"/>
  <c r="BF59" i="3" s="1"/>
  <c r="BG59" i="3" s="1"/>
  <c r="BH59" i="3" s="1"/>
  <c r="BI59" i="3" s="1"/>
  <c r="BJ59" i="3" s="1"/>
  <c r="BK59" i="3" s="1"/>
  <c r="BL59" i="3" s="1"/>
  <c r="BM59" i="3" s="1"/>
  <c r="BN59" i="3" s="1"/>
  <c r="BO59" i="3" s="1"/>
  <c r="BP59" i="3" s="1"/>
  <c r="BQ59" i="3" s="1"/>
  <c r="BR59" i="3" s="1"/>
  <c r="BS59" i="3" s="1"/>
  <c r="BT59" i="3" s="1"/>
  <c r="BU59" i="3" s="1"/>
  <c r="BV59" i="3" s="1"/>
  <c r="BW59" i="3" s="1"/>
  <c r="BX59" i="3" s="1"/>
  <c r="BY59" i="3" s="1"/>
  <c r="BZ59" i="3" s="1"/>
  <c r="CA59" i="3" s="1"/>
  <c r="CB59" i="3" s="1"/>
  <c r="CC59" i="3" s="1"/>
  <c r="CD59" i="3" s="1"/>
  <c r="W53" i="3"/>
  <c r="X53" i="3" s="1"/>
  <c r="Y53" i="3" s="1"/>
  <c r="Z53" i="3" s="1"/>
  <c r="AA53" i="3" s="1"/>
  <c r="AB53" i="3" s="1"/>
  <c r="AC53" i="3" s="1"/>
  <c r="AD53" i="3" s="1"/>
  <c r="AE53" i="3" s="1"/>
  <c r="AF53" i="3" s="1"/>
  <c r="AG53" i="3" s="1"/>
  <c r="AH53" i="3" s="1"/>
  <c r="AI53" i="3" s="1"/>
  <c r="AJ53" i="3" s="1"/>
  <c r="AK53" i="3" s="1"/>
  <c r="AL53" i="3" s="1"/>
  <c r="AM53" i="3" s="1"/>
  <c r="AN53" i="3" s="1"/>
  <c r="AO53" i="3" s="1"/>
  <c r="AP53" i="3" s="1"/>
  <c r="AQ53" i="3" s="1"/>
  <c r="AR53" i="3" s="1"/>
  <c r="AS53" i="3" s="1"/>
  <c r="AT53" i="3" s="1"/>
  <c r="AU53" i="3" s="1"/>
  <c r="AV53" i="3" s="1"/>
  <c r="AW53" i="3" s="1"/>
  <c r="AX53" i="3" s="1"/>
  <c r="AY53" i="3" s="1"/>
  <c r="AZ53" i="3" s="1"/>
  <c r="BA53" i="3" s="1"/>
  <c r="BB53" i="3" s="1"/>
  <c r="BC53" i="3" s="1"/>
  <c r="BD53" i="3" s="1"/>
  <c r="BE53" i="3" s="1"/>
  <c r="BF53" i="3" s="1"/>
  <c r="BG53" i="3" s="1"/>
  <c r="BH53" i="3" s="1"/>
  <c r="BI53" i="3" s="1"/>
  <c r="BJ53" i="3" s="1"/>
  <c r="BK53" i="3" s="1"/>
  <c r="BL53" i="3" s="1"/>
  <c r="BM53" i="3" s="1"/>
  <c r="BN53" i="3" s="1"/>
  <c r="BO53" i="3" s="1"/>
  <c r="BP53" i="3" s="1"/>
  <c r="BQ53" i="3" s="1"/>
  <c r="BR53" i="3" s="1"/>
  <c r="BS53" i="3" s="1"/>
  <c r="BT53" i="3" s="1"/>
  <c r="BU53" i="3" s="1"/>
  <c r="BV53" i="3" s="1"/>
  <c r="BW53" i="3" s="1"/>
  <c r="BX53" i="3" s="1"/>
  <c r="BY53" i="3" s="1"/>
  <c r="BZ53" i="3" s="1"/>
  <c r="CA53" i="3" s="1"/>
  <c r="CB53" i="3" s="1"/>
  <c r="CC53" i="3" s="1"/>
  <c r="CD53" i="3" s="1"/>
  <c r="X52" i="3"/>
  <c r="Y52" i="3" s="1"/>
  <c r="Z52" i="3" s="1"/>
  <c r="AA52" i="3" s="1"/>
  <c r="AB52" i="3" s="1"/>
  <c r="AC52" i="3" s="1"/>
  <c r="AD52" i="3" s="1"/>
  <c r="AE52" i="3" s="1"/>
  <c r="AF52" i="3" s="1"/>
  <c r="AG52" i="3" s="1"/>
  <c r="AH52" i="3" s="1"/>
  <c r="AI52" i="3" s="1"/>
  <c r="AJ52" i="3" s="1"/>
  <c r="AK52" i="3" s="1"/>
  <c r="AL52" i="3" s="1"/>
  <c r="AM52" i="3" s="1"/>
  <c r="AN52" i="3" s="1"/>
  <c r="AO52" i="3" s="1"/>
  <c r="AP52" i="3" s="1"/>
  <c r="AQ52" i="3" s="1"/>
  <c r="AR52" i="3" s="1"/>
  <c r="AS52" i="3" s="1"/>
  <c r="AT52" i="3" s="1"/>
  <c r="AU52" i="3" s="1"/>
  <c r="AV52" i="3" s="1"/>
  <c r="AW52" i="3" s="1"/>
  <c r="AX52" i="3" s="1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BJ52" i="3" s="1"/>
  <c r="BK52" i="3" s="1"/>
  <c r="BL52" i="3" s="1"/>
  <c r="BM52" i="3" s="1"/>
  <c r="BN52" i="3" s="1"/>
  <c r="BO52" i="3" s="1"/>
  <c r="BP52" i="3" s="1"/>
  <c r="BQ52" i="3" s="1"/>
  <c r="BR52" i="3" s="1"/>
  <c r="BS52" i="3" s="1"/>
  <c r="BT52" i="3" s="1"/>
  <c r="BU52" i="3" s="1"/>
  <c r="BV52" i="3" s="1"/>
  <c r="BW52" i="3" s="1"/>
  <c r="BX52" i="3" s="1"/>
  <c r="BY52" i="3" s="1"/>
  <c r="BZ52" i="3" s="1"/>
  <c r="CA52" i="3" s="1"/>
  <c r="CB52" i="3" s="1"/>
  <c r="CC52" i="3" s="1"/>
  <c r="CD52" i="3" s="1"/>
  <c r="AX26" i="3"/>
  <c r="AY26" i="3" s="1"/>
  <c r="AZ26" i="3" s="1"/>
  <c r="BA26" i="3" s="1"/>
  <c r="BB26" i="3" s="1"/>
  <c r="BC26" i="3" s="1"/>
  <c r="BD26" i="3" s="1"/>
  <c r="BE26" i="3" s="1"/>
  <c r="BF26" i="3" s="1"/>
  <c r="BG17" i="3"/>
  <c r="BH17" i="3" s="1"/>
  <c r="BI17" i="3" s="1"/>
  <c r="BJ17" i="3" s="1"/>
  <c r="BK17" i="3" s="1"/>
  <c r="BL17" i="3" s="1"/>
  <c r="BM17" i="3" s="1"/>
  <c r="BN17" i="3" s="1"/>
  <c r="BO17" i="3" s="1"/>
  <c r="AT30" i="3"/>
  <c r="AU30" i="3" s="1"/>
  <c r="AV30" i="3" s="1"/>
  <c r="AW30" i="3" s="1"/>
  <c r="AX30" i="3" s="1"/>
  <c r="AY30" i="3" s="1"/>
  <c r="AZ30" i="3" s="1"/>
  <c r="BA30" i="3" s="1"/>
  <c r="BB30" i="3" s="1"/>
  <c r="BA23" i="3"/>
  <c r="BB23" i="3" s="1"/>
  <c r="BC23" i="3" s="1"/>
  <c r="BD23" i="3" s="1"/>
  <c r="BE23" i="3" s="1"/>
  <c r="BF23" i="3" s="1"/>
  <c r="BG23" i="3" s="1"/>
  <c r="BH23" i="3" s="1"/>
  <c r="BI23" i="3" s="1"/>
  <c r="AZ24" i="3"/>
  <c r="BA24" i="3" s="1"/>
  <c r="BB24" i="3" s="1"/>
  <c r="BC24" i="3" s="1"/>
  <c r="BD24" i="3" s="1"/>
  <c r="BE24" i="3" s="1"/>
  <c r="BF24" i="3" s="1"/>
  <c r="BG24" i="3" s="1"/>
  <c r="BH24" i="3" s="1"/>
  <c r="AM37" i="3"/>
  <c r="AN37" i="3" s="1"/>
  <c r="AO37" i="3" s="1"/>
  <c r="AP37" i="3" s="1"/>
  <c r="AQ37" i="3" s="1"/>
  <c r="AR37" i="3" s="1"/>
  <c r="AS37" i="3" s="1"/>
  <c r="AT37" i="3" s="1"/>
  <c r="AU37" i="3" s="1"/>
  <c r="BF18" i="3"/>
  <c r="BG18" i="3" s="1"/>
  <c r="BH18" i="3" s="1"/>
  <c r="BI18" i="3" s="1"/>
  <c r="BJ18" i="3" s="1"/>
  <c r="BK18" i="3" s="1"/>
  <c r="BL18" i="3" s="1"/>
  <c r="BM18" i="3" s="1"/>
  <c r="BN18" i="3" s="1"/>
  <c r="AW27" i="3"/>
  <c r="AX27" i="3" s="1"/>
  <c r="AY27" i="3" s="1"/>
  <c r="AZ27" i="3" s="1"/>
  <c r="BA27" i="3" s="1"/>
  <c r="BB27" i="3" s="1"/>
  <c r="BC27" i="3" s="1"/>
  <c r="BD27" i="3" s="1"/>
  <c r="BE27" i="3" s="1"/>
  <c r="BO9" i="3"/>
  <c r="BP9" i="3" s="1"/>
  <c r="BQ9" i="3" s="1"/>
  <c r="BR9" i="3" s="1"/>
  <c r="BS9" i="3" s="1"/>
  <c r="BT9" i="3" s="1"/>
  <c r="BU9" i="3" s="1"/>
  <c r="BV9" i="3" s="1"/>
  <c r="BW9" i="3" s="1"/>
  <c r="R58" i="3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AG58" i="3" s="1"/>
  <c r="AH58" i="3" s="1"/>
  <c r="AI58" i="3" s="1"/>
  <c r="AJ58" i="3" s="1"/>
  <c r="AK58" i="3" s="1"/>
  <c r="AL58" i="3" s="1"/>
  <c r="AM58" i="3" s="1"/>
  <c r="AN58" i="3" s="1"/>
  <c r="AO58" i="3" s="1"/>
  <c r="AP58" i="3" s="1"/>
  <c r="AQ58" i="3" s="1"/>
  <c r="AR58" i="3" s="1"/>
  <c r="AS58" i="3" s="1"/>
  <c r="AT58" i="3" s="1"/>
  <c r="AU58" i="3" s="1"/>
  <c r="AV58" i="3" s="1"/>
  <c r="AW58" i="3" s="1"/>
  <c r="AX58" i="3" s="1"/>
  <c r="AY58" i="3" s="1"/>
  <c r="AZ58" i="3" s="1"/>
  <c r="BA58" i="3" s="1"/>
  <c r="BB58" i="3" s="1"/>
  <c r="BC58" i="3" s="1"/>
  <c r="BD58" i="3" s="1"/>
  <c r="BE58" i="3" s="1"/>
  <c r="BF58" i="3" s="1"/>
  <c r="BG58" i="3" s="1"/>
  <c r="BH58" i="3" s="1"/>
  <c r="BI58" i="3" s="1"/>
  <c r="BJ58" i="3" s="1"/>
  <c r="BK58" i="3" s="1"/>
  <c r="BL58" i="3" s="1"/>
  <c r="BM58" i="3" s="1"/>
  <c r="BN58" i="3" s="1"/>
  <c r="BO58" i="3" s="1"/>
  <c r="BP58" i="3" s="1"/>
  <c r="BQ58" i="3" s="1"/>
  <c r="BR58" i="3" s="1"/>
  <c r="BS58" i="3" s="1"/>
  <c r="BT58" i="3" s="1"/>
  <c r="BU58" i="3" s="1"/>
  <c r="BV58" i="3" s="1"/>
  <c r="BW58" i="3" s="1"/>
  <c r="BX58" i="3" s="1"/>
  <c r="BY58" i="3" s="1"/>
  <c r="BZ58" i="3" s="1"/>
  <c r="CA58" i="3" s="1"/>
  <c r="CB58" i="3" s="1"/>
  <c r="CC58" i="3" s="1"/>
  <c r="CD58" i="3" s="1"/>
  <c r="BB22" i="3"/>
  <c r="BC22" i="3" s="1"/>
  <c r="BD22" i="3" s="1"/>
  <c r="BE22" i="3" s="1"/>
  <c r="BF22" i="3" s="1"/>
  <c r="BG22" i="3" s="1"/>
  <c r="BH22" i="3" s="1"/>
  <c r="BI22" i="3" s="1"/>
  <c r="BJ22" i="3" s="1"/>
  <c r="AS31" i="3"/>
  <c r="AT31" i="3" s="1"/>
  <c r="AU31" i="3" s="1"/>
  <c r="AV31" i="3" s="1"/>
  <c r="AW31" i="3" s="1"/>
  <c r="AX31" i="3" s="1"/>
  <c r="AY31" i="3" s="1"/>
  <c r="AZ31" i="3" s="1"/>
  <c r="BA31" i="3" s="1"/>
  <c r="AR32" i="3"/>
  <c r="AS32" i="3" s="1"/>
  <c r="AT32" i="3" s="1"/>
  <c r="AU32" i="3" s="1"/>
  <c r="AV32" i="3" s="1"/>
  <c r="AW32" i="3" s="1"/>
  <c r="AX32" i="3" s="1"/>
  <c r="AY32" i="3" s="1"/>
  <c r="AZ32" i="3" s="1"/>
  <c r="BK13" i="3"/>
  <c r="BL13" i="3" s="1"/>
  <c r="BM13" i="3" s="1"/>
  <c r="BN13" i="3" s="1"/>
  <c r="BO13" i="3" s="1"/>
  <c r="BP13" i="3" s="1"/>
  <c r="BQ13" i="3" s="1"/>
  <c r="BR13" i="3" s="1"/>
  <c r="BS13" i="3" s="1"/>
  <c r="AC47" i="3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BV47" i="3" s="1"/>
  <c r="BW47" i="3" s="1"/>
  <c r="BX47" i="3" s="1"/>
  <c r="BY47" i="3" s="1"/>
  <c r="BZ47" i="3" s="1"/>
  <c r="CA47" i="3" s="1"/>
  <c r="CB47" i="3" s="1"/>
  <c r="CC47" i="3" s="1"/>
  <c r="CD47" i="3" s="1"/>
  <c r="BN10" i="3"/>
  <c r="BO10" i="3" s="1"/>
  <c r="BP10" i="3" s="1"/>
  <c r="BQ10" i="3" s="1"/>
  <c r="BR10" i="3" s="1"/>
  <c r="BS10" i="3" s="1"/>
  <c r="BT10" i="3" s="1"/>
  <c r="BU10" i="3" s="1"/>
  <c r="BV10" i="3" s="1"/>
  <c r="BI15" i="3"/>
  <c r="BJ15" i="3" s="1"/>
  <c r="BK15" i="3" s="1"/>
  <c r="BL15" i="3" s="1"/>
  <c r="BM15" i="3" s="1"/>
  <c r="BN15" i="3" s="1"/>
  <c r="BO15" i="3" s="1"/>
  <c r="BP15" i="3" s="1"/>
  <c r="BQ15" i="3" s="1"/>
  <c r="AE45" i="3"/>
  <c r="AF45" i="3" s="1"/>
  <c r="AG45" i="3" s="1"/>
  <c r="AH45" i="3" s="1"/>
  <c r="AI45" i="3" s="1"/>
  <c r="AJ45" i="3" s="1"/>
  <c r="AK45" i="3" s="1"/>
  <c r="AL45" i="3" s="1"/>
  <c r="AM45" i="3" s="1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AY45" i="3" s="1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BP45" i="3" s="1"/>
  <c r="BQ45" i="3" s="1"/>
  <c r="BR45" i="3" s="1"/>
  <c r="BS45" i="3" s="1"/>
  <c r="BT45" i="3" s="1"/>
  <c r="BU45" i="3" s="1"/>
  <c r="BV45" i="3" s="1"/>
  <c r="BW45" i="3" s="1"/>
  <c r="BX45" i="3" s="1"/>
  <c r="BY45" i="3" s="1"/>
  <c r="BZ45" i="3" s="1"/>
  <c r="CA45" i="3" s="1"/>
  <c r="CB45" i="3" s="1"/>
  <c r="CC45" i="3" s="1"/>
  <c r="CD45" i="3" s="1"/>
  <c r="AO35" i="3"/>
  <c r="AP35" i="3" s="1"/>
  <c r="AQ35" i="3" s="1"/>
  <c r="AR35" i="3" s="1"/>
  <c r="AS35" i="3" s="1"/>
  <c r="AT35" i="3" s="1"/>
  <c r="AU35" i="3" s="1"/>
  <c r="AV35" i="3" s="1"/>
  <c r="AW35" i="3" s="1"/>
  <c r="AQ33" i="3"/>
  <c r="AR33" i="3" s="1"/>
  <c r="AS33" i="3" s="1"/>
  <c r="AT33" i="3" s="1"/>
  <c r="AU33" i="3" s="1"/>
  <c r="AV33" i="3" s="1"/>
  <c r="AW33" i="3" s="1"/>
  <c r="AX33" i="3" s="1"/>
  <c r="AY33" i="3" s="1"/>
  <c r="AD46" i="3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6" i="3" s="1"/>
  <c r="BW46" i="3" s="1"/>
  <c r="BX46" i="3" s="1"/>
  <c r="BY46" i="3" s="1"/>
  <c r="BZ46" i="3" s="1"/>
  <c r="CA46" i="3" s="1"/>
  <c r="CB46" i="3" s="1"/>
  <c r="CC46" i="3" s="1"/>
  <c r="CD46" i="3" s="1"/>
  <c r="AK39" i="3"/>
  <c r="AL39" i="3" s="1"/>
  <c r="AM39" i="3" s="1"/>
  <c r="AN39" i="3" s="1"/>
  <c r="AO39" i="3" s="1"/>
  <c r="AP39" i="3" s="1"/>
  <c r="AQ39" i="3" s="1"/>
  <c r="AR39" i="3" s="1"/>
  <c r="AS39" i="3" s="1"/>
  <c r="AJ40" i="3"/>
  <c r="AK40" i="3" s="1"/>
  <c r="AL40" i="3" s="1"/>
  <c r="AM40" i="3" s="1"/>
  <c r="AN40" i="3" s="1"/>
  <c r="AO40" i="3" s="1"/>
  <c r="AP40" i="3" s="1"/>
  <c r="AQ40" i="3" s="1"/>
  <c r="AR40" i="3" s="1"/>
  <c r="AH42" i="3"/>
  <c r="AI42" i="3" s="1"/>
  <c r="AJ42" i="3" s="1"/>
  <c r="AK42" i="3" s="1"/>
  <c r="AL42" i="3" s="1"/>
  <c r="AM42" i="3" s="1"/>
  <c r="AN42" i="3" s="1"/>
  <c r="AO42" i="3" s="1"/>
  <c r="AP42" i="3" s="1"/>
  <c r="AP34" i="3"/>
  <c r="AQ34" i="3" s="1"/>
  <c r="AR34" i="3" s="1"/>
  <c r="AS34" i="3" s="1"/>
  <c r="AT34" i="3" s="1"/>
  <c r="AU34" i="3" s="1"/>
  <c r="AV34" i="3" s="1"/>
  <c r="AW34" i="3" s="1"/>
  <c r="AX34" i="3" s="1"/>
  <c r="BL12" i="3"/>
  <c r="BM12" i="3" s="1"/>
  <c r="BN12" i="3" s="1"/>
  <c r="BO12" i="3" s="1"/>
  <c r="BP12" i="3" s="1"/>
  <c r="BQ12" i="3" s="1"/>
  <c r="BR12" i="3" s="1"/>
  <c r="BS12" i="3" s="1"/>
  <c r="BT12" i="3" s="1"/>
  <c r="AY25" i="3"/>
  <c r="AZ25" i="3" s="1"/>
  <c r="BA25" i="3" s="1"/>
  <c r="BB25" i="3" s="1"/>
  <c r="BC25" i="3" s="1"/>
  <c r="BD25" i="3" s="1"/>
  <c r="BE25" i="3" s="1"/>
  <c r="BF25" i="3" s="1"/>
  <c r="BG25" i="3" s="1"/>
  <c r="BE19" i="3"/>
  <c r="BF19" i="3" s="1"/>
  <c r="BG19" i="3" s="1"/>
  <c r="BH19" i="3" s="1"/>
  <c r="BI19" i="3" s="1"/>
  <c r="BJ19" i="3" s="1"/>
  <c r="BK19" i="3" s="1"/>
  <c r="BL19" i="3" s="1"/>
  <c r="BM19" i="3" s="1"/>
  <c r="AL38" i="3"/>
  <c r="AM38" i="3" s="1"/>
  <c r="AN38" i="3" s="1"/>
  <c r="AO38" i="3" s="1"/>
  <c r="AP38" i="3" s="1"/>
  <c r="AQ38" i="3" s="1"/>
  <c r="AR38" i="3" s="1"/>
  <c r="AS38" i="3" s="1"/>
  <c r="AT38" i="3" s="1"/>
  <c r="BQ7" i="3"/>
  <c r="BR7" i="3" s="1"/>
  <c r="BS7" i="3" s="1"/>
  <c r="BT7" i="3" s="1"/>
  <c r="BU7" i="3" s="1"/>
  <c r="BV7" i="3" s="1"/>
  <c r="BW7" i="3" s="1"/>
  <c r="BX7" i="3" s="1"/>
  <c r="BY7" i="3" s="1"/>
  <c r="BC21" i="3"/>
  <c r="BD21" i="3" s="1"/>
  <c r="BE21" i="3" s="1"/>
  <c r="BF21" i="3" s="1"/>
  <c r="BG21" i="3" s="1"/>
  <c r="BH21" i="3" s="1"/>
  <c r="BI21" i="3" s="1"/>
  <c r="BJ21" i="3" s="1"/>
  <c r="BK21" i="3" s="1"/>
  <c r="AF44" i="3"/>
  <c r="AG44" i="3" s="1"/>
  <c r="AH44" i="3" s="1"/>
  <c r="AI44" i="3" s="1"/>
  <c r="AJ44" i="3" s="1"/>
  <c r="AK44" i="3" s="1"/>
  <c r="AL44" i="3" s="1"/>
  <c r="AM44" i="3" s="1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BP44" i="3" s="1"/>
  <c r="BQ44" i="3" s="1"/>
  <c r="BR44" i="3" s="1"/>
  <c r="BS44" i="3" s="1"/>
  <c r="BT44" i="3" s="1"/>
  <c r="BU44" i="3" s="1"/>
  <c r="BV44" i="3" s="1"/>
  <c r="BW44" i="3" s="1"/>
  <c r="BX44" i="3" s="1"/>
  <c r="BY44" i="3" s="1"/>
  <c r="BZ44" i="3" s="1"/>
  <c r="CA44" i="3" s="1"/>
  <c r="CB44" i="3" s="1"/>
  <c r="CC44" i="3" s="1"/>
  <c r="CD44" i="3" s="1"/>
  <c r="BH16" i="3"/>
  <c r="BI16" i="3" s="1"/>
  <c r="BJ16" i="3" s="1"/>
  <c r="BK16" i="3" s="1"/>
  <c r="BL16" i="3" s="1"/>
  <c r="BM16" i="3" s="1"/>
  <c r="BN16" i="3" s="1"/>
  <c r="BO16" i="3" s="1"/>
  <c r="BP16" i="3" s="1"/>
  <c r="BD20" i="3"/>
  <c r="BE20" i="3" s="1"/>
  <c r="BF20" i="3" s="1"/>
  <c r="BG20" i="3" s="1"/>
  <c r="BH20" i="3" s="1"/>
  <c r="BI20" i="3" s="1"/>
  <c r="BJ20" i="3" s="1"/>
  <c r="BK20" i="3" s="1"/>
  <c r="BL20" i="3" s="1"/>
  <c r="AA49" i="3"/>
  <c r="AB49" i="3" s="1"/>
  <c r="AC49" i="3" s="1"/>
  <c r="AD49" i="3" s="1"/>
  <c r="AE49" i="3" s="1"/>
  <c r="AF49" i="3" s="1"/>
  <c r="AG49" i="3" s="1"/>
  <c r="AH49" i="3" s="1"/>
  <c r="AI49" i="3" s="1"/>
  <c r="AJ49" i="3" s="1"/>
  <c r="AK49" i="3" s="1"/>
  <c r="AL49" i="3" s="1"/>
  <c r="AM49" i="3" s="1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AY49" i="3" s="1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BP49" i="3" s="1"/>
  <c r="BQ49" i="3" s="1"/>
  <c r="BR49" i="3" s="1"/>
  <c r="BS49" i="3" s="1"/>
  <c r="BT49" i="3" s="1"/>
  <c r="BU49" i="3" s="1"/>
  <c r="BV49" i="3" s="1"/>
  <c r="BW49" i="3" s="1"/>
  <c r="BX49" i="3" s="1"/>
  <c r="BY49" i="3" s="1"/>
  <c r="BZ49" i="3" s="1"/>
  <c r="CA49" i="3" s="1"/>
  <c r="CB49" i="3" s="1"/>
  <c r="CC49" i="3" s="1"/>
  <c r="CD49" i="3" s="1"/>
  <c r="N62" i="3"/>
  <c r="O62" i="3" s="1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Q62" i="3" s="1"/>
  <c r="AR62" i="3" s="1"/>
  <c r="AS62" i="3" s="1"/>
  <c r="AT62" i="3" s="1"/>
  <c r="AU62" i="3" s="1"/>
  <c r="AV62" i="3" s="1"/>
  <c r="AW62" i="3" s="1"/>
  <c r="AX62" i="3" s="1"/>
  <c r="AY62" i="3" s="1"/>
  <c r="AZ62" i="3" s="1"/>
  <c r="BA62" i="3" s="1"/>
  <c r="BB62" i="3" s="1"/>
  <c r="BC62" i="3" s="1"/>
  <c r="BD62" i="3" s="1"/>
  <c r="BE62" i="3" s="1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BU62" i="3" s="1"/>
  <c r="BV62" i="3" s="1"/>
  <c r="BW62" i="3" s="1"/>
  <c r="BX62" i="3" s="1"/>
  <c r="BY62" i="3" s="1"/>
  <c r="BZ62" i="3" s="1"/>
  <c r="CA62" i="3" s="1"/>
  <c r="CB62" i="3" s="1"/>
  <c r="CC62" i="3" s="1"/>
  <c r="CD62" i="3" s="1"/>
  <c r="Y51" i="3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AN51" i="3" s="1"/>
  <c r="AO51" i="3" s="1"/>
  <c r="AP51" i="3" s="1"/>
  <c r="AQ51" i="3" s="1"/>
  <c r="AR51" i="3" s="1"/>
  <c r="AS51" i="3" s="1"/>
  <c r="AT51" i="3" s="1"/>
  <c r="AU51" i="3" s="1"/>
  <c r="AV51" i="3" s="1"/>
  <c r="AW51" i="3" s="1"/>
  <c r="AX51" i="3" s="1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BJ51" i="3" s="1"/>
  <c r="BK51" i="3" s="1"/>
  <c r="BL51" i="3" s="1"/>
  <c r="BM51" i="3" s="1"/>
  <c r="BN51" i="3" s="1"/>
  <c r="BO51" i="3" s="1"/>
  <c r="BP51" i="3" s="1"/>
  <c r="BQ51" i="3" s="1"/>
  <c r="BR51" i="3" s="1"/>
  <c r="BS51" i="3" s="1"/>
  <c r="BT51" i="3" s="1"/>
  <c r="BU51" i="3" s="1"/>
  <c r="BV51" i="3" s="1"/>
  <c r="BW51" i="3" s="1"/>
  <c r="BX51" i="3" s="1"/>
  <c r="BY51" i="3" s="1"/>
  <c r="BZ51" i="3" s="1"/>
  <c r="CA51" i="3" s="1"/>
  <c r="CB51" i="3" s="1"/>
  <c r="CC51" i="3" s="1"/>
  <c r="CD51" i="3" s="1"/>
  <c r="BS5" i="3"/>
  <c r="BT5" i="3" s="1"/>
  <c r="BU5" i="3" s="1"/>
  <c r="BV5" i="3" s="1"/>
  <c r="BW5" i="3" s="1"/>
  <c r="BX5" i="3" s="1"/>
  <c r="BY5" i="3" s="1"/>
  <c r="BZ5" i="3" s="1"/>
  <c r="CA5" i="3" s="1"/>
  <c r="BU3" i="3"/>
  <c r="BV3" i="3" s="1"/>
  <c r="BW3" i="3" s="1"/>
  <c r="BX3" i="3" s="1"/>
  <c r="BY3" i="3" s="1"/>
  <c r="BZ3" i="3" s="1"/>
  <c r="CA3" i="3" s="1"/>
  <c r="CB3" i="3" s="1"/>
  <c r="CC3" i="3" s="1"/>
  <c r="Z50" i="3"/>
  <c r="AA50" i="3" s="1"/>
  <c r="AB50" i="3" s="1"/>
  <c r="AC50" i="3" s="1"/>
  <c r="AD50" i="3" s="1"/>
  <c r="AE50" i="3" s="1"/>
  <c r="AF50" i="3" s="1"/>
  <c r="AG50" i="3" s="1"/>
  <c r="AH50" i="3" s="1"/>
  <c r="AI50" i="3" s="1"/>
  <c r="AJ50" i="3" s="1"/>
  <c r="AK50" i="3" s="1"/>
  <c r="AL50" i="3" s="1"/>
  <c r="AM50" i="3" s="1"/>
  <c r="AN50" i="3" s="1"/>
  <c r="AO50" i="3" s="1"/>
  <c r="AP50" i="3" s="1"/>
  <c r="AQ50" i="3" s="1"/>
  <c r="AR50" i="3" s="1"/>
  <c r="AS50" i="3" s="1"/>
  <c r="AT50" i="3" s="1"/>
  <c r="AU50" i="3" s="1"/>
  <c r="AV50" i="3" s="1"/>
  <c r="AW50" i="3" s="1"/>
  <c r="AX50" i="3" s="1"/>
  <c r="AY50" i="3" s="1"/>
  <c r="AZ50" i="3" s="1"/>
  <c r="BA50" i="3" s="1"/>
  <c r="BB50" i="3" s="1"/>
  <c r="BC50" i="3" s="1"/>
  <c r="BD50" i="3" s="1"/>
  <c r="BE50" i="3" s="1"/>
  <c r="BF50" i="3" s="1"/>
  <c r="BG50" i="3" s="1"/>
  <c r="BH50" i="3" s="1"/>
  <c r="BI50" i="3" s="1"/>
  <c r="BJ50" i="3" s="1"/>
  <c r="BK50" i="3" s="1"/>
  <c r="BL50" i="3" s="1"/>
  <c r="BM50" i="3" s="1"/>
  <c r="BN50" i="3" s="1"/>
  <c r="BO50" i="3" s="1"/>
  <c r="BP50" i="3" s="1"/>
  <c r="BQ50" i="3" s="1"/>
  <c r="BR50" i="3" s="1"/>
  <c r="BS50" i="3" s="1"/>
  <c r="BT50" i="3" s="1"/>
  <c r="BU50" i="3" s="1"/>
  <c r="BV50" i="3" s="1"/>
  <c r="BW50" i="3" s="1"/>
  <c r="BX50" i="3" s="1"/>
  <c r="BY50" i="3" s="1"/>
  <c r="BZ50" i="3" s="1"/>
  <c r="CA50" i="3" s="1"/>
  <c r="CB50" i="3" s="1"/>
  <c r="CC50" i="3" s="1"/>
  <c r="CD50" i="3" s="1"/>
  <c r="AV28" i="3"/>
  <c r="AW28" i="3" s="1"/>
  <c r="AX28" i="3" s="1"/>
  <c r="AY28" i="3" s="1"/>
  <c r="AZ28" i="3" s="1"/>
  <c r="BA28" i="3" s="1"/>
  <c r="BB28" i="3" s="1"/>
  <c r="BC28" i="3" s="1"/>
  <c r="BD28" i="3" s="1"/>
  <c r="AI41" i="3"/>
  <c r="AJ41" i="3" s="1"/>
  <c r="AK41" i="3" s="1"/>
  <c r="AL41" i="3" s="1"/>
  <c r="AM41" i="3" s="1"/>
  <c r="AN41" i="3" s="1"/>
  <c r="AO41" i="3" s="1"/>
  <c r="AP41" i="3" s="1"/>
  <c r="AQ41" i="3" s="1"/>
  <c r="BT4" i="3"/>
  <c r="BU4" i="3" s="1"/>
  <c r="BV4" i="3" s="1"/>
  <c r="BW4" i="3" s="1"/>
  <c r="BX4" i="3" s="1"/>
  <c r="BY4" i="3" s="1"/>
  <c r="BZ4" i="3" s="1"/>
  <c r="CA4" i="3" s="1"/>
  <c r="CB4" i="3" s="1"/>
  <c r="V54" i="3"/>
  <c r="W54" i="3" s="1"/>
  <c r="X54" i="3" s="1"/>
  <c r="Y54" i="3" s="1"/>
  <c r="Z54" i="3" s="1"/>
  <c r="AA54" i="3" s="1"/>
  <c r="AB54" i="3" s="1"/>
  <c r="AC54" i="3" s="1"/>
  <c r="AD54" i="3" s="1"/>
  <c r="AE54" i="3" s="1"/>
  <c r="AF54" i="3" s="1"/>
  <c r="AG54" i="3" s="1"/>
  <c r="AH54" i="3" s="1"/>
  <c r="AI54" i="3" s="1"/>
  <c r="AJ54" i="3" s="1"/>
  <c r="AK54" i="3" s="1"/>
  <c r="AL54" i="3" s="1"/>
  <c r="AM54" i="3" s="1"/>
  <c r="AN54" i="3" s="1"/>
  <c r="AO54" i="3" s="1"/>
  <c r="AP54" i="3" s="1"/>
  <c r="AQ54" i="3" s="1"/>
  <c r="AR54" i="3" s="1"/>
  <c r="AS54" i="3" s="1"/>
  <c r="AT54" i="3" s="1"/>
  <c r="AU54" i="3" s="1"/>
  <c r="AV54" i="3" s="1"/>
  <c r="AW54" i="3" s="1"/>
  <c r="AX54" i="3" s="1"/>
  <c r="AY54" i="3" s="1"/>
  <c r="AZ54" i="3" s="1"/>
  <c r="BA54" i="3" s="1"/>
  <c r="BB54" i="3" s="1"/>
  <c r="BC54" i="3" s="1"/>
  <c r="BD54" i="3" s="1"/>
  <c r="BE54" i="3" s="1"/>
  <c r="BF54" i="3" s="1"/>
  <c r="BG54" i="3" s="1"/>
  <c r="BH54" i="3" s="1"/>
  <c r="BI54" i="3" s="1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AU29" i="3"/>
  <c r="AV29" i="3" s="1"/>
  <c r="AW29" i="3" s="1"/>
  <c r="AX29" i="3" s="1"/>
  <c r="AY29" i="3" s="1"/>
  <c r="AZ29" i="3" s="1"/>
  <c r="BA29" i="3" s="1"/>
  <c r="BB29" i="3" s="1"/>
  <c r="BC29" i="3" s="1"/>
  <c r="AN36" i="3"/>
  <c r="AO36" i="3" s="1"/>
  <c r="AP36" i="3" s="1"/>
  <c r="AQ36" i="3" s="1"/>
  <c r="AR36" i="3" s="1"/>
  <c r="AS36" i="3" s="1"/>
  <c r="AT36" i="3" s="1"/>
  <c r="AU36" i="3" s="1"/>
  <c r="AV36" i="3" s="1"/>
  <c r="BJ14" i="3"/>
  <c r="BK14" i="3" s="1"/>
  <c r="BL14" i="3" s="1"/>
  <c r="BM14" i="3" s="1"/>
  <c r="BN14" i="3" s="1"/>
  <c r="BO14" i="3" s="1"/>
  <c r="BP14" i="3" s="1"/>
  <c r="BQ14" i="3" s="1"/>
  <c r="BR14" i="3" s="1"/>
  <c r="BP8" i="3"/>
  <c r="BQ8" i="3" s="1"/>
  <c r="BR8" i="3" s="1"/>
  <c r="BS8" i="3" s="1"/>
  <c r="BT8" i="3" s="1"/>
  <c r="BU8" i="3" s="1"/>
  <c r="BV8" i="3" s="1"/>
  <c r="BW8" i="3" s="1"/>
  <c r="BX8" i="3" s="1"/>
  <c r="BM11" i="3"/>
  <c r="BN11" i="3" s="1"/>
  <c r="BO11" i="3" s="1"/>
  <c r="BP11" i="3" s="1"/>
  <c r="BQ11" i="3" s="1"/>
  <c r="BR11" i="3" s="1"/>
  <c r="BS11" i="3" s="1"/>
  <c r="BT11" i="3" s="1"/>
  <c r="BU11" i="3" s="1"/>
  <c r="BR6" i="3"/>
  <c r="BS6" i="3" s="1"/>
  <c r="BT6" i="3" s="1"/>
  <c r="BU6" i="3" s="1"/>
  <c r="BV6" i="3" s="1"/>
  <c r="BW6" i="3" s="1"/>
  <c r="BX6" i="3" s="1"/>
  <c r="BY6" i="3" s="1"/>
  <c r="BZ6" i="3" s="1"/>
  <c r="J38" i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T120" i="1"/>
  <c r="U120" i="1" s="1"/>
  <c r="V120" i="1" s="1"/>
  <c r="W120" i="1" s="1"/>
  <c r="X120" i="1" s="1"/>
  <c r="Y120" i="1" s="1"/>
  <c r="Z120" i="1" s="1"/>
  <c r="AA120" i="1" s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M49" i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O126" i="1"/>
  <c r="P126" i="1" s="1"/>
  <c r="Q126" i="1" s="1"/>
  <c r="R126" i="1" s="1"/>
  <c r="S126" i="1" s="1"/>
  <c r="T126" i="1" s="1"/>
  <c r="U126" i="1" s="1"/>
  <c r="V126" i="1" s="1"/>
  <c r="W126" i="1" s="1"/>
  <c r="X126" i="1" s="1"/>
  <c r="Y126" i="1" s="1"/>
  <c r="Z126" i="1" s="1"/>
  <c r="AA126" i="1" s="1"/>
  <c r="AB126" i="1" s="1"/>
  <c r="AC126" i="1" s="1"/>
  <c r="AD126" i="1" s="1"/>
  <c r="AE126" i="1" s="1"/>
  <c r="AF126" i="1" s="1"/>
  <c r="AG126" i="1" s="1"/>
  <c r="AH126" i="1" s="1"/>
  <c r="Q10" i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S74" i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R60" i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U36" i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L61" i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K129" i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R41" i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Q99" i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T21" i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N30" i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M18" i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P122" i="1"/>
  <c r="Q122" i="1" s="1"/>
  <c r="R122" i="1" s="1"/>
  <c r="S122" i="1" s="1"/>
  <c r="T122" i="1" s="1"/>
  <c r="U122" i="1" s="1"/>
  <c r="V122" i="1" s="1"/>
  <c r="W122" i="1" s="1"/>
  <c r="X122" i="1" s="1"/>
  <c r="Y122" i="1" s="1"/>
  <c r="Z122" i="1" s="1"/>
  <c r="AA122" i="1" s="1"/>
  <c r="AB122" i="1" s="1"/>
  <c r="AC122" i="1" s="1"/>
  <c r="AD122" i="1" s="1"/>
  <c r="AE122" i="1" s="1"/>
  <c r="AF122" i="1" s="1"/>
  <c r="AG122" i="1" s="1"/>
  <c r="AH122" i="1" s="1"/>
  <c r="AI122" i="1" s="1"/>
  <c r="M123" i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AC123" i="1" s="1"/>
  <c r="AD123" i="1" s="1"/>
  <c r="AE123" i="1" s="1"/>
  <c r="AF123" i="1" s="1"/>
  <c r="P47" i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Q73" i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P79" i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S56" i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P17" i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S128" i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M125" i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AD125" i="1" s="1"/>
  <c r="AE125" i="1" s="1"/>
  <c r="AF125" i="1" s="1"/>
  <c r="K50" i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S43" i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L127" i="1"/>
  <c r="M127" i="1" s="1"/>
  <c r="N127" i="1" s="1"/>
  <c r="O127" i="1" s="1"/>
  <c r="P127" i="1" s="1"/>
  <c r="Q127" i="1" s="1"/>
  <c r="R127" i="1" s="1"/>
  <c r="S127" i="1" s="1"/>
  <c r="T127" i="1" s="1"/>
  <c r="U127" i="1" s="1"/>
  <c r="V127" i="1" s="1"/>
  <c r="W127" i="1" s="1"/>
  <c r="X127" i="1" s="1"/>
  <c r="Y127" i="1" s="1"/>
  <c r="Z127" i="1" s="1"/>
  <c r="AA127" i="1" s="1"/>
  <c r="AB127" i="1" s="1"/>
  <c r="AC127" i="1" s="1"/>
  <c r="AD127" i="1" s="1"/>
  <c r="AE127" i="1" s="1"/>
  <c r="P13" i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T57" i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P9" i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K75" i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M42" i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K31" i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P76" i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P48" i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L46" i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O19" i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S26" i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Z112" i="1" s="1"/>
  <c r="AA112" i="1" s="1"/>
  <c r="AB112" i="1" s="1"/>
  <c r="AC112" i="1" s="1"/>
  <c r="AD112" i="1" s="1"/>
  <c r="AE112" i="1" s="1"/>
  <c r="AF112" i="1" s="1"/>
  <c r="AG112" i="1" s="1"/>
  <c r="T103" i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K63" i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Q59" i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M39" i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Q98" i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V94" i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V62" i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V84" i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V69" i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V54" i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V64" i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V52" i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W108" i="1"/>
  <c r="X108" i="1" s="1"/>
  <c r="Y108" i="1" s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W55" i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W16" i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X88" i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X27" i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X45" i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X58" i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Z102" i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Y33" i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Y68" i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A97" i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A121" i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N121" i="1" s="1"/>
  <c r="AO121" i="1" s="1"/>
  <c r="AP121" i="1" s="1"/>
  <c r="AQ121" i="1" s="1"/>
  <c r="AR121" i="1" s="1"/>
  <c r="AS121" i="1" s="1"/>
  <c r="AT121" i="1" s="1"/>
  <c r="AA115" i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N115" i="1" s="1"/>
  <c r="AO115" i="1" s="1"/>
  <c r="AP115" i="1" s="1"/>
  <c r="AQ115" i="1" s="1"/>
  <c r="AR115" i="1" s="1"/>
  <c r="AS115" i="1" s="1"/>
  <c r="AT115" i="1" s="1"/>
  <c r="AU115" i="1" s="1"/>
  <c r="AA116" i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N116" i="1" s="1"/>
  <c r="AO116" i="1" s="1"/>
  <c r="AP116" i="1" s="1"/>
  <c r="AQ116" i="1" s="1"/>
  <c r="AR116" i="1" s="1"/>
  <c r="AS116" i="1" s="1"/>
  <c r="AT116" i="1" s="1"/>
  <c r="AG43" i="3"/>
  <c r="AB100" i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C101" i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C37" i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C81" i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C34" i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B94" i="3"/>
  <c r="C94" i="3" s="1"/>
  <c r="AQ108" i="1" l="1"/>
  <c r="AI19" i="1"/>
  <c r="AM56" i="1"/>
  <c r="AM74" i="1"/>
  <c r="AZ33" i="3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M33" i="3" s="1"/>
  <c r="BN33" i="3" s="1"/>
  <c r="BO33" i="3" s="1"/>
  <c r="BP33" i="3" s="1"/>
  <c r="BQ33" i="3" s="1"/>
  <c r="BR33" i="3" s="1"/>
  <c r="BS33" i="3" s="1"/>
  <c r="BT33" i="3" s="1"/>
  <c r="BU33" i="3" s="1"/>
  <c r="BV33" i="3" s="1"/>
  <c r="BW33" i="3" s="1"/>
  <c r="BX33" i="3" s="1"/>
  <c r="BY33" i="3" s="1"/>
  <c r="BZ33" i="3" s="1"/>
  <c r="CA33" i="3" s="1"/>
  <c r="CB33" i="3" s="1"/>
  <c r="CC33" i="3" s="1"/>
  <c r="CD33" i="3" s="1"/>
  <c r="I33" i="3"/>
  <c r="M29" i="2"/>
  <c r="AA24" i="1"/>
  <c r="O12" i="2"/>
  <c r="AK98" i="1"/>
  <c r="AN57" i="1"/>
  <c r="AF61" i="1"/>
  <c r="BN19" i="3"/>
  <c r="BO19" i="3" s="1"/>
  <c r="BP19" i="3" s="1"/>
  <c r="BQ19" i="3" s="1"/>
  <c r="BR19" i="3" s="1"/>
  <c r="BS19" i="3" s="1"/>
  <c r="BT19" i="3" s="1"/>
  <c r="BU19" i="3" s="1"/>
  <c r="BV19" i="3" s="1"/>
  <c r="BW19" i="3" s="1"/>
  <c r="BX19" i="3" s="1"/>
  <c r="BY19" i="3" s="1"/>
  <c r="BZ19" i="3" s="1"/>
  <c r="CA19" i="3" s="1"/>
  <c r="CB19" i="3" s="1"/>
  <c r="CC19" i="3" s="1"/>
  <c r="CD19" i="3" s="1"/>
  <c r="I19" i="3"/>
  <c r="BW10" i="3"/>
  <c r="BX10" i="3" s="1"/>
  <c r="BY10" i="3" s="1"/>
  <c r="BZ10" i="3" s="1"/>
  <c r="CA10" i="3" s="1"/>
  <c r="CB10" i="3" s="1"/>
  <c r="CC10" i="3" s="1"/>
  <c r="CD10" i="3" s="1"/>
  <c r="I10" i="3"/>
  <c r="BF27" i="3"/>
  <c r="BG27" i="3" s="1"/>
  <c r="BH27" i="3" s="1"/>
  <c r="BI27" i="3" s="1"/>
  <c r="BJ27" i="3" s="1"/>
  <c r="BK27" i="3" s="1"/>
  <c r="BL27" i="3" s="1"/>
  <c r="BM27" i="3" s="1"/>
  <c r="BN27" i="3" s="1"/>
  <c r="BO27" i="3" s="1"/>
  <c r="BP27" i="3" s="1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I27" i="3"/>
  <c r="BJ23" i="3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I23" i="3"/>
  <c r="Z62" i="2"/>
  <c r="AF39" i="2"/>
  <c r="AB29" i="1"/>
  <c r="N23" i="2"/>
  <c r="AB71" i="1"/>
  <c r="AC43" i="2"/>
  <c r="AA49" i="2"/>
  <c r="W51" i="1"/>
  <c r="AF24" i="2"/>
  <c r="N28" i="2"/>
  <c r="AV100" i="1"/>
  <c r="AU121" i="1"/>
  <c r="AT102" i="1"/>
  <c r="AR88" i="1"/>
  <c r="AP52" i="1"/>
  <c r="AP84" i="1"/>
  <c r="AG39" i="1"/>
  <c r="AN103" i="1"/>
  <c r="AF46" i="1"/>
  <c r="AG42" i="1"/>
  <c r="AJ13" i="1"/>
  <c r="AG125" i="1"/>
  <c r="AJ79" i="1"/>
  <c r="AJ122" i="1"/>
  <c r="AK99" i="1"/>
  <c r="AO36" i="1"/>
  <c r="AK10" i="1"/>
  <c r="AD38" i="1"/>
  <c r="BS14" i="3"/>
  <c r="BT14" i="3" s="1"/>
  <c r="BU14" i="3" s="1"/>
  <c r="BV14" i="3" s="1"/>
  <c r="BW14" i="3" s="1"/>
  <c r="BX14" i="3" s="1"/>
  <c r="BY14" i="3" s="1"/>
  <c r="BZ14" i="3" s="1"/>
  <c r="CA14" i="3" s="1"/>
  <c r="CB14" i="3" s="1"/>
  <c r="CC14" i="3" s="1"/>
  <c r="CD14" i="3" s="1"/>
  <c r="I14" i="3"/>
  <c r="CC4" i="3"/>
  <c r="CD4" i="3" s="1"/>
  <c r="I4" i="3"/>
  <c r="CD3" i="3"/>
  <c r="I3" i="3"/>
  <c r="BL21" i="3"/>
  <c r="BM21" i="3" s="1"/>
  <c r="BN21" i="3" s="1"/>
  <c r="BO21" i="3" s="1"/>
  <c r="BP21" i="3" s="1"/>
  <c r="BQ21" i="3" s="1"/>
  <c r="BR21" i="3" s="1"/>
  <c r="BS21" i="3" s="1"/>
  <c r="BT21" i="3" s="1"/>
  <c r="BU21" i="3" s="1"/>
  <c r="BV21" i="3" s="1"/>
  <c r="BW21" i="3" s="1"/>
  <c r="BX21" i="3" s="1"/>
  <c r="BY21" i="3" s="1"/>
  <c r="BZ21" i="3" s="1"/>
  <c r="CA21" i="3" s="1"/>
  <c r="CB21" i="3" s="1"/>
  <c r="CC21" i="3" s="1"/>
  <c r="CD21" i="3" s="1"/>
  <c r="I21" i="3"/>
  <c r="BH25" i="3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CA25" i="3" s="1"/>
  <c r="CB25" i="3" s="1"/>
  <c r="CC25" i="3" s="1"/>
  <c r="CD25" i="3" s="1"/>
  <c r="I25" i="3"/>
  <c r="AS40" i="3"/>
  <c r="AT40" i="3" s="1"/>
  <c r="AU40" i="3" s="1"/>
  <c r="AV40" i="3" s="1"/>
  <c r="AW40" i="3" s="1"/>
  <c r="AX40" i="3" s="1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N40" i="3" s="1"/>
  <c r="BO40" i="3" s="1"/>
  <c r="BP40" i="3" s="1"/>
  <c r="BQ40" i="3" s="1"/>
  <c r="BR40" i="3" s="1"/>
  <c r="BS40" i="3" s="1"/>
  <c r="BT40" i="3" s="1"/>
  <c r="BU40" i="3" s="1"/>
  <c r="BV40" i="3" s="1"/>
  <c r="BW40" i="3" s="1"/>
  <c r="BX40" i="3" s="1"/>
  <c r="BY40" i="3" s="1"/>
  <c r="BZ40" i="3" s="1"/>
  <c r="CA40" i="3" s="1"/>
  <c r="CB40" i="3" s="1"/>
  <c r="CC40" i="3" s="1"/>
  <c r="CD40" i="3" s="1"/>
  <c r="I40" i="3"/>
  <c r="AX35" i="3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I35" i="3"/>
  <c r="BK22" i="3"/>
  <c r="BL22" i="3" s="1"/>
  <c r="BM22" i="3" s="1"/>
  <c r="BN22" i="3" s="1"/>
  <c r="BO22" i="3" s="1"/>
  <c r="BP22" i="3" s="1"/>
  <c r="BQ22" i="3" s="1"/>
  <c r="BR22" i="3" s="1"/>
  <c r="BS22" i="3" s="1"/>
  <c r="BT22" i="3" s="1"/>
  <c r="BU22" i="3" s="1"/>
  <c r="BV22" i="3" s="1"/>
  <c r="BW22" i="3" s="1"/>
  <c r="BX22" i="3" s="1"/>
  <c r="BY22" i="3" s="1"/>
  <c r="BZ22" i="3" s="1"/>
  <c r="CA22" i="3" s="1"/>
  <c r="CB22" i="3" s="1"/>
  <c r="CC22" i="3" s="1"/>
  <c r="CD22" i="3" s="1"/>
  <c r="I22" i="3"/>
  <c r="BO18" i="3"/>
  <c r="BP18" i="3" s="1"/>
  <c r="BQ18" i="3" s="1"/>
  <c r="BR18" i="3" s="1"/>
  <c r="BS18" i="3" s="1"/>
  <c r="BT18" i="3" s="1"/>
  <c r="BU18" i="3" s="1"/>
  <c r="BV18" i="3" s="1"/>
  <c r="BW18" i="3" s="1"/>
  <c r="BX18" i="3" s="1"/>
  <c r="BY18" i="3" s="1"/>
  <c r="BZ18" i="3" s="1"/>
  <c r="CA18" i="3" s="1"/>
  <c r="CB18" i="3" s="1"/>
  <c r="CC18" i="3" s="1"/>
  <c r="CD18" i="3" s="1"/>
  <c r="I18" i="3"/>
  <c r="BC30" i="3"/>
  <c r="BD30" i="3" s="1"/>
  <c r="BE30" i="3" s="1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0" i="3" s="1"/>
  <c r="CA30" i="3" s="1"/>
  <c r="CB30" i="3" s="1"/>
  <c r="CC30" i="3" s="1"/>
  <c r="CD30" i="3" s="1"/>
  <c r="I30" i="3"/>
  <c r="R38" i="2"/>
  <c r="S36" i="2"/>
  <c r="M57" i="2"/>
  <c r="AB42" i="2"/>
  <c r="Q13" i="2"/>
  <c r="N63" i="2"/>
  <c r="T59" i="2"/>
  <c r="T35" i="2"/>
  <c r="Z10" i="2"/>
  <c r="K41" i="2"/>
  <c r="U61" i="2"/>
  <c r="K64" i="2"/>
  <c r="Y17" i="2"/>
  <c r="J52" i="2"/>
  <c r="AB14" i="2"/>
  <c r="T58" i="2"/>
  <c r="AP69" i="1"/>
  <c r="AE31" i="1"/>
  <c r="AG123" i="1"/>
  <c r="AN120" i="1"/>
  <c r="AQ42" i="3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M42" i="3" s="1"/>
  <c r="BN42" i="3" s="1"/>
  <c r="BO42" i="3" s="1"/>
  <c r="BP42" i="3" s="1"/>
  <c r="BQ42" i="3" s="1"/>
  <c r="BR42" i="3" s="1"/>
  <c r="BS42" i="3" s="1"/>
  <c r="BT42" i="3" s="1"/>
  <c r="BU42" i="3" s="1"/>
  <c r="BV42" i="3" s="1"/>
  <c r="BW42" i="3" s="1"/>
  <c r="BX42" i="3" s="1"/>
  <c r="BY42" i="3" s="1"/>
  <c r="BZ42" i="3" s="1"/>
  <c r="CA42" i="3" s="1"/>
  <c r="CB42" i="3" s="1"/>
  <c r="CC42" i="3" s="1"/>
  <c r="CD42" i="3" s="1"/>
  <c r="I42" i="3"/>
  <c r="BB31" i="3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BZ31" i="3" s="1"/>
  <c r="CA31" i="3" s="1"/>
  <c r="CB31" i="3" s="1"/>
  <c r="CC31" i="3" s="1"/>
  <c r="CD31" i="3" s="1"/>
  <c r="I31" i="3"/>
  <c r="AB31" i="2"/>
  <c r="AC70" i="1"/>
  <c r="Y45" i="2"/>
  <c r="AW34" i="1"/>
  <c r="AU97" i="1"/>
  <c r="AR58" i="1"/>
  <c r="AQ16" i="1"/>
  <c r="AP64" i="1"/>
  <c r="AP62" i="1"/>
  <c r="AK59" i="1"/>
  <c r="AH112" i="1"/>
  <c r="AJ48" i="1"/>
  <c r="AE75" i="1"/>
  <c r="AF127" i="1"/>
  <c r="AM128" i="1"/>
  <c r="AK73" i="1"/>
  <c r="AG18" i="1"/>
  <c r="AL41" i="1"/>
  <c r="AL60" i="1"/>
  <c r="AI126" i="1"/>
  <c r="CA6" i="3"/>
  <c r="CB6" i="3" s="1"/>
  <c r="CC6" i="3" s="1"/>
  <c r="CD6" i="3" s="1"/>
  <c r="I6" i="3"/>
  <c r="AW36" i="3"/>
  <c r="AX36" i="3" s="1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M36" i="3" s="1"/>
  <c r="BN36" i="3" s="1"/>
  <c r="BO36" i="3" s="1"/>
  <c r="BP36" i="3" s="1"/>
  <c r="BQ36" i="3" s="1"/>
  <c r="BR36" i="3" s="1"/>
  <c r="BS36" i="3" s="1"/>
  <c r="BT36" i="3" s="1"/>
  <c r="BU36" i="3" s="1"/>
  <c r="BV36" i="3" s="1"/>
  <c r="BW36" i="3" s="1"/>
  <c r="BX36" i="3" s="1"/>
  <c r="BY36" i="3" s="1"/>
  <c r="BZ36" i="3" s="1"/>
  <c r="CA36" i="3" s="1"/>
  <c r="CB36" i="3" s="1"/>
  <c r="CC36" i="3" s="1"/>
  <c r="CD36" i="3" s="1"/>
  <c r="I36" i="3"/>
  <c r="F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AR41" i="3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M41" i="3" s="1"/>
  <c r="BN41" i="3" s="1"/>
  <c r="BO41" i="3" s="1"/>
  <c r="BP41" i="3" s="1"/>
  <c r="BQ41" i="3" s="1"/>
  <c r="BR41" i="3" s="1"/>
  <c r="BS41" i="3" s="1"/>
  <c r="BT41" i="3" s="1"/>
  <c r="BU41" i="3" s="1"/>
  <c r="BV41" i="3" s="1"/>
  <c r="BW41" i="3" s="1"/>
  <c r="BX41" i="3" s="1"/>
  <c r="BY41" i="3" s="1"/>
  <c r="BZ41" i="3" s="1"/>
  <c r="CA41" i="3" s="1"/>
  <c r="CB41" i="3" s="1"/>
  <c r="CC41" i="3" s="1"/>
  <c r="CD41" i="3" s="1"/>
  <c r="I41" i="3"/>
  <c r="F118" i="1" s="1"/>
  <c r="AM118" i="1" s="1"/>
  <c r="AN118" i="1" s="1"/>
  <c r="AO118" i="1" s="1"/>
  <c r="AP118" i="1" s="1"/>
  <c r="AQ118" i="1" s="1"/>
  <c r="AR118" i="1" s="1"/>
  <c r="AS118" i="1" s="1"/>
  <c r="AT118" i="1" s="1"/>
  <c r="AU118" i="1" s="1"/>
  <c r="AV118" i="1" s="1"/>
  <c r="AW118" i="1" s="1"/>
  <c r="AX118" i="1" s="1"/>
  <c r="AY118" i="1" s="1"/>
  <c r="AZ118" i="1" s="1"/>
  <c r="BA118" i="1" s="1"/>
  <c r="BB118" i="1" s="1"/>
  <c r="BC118" i="1" s="1"/>
  <c r="BD118" i="1" s="1"/>
  <c r="BE118" i="1" s="1"/>
  <c r="BF118" i="1" s="1"/>
  <c r="BG118" i="1" s="1"/>
  <c r="BH118" i="1" s="1"/>
  <c r="CB5" i="3"/>
  <c r="CC5" i="3" s="1"/>
  <c r="CD5" i="3" s="1"/>
  <c r="I5" i="3"/>
  <c r="BM20" i="3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I20" i="3"/>
  <c r="BZ7" i="3"/>
  <c r="CA7" i="3" s="1"/>
  <c r="CB7" i="3" s="1"/>
  <c r="CC7" i="3" s="1"/>
  <c r="CD7" i="3" s="1"/>
  <c r="I7" i="3"/>
  <c r="BU12" i="3"/>
  <c r="BV12" i="3" s="1"/>
  <c r="BW12" i="3" s="1"/>
  <c r="BX12" i="3" s="1"/>
  <c r="BY12" i="3" s="1"/>
  <c r="BZ12" i="3" s="1"/>
  <c r="CA12" i="3" s="1"/>
  <c r="CB12" i="3" s="1"/>
  <c r="CC12" i="3" s="1"/>
  <c r="CD12" i="3" s="1"/>
  <c r="I12" i="3"/>
  <c r="AT39" i="3"/>
  <c r="AU39" i="3" s="1"/>
  <c r="AV39" i="3" s="1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CA39" i="3" s="1"/>
  <c r="CB39" i="3" s="1"/>
  <c r="CC39" i="3" s="1"/>
  <c r="CD39" i="3" s="1"/>
  <c r="I39" i="3"/>
  <c r="F117" i="1" s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A117" i="1" s="1"/>
  <c r="BB117" i="1" s="1"/>
  <c r="BC117" i="1" s="1"/>
  <c r="BD117" i="1" s="1"/>
  <c r="BE117" i="1" s="1"/>
  <c r="BF117" i="1" s="1"/>
  <c r="BG117" i="1" s="1"/>
  <c r="BH117" i="1" s="1"/>
  <c r="BI117" i="1" s="1"/>
  <c r="BJ117" i="1" s="1"/>
  <c r="BT13" i="3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I13" i="3"/>
  <c r="AV37" i="3"/>
  <c r="AW37" i="3" s="1"/>
  <c r="AX37" i="3" s="1"/>
  <c r="AY37" i="3" s="1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BP37" i="3" s="1"/>
  <c r="BQ37" i="3" s="1"/>
  <c r="BR37" i="3" s="1"/>
  <c r="BS37" i="3" s="1"/>
  <c r="BT37" i="3" s="1"/>
  <c r="BU37" i="3" s="1"/>
  <c r="BV37" i="3" s="1"/>
  <c r="BW37" i="3" s="1"/>
  <c r="BX37" i="3" s="1"/>
  <c r="BY37" i="3" s="1"/>
  <c r="BZ37" i="3" s="1"/>
  <c r="CA37" i="3" s="1"/>
  <c r="CB37" i="3" s="1"/>
  <c r="CC37" i="3" s="1"/>
  <c r="CD37" i="3" s="1"/>
  <c r="I37" i="3"/>
  <c r="BP17" i="3"/>
  <c r="BQ17" i="3" s="1"/>
  <c r="BR17" i="3" s="1"/>
  <c r="BS17" i="3" s="1"/>
  <c r="BT17" i="3" s="1"/>
  <c r="BU17" i="3" s="1"/>
  <c r="BV17" i="3" s="1"/>
  <c r="BW17" i="3" s="1"/>
  <c r="BX17" i="3" s="1"/>
  <c r="BY17" i="3" s="1"/>
  <c r="BZ17" i="3" s="1"/>
  <c r="CA17" i="3" s="1"/>
  <c r="CB17" i="3" s="1"/>
  <c r="CC17" i="3" s="1"/>
  <c r="CD17" i="3" s="1"/>
  <c r="I17" i="3"/>
  <c r="Y65" i="1"/>
  <c r="V54" i="2"/>
  <c r="T55" i="2"/>
  <c r="L53" i="2"/>
  <c r="V50" i="2"/>
  <c r="L20" i="2"/>
  <c r="AB37" i="2"/>
  <c r="T34" i="2"/>
  <c r="AA44" i="2"/>
  <c r="AC66" i="1"/>
  <c r="T26" i="2"/>
  <c r="I51" i="2"/>
  <c r="AC67" i="1"/>
  <c r="AB89" i="1"/>
  <c r="X11" i="2"/>
  <c r="M9" i="2"/>
  <c r="V27" i="2"/>
  <c r="AR27" i="1"/>
  <c r="AH35" i="1"/>
  <c r="AE50" i="1"/>
  <c r="AN21" i="1"/>
  <c r="BY8" i="3"/>
  <c r="BZ8" i="3" s="1"/>
  <c r="CA8" i="3" s="1"/>
  <c r="CB8" i="3" s="1"/>
  <c r="CC8" i="3" s="1"/>
  <c r="CD8" i="3" s="1"/>
  <c r="I8" i="3"/>
  <c r="X30" i="2"/>
  <c r="W18" i="2"/>
  <c r="AW81" i="1"/>
  <c r="AH43" i="3"/>
  <c r="I51" i="3"/>
  <c r="AW37" i="1"/>
  <c r="AU116" i="1"/>
  <c r="AS68" i="1"/>
  <c r="AR45" i="1"/>
  <c r="AQ55" i="1"/>
  <c r="AP54" i="1"/>
  <c r="AP94" i="1"/>
  <c r="AE63" i="1"/>
  <c r="AM26" i="1"/>
  <c r="AJ76" i="1"/>
  <c r="AJ9" i="1"/>
  <c r="AM43" i="1"/>
  <c r="AJ17" i="1"/>
  <c r="AJ47" i="1"/>
  <c r="AH30" i="1"/>
  <c r="AE129" i="1"/>
  <c r="AH77" i="1"/>
  <c r="AG49" i="1"/>
  <c r="BV11" i="3"/>
  <c r="BW11" i="3" s="1"/>
  <c r="BX11" i="3" s="1"/>
  <c r="BY11" i="3" s="1"/>
  <c r="BZ11" i="3" s="1"/>
  <c r="CA11" i="3" s="1"/>
  <c r="CB11" i="3" s="1"/>
  <c r="CC11" i="3" s="1"/>
  <c r="CD11" i="3" s="1"/>
  <c r="I11" i="3"/>
  <c r="BD29" i="3"/>
  <c r="BE29" i="3" s="1"/>
  <c r="BF29" i="3" s="1"/>
  <c r="BG29" i="3" s="1"/>
  <c r="BH29" i="3" s="1"/>
  <c r="BI29" i="3" s="1"/>
  <c r="BJ29" i="3" s="1"/>
  <c r="BK29" i="3" s="1"/>
  <c r="BL29" i="3" s="1"/>
  <c r="BM29" i="3" s="1"/>
  <c r="BN29" i="3" s="1"/>
  <c r="BO29" i="3" s="1"/>
  <c r="BP29" i="3" s="1"/>
  <c r="BQ29" i="3" s="1"/>
  <c r="BR29" i="3" s="1"/>
  <c r="BS29" i="3" s="1"/>
  <c r="BT29" i="3" s="1"/>
  <c r="BU29" i="3" s="1"/>
  <c r="BV29" i="3" s="1"/>
  <c r="BW29" i="3" s="1"/>
  <c r="BX29" i="3" s="1"/>
  <c r="BY29" i="3" s="1"/>
  <c r="BZ29" i="3" s="1"/>
  <c r="CA29" i="3" s="1"/>
  <c r="CB29" i="3" s="1"/>
  <c r="CC29" i="3" s="1"/>
  <c r="CD29" i="3" s="1"/>
  <c r="I29" i="3"/>
  <c r="BE28" i="3"/>
  <c r="BF28" i="3" s="1"/>
  <c r="BG28" i="3" s="1"/>
  <c r="BH28" i="3" s="1"/>
  <c r="BI28" i="3" s="1"/>
  <c r="BJ28" i="3" s="1"/>
  <c r="BK28" i="3" s="1"/>
  <c r="BL28" i="3" s="1"/>
  <c r="BM28" i="3" s="1"/>
  <c r="BN28" i="3" s="1"/>
  <c r="BO28" i="3" s="1"/>
  <c r="BP28" i="3" s="1"/>
  <c r="BQ28" i="3" s="1"/>
  <c r="BR28" i="3" s="1"/>
  <c r="BS28" i="3" s="1"/>
  <c r="BT28" i="3" s="1"/>
  <c r="BU28" i="3" s="1"/>
  <c r="BV28" i="3" s="1"/>
  <c r="BW28" i="3" s="1"/>
  <c r="BX28" i="3" s="1"/>
  <c r="BY28" i="3" s="1"/>
  <c r="BZ28" i="3" s="1"/>
  <c r="CA28" i="3" s="1"/>
  <c r="CB28" i="3" s="1"/>
  <c r="CC28" i="3" s="1"/>
  <c r="CD28" i="3" s="1"/>
  <c r="I28" i="3"/>
  <c r="BQ16" i="3"/>
  <c r="BR16" i="3" s="1"/>
  <c r="BS16" i="3" s="1"/>
  <c r="BT16" i="3" s="1"/>
  <c r="BU16" i="3" s="1"/>
  <c r="BV16" i="3" s="1"/>
  <c r="BW16" i="3" s="1"/>
  <c r="BX16" i="3" s="1"/>
  <c r="BY16" i="3" s="1"/>
  <c r="BZ16" i="3" s="1"/>
  <c r="CA16" i="3" s="1"/>
  <c r="CB16" i="3" s="1"/>
  <c r="CC16" i="3" s="1"/>
  <c r="CD16" i="3" s="1"/>
  <c r="I16" i="3"/>
  <c r="AU38" i="3"/>
  <c r="AV38" i="3" s="1"/>
  <c r="AW38" i="3" s="1"/>
  <c r="AX38" i="3" s="1"/>
  <c r="AY38" i="3" s="1"/>
  <c r="AZ38" i="3" s="1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8" i="3" s="1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8" i="3" s="1"/>
  <c r="CB38" i="3" s="1"/>
  <c r="CC38" i="3" s="1"/>
  <c r="CD38" i="3" s="1"/>
  <c r="I38" i="3"/>
  <c r="AY34" i="3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W34" i="3" s="1"/>
  <c r="BX34" i="3" s="1"/>
  <c r="BY34" i="3" s="1"/>
  <c r="BZ34" i="3" s="1"/>
  <c r="CA34" i="3" s="1"/>
  <c r="CB34" i="3" s="1"/>
  <c r="CC34" i="3" s="1"/>
  <c r="CD34" i="3" s="1"/>
  <c r="I34" i="3"/>
  <c r="F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R15" i="3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I15" i="3"/>
  <c r="BA32" i="3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BL32" i="3" s="1"/>
  <c r="BM32" i="3" s="1"/>
  <c r="BN32" i="3" s="1"/>
  <c r="BO32" i="3" s="1"/>
  <c r="BP32" i="3" s="1"/>
  <c r="BQ32" i="3" s="1"/>
  <c r="BR32" i="3" s="1"/>
  <c r="BS32" i="3" s="1"/>
  <c r="BT32" i="3" s="1"/>
  <c r="BU32" i="3" s="1"/>
  <c r="BV32" i="3" s="1"/>
  <c r="BW32" i="3" s="1"/>
  <c r="BX32" i="3" s="1"/>
  <c r="BY32" i="3" s="1"/>
  <c r="BZ32" i="3" s="1"/>
  <c r="CA32" i="3" s="1"/>
  <c r="CB32" i="3" s="1"/>
  <c r="CC32" i="3" s="1"/>
  <c r="CD32" i="3" s="1"/>
  <c r="I32" i="3"/>
  <c r="BX9" i="3"/>
  <c r="BY9" i="3" s="1"/>
  <c r="BZ9" i="3" s="1"/>
  <c r="CA9" i="3" s="1"/>
  <c r="CB9" i="3" s="1"/>
  <c r="CC9" i="3" s="1"/>
  <c r="CD9" i="3" s="1"/>
  <c r="I9" i="3"/>
  <c r="BI24" i="3"/>
  <c r="BJ24" i="3" s="1"/>
  <c r="BK24" i="3" s="1"/>
  <c r="BL24" i="3" s="1"/>
  <c r="BM24" i="3" s="1"/>
  <c r="BN24" i="3" s="1"/>
  <c r="BO24" i="3" s="1"/>
  <c r="BP24" i="3" s="1"/>
  <c r="BQ24" i="3" s="1"/>
  <c r="BR24" i="3" s="1"/>
  <c r="BS24" i="3" s="1"/>
  <c r="BT24" i="3" s="1"/>
  <c r="BU24" i="3" s="1"/>
  <c r="BV24" i="3" s="1"/>
  <c r="BW24" i="3" s="1"/>
  <c r="BX24" i="3" s="1"/>
  <c r="BY24" i="3" s="1"/>
  <c r="BZ24" i="3" s="1"/>
  <c r="CA24" i="3" s="1"/>
  <c r="CB24" i="3" s="1"/>
  <c r="CC24" i="3" s="1"/>
  <c r="CD24" i="3" s="1"/>
  <c r="I24" i="3"/>
  <c r="BG26" i="3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I26" i="3"/>
  <c r="V32" i="1"/>
  <c r="R19" i="2"/>
  <c r="P32" i="2"/>
  <c r="M15" i="2"/>
  <c r="AA109" i="1"/>
  <c r="Z16" i="2"/>
  <c r="Y46" i="2"/>
  <c r="R60" i="2"/>
  <c r="P40" i="1"/>
  <c r="AJ25" i="2"/>
  <c r="AB65" i="2"/>
  <c r="V22" i="2"/>
  <c r="R33" i="2"/>
  <c r="U21" i="2"/>
  <c r="O40" i="2"/>
  <c r="T56" i="2"/>
  <c r="J48" i="2"/>
  <c r="AA47" i="2"/>
  <c r="L4" i="1"/>
  <c r="D8" i="4" s="1"/>
  <c r="J5" i="1"/>
  <c r="E6" i="4" s="1"/>
  <c r="I3" i="1"/>
  <c r="C5" i="4" s="1"/>
  <c r="B95" i="3"/>
  <c r="C95" i="3" s="1"/>
  <c r="AI43" i="3" l="1"/>
  <c r="I50" i="3"/>
  <c r="F28" i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F87" i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F106" i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BG106" i="1" s="1"/>
  <c r="F22" i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F95" i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F53" i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BQ53" i="1" s="1"/>
  <c r="F12" i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F83" i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F23" i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F119" i="1"/>
  <c r="AQ119" i="1" s="1"/>
  <c r="AR119" i="1" s="1"/>
  <c r="AS119" i="1" s="1"/>
  <c r="AT119" i="1" s="1"/>
  <c r="AU119" i="1" s="1"/>
  <c r="AV119" i="1" s="1"/>
  <c r="AW119" i="1" s="1"/>
  <c r="AX119" i="1" s="1"/>
  <c r="AY119" i="1" s="1"/>
  <c r="AZ119" i="1" s="1"/>
  <c r="BA119" i="1" s="1"/>
  <c r="BB119" i="1" s="1"/>
  <c r="BC119" i="1" s="1"/>
  <c r="BD119" i="1" s="1"/>
  <c r="BE119" i="1" s="1"/>
  <c r="BF119" i="1" s="1"/>
  <c r="BG119" i="1" s="1"/>
  <c r="BH119" i="1" s="1"/>
  <c r="BI119" i="1" s="1"/>
  <c r="BJ119" i="1" s="1"/>
  <c r="BK119" i="1" s="1"/>
  <c r="BL119" i="1" s="1"/>
  <c r="F110" i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F114" i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N114" i="1" s="1"/>
  <c r="AO114" i="1" s="1"/>
  <c r="AP114" i="1" s="1"/>
  <c r="AQ114" i="1" s="1"/>
  <c r="AR114" i="1" s="1"/>
  <c r="AS114" i="1" s="1"/>
  <c r="AT114" i="1" s="1"/>
  <c r="AU114" i="1" s="1"/>
  <c r="AV114" i="1" s="1"/>
  <c r="AW114" i="1" s="1"/>
  <c r="AX114" i="1" s="1"/>
  <c r="F78" i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F113" i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F11" i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F20" i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L5" i="1"/>
  <c r="E8" i="4" s="1"/>
  <c r="K5" i="1"/>
  <c r="E7" i="4" s="1"/>
  <c r="M4" i="1"/>
  <c r="D9" i="4" s="1"/>
  <c r="J3" i="1"/>
  <c r="C6" i="4" s="1"/>
  <c r="M5" i="1"/>
  <c r="E9" i="4" s="1"/>
  <c r="B96" i="3"/>
  <c r="C96" i="3" s="1"/>
  <c r="F111" i="1" l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F72" i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F107" i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J43" i="3"/>
  <c r="I49" i="3"/>
  <c r="K3" i="1"/>
  <c r="C7" i="4" s="1"/>
  <c r="N4" i="1"/>
  <c r="D10" i="4" s="1"/>
  <c r="N5" i="1"/>
  <c r="E10" i="4" s="1"/>
  <c r="B97" i="3"/>
  <c r="C97" i="3" s="1"/>
  <c r="F124" i="1" l="1"/>
  <c r="AE124" i="1" s="1"/>
  <c r="AF124" i="1" s="1"/>
  <c r="AG124" i="1" s="1"/>
  <c r="AH124" i="1" s="1"/>
  <c r="AI124" i="1" s="1"/>
  <c r="AJ124" i="1" s="1"/>
  <c r="AK124" i="1" s="1"/>
  <c r="AL124" i="1" s="1"/>
  <c r="AM124" i="1" s="1"/>
  <c r="AN124" i="1" s="1"/>
  <c r="AO124" i="1" s="1"/>
  <c r="AP124" i="1" s="1"/>
  <c r="AQ124" i="1" s="1"/>
  <c r="AR124" i="1" s="1"/>
  <c r="AS124" i="1" s="1"/>
  <c r="AT124" i="1" s="1"/>
  <c r="AU124" i="1" s="1"/>
  <c r="AV124" i="1" s="1"/>
  <c r="AW124" i="1" s="1"/>
  <c r="AX124" i="1" s="1"/>
  <c r="AY124" i="1" s="1"/>
  <c r="AZ124" i="1" s="1"/>
  <c r="F92" i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F44" i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F25" i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F86" i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AK43" i="3"/>
  <c r="I48" i="3"/>
  <c r="F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O4" i="1"/>
  <c r="D11" i="4" s="1"/>
  <c r="L3" i="1"/>
  <c r="C8" i="4" s="1"/>
  <c r="O5" i="1"/>
  <c r="E11" i="4" s="1"/>
  <c r="B98" i="3"/>
  <c r="C98" i="3" s="1"/>
  <c r="AL43" i="3" l="1"/>
  <c r="I47" i="3"/>
  <c r="M3" i="1"/>
  <c r="C9" i="4" s="1"/>
  <c r="P4" i="1"/>
  <c r="D12" i="4" s="1"/>
  <c r="P5" i="1"/>
  <c r="E12" i="4" s="1"/>
  <c r="B99" i="3"/>
  <c r="C99" i="3" s="1"/>
  <c r="AM43" i="3" l="1"/>
  <c r="I46" i="3"/>
  <c r="F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N3" i="1"/>
  <c r="C10" i="4" s="1"/>
  <c r="Q4" i="1"/>
  <c r="D13" i="4" s="1"/>
  <c r="Q5" i="1"/>
  <c r="E13" i="4" s="1"/>
  <c r="B100" i="3"/>
  <c r="C100" i="3" s="1"/>
  <c r="AN43" i="3" l="1"/>
  <c r="I45" i="3"/>
  <c r="R4" i="1"/>
  <c r="D14" i="4" s="1"/>
  <c r="O3" i="1"/>
  <c r="C11" i="4" s="1"/>
  <c r="R5" i="1"/>
  <c r="E14" i="4" s="1"/>
  <c r="B101" i="3"/>
  <c r="C101" i="3" s="1"/>
  <c r="F104" i="1" l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F80" i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F105" i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AO43" i="3"/>
  <c r="I44" i="3"/>
  <c r="S4" i="1"/>
  <c r="D15" i="4" s="1"/>
  <c r="S5" i="1"/>
  <c r="E15" i="4" s="1"/>
  <c r="B102" i="3"/>
  <c r="C102" i="3" s="1"/>
  <c r="F15" i="1" l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F85" i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AP43" i="3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BU43" i="3" s="1"/>
  <c r="BV43" i="3" s="1"/>
  <c r="BW43" i="3" s="1"/>
  <c r="BX43" i="3" s="1"/>
  <c r="BY43" i="3" s="1"/>
  <c r="BZ43" i="3" s="1"/>
  <c r="CA43" i="3" s="1"/>
  <c r="CB43" i="3" s="1"/>
  <c r="CC43" i="3" s="1"/>
  <c r="CD43" i="3" s="1"/>
  <c r="I43" i="3"/>
  <c r="T4" i="1"/>
  <c r="D16" i="4" s="1"/>
  <c r="T5" i="1"/>
  <c r="E16" i="4" s="1"/>
  <c r="B103" i="3"/>
  <c r="C103" i="3" s="1"/>
  <c r="F96" i="1" l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F91" i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U4" i="1"/>
  <c r="D17" i="4" s="1"/>
  <c r="U5" i="1"/>
  <c r="E17" i="4" s="1"/>
  <c r="B104" i="3"/>
  <c r="C104" i="3" s="1"/>
  <c r="V4" i="1" l="1"/>
  <c r="D18" i="4" s="1"/>
  <c r="V5" i="1"/>
  <c r="E18" i="4" s="1"/>
  <c r="B105" i="3"/>
  <c r="C105" i="3" s="1"/>
  <c r="W4" i="1" l="1"/>
  <c r="D19" i="4" s="1"/>
  <c r="W5" i="1"/>
  <c r="E19" i="4" s="1"/>
  <c r="B106" i="3"/>
  <c r="C106" i="3" s="1"/>
  <c r="X4" i="1" l="1"/>
  <c r="D20" i="4" s="1"/>
  <c r="X5" i="1"/>
  <c r="E20" i="4" s="1"/>
  <c r="B107" i="3"/>
  <c r="C107" i="3" s="1"/>
  <c r="Y4" i="1" l="1"/>
  <c r="D21" i="4" s="1"/>
  <c r="Y5" i="1"/>
  <c r="E21" i="4" s="1"/>
  <c r="B108" i="3"/>
  <c r="C108" i="3" l="1"/>
  <c r="AX101" i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AT33" i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AV115" i="1"/>
  <c r="AW115" i="1" s="1"/>
  <c r="AX115" i="1" s="1"/>
  <c r="AY115" i="1" s="1"/>
  <c r="AZ115" i="1" s="1"/>
  <c r="BA115" i="1" s="1"/>
  <c r="BB115" i="1" s="1"/>
  <c r="BC115" i="1" s="1"/>
  <c r="BD115" i="1" s="1"/>
  <c r="BE115" i="1" s="1"/>
  <c r="BF115" i="1" s="1"/>
  <c r="BG115" i="1" s="1"/>
  <c r="BH115" i="1" s="1"/>
  <c r="BI115" i="1" s="1"/>
  <c r="K48" i="2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Z46" i="2"/>
  <c r="AA46" i="2" s="1"/>
  <c r="AB46" i="2" s="1"/>
  <c r="AC46" i="2" s="1"/>
  <c r="AD46" i="2" s="1"/>
  <c r="AE46" i="2" s="1"/>
  <c r="AF46" i="2" s="1"/>
  <c r="AG46" i="2" s="1"/>
  <c r="AH46" i="2" s="1"/>
  <c r="AI46" i="2" s="1"/>
  <c r="AJ46" i="2" s="1"/>
  <c r="AK46" i="2" s="1"/>
  <c r="AL46" i="2" s="1"/>
  <c r="AM46" i="2" s="1"/>
  <c r="AQ94" i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M53" i="2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L59" i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C14" i="2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L10" i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W100" i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BH100" i="1" s="1"/>
  <c r="BI100" i="1" s="1"/>
  <c r="BJ100" i="1" s="1"/>
  <c r="AB24" i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V21" i="2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K47" i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X81" i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AC37" i="2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62" i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K52" i="2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AP36" i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O28" i="2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N29" i="2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J126" i="1"/>
  <c r="AK126" i="1" s="1"/>
  <c r="AL126" i="1" s="1"/>
  <c r="AM126" i="1" s="1"/>
  <c r="AN126" i="1" s="1"/>
  <c r="AO126" i="1" s="1"/>
  <c r="AP126" i="1" s="1"/>
  <c r="AQ126" i="1" s="1"/>
  <c r="AR126" i="1" s="1"/>
  <c r="AS126" i="1" s="1"/>
  <c r="AT126" i="1" s="1"/>
  <c r="AU126" i="1" s="1"/>
  <c r="AV126" i="1" s="1"/>
  <c r="AW126" i="1" s="1"/>
  <c r="AX34" i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R13" i="2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H39" i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A62" i="2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I77" i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X37" i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AD66" i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W22" i="2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N43" i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AF50" i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W50" i="2"/>
  <c r="X50" i="2" s="1"/>
  <c r="Y50" i="2" s="1"/>
  <c r="Z50" i="2" s="1"/>
  <c r="AA50" i="2" s="1"/>
  <c r="AB50" i="2" s="1"/>
  <c r="AC50" i="2" s="1"/>
  <c r="AD50" i="2" s="1"/>
  <c r="AE50" i="2" s="1"/>
  <c r="AF50" i="2" s="1"/>
  <c r="AG50" i="2" s="1"/>
  <c r="AH50" i="2" s="1"/>
  <c r="AI50" i="2" s="1"/>
  <c r="AJ50" i="2" s="1"/>
  <c r="AI112" i="1"/>
  <c r="AJ112" i="1" s="1"/>
  <c r="AK112" i="1" s="1"/>
  <c r="AL112" i="1" s="1"/>
  <c r="AM112" i="1" s="1"/>
  <c r="AN112" i="1" s="1"/>
  <c r="AO112" i="1" s="1"/>
  <c r="AP112" i="1" s="1"/>
  <c r="AQ112" i="1" s="1"/>
  <c r="AR112" i="1" s="1"/>
  <c r="AS112" i="1" s="1"/>
  <c r="AT112" i="1" s="1"/>
  <c r="AU112" i="1" s="1"/>
  <c r="AV112" i="1" s="1"/>
  <c r="U58" i="2"/>
  <c r="V58" i="2" s="1"/>
  <c r="W58" i="2" s="1"/>
  <c r="X58" i="2" s="1"/>
  <c r="Y58" i="2" s="1"/>
  <c r="Z58" i="2" s="1"/>
  <c r="AA58" i="2" s="1"/>
  <c r="AB58" i="2" s="1"/>
  <c r="AC58" i="2" s="1"/>
  <c r="AD58" i="2" s="1"/>
  <c r="AE58" i="2" s="1"/>
  <c r="AF58" i="2" s="1"/>
  <c r="AG58" i="2" s="1"/>
  <c r="AH58" i="2" s="1"/>
  <c r="AH42" i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O23" i="2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B109" i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Q32" i="2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T68" i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N9" i="2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BI118" i="1"/>
  <c r="BJ118" i="1" s="1"/>
  <c r="BK118" i="1" s="1"/>
  <c r="BL118" i="1" s="1"/>
  <c r="BM118" i="1" s="1"/>
  <c r="BN118" i="1" s="1"/>
  <c r="BO118" i="1" s="1"/>
  <c r="BP118" i="1" s="1"/>
  <c r="BQ118" i="1" s="1"/>
  <c r="BR118" i="1" s="1"/>
  <c r="BS118" i="1" s="1"/>
  <c r="BT118" i="1" s="1"/>
  <c r="BU118" i="1" s="1"/>
  <c r="BV118" i="1" s="1"/>
  <c r="AS58" i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V61" i="2"/>
  <c r="W61" i="2" s="1"/>
  <c r="X61" i="2" s="1"/>
  <c r="Y61" i="2" s="1"/>
  <c r="Z61" i="2" s="1"/>
  <c r="AA61" i="2" s="1"/>
  <c r="AB61" i="2" s="1"/>
  <c r="AC61" i="2" s="1"/>
  <c r="AD61" i="2" s="1"/>
  <c r="AE61" i="2" s="1"/>
  <c r="AF61" i="2" s="1"/>
  <c r="AG61" i="2" s="1"/>
  <c r="AH61" i="2" s="1"/>
  <c r="AI61" i="2" s="1"/>
  <c r="AK79" i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B49" i="2"/>
  <c r="AC49" i="2" s="1"/>
  <c r="AD49" i="2" s="1"/>
  <c r="AE49" i="2" s="1"/>
  <c r="AF49" i="2" s="1"/>
  <c r="AG49" i="2" s="1"/>
  <c r="AH49" i="2" s="1"/>
  <c r="AI49" i="2" s="1"/>
  <c r="AJ49" i="2" s="1"/>
  <c r="AK49" i="2" s="1"/>
  <c r="AL49" i="2" s="1"/>
  <c r="AM49" i="2" s="1"/>
  <c r="AN49" i="2" s="1"/>
  <c r="AO49" i="2" s="1"/>
  <c r="AN74" i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AK25" i="2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K76" i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S27" i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U55" i="2"/>
  <c r="V55" i="2" s="1"/>
  <c r="W55" i="2" s="1"/>
  <c r="X55" i="2" s="1"/>
  <c r="Y55" i="2" s="1"/>
  <c r="Z55" i="2" s="1"/>
  <c r="AA55" i="2" s="1"/>
  <c r="AB55" i="2" s="1"/>
  <c r="AC55" i="2" s="1"/>
  <c r="AD55" i="2" s="1"/>
  <c r="AE55" i="2" s="1"/>
  <c r="AF55" i="2" s="1"/>
  <c r="AG55" i="2" s="1"/>
  <c r="AH55" i="2" s="1"/>
  <c r="AV97" i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L41" i="2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AH125" i="1"/>
  <c r="AI125" i="1" s="1"/>
  <c r="AJ125" i="1" s="1"/>
  <c r="AK125" i="1" s="1"/>
  <c r="AL125" i="1" s="1"/>
  <c r="AM125" i="1" s="1"/>
  <c r="AN125" i="1" s="1"/>
  <c r="AO125" i="1" s="1"/>
  <c r="AP125" i="1" s="1"/>
  <c r="AQ125" i="1" s="1"/>
  <c r="AR125" i="1" s="1"/>
  <c r="AS125" i="1" s="1"/>
  <c r="AT125" i="1" s="1"/>
  <c r="AU125" i="1" s="1"/>
  <c r="AD43" i="2"/>
  <c r="AE43" i="2" s="1"/>
  <c r="AF43" i="2" s="1"/>
  <c r="AG43" i="2" s="1"/>
  <c r="AH43" i="2" s="1"/>
  <c r="AI43" i="2" s="1"/>
  <c r="AJ43" i="2" s="1"/>
  <c r="AK43" i="2" s="1"/>
  <c r="AL43" i="2" s="1"/>
  <c r="AM43" i="2" s="1"/>
  <c r="AN43" i="2" s="1"/>
  <c r="AO43" i="2" s="1"/>
  <c r="AP43" i="2" s="1"/>
  <c r="AQ43" i="2" s="1"/>
  <c r="AN56" i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AL73" i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O120" i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S38" i="2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AE38" i="2" s="1"/>
  <c r="AF38" i="2" s="1"/>
  <c r="AU102" i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BH102" i="1" s="1"/>
  <c r="AJ19" i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K17" i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X18" i="2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M20" i="2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S60" i="2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AE60" i="2" s="1"/>
  <c r="AF60" i="2" s="1"/>
  <c r="AF63" i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W27" i="2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Z65" i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R16" i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L64" i="2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P40" i="2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I30" i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J51" i="2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AM41" i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AD70" i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U59" i="2"/>
  <c r="V59" i="2" s="1"/>
  <c r="W59" i="2" s="1"/>
  <c r="X59" i="2" s="1"/>
  <c r="Y59" i="2" s="1"/>
  <c r="Z59" i="2" s="1"/>
  <c r="AA59" i="2" s="1"/>
  <c r="AB59" i="2" s="1"/>
  <c r="AC59" i="2" s="1"/>
  <c r="AD59" i="2" s="1"/>
  <c r="AE59" i="2" s="1"/>
  <c r="AF59" i="2" s="1"/>
  <c r="AG59" i="2" s="1"/>
  <c r="AH59" i="2" s="1"/>
  <c r="AG46" i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C29" i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Q40" i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A16" i="2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BP14" i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AQ54" i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Y11" i="2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H18" i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C31" i="2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O63" i="2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O103" i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BA103" i="1" s="1"/>
  <c r="BB103" i="1" s="1"/>
  <c r="AG39" i="2"/>
  <c r="AH39" i="2" s="1"/>
  <c r="AI39" i="2" s="1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BK117" i="1"/>
  <c r="BL117" i="1" s="1"/>
  <c r="BM117" i="1" s="1"/>
  <c r="BN117" i="1" s="1"/>
  <c r="BO117" i="1" s="1"/>
  <c r="BP117" i="1" s="1"/>
  <c r="BQ117" i="1" s="1"/>
  <c r="BR117" i="1" s="1"/>
  <c r="BS117" i="1" s="1"/>
  <c r="BT117" i="1" s="1"/>
  <c r="BU117" i="1" s="1"/>
  <c r="BV117" i="1" s="1"/>
  <c r="BW117" i="1" s="1"/>
  <c r="BX117" i="1" s="1"/>
  <c r="AK48" i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Z17" i="2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L99" i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G24" i="2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S33" i="2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N26" i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AO21" i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W54" i="2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 s="1"/>
  <c r="AI54" i="2" s="1"/>
  <c r="AJ54" i="2" s="1"/>
  <c r="N15" i="2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S45" i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AD67" i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M60" i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Z45" i="2"/>
  <c r="AA45" i="2" s="1"/>
  <c r="AB45" i="2" s="1"/>
  <c r="AC45" i="2" s="1"/>
  <c r="AD45" i="2" s="1"/>
  <c r="AE45" i="2" s="1"/>
  <c r="AF45" i="2" s="1"/>
  <c r="AG45" i="2" s="1"/>
  <c r="AH45" i="2" s="1"/>
  <c r="AI45" i="2" s="1"/>
  <c r="AJ45" i="2" s="1"/>
  <c r="AK45" i="2" s="1"/>
  <c r="AL45" i="2" s="1"/>
  <c r="AM45" i="2" s="1"/>
  <c r="U35" i="2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E38" i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V121" i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BH121" i="1" s="1"/>
  <c r="BI121" i="1" s="1"/>
  <c r="P12" i="2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Y30" i="2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B44" i="2"/>
  <c r="AC44" i="2" s="1"/>
  <c r="AD44" i="2" s="1"/>
  <c r="AE44" i="2" s="1"/>
  <c r="AF44" i="2" s="1"/>
  <c r="AG44" i="2" s="1"/>
  <c r="AH44" i="2" s="1"/>
  <c r="AI44" i="2" s="1"/>
  <c r="AJ44" i="2" s="1"/>
  <c r="AK44" i="2" s="1"/>
  <c r="AL44" i="2" s="1"/>
  <c r="AM44" i="2" s="1"/>
  <c r="AN44" i="2" s="1"/>
  <c r="AO44" i="2" s="1"/>
  <c r="AN128" i="1"/>
  <c r="AO128" i="1" s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 s="1"/>
  <c r="AZ128" i="1" s="1"/>
  <c r="BA128" i="1" s="1"/>
  <c r="AH123" i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C42" i="2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K122" i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X51" i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R108" i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AC65" i="2"/>
  <c r="AD65" i="2" s="1"/>
  <c r="AE65" i="2" s="1"/>
  <c r="AF65" i="2" s="1"/>
  <c r="AG65" i="2" s="1"/>
  <c r="AH65" i="2" s="1"/>
  <c r="AI65" i="2" s="1"/>
  <c r="AJ65" i="2" s="1"/>
  <c r="AK65" i="2" s="1"/>
  <c r="AL65" i="2" s="1"/>
  <c r="AM65" i="2" s="1"/>
  <c r="AN65" i="2" s="1"/>
  <c r="AO65" i="2" s="1"/>
  <c r="AP65" i="2" s="1"/>
  <c r="AK9" i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U34" i="2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G127" i="1"/>
  <c r="AH127" i="1" s="1"/>
  <c r="AI127" i="1" s="1"/>
  <c r="AJ127" i="1" s="1"/>
  <c r="AK127" i="1" s="1"/>
  <c r="AL127" i="1" s="1"/>
  <c r="AM127" i="1" s="1"/>
  <c r="AN127" i="1" s="1"/>
  <c r="AO127" i="1" s="1"/>
  <c r="AP127" i="1" s="1"/>
  <c r="AQ127" i="1" s="1"/>
  <c r="AR127" i="1" s="1"/>
  <c r="AS127" i="1" s="1"/>
  <c r="AT127" i="1" s="1"/>
  <c r="AF31" i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N57" i="2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Q52" i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AO57" i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AB47" i="2"/>
  <c r="AC47" i="2" s="1"/>
  <c r="AD47" i="2" s="1"/>
  <c r="AE47" i="2" s="1"/>
  <c r="AF47" i="2" s="1"/>
  <c r="AG47" i="2" s="1"/>
  <c r="AH47" i="2" s="1"/>
  <c r="AI47" i="2" s="1"/>
  <c r="AJ47" i="2" s="1"/>
  <c r="AK47" i="2" s="1"/>
  <c r="AL47" i="2" s="1"/>
  <c r="AM47" i="2" s="1"/>
  <c r="AN47" i="2" s="1"/>
  <c r="AO47" i="2" s="1"/>
  <c r="S19" i="2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H49" i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116" i="1"/>
  <c r="AW116" i="1" s="1"/>
  <c r="AX116" i="1" s="1"/>
  <c r="AY116" i="1" s="1"/>
  <c r="AZ116" i="1" s="1"/>
  <c r="BA116" i="1" s="1"/>
  <c r="BB116" i="1" s="1"/>
  <c r="BC116" i="1" s="1"/>
  <c r="BD116" i="1" s="1"/>
  <c r="BE116" i="1" s="1"/>
  <c r="BF116" i="1" s="1"/>
  <c r="BG116" i="1" s="1"/>
  <c r="BH116" i="1" s="1"/>
  <c r="BI116" i="1" s="1"/>
  <c r="U26" i="2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F75" i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Q69" i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T36" i="2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S88" i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AL98" i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BN82" i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AQ64" i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AA10" i="2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K13" i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C71" i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W32" i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R55" i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AC89" i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U56" i="2"/>
  <c r="V56" i="2" s="1"/>
  <c r="W56" i="2" s="1"/>
  <c r="X56" i="2" s="1"/>
  <c r="Y56" i="2" s="1"/>
  <c r="Z56" i="2" s="1"/>
  <c r="AA56" i="2" s="1"/>
  <c r="AB56" i="2" s="1"/>
  <c r="AC56" i="2" s="1"/>
  <c r="AD56" i="2" s="1"/>
  <c r="AE56" i="2" s="1"/>
  <c r="AF56" i="2" s="1"/>
  <c r="AG56" i="2" s="1"/>
  <c r="AH56" i="2" s="1"/>
  <c r="AF129" i="1"/>
  <c r="AG129" i="1" s="1"/>
  <c r="AH129" i="1" s="1"/>
  <c r="AI129" i="1" s="1"/>
  <c r="AJ129" i="1" s="1"/>
  <c r="AK129" i="1" s="1"/>
  <c r="AL129" i="1" s="1"/>
  <c r="AM129" i="1" s="1"/>
  <c r="AN129" i="1" s="1"/>
  <c r="AO129" i="1" s="1"/>
  <c r="AP129" i="1" s="1"/>
  <c r="AQ129" i="1" s="1"/>
  <c r="AR129" i="1" s="1"/>
  <c r="AS129" i="1" s="1"/>
  <c r="AQ84" i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AG61" i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Y110" i="1"/>
  <c r="AZ110" i="1" s="1"/>
  <c r="BA110" i="1" s="1"/>
  <c r="BB110" i="1" s="1"/>
  <c r="BC110" i="1" s="1"/>
  <c r="BD110" i="1" s="1"/>
  <c r="BE110" i="1" s="1"/>
  <c r="BF110" i="1" s="1"/>
  <c r="BG110" i="1" s="1"/>
  <c r="BH110" i="1" s="1"/>
  <c r="BI110" i="1" s="1"/>
  <c r="BJ110" i="1" s="1"/>
  <c r="BK110" i="1" s="1"/>
  <c r="BL110" i="1" s="1"/>
  <c r="BM12" i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BH22" i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AY78" i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AY114" i="1"/>
  <c r="AZ114" i="1" s="1"/>
  <c r="BA114" i="1" s="1"/>
  <c r="BB114" i="1" s="1"/>
  <c r="BC114" i="1" s="1"/>
  <c r="BD114" i="1" s="1"/>
  <c r="BE114" i="1" s="1"/>
  <c r="BF114" i="1" s="1"/>
  <c r="BG114" i="1" s="1"/>
  <c r="BH114" i="1" s="1"/>
  <c r="BI114" i="1" s="1"/>
  <c r="BJ114" i="1" s="1"/>
  <c r="BK114" i="1" s="1"/>
  <c r="BL114" i="1" s="1"/>
  <c r="BH28" i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J11" i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M23" i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BM83" i="1"/>
  <c r="BN83" i="1" s="1"/>
  <c r="BO83" i="1" s="1"/>
  <c r="BP83" i="1" s="1"/>
  <c r="BQ83" i="1" s="1"/>
  <c r="BR83" i="1" s="1"/>
  <c r="BS83" i="1" s="1"/>
  <c r="BT83" i="1" s="1"/>
  <c r="BU83" i="1" s="1"/>
  <c r="BV83" i="1" s="1"/>
  <c r="BW83" i="1" s="1"/>
  <c r="BX83" i="1" s="1"/>
  <c r="BY83" i="1" s="1"/>
  <c r="BZ83" i="1" s="1"/>
  <c r="AY113" i="1"/>
  <c r="AZ113" i="1" s="1"/>
  <c r="BA113" i="1" s="1"/>
  <c r="BB113" i="1" s="1"/>
  <c r="BC113" i="1" s="1"/>
  <c r="BD113" i="1" s="1"/>
  <c r="BE113" i="1" s="1"/>
  <c r="BF113" i="1" s="1"/>
  <c r="BG113" i="1" s="1"/>
  <c r="BH113" i="1" s="1"/>
  <c r="BI113" i="1" s="1"/>
  <c r="BJ113" i="1" s="1"/>
  <c r="BK113" i="1" s="1"/>
  <c r="BL113" i="1" s="1"/>
  <c r="BR53" i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BR95" i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BM119" i="1"/>
  <c r="BN119" i="1" s="1"/>
  <c r="BO119" i="1" s="1"/>
  <c r="BP119" i="1" s="1"/>
  <c r="BQ119" i="1" s="1"/>
  <c r="BR119" i="1" s="1"/>
  <c r="BS119" i="1" s="1"/>
  <c r="BT119" i="1" s="1"/>
  <c r="BU119" i="1" s="1"/>
  <c r="BV119" i="1" s="1"/>
  <c r="BW119" i="1" s="1"/>
  <c r="BX119" i="1" s="1"/>
  <c r="BY119" i="1" s="1"/>
  <c r="BZ119" i="1" s="1"/>
  <c r="BJ20" i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H106" i="1"/>
  <c r="BI106" i="1" s="1"/>
  <c r="BJ106" i="1" s="1"/>
  <c r="BK106" i="1" s="1"/>
  <c r="BL106" i="1" s="1"/>
  <c r="BM106" i="1" s="1"/>
  <c r="BN106" i="1" s="1"/>
  <c r="BO106" i="1" s="1"/>
  <c r="BP106" i="1" s="1"/>
  <c r="BQ106" i="1" s="1"/>
  <c r="BR106" i="1" s="1"/>
  <c r="BS106" i="1" s="1"/>
  <c r="BT106" i="1" s="1"/>
  <c r="BU106" i="1" s="1"/>
  <c r="BH87" i="1"/>
  <c r="BI87" i="1" s="1"/>
  <c r="BJ87" i="1" s="1"/>
  <c r="BK87" i="1" s="1"/>
  <c r="BL87" i="1" s="1"/>
  <c r="BM87" i="1" s="1"/>
  <c r="BN87" i="1" s="1"/>
  <c r="BO87" i="1" s="1"/>
  <c r="BP87" i="1" s="1"/>
  <c r="BQ87" i="1" s="1"/>
  <c r="BR87" i="1" s="1"/>
  <c r="BS87" i="1" s="1"/>
  <c r="BT87" i="1" s="1"/>
  <c r="BU87" i="1" s="1"/>
  <c r="AZ111" i="1"/>
  <c r="BA111" i="1" s="1"/>
  <c r="BB111" i="1" s="1"/>
  <c r="BC111" i="1" s="1"/>
  <c r="BD111" i="1" s="1"/>
  <c r="BE111" i="1" s="1"/>
  <c r="BF111" i="1" s="1"/>
  <c r="BG111" i="1" s="1"/>
  <c r="BH111" i="1" s="1"/>
  <c r="BI111" i="1" s="1"/>
  <c r="BJ111" i="1" s="1"/>
  <c r="BK111" i="1" s="1"/>
  <c r="BL111" i="1" s="1"/>
  <c r="BM111" i="1" s="1"/>
  <c r="BN111" i="1" s="1"/>
  <c r="AZ72" i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AZ107" i="1"/>
  <c r="BA107" i="1" s="1"/>
  <c r="BB107" i="1" s="1"/>
  <c r="BC107" i="1" s="1"/>
  <c r="BD107" i="1" s="1"/>
  <c r="BE107" i="1" s="1"/>
  <c r="BF107" i="1" s="1"/>
  <c r="BG107" i="1" s="1"/>
  <c r="BH107" i="1" s="1"/>
  <c r="BI107" i="1" s="1"/>
  <c r="BJ107" i="1" s="1"/>
  <c r="BK107" i="1" s="1"/>
  <c r="BL107" i="1" s="1"/>
  <c r="BM107" i="1" s="1"/>
  <c r="BB93" i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BN93" i="1" s="1"/>
  <c r="BO93" i="1" s="1"/>
  <c r="BA25" i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A92" i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A86" i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A124" i="1"/>
  <c r="BB124" i="1" s="1"/>
  <c r="BC124" i="1" s="1"/>
  <c r="BD124" i="1" s="1"/>
  <c r="BE124" i="1" s="1"/>
  <c r="BF124" i="1" s="1"/>
  <c r="BG124" i="1" s="1"/>
  <c r="BH124" i="1" s="1"/>
  <c r="BI124" i="1" s="1"/>
  <c r="BJ124" i="1" s="1"/>
  <c r="BK124" i="1" s="1"/>
  <c r="BL124" i="1" s="1"/>
  <c r="BM124" i="1" s="1"/>
  <c r="BN124" i="1" s="1"/>
  <c r="BA44" i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D90" i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E105" i="1"/>
  <c r="BF105" i="1" s="1"/>
  <c r="BG105" i="1" s="1"/>
  <c r="BH105" i="1" s="1"/>
  <c r="BI105" i="1" s="1"/>
  <c r="BJ105" i="1" s="1"/>
  <c r="BK105" i="1" s="1"/>
  <c r="BL105" i="1" s="1"/>
  <c r="BM105" i="1" s="1"/>
  <c r="BN105" i="1" s="1"/>
  <c r="BO105" i="1" s="1"/>
  <c r="BP105" i="1" s="1"/>
  <c r="BQ105" i="1" s="1"/>
  <c r="BR105" i="1" s="1"/>
  <c r="BE80" i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E104" i="1"/>
  <c r="BF104" i="1" s="1"/>
  <c r="BG104" i="1" s="1"/>
  <c r="BH104" i="1" s="1"/>
  <c r="BI104" i="1" s="1"/>
  <c r="BJ104" i="1" s="1"/>
  <c r="BK104" i="1" s="1"/>
  <c r="BL104" i="1" s="1"/>
  <c r="BM104" i="1" s="1"/>
  <c r="BN104" i="1" s="1"/>
  <c r="BO104" i="1" s="1"/>
  <c r="BP104" i="1" s="1"/>
  <c r="BQ104" i="1" s="1"/>
  <c r="BR104" i="1" s="1"/>
  <c r="BS104" i="1" s="1"/>
  <c r="BF85" i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F15" i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G91" i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G96" i="1"/>
  <c r="BH96" i="1" s="1"/>
  <c r="BI96" i="1" s="1"/>
  <c r="BJ96" i="1" s="1"/>
  <c r="BK96" i="1" s="1"/>
  <c r="BL96" i="1" s="1"/>
  <c r="BM96" i="1" s="1"/>
  <c r="BN96" i="1" s="1"/>
  <c r="BO96" i="1" s="1"/>
  <c r="BP96" i="1" s="1"/>
  <c r="BQ96" i="1" s="1"/>
  <c r="BR96" i="1" s="1"/>
  <c r="BS96" i="1" s="1"/>
  <c r="BT96" i="1" s="1"/>
  <c r="BU96" i="1" s="1"/>
  <c r="Z4" i="1"/>
  <c r="D22" i="4" s="1"/>
  <c r="Z5" i="1"/>
  <c r="E22" i="4" s="1"/>
  <c r="B109" i="3"/>
  <c r="C109" i="3" s="1"/>
  <c r="BO92" i="1" l="1"/>
  <c r="BN72" i="1"/>
  <c r="BX20" i="1"/>
  <c r="BM113" i="1"/>
  <c r="BV28" i="1"/>
  <c r="CA12" i="1"/>
  <c r="AT129" i="1"/>
  <c r="AK32" i="1"/>
  <c r="BE64" i="1"/>
  <c r="AH36" i="2"/>
  <c r="BJ116" i="1"/>
  <c r="BC57" i="1"/>
  <c r="AU127" i="1"/>
  <c r="BF108" i="1"/>
  <c r="AV123" i="1"/>
  <c r="AD12" i="2"/>
  <c r="AN45" i="2"/>
  <c r="AB15" i="2"/>
  <c r="AG33" i="2"/>
  <c r="AY48" i="1"/>
  <c r="AC63" i="2"/>
  <c r="BE54" i="1"/>
  <c r="AQ29" i="1"/>
  <c r="BA41" i="1"/>
  <c r="Z64" i="2"/>
  <c r="AT63" i="1"/>
  <c r="AY17" i="1"/>
  <c r="BC120" i="1"/>
  <c r="AV125" i="1"/>
  <c r="BG27" i="1"/>
  <c r="AP49" i="2"/>
  <c r="BW118" i="1"/>
  <c r="AP109" i="1"/>
  <c r="AW112" i="1"/>
  <c r="AK22" i="2"/>
  <c r="AO62" i="2"/>
  <c r="AX126" i="1"/>
  <c r="Y52" i="2"/>
  <c r="AY47" i="1"/>
  <c r="AZ10" i="1"/>
  <c r="AW35" i="1"/>
  <c r="BJ115" i="1"/>
  <c r="CA119" i="1"/>
  <c r="CA83" i="1"/>
  <c r="BM114" i="1"/>
  <c r="BM110" i="1"/>
  <c r="AI56" i="2"/>
  <c r="AQ71" i="1"/>
  <c r="CB82" i="1"/>
  <c r="BE69" i="1"/>
  <c r="AV49" i="1"/>
  <c r="BE52" i="1"/>
  <c r="AI34" i="2"/>
  <c r="AL51" i="1"/>
  <c r="BB128" i="1"/>
  <c r="BJ121" i="1"/>
  <c r="BA60" i="1"/>
  <c r="AK54" i="2"/>
  <c r="AU24" i="2"/>
  <c r="BY117" i="1"/>
  <c r="AQ31" i="2"/>
  <c r="CD14" i="1"/>
  <c r="AU46" i="1"/>
  <c r="X51" i="2"/>
  <c r="BF16" i="1"/>
  <c r="AG60" i="2"/>
  <c r="AX19" i="1"/>
  <c r="AZ73" i="1"/>
  <c r="Z41" i="2"/>
  <c r="AY76" i="1"/>
  <c r="AY79" i="1"/>
  <c r="AB9" i="2"/>
  <c r="AC23" i="2"/>
  <c r="AK50" i="2"/>
  <c r="AR66" i="1"/>
  <c r="AV39" i="1"/>
  <c r="AB29" i="2"/>
  <c r="BE62" i="1"/>
  <c r="AJ21" i="2"/>
  <c r="AQ14" i="2"/>
  <c r="BE94" i="1"/>
  <c r="BH33" i="1"/>
  <c r="BO124" i="1"/>
  <c r="BP93" i="1"/>
  <c r="BV87" i="1"/>
  <c r="CF95" i="1"/>
  <c r="CA23" i="1"/>
  <c r="BM78" i="1"/>
  <c r="AU61" i="1"/>
  <c r="AQ89" i="1"/>
  <c r="AY13" i="1"/>
  <c r="AZ98" i="1"/>
  <c r="AT75" i="1"/>
  <c r="AG19" i="2"/>
  <c r="AB57" i="2"/>
  <c r="AY9" i="1"/>
  <c r="AY122" i="1"/>
  <c r="AP44" i="2"/>
  <c r="AS38" i="1"/>
  <c r="AR67" i="1"/>
  <c r="BC21" i="1"/>
  <c r="AZ99" i="1"/>
  <c r="AU39" i="2"/>
  <c r="AV18" i="1"/>
  <c r="AO16" i="2"/>
  <c r="AI59" i="2"/>
  <c r="AW30" i="1"/>
  <c r="AN65" i="1"/>
  <c r="AA20" i="2"/>
  <c r="BI102" i="1"/>
  <c r="BB56" i="1"/>
  <c r="BJ97" i="1"/>
  <c r="AY25" i="2"/>
  <c r="AJ61" i="2"/>
  <c r="BH68" i="1"/>
  <c r="AV42" i="1"/>
  <c r="AT50" i="1"/>
  <c r="BL37" i="1"/>
  <c r="AF13" i="2"/>
  <c r="AC28" i="2"/>
  <c r="AQ37" i="2"/>
  <c r="AP24" i="1"/>
  <c r="AZ59" i="1"/>
  <c r="AN46" i="2"/>
  <c r="BL101" i="1"/>
  <c r="BS80" i="1"/>
  <c r="BT15" i="1"/>
  <c r="BS105" i="1"/>
  <c r="BO86" i="1"/>
  <c r="BN107" i="1"/>
  <c r="BV106" i="1"/>
  <c r="CF53" i="1"/>
  <c r="BX11" i="1"/>
  <c r="BV22" i="1"/>
  <c r="BE84" i="1"/>
  <c r="BF55" i="1"/>
  <c r="AO10" i="2"/>
  <c r="BG88" i="1"/>
  <c r="AI26" i="2"/>
  <c r="AP47" i="2"/>
  <c r="AT31" i="1"/>
  <c r="AQ65" i="2"/>
  <c r="AQ42" i="2"/>
  <c r="AM30" i="2"/>
  <c r="AI35" i="2"/>
  <c r="BG45" i="1"/>
  <c r="BB26" i="1"/>
  <c r="AN17" i="2"/>
  <c r="BC103" i="1"/>
  <c r="AM11" i="2"/>
  <c r="AE40" i="1"/>
  <c r="AR70" i="1"/>
  <c r="AD40" i="2"/>
  <c r="AK27" i="2"/>
  <c r="AL18" i="2"/>
  <c r="AG38" i="2"/>
  <c r="AR43" i="2"/>
  <c r="AI55" i="2"/>
  <c r="BB74" i="1"/>
  <c r="BG58" i="1"/>
  <c r="AE32" i="2"/>
  <c r="AI58" i="2"/>
  <c r="BB43" i="1"/>
  <c r="AW77" i="1"/>
  <c r="BL34" i="1"/>
  <c r="BD36" i="1"/>
  <c r="BL81" i="1"/>
  <c r="BK100" i="1"/>
  <c r="AA53" i="2"/>
  <c r="Y48" i="2"/>
  <c r="P3" i="1"/>
  <c r="C12" i="4" s="1"/>
  <c r="AA4" i="1"/>
  <c r="D23" i="4" s="1"/>
  <c r="I4" i="2"/>
  <c r="F5" i="4" s="1"/>
  <c r="I5" i="4" s="1"/>
  <c r="AA5" i="1"/>
  <c r="E23" i="4" s="1"/>
  <c r="B110" i="3"/>
  <c r="C110" i="3" s="1"/>
  <c r="K4" i="2" l="1"/>
  <c r="F7" i="4" s="1"/>
  <c r="I7" i="4" s="1"/>
  <c r="J4" i="2"/>
  <c r="F6" i="4" s="1"/>
  <c r="I6" i="4" s="1"/>
  <c r="M4" i="2"/>
  <c r="F9" i="4" s="1"/>
  <c r="I9" i="4" s="1"/>
  <c r="AB4" i="1"/>
  <c r="D24" i="4" s="1"/>
  <c r="Q3" i="1"/>
  <c r="C13" i="4" s="1"/>
  <c r="N4" i="2"/>
  <c r="F10" i="4" s="1"/>
  <c r="I10" i="4" s="1"/>
  <c r="AB5" i="1"/>
  <c r="E24" i="4" s="1"/>
  <c r="L4" i="2"/>
  <c r="F8" i="4" s="1"/>
  <c r="I8" i="4" s="1"/>
  <c r="B111" i="3"/>
  <c r="C111" i="3" s="1"/>
  <c r="R3" i="1" l="1"/>
  <c r="C14" i="4" s="1"/>
  <c r="AC4" i="1"/>
  <c r="D25" i="4" s="1"/>
  <c r="O4" i="2"/>
  <c r="F11" i="4" s="1"/>
  <c r="I11" i="4" s="1"/>
  <c r="AC5" i="1"/>
  <c r="E25" i="4" s="1"/>
  <c r="B112" i="3"/>
  <c r="C112" i="3" s="1"/>
  <c r="S3" i="1" l="1"/>
  <c r="C15" i="4" s="1"/>
  <c r="AD4" i="1"/>
  <c r="D26" i="4" s="1"/>
  <c r="P4" i="2"/>
  <c r="F12" i="4" s="1"/>
  <c r="I12" i="4" s="1"/>
  <c r="AD5" i="1"/>
  <c r="E26" i="4" s="1"/>
  <c r="B113" i="3"/>
  <c r="C113" i="3" s="1"/>
  <c r="AE4" i="1" l="1"/>
  <c r="D27" i="4" s="1"/>
  <c r="T3" i="1"/>
  <c r="C16" i="4" s="1"/>
  <c r="AE5" i="1"/>
  <c r="E27" i="4" s="1"/>
  <c r="Q4" i="2"/>
  <c r="F13" i="4" s="1"/>
  <c r="I13" i="4" s="1"/>
  <c r="B114" i="3"/>
  <c r="C114" i="3" s="1"/>
  <c r="AF4" i="1" l="1"/>
  <c r="D28" i="4" s="1"/>
  <c r="U3" i="1"/>
  <c r="C17" i="4" s="1"/>
  <c r="R4" i="2"/>
  <c r="F14" i="4" s="1"/>
  <c r="I14" i="4" s="1"/>
  <c r="AF5" i="1"/>
  <c r="E28" i="4" s="1"/>
  <c r="B115" i="3"/>
  <c r="C115" i="3" s="1"/>
  <c r="V3" i="1" l="1"/>
  <c r="C18" i="4" s="1"/>
  <c r="AG4" i="1"/>
  <c r="D29" i="4" s="1"/>
  <c r="S4" i="2"/>
  <c r="F15" i="4" s="1"/>
  <c r="I15" i="4" s="1"/>
  <c r="AG5" i="1"/>
  <c r="E29" i="4" s="1"/>
  <c r="B116" i="3"/>
  <c r="C116" i="3" l="1"/>
  <c r="BU85" i="1"/>
  <c r="BV85" i="1" s="1"/>
  <c r="BW85" i="1" s="1"/>
  <c r="BX85" i="1" s="1"/>
  <c r="BY85" i="1" s="1"/>
  <c r="BZ85" i="1" s="1"/>
  <c r="CA85" i="1" s="1"/>
  <c r="BP44" i="1"/>
  <c r="BQ44" i="1" s="1"/>
  <c r="BR44" i="1" s="1"/>
  <c r="BS44" i="1" s="1"/>
  <c r="BT44" i="1" s="1"/>
  <c r="BU44" i="1" s="1"/>
  <c r="BV44" i="1" s="1"/>
  <c r="BP25" i="1"/>
  <c r="BQ25" i="1" s="1"/>
  <c r="BR25" i="1" s="1"/>
  <c r="BS25" i="1" s="1"/>
  <c r="BT25" i="1" s="1"/>
  <c r="BU25" i="1" s="1"/>
  <c r="BV25" i="1" s="1"/>
  <c r="BS90" i="1"/>
  <c r="BT90" i="1" s="1"/>
  <c r="BU90" i="1" s="1"/>
  <c r="BV90" i="1" s="1"/>
  <c r="BW90" i="1" s="1"/>
  <c r="BX90" i="1" s="1"/>
  <c r="BY90" i="1" s="1"/>
  <c r="BO111" i="1"/>
  <c r="BP111" i="1" s="1"/>
  <c r="BQ111" i="1" s="1"/>
  <c r="BR111" i="1" s="1"/>
  <c r="BS111" i="1" s="1"/>
  <c r="BT111" i="1" s="1"/>
  <c r="BU111" i="1" s="1"/>
  <c r="BT104" i="1"/>
  <c r="BU104" i="1" s="1"/>
  <c r="BV104" i="1" s="1"/>
  <c r="BW104" i="1" s="1"/>
  <c r="BX104" i="1" s="1"/>
  <c r="BY104" i="1" s="1"/>
  <c r="BZ104" i="1" s="1"/>
  <c r="BV91" i="1"/>
  <c r="BW91" i="1" s="1"/>
  <c r="BX91" i="1" s="1"/>
  <c r="BY91" i="1" s="1"/>
  <c r="BZ91" i="1" s="1"/>
  <c r="CA91" i="1" s="1"/>
  <c r="CB91" i="1" s="1"/>
  <c r="BV96" i="1"/>
  <c r="BW96" i="1" s="1"/>
  <c r="BX96" i="1" s="1"/>
  <c r="BY96" i="1" s="1"/>
  <c r="BZ96" i="1" s="1"/>
  <c r="CA96" i="1" s="1"/>
  <c r="CB96" i="1" s="1"/>
  <c r="AB53" i="2"/>
  <c r="AC53" i="2" s="1"/>
  <c r="AD53" i="2" s="1"/>
  <c r="AE53" i="2" s="1"/>
  <c r="AF53" i="2" s="1"/>
  <c r="AG53" i="2" s="1"/>
  <c r="AH53" i="2" s="1"/>
  <c r="BY11" i="1"/>
  <c r="BZ11" i="1" s="1"/>
  <c r="CA11" i="1" s="1"/>
  <c r="CB11" i="1" s="1"/>
  <c r="CC11" i="1" s="1"/>
  <c r="CD11" i="1" s="1"/>
  <c r="CE11" i="1" s="1"/>
  <c r="AH38" i="2"/>
  <c r="AI38" i="2" s="1"/>
  <c r="AJ38" i="2" s="1"/>
  <c r="AK38" i="2" s="1"/>
  <c r="AL38" i="2" s="1"/>
  <c r="AM38" i="2" s="1"/>
  <c r="AN38" i="2" s="1"/>
  <c r="AQ47" i="2"/>
  <c r="AR47" i="2" s="1"/>
  <c r="AS47" i="2" s="1"/>
  <c r="AT47" i="2" s="1"/>
  <c r="AU47" i="2" s="1"/>
  <c r="AV47" i="2" s="1"/>
  <c r="AW47" i="2" s="1"/>
  <c r="AQ24" i="1"/>
  <c r="AR24" i="1" s="1"/>
  <c r="AS24" i="1" s="1"/>
  <c r="AT24" i="1" s="1"/>
  <c r="AU24" i="1" s="1"/>
  <c r="AV24" i="1" s="1"/>
  <c r="AW24" i="1" s="1"/>
  <c r="AJ59" i="2"/>
  <c r="AK59" i="2" s="1"/>
  <c r="AL59" i="2" s="1"/>
  <c r="AM59" i="2" s="1"/>
  <c r="AN59" i="2" s="1"/>
  <c r="AO59" i="2" s="1"/>
  <c r="AP59" i="2" s="1"/>
  <c r="AR89" i="1"/>
  <c r="AS89" i="1" s="1"/>
  <c r="AT89" i="1" s="1"/>
  <c r="AU89" i="1" s="1"/>
  <c r="AV89" i="1" s="1"/>
  <c r="AW89" i="1" s="1"/>
  <c r="AX89" i="1" s="1"/>
  <c r="AC9" i="2"/>
  <c r="AD9" i="2" s="1"/>
  <c r="AE9" i="2" s="1"/>
  <c r="AF9" i="2" s="1"/>
  <c r="AG9" i="2" s="1"/>
  <c r="AH9" i="2" s="1"/>
  <c r="AI9" i="2" s="1"/>
  <c r="BK121" i="1"/>
  <c r="BL121" i="1" s="1"/>
  <c r="BM121" i="1" s="1"/>
  <c r="BN121" i="1" s="1"/>
  <c r="BO121" i="1" s="1"/>
  <c r="BP121" i="1" s="1"/>
  <c r="BQ121" i="1" s="1"/>
  <c r="BK115" i="1"/>
  <c r="BL115" i="1" s="1"/>
  <c r="BM115" i="1" s="1"/>
  <c r="BN115" i="1" s="1"/>
  <c r="BO115" i="1" s="1"/>
  <c r="BP115" i="1" s="1"/>
  <c r="BQ115" i="1" s="1"/>
  <c r="AU63" i="1"/>
  <c r="AV63" i="1" s="1"/>
  <c r="AW63" i="1" s="1"/>
  <c r="AX63" i="1" s="1"/>
  <c r="AY63" i="1" s="1"/>
  <c r="AZ63" i="1" s="1"/>
  <c r="BA63" i="1" s="1"/>
  <c r="AI36" i="2"/>
  <c r="AJ36" i="2" s="1"/>
  <c r="AK36" i="2" s="1"/>
  <c r="AL36" i="2" s="1"/>
  <c r="AM36" i="2" s="1"/>
  <c r="AN36" i="2" s="1"/>
  <c r="AO36" i="2" s="1"/>
  <c r="AF40" i="1"/>
  <c r="AG40" i="1" s="1"/>
  <c r="AH40" i="1" s="1"/>
  <c r="AI40" i="1" s="1"/>
  <c r="AJ40" i="1" s="1"/>
  <c r="AK40" i="1" s="1"/>
  <c r="AL40" i="1" s="1"/>
  <c r="BU15" i="1"/>
  <c r="BV15" i="1" s="1"/>
  <c r="BW15" i="1" s="1"/>
  <c r="BX15" i="1" s="1"/>
  <c r="BY15" i="1" s="1"/>
  <c r="BZ15" i="1" s="1"/>
  <c r="CA15" i="1" s="1"/>
  <c r="AZ25" i="2"/>
  <c r="BA25" i="2" s="1"/>
  <c r="BB25" i="2" s="1"/>
  <c r="BC25" i="2" s="1"/>
  <c r="BD25" i="2" s="1"/>
  <c r="BE25" i="2" s="1"/>
  <c r="BF25" i="2" s="1"/>
  <c r="AZ122" i="1"/>
  <c r="BA122" i="1" s="1"/>
  <c r="BB122" i="1" s="1"/>
  <c r="BC122" i="1" s="1"/>
  <c r="BD122" i="1" s="1"/>
  <c r="BE122" i="1" s="1"/>
  <c r="BF122" i="1" s="1"/>
  <c r="AK21" i="2"/>
  <c r="AL21" i="2" s="1"/>
  <c r="AM21" i="2" s="1"/>
  <c r="AN21" i="2" s="1"/>
  <c r="AO21" i="2" s="1"/>
  <c r="AP21" i="2" s="1"/>
  <c r="AQ21" i="2" s="1"/>
  <c r="AV46" i="1"/>
  <c r="AW46" i="1" s="1"/>
  <c r="AX46" i="1" s="1"/>
  <c r="AY46" i="1" s="1"/>
  <c r="AZ46" i="1" s="1"/>
  <c r="BA46" i="1" s="1"/>
  <c r="BB46" i="1" s="1"/>
  <c r="AJ56" i="2"/>
  <c r="AK56" i="2" s="1"/>
  <c r="AL56" i="2" s="1"/>
  <c r="AM56" i="2" s="1"/>
  <c r="AN56" i="2" s="1"/>
  <c r="AO56" i="2" s="1"/>
  <c r="AP56" i="2" s="1"/>
  <c r="AQ109" i="1"/>
  <c r="AR109" i="1" s="1"/>
  <c r="AS109" i="1" s="1"/>
  <c r="AT109" i="1" s="1"/>
  <c r="AU109" i="1" s="1"/>
  <c r="AV109" i="1" s="1"/>
  <c r="AW109" i="1" s="1"/>
  <c r="AO45" i="2"/>
  <c r="AP45" i="2" s="1"/>
  <c r="AQ45" i="2" s="1"/>
  <c r="AR45" i="2" s="1"/>
  <c r="AS45" i="2" s="1"/>
  <c r="AT45" i="2" s="1"/>
  <c r="AU45" i="2" s="1"/>
  <c r="BP92" i="1"/>
  <c r="BQ92" i="1" s="1"/>
  <c r="BR92" i="1" s="1"/>
  <c r="BS92" i="1" s="1"/>
  <c r="BT92" i="1" s="1"/>
  <c r="BU92" i="1" s="1"/>
  <c r="BV92" i="1" s="1"/>
  <c r="AJ55" i="2"/>
  <c r="AK55" i="2" s="1"/>
  <c r="AL55" i="2" s="1"/>
  <c r="AM55" i="2" s="1"/>
  <c r="AN55" i="2" s="1"/>
  <c r="AO55" i="2" s="1"/>
  <c r="AP55" i="2" s="1"/>
  <c r="BT80" i="1"/>
  <c r="BU80" i="1" s="1"/>
  <c r="BV80" i="1" s="1"/>
  <c r="BW80" i="1" s="1"/>
  <c r="BX80" i="1" s="1"/>
  <c r="BY80" i="1" s="1"/>
  <c r="BZ80" i="1" s="1"/>
  <c r="AZ9" i="1"/>
  <c r="BA9" i="1" s="1"/>
  <c r="BB9" i="1" s="1"/>
  <c r="BC9" i="1" s="1"/>
  <c r="BD9" i="1" s="1"/>
  <c r="BE9" i="1" s="1"/>
  <c r="BF9" i="1" s="1"/>
  <c r="AH60" i="2"/>
  <c r="AI60" i="2" s="1"/>
  <c r="AJ60" i="2" s="1"/>
  <c r="AK60" i="2" s="1"/>
  <c r="AL60" i="2" s="1"/>
  <c r="AM60" i="2" s="1"/>
  <c r="AN60" i="2" s="1"/>
  <c r="BX118" i="1"/>
  <c r="BY118" i="1" s="1"/>
  <c r="BZ118" i="1" s="1"/>
  <c r="CA118" i="1" s="1"/>
  <c r="CB118" i="1" s="1"/>
  <c r="CC118" i="1" s="1"/>
  <c r="CD118" i="1" s="1"/>
  <c r="BM81" i="1"/>
  <c r="BN81" i="1" s="1"/>
  <c r="BO81" i="1" s="1"/>
  <c r="BP81" i="1" s="1"/>
  <c r="BQ81" i="1" s="1"/>
  <c r="BR81" i="1" s="1"/>
  <c r="BS81" i="1" s="1"/>
  <c r="AV39" i="2"/>
  <c r="AW39" i="2" s="1"/>
  <c r="AX39" i="2" s="1"/>
  <c r="AY39" i="2" s="1"/>
  <c r="AZ39" i="2" s="1"/>
  <c r="BA39" i="2" s="1"/>
  <c r="BB39" i="2" s="1"/>
  <c r="AD23" i="2"/>
  <c r="AE23" i="2" s="1"/>
  <c r="AF23" i="2" s="1"/>
  <c r="AG23" i="2" s="1"/>
  <c r="AH23" i="2" s="1"/>
  <c r="AI23" i="2" s="1"/>
  <c r="AJ23" i="2" s="1"/>
  <c r="AZ47" i="1"/>
  <c r="BA47" i="1" s="1"/>
  <c r="BB47" i="1" s="1"/>
  <c r="BC47" i="1" s="1"/>
  <c r="BD47" i="1" s="1"/>
  <c r="BE47" i="1" s="1"/>
  <c r="BF47" i="1" s="1"/>
  <c r="AU129" i="1"/>
  <c r="AV129" i="1" s="1"/>
  <c r="AW129" i="1" s="1"/>
  <c r="AX129" i="1" s="1"/>
  <c r="AY129" i="1" s="1"/>
  <c r="AZ129" i="1" s="1"/>
  <c r="BA129" i="1" s="1"/>
  <c r="AF32" i="2"/>
  <c r="AG32" i="2" s="1"/>
  <c r="AH32" i="2" s="1"/>
  <c r="AI32" i="2" s="1"/>
  <c r="AJ32" i="2" s="1"/>
  <c r="AK32" i="2" s="1"/>
  <c r="AL32" i="2" s="1"/>
  <c r="BL100" i="1"/>
  <c r="BM100" i="1" s="1"/>
  <c r="BN100" i="1" s="1"/>
  <c r="BO100" i="1" s="1"/>
  <c r="BP100" i="1" s="1"/>
  <c r="BQ100" i="1" s="1"/>
  <c r="BR100" i="1" s="1"/>
  <c r="AS70" i="1"/>
  <c r="AT70" i="1" s="1"/>
  <c r="AU70" i="1" s="1"/>
  <c r="AV70" i="1" s="1"/>
  <c r="AW70" i="1" s="1"/>
  <c r="AX70" i="1" s="1"/>
  <c r="AY70" i="1" s="1"/>
  <c r="BG55" i="1"/>
  <c r="BH55" i="1" s="1"/>
  <c r="BI55" i="1" s="1"/>
  <c r="BJ55" i="1" s="1"/>
  <c r="BK55" i="1" s="1"/>
  <c r="BL55" i="1" s="1"/>
  <c r="BM55" i="1" s="1"/>
  <c r="BM37" i="1"/>
  <c r="BN37" i="1" s="1"/>
  <c r="BO37" i="1" s="1"/>
  <c r="BP37" i="1" s="1"/>
  <c r="BQ37" i="1" s="1"/>
  <c r="BR37" i="1" s="1"/>
  <c r="BS37" i="1" s="1"/>
  <c r="BA99" i="1"/>
  <c r="BB99" i="1" s="1"/>
  <c r="BC99" i="1" s="1"/>
  <c r="BD99" i="1" s="1"/>
  <c r="BE99" i="1" s="1"/>
  <c r="BF99" i="1" s="1"/>
  <c r="BG99" i="1" s="1"/>
  <c r="CG95" i="1"/>
  <c r="CH95" i="1" s="1"/>
  <c r="CI95" i="1" s="1"/>
  <c r="CJ95" i="1" s="1"/>
  <c r="CK95" i="1" s="1"/>
  <c r="CL95" i="1" s="1"/>
  <c r="CM95" i="1" s="1"/>
  <c r="BA73" i="1"/>
  <c r="BB73" i="1" s="1"/>
  <c r="BC73" i="1" s="1"/>
  <c r="BD73" i="1" s="1"/>
  <c r="BE73" i="1" s="1"/>
  <c r="BF73" i="1" s="1"/>
  <c r="BG73" i="1" s="1"/>
  <c r="BF52" i="1"/>
  <c r="BG52" i="1" s="1"/>
  <c r="BH52" i="1" s="1"/>
  <c r="BI52" i="1" s="1"/>
  <c r="BJ52" i="1" s="1"/>
  <c r="BK52" i="1" s="1"/>
  <c r="BL52" i="1" s="1"/>
  <c r="Z52" i="2"/>
  <c r="AA52" i="2" s="1"/>
  <c r="AB52" i="2" s="1"/>
  <c r="AC52" i="2" s="1"/>
  <c r="AD52" i="2" s="1"/>
  <c r="AE52" i="2" s="1"/>
  <c r="AF52" i="2" s="1"/>
  <c r="BF54" i="1"/>
  <c r="BG54" i="1" s="1"/>
  <c r="BH54" i="1" s="1"/>
  <c r="BI54" i="1" s="1"/>
  <c r="BJ54" i="1" s="1"/>
  <c r="BK54" i="1" s="1"/>
  <c r="BL54" i="1" s="1"/>
  <c r="CB12" i="1"/>
  <c r="CC12" i="1" s="1"/>
  <c r="CD12" i="1" s="1"/>
  <c r="CE12" i="1" s="1"/>
  <c r="CF12" i="1" s="1"/>
  <c r="CG12" i="1" s="1"/>
  <c r="CH12" i="1" s="1"/>
  <c r="AR42" i="2"/>
  <c r="AS42" i="2" s="1"/>
  <c r="AT42" i="2" s="1"/>
  <c r="AU42" i="2" s="1"/>
  <c r="AV42" i="2" s="1"/>
  <c r="AW42" i="2" s="1"/>
  <c r="AX42" i="2" s="1"/>
  <c r="BM101" i="1"/>
  <c r="BN101" i="1" s="1"/>
  <c r="BO101" i="1" s="1"/>
  <c r="BP101" i="1" s="1"/>
  <c r="BQ101" i="1" s="1"/>
  <c r="BR101" i="1" s="1"/>
  <c r="BS101" i="1" s="1"/>
  <c r="AB20" i="2"/>
  <c r="AC20" i="2" s="1"/>
  <c r="AD20" i="2" s="1"/>
  <c r="AE20" i="2" s="1"/>
  <c r="AF20" i="2" s="1"/>
  <c r="AG20" i="2" s="1"/>
  <c r="AH20" i="2" s="1"/>
  <c r="AU75" i="1"/>
  <c r="AV75" i="1" s="1"/>
  <c r="AW75" i="1" s="1"/>
  <c r="AX75" i="1" s="1"/>
  <c r="AY75" i="1" s="1"/>
  <c r="AZ75" i="1" s="1"/>
  <c r="BA75" i="1" s="1"/>
  <c r="AS66" i="1"/>
  <c r="AT66" i="1" s="1"/>
  <c r="AU66" i="1" s="1"/>
  <c r="AV66" i="1" s="1"/>
  <c r="AW66" i="1" s="1"/>
  <c r="AX66" i="1" s="1"/>
  <c r="AY66" i="1" s="1"/>
  <c r="AV24" i="2"/>
  <c r="AW24" i="2" s="1"/>
  <c r="AX24" i="2" s="1"/>
  <c r="AY24" i="2" s="1"/>
  <c r="AZ24" i="2" s="1"/>
  <c r="BA24" i="2" s="1"/>
  <c r="BB24" i="2" s="1"/>
  <c r="CB119" i="1"/>
  <c r="CC119" i="1" s="1"/>
  <c r="CD119" i="1" s="1"/>
  <c r="CE119" i="1" s="1"/>
  <c r="CF119" i="1" s="1"/>
  <c r="CG119" i="1" s="1"/>
  <c r="CH119" i="1" s="1"/>
  <c r="AW125" i="1"/>
  <c r="AX125" i="1" s="1"/>
  <c r="AY125" i="1" s="1"/>
  <c r="AZ125" i="1" s="1"/>
  <c r="BA125" i="1" s="1"/>
  <c r="BB125" i="1" s="1"/>
  <c r="BC125" i="1" s="1"/>
  <c r="AV127" i="1"/>
  <c r="AW127" i="1" s="1"/>
  <c r="AX127" i="1" s="1"/>
  <c r="AY127" i="1" s="1"/>
  <c r="AZ127" i="1" s="1"/>
  <c r="BA127" i="1" s="1"/>
  <c r="BB127" i="1" s="1"/>
  <c r="BC43" i="1"/>
  <c r="BD43" i="1" s="1"/>
  <c r="BE43" i="1" s="1"/>
  <c r="BF43" i="1" s="1"/>
  <c r="BG43" i="1" s="1"/>
  <c r="BH43" i="1" s="1"/>
  <c r="BI43" i="1" s="1"/>
  <c r="Z48" i="2"/>
  <c r="AA48" i="2" s="1"/>
  <c r="AB48" i="2" s="1"/>
  <c r="AC48" i="2" s="1"/>
  <c r="AD48" i="2" s="1"/>
  <c r="AE48" i="2" s="1"/>
  <c r="AF48" i="2" s="1"/>
  <c r="AL27" i="2"/>
  <c r="AM27" i="2" s="1"/>
  <c r="AN27" i="2" s="1"/>
  <c r="AO27" i="2" s="1"/>
  <c r="AP27" i="2" s="1"/>
  <c r="AQ27" i="2" s="1"/>
  <c r="AR27" i="2" s="1"/>
  <c r="BH88" i="1"/>
  <c r="BI88" i="1" s="1"/>
  <c r="BJ88" i="1" s="1"/>
  <c r="BK88" i="1" s="1"/>
  <c r="BL88" i="1" s="1"/>
  <c r="BM88" i="1" s="1"/>
  <c r="BN88" i="1" s="1"/>
  <c r="AO46" i="2"/>
  <c r="AP46" i="2" s="1"/>
  <c r="AQ46" i="2" s="1"/>
  <c r="AR46" i="2" s="1"/>
  <c r="AS46" i="2" s="1"/>
  <c r="AT46" i="2" s="1"/>
  <c r="AU46" i="2" s="1"/>
  <c r="AO65" i="1"/>
  <c r="AP65" i="1" s="1"/>
  <c r="AQ65" i="1" s="1"/>
  <c r="AR65" i="1" s="1"/>
  <c r="AS65" i="1" s="1"/>
  <c r="AT65" i="1" s="1"/>
  <c r="AU65" i="1" s="1"/>
  <c r="BA98" i="1"/>
  <c r="BB98" i="1" s="1"/>
  <c r="BC98" i="1" s="1"/>
  <c r="BD98" i="1" s="1"/>
  <c r="BE98" i="1" s="1"/>
  <c r="BF98" i="1" s="1"/>
  <c r="BG98" i="1" s="1"/>
  <c r="BF62" i="1"/>
  <c r="BG62" i="1" s="1"/>
  <c r="BH62" i="1" s="1"/>
  <c r="BI62" i="1" s="1"/>
  <c r="BJ62" i="1" s="1"/>
  <c r="BK62" i="1" s="1"/>
  <c r="BL62" i="1" s="1"/>
  <c r="CE14" i="1"/>
  <c r="CF14" i="1" s="1"/>
  <c r="CG14" i="1" s="1"/>
  <c r="CH14" i="1" s="1"/>
  <c r="CI14" i="1" s="1"/>
  <c r="CJ14" i="1" s="1"/>
  <c r="CK14" i="1" s="1"/>
  <c r="BN110" i="1"/>
  <c r="BO110" i="1" s="1"/>
  <c r="BP110" i="1" s="1"/>
  <c r="BQ110" i="1" s="1"/>
  <c r="BR110" i="1" s="1"/>
  <c r="BS110" i="1" s="1"/>
  <c r="BT110" i="1" s="1"/>
  <c r="BD120" i="1"/>
  <c r="BE120" i="1" s="1"/>
  <c r="BF120" i="1" s="1"/>
  <c r="BG120" i="1" s="1"/>
  <c r="BH120" i="1" s="1"/>
  <c r="BI120" i="1" s="1"/>
  <c r="BJ120" i="1" s="1"/>
  <c r="BD57" i="1"/>
  <c r="BE57" i="1" s="1"/>
  <c r="BF57" i="1" s="1"/>
  <c r="BG57" i="1" s="1"/>
  <c r="BH57" i="1" s="1"/>
  <c r="BI57" i="1" s="1"/>
  <c r="BJ57" i="1" s="1"/>
  <c r="BM34" i="1"/>
  <c r="BN34" i="1" s="1"/>
  <c r="BO34" i="1" s="1"/>
  <c r="BP34" i="1" s="1"/>
  <c r="BQ34" i="1" s="1"/>
  <c r="BR34" i="1" s="1"/>
  <c r="BS34" i="1" s="1"/>
  <c r="AP10" i="2"/>
  <c r="AQ10" i="2" s="1"/>
  <c r="AR10" i="2" s="1"/>
  <c r="AS10" i="2" s="1"/>
  <c r="AT10" i="2" s="1"/>
  <c r="AU10" i="2" s="1"/>
  <c r="AV10" i="2" s="1"/>
  <c r="BI68" i="1"/>
  <c r="BJ68" i="1" s="1"/>
  <c r="BK68" i="1" s="1"/>
  <c r="BL68" i="1" s="1"/>
  <c r="BM68" i="1" s="1"/>
  <c r="BN68" i="1" s="1"/>
  <c r="BO68" i="1" s="1"/>
  <c r="AT38" i="1"/>
  <c r="AU38" i="1" s="1"/>
  <c r="AV38" i="1" s="1"/>
  <c r="AW38" i="1" s="1"/>
  <c r="AX38" i="1" s="1"/>
  <c r="AY38" i="1" s="1"/>
  <c r="AZ38" i="1" s="1"/>
  <c r="BP124" i="1"/>
  <c r="BQ124" i="1" s="1"/>
  <c r="BR124" i="1" s="1"/>
  <c r="BS124" i="1" s="1"/>
  <c r="BT124" i="1" s="1"/>
  <c r="BU124" i="1" s="1"/>
  <c r="BV124" i="1" s="1"/>
  <c r="AA41" i="2"/>
  <c r="AB41" i="2" s="1"/>
  <c r="AC41" i="2" s="1"/>
  <c r="AD41" i="2" s="1"/>
  <c r="AE41" i="2" s="1"/>
  <c r="AF41" i="2" s="1"/>
  <c r="AG41" i="2" s="1"/>
  <c r="AJ34" i="2"/>
  <c r="AK34" i="2" s="1"/>
  <c r="AL34" i="2" s="1"/>
  <c r="AM34" i="2" s="1"/>
  <c r="AN34" i="2" s="1"/>
  <c r="AO34" i="2" s="1"/>
  <c r="AP34" i="2" s="1"/>
  <c r="AL22" i="2"/>
  <c r="AM22" i="2" s="1"/>
  <c r="AN22" i="2" s="1"/>
  <c r="AO22" i="2" s="1"/>
  <c r="AP22" i="2" s="1"/>
  <c r="AQ22" i="2" s="1"/>
  <c r="AR22" i="2" s="1"/>
  <c r="AH33" i="2"/>
  <c r="AI33" i="2" s="1"/>
  <c r="AJ33" i="2" s="1"/>
  <c r="AK33" i="2" s="1"/>
  <c r="AL33" i="2" s="1"/>
  <c r="AM33" i="2" s="1"/>
  <c r="AN33" i="2" s="1"/>
  <c r="BY20" i="1"/>
  <c r="BZ20" i="1" s="1"/>
  <c r="CA20" i="1" s="1"/>
  <c r="CB20" i="1" s="1"/>
  <c r="CC20" i="1" s="1"/>
  <c r="CD20" i="1" s="1"/>
  <c r="CE20" i="1" s="1"/>
  <c r="AL50" i="2"/>
  <c r="AM50" i="2" s="1"/>
  <c r="AN50" i="2" s="1"/>
  <c r="AO50" i="2" s="1"/>
  <c r="AP50" i="2" s="1"/>
  <c r="AQ50" i="2" s="1"/>
  <c r="AR50" i="2" s="1"/>
  <c r="BA10" i="1"/>
  <c r="BB10" i="1" s="1"/>
  <c r="BC10" i="1" s="1"/>
  <c r="BD10" i="1" s="1"/>
  <c r="BE10" i="1" s="1"/>
  <c r="BF10" i="1" s="1"/>
  <c r="BG10" i="1" s="1"/>
  <c r="AL32" i="1"/>
  <c r="AM32" i="1" s="1"/>
  <c r="AN32" i="1" s="1"/>
  <c r="AO32" i="1" s="1"/>
  <c r="AP32" i="1" s="1"/>
  <c r="AQ32" i="1" s="1"/>
  <c r="AR32" i="1" s="1"/>
  <c r="BC56" i="1"/>
  <c r="BD56" i="1" s="1"/>
  <c r="BE56" i="1" s="1"/>
  <c r="BF56" i="1" s="1"/>
  <c r="BG56" i="1" s="1"/>
  <c r="BH56" i="1" s="1"/>
  <c r="BI56" i="1" s="1"/>
  <c r="BF94" i="1"/>
  <c r="BG94" i="1" s="1"/>
  <c r="BH94" i="1" s="1"/>
  <c r="BI94" i="1" s="1"/>
  <c r="BJ94" i="1" s="1"/>
  <c r="BK94" i="1" s="1"/>
  <c r="BL94" i="1" s="1"/>
  <c r="CC82" i="1"/>
  <c r="CD82" i="1" s="1"/>
  <c r="CE82" i="1" s="1"/>
  <c r="CF82" i="1" s="1"/>
  <c r="CG82" i="1" s="1"/>
  <c r="CH82" i="1" s="1"/>
  <c r="CI82" i="1" s="1"/>
  <c r="AE40" i="2"/>
  <c r="AF40" i="2" s="1"/>
  <c r="AG40" i="2" s="1"/>
  <c r="AH40" i="2" s="1"/>
  <c r="AI40" i="2" s="1"/>
  <c r="AJ40" i="2" s="1"/>
  <c r="AK40" i="2" s="1"/>
  <c r="AX77" i="1"/>
  <c r="AY77" i="1" s="1"/>
  <c r="AZ77" i="1" s="1"/>
  <c r="BA77" i="1" s="1"/>
  <c r="BB77" i="1" s="1"/>
  <c r="BC77" i="1" s="1"/>
  <c r="BD77" i="1" s="1"/>
  <c r="AO17" i="2"/>
  <c r="AP17" i="2" s="1"/>
  <c r="AQ17" i="2" s="1"/>
  <c r="AR17" i="2" s="1"/>
  <c r="AS17" i="2" s="1"/>
  <c r="AT17" i="2" s="1"/>
  <c r="AU17" i="2" s="1"/>
  <c r="CG53" i="1"/>
  <c r="CH53" i="1" s="1"/>
  <c r="CI53" i="1" s="1"/>
  <c r="CJ53" i="1" s="1"/>
  <c r="CK53" i="1" s="1"/>
  <c r="CL53" i="1" s="1"/>
  <c r="CM53" i="1" s="1"/>
  <c r="AK61" i="2"/>
  <c r="AL61" i="2" s="1"/>
  <c r="AM61" i="2" s="1"/>
  <c r="AN61" i="2" s="1"/>
  <c r="AO61" i="2" s="1"/>
  <c r="AP61" i="2" s="1"/>
  <c r="AQ61" i="2" s="1"/>
  <c r="AQ44" i="2"/>
  <c r="AR44" i="2" s="1"/>
  <c r="AS44" i="2" s="1"/>
  <c r="AT44" i="2" s="1"/>
  <c r="AU44" i="2" s="1"/>
  <c r="AV44" i="2" s="1"/>
  <c r="AW44" i="2" s="1"/>
  <c r="AR14" i="2"/>
  <c r="AS14" i="2" s="1"/>
  <c r="AT14" i="2" s="1"/>
  <c r="AU14" i="2" s="1"/>
  <c r="AV14" i="2" s="1"/>
  <c r="AW14" i="2" s="1"/>
  <c r="AX14" i="2" s="1"/>
  <c r="Y51" i="2"/>
  <c r="Z51" i="2" s="1"/>
  <c r="AA51" i="2" s="1"/>
  <c r="AB51" i="2" s="1"/>
  <c r="AC51" i="2" s="1"/>
  <c r="AD51" i="2" s="1"/>
  <c r="AE51" i="2" s="1"/>
  <c r="AR71" i="1"/>
  <c r="AS71" i="1" s="1"/>
  <c r="AT71" i="1" s="1"/>
  <c r="AU71" i="1" s="1"/>
  <c r="AV71" i="1" s="1"/>
  <c r="AW71" i="1" s="1"/>
  <c r="AX71" i="1" s="1"/>
  <c r="AX112" i="1"/>
  <c r="AY112" i="1" s="1"/>
  <c r="AZ112" i="1" s="1"/>
  <c r="BA112" i="1" s="1"/>
  <c r="BB112" i="1" s="1"/>
  <c r="BC112" i="1" s="1"/>
  <c r="BD112" i="1" s="1"/>
  <c r="AC15" i="2"/>
  <c r="AD15" i="2" s="1"/>
  <c r="AE15" i="2" s="1"/>
  <c r="AF15" i="2" s="1"/>
  <c r="AG15" i="2" s="1"/>
  <c r="AH15" i="2" s="1"/>
  <c r="AI15" i="2" s="1"/>
  <c r="BO72" i="1"/>
  <c r="BP72" i="1" s="1"/>
  <c r="BQ72" i="1" s="1"/>
  <c r="BR72" i="1" s="1"/>
  <c r="BS72" i="1" s="1"/>
  <c r="BT72" i="1" s="1"/>
  <c r="BU72" i="1" s="1"/>
  <c r="BF84" i="1"/>
  <c r="BG84" i="1" s="1"/>
  <c r="BH84" i="1" s="1"/>
  <c r="BI84" i="1" s="1"/>
  <c r="BJ84" i="1" s="1"/>
  <c r="BK84" i="1" s="1"/>
  <c r="BL84" i="1" s="1"/>
  <c r="AR37" i="2"/>
  <c r="AS37" i="2" s="1"/>
  <c r="AT37" i="2" s="1"/>
  <c r="AU37" i="2" s="1"/>
  <c r="AV37" i="2" s="1"/>
  <c r="AW37" i="2" s="1"/>
  <c r="AX37" i="2" s="1"/>
  <c r="AP16" i="2"/>
  <c r="AQ16" i="2" s="1"/>
  <c r="AR16" i="2" s="1"/>
  <c r="AS16" i="2" s="1"/>
  <c r="AT16" i="2" s="1"/>
  <c r="AU16" i="2" s="1"/>
  <c r="AV16" i="2" s="1"/>
  <c r="AV61" i="1"/>
  <c r="AW61" i="1" s="1"/>
  <c r="AX61" i="1" s="1"/>
  <c r="AY61" i="1" s="1"/>
  <c r="AZ61" i="1" s="1"/>
  <c r="BA61" i="1" s="1"/>
  <c r="BB61" i="1" s="1"/>
  <c r="AZ79" i="1"/>
  <c r="BA79" i="1" s="1"/>
  <c r="BB79" i="1" s="1"/>
  <c r="BC79" i="1" s="1"/>
  <c r="BD79" i="1" s="1"/>
  <c r="BE79" i="1" s="1"/>
  <c r="BF79" i="1" s="1"/>
  <c r="BC128" i="1"/>
  <c r="BD128" i="1" s="1"/>
  <c r="BE128" i="1" s="1"/>
  <c r="BF128" i="1" s="1"/>
  <c r="BG128" i="1" s="1"/>
  <c r="BH128" i="1" s="1"/>
  <c r="BI128" i="1" s="1"/>
  <c r="AX35" i="1"/>
  <c r="AY35" i="1" s="1"/>
  <c r="AZ35" i="1" s="1"/>
  <c r="BA35" i="1" s="1"/>
  <c r="BB35" i="1" s="1"/>
  <c r="BC35" i="1" s="1"/>
  <c r="BD35" i="1" s="1"/>
  <c r="AA64" i="2"/>
  <c r="AB64" i="2" s="1"/>
  <c r="AC64" i="2" s="1"/>
  <c r="AD64" i="2" s="1"/>
  <c r="AE64" i="2" s="1"/>
  <c r="AF64" i="2" s="1"/>
  <c r="AG64" i="2" s="1"/>
  <c r="BF64" i="1"/>
  <c r="BG64" i="1" s="1"/>
  <c r="BH64" i="1" s="1"/>
  <c r="BI64" i="1" s="1"/>
  <c r="BJ64" i="1" s="1"/>
  <c r="BK64" i="1" s="1"/>
  <c r="BL64" i="1" s="1"/>
  <c r="AM18" i="2"/>
  <c r="AN18" i="2" s="1"/>
  <c r="AO18" i="2" s="1"/>
  <c r="AP18" i="2" s="1"/>
  <c r="AQ18" i="2" s="1"/>
  <c r="AR18" i="2" s="1"/>
  <c r="AS18" i="2" s="1"/>
  <c r="BE36" i="1"/>
  <c r="BF36" i="1" s="1"/>
  <c r="BG36" i="1" s="1"/>
  <c r="BH36" i="1" s="1"/>
  <c r="BI36" i="1" s="1"/>
  <c r="BJ36" i="1" s="1"/>
  <c r="BK36" i="1" s="1"/>
  <c r="AN11" i="2"/>
  <c r="AO11" i="2" s="1"/>
  <c r="AP11" i="2" s="1"/>
  <c r="AQ11" i="2" s="1"/>
  <c r="AR11" i="2" s="1"/>
  <c r="AS11" i="2" s="1"/>
  <c r="AT11" i="2" s="1"/>
  <c r="BW22" i="1"/>
  <c r="BX22" i="1" s="1"/>
  <c r="BY22" i="1" s="1"/>
  <c r="BZ22" i="1" s="1"/>
  <c r="CA22" i="1" s="1"/>
  <c r="CB22" i="1" s="1"/>
  <c r="CC22" i="1" s="1"/>
  <c r="AD28" i="2"/>
  <c r="AE28" i="2" s="1"/>
  <c r="AF28" i="2" s="1"/>
  <c r="AG28" i="2" s="1"/>
  <c r="AH28" i="2" s="1"/>
  <c r="AI28" i="2" s="1"/>
  <c r="AJ28" i="2" s="1"/>
  <c r="AW18" i="1"/>
  <c r="AX18" i="1" s="1"/>
  <c r="AY18" i="1" s="1"/>
  <c r="AZ18" i="1" s="1"/>
  <c r="BA18" i="1" s="1"/>
  <c r="BB18" i="1" s="1"/>
  <c r="BC18" i="1" s="1"/>
  <c r="BN78" i="1"/>
  <c r="BO78" i="1" s="1"/>
  <c r="BP78" i="1" s="1"/>
  <c r="BQ78" i="1" s="1"/>
  <c r="BR78" i="1" s="1"/>
  <c r="BS78" i="1" s="1"/>
  <c r="BT78" i="1" s="1"/>
  <c r="AL54" i="2"/>
  <c r="AM54" i="2" s="1"/>
  <c r="AN54" i="2" s="1"/>
  <c r="AO54" i="2" s="1"/>
  <c r="AP54" i="2" s="1"/>
  <c r="AQ54" i="2" s="1"/>
  <c r="AR54" i="2" s="1"/>
  <c r="BB41" i="1"/>
  <c r="BC41" i="1" s="1"/>
  <c r="BD41" i="1" s="1"/>
  <c r="BE41" i="1" s="1"/>
  <c r="BF41" i="1" s="1"/>
  <c r="BG41" i="1" s="1"/>
  <c r="BH41" i="1" s="1"/>
  <c r="AS43" i="2"/>
  <c r="AT43" i="2" s="1"/>
  <c r="AU43" i="2" s="1"/>
  <c r="AV43" i="2" s="1"/>
  <c r="AW43" i="2" s="1"/>
  <c r="AX43" i="2" s="1"/>
  <c r="AY43" i="2" s="1"/>
  <c r="BP86" i="1"/>
  <c r="BQ86" i="1" s="1"/>
  <c r="BR86" i="1" s="1"/>
  <c r="BS86" i="1" s="1"/>
  <c r="BT86" i="1" s="1"/>
  <c r="BU86" i="1" s="1"/>
  <c r="BV86" i="1" s="1"/>
  <c r="AC57" i="2"/>
  <c r="AD57" i="2" s="1"/>
  <c r="AE57" i="2" s="1"/>
  <c r="AF57" i="2" s="1"/>
  <c r="AG57" i="2" s="1"/>
  <c r="AH57" i="2" s="1"/>
  <c r="AI57" i="2" s="1"/>
  <c r="BG16" i="1"/>
  <c r="BH16" i="1" s="1"/>
  <c r="BI16" i="1" s="1"/>
  <c r="BJ16" i="1" s="1"/>
  <c r="BK16" i="1" s="1"/>
  <c r="BL16" i="1" s="1"/>
  <c r="BM16" i="1" s="1"/>
  <c r="AQ49" i="2"/>
  <c r="AR49" i="2" s="1"/>
  <c r="AS49" i="2" s="1"/>
  <c r="AT49" i="2" s="1"/>
  <c r="AU49" i="2" s="1"/>
  <c r="AV49" i="2" s="1"/>
  <c r="AW49" i="2" s="1"/>
  <c r="AW123" i="1"/>
  <c r="AX123" i="1" s="1"/>
  <c r="AY123" i="1" s="1"/>
  <c r="AZ123" i="1" s="1"/>
  <c r="BA123" i="1" s="1"/>
  <c r="BB123" i="1" s="1"/>
  <c r="BC123" i="1" s="1"/>
  <c r="AU31" i="1"/>
  <c r="AV31" i="1" s="1"/>
  <c r="AW31" i="1" s="1"/>
  <c r="AX31" i="1" s="1"/>
  <c r="AY31" i="1" s="1"/>
  <c r="AZ31" i="1" s="1"/>
  <c r="BA31" i="1" s="1"/>
  <c r="BH58" i="1"/>
  <c r="BI58" i="1" s="1"/>
  <c r="BJ58" i="1" s="1"/>
  <c r="BK58" i="1" s="1"/>
  <c r="BL58" i="1" s="1"/>
  <c r="BM58" i="1" s="1"/>
  <c r="BN58" i="1" s="1"/>
  <c r="AN30" i="2"/>
  <c r="AO30" i="2" s="1"/>
  <c r="AP30" i="2" s="1"/>
  <c r="AQ30" i="2" s="1"/>
  <c r="AR30" i="2" s="1"/>
  <c r="AS30" i="2" s="1"/>
  <c r="AT30" i="2" s="1"/>
  <c r="BT105" i="1"/>
  <c r="BU105" i="1" s="1"/>
  <c r="BV105" i="1" s="1"/>
  <c r="BW105" i="1" s="1"/>
  <c r="BX105" i="1" s="1"/>
  <c r="BY105" i="1" s="1"/>
  <c r="BZ105" i="1" s="1"/>
  <c r="BJ102" i="1"/>
  <c r="BK102" i="1" s="1"/>
  <c r="BL102" i="1" s="1"/>
  <c r="BM102" i="1" s="1"/>
  <c r="BN102" i="1" s="1"/>
  <c r="BO102" i="1" s="1"/>
  <c r="BP102" i="1" s="1"/>
  <c r="AH19" i="2"/>
  <c r="AI19" i="2" s="1"/>
  <c r="AJ19" i="2" s="1"/>
  <c r="AK19" i="2" s="1"/>
  <c r="AL19" i="2" s="1"/>
  <c r="AM19" i="2" s="1"/>
  <c r="AN19" i="2" s="1"/>
  <c r="AW39" i="1"/>
  <c r="AX39" i="1" s="1"/>
  <c r="AY39" i="1" s="1"/>
  <c r="AZ39" i="1" s="1"/>
  <c r="BA39" i="1" s="1"/>
  <c r="BB39" i="1" s="1"/>
  <c r="BC39" i="1" s="1"/>
  <c r="BZ117" i="1"/>
  <c r="CA117" i="1" s="1"/>
  <c r="CB117" i="1" s="1"/>
  <c r="CC117" i="1" s="1"/>
  <c r="CD117" i="1" s="1"/>
  <c r="CE117" i="1" s="1"/>
  <c r="CF117" i="1" s="1"/>
  <c r="CB83" i="1"/>
  <c r="CC83" i="1" s="1"/>
  <c r="CD83" i="1" s="1"/>
  <c r="CE83" i="1" s="1"/>
  <c r="CF83" i="1" s="1"/>
  <c r="CG83" i="1" s="1"/>
  <c r="CH83" i="1" s="1"/>
  <c r="BH27" i="1"/>
  <c r="BI27" i="1" s="1"/>
  <c r="BJ27" i="1" s="1"/>
  <c r="BK27" i="1" s="1"/>
  <c r="BL27" i="1" s="1"/>
  <c r="BM27" i="1" s="1"/>
  <c r="BN27" i="1" s="1"/>
  <c r="BG108" i="1"/>
  <c r="BH108" i="1" s="1"/>
  <c r="BI108" i="1" s="1"/>
  <c r="BJ108" i="1" s="1"/>
  <c r="BK108" i="1" s="1"/>
  <c r="BL108" i="1" s="1"/>
  <c r="BM108" i="1" s="1"/>
  <c r="BC74" i="1"/>
  <c r="BD74" i="1" s="1"/>
  <c r="BE74" i="1" s="1"/>
  <c r="BF74" i="1" s="1"/>
  <c r="BG74" i="1" s="1"/>
  <c r="BH74" i="1" s="1"/>
  <c r="BI74" i="1" s="1"/>
  <c r="BW106" i="1"/>
  <c r="BX106" i="1" s="1"/>
  <c r="BY106" i="1" s="1"/>
  <c r="BZ106" i="1" s="1"/>
  <c r="CA106" i="1" s="1"/>
  <c r="CB106" i="1" s="1"/>
  <c r="CC106" i="1" s="1"/>
  <c r="AU50" i="1"/>
  <c r="AV50" i="1" s="1"/>
  <c r="AW50" i="1" s="1"/>
  <c r="AX50" i="1" s="1"/>
  <c r="AY50" i="1" s="1"/>
  <c r="AZ50" i="1" s="1"/>
  <c r="BA50" i="1" s="1"/>
  <c r="BD21" i="1"/>
  <c r="BE21" i="1" s="1"/>
  <c r="BF21" i="1" s="1"/>
  <c r="BG21" i="1" s="1"/>
  <c r="BH21" i="1" s="1"/>
  <c r="BI21" i="1" s="1"/>
  <c r="BJ21" i="1" s="1"/>
  <c r="BW87" i="1"/>
  <c r="BX87" i="1" s="1"/>
  <c r="BY87" i="1" s="1"/>
  <c r="BZ87" i="1" s="1"/>
  <c r="CA87" i="1" s="1"/>
  <c r="CB87" i="1" s="1"/>
  <c r="CC87" i="1" s="1"/>
  <c r="AY19" i="1"/>
  <c r="AZ19" i="1" s="1"/>
  <c r="BA19" i="1" s="1"/>
  <c r="BB19" i="1" s="1"/>
  <c r="BC19" i="1" s="1"/>
  <c r="BD19" i="1" s="1"/>
  <c r="BE19" i="1" s="1"/>
  <c r="AW49" i="1"/>
  <c r="AX49" i="1" s="1"/>
  <c r="AY49" i="1" s="1"/>
  <c r="AZ49" i="1" s="1"/>
  <c r="BA49" i="1" s="1"/>
  <c r="BB49" i="1" s="1"/>
  <c r="BC49" i="1" s="1"/>
  <c r="AY126" i="1"/>
  <c r="AZ126" i="1" s="1"/>
  <c r="BA126" i="1" s="1"/>
  <c r="BB126" i="1" s="1"/>
  <c r="BC126" i="1" s="1"/>
  <c r="BD126" i="1" s="1"/>
  <c r="BE126" i="1" s="1"/>
  <c r="AD63" i="2"/>
  <c r="AE63" i="2" s="1"/>
  <c r="AF63" i="2" s="1"/>
  <c r="AG63" i="2" s="1"/>
  <c r="AH63" i="2" s="1"/>
  <c r="AI63" i="2" s="1"/>
  <c r="AJ63" i="2" s="1"/>
  <c r="BW28" i="1"/>
  <c r="BX28" i="1" s="1"/>
  <c r="BY28" i="1" s="1"/>
  <c r="BZ28" i="1" s="1"/>
  <c r="CA28" i="1" s="1"/>
  <c r="CB28" i="1" s="1"/>
  <c r="CC28" i="1" s="1"/>
  <c r="BC26" i="1"/>
  <c r="BD26" i="1" s="1"/>
  <c r="BE26" i="1" s="1"/>
  <c r="BF26" i="1" s="1"/>
  <c r="BG26" i="1" s="1"/>
  <c r="BH26" i="1" s="1"/>
  <c r="BI26" i="1" s="1"/>
  <c r="AJ58" i="2"/>
  <c r="AK58" i="2" s="1"/>
  <c r="AL58" i="2" s="1"/>
  <c r="AM58" i="2" s="1"/>
  <c r="AN58" i="2" s="1"/>
  <c r="AO58" i="2" s="1"/>
  <c r="AP58" i="2" s="1"/>
  <c r="BH45" i="1"/>
  <c r="BI45" i="1" s="1"/>
  <c r="BJ45" i="1" s="1"/>
  <c r="BK45" i="1" s="1"/>
  <c r="BL45" i="1" s="1"/>
  <c r="BM45" i="1" s="1"/>
  <c r="BN45" i="1" s="1"/>
  <c r="BO107" i="1"/>
  <c r="BP107" i="1" s="1"/>
  <c r="BQ107" i="1" s="1"/>
  <c r="BR107" i="1" s="1"/>
  <c r="BS107" i="1" s="1"/>
  <c r="BT107" i="1" s="1"/>
  <c r="BU107" i="1" s="1"/>
  <c r="AW42" i="1"/>
  <c r="AX42" i="1" s="1"/>
  <c r="AY42" i="1" s="1"/>
  <c r="AZ42" i="1" s="1"/>
  <c r="BA42" i="1" s="1"/>
  <c r="BB42" i="1" s="1"/>
  <c r="BC42" i="1" s="1"/>
  <c r="AS67" i="1"/>
  <c r="AT67" i="1" s="1"/>
  <c r="AU67" i="1" s="1"/>
  <c r="AV67" i="1" s="1"/>
  <c r="AW67" i="1" s="1"/>
  <c r="AX67" i="1" s="1"/>
  <c r="AY67" i="1" s="1"/>
  <c r="BQ93" i="1"/>
  <c r="BR93" i="1" s="1"/>
  <c r="BS93" i="1" s="1"/>
  <c r="BT93" i="1" s="1"/>
  <c r="BU93" i="1" s="1"/>
  <c r="BV93" i="1" s="1"/>
  <c r="BW93" i="1" s="1"/>
  <c r="AZ76" i="1"/>
  <c r="BA76" i="1" s="1"/>
  <c r="BB76" i="1" s="1"/>
  <c r="BC76" i="1" s="1"/>
  <c r="BD76" i="1" s="1"/>
  <c r="BE76" i="1" s="1"/>
  <c r="BF76" i="1" s="1"/>
  <c r="AM51" i="1"/>
  <c r="AN51" i="1" s="1"/>
  <c r="AO51" i="1" s="1"/>
  <c r="AP51" i="1" s="1"/>
  <c r="AQ51" i="1" s="1"/>
  <c r="AR51" i="1" s="1"/>
  <c r="AS51" i="1" s="1"/>
  <c r="AP62" i="2"/>
  <c r="AQ62" i="2" s="1"/>
  <c r="AR62" i="2" s="1"/>
  <c r="AS62" i="2" s="1"/>
  <c r="AT62" i="2" s="1"/>
  <c r="AU62" i="2" s="1"/>
  <c r="AV62" i="2" s="1"/>
  <c r="AZ48" i="1"/>
  <c r="BA48" i="1" s="1"/>
  <c r="BB48" i="1" s="1"/>
  <c r="BC48" i="1" s="1"/>
  <c r="BD48" i="1" s="1"/>
  <c r="BE48" i="1" s="1"/>
  <c r="BF48" i="1" s="1"/>
  <c r="BN113" i="1"/>
  <c r="BO113" i="1" s="1"/>
  <c r="BP113" i="1" s="1"/>
  <c r="BQ113" i="1" s="1"/>
  <c r="BR113" i="1" s="1"/>
  <c r="BS113" i="1" s="1"/>
  <c r="BT113" i="1" s="1"/>
  <c r="BD103" i="1"/>
  <c r="BE103" i="1" s="1"/>
  <c r="BF103" i="1" s="1"/>
  <c r="BG103" i="1" s="1"/>
  <c r="BH103" i="1" s="1"/>
  <c r="BI103" i="1" s="1"/>
  <c r="BJ103" i="1" s="1"/>
  <c r="BA59" i="1"/>
  <c r="BB59" i="1" s="1"/>
  <c r="BC59" i="1" s="1"/>
  <c r="BD59" i="1" s="1"/>
  <c r="BE59" i="1" s="1"/>
  <c r="BF59" i="1" s="1"/>
  <c r="BG59" i="1" s="1"/>
  <c r="AX30" i="1"/>
  <c r="AY30" i="1" s="1"/>
  <c r="AZ30" i="1" s="1"/>
  <c r="BA30" i="1" s="1"/>
  <c r="BB30" i="1" s="1"/>
  <c r="BC30" i="1" s="1"/>
  <c r="BD30" i="1" s="1"/>
  <c r="AZ13" i="1"/>
  <c r="BA13" i="1" s="1"/>
  <c r="BB13" i="1" s="1"/>
  <c r="BC13" i="1" s="1"/>
  <c r="BD13" i="1" s="1"/>
  <c r="BE13" i="1" s="1"/>
  <c r="BF13" i="1" s="1"/>
  <c r="AC29" i="2"/>
  <c r="AD29" i="2" s="1"/>
  <c r="AE29" i="2" s="1"/>
  <c r="AF29" i="2" s="1"/>
  <c r="AG29" i="2" s="1"/>
  <c r="AH29" i="2" s="1"/>
  <c r="AI29" i="2" s="1"/>
  <c r="AR31" i="2"/>
  <c r="AS31" i="2" s="1"/>
  <c r="AT31" i="2" s="1"/>
  <c r="AU31" i="2" s="1"/>
  <c r="AV31" i="2" s="1"/>
  <c r="AW31" i="2" s="1"/>
  <c r="AX31" i="2" s="1"/>
  <c r="BN114" i="1"/>
  <c r="BO114" i="1" s="1"/>
  <c r="BP114" i="1" s="1"/>
  <c r="BQ114" i="1" s="1"/>
  <c r="BR114" i="1" s="1"/>
  <c r="BS114" i="1" s="1"/>
  <c r="BT114" i="1" s="1"/>
  <c r="AZ17" i="1"/>
  <c r="BA17" i="1" s="1"/>
  <c r="BB17" i="1" s="1"/>
  <c r="BC17" i="1" s="1"/>
  <c r="BD17" i="1" s="1"/>
  <c r="BE17" i="1" s="1"/>
  <c r="BF17" i="1" s="1"/>
  <c r="BK116" i="1"/>
  <c r="BL116" i="1" s="1"/>
  <c r="BM116" i="1" s="1"/>
  <c r="BN116" i="1" s="1"/>
  <c r="BO116" i="1" s="1"/>
  <c r="BP116" i="1" s="1"/>
  <c r="BQ116" i="1" s="1"/>
  <c r="AJ26" i="2"/>
  <c r="AK26" i="2" s="1"/>
  <c r="AL26" i="2" s="1"/>
  <c r="AM26" i="2" s="1"/>
  <c r="AN26" i="2" s="1"/>
  <c r="AO26" i="2" s="1"/>
  <c r="AP26" i="2" s="1"/>
  <c r="AR65" i="2"/>
  <c r="AS65" i="2" s="1"/>
  <c r="AT65" i="2" s="1"/>
  <c r="AU65" i="2" s="1"/>
  <c r="AV65" i="2" s="1"/>
  <c r="AW65" i="2" s="1"/>
  <c r="AX65" i="2" s="1"/>
  <c r="AY65" i="2" s="1"/>
  <c r="BK97" i="1"/>
  <c r="BL97" i="1" s="1"/>
  <c r="BM97" i="1" s="1"/>
  <c r="BN97" i="1" s="1"/>
  <c r="BO97" i="1" s="1"/>
  <c r="BP97" i="1" s="1"/>
  <c r="BQ97" i="1" s="1"/>
  <c r="BI33" i="1"/>
  <c r="BJ33" i="1" s="1"/>
  <c r="BK33" i="1" s="1"/>
  <c r="BL33" i="1" s="1"/>
  <c r="BM33" i="1" s="1"/>
  <c r="BN33" i="1" s="1"/>
  <c r="BO33" i="1" s="1"/>
  <c r="BF69" i="1"/>
  <c r="BG69" i="1" s="1"/>
  <c r="BH69" i="1" s="1"/>
  <c r="BI69" i="1" s="1"/>
  <c r="BJ69" i="1" s="1"/>
  <c r="BK69" i="1" s="1"/>
  <c r="BL69" i="1" s="1"/>
  <c r="AE12" i="2"/>
  <c r="AF12" i="2" s="1"/>
  <c r="AG12" i="2" s="1"/>
  <c r="AH12" i="2" s="1"/>
  <c r="AI12" i="2" s="1"/>
  <c r="AJ12" i="2" s="1"/>
  <c r="AK12" i="2" s="1"/>
  <c r="AL12" i="2" s="1"/>
  <c r="AJ35" i="2"/>
  <c r="AK35" i="2" s="1"/>
  <c r="AL35" i="2" s="1"/>
  <c r="AM35" i="2" s="1"/>
  <c r="AN35" i="2" s="1"/>
  <c r="AO35" i="2" s="1"/>
  <c r="AP35" i="2" s="1"/>
  <c r="AG13" i="2"/>
  <c r="AH13" i="2" s="1"/>
  <c r="AI13" i="2" s="1"/>
  <c r="AJ13" i="2" s="1"/>
  <c r="AK13" i="2" s="1"/>
  <c r="AL13" i="2" s="1"/>
  <c r="AM13" i="2" s="1"/>
  <c r="CB23" i="1"/>
  <c r="CC23" i="1" s="1"/>
  <c r="CD23" i="1" s="1"/>
  <c r="CE23" i="1" s="1"/>
  <c r="CF23" i="1" s="1"/>
  <c r="CG23" i="1" s="1"/>
  <c r="CH23" i="1" s="1"/>
  <c r="BB60" i="1"/>
  <c r="BC60" i="1" s="1"/>
  <c r="BD60" i="1" s="1"/>
  <c r="BE60" i="1" s="1"/>
  <c r="BF60" i="1" s="1"/>
  <c r="BG60" i="1" s="1"/>
  <c r="BH60" i="1" s="1"/>
  <c r="BI60" i="1" s="1"/>
  <c r="AR29" i="1"/>
  <c r="AS29" i="1" s="1"/>
  <c r="AT29" i="1" s="1"/>
  <c r="AU29" i="1" s="1"/>
  <c r="AV29" i="1" s="1"/>
  <c r="AW29" i="1" s="1"/>
  <c r="AX29" i="1" s="1"/>
  <c r="AY29" i="1" s="1"/>
  <c r="AH4" i="1"/>
  <c r="D30" i="4" s="1"/>
  <c r="W3" i="1"/>
  <c r="C19" i="4" s="1"/>
  <c r="T4" i="2"/>
  <c r="F16" i="4" s="1"/>
  <c r="I16" i="4" s="1"/>
  <c r="AH5" i="1"/>
  <c r="E30" i="4" s="1"/>
  <c r="B117" i="3"/>
  <c r="C117" i="3" s="1"/>
  <c r="AN13" i="2" l="1"/>
  <c r="BP33" i="1"/>
  <c r="BR116" i="1"/>
  <c r="AJ29" i="2"/>
  <c r="BK103" i="1"/>
  <c r="AT51" i="1"/>
  <c r="BD42" i="1"/>
  <c r="BJ26" i="1"/>
  <c r="BD49" i="1"/>
  <c r="BB50" i="1"/>
  <c r="BO27" i="1"/>
  <c r="AO19" i="2"/>
  <c r="BO58" i="1"/>
  <c r="BN16" i="1"/>
  <c r="BI41" i="1"/>
  <c r="AK28" i="2"/>
  <c r="AT18" i="2"/>
  <c r="BJ128" i="1"/>
  <c r="AY37" i="2"/>
  <c r="BE112" i="1"/>
  <c r="AX44" i="2"/>
  <c r="BE77" i="1"/>
  <c r="BJ56" i="1"/>
  <c r="CF20" i="1"/>
  <c r="AH41" i="2"/>
  <c r="AW10" i="2"/>
  <c r="BU110" i="1"/>
  <c r="AV65" i="1"/>
  <c r="AG48" i="2"/>
  <c r="CI119" i="1"/>
  <c r="AI20" i="2"/>
  <c r="BM54" i="1"/>
  <c r="CN95" i="1"/>
  <c r="AZ70" i="1"/>
  <c r="BG47" i="1"/>
  <c r="CE118" i="1"/>
  <c r="AQ55" i="2"/>
  <c r="AQ56" i="2"/>
  <c r="BG25" i="2"/>
  <c r="BB63" i="1"/>
  <c r="AY89" i="1"/>
  <c r="AO38" i="2"/>
  <c r="CC91" i="1"/>
  <c r="BW25" i="1"/>
  <c r="AQ35" i="2"/>
  <c r="BR97" i="1"/>
  <c r="BG17" i="1"/>
  <c r="BG13" i="1"/>
  <c r="BU113" i="1"/>
  <c r="BG76" i="1"/>
  <c r="BV107" i="1"/>
  <c r="CD28" i="1"/>
  <c r="BF19" i="1"/>
  <c r="CD106" i="1"/>
  <c r="CI83" i="1"/>
  <c r="BQ102" i="1"/>
  <c r="BB31" i="1"/>
  <c r="AJ57" i="2"/>
  <c r="AS54" i="2"/>
  <c r="CD22" i="1"/>
  <c r="BM64" i="1"/>
  <c r="BG79" i="1"/>
  <c r="BM84" i="1"/>
  <c r="AY71" i="1"/>
  <c r="AR61" i="2"/>
  <c r="AL40" i="2"/>
  <c r="AS32" i="1"/>
  <c r="AO33" i="2"/>
  <c r="BW124" i="1"/>
  <c r="BT34" i="1"/>
  <c r="CL14" i="1"/>
  <c r="AV46" i="2"/>
  <c r="BJ43" i="1"/>
  <c r="BC24" i="2"/>
  <c r="BT101" i="1"/>
  <c r="AG52" i="2"/>
  <c r="BH99" i="1"/>
  <c r="BS100" i="1"/>
  <c r="AK23" i="2"/>
  <c r="AO60" i="2"/>
  <c r="BW92" i="1"/>
  <c r="BC46" i="1"/>
  <c r="CB15" i="1"/>
  <c r="BR115" i="1"/>
  <c r="AQ59" i="2"/>
  <c r="CF11" i="1"/>
  <c r="CA104" i="1"/>
  <c r="BW44" i="1"/>
  <c r="BU114" i="1"/>
  <c r="BE30" i="1"/>
  <c r="BG48" i="1"/>
  <c r="BX93" i="1"/>
  <c r="BO45" i="1"/>
  <c r="AK63" i="2"/>
  <c r="CD87" i="1"/>
  <c r="BJ74" i="1"/>
  <c r="CG117" i="1"/>
  <c r="CA105" i="1"/>
  <c r="BD123" i="1"/>
  <c r="BW86" i="1"/>
  <c r="BU78" i="1"/>
  <c r="AU11" i="2"/>
  <c r="AH64" i="2"/>
  <c r="BC61" i="1"/>
  <c r="BV72" i="1"/>
  <c r="AF51" i="2"/>
  <c r="CN53" i="1"/>
  <c r="CJ82" i="1"/>
  <c r="BH10" i="1"/>
  <c r="AS22" i="2"/>
  <c r="BA38" i="1"/>
  <c r="BK57" i="1"/>
  <c r="BM62" i="1"/>
  <c r="BO88" i="1"/>
  <c r="BC127" i="1"/>
  <c r="AZ66" i="1"/>
  <c r="AY42" i="2"/>
  <c r="BM52" i="1"/>
  <c r="BT37" i="1"/>
  <c r="AM32" i="2"/>
  <c r="BC39" i="2"/>
  <c r="BG9" i="1"/>
  <c r="AV45" i="2"/>
  <c r="AR21" i="2"/>
  <c r="AM40" i="1"/>
  <c r="BR121" i="1"/>
  <c r="AX24" i="1"/>
  <c r="AI53" i="2"/>
  <c r="BV111" i="1"/>
  <c r="CB85" i="1"/>
  <c r="CI23" i="1"/>
  <c r="BM69" i="1"/>
  <c r="AQ26" i="2"/>
  <c r="AY31" i="2"/>
  <c r="BH59" i="1"/>
  <c r="AW62" i="2"/>
  <c r="AZ67" i="1"/>
  <c r="AQ58" i="2"/>
  <c r="BF126" i="1"/>
  <c r="BK21" i="1"/>
  <c r="BN108" i="1"/>
  <c r="BD39" i="1"/>
  <c r="AU30" i="2"/>
  <c r="AX49" i="2"/>
  <c r="AZ43" i="2"/>
  <c r="BD18" i="1"/>
  <c r="BL36" i="1"/>
  <c r="BE35" i="1"/>
  <c r="AW16" i="2"/>
  <c r="AJ15" i="2"/>
  <c r="AY14" i="2"/>
  <c r="AV17" i="2"/>
  <c r="BM94" i="1"/>
  <c r="AS50" i="2"/>
  <c r="AQ34" i="2"/>
  <c r="BP68" i="1"/>
  <c r="BK120" i="1"/>
  <c r="BH98" i="1"/>
  <c r="AS27" i="2"/>
  <c r="BD125" i="1"/>
  <c r="BB75" i="1"/>
  <c r="CI12" i="1"/>
  <c r="BH73" i="1"/>
  <c r="BN55" i="1"/>
  <c r="BB129" i="1"/>
  <c r="BT81" i="1"/>
  <c r="CA80" i="1"/>
  <c r="AX109" i="1"/>
  <c r="BG122" i="1"/>
  <c r="AP36" i="2"/>
  <c r="AJ9" i="2"/>
  <c r="AX47" i="2"/>
  <c r="CC96" i="1"/>
  <c r="BZ90" i="1"/>
  <c r="AI4" i="1"/>
  <c r="D31" i="4" s="1"/>
  <c r="X3" i="1"/>
  <c r="C20" i="4" s="1"/>
  <c r="AI5" i="1"/>
  <c r="E31" i="4" s="1"/>
  <c r="U4" i="2"/>
  <c r="F17" i="4" s="1"/>
  <c r="I17" i="4" s="1"/>
  <c r="B118" i="3"/>
  <c r="C118" i="3" s="1"/>
  <c r="Y3" i="1" l="1"/>
  <c r="C21" i="4" s="1"/>
  <c r="AJ4" i="1"/>
  <c r="D32" i="4" s="1"/>
  <c r="AJ5" i="1"/>
  <c r="E32" i="4" s="1"/>
  <c r="V4" i="2"/>
  <c r="F18" i="4" s="1"/>
  <c r="I18" i="4" s="1"/>
  <c r="B119" i="3"/>
  <c r="C119" i="3" s="1"/>
  <c r="Z3" i="1" l="1"/>
  <c r="C22" i="4" s="1"/>
  <c r="AK4" i="1"/>
  <c r="D33" i="4" s="1"/>
  <c r="AK5" i="1"/>
  <c r="E33" i="4" s="1"/>
  <c r="W4" i="2"/>
  <c r="F19" i="4" s="1"/>
  <c r="I19" i="4" s="1"/>
  <c r="B120" i="3"/>
  <c r="C120" i="3" l="1"/>
  <c r="AM12" i="2"/>
  <c r="AN12" i="2" s="1"/>
  <c r="AO12" i="2" s="1"/>
  <c r="AZ29" i="1"/>
  <c r="BA29" i="1" s="1"/>
  <c r="BB29" i="1" s="1"/>
  <c r="BJ60" i="1"/>
  <c r="BK60" i="1" s="1"/>
  <c r="BL60" i="1" s="1"/>
  <c r="AZ65" i="2"/>
  <c r="BA65" i="2" s="1"/>
  <c r="BB65" i="2" s="1"/>
  <c r="BC129" i="1"/>
  <c r="BD129" i="1" s="1"/>
  <c r="BE129" i="1" s="1"/>
  <c r="BO55" i="1"/>
  <c r="BP55" i="1" s="1"/>
  <c r="BQ55" i="1" s="1"/>
  <c r="BF35" i="1"/>
  <c r="BG35" i="1" s="1"/>
  <c r="BH35" i="1" s="1"/>
  <c r="BN69" i="1"/>
  <c r="BO69" i="1" s="1"/>
  <c r="BP69" i="1" s="1"/>
  <c r="AZ42" i="2"/>
  <c r="BA42" i="2" s="1"/>
  <c r="BB42" i="2" s="1"/>
  <c r="BV78" i="1"/>
  <c r="BW78" i="1" s="1"/>
  <c r="BX78" i="1" s="1"/>
  <c r="CG11" i="1"/>
  <c r="CH11" i="1" s="1"/>
  <c r="CI11" i="1" s="1"/>
  <c r="BU34" i="1"/>
  <c r="BV34" i="1" s="1"/>
  <c r="BW34" i="1" s="1"/>
  <c r="CE106" i="1"/>
  <c r="CF106" i="1" s="1"/>
  <c r="CG106" i="1" s="1"/>
  <c r="BH25" i="2"/>
  <c r="BI25" i="2" s="1"/>
  <c r="BJ25" i="2" s="1"/>
  <c r="BK56" i="1"/>
  <c r="BL56" i="1" s="1"/>
  <c r="BM56" i="1" s="1"/>
  <c r="BE42" i="1"/>
  <c r="BF42" i="1" s="1"/>
  <c r="BG42" i="1" s="1"/>
  <c r="BC75" i="1"/>
  <c r="BD75" i="1" s="1"/>
  <c r="BE75" i="1" s="1"/>
  <c r="BI73" i="1"/>
  <c r="BJ73" i="1" s="1"/>
  <c r="BK73" i="1" s="1"/>
  <c r="BM36" i="1"/>
  <c r="BN36" i="1" s="1"/>
  <c r="BO36" i="1" s="1"/>
  <c r="CJ23" i="1"/>
  <c r="CK23" i="1" s="1"/>
  <c r="CL23" i="1" s="1"/>
  <c r="BA66" i="1"/>
  <c r="BB66" i="1" s="1"/>
  <c r="BC66" i="1" s="1"/>
  <c r="BX86" i="1"/>
  <c r="BY86" i="1" s="1"/>
  <c r="BZ86" i="1" s="1"/>
  <c r="BX92" i="1"/>
  <c r="BY92" i="1" s="1"/>
  <c r="BZ92" i="1" s="1"/>
  <c r="AS61" i="2"/>
  <c r="AT61" i="2" s="1"/>
  <c r="AU61" i="2" s="1"/>
  <c r="BV113" i="1"/>
  <c r="BW113" i="1" s="1"/>
  <c r="BX113" i="1" s="1"/>
  <c r="BA70" i="1"/>
  <c r="BB70" i="1" s="1"/>
  <c r="BC70" i="1" s="1"/>
  <c r="BK128" i="1"/>
  <c r="BL128" i="1" s="1"/>
  <c r="BM128" i="1" s="1"/>
  <c r="AK15" i="2"/>
  <c r="AL15" i="2" s="1"/>
  <c r="AM15" i="2" s="1"/>
  <c r="AZ31" i="2"/>
  <c r="BA31" i="2" s="1"/>
  <c r="BB31" i="2" s="1"/>
  <c r="BE123" i="1"/>
  <c r="BF123" i="1" s="1"/>
  <c r="BG123" i="1" s="1"/>
  <c r="AP33" i="2"/>
  <c r="AQ33" i="2" s="1"/>
  <c r="AR33" i="2" s="1"/>
  <c r="CO95" i="1"/>
  <c r="CP95" i="1" s="1"/>
  <c r="CQ95" i="1" s="1"/>
  <c r="AO13" i="2"/>
  <c r="AP13" i="2" s="1"/>
  <c r="AQ13" i="2" s="1"/>
  <c r="AR26" i="2"/>
  <c r="AS26" i="2" s="1"/>
  <c r="AT26" i="2" s="1"/>
  <c r="BN52" i="1"/>
  <c r="BO52" i="1" s="1"/>
  <c r="BP52" i="1" s="1"/>
  <c r="CM14" i="1"/>
  <c r="CN14" i="1" s="1"/>
  <c r="CO14" i="1" s="1"/>
  <c r="BC63" i="1"/>
  <c r="BD63" i="1" s="1"/>
  <c r="BE63" i="1" s="1"/>
  <c r="BK26" i="1"/>
  <c r="BL26" i="1" s="1"/>
  <c r="BM26" i="1" s="1"/>
  <c r="BL120" i="1"/>
  <c r="BM120" i="1" s="1"/>
  <c r="BN120" i="1" s="1"/>
  <c r="BE125" i="1"/>
  <c r="BF125" i="1" s="1"/>
  <c r="BG125" i="1" s="1"/>
  <c r="AY49" i="2"/>
  <c r="AZ49" i="2" s="1"/>
  <c r="BA49" i="2" s="1"/>
  <c r="BW111" i="1"/>
  <c r="BX111" i="1" s="1"/>
  <c r="BY111" i="1" s="1"/>
  <c r="BN62" i="1"/>
  <c r="BO62" i="1" s="1"/>
  <c r="BP62" i="1" s="1"/>
  <c r="CH117" i="1"/>
  <c r="CI117" i="1" s="1"/>
  <c r="CJ117" i="1" s="1"/>
  <c r="BD46" i="1"/>
  <c r="BE46" i="1" s="1"/>
  <c r="BF46" i="1" s="1"/>
  <c r="AM40" i="2"/>
  <c r="AN40" i="2" s="1"/>
  <c r="AO40" i="2" s="1"/>
  <c r="BH76" i="1"/>
  <c r="BI76" i="1" s="1"/>
  <c r="BJ76" i="1" s="1"/>
  <c r="BH47" i="1"/>
  <c r="BI47" i="1" s="1"/>
  <c r="BJ47" i="1" s="1"/>
  <c r="AZ37" i="2"/>
  <c r="BA37" i="2" s="1"/>
  <c r="BB37" i="2" s="1"/>
  <c r="BS116" i="1"/>
  <c r="BT116" i="1" s="1"/>
  <c r="BU116" i="1" s="1"/>
  <c r="AX16" i="2"/>
  <c r="AY16" i="2" s="1"/>
  <c r="AZ16" i="2" s="1"/>
  <c r="AT27" i="2"/>
  <c r="AU27" i="2" s="1"/>
  <c r="AV27" i="2" s="1"/>
  <c r="AV30" i="2"/>
  <c r="AW30" i="2" s="1"/>
  <c r="AX30" i="2" s="1"/>
  <c r="AJ53" i="2"/>
  <c r="AK53" i="2" s="1"/>
  <c r="AL53" i="2" s="1"/>
  <c r="BL57" i="1"/>
  <c r="BM57" i="1" s="1"/>
  <c r="BN57" i="1" s="1"/>
  <c r="BK74" i="1"/>
  <c r="BL74" i="1" s="1"/>
  <c r="BM74" i="1" s="1"/>
  <c r="BI99" i="1"/>
  <c r="BJ99" i="1" s="1"/>
  <c r="BK99" i="1" s="1"/>
  <c r="BN64" i="1"/>
  <c r="BO64" i="1" s="1"/>
  <c r="BP64" i="1" s="1"/>
  <c r="AR35" i="2"/>
  <c r="AS35" i="2" s="1"/>
  <c r="AT35" i="2" s="1"/>
  <c r="CJ119" i="1"/>
  <c r="CK119" i="1" s="1"/>
  <c r="CL119" i="1" s="1"/>
  <c r="BO16" i="1"/>
  <c r="BP16" i="1" s="1"/>
  <c r="BQ16" i="1" s="1"/>
  <c r="CJ12" i="1"/>
  <c r="CK12" i="1" s="1"/>
  <c r="CL12" i="1" s="1"/>
  <c r="BE18" i="1"/>
  <c r="BF18" i="1" s="1"/>
  <c r="BG18" i="1" s="1"/>
  <c r="AY24" i="1"/>
  <c r="AZ24" i="1" s="1"/>
  <c r="BA24" i="1" s="1"/>
  <c r="BB38" i="1"/>
  <c r="BC38" i="1" s="1"/>
  <c r="BD38" i="1" s="1"/>
  <c r="CE87" i="1"/>
  <c r="CF87" i="1" s="1"/>
  <c r="CG87" i="1" s="1"/>
  <c r="AP60" i="2"/>
  <c r="AQ60" i="2" s="1"/>
  <c r="AR60" i="2" s="1"/>
  <c r="AZ71" i="1"/>
  <c r="BA71" i="1" s="1"/>
  <c r="BB71" i="1" s="1"/>
  <c r="BH13" i="1"/>
  <c r="BI13" i="1" s="1"/>
  <c r="BJ13" i="1" s="1"/>
  <c r="AH48" i="2"/>
  <c r="AI48" i="2" s="1"/>
  <c r="AJ48" i="2" s="1"/>
  <c r="BP58" i="1"/>
  <c r="BQ58" i="1" s="1"/>
  <c r="BR58" i="1" s="1"/>
  <c r="CA90" i="1"/>
  <c r="CB90" i="1" s="1"/>
  <c r="CC90" i="1" s="1"/>
  <c r="BA43" i="2"/>
  <c r="BB43" i="2" s="1"/>
  <c r="BC43" i="2" s="1"/>
  <c r="CC85" i="1"/>
  <c r="CD85" i="1" s="1"/>
  <c r="CE85" i="1" s="1"/>
  <c r="BP88" i="1"/>
  <c r="BQ88" i="1" s="1"/>
  <c r="BR88" i="1" s="1"/>
  <c r="CB105" i="1"/>
  <c r="CC105" i="1" s="1"/>
  <c r="CD105" i="1" s="1"/>
  <c r="CC15" i="1"/>
  <c r="CD15" i="1" s="1"/>
  <c r="CE15" i="1" s="1"/>
  <c r="AT32" i="1"/>
  <c r="AU32" i="1" s="1"/>
  <c r="AV32" i="1" s="1"/>
  <c r="BW107" i="1"/>
  <c r="BX107" i="1" s="1"/>
  <c r="BY107" i="1" s="1"/>
  <c r="CF118" i="1"/>
  <c r="CG118" i="1" s="1"/>
  <c r="CH118" i="1" s="1"/>
  <c r="BF112" i="1"/>
  <c r="BG112" i="1" s="1"/>
  <c r="BH112" i="1" s="1"/>
  <c r="AK29" i="2"/>
  <c r="AL29" i="2" s="1"/>
  <c r="AM29" i="2" s="1"/>
  <c r="BK43" i="1"/>
  <c r="BL43" i="1" s="1"/>
  <c r="BM43" i="1" s="1"/>
  <c r="BC50" i="1"/>
  <c r="BD50" i="1" s="1"/>
  <c r="BE50" i="1" s="1"/>
  <c r="BE39" i="1"/>
  <c r="BF39" i="1" s="1"/>
  <c r="BG39" i="1" s="1"/>
  <c r="CO53" i="1"/>
  <c r="CP53" i="1" s="1"/>
  <c r="CQ53" i="1" s="1"/>
  <c r="AH52" i="2"/>
  <c r="AI52" i="2" s="1"/>
  <c r="AJ52" i="2" s="1"/>
  <c r="AZ89" i="1"/>
  <c r="BA89" i="1" s="1"/>
  <c r="BB89" i="1" s="1"/>
  <c r="BE49" i="1"/>
  <c r="BF49" i="1" s="1"/>
  <c r="BG49" i="1" s="1"/>
  <c r="BO108" i="1"/>
  <c r="BP108" i="1" s="1"/>
  <c r="BQ108" i="1" s="1"/>
  <c r="AT22" i="2"/>
  <c r="AU22" i="2" s="1"/>
  <c r="AV22" i="2" s="1"/>
  <c r="AL23" i="2"/>
  <c r="AM23" i="2" s="1"/>
  <c r="AN23" i="2" s="1"/>
  <c r="BH17" i="1"/>
  <c r="BI17" i="1" s="1"/>
  <c r="BJ17" i="1" s="1"/>
  <c r="AL28" i="2"/>
  <c r="AM28" i="2" s="1"/>
  <c r="AN28" i="2" s="1"/>
  <c r="AY47" i="2"/>
  <c r="AZ47" i="2" s="1"/>
  <c r="BA47" i="2" s="1"/>
  <c r="BQ68" i="1"/>
  <c r="BR68" i="1" s="1"/>
  <c r="BS68" i="1" s="1"/>
  <c r="BL21" i="1"/>
  <c r="BM21" i="1" s="1"/>
  <c r="BN21" i="1" s="1"/>
  <c r="AN40" i="1"/>
  <c r="AO40" i="1" s="1"/>
  <c r="AP40" i="1" s="1"/>
  <c r="BI10" i="1"/>
  <c r="BJ10" i="1" s="1"/>
  <c r="BK10" i="1" s="1"/>
  <c r="BP45" i="1"/>
  <c r="BQ45" i="1" s="1"/>
  <c r="BR45" i="1" s="1"/>
  <c r="BT100" i="1"/>
  <c r="BU100" i="1" s="1"/>
  <c r="BV100" i="1" s="1"/>
  <c r="BH79" i="1"/>
  <c r="BI79" i="1" s="1"/>
  <c r="BJ79" i="1" s="1"/>
  <c r="BS97" i="1"/>
  <c r="BT97" i="1" s="1"/>
  <c r="BU97" i="1" s="1"/>
  <c r="AJ20" i="2"/>
  <c r="AK20" i="2" s="1"/>
  <c r="AL20" i="2" s="1"/>
  <c r="BJ41" i="1"/>
  <c r="BK41" i="1" s="1"/>
  <c r="BL41" i="1" s="1"/>
  <c r="AQ36" i="2"/>
  <c r="AR36" i="2" s="1"/>
  <c r="AS36" i="2" s="1"/>
  <c r="AK9" i="2"/>
  <c r="AL9" i="2" s="1"/>
  <c r="AM9" i="2" s="1"/>
  <c r="AR34" i="2"/>
  <c r="AS34" i="2" s="1"/>
  <c r="AT34" i="2" s="1"/>
  <c r="BG126" i="1"/>
  <c r="BH126" i="1" s="1"/>
  <c r="BI126" i="1" s="1"/>
  <c r="AS21" i="2"/>
  <c r="AT21" i="2" s="1"/>
  <c r="AU21" i="2" s="1"/>
  <c r="CK82" i="1"/>
  <c r="CL82" i="1" s="1"/>
  <c r="CM82" i="1" s="1"/>
  <c r="BY93" i="1"/>
  <c r="BZ93" i="1" s="1"/>
  <c r="CA93" i="1" s="1"/>
  <c r="BC31" i="1"/>
  <c r="BD31" i="1" s="1"/>
  <c r="BE31" i="1" s="1"/>
  <c r="AP38" i="2"/>
  <c r="AQ38" i="2" s="1"/>
  <c r="AR38" i="2" s="1"/>
  <c r="AX10" i="2"/>
  <c r="AY10" i="2" s="1"/>
  <c r="AZ10" i="2" s="1"/>
  <c r="BI98" i="1"/>
  <c r="BJ98" i="1" s="1"/>
  <c r="BK98" i="1" s="1"/>
  <c r="AW45" i="2"/>
  <c r="AX45" i="2" s="1"/>
  <c r="AY45" i="2" s="1"/>
  <c r="BH48" i="1"/>
  <c r="BI48" i="1" s="1"/>
  <c r="BJ48" i="1" s="1"/>
  <c r="CE22" i="1"/>
  <c r="CF22" i="1" s="1"/>
  <c r="CG22" i="1" s="1"/>
  <c r="AI41" i="2"/>
  <c r="AJ41" i="2" s="1"/>
  <c r="AK41" i="2" s="1"/>
  <c r="BU81" i="1"/>
  <c r="BV81" i="1" s="1"/>
  <c r="BW81" i="1" s="1"/>
  <c r="BS121" i="1"/>
  <c r="BT121" i="1" s="1"/>
  <c r="BU121" i="1" s="1"/>
  <c r="AL63" i="2"/>
  <c r="AM63" i="2" s="1"/>
  <c r="AN63" i="2" s="1"/>
  <c r="BN84" i="1"/>
  <c r="BO84" i="1" s="1"/>
  <c r="BP84" i="1" s="1"/>
  <c r="BN54" i="1"/>
  <c r="BO54" i="1" s="1"/>
  <c r="BP54" i="1" s="1"/>
  <c r="AY109" i="1"/>
  <c r="AZ109" i="1" s="1"/>
  <c r="BA109" i="1" s="1"/>
  <c r="AW17" i="2"/>
  <c r="AX17" i="2" s="1"/>
  <c r="AY17" i="2" s="1"/>
  <c r="AX62" i="2"/>
  <c r="AY62" i="2" s="1"/>
  <c r="AZ62" i="2" s="1"/>
  <c r="BD39" i="2"/>
  <c r="BE39" i="2" s="1"/>
  <c r="BF39" i="2" s="1"/>
  <c r="BW72" i="1"/>
  <c r="BX72" i="1" s="1"/>
  <c r="BY72" i="1" s="1"/>
  <c r="BV114" i="1"/>
  <c r="BW114" i="1" s="1"/>
  <c r="BX114" i="1" s="1"/>
  <c r="BD24" i="2"/>
  <c r="BE24" i="2" s="1"/>
  <c r="BF24" i="2" s="1"/>
  <c r="AK57" i="2"/>
  <c r="AL57" i="2" s="1"/>
  <c r="AM57" i="2" s="1"/>
  <c r="CD91" i="1"/>
  <c r="CE91" i="1" s="1"/>
  <c r="CF91" i="1" s="1"/>
  <c r="BV110" i="1"/>
  <c r="BW110" i="1" s="1"/>
  <c r="BX110" i="1" s="1"/>
  <c r="BP27" i="1"/>
  <c r="BQ27" i="1" s="1"/>
  <c r="BR27" i="1" s="1"/>
  <c r="CD96" i="1"/>
  <c r="CE96" i="1" s="1"/>
  <c r="CF96" i="1" s="1"/>
  <c r="CB80" i="1"/>
  <c r="CC80" i="1" s="1"/>
  <c r="CD80" i="1" s="1"/>
  <c r="AZ14" i="2"/>
  <c r="BA14" i="2" s="1"/>
  <c r="BB14" i="2" s="1"/>
  <c r="BI59" i="1"/>
  <c r="BJ59" i="1" s="1"/>
  <c r="BK59" i="1" s="1"/>
  <c r="AN32" i="2"/>
  <c r="AO32" i="2" s="1"/>
  <c r="AP32" i="2" s="1"/>
  <c r="BD61" i="1"/>
  <c r="BE61" i="1" s="1"/>
  <c r="BF61" i="1" s="1"/>
  <c r="AR59" i="2"/>
  <c r="AS59" i="2" s="1"/>
  <c r="AT59" i="2" s="1"/>
  <c r="BX124" i="1"/>
  <c r="BY124" i="1" s="1"/>
  <c r="BZ124" i="1" s="1"/>
  <c r="BG19" i="1"/>
  <c r="BH19" i="1" s="1"/>
  <c r="BI19" i="1" s="1"/>
  <c r="AR56" i="2"/>
  <c r="AS56" i="2" s="1"/>
  <c r="AT56" i="2" s="1"/>
  <c r="BF77" i="1"/>
  <c r="BG77" i="1" s="1"/>
  <c r="BH77" i="1" s="1"/>
  <c r="AU51" i="1"/>
  <c r="AV51" i="1" s="1"/>
  <c r="AW51" i="1" s="1"/>
  <c r="AT50" i="2"/>
  <c r="AU50" i="2" s="1"/>
  <c r="AV50" i="2" s="1"/>
  <c r="AR58" i="2"/>
  <c r="AS58" i="2" s="1"/>
  <c r="AT58" i="2" s="1"/>
  <c r="BU37" i="1"/>
  <c r="BV37" i="1" s="1"/>
  <c r="BW37" i="1" s="1"/>
  <c r="AI64" i="2"/>
  <c r="AJ64" i="2" s="1"/>
  <c r="AK64" i="2" s="1"/>
  <c r="BX44" i="1"/>
  <c r="BY44" i="1" s="1"/>
  <c r="BZ44" i="1" s="1"/>
  <c r="AW46" i="2"/>
  <c r="AX46" i="2" s="1"/>
  <c r="AY46" i="2" s="1"/>
  <c r="BR102" i="1"/>
  <c r="BS102" i="1" s="1"/>
  <c r="BT102" i="1" s="1"/>
  <c r="AR55" i="2"/>
  <c r="AS55" i="2" s="1"/>
  <c r="AT55" i="2" s="1"/>
  <c r="AY44" i="2"/>
  <c r="AZ44" i="2" s="1"/>
  <c r="BA44" i="2" s="1"/>
  <c r="BL103" i="1"/>
  <c r="BM103" i="1" s="1"/>
  <c r="BN103" i="1" s="1"/>
  <c r="BH122" i="1"/>
  <c r="BI122" i="1" s="1"/>
  <c r="BJ122" i="1" s="1"/>
  <c r="BA67" i="1"/>
  <c r="BB67" i="1" s="1"/>
  <c r="BC67" i="1" s="1"/>
  <c r="BH9" i="1"/>
  <c r="BI9" i="1" s="1"/>
  <c r="BJ9" i="1" s="1"/>
  <c r="AG51" i="2"/>
  <c r="AH51" i="2" s="1"/>
  <c r="AI51" i="2" s="1"/>
  <c r="BF30" i="1"/>
  <c r="BG30" i="1" s="1"/>
  <c r="BH30" i="1" s="1"/>
  <c r="BU101" i="1"/>
  <c r="BV101" i="1" s="1"/>
  <c r="BW101" i="1" s="1"/>
  <c r="AT54" i="2"/>
  <c r="AU54" i="2" s="1"/>
  <c r="AV54" i="2" s="1"/>
  <c r="BX25" i="1"/>
  <c r="BY25" i="1" s="1"/>
  <c r="BZ25" i="1" s="1"/>
  <c r="AW65" i="1"/>
  <c r="AX65" i="1" s="1"/>
  <c r="AY65" i="1" s="1"/>
  <c r="AP19" i="2"/>
  <c r="AQ19" i="2" s="1"/>
  <c r="AR19" i="2" s="1"/>
  <c r="BQ33" i="1"/>
  <c r="BR33" i="1" s="1"/>
  <c r="BS33" i="1" s="1"/>
  <c r="BT33" i="1" s="1"/>
  <c r="BD127" i="1"/>
  <c r="BE127" i="1" s="1"/>
  <c r="BF127" i="1" s="1"/>
  <c r="BS115" i="1"/>
  <c r="BT115" i="1" s="1"/>
  <c r="BU115" i="1" s="1"/>
  <c r="CE28" i="1"/>
  <c r="CF28" i="1" s="1"/>
  <c r="CG28" i="1" s="1"/>
  <c r="AU18" i="2"/>
  <c r="AV18" i="2" s="1"/>
  <c r="AW18" i="2" s="1"/>
  <c r="AX18" i="2" s="1"/>
  <c r="BN94" i="1"/>
  <c r="BO94" i="1" s="1"/>
  <c r="BP94" i="1" s="1"/>
  <c r="AV11" i="2"/>
  <c r="AW11" i="2" s="1"/>
  <c r="AX11" i="2" s="1"/>
  <c r="CB104" i="1"/>
  <c r="CC104" i="1" s="1"/>
  <c r="CD104" i="1" s="1"/>
  <c r="CE104" i="1" s="1"/>
  <c r="CJ83" i="1"/>
  <c r="CK83" i="1" s="1"/>
  <c r="CL83" i="1" s="1"/>
  <c r="CM83" i="1" s="1"/>
  <c r="CG20" i="1"/>
  <c r="CH20" i="1" s="1"/>
  <c r="CI20" i="1" s="1"/>
  <c r="AL4" i="1"/>
  <c r="D34" i="4" s="1"/>
  <c r="AA3" i="1"/>
  <c r="C23" i="4" s="1"/>
  <c r="X4" i="2"/>
  <c r="F20" i="4" s="1"/>
  <c r="I20" i="4" s="1"/>
  <c r="AL5" i="1"/>
  <c r="E34" i="4" s="1"/>
  <c r="B121" i="3"/>
  <c r="C121" i="3" s="1"/>
  <c r="AY11" i="2" l="1"/>
  <c r="BV115" i="1"/>
  <c r="AZ65" i="1"/>
  <c r="BI30" i="1"/>
  <c r="BK122" i="1"/>
  <c r="BU102" i="1"/>
  <c r="BX37" i="1"/>
  <c r="BI77" i="1"/>
  <c r="AU59" i="2"/>
  <c r="BC14" i="2"/>
  <c r="BY110" i="1"/>
  <c r="BY114" i="1"/>
  <c r="AZ17" i="2"/>
  <c r="AO63" i="2"/>
  <c r="CH22" i="1"/>
  <c r="BA10" i="2"/>
  <c r="CN82" i="1"/>
  <c r="AN9" i="2"/>
  <c r="BV97" i="1"/>
  <c r="BL10" i="1"/>
  <c r="BB47" i="2"/>
  <c r="AW22" i="2"/>
  <c r="AK52" i="2"/>
  <c r="BN43" i="1"/>
  <c r="BZ107" i="1"/>
  <c r="BS88" i="1"/>
  <c r="BS58" i="1"/>
  <c r="AS60" i="2"/>
  <c r="BH18" i="1"/>
  <c r="AU35" i="2"/>
  <c r="BO57" i="1"/>
  <c r="BA16" i="2"/>
  <c r="BK76" i="1"/>
  <c r="BQ62" i="1"/>
  <c r="BO120" i="1"/>
  <c r="BQ52" i="1"/>
  <c r="AS33" i="2"/>
  <c r="BN128" i="1"/>
  <c r="CA92" i="1"/>
  <c r="BP36" i="1"/>
  <c r="BN56" i="1"/>
  <c r="CJ11" i="1"/>
  <c r="BI35" i="1"/>
  <c r="BM60" i="1"/>
  <c r="CJ20" i="1"/>
  <c r="BQ94" i="1"/>
  <c r="BG127" i="1"/>
  <c r="CA25" i="1"/>
  <c r="AJ51" i="2"/>
  <c r="BO103" i="1"/>
  <c r="AZ46" i="2"/>
  <c r="AU58" i="2"/>
  <c r="AU56" i="2"/>
  <c r="BG61" i="1"/>
  <c r="CE80" i="1"/>
  <c r="CG91" i="1"/>
  <c r="BZ72" i="1"/>
  <c r="BB109" i="1"/>
  <c r="BV121" i="1"/>
  <c r="BK48" i="1"/>
  <c r="AS38" i="2"/>
  <c r="AV21" i="2"/>
  <c r="AT36" i="2"/>
  <c r="BK79" i="1"/>
  <c r="AQ40" i="1"/>
  <c r="AO28" i="2"/>
  <c r="BR108" i="1"/>
  <c r="CR53" i="1"/>
  <c r="AN29" i="2"/>
  <c r="AW32" i="1"/>
  <c r="CF85" i="1"/>
  <c r="AK48" i="2"/>
  <c r="CH87" i="1"/>
  <c r="CM12" i="1"/>
  <c r="BQ64" i="1"/>
  <c r="AM53" i="2"/>
  <c r="BV116" i="1"/>
  <c r="AP40" i="2"/>
  <c r="BZ111" i="1"/>
  <c r="BN26" i="1"/>
  <c r="AU26" i="2"/>
  <c r="BH123" i="1"/>
  <c r="BD70" i="1"/>
  <c r="CA86" i="1"/>
  <c r="BL73" i="1"/>
  <c r="BK25" i="2"/>
  <c r="BY78" i="1"/>
  <c r="BR55" i="1"/>
  <c r="BC29" i="1"/>
  <c r="AW54" i="2"/>
  <c r="BK9" i="1"/>
  <c r="BB44" i="2"/>
  <c r="CA44" i="1"/>
  <c r="AW50" i="2"/>
  <c r="BJ19" i="1"/>
  <c r="AQ32" i="2"/>
  <c r="CG96" i="1"/>
  <c r="AN57" i="2"/>
  <c r="BG39" i="2"/>
  <c r="BQ54" i="1"/>
  <c r="BX81" i="1"/>
  <c r="AZ45" i="2"/>
  <c r="BF31" i="1"/>
  <c r="BJ126" i="1"/>
  <c r="BM41" i="1"/>
  <c r="BW100" i="1"/>
  <c r="BO21" i="1"/>
  <c r="BK17" i="1"/>
  <c r="BH49" i="1"/>
  <c r="BH39" i="1"/>
  <c r="BI112" i="1"/>
  <c r="CF15" i="1"/>
  <c r="BD43" i="2"/>
  <c r="BK13" i="1"/>
  <c r="BE38" i="1"/>
  <c r="BR16" i="1"/>
  <c r="BL99" i="1"/>
  <c r="AY30" i="2"/>
  <c r="BC37" i="2"/>
  <c r="BG46" i="1"/>
  <c r="BB49" i="2"/>
  <c r="BF63" i="1"/>
  <c r="AR13" i="2"/>
  <c r="BC31" i="2"/>
  <c r="BY113" i="1"/>
  <c r="BD66" i="1"/>
  <c r="BF75" i="1"/>
  <c r="CH106" i="1"/>
  <c r="BC42" i="2"/>
  <c r="BF129" i="1"/>
  <c r="AP12" i="2"/>
  <c r="CH28" i="1"/>
  <c r="AS19" i="2"/>
  <c r="BX101" i="1"/>
  <c r="BD67" i="1"/>
  <c r="AU55" i="2"/>
  <c r="AL64" i="2"/>
  <c r="AX51" i="1"/>
  <c r="CA124" i="1"/>
  <c r="BL59" i="1"/>
  <c r="BS27" i="1"/>
  <c r="BG24" i="2"/>
  <c r="BA62" i="2"/>
  <c r="BQ84" i="1"/>
  <c r="AL41" i="2"/>
  <c r="BL98" i="1"/>
  <c r="CB93" i="1"/>
  <c r="AU34" i="2"/>
  <c r="AM20" i="2"/>
  <c r="BS45" i="1"/>
  <c r="BT68" i="1"/>
  <c r="AO23" i="2"/>
  <c r="BC89" i="1"/>
  <c r="BF50" i="1"/>
  <c r="CI118" i="1"/>
  <c r="CE105" i="1"/>
  <c r="CD90" i="1"/>
  <c r="BC71" i="1"/>
  <c r="BB24" i="1"/>
  <c r="CM119" i="1"/>
  <c r="BN74" i="1"/>
  <c r="AW27" i="2"/>
  <c r="BK47" i="1"/>
  <c r="CK117" i="1"/>
  <c r="BH125" i="1"/>
  <c r="CP14" i="1"/>
  <c r="CR95" i="1"/>
  <c r="AN15" i="2"/>
  <c r="AV61" i="2"/>
  <c r="CM23" i="1"/>
  <c r="BH42" i="1"/>
  <c r="BX34" i="1"/>
  <c r="BQ69" i="1"/>
  <c r="BC65" i="2"/>
  <c r="AB3" i="1"/>
  <c r="C24" i="4" s="1"/>
  <c r="AM4" i="1"/>
  <c r="D35" i="4" s="1"/>
  <c r="AM5" i="1"/>
  <c r="E35" i="4" s="1"/>
  <c r="Y4" i="2"/>
  <c r="F21" i="4" s="1"/>
  <c r="I21" i="4" s="1"/>
  <c r="B122" i="3"/>
  <c r="C122" i="3" s="1"/>
  <c r="BY34" i="1" l="1"/>
  <c r="AO15" i="2"/>
  <c r="CL117" i="1"/>
  <c r="CN119" i="1"/>
  <c r="CF105" i="1"/>
  <c r="AP23" i="2"/>
  <c r="AV34" i="2"/>
  <c r="BR84" i="1"/>
  <c r="BM59" i="1"/>
  <c r="AV55" i="2"/>
  <c r="CI28" i="1"/>
  <c r="BD42" i="2"/>
  <c r="BZ113" i="1"/>
  <c r="BC49" i="2"/>
  <c r="BM99" i="1"/>
  <c r="BE43" i="2"/>
  <c r="BI49" i="1"/>
  <c r="BN41" i="1"/>
  <c r="BY81" i="1"/>
  <c r="CH96" i="1"/>
  <c r="CB44" i="1"/>
  <c r="BU33" i="1"/>
  <c r="BZ78" i="1"/>
  <c r="BE70" i="1"/>
  <c r="CA111" i="1"/>
  <c r="BR64" i="1"/>
  <c r="CG85" i="1"/>
  <c r="BS108" i="1"/>
  <c r="AU36" i="2"/>
  <c r="BW121" i="1"/>
  <c r="CF80" i="1"/>
  <c r="BA46" i="2"/>
  <c r="BH127" i="1"/>
  <c r="BJ35" i="1"/>
  <c r="CB92" i="1"/>
  <c r="BP120" i="1"/>
  <c r="BP57" i="1"/>
  <c r="BT58" i="1"/>
  <c r="AL52" i="2"/>
  <c r="BW97" i="1"/>
  <c r="CI22" i="1"/>
  <c r="BZ110" i="1"/>
  <c r="BY37" i="1"/>
  <c r="BA65" i="1"/>
  <c r="BI42" i="1"/>
  <c r="CS95" i="1"/>
  <c r="BL47" i="1"/>
  <c r="BC24" i="1"/>
  <c r="CJ118" i="1"/>
  <c r="BU68" i="1"/>
  <c r="CC93" i="1"/>
  <c r="BB62" i="2"/>
  <c r="CB124" i="1"/>
  <c r="BE67" i="1"/>
  <c r="CF104" i="1"/>
  <c r="CI106" i="1"/>
  <c r="BD31" i="2"/>
  <c r="BH46" i="1"/>
  <c r="BS16" i="1"/>
  <c r="CG15" i="1"/>
  <c r="BL17" i="1"/>
  <c r="BK126" i="1"/>
  <c r="BR54" i="1"/>
  <c r="AR32" i="2"/>
  <c r="BC44" i="2"/>
  <c r="CN83" i="1"/>
  <c r="BL25" i="2"/>
  <c r="BI123" i="1"/>
  <c r="AQ40" i="2"/>
  <c r="CN12" i="1"/>
  <c r="AX32" i="1"/>
  <c r="AP28" i="2"/>
  <c r="AW21" i="2"/>
  <c r="BC109" i="1"/>
  <c r="BH61" i="1"/>
  <c r="BP103" i="1"/>
  <c r="BR94" i="1"/>
  <c r="CK11" i="1"/>
  <c r="BO128" i="1"/>
  <c r="BR62" i="1"/>
  <c r="AV35" i="2"/>
  <c r="BT88" i="1"/>
  <c r="AX22" i="2"/>
  <c r="AO9" i="2"/>
  <c r="AP63" i="2"/>
  <c r="BD14" i="2"/>
  <c r="BV102" i="1"/>
  <c r="BW115" i="1"/>
  <c r="BD65" i="2"/>
  <c r="CN23" i="1"/>
  <c r="CQ14" i="1"/>
  <c r="AX27" i="2"/>
  <c r="BD71" i="1"/>
  <c r="BG50" i="1"/>
  <c r="BT45" i="1"/>
  <c r="BM98" i="1"/>
  <c r="BH24" i="2"/>
  <c r="AY51" i="1"/>
  <c r="BY101" i="1"/>
  <c r="AQ12" i="2"/>
  <c r="BG75" i="1"/>
  <c r="AS13" i="2"/>
  <c r="BD37" i="2"/>
  <c r="BF38" i="1"/>
  <c r="BJ112" i="1"/>
  <c r="BP21" i="1"/>
  <c r="BG31" i="1"/>
  <c r="BH39" i="2"/>
  <c r="BK19" i="1"/>
  <c r="BL9" i="1"/>
  <c r="BD29" i="1"/>
  <c r="BM73" i="1"/>
  <c r="AV26" i="2"/>
  <c r="BW116" i="1"/>
  <c r="CI87" i="1"/>
  <c r="AO29" i="2"/>
  <c r="AR40" i="1"/>
  <c r="AT38" i="2"/>
  <c r="CA72" i="1"/>
  <c r="AV56" i="2"/>
  <c r="AK51" i="2"/>
  <c r="CK20" i="1"/>
  <c r="BO56" i="1"/>
  <c r="AT33" i="2"/>
  <c r="BL76" i="1"/>
  <c r="BI18" i="1"/>
  <c r="CA107" i="1"/>
  <c r="BC47" i="2"/>
  <c r="CO82" i="1"/>
  <c r="BA17" i="2"/>
  <c r="AV59" i="2"/>
  <c r="BL122" i="1"/>
  <c r="AZ11" i="2"/>
  <c r="BR69" i="1"/>
  <c r="AW61" i="2"/>
  <c r="BI125" i="1"/>
  <c r="BO74" i="1"/>
  <c r="CE90" i="1"/>
  <c r="BD89" i="1"/>
  <c r="AN20" i="2"/>
  <c r="AM41" i="2"/>
  <c r="BT27" i="1"/>
  <c r="AM64" i="2"/>
  <c r="AT19" i="2"/>
  <c r="BG129" i="1"/>
  <c r="BE66" i="1"/>
  <c r="BG63" i="1"/>
  <c r="AZ30" i="2"/>
  <c r="BL13" i="1"/>
  <c r="BI39" i="1"/>
  <c r="BX100" i="1"/>
  <c r="BA45" i="2"/>
  <c r="AO57" i="2"/>
  <c r="AX50" i="2"/>
  <c r="AX54" i="2"/>
  <c r="BS55" i="1"/>
  <c r="CB86" i="1"/>
  <c r="BO26" i="1"/>
  <c r="AN53" i="2"/>
  <c r="AL48" i="2"/>
  <c r="CS53" i="1"/>
  <c r="BL79" i="1"/>
  <c r="BL48" i="1"/>
  <c r="CH91" i="1"/>
  <c r="AV58" i="2"/>
  <c r="CB25" i="1"/>
  <c r="BN60" i="1"/>
  <c r="BQ36" i="1"/>
  <c r="BR52" i="1"/>
  <c r="BB16" i="2"/>
  <c r="AT60" i="2"/>
  <c r="BO43" i="1"/>
  <c r="BM10" i="1"/>
  <c r="BB10" i="2"/>
  <c r="BZ114" i="1"/>
  <c r="BJ77" i="1"/>
  <c r="BJ30" i="1"/>
  <c r="AY18" i="2"/>
  <c r="AN4" i="1"/>
  <c r="D36" i="4" s="1"/>
  <c r="AC3" i="1"/>
  <c r="C25" i="4" s="1"/>
  <c r="AN5" i="1"/>
  <c r="E36" i="4" s="1"/>
  <c r="Z4" i="2"/>
  <c r="F22" i="4" s="1"/>
  <c r="I22" i="4" s="1"/>
  <c r="B123" i="3"/>
  <c r="C123" i="3" s="1"/>
  <c r="BK30" i="1" l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BS52" i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CP52" i="1" s="1"/>
  <c r="CQ52" i="1" s="1"/>
  <c r="CR52" i="1" s="1"/>
  <c r="CS52" i="1" s="1"/>
  <c r="CT52" i="1" s="1"/>
  <c r="CT53" i="1"/>
  <c r="AP57" i="2"/>
  <c r="AQ57" i="2" s="1"/>
  <c r="AR57" i="2" s="1"/>
  <c r="AS57" i="2" s="1"/>
  <c r="AT57" i="2" s="1"/>
  <c r="AU57" i="2" s="1"/>
  <c r="AV57" i="2" s="1"/>
  <c r="AW57" i="2" s="1"/>
  <c r="AX57" i="2" s="1"/>
  <c r="AY57" i="2" s="1"/>
  <c r="AZ57" i="2" s="1"/>
  <c r="BA57" i="2" s="1"/>
  <c r="BB57" i="2" s="1"/>
  <c r="BC57" i="2" s="1"/>
  <c r="BD57" i="2" s="1"/>
  <c r="BE57" i="2" s="1"/>
  <c r="BF57" i="2" s="1"/>
  <c r="BG57" i="2" s="1"/>
  <c r="BH57" i="2" s="1"/>
  <c r="BI57" i="2" s="1"/>
  <c r="BJ57" i="2" s="1"/>
  <c r="BK57" i="2" s="1"/>
  <c r="BL57" i="2" s="1"/>
  <c r="BM57" i="2" s="1"/>
  <c r="BN57" i="2" s="1"/>
  <c r="BO57" i="2" s="1"/>
  <c r="BP57" i="2" s="1"/>
  <c r="BQ57" i="2" s="1"/>
  <c r="BR57" i="2" s="1"/>
  <c r="BS57" i="2" s="1"/>
  <c r="BT57" i="2" s="1"/>
  <c r="BU57" i="2" s="1"/>
  <c r="BV57" i="2" s="1"/>
  <c r="BW57" i="2" s="1"/>
  <c r="BX57" i="2" s="1"/>
  <c r="BY57" i="2" s="1"/>
  <c r="BZ57" i="2" s="1"/>
  <c r="CA57" i="2" s="1"/>
  <c r="CB57" i="2" s="1"/>
  <c r="CC57" i="2" s="1"/>
  <c r="CD57" i="2" s="1"/>
  <c r="CE57" i="2" s="1"/>
  <c r="CF57" i="2" s="1"/>
  <c r="CG57" i="2" s="1"/>
  <c r="CH57" i="2" s="1"/>
  <c r="CI57" i="2" s="1"/>
  <c r="CJ57" i="2" s="1"/>
  <c r="CK57" i="2" s="1"/>
  <c r="CL57" i="2" s="1"/>
  <c r="CM57" i="2" s="1"/>
  <c r="CN57" i="2" s="1"/>
  <c r="CO57" i="2" s="1"/>
  <c r="CP57" i="2" s="1"/>
  <c r="CQ57" i="2" s="1"/>
  <c r="CR57" i="2" s="1"/>
  <c r="CS57" i="2" s="1"/>
  <c r="CT57" i="2" s="1"/>
  <c r="BK77" i="1"/>
  <c r="BL77" i="1" s="1"/>
  <c r="BM77" i="1" s="1"/>
  <c r="BN77" i="1" s="1"/>
  <c r="BO77" i="1" s="1"/>
  <c r="BP77" i="1" s="1"/>
  <c r="BQ77" i="1" s="1"/>
  <c r="BR77" i="1" s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M77" i="1" s="1"/>
  <c r="CN77" i="1" s="1"/>
  <c r="CO77" i="1" s="1"/>
  <c r="CP77" i="1" s="1"/>
  <c r="CQ77" i="1" s="1"/>
  <c r="CR77" i="1" s="1"/>
  <c r="CS77" i="1" s="1"/>
  <c r="CT77" i="1" s="1"/>
  <c r="BP43" i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CP43" i="1" s="1"/>
  <c r="CQ43" i="1" s="1"/>
  <c r="CR43" i="1" s="1"/>
  <c r="CS43" i="1" s="1"/>
  <c r="CT43" i="1" s="1"/>
  <c r="BR36" i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I91" i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AM48" i="2"/>
  <c r="AN48" i="2" s="1"/>
  <c r="AO48" i="2" s="1"/>
  <c r="AP48" i="2" s="1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BJ48" i="2" s="1"/>
  <c r="BK48" i="2" s="1"/>
  <c r="BL48" i="2" s="1"/>
  <c r="BM48" i="2" s="1"/>
  <c r="BN48" i="2" s="1"/>
  <c r="BO48" i="2" s="1"/>
  <c r="BP48" i="2" s="1"/>
  <c r="BQ48" i="2" s="1"/>
  <c r="BR48" i="2" s="1"/>
  <c r="BS48" i="2" s="1"/>
  <c r="BT48" i="2" s="1"/>
  <c r="BU48" i="2" s="1"/>
  <c r="BV48" i="2" s="1"/>
  <c r="BW48" i="2" s="1"/>
  <c r="BX48" i="2" s="1"/>
  <c r="BY48" i="2" s="1"/>
  <c r="BZ48" i="2" s="1"/>
  <c r="CA48" i="2" s="1"/>
  <c r="CB48" i="2" s="1"/>
  <c r="CC48" i="2" s="1"/>
  <c r="CD48" i="2" s="1"/>
  <c r="CE48" i="2" s="1"/>
  <c r="CF48" i="2" s="1"/>
  <c r="CG48" i="2" s="1"/>
  <c r="CH48" i="2" s="1"/>
  <c r="CI48" i="2" s="1"/>
  <c r="CJ48" i="2" s="1"/>
  <c r="CK48" i="2" s="1"/>
  <c r="CL48" i="2" s="1"/>
  <c r="CM48" i="2" s="1"/>
  <c r="CN48" i="2" s="1"/>
  <c r="CO48" i="2" s="1"/>
  <c r="CP48" i="2" s="1"/>
  <c r="CQ48" i="2" s="1"/>
  <c r="CR48" i="2" s="1"/>
  <c r="CS48" i="2" s="1"/>
  <c r="CT48" i="2" s="1"/>
  <c r="BT55" i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BB45" i="2"/>
  <c r="BC45" i="2" s="1"/>
  <c r="BD45" i="2" s="1"/>
  <c r="BE45" i="2" s="1"/>
  <c r="BF45" i="2" s="1"/>
  <c r="BG45" i="2" s="1"/>
  <c r="BH45" i="2" s="1"/>
  <c r="BI45" i="2" s="1"/>
  <c r="BJ45" i="2" s="1"/>
  <c r="BK45" i="2" s="1"/>
  <c r="BL45" i="2" s="1"/>
  <c r="BM45" i="2" s="1"/>
  <c r="BN45" i="2" s="1"/>
  <c r="BO45" i="2" s="1"/>
  <c r="BP45" i="2" s="1"/>
  <c r="BQ45" i="2" s="1"/>
  <c r="BR45" i="2" s="1"/>
  <c r="BS45" i="2" s="1"/>
  <c r="BT45" i="2" s="1"/>
  <c r="BU45" i="2" s="1"/>
  <c r="BV45" i="2" s="1"/>
  <c r="BW45" i="2" s="1"/>
  <c r="BX45" i="2" s="1"/>
  <c r="BY45" i="2" s="1"/>
  <c r="BZ45" i="2" s="1"/>
  <c r="CA45" i="2" s="1"/>
  <c r="CB45" i="2" s="1"/>
  <c r="CC45" i="2" s="1"/>
  <c r="CD45" i="2" s="1"/>
  <c r="CE45" i="2" s="1"/>
  <c r="CF45" i="2" s="1"/>
  <c r="CG45" i="2" s="1"/>
  <c r="CH45" i="2" s="1"/>
  <c r="CI45" i="2" s="1"/>
  <c r="CJ45" i="2" s="1"/>
  <c r="CK45" i="2" s="1"/>
  <c r="CL45" i="2" s="1"/>
  <c r="CM45" i="2" s="1"/>
  <c r="CN45" i="2" s="1"/>
  <c r="CO45" i="2" s="1"/>
  <c r="CP45" i="2" s="1"/>
  <c r="CQ45" i="2" s="1"/>
  <c r="CR45" i="2" s="1"/>
  <c r="CS45" i="2" s="1"/>
  <c r="CT45" i="2" s="1"/>
  <c r="BA30" i="2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AU19" i="2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AO20" i="2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BJ125" i="1"/>
  <c r="BK125" i="1" s="1"/>
  <c r="BL125" i="1" s="1"/>
  <c r="BM125" i="1" s="1"/>
  <c r="BN125" i="1" s="1"/>
  <c r="BO125" i="1" s="1"/>
  <c r="BP125" i="1" s="1"/>
  <c r="BQ125" i="1" s="1"/>
  <c r="BR125" i="1" s="1"/>
  <c r="BS125" i="1" s="1"/>
  <c r="BT125" i="1" s="1"/>
  <c r="BU125" i="1" s="1"/>
  <c r="BV125" i="1" s="1"/>
  <c r="BW125" i="1" s="1"/>
  <c r="BX125" i="1" s="1"/>
  <c r="BY125" i="1" s="1"/>
  <c r="BZ125" i="1" s="1"/>
  <c r="CA125" i="1" s="1"/>
  <c r="CB125" i="1" s="1"/>
  <c r="CC125" i="1" s="1"/>
  <c r="CD125" i="1" s="1"/>
  <c r="CE125" i="1" s="1"/>
  <c r="CF125" i="1" s="1"/>
  <c r="CG125" i="1" s="1"/>
  <c r="CH125" i="1" s="1"/>
  <c r="CI125" i="1" s="1"/>
  <c r="CJ125" i="1" s="1"/>
  <c r="CK125" i="1" s="1"/>
  <c r="CL125" i="1" s="1"/>
  <c r="CM125" i="1" s="1"/>
  <c r="CN125" i="1" s="1"/>
  <c r="CO125" i="1" s="1"/>
  <c r="CP125" i="1" s="1"/>
  <c r="CQ125" i="1" s="1"/>
  <c r="CR125" i="1" s="1"/>
  <c r="CS125" i="1" s="1"/>
  <c r="CT125" i="1" s="1"/>
  <c r="BM122" i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BD47" i="2"/>
  <c r="BE47" i="2" s="1"/>
  <c r="BF47" i="2" s="1"/>
  <c r="BG47" i="2" s="1"/>
  <c r="BH47" i="2" s="1"/>
  <c r="BI47" i="2" s="1"/>
  <c r="BJ47" i="2" s="1"/>
  <c r="BK47" i="2" s="1"/>
  <c r="BL47" i="2" s="1"/>
  <c r="BM47" i="2" s="1"/>
  <c r="BN47" i="2" s="1"/>
  <c r="BO47" i="2" s="1"/>
  <c r="BP47" i="2" s="1"/>
  <c r="BQ47" i="2" s="1"/>
  <c r="BR47" i="2" s="1"/>
  <c r="BS47" i="2" s="1"/>
  <c r="BT47" i="2" s="1"/>
  <c r="BU47" i="2" s="1"/>
  <c r="BV47" i="2" s="1"/>
  <c r="BW47" i="2" s="1"/>
  <c r="BX47" i="2" s="1"/>
  <c r="BY47" i="2" s="1"/>
  <c r="BZ47" i="2" s="1"/>
  <c r="CA47" i="2" s="1"/>
  <c r="CB47" i="2" s="1"/>
  <c r="CC47" i="2" s="1"/>
  <c r="CD47" i="2" s="1"/>
  <c r="CE47" i="2" s="1"/>
  <c r="CF47" i="2" s="1"/>
  <c r="CG47" i="2" s="1"/>
  <c r="CH47" i="2" s="1"/>
  <c r="CI47" i="2" s="1"/>
  <c r="CJ47" i="2" s="1"/>
  <c r="CK47" i="2" s="1"/>
  <c r="CL47" i="2" s="1"/>
  <c r="CM47" i="2" s="1"/>
  <c r="CN47" i="2" s="1"/>
  <c r="CO47" i="2" s="1"/>
  <c r="CP47" i="2" s="1"/>
  <c r="CQ47" i="2" s="1"/>
  <c r="CR47" i="2" s="1"/>
  <c r="CS47" i="2" s="1"/>
  <c r="CT47" i="2" s="1"/>
  <c r="AU33" i="2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AW56" i="2"/>
  <c r="AX56" i="2" s="1"/>
  <c r="AY56" i="2" s="1"/>
  <c r="AZ56" i="2" s="1"/>
  <c r="BA56" i="2" s="1"/>
  <c r="BB56" i="2" s="1"/>
  <c r="BC56" i="2" s="1"/>
  <c r="BD56" i="2" s="1"/>
  <c r="BE56" i="2" s="1"/>
  <c r="BF56" i="2" s="1"/>
  <c r="BG56" i="2" s="1"/>
  <c r="BH56" i="2" s="1"/>
  <c r="BI56" i="2" s="1"/>
  <c r="BJ56" i="2" s="1"/>
  <c r="BK56" i="2" s="1"/>
  <c r="BL56" i="2" s="1"/>
  <c r="BM56" i="2" s="1"/>
  <c r="BN56" i="2" s="1"/>
  <c r="BO56" i="2" s="1"/>
  <c r="BP56" i="2" s="1"/>
  <c r="BQ56" i="2" s="1"/>
  <c r="BR56" i="2" s="1"/>
  <c r="BS56" i="2" s="1"/>
  <c r="BT56" i="2" s="1"/>
  <c r="BU56" i="2" s="1"/>
  <c r="BV56" i="2" s="1"/>
  <c r="BW56" i="2" s="1"/>
  <c r="BX56" i="2" s="1"/>
  <c r="BY56" i="2" s="1"/>
  <c r="BZ56" i="2" s="1"/>
  <c r="CA56" i="2" s="1"/>
  <c r="CB56" i="2" s="1"/>
  <c r="CC56" i="2" s="1"/>
  <c r="CD56" i="2" s="1"/>
  <c r="CE56" i="2" s="1"/>
  <c r="CF56" i="2" s="1"/>
  <c r="CG56" i="2" s="1"/>
  <c r="CH56" i="2" s="1"/>
  <c r="CI56" i="2" s="1"/>
  <c r="CJ56" i="2" s="1"/>
  <c r="CK56" i="2" s="1"/>
  <c r="CL56" i="2" s="1"/>
  <c r="CM56" i="2" s="1"/>
  <c r="CN56" i="2" s="1"/>
  <c r="CO56" i="2" s="1"/>
  <c r="CP56" i="2" s="1"/>
  <c r="CQ56" i="2" s="1"/>
  <c r="CR56" i="2" s="1"/>
  <c r="CS56" i="2" s="1"/>
  <c r="CT56" i="2" s="1"/>
  <c r="AP29" i="2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BN73" i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BI39" i="2"/>
  <c r="BJ39" i="2" s="1"/>
  <c r="BK39" i="2" s="1"/>
  <c r="BL39" i="2" s="1"/>
  <c r="BM39" i="2" s="1"/>
  <c r="BN39" i="2" s="1"/>
  <c r="BO39" i="2" s="1"/>
  <c r="BP39" i="2" s="1"/>
  <c r="BQ39" i="2" s="1"/>
  <c r="BR39" i="2" s="1"/>
  <c r="BS39" i="2" s="1"/>
  <c r="BT39" i="2" s="1"/>
  <c r="BU39" i="2" s="1"/>
  <c r="BV39" i="2" s="1"/>
  <c r="BW39" i="2" s="1"/>
  <c r="BX39" i="2" s="1"/>
  <c r="BY39" i="2" s="1"/>
  <c r="BZ39" i="2" s="1"/>
  <c r="CA39" i="2" s="1"/>
  <c r="CB39" i="2" s="1"/>
  <c r="CC39" i="2" s="1"/>
  <c r="CD39" i="2" s="1"/>
  <c r="CE39" i="2" s="1"/>
  <c r="CF39" i="2" s="1"/>
  <c r="CG39" i="2" s="1"/>
  <c r="CH39" i="2" s="1"/>
  <c r="CI39" i="2" s="1"/>
  <c r="CJ39" i="2" s="1"/>
  <c r="CK39" i="2" s="1"/>
  <c r="CL39" i="2" s="1"/>
  <c r="CM39" i="2" s="1"/>
  <c r="CN39" i="2" s="1"/>
  <c r="CO39" i="2" s="1"/>
  <c r="CP39" i="2" s="1"/>
  <c r="CQ39" i="2" s="1"/>
  <c r="CR39" i="2" s="1"/>
  <c r="CS39" i="2" s="1"/>
  <c r="CT39" i="2" s="1"/>
  <c r="BG38" i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CP38" i="1" s="1"/>
  <c r="CQ38" i="1" s="1"/>
  <c r="CR38" i="1" s="1"/>
  <c r="CS38" i="1" s="1"/>
  <c r="CT38" i="1" s="1"/>
  <c r="AR12" i="2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BN98" i="1"/>
  <c r="BO98" i="1" s="1"/>
  <c r="BP98" i="1" s="1"/>
  <c r="BQ98" i="1" s="1"/>
  <c r="BR98" i="1" s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CP98" i="1" s="1"/>
  <c r="CQ98" i="1" s="1"/>
  <c r="CR98" i="1" s="1"/>
  <c r="CS98" i="1" s="1"/>
  <c r="CT98" i="1" s="1"/>
  <c r="AY27" i="2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BX115" i="1"/>
  <c r="BY115" i="1" s="1"/>
  <c r="BZ115" i="1" s="1"/>
  <c r="CA115" i="1" s="1"/>
  <c r="CB115" i="1" s="1"/>
  <c r="CC115" i="1" s="1"/>
  <c r="CD115" i="1" s="1"/>
  <c r="CE115" i="1" s="1"/>
  <c r="CF115" i="1" s="1"/>
  <c r="CG115" i="1" s="1"/>
  <c r="CH115" i="1" s="1"/>
  <c r="CI115" i="1" s="1"/>
  <c r="CJ115" i="1" s="1"/>
  <c r="CK115" i="1" s="1"/>
  <c r="CL115" i="1" s="1"/>
  <c r="CM115" i="1" s="1"/>
  <c r="CN115" i="1" s="1"/>
  <c r="CO115" i="1" s="1"/>
  <c r="CP115" i="1" s="1"/>
  <c r="CQ115" i="1" s="1"/>
  <c r="CR115" i="1" s="1"/>
  <c r="CS115" i="1" s="1"/>
  <c r="CT115" i="1" s="1"/>
  <c r="AP9" i="2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BK9" i="2" s="1"/>
  <c r="BL9" i="2" s="1"/>
  <c r="BM9" i="2" s="1"/>
  <c r="BN9" i="2" s="1"/>
  <c r="BO9" i="2" s="1"/>
  <c r="BP9" i="2" s="1"/>
  <c r="BQ9" i="2" s="1"/>
  <c r="BR9" i="2" s="1"/>
  <c r="BS9" i="2" s="1"/>
  <c r="BT9" i="2" s="1"/>
  <c r="BU9" i="2" s="1"/>
  <c r="BV9" i="2" s="1"/>
  <c r="BW9" i="2" s="1"/>
  <c r="BX9" i="2" s="1"/>
  <c r="BY9" i="2" s="1"/>
  <c r="BZ9" i="2" s="1"/>
  <c r="CA9" i="2" s="1"/>
  <c r="CB9" i="2" s="1"/>
  <c r="CC9" i="2" s="1"/>
  <c r="CD9" i="2" s="1"/>
  <c r="CE9" i="2" s="1"/>
  <c r="CF9" i="2" s="1"/>
  <c r="CG9" i="2" s="1"/>
  <c r="CH9" i="2" s="1"/>
  <c r="CI9" i="2" s="1"/>
  <c r="CJ9" i="2" s="1"/>
  <c r="CK9" i="2" s="1"/>
  <c r="CL9" i="2" s="1"/>
  <c r="CM9" i="2" s="1"/>
  <c r="CN9" i="2" s="1"/>
  <c r="CO9" i="2" s="1"/>
  <c r="CP9" i="2" s="1"/>
  <c r="CQ9" i="2" s="1"/>
  <c r="CR9" i="2" s="1"/>
  <c r="CS9" i="2" s="1"/>
  <c r="CT9" i="2" s="1"/>
  <c r="BS62" i="1"/>
  <c r="BT62" i="1" s="1"/>
  <c r="BU62" i="1" s="1"/>
  <c r="BV62" i="1" s="1"/>
  <c r="BW62" i="1" s="1"/>
  <c r="BX62" i="1" s="1"/>
  <c r="BY62" i="1" s="1"/>
  <c r="BZ62" i="1" s="1"/>
  <c r="CA62" i="1" s="1"/>
  <c r="CB62" i="1" s="1"/>
  <c r="CC62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CN62" i="1" s="1"/>
  <c r="CO62" i="1" s="1"/>
  <c r="CP62" i="1" s="1"/>
  <c r="CQ62" i="1" s="1"/>
  <c r="CR62" i="1" s="1"/>
  <c r="CS62" i="1" s="1"/>
  <c r="CT62" i="1" s="1"/>
  <c r="BQ103" i="1"/>
  <c r="BR103" i="1" s="1"/>
  <c r="BS103" i="1" s="1"/>
  <c r="BT103" i="1" s="1"/>
  <c r="BU103" i="1" s="1"/>
  <c r="BV103" i="1" s="1"/>
  <c r="BW103" i="1" s="1"/>
  <c r="BX103" i="1" s="1"/>
  <c r="BY103" i="1" s="1"/>
  <c r="BZ103" i="1" s="1"/>
  <c r="CA103" i="1" s="1"/>
  <c r="CB103" i="1" s="1"/>
  <c r="CC103" i="1" s="1"/>
  <c r="CD103" i="1" s="1"/>
  <c r="CE103" i="1" s="1"/>
  <c r="CF103" i="1" s="1"/>
  <c r="CG103" i="1" s="1"/>
  <c r="CH103" i="1" s="1"/>
  <c r="CI103" i="1" s="1"/>
  <c r="CJ103" i="1" s="1"/>
  <c r="CK103" i="1" s="1"/>
  <c r="CL103" i="1" s="1"/>
  <c r="CM103" i="1" s="1"/>
  <c r="CN103" i="1" s="1"/>
  <c r="CO103" i="1" s="1"/>
  <c r="CP103" i="1" s="1"/>
  <c r="CQ103" i="1" s="1"/>
  <c r="CR103" i="1" s="1"/>
  <c r="CS103" i="1" s="1"/>
  <c r="CT103" i="1" s="1"/>
  <c r="AQ28" i="2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BJ123" i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CS123" i="1" s="1"/>
  <c r="CT123" i="1" s="1"/>
  <c r="AS32" i="2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H15" i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J106" i="1"/>
  <c r="CK106" i="1" s="1"/>
  <c r="CL106" i="1" s="1"/>
  <c r="CM106" i="1" s="1"/>
  <c r="CN106" i="1" s="1"/>
  <c r="CO106" i="1" s="1"/>
  <c r="CP106" i="1" s="1"/>
  <c r="CQ106" i="1" s="1"/>
  <c r="CR106" i="1" s="1"/>
  <c r="CS106" i="1" s="1"/>
  <c r="CT106" i="1" s="1"/>
  <c r="BC62" i="2"/>
  <c r="BD62" i="2" s="1"/>
  <c r="BE62" i="2" s="1"/>
  <c r="BF62" i="2" s="1"/>
  <c r="BG62" i="2" s="1"/>
  <c r="BH62" i="2" s="1"/>
  <c r="BI62" i="2" s="1"/>
  <c r="BJ62" i="2" s="1"/>
  <c r="BK62" i="2" s="1"/>
  <c r="BL62" i="2" s="1"/>
  <c r="BM62" i="2" s="1"/>
  <c r="BN62" i="2" s="1"/>
  <c r="BO62" i="2" s="1"/>
  <c r="BP62" i="2" s="1"/>
  <c r="BQ62" i="2" s="1"/>
  <c r="BR62" i="2" s="1"/>
  <c r="BS62" i="2" s="1"/>
  <c r="BT62" i="2" s="1"/>
  <c r="BU62" i="2" s="1"/>
  <c r="BV62" i="2" s="1"/>
  <c r="BW62" i="2" s="1"/>
  <c r="BX62" i="2" s="1"/>
  <c r="BY62" i="2" s="1"/>
  <c r="BZ62" i="2" s="1"/>
  <c r="CA62" i="2" s="1"/>
  <c r="CB62" i="2" s="1"/>
  <c r="CC62" i="2" s="1"/>
  <c r="CD62" i="2" s="1"/>
  <c r="CE62" i="2" s="1"/>
  <c r="CF62" i="2" s="1"/>
  <c r="CG62" i="2" s="1"/>
  <c r="CH62" i="2" s="1"/>
  <c r="CI62" i="2" s="1"/>
  <c r="CJ62" i="2" s="1"/>
  <c r="CK62" i="2" s="1"/>
  <c r="CL62" i="2" s="1"/>
  <c r="CM62" i="2" s="1"/>
  <c r="CN62" i="2" s="1"/>
  <c r="CO62" i="2" s="1"/>
  <c r="CP62" i="2" s="1"/>
  <c r="CQ62" i="2" s="1"/>
  <c r="CR62" i="2" s="1"/>
  <c r="CS62" i="2" s="1"/>
  <c r="CT62" i="2" s="1"/>
  <c r="BD24" i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BB65" i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M65" i="1" s="1"/>
  <c r="BN65" i="1" s="1"/>
  <c r="BO65" i="1" s="1"/>
  <c r="BP65" i="1" s="1"/>
  <c r="BQ65" i="1" s="1"/>
  <c r="BR65" i="1" s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M65" i="1" s="1"/>
  <c r="CN65" i="1" s="1"/>
  <c r="CO65" i="1" s="1"/>
  <c r="CP65" i="1" s="1"/>
  <c r="CQ65" i="1" s="1"/>
  <c r="CR65" i="1" s="1"/>
  <c r="CS65" i="1" s="1"/>
  <c r="CT65" i="1" s="1"/>
  <c r="BX97" i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CP97" i="1" s="1"/>
  <c r="CQ97" i="1" s="1"/>
  <c r="CR97" i="1" s="1"/>
  <c r="CS97" i="1" s="1"/>
  <c r="CT97" i="1" s="1"/>
  <c r="BQ120" i="1"/>
  <c r="BR120" i="1" s="1"/>
  <c r="BS120" i="1" s="1"/>
  <c r="BT120" i="1" s="1"/>
  <c r="BU120" i="1" s="1"/>
  <c r="BV120" i="1" s="1"/>
  <c r="BW120" i="1" s="1"/>
  <c r="BX120" i="1" s="1"/>
  <c r="BY120" i="1" s="1"/>
  <c r="BZ120" i="1" s="1"/>
  <c r="CA120" i="1" s="1"/>
  <c r="CB120" i="1" s="1"/>
  <c r="CC120" i="1" s="1"/>
  <c r="CD120" i="1" s="1"/>
  <c r="CE120" i="1" s="1"/>
  <c r="CF120" i="1" s="1"/>
  <c r="CG120" i="1" s="1"/>
  <c r="CH120" i="1" s="1"/>
  <c r="CI120" i="1" s="1"/>
  <c r="CJ120" i="1" s="1"/>
  <c r="CK120" i="1" s="1"/>
  <c r="CL120" i="1" s="1"/>
  <c r="CM120" i="1" s="1"/>
  <c r="CN120" i="1" s="1"/>
  <c r="CO120" i="1" s="1"/>
  <c r="CP120" i="1" s="1"/>
  <c r="CQ120" i="1" s="1"/>
  <c r="CR120" i="1" s="1"/>
  <c r="CS120" i="1" s="1"/>
  <c r="CT120" i="1" s="1"/>
  <c r="BB46" i="2"/>
  <c r="BC46" i="2" s="1"/>
  <c r="BD46" i="2" s="1"/>
  <c r="BE46" i="2" s="1"/>
  <c r="BF46" i="2" s="1"/>
  <c r="BG46" i="2" s="1"/>
  <c r="BH46" i="2" s="1"/>
  <c r="BI46" i="2" s="1"/>
  <c r="BJ46" i="2" s="1"/>
  <c r="BK46" i="2" s="1"/>
  <c r="BL46" i="2" s="1"/>
  <c r="BM46" i="2" s="1"/>
  <c r="BN46" i="2" s="1"/>
  <c r="BO46" i="2" s="1"/>
  <c r="BP46" i="2" s="1"/>
  <c r="BQ46" i="2" s="1"/>
  <c r="BR46" i="2" s="1"/>
  <c r="BS46" i="2" s="1"/>
  <c r="BT46" i="2" s="1"/>
  <c r="BU46" i="2" s="1"/>
  <c r="BV46" i="2" s="1"/>
  <c r="BW46" i="2" s="1"/>
  <c r="BX46" i="2" s="1"/>
  <c r="BY46" i="2" s="1"/>
  <c r="BZ46" i="2" s="1"/>
  <c r="CA46" i="2" s="1"/>
  <c r="CB46" i="2" s="1"/>
  <c r="CC46" i="2" s="1"/>
  <c r="CD46" i="2" s="1"/>
  <c r="CE46" i="2" s="1"/>
  <c r="CF46" i="2" s="1"/>
  <c r="CG46" i="2" s="1"/>
  <c r="CH46" i="2" s="1"/>
  <c r="CI46" i="2" s="1"/>
  <c r="CJ46" i="2" s="1"/>
  <c r="CK46" i="2" s="1"/>
  <c r="CL46" i="2" s="1"/>
  <c r="CM46" i="2" s="1"/>
  <c r="CN46" i="2" s="1"/>
  <c r="CO46" i="2" s="1"/>
  <c r="CP46" i="2" s="1"/>
  <c r="CQ46" i="2" s="1"/>
  <c r="CR46" i="2" s="1"/>
  <c r="CS46" i="2" s="1"/>
  <c r="CT46" i="2" s="1"/>
  <c r="BT108" i="1"/>
  <c r="BU108" i="1" s="1"/>
  <c r="BV108" i="1" s="1"/>
  <c r="BW108" i="1" s="1"/>
  <c r="BX108" i="1" s="1"/>
  <c r="BY108" i="1" s="1"/>
  <c r="BZ108" i="1" s="1"/>
  <c r="CA108" i="1" s="1"/>
  <c r="CB108" i="1" s="1"/>
  <c r="CC108" i="1" s="1"/>
  <c r="CD108" i="1" s="1"/>
  <c r="CE108" i="1" s="1"/>
  <c r="CF108" i="1" s="1"/>
  <c r="CG108" i="1" s="1"/>
  <c r="CH108" i="1" s="1"/>
  <c r="CI108" i="1" s="1"/>
  <c r="CJ108" i="1" s="1"/>
  <c r="CK108" i="1" s="1"/>
  <c r="CL108" i="1" s="1"/>
  <c r="CM108" i="1" s="1"/>
  <c r="CN108" i="1" s="1"/>
  <c r="CO108" i="1" s="1"/>
  <c r="CP108" i="1" s="1"/>
  <c r="CQ108" i="1" s="1"/>
  <c r="CR108" i="1" s="1"/>
  <c r="CS108" i="1" s="1"/>
  <c r="CT108" i="1" s="1"/>
  <c r="BF70" i="1"/>
  <c r="BG70" i="1" s="1"/>
  <c r="BH70" i="1" s="1"/>
  <c r="BI70" i="1" s="1"/>
  <c r="BJ70" i="1" s="1"/>
  <c r="BK70" i="1" s="1"/>
  <c r="BL70" i="1" s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CP70" i="1" s="1"/>
  <c r="CQ70" i="1" s="1"/>
  <c r="CR70" i="1" s="1"/>
  <c r="CS70" i="1" s="1"/>
  <c r="CT70" i="1" s="1"/>
  <c r="CI96" i="1"/>
  <c r="CJ96" i="1" s="1"/>
  <c r="CK96" i="1" s="1"/>
  <c r="CL96" i="1" s="1"/>
  <c r="CM96" i="1" s="1"/>
  <c r="CN96" i="1" s="1"/>
  <c r="CO96" i="1" s="1"/>
  <c r="CP96" i="1" s="1"/>
  <c r="CQ96" i="1" s="1"/>
  <c r="CR96" i="1" s="1"/>
  <c r="CS96" i="1" s="1"/>
  <c r="CT96" i="1" s="1"/>
  <c r="BF43" i="2"/>
  <c r="BG43" i="2" s="1"/>
  <c r="BH43" i="2" s="1"/>
  <c r="BI43" i="2" s="1"/>
  <c r="BJ43" i="2" s="1"/>
  <c r="BK43" i="2" s="1"/>
  <c r="BL43" i="2" s="1"/>
  <c r="BM43" i="2" s="1"/>
  <c r="BN43" i="2" s="1"/>
  <c r="BO43" i="2" s="1"/>
  <c r="BP43" i="2" s="1"/>
  <c r="BQ43" i="2" s="1"/>
  <c r="BR43" i="2" s="1"/>
  <c r="BS43" i="2" s="1"/>
  <c r="BT43" i="2" s="1"/>
  <c r="BU43" i="2" s="1"/>
  <c r="BV43" i="2" s="1"/>
  <c r="BW43" i="2" s="1"/>
  <c r="BX43" i="2" s="1"/>
  <c r="BY43" i="2" s="1"/>
  <c r="BZ43" i="2" s="1"/>
  <c r="CA43" i="2" s="1"/>
  <c r="CB43" i="2" s="1"/>
  <c r="CC43" i="2" s="1"/>
  <c r="CD43" i="2" s="1"/>
  <c r="CE43" i="2" s="1"/>
  <c r="CF43" i="2" s="1"/>
  <c r="CG43" i="2" s="1"/>
  <c r="CH43" i="2" s="1"/>
  <c r="CI43" i="2" s="1"/>
  <c r="CJ43" i="2" s="1"/>
  <c r="CK43" i="2" s="1"/>
  <c r="CL43" i="2" s="1"/>
  <c r="CM43" i="2" s="1"/>
  <c r="CN43" i="2" s="1"/>
  <c r="CO43" i="2" s="1"/>
  <c r="CP43" i="2" s="1"/>
  <c r="CQ43" i="2" s="1"/>
  <c r="CR43" i="2" s="1"/>
  <c r="CS43" i="2" s="1"/>
  <c r="CT43" i="2" s="1"/>
  <c r="BE42" i="2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U42" i="2" s="1"/>
  <c r="BV42" i="2" s="1"/>
  <c r="BW42" i="2" s="1"/>
  <c r="BX42" i="2" s="1"/>
  <c r="BY42" i="2" s="1"/>
  <c r="BZ42" i="2" s="1"/>
  <c r="CA42" i="2" s="1"/>
  <c r="CB42" i="2" s="1"/>
  <c r="CC42" i="2" s="1"/>
  <c r="CD42" i="2" s="1"/>
  <c r="CE42" i="2" s="1"/>
  <c r="CF42" i="2" s="1"/>
  <c r="CG42" i="2" s="1"/>
  <c r="CH42" i="2" s="1"/>
  <c r="CI42" i="2" s="1"/>
  <c r="CJ42" i="2" s="1"/>
  <c r="CK42" i="2" s="1"/>
  <c r="CL42" i="2" s="1"/>
  <c r="CM42" i="2" s="1"/>
  <c r="CN42" i="2" s="1"/>
  <c r="CO42" i="2" s="1"/>
  <c r="CP42" i="2" s="1"/>
  <c r="CQ42" i="2" s="1"/>
  <c r="CR42" i="2" s="1"/>
  <c r="CS42" i="2" s="1"/>
  <c r="CT42" i="2" s="1"/>
  <c r="BS84" i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CS84" i="1" s="1"/>
  <c r="CT84" i="1" s="1"/>
  <c r="CO119" i="1"/>
  <c r="CP119" i="1" s="1"/>
  <c r="CQ119" i="1" s="1"/>
  <c r="CR119" i="1" s="1"/>
  <c r="CS119" i="1" s="1"/>
  <c r="CT119" i="1" s="1"/>
  <c r="CA114" i="1"/>
  <c r="CB114" i="1" s="1"/>
  <c r="CC114" i="1" s="1"/>
  <c r="CD114" i="1" s="1"/>
  <c r="CE114" i="1" s="1"/>
  <c r="CF114" i="1" s="1"/>
  <c r="CG114" i="1" s="1"/>
  <c r="CH114" i="1" s="1"/>
  <c r="CI114" i="1" s="1"/>
  <c r="CJ114" i="1" s="1"/>
  <c r="CK114" i="1" s="1"/>
  <c r="CL114" i="1" s="1"/>
  <c r="CM114" i="1" s="1"/>
  <c r="CN114" i="1" s="1"/>
  <c r="CO114" i="1" s="1"/>
  <c r="CP114" i="1" s="1"/>
  <c r="CQ114" i="1" s="1"/>
  <c r="CR114" i="1" s="1"/>
  <c r="CS114" i="1" s="1"/>
  <c r="CT114" i="1" s="1"/>
  <c r="BO60" i="1"/>
  <c r="BP60" i="1" s="1"/>
  <c r="BQ60" i="1" s="1"/>
  <c r="BR60" i="1" s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CN60" i="1" s="1"/>
  <c r="CO60" i="1" s="1"/>
  <c r="CP60" i="1" s="1"/>
  <c r="CQ60" i="1" s="1"/>
  <c r="CR60" i="1" s="1"/>
  <c r="CS60" i="1" s="1"/>
  <c r="CT60" i="1" s="1"/>
  <c r="AO53" i="2"/>
  <c r="AP53" i="2" s="1"/>
  <c r="AQ53" i="2" s="1"/>
  <c r="AR53" i="2" s="1"/>
  <c r="AS53" i="2" s="1"/>
  <c r="AT53" i="2" s="1"/>
  <c r="AU53" i="2" s="1"/>
  <c r="AV53" i="2" s="1"/>
  <c r="AW53" i="2" s="1"/>
  <c r="AX53" i="2" s="1"/>
  <c r="AY53" i="2" s="1"/>
  <c r="AZ53" i="2" s="1"/>
  <c r="BA53" i="2" s="1"/>
  <c r="BB53" i="2" s="1"/>
  <c r="BC53" i="2" s="1"/>
  <c r="BD53" i="2" s="1"/>
  <c r="BE53" i="2" s="1"/>
  <c r="BF53" i="2" s="1"/>
  <c r="BG53" i="2" s="1"/>
  <c r="BH53" i="2" s="1"/>
  <c r="BI53" i="2" s="1"/>
  <c r="BJ53" i="2" s="1"/>
  <c r="BK53" i="2" s="1"/>
  <c r="BL53" i="2" s="1"/>
  <c r="BM53" i="2" s="1"/>
  <c r="BN53" i="2" s="1"/>
  <c r="BO53" i="2" s="1"/>
  <c r="BP53" i="2" s="1"/>
  <c r="BQ53" i="2" s="1"/>
  <c r="BR53" i="2" s="1"/>
  <c r="BS53" i="2" s="1"/>
  <c r="BT53" i="2" s="1"/>
  <c r="BU53" i="2" s="1"/>
  <c r="BV53" i="2" s="1"/>
  <c r="BW53" i="2" s="1"/>
  <c r="BX53" i="2" s="1"/>
  <c r="BY53" i="2" s="1"/>
  <c r="BZ53" i="2" s="1"/>
  <c r="CA53" i="2" s="1"/>
  <c r="CB53" i="2" s="1"/>
  <c r="CC53" i="2" s="1"/>
  <c r="CD53" i="2" s="1"/>
  <c r="CE53" i="2" s="1"/>
  <c r="CF53" i="2" s="1"/>
  <c r="CG53" i="2" s="1"/>
  <c r="CH53" i="2" s="1"/>
  <c r="CI53" i="2" s="1"/>
  <c r="CJ53" i="2" s="1"/>
  <c r="CK53" i="2" s="1"/>
  <c r="CL53" i="2" s="1"/>
  <c r="CM53" i="2" s="1"/>
  <c r="CN53" i="2" s="1"/>
  <c r="CO53" i="2" s="1"/>
  <c r="CP53" i="2" s="1"/>
  <c r="CQ53" i="2" s="1"/>
  <c r="CR53" i="2" s="1"/>
  <c r="CS53" i="2" s="1"/>
  <c r="CT53" i="2" s="1"/>
  <c r="AY54" i="2"/>
  <c r="AZ54" i="2" s="1"/>
  <c r="BA54" i="2" s="1"/>
  <c r="BB54" i="2" s="1"/>
  <c r="BC54" i="2" s="1"/>
  <c r="BD54" i="2" s="1"/>
  <c r="BE54" i="2" s="1"/>
  <c r="BF54" i="2" s="1"/>
  <c r="BG54" i="2" s="1"/>
  <c r="BH54" i="2" s="1"/>
  <c r="BI54" i="2" s="1"/>
  <c r="BJ54" i="2" s="1"/>
  <c r="BK54" i="2" s="1"/>
  <c r="BL54" i="2" s="1"/>
  <c r="BM54" i="2" s="1"/>
  <c r="BN54" i="2" s="1"/>
  <c r="BO54" i="2" s="1"/>
  <c r="BP54" i="2" s="1"/>
  <c r="BQ54" i="2" s="1"/>
  <c r="BR54" i="2" s="1"/>
  <c r="BS54" i="2" s="1"/>
  <c r="BT54" i="2" s="1"/>
  <c r="BU54" i="2" s="1"/>
  <c r="BV54" i="2" s="1"/>
  <c r="BW54" i="2" s="1"/>
  <c r="BX54" i="2" s="1"/>
  <c r="BY54" i="2" s="1"/>
  <c r="BZ54" i="2" s="1"/>
  <c r="CA54" i="2" s="1"/>
  <c r="CB54" i="2" s="1"/>
  <c r="CC54" i="2" s="1"/>
  <c r="CD54" i="2" s="1"/>
  <c r="CE54" i="2" s="1"/>
  <c r="CF54" i="2" s="1"/>
  <c r="CG54" i="2" s="1"/>
  <c r="CH54" i="2" s="1"/>
  <c r="CI54" i="2" s="1"/>
  <c r="CJ54" i="2" s="1"/>
  <c r="CK54" i="2" s="1"/>
  <c r="CL54" i="2" s="1"/>
  <c r="CM54" i="2" s="1"/>
  <c r="CN54" i="2" s="1"/>
  <c r="CO54" i="2" s="1"/>
  <c r="CP54" i="2" s="1"/>
  <c r="CQ54" i="2" s="1"/>
  <c r="CR54" i="2" s="1"/>
  <c r="CS54" i="2" s="1"/>
  <c r="CT54" i="2" s="1"/>
  <c r="BH63" i="1"/>
  <c r="BI63" i="1" s="1"/>
  <c r="BJ63" i="1" s="1"/>
  <c r="BK63" i="1" s="1"/>
  <c r="BL63" i="1" s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M63" i="1" s="1"/>
  <c r="CN63" i="1" s="1"/>
  <c r="CO63" i="1" s="1"/>
  <c r="CP63" i="1" s="1"/>
  <c r="CQ63" i="1" s="1"/>
  <c r="CR63" i="1" s="1"/>
  <c r="CS63" i="1" s="1"/>
  <c r="CT63" i="1" s="1"/>
  <c r="AN64" i="2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AY64" i="2" s="1"/>
  <c r="AZ64" i="2" s="1"/>
  <c r="BA64" i="2" s="1"/>
  <c r="BB64" i="2" s="1"/>
  <c r="BC64" i="2" s="1"/>
  <c r="BD64" i="2" s="1"/>
  <c r="BE64" i="2" s="1"/>
  <c r="BF64" i="2" s="1"/>
  <c r="BG64" i="2" s="1"/>
  <c r="BH64" i="2" s="1"/>
  <c r="BI64" i="2" s="1"/>
  <c r="BJ64" i="2" s="1"/>
  <c r="BK64" i="2" s="1"/>
  <c r="BL64" i="2" s="1"/>
  <c r="BM64" i="2" s="1"/>
  <c r="BN64" i="2" s="1"/>
  <c r="BO64" i="2" s="1"/>
  <c r="BP64" i="2" s="1"/>
  <c r="BQ64" i="2" s="1"/>
  <c r="BR64" i="2" s="1"/>
  <c r="BS64" i="2" s="1"/>
  <c r="BT64" i="2" s="1"/>
  <c r="BU64" i="2" s="1"/>
  <c r="BV64" i="2" s="1"/>
  <c r="BW64" i="2" s="1"/>
  <c r="BX64" i="2" s="1"/>
  <c r="BY64" i="2" s="1"/>
  <c r="BZ64" i="2" s="1"/>
  <c r="CA64" i="2" s="1"/>
  <c r="CB64" i="2" s="1"/>
  <c r="CC64" i="2" s="1"/>
  <c r="CD64" i="2" s="1"/>
  <c r="CE64" i="2" s="1"/>
  <c r="CF64" i="2" s="1"/>
  <c r="CG64" i="2" s="1"/>
  <c r="CH64" i="2" s="1"/>
  <c r="CI64" i="2" s="1"/>
  <c r="CJ64" i="2" s="1"/>
  <c r="CK64" i="2" s="1"/>
  <c r="CL64" i="2" s="1"/>
  <c r="CM64" i="2" s="1"/>
  <c r="CN64" i="2" s="1"/>
  <c r="CO64" i="2" s="1"/>
  <c r="CP64" i="2" s="1"/>
  <c r="CQ64" i="2" s="1"/>
  <c r="CR64" i="2" s="1"/>
  <c r="CS64" i="2" s="1"/>
  <c r="CT64" i="2" s="1"/>
  <c r="BE89" i="1"/>
  <c r="BF89" i="1" s="1"/>
  <c r="BG89" i="1" s="1"/>
  <c r="BH89" i="1" s="1"/>
  <c r="BI89" i="1" s="1"/>
  <c r="BJ89" i="1" s="1"/>
  <c r="BK89" i="1" s="1"/>
  <c r="BL89" i="1" s="1"/>
  <c r="BM89" i="1" s="1"/>
  <c r="BN89" i="1" s="1"/>
  <c r="BO89" i="1" s="1"/>
  <c r="BP89" i="1" s="1"/>
  <c r="BQ89" i="1" s="1"/>
  <c r="BR89" i="1" s="1"/>
  <c r="BS89" i="1" s="1"/>
  <c r="BT89" i="1" s="1"/>
  <c r="BU89" i="1" s="1"/>
  <c r="BV89" i="1" s="1"/>
  <c r="BW89" i="1" s="1"/>
  <c r="BX89" i="1" s="1"/>
  <c r="BY89" i="1" s="1"/>
  <c r="BZ89" i="1" s="1"/>
  <c r="CA89" i="1" s="1"/>
  <c r="CB89" i="1" s="1"/>
  <c r="CC89" i="1" s="1"/>
  <c r="CD89" i="1" s="1"/>
  <c r="CE89" i="1" s="1"/>
  <c r="CF89" i="1" s="1"/>
  <c r="CG89" i="1" s="1"/>
  <c r="CH89" i="1" s="1"/>
  <c r="CI89" i="1" s="1"/>
  <c r="CJ89" i="1" s="1"/>
  <c r="CK89" i="1" s="1"/>
  <c r="CL89" i="1" s="1"/>
  <c r="CM89" i="1" s="1"/>
  <c r="CN89" i="1" s="1"/>
  <c r="CO89" i="1" s="1"/>
  <c r="CP89" i="1" s="1"/>
  <c r="CQ89" i="1" s="1"/>
  <c r="CR89" i="1" s="1"/>
  <c r="CS89" i="1" s="1"/>
  <c r="CT89" i="1" s="1"/>
  <c r="AX61" i="2"/>
  <c r="AY61" i="2" s="1"/>
  <c r="AZ61" i="2" s="1"/>
  <c r="BA61" i="2" s="1"/>
  <c r="BB61" i="2" s="1"/>
  <c r="BC61" i="2" s="1"/>
  <c r="BD61" i="2" s="1"/>
  <c r="BE61" i="2" s="1"/>
  <c r="BF61" i="2" s="1"/>
  <c r="BG61" i="2" s="1"/>
  <c r="BH61" i="2" s="1"/>
  <c r="BI61" i="2" s="1"/>
  <c r="BJ61" i="2" s="1"/>
  <c r="BK61" i="2" s="1"/>
  <c r="BL61" i="2" s="1"/>
  <c r="BM61" i="2" s="1"/>
  <c r="BN61" i="2" s="1"/>
  <c r="BO61" i="2" s="1"/>
  <c r="BP61" i="2" s="1"/>
  <c r="BQ61" i="2" s="1"/>
  <c r="BR61" i="2" s="1"/>
  <c r="BS61" i="2" s="1"/>
  <c r="BT61" i="2" s="1"/>
  <c r="BU61" i="2" s="1"/>
  <c r="BV61" i="2" s="1"/>
  <c r="BW61" i="2" s="1"/>
  <c r="BX61" i="2" s="1"/>
  <c r="BY61" i="2" s="1"/>
  <c r="BZ61" i="2" s="1"/>
  <c r="CA61" i="2" s="1"/>
  <c r="CB61" i="2" s="1"/>
  <c r="CC61" i="2" s="1"/>
  <c r="CD61" i="2" s="1"/>
  <c r="CE61" i="2" s="1"/>
  <c r="CF61" i="2" s="1"/>
  <c r="CG61" i="2" s="1"/>
  <c r="CH61" i="2" s="1"/>
  <c r="CI61" i="2" s="1"/>
  <c r="CJ61" i="2" s="1"/>
  <c r="CK61" i="2" s="1"/>
  <c r="CL61" i="2" s="1"/>
  <c r="CM61" i="2" s="1"/>
  <c r="CN61" i="2" s="1"/>
  <c r="CO61" i="2" s="1"/>
  <c r="CP61" i="2" s="1"/>
  <c r="CQ61" i="2" s="1"/>
  <c r="CR61" i="2" s="1"/>
  <c r="CS61" i="2" s="1"/>
  <c r="CT61" i="2" s="1"/>
  <c r="AW59" i="2"/>
  <c r="AX59" i="2" s="1"/>
  <c r="AY59" i="2" s="1"/>
  <c r="AZ59" i="2" s="1"/>
  <c r="BA59" i="2" s="1"/>
  <c r="BB59" i="2" s="1"/>
  <c r="BC59" i="2" s="1"/>
  <c r="BD59" i="2" s="1"/>
  <c r="BE59" i="2" s="1"/>
  <c r="BF59" i="2" s="1"/>
  <c r="BG59" i="2" s="1"/>
  <c r="BH59" i="2" s="1"/>
  <c r="BI59" i="2" s="1"/>
  <c r="BJ59" i="2" s="1"/>
  <c r="BK59" i="2" s="1"/>
  <c r="BL59" i="2" s="1"/>
  <c r="BM59" i="2" s="1"/>
  <c r="BN59" i="2" s="1"/>
  <c r="BO59" i="2" s="1"/>
  <c r="BP59" i="2" s="1"/>
  <c r="BQ59" i="2" s="1"/>
  <c r="BR59" i="2" s="1"/>
  <c r="BS59" i="2" s="1"/>
  <c r="BT59" i="2" s="1"/>
  <c r="BU59" i="2" s="1"/>
  <c r="BV59" i="2" s="1"/>
  <c r="BW59" i="2" s="1"/>
  <c r="BX59" i="2" s="1"/>
  <c r="BY59" i="2" s="1"/>
  <c r="BZ59" i="2" s="1"/>
  <c r="CA59" i="2" s="1"/>
  <c r="CB59" i="2" s="1"/>
  <c r="CC59" i="2" s="1"/>
  <c r="CD59" i="2" s="1"/>
  <c r="CE59" i="2" s="1"/>
  <c r="CF59" i="2" s="1"/>
  <c r="CG59" i="2" s="1"/>
  <c r="CH59" i="2" s="1"/>
  <c r="CI59" i="2" s="1"/>
  <c r="CJ59" i="2" s="1"/>
  <c r="CK59" i="2" s="1"/>
  <c r="CL59" i="2" s="1"/>
  <c r="CM59" i="2" s="1"/>
  <c r="CN59" i="2" s="1"/>
  <c r="CO59" i="2" s="1"/>
  <c r="CP59" i="2" s="1"/>
  <c r="CQ59" i="2" s="1"/>
  <c r="CR59" i="2" s="1"/>
  <c r="CS59" i="2" s="1"/>
  <c r="CT59" i="2" s="1"/>
  <c r="CB107" i="1"/>
  <c r="CC107" i="1" s="1"/>
  <c r="CD107" i="1" s="1"/>
  <c r="CE107" i="1" s="1"/>
  <c r="CF107" i="1" s="1"/>
  <c r="CG107" i="1" s="1"/>
  <c r="CH107" i="1" s="1"/>
  <c r="CI107" i="1" s="1"/>
  <c r="CJ107" i="1" s="1"/>
  <c r="CK107" i="1" s="1"/>
  <c r="CL107" i="1" s="1"/>
  <c r="CM107" i="1" s="1"/>
  <c r="CN107" i="1" s="1"/>
  <c r="CO107" i="1" s="1"/>
  <c r="CP107" i="1" s="1"/>
  <c r="CQ107" i="1" s="1"/>
  <c r="CR107" i="1" s="1"/>
  <c r="CS107" i="1" s="1"/>
  <c r="CT107" i="1" s="1"/>
  <c r="BP56" i="1"/>
  <c r="BQ56" i="1" s="1"/>
  <c r="BR56" i="1" s="1"/>
  <c r="BS56" i="1" s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CN56" i="1" s="1"/>
  <c r="CO56" i="1" s="1"/>
  <c r="CP56" i="1" s="1"/>
  <c r="CQ56" i="1" s="1"/>
  <c r="CR56" i="1" s="1"/>
  <c r="CS56" i="1" s="1"/>
  <c r="CT56" i="1" s="1"/>
  <c r="CB72" i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J87" i="1"/>
  <c r="CK87" i="1" s="1"/>
  <c r="CL87" i="1" s="1"/>
  <c r="CM87" i="1" s="1"/>
  <c r="CN87" i="1" s="1"/>
  <c r="CO87" i="1" s="1"/>
  <c r="CP87" i="1" s="1"/>
  <c r="CQ87" i="1" s="1"/>
  <c r="CR87" i="1" s="1"/>
  <c r="CS87" i="1" s="1"/>
  <c r="CT87" i="1" s="1"/>
  <c r="BE29" i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CS29" i="1" s="1"/>
  <c r="CT29" i="1" s="1"/>
  <c r="BH31" i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BE37" i="2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U37" i="2" s="1"/>
  <c r="BV37" i="2" s="1"/>
  <c r="BW37" i="2" s="1"/>
  <c r="BX37" i="2" s="1"/>
  <c r="BY37" i="2" s="1"/>
  <c r="BZ37" i="2" s="1"/>
  <c r="CA37" i="2" s="1"/>
  <c r="CB37" i="2" s="1"/>
  <c r="CC37" i="2" s="1"/>
  <c r="CD37" i="2" s="1"/>
  <c r="CE37" i="2" s="1"/>
  <c r="CF37" i="2" s="1"/>
  <c r="CG37" i="2" s="1"/>
  <c r="CH37" i="2" s="1"/>
  <c r="CI37" i="2" s="1"/>
  <c r="CJ37" i="2" s="1"/>
  <c r="CK37" i="2" s="1"/>
  <c r="CL37" i="2" s="1"/>
  <c r="CM37" i="2" s="1"/>
  <c r="CN37" i="2" s="1"/>
  <c r="CO37" i="2" s="1"/>
  <c r="CP37" i="2" s="1"/>
  <c r="CQ37" i="2" s="1"/>
  <c r="CR37" i="2" s="1"/>
  <c r="CS37" i="2" s="1"/>
  <c r="CT37" i="2" s="1"/>
  <c r="BZ101" i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CP101" i="1" s="1"/>
  <c r="CQ101" i="1" s="1"/>
  <c r="CR101" i="1" s="1"/>
  <c r="CS101" i="1" s="1"/>
  <c r="CT101" i="1" s="1"/>
  <c r="BU45" i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CN45" i="1" s="1"/>
  <c r="CO45" i="1" s="1"/>
  <c r="CP45" i="1" s="1"/>
  <c r="CQ45" i="1" s="1"/>
  <c r="CR45" i="1" s="1"/>
  <c r="CS45" i="1" s="1"/>
  <c r="CT45" i="1" s="1"/>
  <c r="CR14" i="1"/>
  <c r="CS14" i="1" s="1"/>
  <c r="CT14" i="1" s="1"/>
  <c r="BW102" i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CP102" i="1" s="1"/>
  <c r="CQ102" i="1" s="1"/>
  <c r="CR102" i="1" s="1"/>
  <c r="CS102" i="1" s="1"/>
  <c r="CT102" i="1" s="1"/>
  <c r="AY22" i="2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BP22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CG22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BP128" i="1"/>
  <c r="BQ128" i="1" s="1"/>
  <c r="BR128" i="1" s="1"/>
  <c r="BS128" i="1" s="1"/>
  <c r="BT128" i="1" s="1"/>
  <c r="BU128" i="1" s="1"/>
  <c r="BV128" i="1" s="1"/>
  <c r="BW128" i="1" s="1"/>
  <c r="BX128" i="1" s="1"/>
  <c r="BY128" i="1" s="1"/>
  <c r="BZ128" i="1" s="1"/>
  <c r="CA128" i="1" s="1"/>
  <c r="CB128" i="1" s="1"/>
  <c r="CC128" i="1" s="1"/>
  <c r="CD128" i="1" s="1"/>
  <c r="CE128" i="1" s="1"/>
  <c r="CF128" i="1" s="1"/>
  <c r="CG128" i="1" s="1"/>
  <c r="CH128" i="1" s="1"/>
  <c r="CI128" i="1" s="1"/>
  <c r="CJ128" i="1" s="1"/>
  <c r="CK128" i="1" s="1"/>
  <c r="CL128" i="1" s="1"/>
  <c r="CM128" i="1" s="1"/>
  <c r="CN128" i="1" s="1"/>
  <c r="CO128" i="1" s="1"/>
  <c r="CP128" i="1" s="1"/>
  <c r="CQ128" i="1" s="1"/>
  <c r="CR128" i="1" s="1"/>
  <c r="CS128" i="1" s="1"/>
  <c r="CT128" i="1" s="1"/>
  <c r="BI61" i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AY32" i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R32" i="1" s="1"/>
  <c r="CS32" i="1" s="1"/>
  <c r="CT32" i="1" s="1"/>
  <c r="BM25" i="2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BS54" i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N54" i="1" s="1"/>
  <c r="CO54" i="1" s="1"/>
  <c r="CP54" i="1" s="1"/>
  <c r="CQ54" i="1" s="1"/>
  <c r="CR54" i="1" s="1"/>
  <c r="CS54" i="1" s="1"/>
  <c r="CT54" i="1" s="1"/>
  <c r="BT16" i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G104" i="1"/>
  <c r="CH104" i="1" s="1"/>
  <c r="CI104" i="1" s="1"/>
  <c r="CJ104" i="1" s="1"/>
  <c r="CK104" i="1" s="1"/>
  <c r="CL104" i="1" s="1"/>
  <c r="CM104" i="1" s="1"/>
  <c r="CN104" i="1" s="1"/>
  <c r="CO104" i="1" s="1"/>
  <c r="CP104" i="1" s="1"/>
  <c r="CQ104" i="1" s="1"/>
  <c r="CR104" i="1" s="1"/>
  <c r="CS104" i="1" s="1"/>
  <c r="CT104" i="1" s="1"/>
  <c r="CD93" i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CP93" i="1" s="1"/>
  <c r="CQ93" i="1" s="1"/>
  <c r="CR93" i="1" s="1"/>
  <c r="CS93" i="1" s="1"/>
  <c r="CT93" i="1" s="1"/>
  <c r="BM47" i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CP47" i="1" s="1"/>
  <c r="CQ47" i="1" s="1"/>
  <c r="CR47" i="1" s="1"/>
  <c r="CS47" i="1" s="1"/>
  <c r="CT47" i="1" s="1"/>
  <c r="BZ37" i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AM52" i="2"/>
  <c r="AN52" i="2" s="1"/>
  <c r="AO52" i="2" s="1"/>
  <c r="AP52" i="2" s="1"/>
  <c r="AQ52" i="2" s="1"/>
  <c r="AR52" i="2" s="1"/>
  <c r="AS52" i="2" s="1"/>
  <c r="AT52" i="2" s="1"/>
  <c r="AU52" i="2" s="1"/>
  <c r="AV52" i="2" s="1"/>
  <c r="AW52" i="2" s="1"/>
  <c r="AX52" i="2" s="1"/>
  <c r="AY52" i="2" s="1"/>
  <c r="AZ52" i="2" s="1"/>
  <c r="BA52" i="2" s="1"/>
  <c r="BB52" i="2" s="1"/>
  <c r="BC52" i="2" s="1"/>
  <c r="BD52" i="2" s="1"/>
  <c r="BE52" i="2" s="1"/>
  <c r="BF52" i="2" s="1"/>
  <c r="BG52" i="2" s="1"/>
  <c r="BH52" i="2" s="1"/>
  <c r="BI52" i="2" s="1"/>
  <c r="BJ52" i="2" s="1"/>
  <c r="BK52" i="2" s="1"/>
  <c r="BL52" i="2" s="1"/>
  <c r="BM52" i="2" s="1"/>
  <c r="BN52" i="2" s="1"/>
  <c r="BO52" i="2" s="1"/>
  <c r="BP52" i="2" s="1"/>
  <c r="BQ52" i="2" s="1"/>
  <c r="BR52" i="2" s="1"/>
  <c r="BS52" i="2" s="1"/>
  <c r="BT52" i="2" s="1"/>
  <c r="BU52" i="2" s="1"/>
  <c r="BV52" i="2" s="1"/>
  <c r="BW52" i="2" s="1"/>
  <c r="BX52" i="2" s="1"/>
  <c r="BY52" i="2" s="1"/>
  <c r="BZ52" i="2" s="1"/>
  <c r="CA52" i="2" s="1"/>
  <c r="CB52" i="2" s="1"/>
  <c r="CC52" i="2" s="1"/>
  <c r="CD52" i="2" s="1"/>
  <c r="CE52" i="2" s="1"/>
  <c r="CF52" i="2" s="1"/>
  <c r="CG52" i="2" s="1"/>
  <c r="CH52" i="2" s="1"/>
  <c r="CI52" i="2" s="1"/>
  <c r="CJ52" i="2" s="1"/>
  <c r="CK52" i="2" s="1"/>
  <c r="CL52" i="2" s="1"/>
  <c r="CM52" i="2" s="1"/>
  <c r="CN52" i="2" s="1"/>
  <c r="CO52" i="2" s="1"/>
  <c r="CP52" i="2" s="1"/>
  <c r="CQ52" i="2" s="1"/>
  <c r="CR52" i="2" s="1"/>
  <c r="CS52" i="2" s="1"/>
  <c r="CT52" i="2" s="1"/>
  <c r="CC92" i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CS92" i="1" s="1"/>
  <c r="CT92" i="1" s="1"/>
  <c r="CG80" i="1"/>
  <c r="CH80" i="1" s="1"/>
  <c r="CI80" i="1" s="1"/>
  <c r="CJ80" i="1" s="1"/>
  <c r="CK80" i="1" s="1"/>
  <c r="CL80" i="1" s="1"/>
  <c r="CM80" i="1" s="1"/>
  <c r="CN80" i="1" s="1"/>
  <c r="CO80" i="1" s="1"/>
  <c r="CP80" i="1" s="1"/>
  <c r="CQ80" i="1" s="1"/>
  <c r="CR80" i="1" s="1"/>
  <c r="CS80" i="1" s="1"/>
  <c r="CT80" i="1" s="1"/>
  <c r="CH85" i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A78" i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CP78" i="1" s="1"/>
  <c r="CQ78" i="1" s="1"/>
  <c r="CR78" i="1" s="1"/>
  <c r="CS78" i="1" s="1"/>
  <c r="CT78" i="1" s="1"/>
  <c r="BZ81" i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BN99" i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CP99" i="1" s="1"/>
  <c r="CQ99" i="1" s="1"/>
  <c r="CR99" i="1" s="1"/>
  <c r="CS99" i="1" s="1"/>
  <c r="CT99" i="1" s="1"/>
  <c r="CJ28" i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AW34" i="2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M117" i="1"/>
  <c r="CN117" i="1" s="1"/>
  <c r="CO117" i="1" s="1"/>
  <c r="CP117" i="1" s="1"/>
  <c r="CQ117" i="1" s="1"/>
  <c r="CR117" i="1" s="1"/>
  <c r="CS117" i="1" s="1"/>
  <c r="CT117" i="1" s="1"/>
  <c r="AU60" i="2"/>
  <c r="AV60" i="2" s="1"/>
  <c r="AW60" i="2" s="1"/>
  <c r="AX60" i="2" s="1"/>
  <c r="AY60" i="2" s="1"/>
  <c r="AZ60" i="2" s="1"/>
  <c r="BA60" i="2" s="1"/>
  <c r="BB60" i="2" s="1"/>
  <c r="BC60" i="2" s="1"/>
  <c r="BD60" i="2" s="1"/>
  <c r="BE60" i="2" s="1"/>
  <c r="BF60" i="2" s="1"/>
  <c r="BG60" i="2" s="1"/>
  <c r="BH60" i="2" s="1"/>
  <c r="BI60" i="2" s="1"/>
  <c r="BJ60" i="2" s="1"/>
  <c r="BK60" i="2" s="1"/>
  <c r="BL60" i="2" s="1"/>
  <c r="BM60" i="2" s="1"/>
  <c r="BN60" i="2" s="1"/>
  <c r="BO60" i="2" s="1"/>
  <c r="BP60" i="2" s="1"/>
  <c r="BQ60" i="2" s="1"/>
  <c r="BR60" i="2" s="1"/>
  <c r="BS60" i="2" s="1"/>
  <c r="BT60" i="2" s="1"/>
  <c r="BU60" i="2" s="1"/>
  <c r="BV60" i="2" s="1"/>
  <c r="BW60" i="2" s="1"/>
  <c r="BX60" i="2" s="1"/>
  <c r="BY60" i="2" s="1"/>
  <c r="BZ60" i="2" s="1"/>
  <c r="CA60" i="2" s="1"/>
  <c r="CB60" i="2" s="1"/>
  <c r="CC60" i="2" s="1"/>
  <c r="CD60" i="2" s="1"/>
  <c r="CE60" i="2" s="1"/>
  <c r="CF60" i="2" s="1"/>
  <c r="CG60" i="2" s="1"/>
  <c r="CH60" i="2" s="1"/>
  <c r="CI60" i="2" s="1"/>
  <c r="CJ60" i="2" s="1"/>
  <c r="CK60" i="2" s="1"/>
  <c r="CL60" i="2" s="1"/>
  <c r="CM60" i="2" s="1"/>
  <c r="CN60" i="2" s="1"/>
  <c r="CO60" i="2" s="1"/>
  <c r="CP60" i="2" s="1"/>
  <c r="CQ60" i="2" s="1"/>
  <c r="CR60" i="2" s="1"/>
  <c r="CS60" i="2" s="1"/>
  <c r="CT60" i="2" s="1"/>
  <c r="BM48" i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CP48" i="1" s="1"/>
  <c r="CQ48" i="1" s="1"/>
  <c r="CR48" i="1" s="1"/>
  <c r="CS48" i="1" s="1"/>
  <c r="CT48" i="1" s="1"/>
  <c r="BY100" i="1"/>
  <c r="BZ100" i="1" s="1"/>
  <c r="CA100" i="1" s="1"/>
  <c r="CB100" i="1" s="1"/>
  <c r="CC100" i="1" s="1"/>
  <c r="CD100" i="1" s="1"/>
  <c r="CE100" i="1" s="1"/>
  <c r="CF100" i="1" s="1"/>
  <c r="CG100" i="1" s="1"/>
  <c r="CH100" i="1" s="1"/>
  <c r="CI100" i="1" s="1"/>
  <c r="CJ100" i="1" s="1"/>
  <c r="CK100" i="1" s="1"/>
  <c r="CL100" i="1" s="1"/>
  <c r="CM100" i="1" s="1"/>
  <c r="CN100" i="1" s="1"/>
  <c r="CO100" i="1" s="1"/>
  <c r="CP100" i="1" s="1"/>
  <c r="CQ100" i="1" s="1"/>
  <c r="CR100" i="1" s="1"/>
  <c r="CS100" i="1" s="1"/>
  <c r="CT100" i="1" s="1"/>
  <c r="AZ18" i="2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BC10" i="2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BP10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CG10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BC16" i="2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C25" i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BM79" i="1"/>
  <c r="BN79" i="1" s="1"/>
  <c r="BO79" i="1" s="1"/>
  <c r="BP79" i="1" s="1"/>
  <c r="BQ79" i="1" s="1"/>
  <c r="BR79" i="1" s="1"/>
  <c r="BS79" i="1" s="1"/>
  <c r="BT79" i="1" s="1"/>
  <c r="BU79" i="1" s="1"/>
  <c r="BV79" i="1" s="1"/>
  <c r="BW79" i="1" s="1"/>
  <c r="BX79" i="1" s="1"/>
  <c r="BY79" i="1" s="1"/>
  <c r="BZ79" i="1" s="1"/>
  <c r="CA79" i="1" s="1"/>
  <c r="CB79" i="1" s="1"/>
  <c r="CC79" i="1" s="1"/>
  <c r="CD79" i="1" s="1"/>
  <c r="CE79" i="1" s="1"/>
  <c r="CF79" i="1" s="1"/>
  <c r="CG79" i="1" s="1"/>
  <c r="CH79" i="1" s="1"/>
  <c r="CI79" i="1" s="1"/>
  <c r="CJ79" i="1" s="1"/>
  <c r="CK79" i="1" s="1"/>
  <c r="CL79" i="1" s="1"/>
  <c r="CM79" i="1" s="1"/>
  <c r="CN79" i="1" s="1"/>
  <c r="CO79" i="1" s="1"/>
  <c r="CP79" i="1" s="1"/>
  <c r="CQ79" i="1" s="1"/>
  <c r="CR79" i="1" s="1"/>
  <c r="CS79" i="1" s="1"/>
  <c r="CT79" i="1" s="1"/>
  <c r="BP26" i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AY50" i="2"/>
  <c r="AZ50" i="2" s="1"/>
  <c r="BA50" i="2" s="1"/>
  <c r="BB50" i="2" s="1"/>
  <c r="BC50" i="2" s="1"/>
  <c r="BD50" i="2" s="1"/>
  <c r="BE50" i="2" s="1"/>
  <c r="BF50" i="2" s="1"/>
  <c r="BG50" i="2" s="1"/>
  <c r="BH50" i="2" s="1"/>
  <c r="BI50" i="2" s="1"/>
  <c r="BJ50" i="2" s="1"/>
  <c r="BK50" i="2" s="1"/>
  <c r="BL50" i="2" s="1"/>
  <c r="BM50" i="2" s="1"/>
  <c r="BN50" i="2" s="1"/>
  <c r="BO50" i="2" s="1"/>
  <c r="BP50" i="2" s="1"/>
  <c r="BQ50" i="2" s="1"/>
  <c r="BR50" i="2" s="1"/>
  <c r="BS50" i="2" s="1"/>
  <c r="BT50" i="2" s="1"/>
  <c r="BU50" i="2" s="1"/>
  <c r="BV50" i="2" s="1"/>
  <c r="BW50" i="2" s="1"/>
  <c r="BX50" i="2" s="1"/>
  <c r="BY50" i="2" s="1"/>
  <c r="BZ50" i="2" s="1"/>
  <c r="CA50" i="2" s="1"/>
  <c r="CB50" i="2" s="1"/>
  <c r="CC50" i="2" s="1"/>
  <c r="CD50" i="2" s="1"/>
  <c r="CE50" i="2" s="1"/>
  <c r="CF50" i="2" s="1"/>
  <c r="CG50" i="2" s="1"/>
  <c r="CH50" i="2" s="1"/>
  <c r="CI50" i="2" s="1"/>
  <c r="CJ50" i="2" s="1"/>
  <c r="CK50" i="2" s="1"/>
  <c r="CL50" i="2" s="1"/>
  <c r="CM50" i="2" s="1"/>
  <c r="CN50" i="2" s="1"/>
  <c r="CO50" i="2" s="1"/>
  <c r="CP50" i="2" s="1"/>
  <c r="CQ50" i="2" s="1"/>
  <c r="CR50" i="2" s="1"/>
  <c r="CS50" i="2" s="1"/>
  <c r="CT50" i="2" s="1"/>
  <c r="BJ39" i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M39" i="1" s="1"/>
  <c r="CN39" i="1" s="1"/>
  <c r="CO39" i="1" s="1"/>
  <c r="CP39" i="1" s="1"/>
  <c r="CQ39" i="1" s="1"/>
  <c r="CR39" i="1" s="1"/>
  <c r="CS39" i="1" s="1"/>
  <c r="CT39" i="1" s="1"/>
  <c r="BF66" i="1"/>
  <c r="BG66" i="1" s="1"/>
  <c r="BH66" i="1" s="1"/>
  <c r="BI66" i="1" s="1"/>
  <c r="BJ66" i="1" s="1"/>
  <c r="BK66" i="1" s="1"/>
  <c r="BL66" i="1" s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K66" i="1" s="1"/>
  <c r="CL66" i="1" s="1"/>
  <c r="CM66" i="1" s="1"/>
  <c r="CN66" i="1" s="1"/>
  <c r="CO66" i="1" s="1"/>
  <c r="CP66" i="1" s="1"/>
  <c r="CQ66" i="1" s="1"/>
  <c r="CR66" i="1" s="1"/>
  <c r="CS66" i="1" s="1"/>
  <c r="CT66" i="1" s="1"/>
  <c r="BU27" i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F90" i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BS69" i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CP69" i="1" s="1"/>
  <c r="CQ69" i="1" s="1"/>
  <c r="CR69" i="1" s="1"/>
  <c r="CS69" i="1" s="1"/>
  <c r="CT69" i="1" s="1"/>
  <c r="BB17" i="2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BJ18" i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L20" i="1"/>
  <c r="CM20" i="1" s="1"/>
  <c r="CN20" i="1" s="1"/>
  <c r="CO20" i="1" s="1"/>
  <c r="CP20" i="1" s="1"/>
  <c r="CQ20" i="1" s="1"/>
  <c r="CR20" i="1" s="1"/>
  <c r="CS20" i="1" s="1"/>
  <c r="CT20" i="1" s="1"/>
  <c r="AU38" i="2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U38" i="2" s="1"/>
  <c r="BV38" i="2" s="1"/>
  <c r="BW38" i="2" s="1"/>
  <c r="BX38" i="2" s="1"/>
  <c r="BY38" i="2" s="1"/>
  <c r="BZ38" i="2" s="1"/>
  <c r="CA38" i="2" s="1"/>
  <c r="CB38" i="2" s="1"/>
  <c r="CC38" i="2" s="1"/>
  <c r="CD38" i="2" s="1"/>
  <c r="CE38" i="2" s="1"/>
  <c r="CF38" i="2" s="1"/>
  <c r="CG38" i="2" s="1"/>
  <c r="CH38" i="2" s="1"/>
  <c r="CI38" i="2" s="1"/>
  <c r="CJ38" i="2" s="1"/>
  <c r="CK38" i="2" s="1"/>
  <c r="CL38" i="2" s="1"/>
  <c r="CM38" i="2" s="1"/>
  <c r="CN38" i="2" s="1"/>
  <c r="CO38" i="2" s="1"/>
  <c r="CP38" i="2" s="1"/>
  <c r="CQ38" i="2" s="1"/>
  <c r="CR38" i="2" s="1"/>
  <c r="CS38" i="2" s="1"/>
  <c r="CT38" i="2" s="1"/>
  <c r="BX116" i="1"/>
  <c r="BY116" i="1" s="1"/>
  <c r="BZ116" i="1" s="1"/>
  <c r="CA116" i="1" s="1"/>
  <c r="CB116" i="1" s="1"/>
  <c r="CC116" i="1" s="1"/>
  <c r="CD116" i="1" s="1"/>
  <c r="CE116" i="1" s="1"/>
  <c r="CF116" i="1" s="1"/>
  <c r="CG116" i="1" s="1"/>
  <c r="CH116" i="1" s="1"/>
  <c r="CI116" i="1" s="1"/>
  <c r="CJ116" i="1" s="1"/>
  <c r="CK116" i="1" s="1"/>
  <c r="CL116" i="1" s="1"/>
  <c r="CM116" i="1" s="1"/>
  <c r="CN116" i="1" s="1"/>
  <c r="CO116" i="1" s="1"/>
  <c r="CP116" i="1" s="1"/>
  <c r="CQ116" i="1" s="1"/>
  <c r="CR116" i="1" s="1"/>
  <c r="CS116" i="1" s="1"/>
  <c r="CT116" i="1" s="1"/>
  <c r="BM9" i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BQ21" i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AT13" i="2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AZ51" i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CM51" i="1" s="1"/>
  <c r="CN51" i="1" s="1"/>
  <c r="CO51" i="1" s="1"/>
  <c r="CP51" i="1" s="1"/>
  <c r="CQ51" i="1" s="1"/>
  <c r="CR51" i="1" s="1"/>
  <c r="CS51" i="1" s="1"/>
  <c r="CT51" i="1" s="1"/>
  <c r="BH50" i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CP50" i="1" s="1"/>
  <c r="CQ50" i="1" s="1"/>
  <c r="CR50" i="1" s="1"/>
  <c r="CS50" i="1" s="1"/>
  <c r="CT50" i="1" s="1"/>
  <c r="CO23" i="1"/>
  <c r="CP23" i="1" s="1"/>
  <c r="CQ23" i="1" s="1"/>
  <c r="CR23" i="1" s="1"/>
  <c r="CS23" i="1" s="1"/>
  <c r="CT23" i="1" s="1"/>
  <c r="BE14" i="2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BU88" i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CP88" i="1" s="1"/>
  <c r="CQ88" i="1" s="1"/>
  <c r="CR88" i="1" s="1"/>
  <c r="CS88" i="1" s="1"/>
  <c r="CT88" i="1" s="1"/>
  <c r="CL11" i="1"/>
  <c r="CM11" i="1" s="1"/>
  <c r="CN11" i="1" s="1"/>
  <c r="CO11" i="1" s="1"/>
  <c r="CP11" i="1" s="1"/>
  <c r="CQ11" i="1" s="1"/>
  <c r="CR11" i="1" s="1"/>
  <c r="CS11" i="1" s="1"/>
  <c r="CT11" i="1" s="1"/>
  <c r="BD109" i="1"/>
  <c r="BE109" i="1" s="1"/>
  <c r="BF109" i="1" s="1"/>
  <c r="BG109" i="1" s="1"/>
  <c r="BH109" i="1" s="1"/>
  <c r="BI109" i="1" s="1"/>
  <c r="BJ109" i="1" s="1"/>
  <c r="BK109" i="1" s="1"/>
  <c r="BL109" i="1" s="1"/>
  <c r="BM109" i="1" s="1"/>
  <c r="BN109" i="1" s="1"/>
  <c r="BO109" i="1" s="1"/>
  <c r="BP109" i="1" s="1"/>
  <c r="BQ109" i="1" s="1"/>
  <c r="BR109" i="1" s="1"/>
  <c r="BS109" i="1" s="1"/>
  <c r="BT109" i="1" s="1"/>
  <c r="BU109" i="1" s="1"/>
  <c r="BV109" i="1" s="1"/>
  <c r="BW109" i="1" s="1"/>
  <c r="BX109" i="1" s="1"/>
  <c r="BY109" i="1" s="1"/>
  <c r="BZ109" i="1" s="1"/>
  <c r="CA109" i="1" s="1"/>
  <c r="CB109" i="1" s="1"/>
  <c r="CC109" i="1" s="1"/>
  <c r="CD109" i="1" s="1"/>
  <c r="CE109" i="1" s="1"/>
  <c r="CF109" i="1" s="1"/>
  <c r="CG109" i="1" s="1"/>
  <c r="CH109" i="1" s="1"/>
  <c r="CI109" i="1" s="1"/>
  <c r="CJ109" i="1" s="1"/>
  <c r="CK109" i="1" s="1"/>
  <c r="CL109" i="1" s="1"/>
  <c r="CM109" i="1" s="1"/>
  <c r="CN109" i="1" s="1"/>
  <c r="CO109" i="1" s="1"/>
  <c r="CP109" i="1" s="1"/>
  <c r="CQ109" i="1" s="1"/>
  <c r="CR109" i="1" s="1"/>
  <c r="CS109" i="1" s="1"/>
  <c r="CT109" i="1" s="1"/>
  <c r="CO12" i="1"/>
  <c r="CP12" i="1" s="1"/>
  <c r="CQ12" i="1" s="1"/>
  <c r="CR12" i="1" s="1"/>
  <c r="CS12" i="1" s="1"/>
  <c r="CT12" i="1" s="1"/>
  <c r="CO83" i="1"/>
  <c r="CP83" i="1" s="1"/>
  <c r="CQ83" i="1" s="1"/>
  <c r="CR83" i="1" s="1"/>
  <c r="CS83" i="1" s="1"/>
  <c r="CT83" i="1" s="1"/>
  <c r="BL126" i="1"/>
  <c r="BM126" i="1" s="1"/>
  <c r="BN126" i="1" s="1"/>
  <c r="BO126" i="1" s="1"/>
  <c r="BP126" i="1" s="1"/>
  <c r="BQ126" i="1" s="1"/>
  <c r="BR126" i="1" s="1"/>
  <c r="BS126" i="1" s="1"/>
  <c r="BT126" i="1" s="1"/>
  <c r="BU126" i="1" s="1"/>
  <c r="BV126" i="1" s="1"/>
  <c r="BW126" i="1" s="1"/>
  <c r="BX126" i="1" s="1"/>
  <c r="BY126" i="1" s="1"/>
  <c r="BZ126" i="1" s="1"/>
  <c r="CA126" i="1" s="1"/>
  <c r="CB126" i="1" s="1"/>
  <c r="CC126" i="1" s="1"/>
  <c r="CD126" i="1" s="1"/>
  <c r="CE126" i="1" s="1"/>
  <c r="CF126" i="1" s="1"/>
  <c r="CG126" i="1" s="1"/>
  <c r="CH126" i="1" s="1"/>
  <c r="CI126" i="1" s="1"/>
  <c r="CJ126" i="1" s="1"/>
  <c r="CK126" i="1" s="1"/>
  <c r="CL126" i="1" s="1"/>
  <c r="CM126" i="1" s="1"/>
  <c r="CN126" i="1" s="1"/>
  <c r="CO126" i="1" s="1"/>
  <c r="CP126" i="1" s="1"/>
  <c r="CQ126" i="1" s="1"/>
  <c r="CR126" i="1" s="1"/>
  <c r="CS126" i="1" s="1"/>
  <c r="CT126" i="1" s="1"/>
  <c r="BI46" i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CP46" i="1" s="1"/>
  <c r="CQ46" i="1" s="1"/>
  <c r="CR46" i="1" s="1"/>
  <c r="CS46" i="1" s="1"/>
  <c r="CT46" i="1" s="1"/>
  <c r="BF67" i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CP67" i="1" s="1"/>
  <c r="CQ67" i="1" s="1"/>
  <c r="CR67" i="1" s="1"/>
  <c r="CS67" i="1" s="1"/>
  <c r="CT67" i="1" s="1"/>
  <c r="BV68" i="1"/>
  <c r="BW68" i="1" s="1"/>
  <c r="BX68" i="1" s="1"/>
  <c r="BY68" i="1" s="1"/>
  <c r="BZ68" i="1" s="1"/>
  <c r="CA68" i="1" s="1"/>
  <c r="CB68" i="1" s="1"/>
  <c r="CC68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CN68" i="1" s="1"/>
  <c r="CO68" i="1" s="1"/>
  <c r="CP68" i="1" s="1"/>
  <c r="CQ68" i="1" s="1"/>
  <c r="CR68" i="1" s="1"/>
  <c r="CS68" i="1" s="1"/>
  <c r="CT68" i="1" s="1"/>
  <c r="CT95" i="1"/>
  <c r="CA110" i="1"/>
  <c r="CB110" i="1" s="1"/>
  <c r="CC110" i="1" s="1"/>
  <c r="CD110" i="1" s="1"/>
  <c r="CE110" i="1" s="1"/>
  <c r="CF110" i="1" s="1"/>
  <c r="CG110" i="1" s="1"/>
  <c r="CH110" i="1" s="1"/>
  <c r="CI110" i="1" s="1"/>
  <c r="CJ110" i="1" s="1"/>
  <c r="CK110" i="1" s="1"/>
  <c r="CL110" i="1" s="1"/>
  <c r="CM110" i="1" s="1"/>
  <c r="CN110" i="1" s="1"/>
  <c r="CO110" i="1" s="1"/>
  <c r="CP110" i="1" s="1"/>
  <c r="CQ110" i="1" s="1"/>
  <c r="CR110" i="1" s="1"/>
  <c r="CS110" i="1" s="1"/>
  <c r="CT110" i="1" s="1"/>
  <c r="BU58" i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CP58" i="1" s="1"/>
  <c r="CQ58" i="1" s="1"/>
  <c r="CR58" i="1" s="1"/>
  <c r="CS58" i="1" s="1"/>
  <c r="CT58" i="1" s="1"/>
  <c r="BK35" i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CN35" i="1" s="1"/>
  <c r="CO35" i="1" s="1"/>
  <c r="CP35" i="1" s="1"/>
  <c r="CQ35" i="1" s="1"/>
  <c r="CR35" i="1" s="1"/>
  <c r="CS35" i="1" s="1"/>
  <c r="CT35" i="1" s="1"/>
  <c r="BX121" i="1"/>
  <c r="BY121" i="1" s="1"/>
  <c r="BZ121" i="1" s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CP121" i="1" s="1"/>
  <c r="CQ121" i="1" s="1"/>
  <c r="CR121" i="1" s="1"/>
  <c r="CS121" i="1" s="1"/>
  <c r="CT121" i="1" s="1"/>
  <c r="BS64" i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CN64" i="1" s="1"/>
  <c r="CO64" i="1" s="1"/>
  <c r="CP64" i="1" s="1"/>
  <c r="CQ64" i="1" s="1"/>
  <c r="CR64" i="1" s="1"/>
  <c r="CS64" i="1" s="1"/>
  <c r="CT64" i="1" s="1"/>
  <c r="BV33" i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CS33" i="1" s="1"/>
  <c r="CT33" i="1" s="1"/>
  <c r="BO41" i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CP41" i="1" s="1"/>
  <c r="CQ41" i="1" s="1"/>
  <c r="CR41" i="1" s="1"/>
  <c r="CS41" i="1" s="1"/>
  <c r="CT41" i="1" s="1"/>
  <c r="BD49" i="2"/>
  <c r="BE49" i="2" s="1"/>
  <c r="BF49" i="2" s="1"/>
  <c r="BG49" i="2" s="1"/>
  <c r="BH49" i="2" s="1"/>
  <c r="BI49" i="2" s="1"/>
  <c r="BJ49" i="2" s="1"/>
  <c r="BK49" i="2" s="1"/>
  <c r="BL49" i="2" s="1"/>
  <c r="BM49" i="2" s="1"/>
  <c r="BN49" i="2" s="1"/>
  <c r="BO49" i="2" s="1"/>
  <c r="BP49" i="2" s="1"/>
  <c r="BQ49" i="2" s="1"/>
  <c r="BR49" i="2" s="1"/>
  <c r="BS49" i="2" s="1"/>
  <c r="BT49" i="2" s="1"/>
  <c r="BU49" i="2" s="1"/>
  <c r="BV49" i="2" s="1"/>
  <c r="BW49" i="2" s="1"/>
  <c r="BX49" i="2" s="1"/>
  <c r="BY49" i="2" s="1"/>
  <c r="BZ49" i="2" s="1"/>
  <c r="CA49" i="2" s="1"/>
  <c r="CB49" i="2" s="1"/>
  <c r="CC49" i="2" s="1"/>
  <c r="CD49" i="2" s="1"/>
  <c r="CE49" i="2" s="1"/>
  <c r="CF49" i="2" s="1"/>
  <c r="CG49" i="2" s="1"/>
  <c r="CH49" i="2" s="1"/>
  <c r="CI49" i="2" s="1"/>
  <c r="CJ49" i="2" s="1"/>
  <c r="CK49" i="2" s="1"/>
  <c r="CL49" i="2" s="1"/>
  <c r="CM49" i="2" s="1"/>
  <c r="CN49" i="2" s="1"/>
  <c r="CO49" i="2" s="1"/>
  <c r="CP49" i="2" s="1"/>
  <c r="CQ49" i="2" s="1"/>
  <c r="CR49" i="2" s="1"/>
  <c r="CS49" i="2" s="1"/>
  <c r="CT49" i="2" s="1"/>
  <c r="AW55" i="2"/>
  <c r="AX55" i="2" s="1"/>
  <c r="AY55" i="2" s="1"/>
  <c r="AZ55" i="2" s="1"/>
  <c r="BA55" i="2" s="1"/>
  <c r="BB55" i="2" s="1"/>
  <c r="BC55" i="2" s="1"/>
  <c r="BD55" i="2" s="1"/>
  <c r="BE55" i="2" s="1"/>
  <c r="BF55" i="2" s="1"/>
  <c r="BG55" i="2" s="1"/>
  <c r="BH55" i="2" s="1"/>
  <c r="BI55" i="2" s="1"/>
  <c r="BJ55" i="2" s="1"/>
  <c r="BK55" i="2" s="1"/>
  <c r="BL55" i="2" s="1"/>
  <c r="BM55" i="2" s="1"/>
  <c r="BN55" i="2" s="1"/>
  <c r="BO55" i="2" s="1"/>
  <c r="BP55" i="2" s="1"/>
  <c r="BQ55" i="2" s="1"/>
  <c r="BR55" i="2" s="1"/>
  <c r="BS55" i="2" s="1"/>
  <c r="BT55" i="2" s="1"/>
  <c r="BU55" i="2" s="1"/>
  <c r="BV55" i="2" s="1"/>
  <c r="BW55" i="2" s="1"/>
  <c r="BX55" i="2" s="1"/>
  <c r="BY55" i="2" s="1"/>
  <c r="BZ55" i="2" s="1"/>
  <c r="CA55" i="2" s="1"/>
  <c r="CB55" i="2" s="1"/>
  <c r="CC55" i="2" s="1"/>
  <c r="CD55" i="2" s="1"/>
  <c r="CE55" i="2" s="1"/>
  <c r="CF55" i="2" s="1"/>
  <c r="CG55" i="2" s="1"/>
  <c r="CH55" i="2" s="1"/>
  <c r="CI55" i="2" s="1"/>
  <c r="CJ55" i="2" s="1"/>
  <c r="CK55" i="2" s="1"/>
  <c r="CL55" i="2" s="1"/>
  <c r="CM55" i="2" s="1"/>
  <c r="CN55" i="2" s="1"/>
  <c r="CO55" i="2" s="1"/>
  <c r="CP55" i="2" s="1"/>
  <c r="CQ55" i="2" s="1"/>
  <c r="CR55" i="2" s="1"/>
  <c r="CS55" i="2" s="1"/>
  <c r="CT55" i="2" s="1"/>
  <c r="AQ23" i="2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AP15" i="2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BN10" i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AW58" i="2"/>
  <c r="AX58" i="2" s="1"/>
  <c r="AY58" i="2" s="1"/>
  <c r="AZ58" i="2" s="1"/>
  <c r="BA58" i="2" s="1"/>
  <c r="BB58" i="2" s="1"/>
  <c r="BC58" i="2" s="1"/>
  <c r="BD58" i="2" s="1"/>
  <c r="BE58" i="2" s="1"/>
  <c r="BF58" i="2" s="1"/>
  <c r="BG58" i="2" s="1"/>
  <c r="BH58" i="2" s="1"/>
  <c r="BI58" i="2" s="1"/>
  <c r="BJ58" i="2" s="1"/>
  <c r="BK58" i="2" s="1"/>
  <c r="BL58" i="2" s="1"/>
  <c r="BM58" i="2" s="1"/>
  <c r="BN58" i="2" s="1"/>
  <c r="BO58" i="2" s="1"/>
  <c r="BP58" i="2" s="1"/>
  <c r="BQ58" i="2" s="1"/>
  <c r="BR58" i="2" s="1"/>
  <c r="BS58" i="2" s="1"/>
  <c r="BT58" i="2" s="1"/>
  <c r="BU58" i="2" s="1"/>
  <c r="BV58" i="2" s="1"/>
  <c r="BW58" i="2" s="1"/>
  <c r="BX58" i="2" s="1"/>
  <c r="BY58" i="2" s="1"/>
  <c r="BZ58" i="2" s="1"/>
  <c r="CA58" i="2" s="1"/>
  <c r="CB58" i="2" s="1"/>
  <c r="CC58" i="2" s="1"/>
  <c r="CD58" i="2" s="1"/>
  <c r="CE58" i="2" s="1"/>
  <c r="CF58" i="2" s="1"/>
  <c r="CG58" i="2" s="1"/>
  <c r="CH58" i="2" s="1"/>
  <c r="CI58" i="2" s="1"/>
  <c r="CJ58" i="2" s="1"/>
  <c r="CK58" i="2" s="1"/>
  <c r="CL58" i="2" s="1"/>
  <c r="CM58" i="2" s="1"/>
  <c r="CN58" i="2" s="1"/>
  <c r="CO58" i="2" s="1"/>
  <c r="CP58" i="2" s="1"/>
  <c r="CQ58" i="2" s="1"/>
  <c r="CR58" i="2" s="1"/>
  <c r="CS58" i="2" s="1"/>
  <c r="CT58" i="2" s="1"/>
  <c r="CC86" i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BM13" i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BH129" i="1"/>
  <c r="BI129" i="1" s="1"/>
  <c r="BJ129" i="1" s="1"/>
  <c r="BK129" i="1" s="1"/>
  <c r="BL129" i="1" s="1"/>
  <c r="BM129" i="1" s="1"/>
  <c r="BN129" i="1" s="1"/>
  <c r="BO129" i="1" s="1"/>
  <c r="BP129" i="1" s="1"/>
  <c r="BQ129" i="1" s="1"/>
  <c r="BR129" i="1" s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CP129" i="1" s="1"/>
  <c r="CQ129" i="1" s="1"/>
  <c r="CR129" i="1" s="1"/>
  <c r="CS129" i="1" s="1"/>
  <c r="CT129" i="1" s="1"/>
  <c r="AN41" i="2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BJ41" i="2" s="1"/>
  <c r="BK41" i="2" s="1"/>
  <c r="BL41" i="2" s="1"/>
  <c r="BM41" i="2" s="1"/>
  <c r="BN41" i="2" s="1"/>
  <c r="BO41" i="2" s="1"/>
  <c r="BP41" i="2" s="1"/>
  <c r="BQ41" i="2" s="1"/>
  <c r="BR41" i="2" s="1"/>
  <c r="BS41" i="2" s="1"/>
  <c r="BT41" i="2" s="1"/>
  <c r="BU41" i="2" s="1"/>
  <c r="BV41" i="2" s="1"/>
  <c r="BW41" i="2" s="1"/>
  <c r="BX41" i="2" s="1"/>
  <c r="BY41" i="2" s="1"/>
  <c r="BZ41" i="2" s="1"/>
  <c r="CA41" i="2" s="1"/>
  <c r="CB41" i="2" s="1"/>
  <c r="CC41" i="2" s="1"/>
  <c r="CD41" i="2" s="1"/>
  <c r="CE41" i="2" s="1"/>
  <c r="CF41" i="2" s="1"/>
  <c r="CG41" i="2" s="1"/>
  <c r="CH41" i="2" s="1"/>
  <c r="CI41" i="2" s="1"/>
  <c r="CJ41" i="2" s="1"/>
  <c r="CK41" i="2" s="1"/>
  <c r="CL41" i="2" s="1"/>
  <c r="CM41" i="2" s="1"/>
  <c r="CN41" i="2" s="1"/>
  <c r="CO41" i="2" s="1"/>
  <c r="CP41" i="2" s="1"/>
  <c r="CQ41" i="2" s="1"/>
  <c r="CR41" i="2" s="1"/>
  <c r="CS41" i="2" s="1"/>
  <c r="CT41" i="2" s="1"/>
  <c r="BP74" i="1"/>
  <c r="BQ74" i="1" s="1"/>
  <c r="BR74" i="1" s="1"/>
  <c r="BS74" i="1" s="1"/>
  <c r="BT74" i="1" s="1"/>
  <c r="BU74" i="1" s="1"/>
  <c r="BV74" i="1" s="1"/>
  <c r="BW74" i="1" s="1"/>
  <c r="BX74" i="1" s="1"/>
  <c r="BY74" i="1" s="1"/>
  <c r="BZ74" i="1" s="1"/>
  <c r="CA74" i="1" s="1"/>
  <c r="CB74" i="1" s="1"/>
  <c r="CC74" i="1" s="1"/>
  <c r="CD74" i="1" s="1"/>
  <c r="CE74" i="1" s="1"/>
  <c r="CF74" i="1" s="1"/>
  <c r="CG74" i="1" s="1"/>
  <c r="CH74" i="1" s="1"/>
  <c r="CI74" i="1" s="1"/>
  <c r="CJ74" i="1" s="1"/>
  <c r="CK74" i="1" s="1"/>
  <c r="CL74" i="1" s="1"/>
  <c r="CM74" i="1" s="1"/>
  <c r="CN74" i="1" s="1"/>
  <c r="CO74" i="1" s="1"/>
  <c r="CP74" i="1" s="1"/>
  <c r="CQ74" i="1" s="1"/>
  <c r="CR74" i="1" s="1"/>
  <c r="CS74" i="1" s="1"/>
  <c r="CT74" i="1" s="1"/>
  <c r="BA11" i="2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P82" i="1"/>
  <c r="CQ82" i="1" s="1"/>
  <c r="CR82" i="1" s="1"/>
  <c r="CS82" i="1" s="1"/>
  <c r="CT82" i="1" s="1"/>
  <c r="BM76" i="1"/>
  <c r="BN76" i="1" s="1"/>
  <c r="BO76" i="1" s="1"/>
  <c r="BP76" i="1" s="1"/>
  <c r="BQ76" i="1" s="1"/>
  <c r="BR76" i="1" s="1"/>
  <c r="BS76" i="1" s="1"/>
  <c r="BT76" i="1" s="1"/>
  <c r="BU76" i="1" s="1"/>
  <c r="BV76" i="1" s="1"/>
  <c r="BW76" i="1" s="1"/>
  <c r="BX76" i="1" s="1"/>
  <c r="BY76" i="1" s="1"/>
  <c r="BZ76" i="1" s="1"/>
  <c r="CA76" i="1" s="1"/>
  <c r="CB76" i="1" s="1"/>
  <c r="CC76" i="1" s="1"/>
  <c r="CD76" i="1" s="1"/>
  <c r="CE76" i="1" s="1"/>
  <c r="CF76" i="1" s="1"/>
  <c r="CG76" i="1" s="1"/>
  <c r="CH76" i="1" s="1"/>
  <c r="CI76" i="1" s="1"/>
  <c r="CJ76" i="1" s="1"/>
  <c r="CK76" i="1" s="1"/>
  <c r="CL76" i="1" s="1"/>
  <c r="CM76" i="1" s="1"/>
  <c r="CN76" i="1" s="1"/>
  <c r="CO76" i="1" s="1"/>
  <c r="CP76" i="1" s="1"/>
  <c r="CQ76" i="1" s="1"/>
  <c r="CR76" i="1" s="1"/>
  <c r="CS76" i="1" s="1"/>
  <c r="CT76" i="1" s="1"/>
  <c r="AL51" i="2"/>
  <c r="AM51" i="2" s="1"/>
  <c r="AN51" i="2" s="1"/>
  <c r="AO51" i="2" s="1"/>
  <c r="AP51" i="2" s="1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BA51" i="2" s="1"/>
  <c r="BB51" i="2" s="1"/>
  <c r="BC51" i="2" s="1"/>
  <c r="BD51" i="2" s="1"/>
  <c r="BE51" i="2" s="1"/>
  <c r="BF51" i="2" s="1"/>
  <c r="BG51" i="2" s="1"/>
  <c r="BH51" i="2" s="1"/>
  <c r="BI51" i="2" s="1"/>
  <c r="BJ51" i="2" s="1"/>
  <c r="BK51" i="2" s="1"/>
  <c r="BL51" i="2" s="1"/>
  <c r="BM51" i="2" s="1"/>
  <c r="BN51" i="2" s="1"/>
  <c r="BO51" i="2" s="1"/>
  <c r="BP51" i="2" s="1"/>
  <c r="BQ51" i="2" s="1"/>
  <c r="BR51" i="2" s="1"/>
  <c r="BS51" i="2" s="1"/>
  <c r="BT51" i="2" s="1"/>
  <c r="BU51" i="2" s="1"/>
  <c r="BV51" i="2" s="1"/>
  <c r="BW51" i="2" s="1"/>
  <c r="BX51" i="2" s="1"/>
  <c r="BY51" i="2" s="1"/>
  <c r="BZ51" i="2" s="1"/>
  <c r="CA51" i="2" s="1"/>
  <c r="CB51" i="2" s="1"/>
  <c r="CC51" i="2" s="1"/>
  <c r="CD51" i="2" s="1"/>
  <c r="CE51" i="2" s="1"/>
  <c r="CF51" i="2" s="1"/>
  <c r="CG51" i="2" s="1"/>
  <c r="CH51" i="2" s="1"/>
  <c r="CI51" i="2" s="1"/>
  <c r="CJ51" i="2" s="1"/>
  <c r="CK51" i="2" s="1"/>
  <c r="CL51" i="2" s="1"/>
  <c r="CM51" i="2" s="1"/>
  <c r="CN51" i="2" s="1"/>
  <c r="CO51" i="2" s="1"/>
  <c r="CP51" i="2" s="1"/>
  <c r="CQ51" i="2" s="1"/>
  <c r="CR51" i="2" s="1"/>
  <c r="CS51" i="2" s="1"/>
  <c r="CT51" i="2" s="1"/>
  <c r="AS40" i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CP40" i="1" s="1"/>
  <c r="CQ40" i="1" s="1"/>
  <c r="CR40" i="1" s="1"/>
  <c r="CS40" i="1" s="1"/>
  <c r="CT40" i="1" s="1"/>
  <c r="AW26" i="2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BL19" i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CS19" i="1" s="1"/>
  <c r="CT19" i="1" s="1"/>
  <c r="BK112" i="1"/>
  <c r="BL112" i="1" s="1"/>
  <c r="BM112" i="1" s="1"/>
  <c r="BN112" i="1" s="1"/>
  <c r="BO112" i="1" s="1"/>
  <c r="BP112" i="1" s="1"/>
  <c r="BQ112" i="1" s="1"/>
  <c r="BR112" i="1" s="1"/>
  <c r="BS112" i="1" s="1"/>
  <c r="BT112" i="1" s="1"/>
  <c r="BU112" i="1" s="1"/>
  <c r="BV112" i="1" s="1"/>
  <c r="BW112" i="1" s="1"/>
  <c r="BX112" i="1" s="1"/>
  <c r="BY112" i="1" s="1"/>
  <c r="BZ112" i="1" s="1"/>
  <c r="CA112" i="1" s="1"/>
  <c r="CB112" i="1" s="1"/>
  <c r="CC112" i="1" s="1"/>
  <c r="CD112" i="1" s="1"/>
  <c r="CE112" i="1" s="1"/>
  <c r="CF112" i="1" s="1"/>
  <c r="CG112" i="1" s="1"/>
  <c r="CH112" i="1" s="1"/>
  <c r="CI112" i="1" s="1"/>
  <c r="CJ112" i="1" s="1"/>
  <c r="CK112" i="1" s="1"/>
  <c r="CL112" i="1" s="1"/>
  <c r="CM112" i="1" s="1"/>
  <c r="CN112" i="1" s="1"/>
  <c r="CO112" i="1" s="1"/>
  <c r="CP112" i="1" s="1"/>
  <c r="CQ112" i="1" s="1"/>
  <c r="CR112" i="1" s="1"/>
  <c r="CS112" i="1" s="1"/>
  <c r="CT112" i="1" s="1"/>
  <c r="BH75" i="1"/>
  <c r="BI75" i="1" s="1"/>
  <c r="BJ75" i="1" s="1"/>
  <c r="BK75" i="1" s="1"/>
  <c r="BL75" i="1" s="1"/>
  <c r="BM75" i="1" s="1"/>
  <c r="BN75" i="1" s="1"/>
  <c r="BO75" i="1" s="1"/>
  <c r="BP75" i="1" s="1"/>
  <c r="BQ75" i="1" s="1"/>
  <c r="BR75" i="1" s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M75" i="1" s="1"/>
  <c r="CN75" i="1" s="1"/>
  <c r="CO75" i="1" s="1"/>
  <c r="CP75" i="1" s="1"/>
  <c r="CQ75" i="1" s="1"/>
  <c r="CR75" i="1" s="1"/>
  <c r="CS75" i="1" s="1"/>
  <c r="CT75" i="1" s="1"/>
  <c r="BI24" i="2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BE71" i="1"/>
  <c r="BF71" i="1" s="1"/>
  <c r="BG71" i="1" s="1"/>
  <c r="BH71" i="1" s="1"/>
  <c r="BI71" i="1" s="1"/>
  <c r="BJ71" i="1" s="1"/>
  <c r="BK71" i="1" s="1"/>
  <c r="BL71" i="1" s="1"/>
  <c r="BM71" i="1" s="1"/>
  <c r="BN71" i="1" s="1"/>
  <c r="BO71" i="1" s="1"/>
  <c r="BP71" i="1" s="1"/>
  <c r="BQ71" i="1" s="1"/>
  <c r="BR71" i="1" s="1"/>
  <c r="BS71" i="1" s="1"/>
  <c r="BT71" i="1" s="1"/>
  <c r="BU71" i="1" s="1"/>
  <c r="BV71" i="1" s="1"/>
  <c r="BW71" i="1" s="1"/>
  <c r="BX71" i="1" s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CM71" i="1" s="1"/>
  <c r="CN71" i="1" s="1"/>
  <c r="CO71" i="1" s="1"/>
  <c r="CP71" i="1" s="1"/>
  <c r="CQ71" i="1" s="1"/>
  <c r="CR71" i="1" s="1"/>
  <c r="CS71" i="1" s="1"/>
  <c r="CT71" i="1" s="1"/>
  <c r="BE65" i="2"/>
  <c r="BF65" i="2" s="1"/>
  <c r="BG65" i="2" s="1"/>
  <c r="BH65" i="2" s="1"/>
  <c r="BI65" i="2" s="1"/>
  <c r="BJ65" i="2" s="1"/>
  <c r="BK65" i="2" s="1"/>
  <c r="BL65" i="2" s="1"/>
  <c r="BM65" i="2" s="1"/>
  <c r="BN65" i="2" s="1"/>
  <c r="BO65" i="2" s="1"/>
  <c r="BP65" i="2" s="1"/>
  <c r="BQ65" i="2" s="1"/>
  <c r="BR65" i="2" s="1"/>
  <c r="BS65" i="2" s="1"/>
  <c r="BT65" i="2" s="1"/>
  <c r="BU65" i="2" s="1"/>
  <c r="BV65" i="2" s="1"/>
  <c r="BW65" i="2" s="1"/>
  <c r="BX65" i="2" s="1"/>
  <c r="BY65" i="2" s="1"/>
  <c r="BZ65" i="2" s="1"/>
  <c r="CA65" i="2" s="1"/>
  <c r="CB65" i="2" s="1"/>
  <c r="CC65" i="2" s="1"/>
  <c r="CD65" i="2" s="1"/>
  <c r="CE65" i="2" s="1"/>
  <c r="CF65" i="2" s="1"/>
  <c r="CG65" i="2" s="1"/>
  <c r="CH65" i="2" s="1"/>
  <c r="CI65" i="2" s="1"/>
  <c r="CJ65" i="2" s="1"/>
  <c r="CK65" i="2" s="1"/>
  <c r="CL65" i="2" s="1"/>
  <c r="CM65" i="2" s="1"/>
  <c r="CN65" i="2" s="1"/>
  <c r="CO65" i="2" s="1"/>
  <c r="CP65" i="2" s="1"/>
  <c r="CQ65" i="2" s="1"/>
  <c r="CR65" i="2" s="1"/>
  <c r="CS65" i="2" s="1"/>
  <c r="CT65" i="2" s="1"/>
  <c r="AQ63" i="2"/>
  <c r="AR63" i="2" s="1"/>
  <c r="AS63" i="2" s="1"/>
  <c r="AT63" i="2" s="1"/>
  <c r="AU63" i="2" s="1"/>
  <c r="AV63" i="2" s="1"/>
  <c r="AW63" i="2" s="1"/>
  <c r="AX63" i="2" s="1"/>
  <c r="AY63" i="2" s="1"/>
  <c r="AZ63" i="2" s="1"/>
  <c r="BA63" i="2" s="1"/>
  <c r="BB63" i="2" s="1"/>
  <c r="BC63" i="2" s="1"/>
  <c r="BD63" i="2" s="1"/>
  <c r="BE63" i="2" s="1"/>
  <c r="BF63" i="2" s="1"/>
  <c r="BG63" i="2" s="1"/>
  <c r="BH63" i="2" s="1"/>
  <c r="BI63" i="2" s="1"/>
  <c r="BJ63" i="2" s="1"/>
  <c r="BK63" i="2" s="1"/>
  <c r="BL63" i="2" s="1"/>
  <c r="BM63" i="2" s="1"/>
  <c r="BN63" i="2" s="1"/>
  <c r="BO63" i="2" s="1"/>
  <c r="BP63" i="2" s="1"/>
  <c r="BQ63" i="2" s="1"/>
  <c r="BR63" i="2" s="1"/>
  <c r="BS63" i="2" s="1"/>
  <c r="BT63" i="2" s="1"/>
  <c r="BU63" i="2" s="1"/>
  <c r="BV63" i="2" s="1"/>
  <c r="BW63" i="2" s="1"/>
  <c r="BX63" i="2" s="1"/>
  <c r="BY63" i="2" s="1"/>
  <c r="BZ63" i="2" s="1"/>
  <c r="CA63" i="2" s="1"/>
  <c r="CB63" i="2" s="1"/>
  <c r="CC63" i="2" s="1"/>
  <c r="CD63" i="2" s="1"/>
  <c r="CE63" i="2" s="1"/>
  <c r="CF63" i="2" s="1"/>
  <c r="CG63" i="2" s="1"/>
  <c r="CH63" i="2" s="1"/>
  <c r="CI63" i="2" s="1"/>
  <c r="CJ63" i="2" s="1"/>
  <c r="CK63" i="2" s="1"/>
  <c r="CL63" i="2" s="1"/>
  <c r="CM63" i="2" s="1"/>
  <c r="CN63" i="2" s="1"/>
  <c r="CO63" i="2" s="1"/>
  <c r="CP63" i="2" s="1"/>
  <c r="CQ63" i="2" s="1"/>
  <c r="CR63" i="2" s="1"/>
  <c r="CS63" i="2" s="1"/>
  <c r="CT63" i="2" s="1"/>
  <c r="AW35" i="2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BN35" i="2" s="1"/>
  <c r="BO35" i="2" s="1"/>
  <c r="BP35" i="2" s="1"/>
  <c r="BQ35" i="2" s="1"/>
  <c r="BR35" i="2" s="1"/>
  <c r="BS35" i="2" s="1"/>
  <c r="BT35" i="2" s="1"/>
  <c r="BU35" i="2" s="1"/>
  <c r="BV35" i="2" s="1"/>
  <c r="BW35" i="2" s="1"/>
  <c r="BX35" i="2" s="1"/>
  <c r="BY35" i="2" s="1"/>
  <c r="BZ35" i="2" s="1"/>
  <c r="CA35" i="2" s="1"/>
  <c r="CB35" i="2" s="1"/>
  <c r="CC35" i="2" s="1"/>
  <c r="CD35" i="2" s="1"/>
  <c r="CE35" i="2" s="1"/>
  <c r="CF35" i="2" s="1"/>
  <c r="CG35" i="2" s="1"/>
  <c r="CH35" i="2" s="1"/>
  <c r="CI35" i="2" s="1"/>
  <c r="CJ35" i="2" s="1"/>
  <c r="CK35" i="2" s="1"/>
  <c r="CL35" i="2" s="1"/>
  <c r="CM35" i="2" s="1"/>
  <c r="CN35" i="2" s="1"/>
  <c r="CO35" i="2" s="1"/>
  <c r="CP35" i="2" s="1"/>
  <c r="CQ35" i="2" s="1"/>
  <c r="CR35" i="2" s="1"/>
  <c r="CS35" i="2" s="1"/>
  <c r="CT35" i="2" s="1"/>
  <c r="BS94" i="1"/>
  <c r="BT94" i="1" s="1"/>
  <c r="BU94" i="1" s="1"/>
  <c r="BV94" i="1" s="1"/>
  <c r="BW94" i="1" s="1"/>
  <c r="BX94" i="1" s="1"/>
  <c r="BY94" i="1" s="1"/>
  <c r="BZ94" i="1" s="1"/>
  <c r="CA94" i="1" s="1"/>
  <c r="CB94" i="1" s="1"/>
  <c r="CC94" i="1" s="1"/>
  <c r="CD94" i="1" s="1"/>
  <c r="CE94" i="1" s="1"/>
  <c r="CF94" i="1" s="1"/>
  <c r="CG94" i="1" s="1"/>
  <c r="CH94" i="1" s="1"/>
  <c r="CI94" i="1" s="1"/>
  <c r="CJ94" i="1" s="1"/>
  <c r="CK94" i="1" s="1"/>
  <c r="CL94" i="1" s="1"/>
  <c r="CM94" i="1" s="1"/>
  <c r="CN94" i="1" s="1"/>
  <c r="CO94" i="1" s="1"/>
  <c r="CP94" i="1" s="1"/>
  <c r="CQ94" i="1" s="1"/>
  <c r="CR94" i="1" s="1"/>
  <c r="CS94" i="1" s="1"/>
  <c r="CT94" i="1" s="1"/>
  <c r="AX21" i="2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AR40" i="2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BJ40" i="2" s="1"/>
  <c r="BK40" i="2" s="1"/>
  <c r="BL40" i="2" s="1"/>
  <c r="BM40" i="2" s="1"/>
  <c r="BN40" i="2" s="1"/>
  <c r="BO40" i="2" s="1"/>
  <c r="BP40" i="2" s="1"/>
  <c r="BQ40" i="2" s="1"/>
  <c r="BR40" i="2" s="1"/>
  <c r="BS40" i="2" s="1"/>
  <c r="BT40" i="2" s="1"/>
  <c r="BU40" i="2" s="1"/>
  <c r="BV40" i="2" s="1"/>
  <c r="BW40" i="2" s="1"/>
  <c r="BX40" i="2" s="1"/>
  <c r="BY40" i="2" s="1"/>
  <c r="BZ40" i="2" s="1"/>
  <c r="CA40" i="2" s="1"/>
  <c r="CB40" i="2" s="1"/>
  <c r="CC40" i="2" s="1"/>
  <c r="CD40" i="2" s="1"/>
  <c r="CE40" i="2" s="1"/>
  <c r="CF40" i="2" s="1"/>
  <c r="CG40" i="2" s="1"/>
  <c r="CH40" i="2" s="1"/>
  <c r="CI40" i="2" s="1"/>
  <c r="CJ40" i="2" s="1"/>
  <c r="CK40" i="2" s="1"/>
  <c r="CL40" i="2" s="1"/>
  <c r="CM40" i="2" s="1"/>
  <c r="CN40" i="2" s="1"/>
  <c r="CO40" i="2" s="1"/>
  <c r="CP40" i="2" s="1"/>
  <c r="CQ40" i="2" s="1"/>
  <c r="CR40" i="2" s="1"/>
  <c r="CS40" i="2" s="1"/>
  <c r="CT40" i="2" s="1"/>
  <c r="BD44" i="2"/>
  <c r="BE44" i="2" s="1"/>
  <c r="BF44" i="2" s="1"/>
  <c r="BG44" i="2" s="1"/>
  <c r="BH44" i="2" s="1"/>
  <c r="BI44" i="2" s="1"/>
  <c r="BJ44" i="2" s="1"/>
  <c r="BK44" i="2" s="1"/>
  <c r="BL44" i="2" s="1"/>
  <c r="BM44" i="2" s="1"/>
  <c r="BN44" i="2" s="1"/>
  <c r="BO44" i="2" s="1"/>
  <c r="BP44" i="2" s="1"/>
  <c r="BQ44" i="2" s="1"/>
  <c r="BR44" i="2" s="1"/>
  <c r="BS44" i="2" s="1"/>
  <c r="BT44" i="2" s="1"/>
  <c r="BU44" i="2" s="1"/>
  <c r="BV44" i="2" s="1"/>
  <c r="BW44" i="2" s="1"/>
  <c r="BX44" i="2" s="1"/>
  <c r="BY44" i="2" s="1"/>
  <c r="BZ44" i="2" s="1"/>
  <c r="CA44" i="2" s="1"/>
  <c r="CB44" i="2" s="1"/>
  <c r="CC44" i="2" s="1"/>
  <c r="CD44" i="2" s="1"/>
  <c r="CE44" i="2" s="1"/>
  <c r="CF44" i="2" s="1"/>
  <c r="CG44" i="2" s="1"/>
  <c r="CH44" i="2" s="1"/>
  <c r="CI44" i="2" s="1"/>
  <c r="CJ44" i="2" s="1"/>
  <c r="CK44" i="2" s="1"/>
  <c r="CL44" i="2" s="1"/>
  <c r="CM44" i="2" s="1"/>
  <c r="CN44" i="2" s="1"/>
  <c r="CO44" i="2" s="1"/>
  <c r="CP44" i="2" s="1"/>
  <c r="CQ44" i="2" s="1"/>
  <c r="CR44" i="2" s="1"/>
  <c r="CS44" i="2" s="1"/>
  <c r="CT44" i="2" s="1"/>
  <c r="BM17" i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BE31" i="2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C124" i="1"/>
  <c r="CD124" i="1" s="1"/>
  <c r="CE124" i="1" s="1"/>
  <c r="CF124" i="1" s="1"/>
  <c r="CG124" i="1" s="1"/>
  <c r="CH124" i="1" s="1"/>
  <c r="CI124" i="1" s="1"/>
  <c r="CJ124" i="1" s="1"/>
  <c r="CK124" i="1" s="1"/>
  <c r="CL124" i="1" s="1"/>
  <c r="CM124" i="1" s="1"/>
  <c r="CN124" i="1" s="1"/>
  <c r="CO124" i="1" s="1"/>
  <c r="CP124" i="1" s="1"/>
  <c r="CQ124" i="1" s="1"/>
  <c r="CR124" i="1" s="1"/>
  <c r="CS124" i="1" s="1"/>
  <c r="CT124" i="1" s="1"/>
  <c r="CK118" i="1"/>
  <c r="CL118" i="1" s="1"/>
  <c r="CM118" i="1" s="1"/>
  <c r="CN118" i="1" s="1"/>
  <c r="CO118" i="1" s="1"/>
  <c r="CP118" i="1" s="1"/>
  <c r="CQ118" i="1" s="1"/>
  <c r="CR118" i="1" s="1"/>
  <c r="CS118" i="1" s="1"/>
  <c r="CT118" i="1" s="1"/>
  <c r="BJ42" i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J22" i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BQ57" i="1"/>
  <c r="BR57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M57" i="1" s="1"/>
  <c r="CN57" i="1" s="1"/>
  <c r="CO57" i="1" s="1"/>
  <c r="CP57" i="1" s="1"/>
  <c r="CQ57" i="1" s="1"/>
  <c r="CR57" i="1" s="1"/>
  <c r="CS57" i="1" s="1"/>
  <c r="CT57" i="1" s="1"/>
  <c r="BI127" i="1"/>
  <c r="BJ127" i="1" s="1"/>
  <c r="BK127" i="1" s="1"/>
  <c r="BL127" i="1" s="1"/>
  <c r="BM127" i="1" s="1"/>
  <c r="BN127" i="1" s="1"/>
  <c r="BO127" i="1" s="1"/>
  <c r="BP127" i="1" s="1"/>
  <c r="BQ127" i="1" s="1"/>
  <c r="BR127" i="1" s="1"/>
  <c r="BS127" i="1" s="1"/>
  <c r="BT127" i="1" s="1"/>
  <c r="BU127" i="1" s="1"/>
  <c r="BV127" i="1" s="1"/>
  <c r="BW127" i="1" s="1"/>
  <c r="BX127" i="1" s="1"/>
  <c r="BY127" i="1" s="1"/>
  <c r="BZ127" i="1" s="1"/>
  <c r="CA127" i="1" s="1"/>
  <c r="CB127" i="1" s="1"/>
  <c r="CC127" i="1" s="1"/>
  <c r="CD127" i="1" s="1"/>
  <c r="CE127" i="1" s="1"/>
  <c r="CF127" i="1" s="1"/>
  <c r="CG127" i="1" s="1"/>
  <c r="CH127" i="1" s="1"/>
  <c r="CI127" i="1" s="1"/>
  <c r="CJ127" i="1" s="1"/>
  <c r="CK127" i="1" s="1"/>
  <c r="CL127" i="1" s="1"/>
  <c r="CM127" i="1" s="1"/>
  <c r="CN127" i="1" s="1"/>
  <c r="CO127" i="1" s="1"/>
  <c r="CP127" i="1" s="1"/>
  <c r="CQ127" i="1" s="1"/>
  <c r="CR127" i="1" s="1"/>
  <c r="CS127" i="1" s="1"/>
  <c r="CT127" i="1" s="1"/>
  <c r="AV36" i="2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B111" i="1"/>
  <c r="CC111" i="1" s="1"/>
  <c r="CD111" i="1" s="1"/>
  <c r="CE111" i="1" s="1"/>
  <c r="CF111" i="1" s="1"/>
  <c r="CG111" i="1" s="1"/>
  <c r="CH111" i="1" s="1"/>
  <c r="CI111" i="1" s="1"/>
  <c r="CJ111" i="1" s="1"/>
  <c r="CK111" i="1" s="1"/>
  <c r="CL111" i="1" s="1"/>
  <c r="CM111" i="1" s="1"/>
  <c r="CN111" i="1" s="1"/>
  <c r="CO111" i="1" s="1"/>
  <c r="CP111" i="1" s="1"/>
  <c r="CQ111" i="1" s="1"/>
  <c r="CR111" i="1" s="1"/>
  <c r="CS111" i="1" s="1"/>
  <c r="CT111" i="1" s="1"/>
  <c r="CC44" i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BJ49" i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A113" i="1"/>
  <c r="CB113" i="1" s="1"/>
  <c r="CC113" i="1" s="1"/>
  <c r="CD113" i="1" s="1"/>
  <c r="CE113" i="1" s="1"/>
  <c r="CF113" i="1" s="1"/>
  <c r="CG113" i="1" s="1"/>
  <c r="CH113" i="1" s="1"/>
  <c r="CI113" i="1" s="1"/>
  <c r="CJ113" i="1" s="1"/>
  <c r="CK113" i="1" s="1"/>
  <c r="CL113" i="1" s="1"/>
  <c r="CM113" i="1" s="1"/>
  <c r="CN113" i="1" s="1"/>
  <c r="CO113" i="1" s="1"/>
  <c r="CP113" i="1" s="1"/>
  <c r="CQ113" i="1" s="1"/>
  <c r="CR113" i="1" s="1"/>
  <c r="CS113" i="1" s="1"/>
  <c r="CT113" i="1" s="1"/>
  <c r="BN59" i="1"/>
  <c r="BO59" i="1" s="1"/>
  <c r="BP59" i="1" s="1"/>
  <c r="BQ59" i="1" s="1"/>
  <c r="BR59" i="1" s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CP59" i="1" s="1"/>
  <c r="CQ59" i="1" s="1"/>
  <c r="CR59" i="1" s="1"/>
  <c r="CS59" i="1" s="1"/>
  <c r="CT59" i="1" s="1"/>
  <c r="CG105" i="1"/>
  <c r="CH105" i="1" s="1"/>
  <c r="CI105" i="1" s="1"/>
  <c r="CJ105" i="1" s="1"/>
  <c r="CK105" i="1" s="1"/>
  <c r="CL105" i="1" s="1"/>
  <c r="CM105" i="1" s="1"/>
  <c r="CN105" i="1" s="1"/>
  <c r="CO105" i="1" s="1"/>
  <c r="CP105" i="1" s="1"/>
  <c r="CQ105" i="1" s="1"/>
  <c r="CR105" i="1" s="1"/>
  <c r="CS105" i="1" s="1"/>
  <c r="CT105" i="1" s="1"/>
  <c r="BZ34" i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AO4" i="1"/>
  <c r="D37" i="4" s="1"/>
  <c r="AD3" i="1"/>
  <c r="C26" i="4" s="1"/>
  <c r="AA4" i="2"/>
  <c r="F23" i="4" s="1"/>
  <c r="I23" i="4" s="1"/>
  <c r="AO5" i="1"/>
  <c r="E37" i="4" s="1"/>
  <c r="AE3" i="1" l="1"/>
  <c r="C27" i="4" s="1"/>
  <c r="AP4" i="1"/>
  <c r="D38" i="4" s="1"/>
  <c r="AB4" i="2"/>
  <c r="F24" i="4" s="1"/>
  <c r="I24" i="4" s="1"/>
  <c r="AP5" i="1"/>
  <c r="E38" i="4" s="1"/>
  <c r="AF3" i="1" l="1"/>
  <c r="C28" i="4" s="1"/>
  <c r="AQ4" i="1"/>
  <c r="D39" i="4" s="1"/>
  <c r="AQ5" i="1"/>
  <c r="E39" i="4" s="1"/>
  <c r="AC4" i="2"/>
  <c r="F25" i="4" s="1"/>
  <c r="I25" i="4" s="1"/>
  <c r="AR4" i="1" l="1"/>
  <c r="D40" i="4" s="1"/>
  <c r="AG3" i="1"/>
  <c r="C29" i="4" s="1"/>
  <c r="AD4" i="2"/>
  <c r="F26" i="4" s="1"/>
  <c r="I26" i="4" s="1"/>
  <c r="AR5" i="1"/>
  <c r="E40" i="4" s="1"/>
  <c r="AH3" i="1" l="1"/>
  <c r="C30" i="4" s="1"/>
  <c r="AS4" i="1"/>
  <c r="D41" i="4" s="1"/>
  <c r="AS5" i="1"/>
  <c r="E41" i="4" s="1"/>
  <c r="AE4" i="2"/>
  <c r="F27" i="4" s="1"/>
  <c r="I27" i="4" s="1"/>
  <c r="AT4" i="1" l="1"/>
  <c r="D42" i="4" s="1"/>
  <c r="AI3" i="1"/>
  <c r="C31" i="4" s="1"/>
  <c r="AF4" i="2"/>
  <c r="F28" i="4" s="1"/>
  <c r="I28" i="4" s="1"/>
  <c r="AT5" i="1"/>
  <c r="E42" i="4" s="1"/>
  <c r="AU4" i="1" l="1"/>
  <c r="D43" i="4" s="1"/>
  <c r="AJ3" i="1"/>
  <c r="C32" i="4" s="1"/>
  <c r="AU5" i="1"/>
  <c r="E43" i="4" s="1"/>
  <c r="AG4" i="2"/>
  <c r="F29" i="4" s="1"/>
  <c r="I29" i="4" s="1"/>
  <c r="AV4" i="1" l="1"/>
  <c r="D44" i="4" s="1"/>
  <c r="AK3" i="1"/>
  <c r="C33" i="4" s="1"/>
  <c r="AH4" i="2"/>
  <c r="F30" i="4" s="1"/>
  <c r="I30" i="4" s="1"/>
  <c r="AV5" i="1"/>
  <c r="E44" i="4" s="1"/>
  <c r="AL3" i="1" l="1"/>
  <c r="C34" i="4" s="1"/>
  <c r="AW4" i="1"/>
  <c r="D45" i="4" s="1"/>
  <c r="AW5" i="1"/>
  <c r="E45" i="4" s="1"/>
  <c r="AI4" i="2"/>
  <c r="F31" i="4" s="1"/>
  <c r="I31" i="4" s="1"/>
  <c r="AX4" i="1" l="1"/>
  <c r="D46" i="4" s="1"/>
  <c r="AM3" i="1"/>
  <c r="C35" i="4" s="1"/>
  <c r="AJ4" i="2"/>
  <c r="F32" i="4" s="1"/>
  <c r="I32" i="4" s="1"/>
  <c r="AX5" i="1"/>
  <c r="E46" i="4" s="1"/>
  <c r="AN3" i="1" l="1"/>
  <c r="C36" i="4" s="1"/>
  <c r="AY4" i="1"/>
  <c r="D47" i="4" s="1"/>
  <c r="AY5" i="1"/>
  <c r="E47" i="4" s="1"/>
  <c r="AK4" i="2"/>
  <c r="F33" i="4" s="1"/>
  <c r="I33" i="4" s="1"/>
  <c r="AZ4" i="1" l="1"/>
  <c r="D48" i="4" s="1"/>
  <c r="AO3" i="1"/>
  <c r="C37" i="4" s="1"/>
  <c r="AL4" i="2"/>
  <c r="F34" i="4" s="1"/>
  <c r="I34" i="4" s="1"/>
  <c r="AZ5" i="1"/>
  <c r="E48" i="4" s="1"/>
  <c r="BA4" i="1" l="1"/>
  <c r="D49" i="4" s="1"/>
  <c r="AP3" i="1"/>
  <c r="C38" i="4" s="1"/>
  <c r="BA5" i="1"/>
  <c r="E49" i="4" s="1"/>
  <c r="AM4" i="2"/>
  <c r="F35" i="4" s="1"/>
  <c r="I35" i="4" s="1"/>
  <c r="AQ3" i="1" l="1"/>
  <c r="C39" i="4" s="1"/>
  <c r="BB4" i="1"/>
  <c r="D50" i="4" s="1"/>
  <c r="AN4" i="2"/>
  <c r="F36" i="4" s="1"/>
  <c r="I36" i="4" s="1"/>
  <c r="BB5" i="1"/>
  <c r="E50" i="4" s="1"/>
  <c r="AR3" i="1" l="1"/>
  <c r="C40" i="4" s="1"/>
  <c r="BC4" i="1"/>
  <c r="D51" i="4" s="1"/>
  <c r="AO4" i="2"/>
  <c r="F37" i="4" s="1"/>
  <c r="I37" i="4" s="1"/>
  <c r="BC5" i="1"/>
  <c r="E51" i="4" s="1"/>
  <c r="BD4" i="1" l="1"/>
  <c r="D52" i="4" s="1"/>
  <c r="AS3" i="1"/>
  <c r="C41" i="4" s="1"/>
  <c r="BD5" i="1"/>
  <c r="E52" i="4" s="1"/>
  <c r="AP4" i="2"/>
  <c r="F38" i="4" s="1"/>
  <c r="I38" i="4" s="1"/>
  <c r="BE4" i="1" l="1"/>
  <c r="D53" i="4" s="1"/>
  <c r="AT3" i="1"/>
  <c r="C42" i="4" s="1"/>
  <c r="AQ4" i="2"/>
  <c r="F39" i="4" s="1"/>
  <c r="I39" i="4" s="1"/>
  <c r="BE5" i="1"/>
  <c r="E53" i="4" s="1"/>
  <c r="AU3" i="1" l="1"/>
  <c r="C43" i="4" s="1"/>
  <c r="BF4" i="1"/>
  <c r="D54" i="4" s="1"/>
  <c r="BF5" i="1"/>
  <c r="E54" i="4" s="1"/>
  <c r="AR4" i="2"/>
  <c r="F40" i="4" s="1"/>
  <c r="I40" i="4" s="1"/>
  <c r="BG4" i="1" l="1"/>
  <c r="D55" i="4" s="1"/>
  <c r="AV3" i="1"/>
  <c r="C44" i="4" s="1"/>
  <c r="AS4" i="2"/>
  <c r="F41" i="4" s="1"/>
  <c r="I41" i="4" s="1"/>
  <c r="BG5" i="1"/>
  <c r="E55" i="4" s="1"/>
  <c r="BH4" i="1" l="1"/>
  <c r="D56" i="4" s="1"/>
  <c r="AW3" i="1"/>
  <c r="C45" i="4" s="1"/>
  <c r="BH5" i="1"/>
  <c r="E56" i="4" s="1"/>
  <c r="AT4" i="2"/>
  <c r="F42" i="4" s="1"/>
  <c r="I42" i="4" s="1"/>
  <c r="AX3" i="1" l="1"/>
  <c r="C46" i="4" s="1"/>
  <c r="BI4" i="1"/>
  <c r="D57" i="4" s="1"/>
  <c r="AU4" i="2"/>
  <c r="F43" i="4" s="1"/>
  <c r="I43" i="4" s="1"/>
  <c r="BI5" i="1"/>
  <c r="E57" i="4" s="1"/>
  <c r="AY3" i="1" l="1"/>
  <c r="C47" i="4" s="1"/>
  <c r="BJ4" i="1"/>
  <c r="D58" i="4" s="1"/>
  <c r="BJ5" i="1"/>
  <c r="E58" i="4" s="1"/>
  <c r="AV4" i="2"/>
  <c r="F44" i="4" s="1"/>
  <c r="I44" i="4" s="1"/>
  <c r="BK4" i="1" l="1"/>
  <c r="D59" i="4" s="1"/>
  <c r="AZ3" i="1"/>
  <c r="C48" i="4" s="1"/>
  <c r="AW4" i="2"/>
  <c r="F45" i="4" s="1"/>
  <c r="I45" i="4" s="1"/>
  <c r="BK5" i="1"/>
  <c r="E59" i="4" s="1"/>
  <c r="BA3" i="1" l="1"/>
  <c r="C49" i="4" s="1"/>
  <c r="BL4" i="1"/>
  <c r="D60" i="4" s="1"/>
  <c r="BL5" i="1"/>
  <c r="E60" i="4" s="1"/>
  <c r="AX4" i="2"/>
  <c r="F46" i="4" s="1"/>
  <c r="I46" i="4" s="1"/>
  <c r="BM4" i="1" l="1"/>
  <c r="D61" i="4" s="1"/>
  <c r="BB3" i="1"/>
  <c r="C50" i="4" s="1"/>
  <c r="AY4" i="2"/>
  <c r="F47" i="4" s="1"/>
  <c r="I47" i="4" s="1"/>
  <c r="BM5" i="1"/>
  <c r="E61" i="4" s="1"/>
  <c r="BC3" i="1" l="1"/>
  <c r="C51" i="4" s="1"/>
  <c r="BN4" i="1"/>
  <c r="D62" i="4" s="1"/>
  <c r="BN5" i="1"/>
  <c r="E62" i="4" s="1"/>
  <c r="AZ4" i="2"/>
  <c r="F48" i="4" s="1"/>
  <c r="I48" i="4" s="1"/>
  <c r="BO4" i="1" l="1"/>
  <c r="D63" i="4" s="1"/>
  <c r="BD3" i="1"/>
  <c r="C52" i="4" s="1"/>
  <c r="BA4" i="2"/>
  <c r="F49" i="4" s="1"/>
  <c r="I49" i="4" s="1"/>
  <c r="BO5" i="1"/>
  <c r="E63" i="4" s="1"/>
  <c r="BE3" i="1" l="1"/>
  <c r="C53" i="4" s="1"/>
  <c r="BP4" i="1"/>
  <c r="D64" i="4" s="1"/>
  <c r="BP5" i="1"/>
  <c r="E64" i="4" s="1"/>
  <c r="BB4" i="2"/>
  <c r="F50" i="4" s="1"/>
  <c r="I50" i="4" s="1"/>
  <c r="BF3" i="1" l="1"/>
  <c r="C54" i="4" s="1"/>
  <c r="BQ4" i="1"/>
  <c r="D65" i="4" s="1"/>
  <c r="BC4" i="2"/>
  <c r="F51" i="4" s="1"/>
  <c r="I51" i="4" s="1"/>
  <c r="BQ5" i="1"/>
  <c r="E65" i="4" s="1"/>
  <c r="BR4" i="1" l="1"/>
  <c r="D66" i="4" s="1"/>
  <c r="BG3" i="1"/>
  <c r="C55" i="4" s="1"/>
  <c r="BR5" i="1"/>
  <c r="E66" i="4" s="1"/>
  <c r="BD4" i="2"/>
  <c r="F52" i="4" s="1"/>
  <c r="I52" i="4" s="1"/>
  <c r="BH3" i="1" l="1"/>
  <c r="C56" i="4" s="1"/>
  <c r="BS4" i="1"/>
  <c r="D67" i="4" s="1"/>
  <c r="BE4" i="2"/>
  <c r="F53" i="4" s="1"/>
  <c r="I53" i="4" s="1"/>
  <c r="BS5" i="1"/>
  <c r="E67" i="4" s="1"/>
  <c r="BI3" i="1" l="1"/>
  <c r="C57" i="4" s="1"/>
  <c r="BT4" i="1"/>
  <c r="D68" i="4" s="1"/>
  <c r="BT5" i="1"/>
  <c r="E68" i="4" s="1"/>
  <c r="BF4" i="2"/>
  <c r="F54" i="4" s="1"/>
  <c r="I54" i="4" s="1"/>
  <c r="BU4" i="1" l="1"/>
  <c r="D69" i="4" s="1"/>
  <c r="BJ3" i="1"/>
  <c r="C58" i="4" s="1"/>
  <c r="BG4" i="2"/>
  <c r="F55" i="4" s="1"/>
  <c r="I55" i="4" s="1"/>
  <c r="BU5" i="1"/>
  <c r="E69" i="4" s="1"/>
  <c r="BK3" i="1" l="1"/>
  <c r="C59" i="4" s="1"/>
  <c r="BV4" i="1"/>
  <c r="D70" i="4" s="1"/>
  <c r="BV5" i="1"/>
  <c r="E70" i="4" s="1"/>
  <c r="BH4" i="2"/>
  <c r="F56" i="4" s="1"/>
  <c r="I56" i="4" s="1"/>
  <c r="BW4" i="1" l="1"/>
  <c r="D71" i="4" s="1"/>
  <c r="BL3" i="1"/>
  <c r="C60" i="4" s="1"/>
  <c r="BI4" i="2"/>
  <c r="F57" i="4" s="1"/>
  <c r="I57" i="4" s="1"/>
  <c r="BW5" i="1"/>
  <c r="E71" i="4" s="1"/>
  <c r="BM3" i="1" l="1"/>
  <c r="C61" i="4" s="1"/>
  <c r="BX4" i="1"/>
  <c r="D72" i="4" s="1"/>
  <c r="BX5" i="1"/>
  <c r="E72" i="4" s="1"/>
  <c r="BJ4" i="2"/>
  <c r="F58" i="4" s="1"/>
  <c r="I58" i="4" s="1"/>
  <c r="BN3" i="1" l="1"/>
  <c r="C62" i="4" s="1"/>
  <c r="BY4" i="1"/>
  <c r="D73" i="4" s="1"/>
  <c r="BK4" i="2"/>
  <c r="F59" i="4" s="1"/>
  <c r="I59" i="4" s="1"/>
  <c r="BY5" i="1"/>
  <c r="E73" i="4" s="1"/>
  <c r="BO3" i="1" l="1"/>
  <c r="C63" i="4" s="1"/>
  <c r="BZ4" i="1"/>
  <c r="D74" i="4" s="1"/>
  <c r="BZ5" i="1"/>
  <c r="E74" i="4" s="1"/>
  <c r="BL4" i="2"/>
  <c r="F60" i="4" s="1"/>
  <c r="I60" i="4" s="1"/>
  <c r="CA4" i="1" l="1"/>
  <c r="D75" i="4" s="1"/>
  <c r="BP3" i="1"/>
  <c r="C64" i="4" s="1"/>
  <c r="BM4" i="2"/>
  <c r="F61" i="4" s="1"/>
  <c r="I61" i="4" s="1"/>
  <c r="CA5" i="1"/>
  <c r="E75" i="4" s="1"/>
  <c r="CB4" i="1" l="1"/>
  <c r="D76" i="4" s="1"/>
  <c r="BQ3" i="1"/>
  <c r="C65" i="4" s="1"/>
  <c r="CB5" i="1"/>
  <c r="E76" i="4" s="1"/>
  <c r="BN4" i="2"/>
  <c r="F62" i="4" s="1"/>
  <c r="I62" i="4" s="1"/>
  <c r="BR3" i="1" l="1"/>
  <c r="C66" i="4" s="1"/>
  <c r="CC4" i="1"/>
  <c r="D77" i="4" s="1"/>
  <c r="BO4" i="2"/>
  <c r="F63" i="4" s="1"/>
  <c r="I63" i="4" s="1"/>
  <c r="CC5" i="1"/>
  <c r="E77" i="4" s="1"/>
  <c r="CD4" i="1" l="1"/>
  <c r="D78" i="4" s="1"/>
  <c r="BS3" i="1"/>
  <c r="C67" i="4" s="1"/>
  <c r="CD5" i="1"/>
  <c r="E78" i="4" s="1"/>
  <c r="BP4" i="2"/>
  <c r="F64" i="4" s="1"/>
  <c r="I64" i="4" s="1"/>
  <c r="BT3" i="1" l="1"/>
  <c r="C68" i="4" s="1"/>
  <c r="CE4" i="1"/>
  <c r="D79" i="4" s="1"/>
  <c r="BQ4" i="2"/>
  <c r="F65" i="4" s="1"/>
  <c r="I65" i="4" s="1"/>
  <c r="CE5" i="1"/>
  <c r="E79" i="4" s="1"/>
  <c r="CF4" i="1" l="1"/>
  <c r="D80" i="4" s="1"/>
  <c r="BU3" i="1"/>
  <c r="C69" i="4" s="1"/>
  <c r="CF5" i="1"/>
  <c r="E80" i="4" s="1"/>
  <c r="BR4" i="2"/>
  <c r="F66" i="4" s="1"/>
  <c r="I66" i="4" s="1"/>
  <c r="BV3" i="1" l="1"/>
  <c r="C70" i="4" s="1"/>
  <c r="CG4" i="1"/>
  <c r="D81" i="4" s="1"/>
  <c r="BS4" i="2"/>
  <c r="F67" i="4" s="1"/>
  <c r="I67" i="4" s="1"/>
  <c r="CG5" i="1"/>
  <c r="E81" i="4" s="1"/>
  <c r="CH4" i="1" l="1"/>
  <c r="D82" i="4" s="1"/>
  <c r="BW3" i="1"/>
  <c r="C71" i="4" s="1"/>
  <c r="BT4" i="2"/>
  <c r="F68" i="4" s="1"/>
  <c r="I68" i="4" s="1"/>
  <c r="CH5" i="1"/>
  <c r="E82" i="4" s="1"/>
  <c r="CI4" i="1" l="1"/>
  <c r="D83" i="4" s="1"/>
  <c r="BX3" i="1"/>
  <c r="C72" i="4" s="1"/>
  <c r="CI5" i="1"/>
  <c r="E83" i="4" s="1"/>
  <c r="BU4" i="2"/>
  <c r="F69" i="4" s="1"/>
  <c r="I69" i="4" s="1"/>
  <c r="BY3" i="1" l="1"/>
  <c r="C73" i="4" s="1"/>
  <c r="CJ4" i="1"/>
  <c r="D84" i="4" s="1"/>
  <c r="BV4" i="2"/>
  <c r="F70" i="4" s="1"/>
  <c r="I70" i="4" s="1"/>
  <c r="CJ5" i="1"/>
  <c r="E84" i="4" s="1"/>
  <c r="CK4" i="1" l="1"/>
  <c r="D85" i="4" s="1"/>
  <c r="BZ3" i="1"/>
  <c r="C74" i="4" s="1"/>
  <c r="CK5" i="1"/>
  <c r="E85" i="4" s="1"/>
  <c r="BW4" i="2"/>
  <c r="F71" i="4" s="1"/>
  <c r="I71" i="4" s="1"/>
  <c r="CA3" i="1" l="1"/>
  <c r="C75" i="4" s="1"/>
  <c r="CL4" i="1"/>
  <c r="D86" i="4" s="1"/>
  <c r="BX4" i="2"/>
  <c r="F72" i="4" s="1"/>
  <c r="I72" i="4" s="1"/>
  <c r="CL5" i="1"/>
  <c r="E86" i="4" s="1"/>
  <c r="CB3" i="1" l="1"/>
  <c r="C76" i="4" s="1"/>
  <c r="CM4" i="1"/>
  <c r="D87" i="4" s="1"/>
  <c r="CM5" i="1"/>
  <c r="E87" i="4" s="1"/>
  <c r="BY4" i="2"/>
  <c r="F73" i="4" s="1"/>
  <c r="I73" i="4" s="1"/>
  <c r="CN4" i="1" l="1"/>
  <c r="D88" i="4" s="1"/>
  <c r="CC3" i="1"/>
  <c r="C77" i="4" s="1"/>
  <c r="BZ4" i="2"/>
  <c r="F74" i="4" s="1"/>
  <c r="I74" i="4" s="1"/>
  <c r="CN5" i="1"/>
  <c r="E88" i="4" s="1"/>
  <c r="CO4" i="1" l="1"/>
  <c r="D89" i="4" s="1"/>
  <c r="CD3" i="1"/>
  <c r="C78" i="4" s="1"/>
  <c r="CO5" i="1"/>
  <c r="E89" i="4" s="1"/>
  <c r="CA4" i="2"/>
  <c r="F75" i="4" s="1"/>
  <c r="I75" i="4" s="1"/>
  <c r="CE3" i="1" l="1"/>
  <c r="C79" i="4" s="1"/>
  <c r="CP4" i="1"/>
  <c r="D90" i="4" s="1"/>
  <c r="CB4" i="2"/>
  <c r="F76" i="4" s="1"/>
  <c r="I76" i="4" s="1"/>
  <c r="CP5" i="1"/>
  <c r="E90" i="4" s="1"/>
  <c r="CQ4" i="1" l="1"/>
  <c r="D91" i="4" s="1"/>
  <c r="CF3" i="1"/>
  <c r="C80" i="4" s="1"/>
  <c r="CQ5" i="1"/>
  <c r="E91" i="4" s="1"/>
  <c r="CC4" i="2"/>
  <c r="F77" i="4" s="1"/>
  <c r="I77" i="4" s="1"/>
  <c r="CG3" i="1" l="1"/>
  <c r="C81" i="4" s="1"/>
  <c r="CR4" i="1"/>
  <c r="D92" i="4" s="1"/>
  <c r="CD4" i="2"/>
  <c r="F78" i="4" s="1"/>
  <c r="I78" i="4" s="1"/>
  <c r="CR5" i="1"/>
  <c r="E92" i="4" s="1"/>
  <c r="CS4" i="1" l="1"/>
  <c r="D93" i="4" s="1"/>
  <c r="CH3" i="1"/>
  <c r="C82" i="4" s="1"/>
  <c r="CS5" i="1"/>
  <c r="E93" i="4" s="1"/>
  <c r="CE4" i="2"/>
  <c r="F79" i="4" s="1"/>
  <c r="I79" i="4" s="1"/>
  <c r="CI3" i="1" l="1"/>
  <c r="C83" i="4" s="1"/>
  <c r="CT5" i="1"/>
  <c r="E94" i="4" s="1"/>
  <c r="CT4" i="1"/>
  <c r="D94" i="4" s="1"/>
  <c r="CF4" i="2"/>
  <c r="F80" i="4" s="1"/>
  <c r="I80" i="4" s="1"/>
  <c r="CJ3" i="1" l="1"/>
  <c r="C84" i="4" s="1"/>
  <c r="CG4" i="2"/>
  <c r="F81" i="4" s="1"/>
  <c r="I81" i="4" s="1"/>
  <c r="CK3" i="1" l="1"/>
  <c r="C85" i="4" s="1"/>
  <c r="CH4" i="2"/>
  <c r="F82" i="4" s="1"/>
  <c r="I82" i="4" s="1"/>
  <c r="CL3" i="1" l="1"/>
  <c r="C86" i="4" s="1"/>
  <c r="CI4" i="2"/>
  <c r="F83" i="4" s="1"/>
  <c r="I83" i="4" s="1"/>
  <c r="CM3" i="1" l="1"/>
  <c r="C87" i="4" s="1"/>
  <c r="CJ4" i="2"/>
  <c r="F84" i="4" s="1"/>
  <c r="I84" i="4" s="1"/>
  <c r="CN3" i="1" l="1"/>
  <c r="C88" i="4" s="1"/>
  <c r="CK4" i="2"/>
  <c r="F85" i="4" s="1"/>
  <c r="I85" i="4" s="1"/>
  <c r="CO3" i="1" l="1"/>
  <c r="C89" i="4" s="1"/>
  <c r="CL4" i="2"/>
  <c r="F86" i="4" s="1"/>
  <c r="I86" i="4" s="1"/>
  <c r="CP3" i="1" l="1"/>
  <c r="C90" i="4" s="1"/>
  <c r="CM4" i="2"/>
  <c r="F87" i="4" s="1"/>
  <c r="I87" i="4" s="1"/>
  <c r="CQ3" i="1" l="1"/>
  <c r="C91" i="4" s="1"/>
  <c r="CN4" i="2"/>
  <c r="F88" i="4" s="1"/>
  <c r="I88" i="4" s="1"/>
  <c r="CR3" i="1" l="1"/>
  <c r="C92" i="4" s="1"/>
  <c r="CO4" i="2"/>
  <c r="F89" i="4" s="1"/>
  <c r="I89" i="4" s="1"/>
  <c r="CT3" i="1" l="1"/>
  <c r="C94" i="4" s="1"/>
  <c r="CS3" i="1"/>
  <c r="C93" i="4" s="1"/>
  <c r="CP4" i="2"/>
  <c r="F90" i="4" s="1"/>
  <c r="I90" i="4" s="1"/>
  <c r="CQ4" i="2" l="1"/>
  <c r="F91" i="4" s="1"/>
  <c r="I91" i="4" s="1"/>
  <c r="CR4" i="2" l="1"/>
  <c r="F92" i="4" s="1"/>
  <c r="I92" i="4" s="1"/>
  <c r="CT4" i="2" l="1"/>
  <c r="F94" i="4" s="1"/>
  <c r="I94" i="4" s="1"/>
  <c r="CS4" i="2"/>
  <c r="F93" i="4" s="1"/>
  <c r="I93" i="4" s="1"/>
</calcChain>
</file>

<file path=xl/sharedStrings.xml><?xml version="1.0" encoding="utf-8"?>
<sst xmlns="http://schemas.openxmlformats.org/spreadsheetml/2006/main" count="228" uniqueCount="30">
  <si>
    <t>STATUS</t>
  </si>
  <si>
    <t>DOB</t>
  </si>
  <si>
    <t>A</t>
  </si>
  <si>
    <t>R</t>
  </si>
  <si>
    <t>V</t>
  </si>
  <si>
    <t>F</t>
  </si>
  <si>
    <t>Age</t>
  </si>
  <si>
    <t>Pre-retirement</t>
  </si>
  <si>
    <t>Mortality</t>
  </si>
  <si>
    <t>Post-retirement</t>
  </si>
  <si>
    <t>Year</t>
  </si>
  <si>
    <t>Total</t>
  </si>
  <si>
    <t>Status</t>
  </si>
  <si>
    <t>Retiree counts by current status</t>
  </si>
  <si>
    <t>Retirees</t>
  </si>
  <si>
    <t>&lt;&lt;Includes actives 70 and over, assumed to retire immediately</t>
  </si>
  <si>
    <t>Scale MP-2016, Males</t>
  </si>
  <si>
    <t>2032+</t>
  </si>
  <si>
    <t>≤ 20</t>
  </si>
  <si>
    <t>MULTIPLIERS FOR MP-2016 MALE FACTORS</t>
  </si>
  <si>
    <t>RP-2014 rolled back to 2006</t>
  </si>
  <si>
    <t>Assumed retirement age</t>
  </si>
  <si>
    <t>Survival to ARA</t>
  </si>
  <si>
    <t>EE NO</t>
  </si>
  <si>
    <t>A = active</t>
  </si>
  <si>
    <t>F = frozen</t>
  </si>
  <si>
    <t>V = vested</t>
  </si>
  <si>
    <t>Priest plan, so male rates only</t>
  </si>
  <si>
    <t>This is a retiree count projection I was commissioned to do for a church client at Nicolay Consulting Group</t>
  </si>
  <si>
    <t>Because this is a priest plan for a Roman Catholic diocese, and all Roman Catholic priests are male and required to take a vow of celibacy, mortality rates are all male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</si>
</sst>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4" fillId="0" borderId="0"/>
    <xf numFmtId="9" fontId="7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14" fontId="1" fillId="0" borderId="0" xfId="0" applyNumberFormat="1" applyFont="1"/>
    <xf numFmtId="0" fontId="1" fillId="2" borderId="0" xfId="0" applyFont="1" applyFill="1"/>
    <xf numFmtId="0" fontId="2" fillId="0" borderId="0" xfId="0" applyFont="1"/>
    <xf numFmtId="165" fontId="0" fillId="0" borderId="0" xfId="0" applyNumberFormat="1"/>
    <xf numFmtId="0" fontId="0" fillId="5" borderId="0" xfId="0" applyFill="1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0" fillId="5" borderId="0" xfId="0" applyNumberFormat="1" applyFont="1" applyFill="1"/>
    <xf numFmtId="0" fontId="0" fillId="6" borderId="0" xfId="0" applyFill="1"/>
    <xf numFmtId="0" fontId="5" fillId="2" borderId="0" xfId="0" applyFont="1" applyFill="1"/>
    <xf numFmtId="0" fontId="6" fillId="2" borderId="0" xfId="0" applyFont="1" applyFill="1"/>
    <xf numFmtId="0" fontId="1" fillId="6" borderId="0" xfId="0" applyFont="1" applyFill="1"/>
    <xf numFmtId="0" fontId="6" fillId="6" borderId="0" xfId="0" applyFont="1" applyFill="1"/>
    <xf numFmtId="0" fontId="5" fillId="6" borderId="0" xfId="0" applyFont="1" applyFill="1"/>
    <xf numFmtId="0" fontId="1" fillId="7" borderId="0" xfId="0" applyFont="1" applyFill="1"/>
    <xf numFmtId="0" fontId="0" fillId="7" borderId="0" xfId="0" applyFill="1"/>
    <xf numFmtId="0" fontId="0" fillId="4" borderId="0" xfId="0" applyFont="1" applyFill="1"/>
    <xf numFmtId="10" fontId="0" fillId="0" borderId="0" xfId="3" applyNumberFormat="1" applyFont="1"/>
    <xf numFmtId="8" fontId="0" fillId="0" borderId="0" xfId="0" applyNumberFormat="1"/>
    <xf numFmtId="0" fontId="0" fillId="0" borderId="0" xfId="0" applyFill="1"/>
    <xf numFmtId="0" fontId="1" fillId="0" borderId="0" xfId="0" applyFont="1" applyFill="1"/>
    <xf numFmtId="0" fontId="1" fillId="8" borderId="0" xfId="0" applyFont="1" applyFill="1"/>
    <xf numFmtId="0" fontId="0" fillId="8" borderId="0" xfId="0" applyFill="1"/>
    <xf numFmtId="14" fontId="0" fillId="8" borderId="0" xfId="0" applyNumberFormat="1" applyFill="1"/>
  </cellXfs>
  <cellStyles count="4">
    <cellStyle name="Normal" xfId="0" builtinId="0"/>
    <cellStyle name="Normal 2" xfId="1" xr:uid="{00000000-0005-0000-0000-000001000000}"/>
    <cellStyle name="Normal 5" xfId="2" xr:uid="{00000000-0005-0000-0000-000002000000}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tabSelected="1" workbookViewId="0"/>
  </sheetViews>
  <sheetFormatPr defaultRowHeight="15" x14ac:dyDescent="0.25"/>
  <cols>
    <col min="2" max="2" width="23.28515625" bestFit="1" customWidth="1"/>
  </cols>
  <sheetData>
    <row r="3" spans="2:3" x14ac:dyDescent="0.25">
      <c r="B3" t="s">
        <v>21</v>
      </c>
      <c r="C3">
        <v>70</v>
      </c>
    </row>
    <row r="5" spans="2:3" x14ac:dyDescent="0.25">
      <c r="B5" t="s">
        <v>28</v>
      </c>
    </row>
    <row r="6" spans="2:3" x14ac:dyDescent="0.25">
      <c r="B6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94"/>
  <sheetViews>
    <sheetView workbookViewId="0"/>
  </sheetViews>
  <sheetFormatPr defaultRowHeight="15" x14ac:dyDescent="0.25"/>
  <cols>
    <col min="8" max="8" width="5" bestFit="1" customWidth="1"/>
    <col min="9" max="9" width="9.85546875" bestFit="1" customWidth="1"/>
    <col min="10" max="10" width="9.140625" customWidth="1"/>
  </cols>
  <sheetData>
    <row r="1" spans="2:12" x14ac:dyDescent="0.25">
      <c r="I1" s="31"/>
    </row>
    <row r="2" spans="2:12" x14ac:dyDescent="0.25">
      <c r="C2" s="8" t="s">
        <v>13</v>
      </c>
    </row>
    <row r="3" spans="2:12" x14ac:dyDescent="0.25">
      <c r="B3" s="27" t="s">
        <v>10</v>
      </c>
      <c r="C3" s="27" t="s">
        <v>2</v>
      </c>
      <c r="D3" s="27" t="s">
        <v>5</v>
      </c>
      <c r="E3" s="27" t="s">
        <v>4</v>
      </c>
      <c r="F3" s="27" t="s">
        <v>3</v>
      </c>
      <c r="H3" s="10" t="s">
        <v>10</v>
      </c>
      <c r="I3" s="10" t="s">
        <v>14</v>
      </c>
    </row>
    <row r="4" spans="2:12" x14ac:dyDescent="0.25">
      <c r="B4" s="28">
        <v>2017</v>
      </c>
      <c r="C4" s="28">
        <f>HLOOKUP($B4,'Future retirees'!$H$2:$CT$5,2)</f>
        <v>12</v>
      </c>
      <c r="D4" s="28">
        <f>HLOOKUP($B4,'Future retirees'!$H$2:$CT$5,3)</f>
        <v>0</v>
      </c>
      <c r="E4" s="28">
        <f>HLOOKUP($B4,'Future retirees'!$H$2:$CT$5,4)</f>
        <v>0</v>
      </c>
      <c r="F4" s="28">
        <f>HLOOKUP(B4,'Current Retirees'!$H$3:$CT$4,2)</f>
        <v>57</v>
      </c>
      <c r="H4" s="6">
        <v>2017</v>
      </c>
      <c r="I4" s="7">
        <f t="shared" ref="I4:I35" si="0">SUM(C4:F4)</f>
        <v>69</v>
      </c>
      <c r="J4" t="s">
        <v>15</v>
      </c>
      <c r="L4" s="30"/>
    </row>
    <row r="5" spans="2:12" x14ac:dyDescent="0.25">
      <c r="B5" s="28">
        <f>B4+1</f>
        <v>2018</v>
      </c>
      <c r="C5" s="28">
        <f>HLOOKUP($B5,'Future retirees'!$H$2:$CT$5,2)</f>
        <v>12.642526471143967</v>
      </c>
      <c r="D5" s="28">
        <f>HLOOKUP($B5,'Future retirees'!$H$2:$CT$5,3)</f>
        <v>0</v>
      </c>
      <c r="E5" s="28">
        <f>HLOOKUP($B5,'Future retirees'!$H$2:$CT$5,4)</f>
        <v>0</v>
      </c>
      <c r="F5" s="28">
        <f>HLOOKUP(B5,'Current Retirees'!$H$3:$CT$4,2)</f>
        <v>53.725420346125702</v>
      </c>
      <c r="H5" s="6">
        <f>H4+1</f>
        <v>2018</v>
      </c>
      <c r="I5" s="7">
        <f t="shared" si="0"/>
        <v>66.367946817269669</v>
      </c>
      <c r="L5" s="30"/>
    </row>
    <row r="6" spans="2:12" x14ac:dyDescent="0.25">
      <c r="B6" s="28">
        <f t="shared" ref="B6:B69" si="1">B5+1</f>
        <v>2019</v>
      </c>
      <c r="C6" s="28">
        <f>HLOOKUP($B6,'Future retirees'!$H$2:$CT$5,2)</f>
        <v>16.240664725601313</v>
      </c>
      <c r="D6" s="28">
        <f>HLOOKUP($B6,'Future retirees'!$H$2:$CT$5,3)</f>
        <v>0</v>
      </c>
      <c r="E6" s="28">
        <f>HLOOKUP($B6,'Future retirees'!$H$2:$CT$5,4)</f>
        <v>0.99812505988159239</v>
      </c>
      <c r="F6" s="28">
        <f>HLOOKUP(B6,'Current Retirees'!$H$3:$CT$4,2)</f>
        <v>50.42713221036356</v>
      </c>
      <c r="H6" s="6">
        <f t="shared" ref="H6:H69" si="2">H5+1</f>
        <v>2019</v>
      </c>
      <c r="I6" s="7">
        <f t="shared" si="0"/>
        <v>67.66592199584646</v>
      </c>
      <c r="L6" s="30"/>
    </row>
    <row r="7" spans="2:12" x14ac:dyDescent="0.25">
      <c r="B7" s="28">
        <f t="shared" si="1"/>
        <v>2020</v>
      </c>
      <c r="C7" s="28">
        <f>HLOOKUP($B7,'Future retirees'!$H$2:$CT$5,2)</f>
        <v>17.740884272523306</v>
      </c>
      <c r="D7" s="28">
        <f>HLOOKUP($B7,'Future retirees'!$H$2:$CT$5,3)</f>
        <v>0</v>
      </c>
      <c r="E7" s="28">
        <f>HLOOKUP($B7,'Future retirees'!$H$2:$CT$5,4)</f>
        <v>1.9750052894618628</v>
      </c>
      <c r="F7" s="28">
        <f>HLOOKUP(B7,'Current Retirees'!$H$3:$CT$4,2)</f>
        <v>47.127683846242476</v>
      </c>
      <c r="H7" s="6">
        <f t="shared" si="2"/>
        <v>2020</v>
      </c>
      <c r="I7" s="7">
        <f t="shared" si="0"/>
        <v>66.843573408227641</v>
      </c>
      <c r="L7" s="30"/>
    </row>
    <row r="8" spans="2:12" x14ac:dyDescent="0.25">
      <c r="B8" s="28">
        <f t="shared" si="1"/>
        <v>2021</v>
      </c>
      <c r="C8" s="28">
        <f>HLOOKUP($B8,'Future retirees'!$H$2:$CT$5,2)</f>
        <v>21.167093758641222</v>
      </c>
      <c r="D8" s="28">
        <f>HLOOKUP($B8,'Future retirees'!$H$2:$CT$5,3)</f>
        <v>0.99595435631909046</v>
      </c>
      <c r="E8" s="28">
        <f>HLOOKUP($B8,'Future retirees'!$H$2:$CT$5,4)</f>
        <v>2.9295091017640269</v>
      </c>
      <c r="F8" s="28">
        <f>HLOOKUP(B8,'Current Retirees'!$H$3:$CT$4,2)</f>
        <v>43.846180500524603</v>
      </c>
      <c r="H8" s="6">
        <f t="shared" si="2"/>
        <v>2021</v>
      </c>
      <c r="I8" s="7">
        <f t="shared" si="0"/>
        <v>68.938737717248941</v>
      </c>
      <c r="L8" s="30"/>
    </row>
    <row r="9" spans="2:12" x14ac:dyDescent="0.25">
      <c r="B9" s="28">
        <f t="shared" si="1"/>
        <v>2022</v>
      </c>
      <c r="C9" s="28">
        <f>HLOOKUP($B9,'Future retirees'!$H$2:$CT$5,2)</f>
        <v>24.482597594571988</v>
      </c>
      <c r="D9" s="28">
        <f>HLOOKUP($B9,'Future retirees'!$H$2:$CT$5,3)</f>
        <v>0.97603869206049398</v>
      </c>
      <c r="E9" s="28">
        <f>HLOOKUP($B9,'Future retirees'!$H$2:$CT$5,4)</f>
        <v>2.865685174596722</v>
      </c>
      <c r="F9" s="28">
        <f>HLOOKUP(B9,'Current Retirees'!$H$3:$CT$4,2)</f>
        <v>40.611879302558528</v>
      </c>
      <c r="H9" s="6">
        <f t="shared" si="2"/>
        <v>2022</v>
      </c>
      <c r="I9" s="7">
        <f t="shared" si="0"/>
        <v>68.936200763787724</v>
      </c>
      <c r="L9" s="30"/>
    </row>
    <row r="10" spans="2:12" x14ac:dyDescent="0.25">
      <c r="B10" s="28">
        <f t="shared" si="1"/>
        <v>2023</v>
      </c>
      <c r="C10" s="28">
        <f>HLOOKUP($B10,'Future retirees'!$H$2:$CT$5,2)</f>
        <v>24.702887604249856</v>
      </c>
      <c r="D10" s="28">
        <f>HLOOKUP($B10,'Future retirees'!$H$2:$CT$5,3)</f>
        <v>0.95496246933538986</v>
      </c>
      <c r="E10" s="28">
        <f>HLOOKUP($B10,'Future retirees'!$H$2:$CT$5,4)</f>
        <v>3.7914197610501548</v>
      </c>
      <c r="F10" s="28">
        <f>HLOOKUP(B10,'Current Retirees'!$H$3:$CT$4,2)</f>
        <v>37.447787647819204</v>
      </c>
      <c r="H10" s="6">
        <f t="shared" si="2"/>
        <v>2023</v>
      </c>
      <c r="I10" s="7">
        <f t="shared" si="0"/>
        <v>66.897057482454599</v>
      </c>
      <c r="L10" s="30"/>
    </row>
    <row r="11" spans="2:12" x14ac:dyDescent="0.25">
      <c r="B11" s="28">
        <f t="shared" si="1"/>
        <v>2024</v>
      </c>
      <c r="C11" s="28">
        <f>HLOOKUP($B11,'Future retirees'!$H$2:$CT$5,2)</f>
        <v>30.817959168963558</v>
      </c>
      <c r="D11" s="28">
        <f>HLOOKUP($B11,'Future retirees'!$H$2:$CT$5,3)</f>
        <v>1.9244782016819679</v>
      </c>
      <c r="E11" s="28">
        <f>HLOOKUP($B11,'Future retirees'!$H$2:$CT$5,4)</f>
        <v>3.7001589977473892</v>
      </c>
      <c r="F11" s="28">
        <f>HLOOKUP(B11,'Current Retirees'!$H$3:$CT$4,2)</f>
        <v>34.374796600552379</v>
      </c>
      <c r="H11" s="6">
        <f t="shared" si="2"/>
        <v>2024</v>
      </c>
      <c r="I11" s="7">
        <f t="shared" si="0"/>
        <v>70.817392968945285</v>
      </c>
      <c r="L11" s="30"/>
    </row>
    <row r="12" spans="2:12" x14ac:dyDescent="0.25">
      <c r="B12" s="28">
        <f t="shared" si="1"/>
        <v>2025</v>
      </c>
      <c r="C12" s="28">
        <f>HLOOKUP($B12,'Future retirees'!$H$2:$CT$5,2)</f>
        <v>34.76877881929321</v>
      </c>
      <c r="D12" s="28">
        <f>HLOOKUP($B12,'Future retirees'!$H$2:$CT$5,3)</f>
        <v>1.881368345376766</v>
      </c>
      <c r="E12" s="28">
        <f>HLOOKUP($B12,'Future retirees'!$H$2:$CT$5,4)</f>
        <v>3.6035534395430515</v>
      </c>
      <c r="F12" s="28">
        <f>HLOOKUP(B12,'Current Retirees'!$H$3:$CT$4,2)</f>
        <v>31.407316128265879</v>
      </c>
      <c r="H12" s="6">
        <f t="shared" si="2"/>
        <v>2025</v>
      </c>
      <c r="I12" s="7">
        <f t="shared" si="0"/>
        <v>71.661016732478899</v>
      </c>
      <c r="L12" s="30"/>
    </row>
    <row r="13" spans="2:12" x14ac:dyDescent="0.25">
      <c r="B13" s="28">
        <f t="shared" si="1"/>
        <v>2026</v>
      </c>
      <c r="C13" s="28">
        <f>HLOOKUP($B13,'Future retirees'!$H$2:$CT$5,2)</f>
        <v>35.605924931886818</v>
      </c>
      <c r="D13" s="28">
        <f>HLOOKUP($B13,'Future retirees'!$H$2:$CT$5,3)</f>
        <v>1.8357604126982254</v>
      </c>
      <c r="E13" s="28">
        <f>HLOOKUP($B13,'Future retirees'!$H$2:$CT$5,4)</f>
        <v>3.5013445332366615</v>
      </c>
      <c r="F13" s="28">
        <f>HLOOKUP(B13,'Current Retirees'!$H$3:$CT$4,2)</f>
        <v>28.560500183633629</v>
      </c>
      <c r="H13" s="6">
        <f t="shared" si="2"/>
        <v>2026</v>
      </c>
      <c r="I13" s="7">
        <f t="shared" si="0"/>
        <v>69.503530061455336</v>
      </c>
      <c r="L13" s="30"/>
    </row>
    <row r="14" spans="2:12" x14ac:dyDescent="0.25">
      <c r="B14" s="28">
        <f t="shared" si="1"/>
        <v>2027</v>
      </c>
      <c r="C14" s="28">
        <f>HLOOKUP($B14,'Future retirees'!$H$2:$CT$5,2)</f>
        <v>38.32570853002882</v>
      </c>
      <c r="D14" s="28">
        <f>HLOOKUP($B14,'Future retirees'!$H$2:$CT$5,3)</f>
        <v>1.7875110171838111</v>
      </c>
      <c r="E14" s="28">
        <f>HLOOKUP($B14,'Future retirees'!$H$2:$CT$5,4)</f>
        <v>4.3796371355602153</v>
      </c>
      <c r="F14" s="28">
        <f>HLOOKUP(B14,'Current Retirees'!$H$3:$CT$4,2)</f>
        <v>25.843685122586628</v>
      </c>
      <c r="H14" s="6">
        <f t="shared" si="2"/>
        <v>2027</v>
      </c>
      <c r="I14" s="7">
        <f t="shared" si="0"/>
        <v>70.336541805359474</v>
      </c>
      <c r="L14" s="30"/>
    </row>
    <row r="15" spans="2:12" x14ac:dyDescent="0.25">
      <c r="B15" s="28">
        <f t="shared" si="1"/>
        <v>2028</v>
      </c>
      <c r="C15" s="28">
        <f>HLOOKUP($B15,'Future retirees'!$H$2:$CT$5,2)</f>
        <v>39.927359131532235</v>
      </c>
      <c r="D15" s="28">
        <f>HLOOKUP($B15,'Future retirees'!$H$2:$CT$5,3)</f>
        <v>2.7205693335856438</v>
      </c>
      <c r="E15" s="28">
        <f>HLOOKUP($B15,'Future retirees'!$H$2:$CT$5,4)</f>
        <v>4.2467350811849043</v>
      </c>
      <c r="F15" s="28">
        <f>HLOOKUP(B15,'Current Retirees'!$H$3:$CT$4,2)</f>
        <v>23.26381828366085</v>
      </c>
      <c r="H15" s="6">
        <f t="shared" si="2"/>
        <v>2028</v>
      </c>
      <c r="I15" s="7">
        <f t="shared" si="0"/>
        <v>70.158481829963634</v>
      </c>
      <c r="L15" s="30"/>
    </row>
    <row r="16" spans="2:12" x14ac:dyDescent="0.25">
      <c r="B16" s="28">
        <f t="shared" si="1"/>
        <v>2029</v>
      </c>
      <c r="C16" s="28">
        <f>HLOOKUP($B16,'Future retirees'!$H$2:$CT$5,2)</f>
        <v>39.44957202753595</v>
      </c>
      <c r="D16" s="28">
        <f>HLOOKUP($B16,'Future retirees'!$H$2:$CT$5,3)</f>
        <v>2.6480406365151401</v>
      </c>
      <c r="E16" s="28">
        <f>HLOOKUP($B16,'Future retirees'!$H$2:$CT$5,4)</f>
        <v>4.1066401489276902</v>
      </c>
      <c r="F16" s="28">
        <f>HLOOKUP(B16,'Current Retirees'!$H$3:$CT$4,2)</f>
        <v>20.826727155517737</v>
      </c>
      <c r="H16" s="6">
        <f t="shared" si="2"/>
        <v>2029</v>
      </c>
      <c r="I16" s="7">
        <f t="shared" si="0"/>
        <v>67.030979968496524</v>
      </c>
      <c r="L16" s="30"/>
    </row>
    <row r="17" spans="2:12" x14ac:dyDescent="0.25">
      <c r="B17" s="28">
        <f t="shared" si="1"/>
        <v>2030</v>
      </c>
      <c r="C17" s="28">
        <f>HLOOKUP($B17,'Future retirees'!$H$2:$CT$5,2)</f>
        <v>44.76936812169086</v>
      </c>
      <c r="D17" s="28">
        <f>HLOOKUP($B17,'Future retirees'!$H$2:$CT$5,3)</f>
        <v>2.5714754650592635</v>
      </c>
      <c r="E17" s="28">
        <f>HLOOKUP($B17,'Future retirees'!$H$2:$CT$5,4)</f>
        <v>3.9591351297988453</v>
      </c>
      <c r="F17" s="28">
        <f>HLOOKUP(B17,'Current Retirees'!$H$3:$CT$4,2)</f>
        <v>18.538165196119252</v>
      </c>
      <c r="H17" s="6">
        <f t="shared" si="2"/>
        <v>2030</v>
      </c>
      <c r="I17" s="7">
        <f t="shared" si="0"/>
        <v>69.838143912668215</v>
      </c>
      <c r="L17" s="30"/>
    </row>
    <row r="18" spans="2:12" x14ac:dyDescent="0.25">
      <c r="B18" s="28">
        <f t="shared" si="1"/>
        <v>2031</v>
      </c>
      <c r="C18" s="28">
        <f>HLOOKUP($B18,'Future retirees'!$H$2:$CT$5,2)</f>
        <v>45.982049428258577</v>
      </c>
      <c r="D18" s="28">
        <f>HLOOKUP($B18,'Future retirees'!$H$2:$CT$5,3)</f>
        <v>2.4907496126217614</v>
      </c>
      <c r="E18" s="28">
        <f>HLOOKUP($B18,'Future retirees'!$H$2:$CT$5,4)</f>
        <v>3.804156116037583</v>
      </c>
      <c r="F18" s="28">
        <f>HLOOKUP(B18,'Current Retirees'!$H$3:$CT$4,2)</f>
        <v>16.402834196341757</v>
      </c>
      <c r="H18" s="6">
        <f t="shared" si="2"/>
        <v>2031</v>
      </c>
      <c r="I18" s="7">
        <f t="shared" si="0"/>
        <v>68.679789353259679</v>
      </c>
      <c r="L18" s="30"/>
    </row>
    <row r="19" spans="2:12" x14ac:dyDescent="0.25">
      <c r="B19" s="28">
        <f t="shared" si="1"/>
        <v>2032</v>
      </c>
      <c r="C19" s="28">
        <f>HLOOKUP($B19,'Future retirees'!$H$2:$CT$5,2)</f>
        <v>48.044449998999397</v>
      </c>
      <c r="D19" s="28">
        <f>HLOOKUP($B19,'Future retirees'!$H$2:$CT$5,3)</f>
        <v>2.4057251981909311</v>
      </c>
      <c r="E19" s="28">
        <f>HLOOKUP($B19,'Future retirees'!$H$2:$CT$5,4)</f>
        <v>3.6416162327934862</v>
      </c>
      <c r="F19" s="28">
        <f>HLOOKUP(B19,'Current Retirees'!$H$3:$CT$4,2)</f>
        <v>14.424593773525478</v>
      </c>
      <c r="H19" s="6">
        <f t="shared" si="2"/>
        <v>2032</v>
      </c>
      <c r="I19" s="7">
        <f t="shared" si="0"/>
        <v>68.516385203509287</v>
      </c>
      <c r="L19" s="30"/>
    </row>
    <row r="20" spans="2:12" x14ac:dyDescent="0.25">
      <c r="B20" s="28">
        <f t="shared" si="1"/>
        <v>2033</v>
      </c>
      <c r="C20" s="28">
        <f>HLOOKUP($B20,'Future retirees'!$H$2:$CT$5,2)</f>
        <v>48.023143344500618</v>
      </c>
      <c r="D20" s="28">
        <f>HLOOKUP($B20,'Future retirees'!$H$2:$CT$5,3)</f>
        <v>2.3162882195290848</v>
      </c>
      <c r="E20" s="28">
        <f>HLOOKUP($B20,'Future retirees'!$H$2:$CT$5,4)</f>
        <v>3.4716789580334089</v>
      </c>
      <c r="F20" s="28">
        <f>HLOOKUP(B20,'Current Retirees'!$H$3:$CT$4,2)</f>
        <v>12.603225728875424</v>
      </c>
      <c r="H20" s="6">
        <f t="shared" si="2"/>
        <v>2033</v>
      </c>
      <c r="I20" s="7">
        <f t="shared" si="0"/>
        <v>66.414336250938533</v>
      </c>
      <c r="L20" s="30"/>
    </row>
    <row r="21" spans="2:12" x14ac:dyDescent="0.25">
      <c r="B21" s="28">
        <f t="shared" si="1"/>
        <v>2034</v>
      </c>
      <c r="C21" s="28">
        <f>HLOOKUP($B21,'Future retirees'!$H$2:$CT$5,2)</f>
        <v>46.93340153882226</v>
      </c>
      <c r="D21" s="28">
        <f>HLOOKUP($B21,'Future retirees'!$H$2:$CT$5,3)</f>
        <v>2.2224238210718807</v>
      </c>
      <c r="E21" s="28">
        <f>HLOOKUP($B21,'Future retirees'!$H$2:$CT$5,4)</f>
        <v>3.2945295052220049</v>
      </c>
      <c r="F21" s="28">
        <f>HLOOKUP(B21,'Current Retirees'!$H$3:$CT$4,2)</f>
        <v>10.938053752360803</v>
      </c>
      <c r="H21" s="6">
        <f t="shared" si="2"/>
        <v>2034</v>
      </c>
      <c r="I21" s="7">
        <f t="shared" si="0"/>
        <v>63.388408617476941</v>
      </c>
      <c r="L21" s="30"/>
    </row>
    <row r="22" spans="2:12" x14ac:dyDescent="0.25">
      <c r="B22" s="28">
        <f t="shared" si="1"/>
        <v>2035</v>
      </c>
      <c r="C22" s="28">
        <f>HLOOKUP($B22,'Future retirees'!$H$2:$CT$5,2)</f>
        <v>47.68775594519056</v>
      </c>
      <c r="D22" s="28">
        <f>HLOOKUP($B22,'Future retirees'!$H$2:$CT$5,3)</f>
        <v>3.0855505752918599</v>
      </c>
      <c r="E22" s="28">
        <f>HLOOKUP($B22,'Future retirees'!$H$2:$CT$5,4)</f>
        <v>3.1106438322575332</v>
      </c>
      <c r="F22" s="28">
        <f>HLOOKUP(B22,'Current Retirees'!$H$3:$CT$4,2)</f>
        <v>9.4234889594727704</v>
      </c>
      <c r="H22" s="6">
        <f t="shared" si="2"/>
        <v>2035</v>
      </c>
      <c r="I22" s="7">
        <f t="shared" si="0"/>
        <v>63.307439312212722</v>
      </c>
      <c r="L22" s="30"/>
    </row>
    <row r="23" spans="2:12" x14ac:dyDescent="0.25">
      <c r="B23" s="28">
        <f t="shared" si="1"/>
        <v>2036</v>
      </c>
      <c r="C23" s="28">
        <f>HLOOKUP($B23,'Future retirees'!$H$2:$CT$5,2)</f>
        <v>46.411002912819256</v>
      </c>
      <c r="D23" s="28">
        <f>HLOOKUP($B23,'Future retirees'!$H$2:$CT$5,3)</f>
        <v>2.9659546927485776</v>
      </c>
      <c r="E23" s="28">
        <f>HLOOKUP($B23,'Future retirees'!$H$2:$CT$5,4)</f>
        <v>2.9205576244697311</v>
      </c>
      <c r="F23" s="28">
        <f>HLOOKUP(B23,'Current Retirees'!$H$3:$CT$4,2)</f>
        <v>8.0563685507837146</v>
      </c>
      <c r="H23" s="6">
        <f t="shared" si="2"/>
        <v>2036</v>
      </c>
      <c r="I23" s="7">
        <f t="shared" si="0"/>
        <v>60.353883780821278</v>
      </c>
      <c r="L23" s="30"/>
    </row>
    <row r="24" spans="2:12" x14ac:dyDescent="0.25">
      <c r="B24" s="28">
        <f t="shared" si="1"/>
        <v>2037</v>
      </c>
      <c r="C24" s="28">
        <f>HLOOKUP($B24,'Future retirees'!$H$2:$CT$5,2)</f>
        <v>47.91836326479438</v>
      </c>
      <c r="D24" s="28">
        <f>HLOOKUP($B24,'Future retirees'!$H$2:$CT$5,3)</f>
        <v>2.8412266342427568</v>
      </c>
      <c r="E24" s="28">
        <f>HLOOKUP($B24,'Future retirees'!$H$2:$CT$5,4)</f>
        <v>2.7251556902282363</v>
      </c>
      <c r="F24" s="28">
        <f>HLOOKUP(B24,'Current Retirees'!$H$3:$CT$4,2)</f>
        <v>6.8304772123549693</v>
      </c>
      <c r="H24" s="6">
        <f t="shared" si="2"/>
        <v>2037</v>
      </c>
      <c r="I24" s="7">
        <f t="shared" si="0"/>
        <v>60.315222801620344</v>
      </c>
      <c r="L24" s="30"/>
    </row>
    <row r="25" spans="2:12" x14ac:dyDescent="0.25">
      <c r="B25" s="28">
        <f t="shared" si="1"/>
        <v>2038</v>
      </c>
      <c r="C25" s="28">
        <f>HLOOKUP($B25,'Future retirees'!$H$2:$CT$5,2)</f>
        <v>49.295853913621301</v>
      </c>
      <c r="D25" s="28">
        <f>HLOOKUP($B25,'Future retirees'!$H$2:$CT$5,3)</f>
        <v>2.7116063505713868</v>
      </c>
      <c r="E25" s="28">
        <f>HLOOKUP($B25,'Future retirees'!$H$2:$CT$5,4)</f>
        <v>2.5254924293322065</v>
      </c>
      <c r="F25" s="28">
        <f>HLOOKUP(B25,'Current Retirees'!$H$3:$CT$4,2)</f>
        <v>5.74222979493263</v>
      </c>
      <c r="H25" s="6">
        <f t="shared" si="2"/>
        <v>2038</v>
      </c>
      <c r="I25" s="7">
        <f t="shared" si="0"/>
        <v>60.275182488457517</v>
      </c>
      <c r="L25" s="30"/>
    </row>
    <row r="26" spans="2:12" x14ac:dyDescent="0.25">
      <c r="B26" s="28">
        <f t="shared" si="1"/>
        <v>2039</v>
      </c>
      <c r="C26" s="28">
        <f>HLOOKUP($B26,'Future retirees'!$H$2:$CT$5,2)</f>
        <v>49.60813248666917</v>
      </c>
      <c r="D26" s="28">
        <f>HLOOKUP($B26,'Future retirees'!$H$2:$CT$5,3)</f>
        <v>2.577363726586237</v>
      </c>
      <c r="E26" s="28">
        <f>HLOOKUP($B26,'Future retirees'!$H$2:$CT$5,4)</f>
        <v>2.3230022077125758</v>
      </c>
      <c r="F26" s="28">
        <f>HLOOKUP(B26,'Current Retirees'!$H$3:$CT$4,2)</f>
        <v>4.7859389084555275</v>
      </c>
      <c r="H26" s="6">
        <f t="shared" si="2"/>
        <v>2039</v>
      </c>
      <c r="I26" s="7">
        <f t="shared" si="0"/>
        <v>59.294437329423509</v>
      </c>
      <c r="L26" s="30"/>
    </row>
    <row r="27" spans="2:12" x14ac:dyDescent="0.25">
      <c r="B27" s="28">
        <f t="shared" si="1"/>
        <v>2040</v>
      </c>
      <c r="C27" s="28">
        <f>HLOOKUP($B27,'Future retirees'!$H$2:$CT$5,2)</f>
        <v>50.756259978904481</v>
      </c>
      <c r="D27" s="28">
        <f>HLOOKUP($B27,'Future retirees'!$H$2:$CT$5,3)</f>
        <v>3.3718211021243909</v>
      </c>
      <c r="E27" s="28">
        <f>HLOOKUP($B27,'Future retirees'!$H$2:$CT$5,4)</f>
        <v>2.1193520744434644</v>
      </c>
      <c r="F27" s="28">
        <f>HLOOKUP(B27,'Current Retirees'!$H$3:$CT$4,2)</f>
        <v>3.9543915147079636</v>
      </c>
      <c r="H27" s="6">
        <f t="shared" si="2"/>
        <v>2040</v>
      </c>
      <c r="I27" s="7">
        <f t="shared" si="0"/>
        <v>60.201824670180301</v>
      </c>
      <c r="L27" s="30"/>
    </row>
    <row r="28" spans="2:12" x14ac:dyDescent="0.25">
      <c r="B28" s="28">
        <f t="shared" si="1"/>
        <v>2041</v>
      </c>
      <c r="C28" s="28">
        <f>HLOOKUP($B28,'Future retirees'!$H$2:$CT$5,2)</f>
        <v>49.016777916816828</v>
      </c>
      <c r="D28" s="28">
        <f>HLOOKUP($B28,'Future retirees'!$H$2:$CT$5,3)</f>
        <v>3.2144599995711576</v>
      </c>
      <c r="E28" s="28">
        <f>HLOOKUP($B28,'Future retirees'!$H$2:$CT$5,4)</f>
        <v>1.9165841817885854</v>
      </c>
      <c r="F28" s="28">
        <f>HLOOKUP(B28,'Current Retirees'!$H$3:$CT$4,2)</f>
        <v>3.2383911970520018</v>
      </c>
      <c r="H28" s="6">
        <f t="shared" si="2"/>
        <v>2041</v>
      </c>
      <c r="I28" s="7">
        <f t="shared" si="0"/>
        <v>57.386213295228572</v>
      </c>
      <c r="L28" s="30"/>
    </row>
    <row r="29" spans="2:12" x14ac:dyDescent="0.25">
      <c r="B29" s="28">
        <f t="shared" si="1"/>
        <v>2042</v>
      </c>
      <c r="C29" s="28">
        <f>HLOOKUP($B29,'Future retirees'!$H$2:$CT$5,2)</f>
        <v>46.325329532533438</v>
      </c>
      <c r="D29" s="28">
        <f>HLOOKUP($B29,'Future retirees'!$H$2:$CT$5,3)</f>
        <v>3.053568282754942</v>
      </c>
      <c r="E29" s="28">
        <f>HLOOKUP($B29,'Future retirees'!$H$2:$CT$5,4)</f>
        <v>1.7172575012995341</v>
      </c>
      <c r="F29" s="28">
        <f>HLOOKUP(B29,'Current Retirees'!$H$3:$CT$4,2)</f>
        <v>2.6275592124561515</v>
      </c>
      <c r="H29" s="6">
        <f t="shared" si="2"/>
        <v>2042</v>
      </c>
      <c r="I29" s="7">
        <f t="shared" si="0"/>
        <v>53.723714529044067</v>
      </c>
      <c r="L29" s="30"/>
    </row>
    <row r="30" spans="2:12" x14ac:dyDescent="0.25">
      <c r="B30" s="28">
        <f t="shared" si="1"/>
        <v>2043</v>
      </c>
      <c r="C30" s="28">
        <f>HLOOKUP($B30,'Future retirees'!$H$2:$CT$5,2)</f>
        <v>44.540803929124756</v>
      </c>
      <c r="D30" s="28">
        <f>HLOOKUP($B30,'Future retirees'!$H$2:$CT$5,3)</f>
        <v>2.8902658696650287</v>
      </c>
      <c r="E30" s="28">
        <f>HLOOKUP($B30,'Future retirees'!$H$2:$CT$5,4)</f>
        <v>1.5239873064377261</v>
      </c>
      <c r="F30" s="28">
        <f>HLOOKUP(B30,'Current Retirees'!$H$3:$CT$4,2)</f>
        <v>2.1105905166574979</v>
      </c>
      <c r="H30" s="6">
        <f t="shared" si="2"/>
        <v>2043</v>
      </c>
      <c r="I30" s="7">
        <f t="shared" si="0"/>
        <v>51.065647621885006</v>
      </c>
      <c r="L30" s="30"/>
    </row>
    <row r="31" spans="2:12" x14ac:dyDescent="0.25">
      <c r="B31" s="28">
        <f t="shared" si="1"/>
        <v>2044</v>
      </c>
      <c r="C31" s="28">
        <f>HLOOKUP($B31,'Future retirees'!$H$2:$CT$5,2)</f>
        <v>44.538170887418282</v>
      </c>
      <c r="D31" s="28">
        <f>HLOOKUP($B31,'Future retirees'!$H$2:$CT$5,3)</f>
        <v>2.7257361745962401</v>
      </c>
      <c r="E31" s="28">
        <f>HLOOKUP($B31,'Future retirees'!$H$2:$CT$5,4)</f>
        <v>1.3392574415410889</v>
      </c>
      <c r="F31" s="28">
        <f>HLOOKUP(B31,'Current Retirees'!$H$3:$CT$4,2)</f>
        <v>1.6774575166512764</v>
      </c>
      <c r="H31" s="6">
        <f t="shared" si="2"/>
        <v>2044</v>
      </c>
      <c r="I31" s="7">
        <f t="shared" si="0"/>
        <v>50.280622020206884</v>
      </c>
      <c r="L31" s="30"/>
    </row>
    <row r="32" spans="2:12" x14ac:dyDescent="0.25">
      <c r="B32" s="28">
        <f t="shared" si="1"/>
        <v>2045</v>
      </c>
      <c r="C32" s="28">
        <f>HLOOKUP($B32,'Future retirees'!$H$2:$CT$5,2)</f>
        <v>43.596928848312615</v>
      </c>
      <c r="D32" s="28">
        <f>HLOOKUP($B32,'Future retirees'!$H$2:$CT$5,3)</f>
        <v>2.5611757041496173</v>
      </c>
      <c r="E32" s="28">
        <f>HLOOKUP($B32,'Future retirees'!$H$2:$CT$5,4)</f>
        <v>1.165170564039548</v>
      </c>
      <c r="F32" s="28">
        <f>HLOOKUP(B32,'Current Retirees'!$H$3:$CT$4,2)</f>
        <v>1.3182238431579734</v>
      </c>
      <c r="H32" s="6">
        <f t="shared" si="2"/>
        <v>2045</v>
      </c>
      <c r="I32" s="7">
        <f t="shared" si="0"/>
        <v>48.641498959659756</v>
      </c>
      <c r="L32" s="30"/>
    </row>
    <row r="33" spans="2:12" x14ac:dyDescent="0.25">
      <c r="B33" s="28">
        <f t="shared" si="1"/>
        <v>2046</v>
      </c>
      <c r="C33" s="28">
        <f>HLOOKUP($B33,'Future retirees'!$H$2:$CT$5,2)</f>
        <v>42.63769409953958</v>
      </c>
      <c r="D33" s="28">
        <f>HLOOKUP($B33,'Future retirees'!$H$2:$CT$5,3)</f>
        <v>2.3978043691253523</v>
      </c>
      <c r="E33" s="28">
        <f>HLOOKUP($B33,'Future retirees'!$H$2:$CT$5,4)</f>
        <v>1.0032780566062076</v>
      </c>
      <c r="F33" s="28">
        <f>HLOOKUP(B33,'Current Retirees'!$H$3:$CT$4,2)</f>
        <v>1.024220342312012</v>
      </c>
      <c r="H33" s="6">
        <f t="shared" si="2"/>
        <v>2046</v>
      </c>
      <c r="I33" s="7">
        <f t="shared" si="0"/>
        <v>47.062996867583152</v>
      </c>
      <c r="L33" s="30"/>
    </row>
    <row r="34" spans="2:12" x14ac:dyDescent="0.25">
      <c r="B34" s="28">
        <f t="shared" si="1"/>
        <v>2047</v>
      </c>
      <c r="C34" s="28">
        <f>HLOOKUP($B34,'Future retirees'!$H$2:$CT$5,2)</f>
        <v>43.447823469537965</v>
      </c>
      <c r="D34" s="28">
        <f>HLOOKUP($B34,'Future retirees'!$H$2:$CT$5,3)</f>
        <v>2.2369709181341348</v>
      </c>
      <c r="E34" s="28">
        <f>HLOOKUP($B34,'Future retirees'!$H$2:$CT$5,4)</f>
        <v>0.85437965447920283</v>
      </c>
      <c r="F34" s="28">
        <f>HLOOKUP(B34,'Current Retirees'!$H$3:$CT$4,2)</f>
        <v>0.78645459785340899</v>
      </c>
      <c r="H34" s="6">
        <f t="shared" si="2"/>
        <v>2047</v>
      </c>
      <c r="I34" s="7">
        <f t="shared" si="0"/>
        <v>47.325628640004709</v>
      </c>
      <c r="L34" s="30"/>
    </row>
    <row r="35" spans="2:12" x14ac:dyDescent="0.25">
      <c r="B35" s="28">
        <f t="shared" si="1"/>
        <v>2048</v>
      </c>
      <c r="C35" s="28">
        <f>HLOOKUP($B35,'Future retirees'!$H$2:$CT$5,2)</f>
        <v>41.628415277195771</v>
      </c>
      <c r="D35" s="28">
        <f>HLOOKUP($B35,'Future retirees'!$H$2:$CT$5,3)</f>
        <v>2.079231520526462</v>
      </c>
      <c r="E35" s="28">
        <f>HLOOKUP($B35,'Future retirees'!$H$2:$CT$5,4)</f>
        <v>0.71886989964266534</v>
      </c>
      <c r="F35" s="28">
        <f>HLOOKUP(B35,'Current Retirees'!$H$3:$CT$4,2)</f>
        <v>0.59696317091175555</v>
      </c>
      <c r="H35" s="6">
        <f t="shared" si="2"/>
        <v>2048</v>
      </c>
      <c r="I35" s="7">
        <f t="shared" si="0"/>
        <v>45.023479868276652</v>
      </c>
      <c r="L35" s="30"/>
    </row>
    <row r="36" spans="2:12" x14ac:dyDescent="0.25">
      <c r="B36" s="28">
        <f t="shared" si="1"/>
        <v>2049</v>
      </c>
      <c r="C36" s="28">
        <f>HLOOKUP($B36,'Future retirees'!$H$2:$CT$5,2)</f>
        <v>40.732623004167422</v>
      </c>
      <c r="D36" s="28">
        <f>HLOOKUP($B36,'Future retirees'!$H$2:$CT$5,3)</f>
        <v>1.9256253742038851</v>
      </c>
      <c r="E36" s="28">
        <f>HLOOKUP($B36,'Future retirees'!$H$2:$CT$5,4)</f>
        <v>0.59724431759890484</v>
      </c>
      <c r="F36" s="28">
        <f>HLOOKUP(B36,'Current Retirees'!$H$3:$CT$4,2)</f>
        <v>0.44775856079831999</v>
      </c>
      <c r="H36" s="6">
        <f t="shared" si="2"/>
        <v>2049</v>
      </c>
      <c r="I36" s="7">
        <f t="shared" ref="I36:I67" si="3">SUM(C36:F36)</f>
        <v>43.703251256768532</v>
      </c>
      <c r="L36" s="30"/>
    </row>
    <row r="37" spans="2:12" x14ac:dyDescent="0.25">
      <c r="B37" s="28">
        <f t="shared" si="1"/>
        <v>2050</v>
      </c>
      <c r="C37" s="28">
        <f>HLOOKUP($B37,'Future retirees'!$H$2:$CT$5,2)</f>
        <v>39.00161467799434</v>
      </c>
      <c r="D37" s="28">
        <f>HLOOKUP($B37,'Future retirees'!$H$2:$CT$5,3)</f>
        <v>1.776731196193795</v>
      </c>
      <c r="E37" s="28">
        <f>HLOOKUP($B37,'Future retirees'!$H$2:$CT$5,4)</f>
        <v>0.48944376992202226</v>
      </c>
      <c r="F37" s="28">
        <f>HLOOKUP(B37,'Current Retirees'!$H$3:$CT$4,2)</f>
        <v>0.33208722969866694</v>
      </c>
      <c r="H37" s="6">
        <f t="shared" si="2"/>
        <v>2050</v>
      </c>
      <c r="I37" s="7">
        <f t="shared" si="3"/>
        <v>41.599876873808817</v>
      </c>
      <c r="L37" s="30"/>
    </row>
    <row r="38" spans="2:12" x14ac:dyDescent="0.25">
      <c r="B38" s="28">
        <f t="shared" si="1"/>
        <v>2051</v>
      </c>
      <c r="C38" s="28">
        <f>HLOOKUP($B38,'Future retirees'!$H$2:$CT$5,2)</f>
        <v>36.452173299179812</v>
      </c>
      <c r="D38" s="28">
        <f>HLOOKUP($B38,'Future retirees'!$H$2:$CT$5,3)</f>
        <v>1.6330926049283649</v>
      </c>
      <c r="E38" s="28">
        <f>HLOOKUP($B38,'Future retirees'!$H$2:$CT$5,4)</f>
        <v>0.39563634914617113</v>
      </c>
      <c r="F38" s="28">
        <f>HLOOKUP(B38,'Current Retirees'!$H$3:$CT$4,2)</f>
        <v>0.24335485431371173</v>
      </c>
      <c r="H38" s="6">
        <f t="shared" si="2"/>
        <v>2051</v>
      </c>
      <c r="I38" s="7">
        <f t="shared" si="3"/>
        <v>38.724257107568064</v>
      </c>
      <c r="L38" s="30"/>
    </row>
    <row r="39" spans="2:12" x14ac:dyDescent="0.25">
      <c r="B39" s="28">
        <f t="shared" si="1"/>
        <v>2052</v>
      </c>
      <c r="C39" s="28">
        <f>HLOOKUP($B39,'Future retirees'!$H$2:$CT$5,2)</f>
        <v>36.614271467570568</v>
      </c>
      <c r="D39" s="28">
        <f>HLOOKUP($B39,'Future retirees'!$H$2:$CT$5,3)</f>
        <v>2.3733379911897234</v>
      </c>
      <c r="E39" s="28">
        <f>HLOOKUP($B39,'Future retirees'!$H$2:$CT$5,4)</f>
        <v>0.31533192402120025</v>
      </c>
      <c r="F39" s="28">
        <f>HLOOKUP(B39,'Current Retirees'!$H$3:$CT$4,2)</f>
        <v>0.17619924203407886</v>
      </c>
      <c r="H39" s="6">
        <f t="shared" si="2"/>
        <v>2052</v>
      </c>
      <c r="I39" s="7">
        <f t="shared" si="3"/>
        <v>39.479140624815571</v>
      </c>
      <c r="L39" s="30"/>
    </row>
    <row r="40" spans="2:12" x14ac:dyDescent="0.25">
      <c r="B40" s="28">
        <f t="shared" si="1"/>
        <v>2053</v>
      </c>
      <c r="C40" s="28">
        <f>HLOOKUP($B40,'Future retirees'!$H$2:$CT$5,2)</f>
        <v>35.064287595717495</v>
      </c>
      <c r="D40" s="28">
        <f>HLOOKUP($B40,'Future retirees'!$H$2:$CT$5,3)</f>
        <v>2.2283442800515805</v>
      </c>
      <c r="E40" s="28">
        <f>HLOOKUP($B40,'Future retirees'!$H$2:$CT$5,4)</f>
        <v>0.24790227209278878</v>
      </c>
      <c r="F40" s="28">
        <f>HLOOKUP(B40,'Current Retirees'!$H$3:$CT$4,2)</f>
        <v>0.12577576707126029</v>
      </c>
      <c r="H40" s="6">
        <f t="shared" si="2"/>
        <v>2053</v>
      </c>
      <c r="I40" s="7">
        <f t="shared" si="3"/>
        <v>37.666309914933123</v>
      </c>
      <c r="L40" s="30"/>
    </row>
    <row r="41" spans="2:12" x14ac:dyDescent="0.25">
      <c r="B41" s="28">
        <f t="shared" si="1"/>
        <v>2054</v>
      </c>
      <c r="C41" s="28">
        <f>HLOOKUP($B41,'Future retirees'!$H$2:$CT$5,2)</f>
        <v>32.707311748155654</v>
      </c>
      <c r="D41" s="28">
        <f>HLOOKUP($B41,'Future retirees'!$H$2:$CT$5,3)</f>
        <v>2.0889103436370817</v>
      </c>
      <c r="E41" s="28">
        <f>HLOOKUP($B41,'Future retirees'!$H$2:$CT$5,4)</f>
        <v>0.19193080332879012</v>
      </c>
      <c r="F41" s="28">
        <f>HLOOKUP(B41,'Current Retirees'!$H$3:$CT$4,2)</f>
        <v>8.8477672813813468E-2</v>
      </c>
      <c r="H41" s="6">
        <f t="shared" si="2"/>
        <v>2054</v>
      </c>
      <c r="I41" s="7">
        <f t="shared" si="3"/>
        <v>35.076630567935339</v>
      </c>
      <c r="L41" s="30"/>
    </row>
    <row r="42" spans="2:12" x14ac:dyDescent="0.25">
      <c r="B42" s="28">
        <f t="shared" si="1"/>
        <v>2055</v>
      </c>
      <c r="C42" s="28">
        <f>HLOOKUP($B42,'Future retirees'!$H$2:$CT$5,2)</f>
        <v>31.317700010476599</v>
      </c>
      <c r="D42" s="28">
        <f>HLOOKUP($B42,'Future retirees'!$H$2:$CT$5,3)</f>
        <v>1.9545457103085628</v>
      </c>
      <c r="E42" s="28">
        <f>HLOOKUP($B42,'Future retirees'!$H$2:$CT$5,4)</f>
        <v>0.14632426875205523</v>
      </c>
      <c r="F42" s="28">
        <f>HLOOKUP(B42,'Current Retirees'!$H$3:$CT$4,2)</f>
        <v>6.12658244539954E-2</v>
      </c>
      <c r="H42" s="6">
        <f t="shared" si="2"/>
        <v>2055</v>
      </c>
      <c r="I42" s="7">
        <f t="shared" si="3"/>
        <v>33.479835813991215</v>
      </c>
      <c r="L42" s="30"/>
    </row>
    <row r="43" spans="2:12" x14ac:dyDescent="0.25">
      <c r="B43" s="28">
        <f t="shared" si="1"/>
        <v>2056</v>
      </c>
      <c r="C43" s="28">
        <f>HLOOKUP($B43,'Future retirees'!$H$2:$CT$5,2)</f>
        <v>29.125895041758085</v>
      </c>
      <c r="D43" s="28">
        <f>HLOOKUP($B43,'Future retirees'!$H$2:$CT$5,3)</f>
        <v>1.825405572667643</v>
      </c>
      <c r="E43" s="28">
        <f>HLOOKUP($B43,'Future retirees'!$H$2:$CT$5,4)</f>
        <v>0.10954466085697272</v>
      </c>
      <c r="F43" s="28">
        <f>HLOOKUP(B43,'Current Retirees'!$H$3:$CT$4,2)</f>
        <v>4.1704136965872197E-2</v>
      </c>
      <c r="H43" s="6">
        <f t="shared" si="2"/>
        <v>2056</v>
      </c>
      <c r="I43" s="7">
        <f t="shared" si="3"/>
        <v>31.102549412248571</v>
      </c>
      <c r="L43" s="30"/>
    </row>
    <row r="44" spans="2:12" x14ac:dyDescent="0.25">
      <c r="B44" s="28">
        <f t="shared" si="1"/>
        <v>2057</v>
      </c>
      <c r="C44" s="28">
        <f>HLOOKUP($B44,'Future retirees'!$H$2:$CT$5,2)</f>
        <v>28.78309844389856</v>
      </c>
      <c r="D44" s="28">
        <f>HLOOKUP($B44,'Future retirees'!$H$2:$CT$5,3)</f>
        <v>1.701158180341503</v>
      </c>
      <c r="E44" s="28">
        <f>HLOOKUP($B44,'Future retirees'!$H$2:$CT$5,4)</f>
        <v>8.0490737673800619E-2</v>
      </c>
      <c r="F44" s="28">
        <f>HLOOKUP(B44,'Current Retirees'!$H$3:$CT$4,2)</f>
        <v>2.7838868016818438E-2</v>
      </c>
      <c r="H44" s="6">
        <f t="shared" si="2"/>
        <v>2057</v>
      </c>
      <c r="I44" s="7">
        <f t="shared" si="3"/>
        <v>30.592586229930681</v>
      </c>
      <c r="L44" s="30"/>
    </row>
    <row r="45" spans="2:12" x14ac:dyDescent="0.25">
      <c r="B45" s="28">
        <f t="shared" si="1"/>
        <v>2058</v>
      </c>
      <c r="C45" s="28">
        <f>HLOOKUP($B45,'Future retirees'!$H$2:$CT$5,2)</f>
        <v>26.742347196508362</v>
      </c>
      <c r="D45" s="28">
        <f>HLOOKUP($B45,'Future retirees'!$H$2:$CT$5,3)</f>
        <v>1.5821489498320551</v>
      </c>
      <c r="E45" s="28">
        <f>HLOOKUP($B45,'Future retirees'!$H$2:$CT$5,4)</f>
        <v>5.7977248936451016E-2</v>
      </c>
      <c r="F45" s="28">
        <f>HLOOKUP(B45,'Current Retirees'!$H$3:$CT$4,2)</f>
        <v>1.8221710011632218E-2</v>
      </c>
      <c r="H45" s="6">
        <f t="shared" si="2"/>
        <v>2058</v>
      </c>
      <c r="I45" s="7">
        <f t="shared" si="3"/>
        <v>28.400695105288502</v>
      </c>
      <c r="L45" s="30"/>
    </row>
    <row r="46" spans="2:12" x14ac:dyDescent="0.25">
      <c r="B46" s="28">
        <f t="shared" si="1"/>
        <v>2059</v>
      </c>
      <c r="C46" s="28">
        <f>HLOOKUP($B46,'Future retirees'!$H$2:$CT$5,2)</f>
        <v>24.786416908450949</v>
      </c>
      <c r="D46" s="28">
        <f>HLOOKUP($B46,'Future retirees'!$H$2:$CT$5,3)</f>
        <v>1.4685938149611315</v>
      </c>
      <c r="E46" s="28">
        <f>HLOOKUP($B46,'Future retirees'!$H$2:$CT$5,4)</f>
        <v>4.0893244629713686E-2</v>
      </c>
      <c r="F46" s="28">
        <f>HLOOKUP(B46,'Current Retirees'!$H$3:$CT$4,2)</f>
        <v>1.1672873290835269E-2</v>
      </c>
      <c r="H46" s="6">
        <f t="shared" si="2"/>
        <v>2059</v>
      </c>
      <c r="I46" s="7">
        <f t="shared" si="3"/>
        <v>26.307576841332629</v>
      </c>
      <c r="L46" s="30"/>
    </row>
    <row r="47" spans="2:12" x14ac:dyDescent="0.25">
      <c r="B47" s="28">
        <f t="shared" si="1"/>
        <v>2060</v>
      </c>
      <c r="C47" s="28">
        <f>HLOOKUP($B47,'Future retirees'!$H$2:$CT$5,2)</f>
        <v>22.916552439940578</v>
      </c>
      <c r="D47" s="28">
        <f>HLOOKUP($B47,'Future retirees'!$H$2:$CT$5,3)</f>
        <v>1.3605733837451808</v>
      </c>
      <c r="E47" s="28">
        <f>HLOOKUP($B47,'Future retirees'!$H$2:$CT$5,4)</f>
        <v>2.817827294158301E-2</v>
      </c>
      <c r="F47" s="28">
        <f>HLOOKUP(B47,'Current Retirees'!$H$3:$CT$4,2)</f>
        <v>7.30480808019289E-3</v>
      </c>
      <c r="H47" s="6">
        <f t="shared" si="2"/>
        <v>2060</v>
      </c>
      <c r="I47" s="7">
        <f t="shared" si="3"/>
        <v>24.312608904707535</v>
      </c>
      <c r="L47" s="30"/>
    </row>
    <row r="48" spans="2:12" x14ac:dyDescent="0.25">
      <c r="B48" s="28">
        <f t="shared" si="1"/>
        <v>2061</v>
      </c>
      <c r="C48" s="28">
        <f>HLOOKUP($B48,'Future retirees'!$H$2:$CT$5,2)</f>
        <v>21.133173208617617</v>
      </c>
      <c r="D48" s="28">
        <f>HLOOKUP($B48,'Future retirees'!$H$2:$CT$5,3)</f>
        <v>1.2580408614064058</v>
      </c>
      <c r="E48" s="28">
        <f>HLOOKUP($B48,'Future retirees'!$H$2:$CT$5,4)</f>
        <v>1.8964613789526359E-2</v>
      </c>
      <c r="F48" s="28">
        <f>HLOOKUP(B48,'Current Retirees'!$H$3:$CT$4,2)</f>
        <v>4.4473509071384833E-3</v>
      </c>
      <c r="H48" s="6">
        <f t="shared" si="2"/>
        <v>2061</v>
      </c>
      <c r="I48" s="7">
        <f t="shared" si="3"/>
        <v>22.41462603472069</v>
      </c>
      <c r="L48" s="30"/>
    </row>
    <row r="49" spans="2:12" x14ac:dyDescent="0.25">
      <c r="B49" s="28">
        <f t="shared" si="1"/>
        <v>2062</v>
      </c>
      <c r="C49" s="28">
        <f>HLOOKUP($B49,'Future retirees'!$H$2:$CT$5,2)</f>
        <v>19.436503878462926</v>
      </c>
      <c r="D49" s="28">
        <f>HLOOKUP($B49,'Future retirees'!$H$2:$CT$5,3)</f>
        <v>1.1605531959148574</v>
      </c>
      <c r="E49" s="28">
        <f>HLOOKUP($B49,'Future retirees'!$H$2:$CT$5,4)</f>
        <v>1.245155131306998E-2</v>
      </c>
      <c r="F49" s="28">
        <f>HLOOKUP(B49,'Current Retirees'!$H$3:$CT$4,2)</f>
        <v>2.6402227524191346E-3</v>
      </c>
      <c r="H49" s="6">
        <f t="shared" si="2"/>
        <v>2062</v>
      </c>
      <c r="I49" s="7">
        <f t="shared" si="3"/>
        <v>20.612148848443272</v>
      </c>
      <c r="L49" s="30"/>
    </row>
    <row r="50" spans="2:12" x14ac:dyDescent="0.25">
      <c r="B50" s="28">
        <f t="shared" si="1"/>
        <v>2063</v>
      </c>
      <c r="C50" s="28">
        <f>HLOOKUP($B50,'Future retirees'!$H$2:$CT$5,2)</f>
        <v>17.82747995973612</v>
      </c>
      <c r="D50" s="28">
        <f>HLOOKUP($B50,'Future retirees'!$H$2:$CT$5,3)</f>
        <v>1.0684102614278805</v>
      </c>
      <c r="E50" s="28">
        <f>HLOOKUP($B50,'Future retirees'!$H$2:$CT$5,4)</f>
        <v>7.967571507753313E-3</v>
      </c>
      <c r="F50" s="28">
        <f>HLOOKUP(B50,'Current Retirees'!$H$3:$CT$4,2)</f>
        <v>1.526417417387756E-3</v>
      </c>
      <c r="H50" s="6">
        <f t="shared" si="2"/>
        <v>2063</v>
      </c>
      <c r="I50" s="7">
        <f t="shared" si="3"/>
        <v>18.905384210089142</v>
      </c>
      <c r="L50" s="30"/>
    </row>
    <row r="51" spans="2:12" x14ac:dyDescent="0.25">
      <c r="B51" s="28">
        <f t="shared" si="1"/>
        <v>2064</v>
      </c>
      <c r="C51" s="28">
        <f>HLOOKUP($B51,'Future retirees'!$H$2:$CT$5,2)</f>
        <v>16.302616348835105</v>
      </c>
      <c r="D51" s="28">
        <f>HLOOKUP($B51,'Future retirees'!$H$2:$CT$5,3)</f>
        <v>0.98131657195326816</v>
      </c>
      <c r="E51" s="28">
        <f>HLOOKUP($B51,'Future retirees'!$H$2:$CT$5,4)</f>
        <v>4.9514775784613952E-3</v>
      </c>
      <c r="F51" s="28">
        <f>HLOOKUP(B51,'Current Retirees'!$H$3:$CT$4,2)</f>
        <v>8.5684417818803751E-4</v>
      </c>
      <c r="H51" s="6">
        <f t="shared" si="2"/>
        <v>2064</v>
      </c>
      <c r="I51" s="7">
        <f t="shared" si="3"/>
        <v>17.289741242545023</v>
      </c>
      <c r="L51" s="30"/>
    </row>
    <row r="52" spans="2:12" x14ac:dyDescent="0.25">
      <c r="B52" s="28">
        <f t="shared" si="1"/>
        <v>2065</v>
      </c>
      <c r="C52" s="28">
        <f>HLOOKUP($B52,'Future retirees'!$H$2:$CT$5,2)</f>
        <v>14.859396028310778</v>
      </c>
      <c r="D52" s="28">
        <f>HLOOKUP($B52,'Future retirees'!$H$2:$CT$5,3)</f>
        <v>0.89955794838389047</v>
      </c>
      <c r="E52" s="28">
        <f>HLOOKUP($B52,'Future retirees'!$H$2:$CT$5,4)</f>
        <v>2.9919323761714491E-3</v>
      </c>
      <c r="F52" s="28">
        <f>HLOOKUP(B52,'Current Retirees'!$H$3:$CT$4,2)</f>
        <v>4.6480523690784018E-4</v>
      </c>
      <c r="H52" s="6">
        <f t="shared" si="2"/>
        <v>2065</v>
      </c>
      <c r="I52" s="7">
        <f t="shared" si="3"/>
        <v>15.762410714307746</v>
      </c>
      <c r="L52" s="30"/>
    </row>
    <row r="53" spans="2:12" x14ac:dyDescent="0.25">
      <c r="B53" s="28">
        <f t="shared" si="1"/>
        <v>2066</v>
      </c>
      <c r="C53" s="28">
        <f>HLOOKUP($B53,'Future retirees'!$H$2:$CT$5,2)</f>
        <v>13.494731964659927</v>
      </c>
      <c r="D53" s="28">
        <f>HLOOKUP($B53,'Future retirees'!$H$2:$CT$5,3)</f>
        <v>0.82303704114820198</v>
      </c>
      <c r="E53" s="28">
        <f>HLOOKUP($B53,'Future retirees'!$H$2:$CT$5,4)</f>
        <v>1.7555645428378396E-3</v>
      </c>
      <c r="F53" s="28">
        <f>HLOOKUP(B53,'Current Retirees'!$H$3:$CT$4,2)</f>
        <v>2.463822502363488E-4</v>
      </c>
      <c r="H53" s="6">
        <f t="shared" si="2"/>
        <v>2066</v>
      </c>
      <c r="I53" s="7">
        <f t="shared" si="3"/>
        <v>14.319770952601203</v>
      </c>
      <c r="L53" s="30"/>
    </row>
    <row r="54" spans="2:12" x14ac:dyDescent="0.25">
      <c r="B54" s="28">
        <f t="shared" si="1"/>
        <v>2067</v>
      </c>
      <c r="C54" s="28">
        <f>HLOOKUP($B54,'Future retirees'!$H$2:$CT$5,2)</f>
        <v>12.205395542124107</v>
      </c>
      <c r="D54" s="28">
        <f>HLOOKUP($B54,'Future retirees'!$H$2:$CT$5,3)</f>
        <v>0.75104595340929603</v>
      </c>
      <c r="E54" s="28">
        <f>HLOOKUP($B54,'Future retirees'!$H$2:$CT$5,4)</f>
        <v>9.9818910393925046E-4</v>
      </c>
      <c r="F54" s="28">
        <f>HLOOKUP(B54,'Current Retirees'!$H$3:$CT$4,2)</f>
        <v>1.2779410485835391E-4</v>
      </c>
      <c r="H54" s="6">
        <f t="shared" si="2"/>
        <v>2067</v>
      </c>
      <c r="I54" s="7">
        <f t="shared" si="3"/>
        <v>12.957567478742201</v>
      </c>
      <c r="L54" s="30"/>
    </row>
    <row r="55" spans="2:12" x14ac:dyDescent="0.25">
      <c r="B55" s="28">
        <f t="shared" si="1"/>
        <v>2068</v>
      </c>
      <c r="C55" s="28">
        <f>HLOOKUP($B55,'Future retirees'!$H$2:$CT$5,2)</f>
        <v>10.991677934078263</v>
      </c>
      <c r="D55" s="28">
        <f>HLOOKUP($B55,'Future retirees'!$H$2:$CT$5,3)</f>
        <v>0.68343302490919156</v>
      </c>
      <c r="E55" s="28">
        <f>HLOOKUP($B55,'Future retirees'!$H$2:$CT$5,4)</f>
        <v>5.4769283920954074E-4</v>
      </c>
      <c r="F55" s="28">
        <f>HLOOKUP(B55,'Current Retirees'!$H$3:$CT$4,2)</f>
        <v>6.5891814423815371E-5</v>
      </c>
      <c r="H55" s="6">
        <f t="shared" si="2"/>
        <v>2068</v>
      </c>
      <c r="I55" s="7">
        <f t="shared" si="3"/>
        <v>11.675724543641088</v>
      </c>
      <c r="L55" s="30"/>
    </row>
    <row r="56" spans="2:12" x14ac:dyDescent="0.25">
      <c r="B56" s="28">
        <f t="shared" si="1"/>
        <v>2069</v>
      </c>
      <c r="C56" s="28">
        <f>HLOOKUP($B56,'Future retirees'!$H$2:$CT$5,2)</f>
        <v>9.8536800555299173</v>
      </c>
      <c r="D56" s="28">
        <f>HLOOKUP($B56,'Future retirees'!$H$2:$CT$5,3)</f>
        <v>0.61957947416904169</v>
      </c>
      <c r="E56" s="28">
        <f>HLOOKUP($B56,'Future retirees'!$H$2:$CT$5,4)</f>
        <v>2.9377379423561146E-4</v>
      </c>
      <c r="F56" s="28">
        <f>HLOOKUP(B56,'Current Retirees'!$H$3:$CT$4,2)</f>
        <v>3.3521067865757068E-5</v>
      </c>
      <c r="H56" s="6">
        <f t="shared" si="2"/>
        <v>2069</v>
      </c>
      <c r="I56" s="7">
        <f t="shared" si="3"/>
        <v>10.47358682456106</v>
      </c>
      <c r="L56" s="30"/>
    </row>
    <row r="57" spans="2:12" x14ac:dyDescent="0.25">
      <c r="B57" s="28">
        <f t="shared" si="1"/>
        <v>2070</v>
      </c>
      <c r="C57" s="28">
        <f>HLOOKUP($B57,'Future retirees'!$H$2:$CT$5,2)</f>
        <v>8.7920128757077798</v>
      </c>
      <c r="D57" s="28">
        <f>HLOOKUP($B57,'Future retirees'!$H$2:$CT$5,3)</f>
        <v>0.55930742029165381</v>
      </c>
      <c r="E57" s="28">
        <f>HLOOKUP($B57,'Future retirees'!$H$2:$CT$5,4)</f>
        <v>1.5490284124879518E-4</v>
      </c>
      <c r="F57" s="28">
        <f>HLOOKUP(B57,'Current Retirees'!$H$3:$CT$4,2)</f>
        <v>1.6760533932878534E-5</v>
      </c>
      <c r="H57" s="6">
        <f t="shared" si="2"/>
        <v>2070</v>
      </c>
      <c r="I57" s="7">
        <f t="shared" si="3"/>
        <v>9.3514919593746164</v>
      </c>
      <c r="L57" s="30"/>
    </row>
    <row r="58" spans="2:12" x14ac:dyDescent="0.25">
      <c r="B58" s="28">
        <f t="shared" si="1"/>
        <v>2071</v>
      </c>
      <c r="C58" s="28">
        <f>HLOOKUP($B58,'Future retirees'!$H$2:$CT$5,2)</f>
        <v>7.8061043512129302</v>
      </c>
      <c r="D58" s="28">
        <f>HLOOKUP($B58,'Future retirees'!$H$2:$CT$5,3)</f>
        <v>0.50259407223002062</v>
      </c>
      <c r="E58" s="28">
        <f>HLOOKUP($B58,'Future retirees'!$H$2:$CT$5,4)</f>
        <v>8.0185615071667134E-5</v>
      </c>
      <c r="F58" s="28">
        <f>HLOOKUP(B58,'Current Retirees'!$H$3:$CT$4,2)</f>
        <v>7.5890078603525934E-6</v>
      </c>
      <c r="H58" s="6">
        <f t="shared" si="2"/>
        <v>2071</v>
      </c>
      <c r="I58" s="7">
        <f t="shared" si="3"/>
        <v>8.3087861980658833</v>
      </c>
      <c r="L58" s="30"/>
    </row>
    <row r="59" spans="2:12" x14ac:dyDescent="0.25">
      <c r="B59" s="28">
        <f t="shared" si="1"/>
        <v>2072</v>
      </c>
      <c r="C59" s="28">
        <f>HLOOKUP($B59,'Future retirees'!$H$2:$CT$5,2)</f>
        <v>6.8949006366768693</v>
      </c>
      <c r="D59" s="28">
        <f>HLOOKUP($B59,'Future retirees'!$H$2:$CT$5,3)</f>
        <v>0.44910229476893981</v>
      </c>
      <c r="E59" s="28">
        <f>HLOOKUP($B59,'Future retirees'!$H$2:$CT$5,4)</f>
        <v>4.0429398733794357E-5</v>
      </c>
      <c r="F59" s="28">
        <f>HLOOKUP(B59,'Current Retirees'!$H$3:$CT$4,2)</f>
        <v>3.7945039301762967E-6</v>
      </c>
      <c r="H59" s="6">
        <f t="shared" si="2"/>
        <v>2072</v>
      </c>
      <c r="I59" s="7">
        <f t="shared" si="3"/>
        <v>7.3440471553484725</v>
      </c>
      <c r="L59" s="30"/>
    </row>
    <row r="60" spans="2:12" x14ac:dyDescent="0.25">
      <c r="B60" s="28">
        <f t="shared" si="1"/>
        <v>2073</v>
      </c>
      <c r="C60" s="28">
        <f>HLOOKUP($B60,'Future retirees'!$H$2:$CT$5,2)</f>
        <v>6.0557506988959968</v>
      </c>
      <c r="D60" s="28">
        <f>HLOOKUP($B60,'Future retirees'!$H$2:$CT$5,3)</f>
        <v>0.39880685491538403</v>
      </c>
      <c r="E60" s="28">
        <f>HLOOKUP($B60,'Future retirees'!$H$2:$CT$5,4)</f>
        <v>2.0214699366897178E-5</v>
      </c>
      <c r="F60" s="28">
        <f>HLOOKUP(B60,'Current Retirees'!$H$3:$CT$4,2)</f>
        <v>1.8972519650881483E-6</v>
      </c>
      <c r="H60" s="6">
        <f t="shared" si="2"/>
        <v>2073</v>
      </c>
      <c r="I60" s="7">
        <f t="shared" si="3"/>
        <v>6.4545796657627132</v>
      </c>
      <c r="L60" s="30"/>
    </row>
    <row r="61" spans="2:12" x14ac:dyDescent="0.25">
      <c r="B61" s="28">
        <f t="shared" si="1"/>
        <v>2074</v>
      </c>
      <c r="C61" s="28">
        <f>HLOOKUP($B61,'Future retirees'!$H$2:$CT$5,2)</f>
        <v>5.2853491336574505</v>
      </c>
      <c r="D61" s="28">
        <f>HLOOKUP($B61,'Future retirees'!$H$2:$CT$5,3)</f>
        <v>0.35165466027736181</v>
      </c>
      <c r="E61" s="28">
        <f>HLOOKUP($B61,'Future retirees'!$H$2:$CT$5,4)</f>
        <v>9.620971181651095E-6</v>
      </c>
      <c r="F61" s="28">
        <f>HLOOKUP(B61,'Current Retirees'!$H$3:$CT$4,2)</f>
        <v>9.4862598254407417E-7</v>
      </c>
      <c r="H61" s="6">
        <f t="shared" si="2"/>
        <v>2074</v>
      </c>
      <c r="I61" s="7">
        <f t="shared" si="3"/>
        <v>5.6370143635319758</v>
      </c>
      <c r="L61" s="30"/>
    </row>
    <row r="62" spans="2:12" x14ac:dyDescent="0.25">
      <c r="B62" s="28">
        <f t="shared" si="1"/>
        <v>2075</v>
      </c>
      <c r="C62" s="28">
        <f>HLOOKUP($B62,'Future retirees'!$H$2:$CT$5,2)</f>
        <v>4.582113370944235</v>
      </c>
      <c r="D62" s="28">
        <f>HLOOKUP($B62,'Future retirees'!$H$2:$CT$5,3)</f>
        <v>0.3079100162386334</v>
      </c>
      <c r="E62" s="28">
        <f>HLOOKUP($B62,'Future retirees'!$H$2:$CT$5,4)</f>
        <v>4.8104855908255475E-6</v>
      </c>
      <c r="F62" s="28">
        <f>HLOOKUP(B62,'Current Retirees'!$H$3:$CT$4,2)</f>
        <v>0</v>
      </c>
      <c r="H62" s="6">
        <f t="shared" si="2"/>
        <v>2075</v>
      </c>
      <c r="I62" s="7">
        <f t="shared" si="3"/>
        <v>4.8900281976684594</v>
      </c>
      <c r="L62" s="30"/>
    </row>
    <row r="63" spans="2:12" x14ac:dyDescent="0.25">
      <c r="B63" s="28">
        <f t="shared" si="1"/>
        <v>2076</v>
      </c>
      <c r="C63" s="28">
        <f>HLOOKUP($B63,'Future retirees'!$H$2:$CT$5,2)</f>
        <v>3.9429918027493218</v>
      </c>
      <c r="D63" s="28">
        <f>HLOOKUP($B63,'Future retirees'!$H$2:$CT$5,3)</f>
        <v>0.26752810473993816</v>
      </c>
      <c r="E63" s="28">
        <f>HLOOKUP($B63,'Future retirees'!$H$2:$CT$5,4)</f>
        <v>2.4052427954127738E-6</v>
      </c>
      <c r="F63" s="28">
        <f>HLOOKUP(B63,'Current Retirees'!$H$3:$CT$4,2)</f>
        <v>0</v>
      </c>
      <c r="H63" s="6">
        <f t="shared" si="2"/>
        <v>2076</v>
      </c>
      <c r="I63" s="7">
        <f t="shared" si="3"/>
        <v>4.2105223127320555</v>
      </c>
      <c r="L63" s="30"/>
    </row>
    <row r="64" spans="2:12" x14ac:dyDescent="0.25">
      <c r="B64" s="28">
        <f t="shared" si="1"/>
        <v>2077</v>
      </c>
      <c r="C64" s="28">
        <f>HLOOKUP($B64,'Future retirees'!$H$2:$CT$5,2)</f>
        <v>3.3665078057726814</v>
      </c>
      <c r="D64" s="28">
        <f>HLOOKUP($B64,'Future retirees'!$H$2:$CT$5,3)</f>
        <v>0.23072043172805301</v>
      </c>
      <c r="E64" s="28">
        <f>HLOOKUP($B64,'Future retirees'!$H$2:$CT$5,4)</f>
        <v>1.2026213977063869E-6</v>
      </c>
      <c r="F64" s="28">
        <f>HLOOKUP(B64,'Current Retirees'!$H$3:$CT$4,2)</f>
        <v>0</v>
      </c>
      <c r="H64" s="6">
        <f t="shared" si="2"/>
        <v>2077</v>
      </c>
      <c r="I64" s="7">
        <f t="shared" si="3"/>
        <v>3.5972294401221321</v>
      </c>
      <c r="L64" s="30"/>
    </row>
    <row r="65" spans="2:12" x14ac:dyDescent="0.25">
      <c r="B65" s="28">
        <f t="shared" si="1"/>
        <v>2078</v>
      </c>
      <c r="C65" s="28">
        <f>HLOOKUP($B65,'Future retirees'!$H$2:$CT$5,2)</f>
        <v>2.8511677388760481</v>
      </c>
      <c r="D65" s="28">
        <f>HLOOKUP($B65,'Future retirees'!$H$2:$CT$5,3)</f>
        <v>0.19738402736531588</v>
      </c>
      <c r="E65" s="28">
        <f>HLOOKUP($B65,'Future retirees'!$H$2:$CT$5,4)</f>
        <v>0</v>
      </c>
      <c r="F65" s="28">
        <f>HLOOKUP(B65,'Current Retirees'!$H$3:$CT$4,2)</f>
        <v>0</v>
      </c>
      <c r="H65" s="6">
        <f t="shared" si="2"/>
        <v>2078</v>
      </c>
      <c r="I65" s="7">
        <f t="shared" si="3"/>
        <v>3.0485517662413639</v>
      </c>
      <c r="L65" s="30"/>
    </row>
    <row r="66" spans="2:12" x14ac:dyDescent="0.25">
      <c r="B66" s="28">
        <f t="shared" si="1"/>
        <v>2079</v>
      </c>
      <c r="C66" s="28">
        <f>HLOOKUP($B66,'Future retirees'!$H$2:$CT$5,2)</f>
        <v>2.3928736578437957</v>
      </c>
      <c r="D66" s="28">
        <f>HLOOKUP($B66,'Future retirees'!$H$2:$CT$5,3)</f>
        <v>0.16686468309453562</v>
      </c>
      <c r="E66" s="28">
        <f>HLOOKUP($B66,'Future retirees'!$H$2:$CT$5,4)</f>
        <v>0</v>
      </c>
      <c r="F66" s="28">
        <f>HLOOKUP(B66,'Current Retirees'!$H$3:$CT$4,2)</f>
        <v>0</v>
      </c>
      <c r="H66" s="6">
        <f t="shared" si="2"/>
        <v>2079</v>
      </c>
      <c r="I66" s="7">
        <f t="shared" si="3"/>
        <v>2.5597383409383312</v>
      </c>
      <c r="L66" s="30"/>
    </row>
    <row r="67" spans="2:12" x14ac:dyDescent="0.25">
      <c r="B67" s="28">
        <f t="shared" si="1"/>
        <v>2080</v>
      </c>
      <c r="C67" s="28">
        <f>HLOOKUP($B67,'Future retirees'!$H$2:$CT$5,2)</f>
        <v>1.9897596003570412</v>
      </c>
      <c r="D67" s="28">
        <f>HLOOKUP($B67,'Future retirees'!$H$2:$CT$5,3)</f>
        <v>0.13921895947950158</v>
      </c>
      <c r="E67" s="28">
        <f>HLOOKUP($B67,'Future retirees'!$H$2:$CT$5,4)</f>
        <v>0</v>
      </c>
      <c r="F67" s="28">
        <f>HLOOKUP(B67,'Current Retirees'!$H$3:$CT$4,2)</f>
        <v>0</v>
      </c>
      <c r="H67" s="6">
        <f t="shared" si="2"/>
        <v>2080</v>
      </c>
      <c r="I67" s="7">
        <f t="shared" si="3"/>
        <v>2.1289785598365429</v>
      </c>
      <c r="L67" s="30"/>
    </row>
    <row r="68" spans="2:12" x14ac:dyDescent="0.25">
      <c r="B68" s="28">
        <f t="shared" si="1"/>
        <v>2081</v>
      </c>
      <c r="C68" s="28">
        <f>HLOOKUP($B68,'Future retirees'!$H$2:$CT$5,2)</f>
        <v>1.6379600134904946</v>
      </c>
      <c r="D68" s="28">
        <f>HLOOKUP($B68,'Future retirees'!$H$2:$CT$5,3)</f>
        <v>0.11410170313736161</v>
      </c>
      <c r="E68" s="28">
        <f>HLOOKUP($B68,'Future retirees'!$H$2:$CT$5,4)</f>
        <v>0</v>
      </c>
      <c r="F68" s="28">
        <f>HLOOKUP(B68,'Current Retirees'!$H$3:$CT$4,2)</f>
        <v>0</v>
      </c>
      <c r="H68" s="6">
        <f t="shared" si="2"/>
        <v>2081</v>
      </c>
      <c r="I68" s="7">
        <f t="shared" ref="I68:I94" si="4">SUM(C68:F68)</f>
        <v>1.7520617166278563</v>
      </c>
      <c r="L68" s="30"/>
    </row>
    <row r="69" spans="2:12" x14ac:dyDescent="0.25">
      <c r="B69" s="28">
        <f t="shared" si="1"/>
        <v>2082</v>
      </c>
      <c r="C69" s="28">
        <f>HLOOKUP($B69,'Future retirees'!$H$2:$CT$5,2)</f>
        <v>1.3343858131026438</v>
      </c>
      <c r="D69" s="28">
        <f>HLOOKUP($B69,'Future retirees'!$H$2:$CT$5,3)</f>
        <v>9.1784008668358313E-2</v>
      </c>
      <c r="E69" s="28">
        <f>HLOOKUP($B69,'Future retirees'!$H$2:$CT$5,4)</f>
        <v>0</v>
      </c>
      <c r="F69" s="28">
        <f>HLOOKUP(B69,'Current Retirees'!$H$3:$CT$4,2)</f>
        <v>0</v>
      </c>
      <c r="H69" s="6">
        <f t="shared" si="2"/>
        <v>2082</v>
      </c>
      <c r="I69" s="7">
        <f t="shared" si="4"/>
        <v>1.4261698217710022</v>
      </c>
      <c r="L69" s="30"/>
    </row>
    <row r="70" spans="2:12" x14ac:dyDescent="0.25">
      <c r="B70" s="28">
        <f t="shared" ref="B70:B94" si="5">B69+1</f>
        <v>2083</v>
      </c>
      <c r="C70" s="28">
        <f>HLOOKUP($B70,'Future retirees'!$H$2:$CT$5,2)</f>
        <v>1.0756625882411621</v>
      </c>
      <c r="D70" s="28">
        <f>HLOOKUP($B70,'Future retirees'!$H$2:$CT$5,3)</f>
        <v>7.2321581236128196E-2</v>
      </c>
      <c r="E70" s="28">
        <f>HLOOKUP($B70,'Future retirees'!$H$2:$CT$5,4)</f>
        <v>0</v>
      </c>
      <c r="F70" s="28">
        <f>HLOOKUP(B70,'Current Retirees'!$H$3:$CT$4,2)</f>
        <v>0</v>
      </c>
      <c r="H70" s="6">
        <f t="shared" ref="H70:H94" si="6">H69+1</f>
        <v>2083</v>
      </c>
      <c r="I70" s="7">
        <f t="shared" si="4"/>
        <v>1.1479841694772903</v>
      </c>
      <c r="L70" s="30"/>
    </row>
    <row r="71" spans="2:12" x14ac:dyDescent="0.25">
      <c r="B71" s="28">
        <f t="shared" si="5"/>
        <v>2084</v>
      </c>
      <c r="C71" s="28">
        <f>HLOOKUP($B71,'Future retirees'!$H$2:$CT$5,2)</f>
        <v>0.85633645230019861</v>
      </c>
      <c r="D71" s="28">
        <f>HLOOKUP($B71,'Future retirees'!$H$2:$CT$5,3)</f>
        <v>5.5716086950723769E-2</v>
      </c>
      <c r="E71" s="28">
        <f>HLOOKUP($B71,'Future retirees'!$H$2:$CT$5,4)</f>
        <v>0</v>
      </c>
      <c r="F71" s="28">
        <f>HLOOKUP(B71,'Current Retirees'!$H$3:$CT$4,2)</f>
        <v>0</v>
      </c>
      <c r="H71" s="6">
        <f t="shared" si="6"/>
        <v>2084</v>
      </c>
      <c r="I71" s="7">
        <f t="shared" si="4"/>
        <v>0.91205253925092233</v>
      </c>
      <c r="L71" s="30"/>
    </row>
    <row r="72" spans="2:12" x14ac:dyDescent="0.25">
      <c r="B72" s="28">
        <f t="shared" si="5"/>
        <v>2085</v>
      </c>
      <c r="C72" s="28">
        <f>HLOOKUP($B72,'Future retirees'!$H$2:$CT$5,2)</f>
        <v>0.67276207251538533</v>
      </c>
      <c r="D72" s="28">
        <f>HLOOKUP($B72,'Future retirees'!$H$2:$CT$5,3)</f>
        <v>4.1823847147597626E-2</v>
      </c>
      <c r="E72" s="28">
        <f>HLOOKUP($B72,'Future retirees'!$H$2:$CT$5,4)</f>
        <v>0</v>
      </c>
      <c r="F72" s="28">
        <f>HLOOKUP(B72,'Current Retirees'!$H$3:$CT$4,2)</f>
        <v>0</v>
      </c>
      <c r="H72" s="6">
        <f t="shared" si="6"/>
        <v>2085</v>
      </c>
      <c r="I72" s="7">
        <f t="shared" si="4"/>
        <v>0.7145859196629829</v>
      </c>
      <c r="L72" s="30"/>
    </row>
    <row r="73" spans="2:12" x14ac:dyDescent="0.25">
      <c r="B73" s="28">
        <f t="shared" si="5"/>
        <v>2086</v>
      </c>
      <c r="C73" s="28">
        <f>HLOOKUP($B73,'Future retirees'!$H$2:$CT$5,2)</f>
        <v>0.52047659018810399</v>
      </c>
      <c r="D73" s="28">
        <f>HLOOKUP($B73,'Future retirees'!$H$2:$CT$5,3)</f>
        <v>3.0585456007431198E-2</v>
      </c>
      <c r="E73" s="28">
        <f>HLOOKUP($B73,'Future retirees'!$H$2:$CT$5,4)</f>
        <v>0</v>
      </c>
      <c r="F73" s="28">
        <f>HLOOKUP(B73,'Current Retirees'!$H$3:$CT$4,2)</f>
        <v>0</v>
      </c>
      <c r="H73" s="6">
        <f t="shared" si="6"/>
        <v>2086</v>
      </c>
      <c r="I73" s="7">
        <f t="shared" si="4"/>
        <v>0.55106204619553523</v>
      </c>
      <c r="L73" s="30"/>
    </row>
    <row r="74" spans="2:12" x14ac:dyDescent="0.25">
      <c r="B74" s="28">
        <f t="shared" si="5"/>
        <v>2087</v>
      </c>
      <c r="C74" s="28">
        <f>HLOOKUP($B74,'Future retirees'!$H$2:$CT$5,2)</f>
        <v>0.39626513292455734</v>
      </c>
      <c r="D74" s="28">
        <f>HLOOKUP($B74,'Future retirees'!$H$2:$CT$5,3)</f>
        <v>2.1754961611455806E-2</v>
      </c>
      <c r="E74" s="28">
        <f>HLOOKUP($B74,'Future retirees'!$H$2:$CT$5,4)</f>
        <v>0</v>
      </c>
      <c r="F74" s="28">
        <f>HLOOKUP(B74,'Current Retirees'!$H$3:$CT$4,2)</f>
        <v>0</v>
      </c>
      <c r="H74" s="6">
        <f t="shared" si="6"/>
        <v>2087</v>
      </c>
      <c r="I74" s="7">
        <f t="shared" si="4"/>
        <v>0.41802009453601313</v>
      </c>
      <c r="L74" s="30"/>
    </row>
    <row r="75" spans="2:12" x14ac:dyDescent="0.25">
      <c r="B75" s="28">
        <f t="shared" si="5"/>
        <v>2088</v>
      </c>
      <c r="C75" s="28">
        <f>HLOOKUP($B75,'Future retirees'!$H$2:$CT$5,2)</f>
        <v>0.29642742841753744</v>
      </c>
      <c r="D75" s="28">
        <f>HLOOKUP($B75,'Future retirees'!$H$2:$CT$5,3)</f>
        <v>1.5026113689141611E-2</v>
      </c>
      <c r="E75" s="28">
        <f>HLOOKUP($B75,'Future retirees'!$H$2:$CT$5,4)</f>
        <v>0</v>
      </c>
      <c r="F75" s="28">
        <f>HLOOKUP(B75,'Current Retirees'!$H$3:$CT$4,2)</f>
        <v>0</v>
      </c>
      <c r="H75" s="6">
        <f t="shared" si="6"/>
        <v>2088</v>
      </c>
      <c r="I75" s="7">
        <f t="shared" si="4"/>
        <v>0.31145354210667903</v>
      </c>
      <c r="L75" s="30"/>
    </row>
    <row r="76" spans="2:12" x14ac:dyDescent="0.25">
      <c r="B76" s="28">
        <f t="shared" si="5"/>
        <v>2089</v>
      </c>
      <c r="C76" s="28">
        <f>HLOOKUP($B76,'Future retirees'!$H$2:$CT$5,2)</f>
        <v>0.21754557098848482</v>
      </c>
      <c r="D76" s="28">
        <f>HLOOKUP($B76,'Future retirees'!$H$2:$CT$5,3)</f>
        <v>1.0031306032950696E-2</v>
      </c>
      <c r="E76" s="28">
        <f>HLOOKUP($B76,'Future retirees'!$H$2:$CT$5,4)</f>
        <v>0</v>
      </c>
      <c r="F76" s="28">
        <f>HLOOKUP(B76,'Current Retirees'!$H$3:$CT$4,2)</f>
        <v>0</v>
      </c>
      <c r="H76" s="6">
        <f t="shared" si="6"/>
        <v>2089</v>
      </c>
      <c r="I76" s="7">
        <f t="shared" si="4"/>
        <v>0.2275768770214355</v>
      </c>
      <c r="L76" s="30"/>
    </row>
    <row r="77" spans="2:12" x14ac:dyDescent="0.25">
      <c r="B77" s="28">
        <f t="shared" si="5"/>
        <v>2090</v>
      </c>
      <c r="C77" s="28">
        <f>HLOOKUP($B77,'Future retirees'!$H$2:$CT$5,2)</f>
        <v>0.15625417625988544</v>
      </c>
      <c r="D77" s="28">
        <f>HLOOKUP($B77,'Future retirees'!$H$2:$CT$5,3)</f>
        <v>6.4793495302691573E-3</v>
      </c>
      <c r="E77" s="28">
        <f>HLOOKUP($B77,'Future retirees'!$H$2:$CT$5,4)</f>
        <v>0</v>
      </c>
      <c r="F77" s="28">
        <f>HLOOKUP(B77,'Current Retirees'!$H$3:$CT$4,2)</f>
        <v>0</v>
      </c>
      <c r="H77" s="6">
        <f t="shared" si="6"/>
        <v>2090</v>
      </c>
      <c r="I77" s="7">
        <f t="shared" si="4"/>
        <v>0.1627335257901546</v>
      </c>
      <c r="L77" s="30"/>
    </row>
    <row r="78" spans="2:12" x14ac:dyDescent="0.25">
      <c r="B78" s="28">
        <f t="shared" si="5"/>
        <v>2091</v>
      </c>
      <c r="C78" s="28">
        <f>HLOOKUP($B78,'Future retirees'!$H$2:$CT$5,2)</f>
        <v>0.10978636284587569</v>
      </c>
      <c r="D78" s="28">
        <f>HLOOKUP($B78,'Future retirees'!$H$2:$CT$5,3)</f>
        <v>4.0405109412269729E-3</v>
      </c>
      <c r="E78" s="28">
        <f>HLOOKUP($B78,'Future retirees'!$H$2:$CT$5,4)</f>
        <v>0</v>
      </c>
      <c r="F78" s="28">
        <f>HLOOKUP(B78,'Current Retirees'!$H$3:$CT$4,2)</f>
        <v>0</v>
      </c>
      <c r="H78" s="6">
        <f t="shared" si="6"/>
        <v>2091</v>
      </c>
      <c r="I78" s="7">
        <f t="shared" si="4"/>
        <v>0.11382687378710266</v>
      </c>
      <c r="L78" s="30"/>
    </row>
    <row r="79" spans="2:12" x14ac:dyDescent="0.25">
      <c r="B79" s="28">
        <f t="shared" si="5"/>
        <v>2092</v>
      </c>
      <c r="C79" s="28">
        <f>HLOOKUP($B79,'Future retirees'!$H$2:$CT$5,2)</f>
        <v>7.5297335448979583E-2</v>
      </c>
      <c r="D79" s="28">
        <f>HLOOKUP($B79,'Future retirees'!$H$2:$CT$5,3)</f>
        <v>2.4285194187677688E-3</v>
      </c>
      <c r="E79" s="28">
        <f>HLOOKUP($B79,'Future retirees'!$H$2:$CT$5,4)</f>
        <v>0</v>
      </c>
      <c r="F79" s="28">
        <f>HLOOKUP(B79,'Current Retirees'!$H$3:$CT$4,2)</f>
        <v>0</v>
      </c>
      <c r="H79" s="6">
        <f t="shared" si="6"/>
        <v>2092</v>
      </c>
      <c r="I79" s="7">
        <f t="shared" si="4"/>
        <v>7.7725854867747357E-2</v>
      </c>
      <c r="L79" s="30"/>
    </row>
    <row r="80" spans="2:12" x14ac:dyDescent="0.25">
      <c r="B80" s="28">
        <f t="shared" si="5"/>
        <v>2093</v>
      </c>
      <c r="C80" s="28">
        <f>HLOOKUP($B80,'Future retirees'!$H$2:$CT$5,2)</f>
        <v>5.0320576084560038E-2</v>
      </c>
      <c r="D80" s="28">
        <f>HLOOKUP($B80,'Future retirees'!$H$2:$CT$5,3)</f>
        <v>1.3975642240459877E-3</v>
      </c>
      <c r="E80" s="28">
        <f>HLOOKUP($B80,'Future retirees'!$H$2:$CT$5,4)</f>
        <v>0</v>
      </c>
      <c r="F80" s="28">
        <f>HLOOKUP(B80,'Current Retirees'!$H$3:$CT$4,2)</f>
        <v>0</v>
      </c>
      <c r="H80" s="6">
        <f t="shared" si="6"/>
        <v>2093</v>
      </c>
      <c r="I80" s="7">
        <f t="shared" si="4"/>
        <v>5.1718140308606025E-2</v>
      </c>
      <c r="L80" s="30"/>
    </row>
    <row r="81" spans="2:12" x14ac:dyDescent="0.25">
      <c r="B81" s="28">
        <f t="shared" si="5"/>
        <v>2094</v>
      </c>
      <c r="C81" s="28">
        <f>HLOOKUP($B81,'Future retirees'!$H$2:$CT$5,2)</f>
        <v>3.2662658168033813E-2</v>
      </c>
      <c r="D81" s="28">
        <f>HLOOKUP($B81,'Future retirees'!$H$2:$CT$5,3)</f>
        <v>7.807626090846286E-4</v>
      </c>
      <c r="E81" s="28">
        <f>HLOOKUP($B81,'Future retirees'!$H$2:$CT$5,4)</f>
        <v>0</v>
      </c>
      <c r="F81" s="28">
        <f>HLOOKUP(B81,'Current Retirees'!$H$3:$CT$4,2)</f>
        <v>0</v>
      </c>
      <c r="H81" s="6">
        <f t="shared" si="6"/>
        <v>2094</v>
      </c>
      <c r="I81" s="7">
        <f t="shared" si="4"/>
        <v>3.3443420777118441E-2</v>
      </c>
      <c r="L81" s="30"/>
    </row>
    <row r="82" spans="2:12" x14ac:dyDescent="0.25">
      <c r="B82" s="28">
        <f t="shared" si="5"/>
        <v>2095</v>
      </c>
      <c r="C82" s="28">
        <f>HLOOKUP($B82,'Future retirees'!$H$2:$CT$5,2)</f>
        <v>2.0604007637342703E-2</v>
      </c>
      <c r="D82" s="28">
        <f>HLOOKUP($B82,'Future retirees'!$H$2:$CT$5,3)</f>
        <v>4.2620531921179228E-4</v>
      </c>
      <c r="E82" s="28">
        <f>HLOOKUP($B82,'Future retirees'!$H$2:$CT$5,4)</f>
        <v>0</v>
      </c>
      <c r="F82" s="28">
        <f>HLOOKUP(B82,'Current Retirees'!$H$3:$CT$4,2)</f>
        <v>0</v>
      </c>
      <c r="H82" s="6">
        <f t="shared" si="6"/>
        <v>2095</v>
      </c>
      <c r="I82" s="7">
        <f t="shared" si="4"/>
        <v>2.1030212956554495E-2</v>
      </c>
      <c r="L82" s="30"/>
    </row>
    <row r="83" spans="2:12" x14ac:dyDescent="0.25">
      <c r="B83" s="28">
        <f t="shared" si="5"/>
        <v>2096</v>
      </c>
      <c r="C83" s="28">
        <f>HLOOKUP($B83,'Future retirees'!$H$2:$CT$5,2)</f>
        <v>1.2595840065133895E-2</v>
      </c>
      <c r="D83" s="28">
        <f>HLOOKUP($B83,'Future retirees'!$H$2:$CT$5,3)</f>
        <v>2.2691786337821959E-4</v>
      </c>
      <c r="E83" s="28">
        <f>HLOOKUP($B83,'Future retirees'!$H$2:$CT$5,4)</f>
        <v>0</v>
      </c>
      <c r="F83" s="28">
        <f>HLOOKUP(B83,'Current Retirees'!$H$3:$CT$4,2)</f>
        <v>0</v>
      </c>
      <c r="H83" s="6">
        <f t="shared" si="6"/>
        <v>2096</v>
      </c>
      <c r="I83" s="7">
        <f t="shared" si="4"/>
        <v>1.2822757928512115E-2</v>
      </c>
      <c r="L83" s="30"/>
    </row>
    <row r="84" spans="2:12" x14ac:dyDescent="0.25">
      <c r="B84" s="28">
        <f t="shared" si="5"/>
        <v>2097</v>
      </c>
      <c r="C84" s="28">
        <f>HLOOKUP($B84,'Future retirees'!$H$2:$CT$5,2)</f>
        <v>7.4511673618439331E-3</v>
      </c>
      <c r="D84" s="28">
        <f>HLOOKUP($B84,'Future retirees'!$H$2:$CT$5,3)</f>
        <v>1.1688966622763145E-4</v>
      </c>
      <c r="E84" s="28">
        <f>HLOOKUP($B84,'Future retirees'!$H$2:$CT$5,4)</f>
        <v>0</v>
      </c>
      <c r="F84" s="28">
        <f>HLOOKUP(B84,'Current Retirees'!$H$3:$CT$4,2)</f>
        <v>0</v>
      </c>
      <c r="H84" s="6">
        <f t="shared" si="6"/>
        <v>2097</v>
      </c>
      <c r="I84" s="7">
        <f t="shared" si="4"/>
        <v>7.5680570280715646E-3</v>
      </c>
      <c r="L84" s="30"/>
    </row>
    <row r="85" spans="2:12" x14ac:dyDescent="0.25">
      <c r="B85" s="28">
        <f t="shared" si="5"/>
        <v>2098</v>
      </c>
      <c r="C85" s="28">
        <f>HLOOKUP($B85,'Future retirees'!$H$2:$CT$5,2)</f>
        <v>4.2377231366364327E-3</v>
      </c>
      <c r="D85" s="28">
        <f>HLOOKUP($B85,'Future retirees'!$H$2:$CT$5,3)</f>
        <v>5.8444833113815726E-5</v>
      </c>
      <c r="E85" s="28">
        <f>HLOOKUP($B85,'Future retirees'!$H$2:$CT$5,4)</f>
        <v>0</v>
      </c>
      <c r="F85" s="28">
        <f>HLOOKUP(B85,'Current Retirees'!$H$3:$CT$4,2)</f>
        <v>0</v>
      </c>
      <c r="H85" s="6">
        <f t="shared" si="6"/>
        <v>2098</v>
      </c>
      <c r="I85" s="7">
        <f t="shared" si="4"/>
        <v>4.2961679697502489E-3</v>
      </c>
      <c r="L85" s="30"/>
    </row>
    <row r="86" spans="2:12" x14ac:dyDescent="0.25">
      <c r="B86" s="28">
        <f t="shared" si="5"/>
        <v>2099</v>
      </c>
      <c r="C86" s="28">
        <f>HLOOKUP($B86,'Future retirees'!$H$2:$CT$5,2)</f>
        <v>2.3474362730899314E-3</v>
      </c>
      <c r="D86" s="28">
        <f>HLOOKUP($B86,'Future retirees'!$H$2:$CT$5,3)</f>
        <v>2.9222416556907863E-5</v>
      </c>
      <c r="E86" s="28">
        <f>HLOOKUP($B86,'Future retirees'!$H$2:$CT$5,4)</f>
        <v>0</v>
      </c>
      <c r="F86" s="28">
        <f>HLOOKUP(B86,'Current Retirees'!$H$3:$CT$4,2)</f>
        <v>0</v>
      </c>
      <c r="H86" s="6">
        <f t="shared" si="6"/>
        <v>2099</v>
      </c>
      <c r="I86" s="7">
        <f t="shared" si="4"/>
        <v>2.376658689646839E-3</v>
      </c>
      <c r="L86" s="30"/>
    </row>
    <row r="87" spans="2:12" x14ac:dyDescent="0.25">
      <c r="B87" s="28">
        <f t="shared" si="5"/>
        <v>2100</v>
      </c>
      <c r="C87" s="28">
        <f>HLOOKUP($B87,'Future retirees'!$H$2:$CT$5,2)</f>
        <v>1.2686663229998451E-3</v>
      </c>
      <c r="D87" s="28">
        <f>HLOOKUP($B87,'Future retirees'!$H$2:$CT$5,3)</f>
        <v>1.4611208278453931E-5</v>
      </c>
      <c r="E87" s="28">
        <f>HLOOKUP($B87,'Future retirees'!$H$2:$CT$5,4)</f>
        <v>0</v>
      </c>
      <c r="F87" s="28">
        <f>HLOOKUP(B87,'Current Retirees'!$H$3:$CT$4,2)</f>
        <v>0</v>
      </c>
      <c r="H87" s="6">
        <f t="shared" si="6"/>
        <v>2100</v>
      </c>
      <c r="I87" s="7">
        <f t="shared" si="4"/>
        <v>1.2832775312782989E-3</v>
      </c>
      <c r="L87" s="30"/>
    </row>
    <row r="88" spans="2:12" x14ac:dyDescent="0.25">
      <c r="B88" s="28">
        <f t="shared" si="5"/>
        <v>2101</v>
      </c>
      <c r="C88" s="28">
        <f>HLOOKUP($B88,'Future retirees'!$H$2:$CT$5,2)</f>
        <v>6.6915857085669784E-4</v>
      </c>
      <c r="D88" s="28">
        <f>HLOOKUP($B88,'Future retirees'!$H$2:$CT$5,3)</f>
        <v>7.3056041392269657E-6</v>
      </c>
      <c r="E88" s="28">
        <f>HLOOKUP($B88,'Future retirees'!$H$2:$CT$5,4)</f>
        <v>0</v>
      </c>
      <c r="F88" s="28">
        <f>HLOOKUP(B88,'Current Retirees'!$H$3:$CT$4,2)</f>
        <v>0</v>
      </c>
      <c r="H88" s="6">
        <f t="shared" si="6"/>
        <v>2101</v>
      </c>
      <c r="I88" s="7">
        <f t="shared" si="4"/>
        <v>6.7646417499592475E-4</v>
      </c>
      <c r="L88" s="30"/>
    </row>
    <row r="89" spans="2:12" x14ac:dyDescent="0.25">
      <c r="B89" s="28">
        <f t="shared" si="5"/>
        <v>2102</v>
      </c>
      <c r="C89" s="28">
        <f>HLOOKUP($B89,'Future retirees'!$H$2:$CT$5,2)</f>
        <v>3.4367143683072408E-4</v>
      </c>
      <c r="D89" s="28">
        <f>HLOOKUP($B89,'Future retirees'!$H$2:$CT$5,3)</f>
        <v>3.6528020696134829E-6</v>
      </c>
      <c r="E89" s="28">
        <f>HLOOKUP($B89,'Future retirees'!$H$2:$CT$5,4)</f>
        <v>0</v>
      </c>
      <c r="F89" s="28">
        <f>HLOOKUP(B89,'Current Retirees'!$H$3:$CT$4,2)</f>
        <v>0</v>
      </c>
      <c r="H89" s="6">
        <f t="shared" si="6"/>
        <v>2102</v>
      </c>
      <c r="I89" s="7">
        <f t="shared" si="4"/>
        <v>3.4732423890033754E-4</v>
      </c>
      <c r="L89" s="30"/>
    </row>
    <row r="90" spans="2:12" x14ac:dyDescent="0.25">
      <c r="B90" s="28">
        <f t="shared" si="5"/>
        <v>2103</v>
      </c>
      <c r="C90" s="28">
        <f>HLOOKUP($B90,'Future retirees'!$H$2:$CT$5,2)</f>
        <v>1.663565153109418E-4</v>
      </c>
      <c r="D90" s="28">
        <f>HLOOKUP($B90,'Future retirees'!$H$2:$CT$5,3)</f>
        <v>0</v>
      </c>
      <c r="E90" s="28">
        <f>HLOOKUP($B90,'Future retirees'!$H$2:$CT$5,4)</f>
        <v>0</v>
      </c>
      <c r="F90" s="28">
        <f>HLOOKUP(B90,'Current Retirees'!$H$3:$CT$4,2)</f>
        <v>0</v>
      </c>
      <c r="H90" s="6">
        <f t="shared" si="6"/>
        <v>2103</v>
      </c>
      <c r="I90" s="7">
        <f t="shared" si="4"/>
        <v>1.663565153109418E-4</v>
      </c>
      <c r="L90" s="30"/>
    </row>
    <row r="91" spans="2:12" x14ac:dyDescent="0.25">
      <c r="B91" s="28">
        <f t="shared" si="5"/>
        <v>2104</v>
      </c>
      <c r="C91" s="28">
        <f>HLOOKUP($B91,'Future retirees'!$H$2:$CT$5,2)</f>
        <v>8.1268047057989892E-5</v>
      </c>
      <c r="D91" s="28">
        <f>HLOOKUP($B91,'Future retirees'!$H$2:$CT$5,3)</f>
        <v>0</v>
      </c>
      <c r="E91" s="28">
        <f>HLOOKUP($B91,'Future retirees'!$H$2:$CT$5,4)</f>
        <v>0</v>
      </c>
      <c r="F91" s="28">
        <f>HLOOKUP(B91,'Current Retirees'!$H$3:$CT$4,2)</f>
        <v>0</v>
      </c>
      <c r="H91" s="6">
        <f t="shared" si="6"/>
        <v>2104</v>
      </c>
      <c r="I91" s="7">
        <f t="shared" si="4"/>
        <v>8.1268047057989892E-5</v>
      </c>
      <c r="L91" s="30"/>
    </row>
    <row r="92" spans="2:12" x14ac:dyDescent="0.25">
      <c r="B92" s="28">
        <f t="shared" si="5"/>
        <v>2105</v>
      </c>
      <c r="C92" s="28">
        <f>HLOOKUP($B92,'Future retirees'!$H$2:$CT$5,2)</f>
        <v>4.0634023528994946E-5</v>
      </c>
      <c r="D92" s="28">
        <f>HLOOKUP($B92,'Future retirees'!$H$2:$CT$5,3)</f>
        <v>0</v>
      </c>
      <c r="E92" s="28">
        <f>HLOOKUP($B92,'Future retirees'!$H$2:$CT$5,4)</f>
        <v>0</v>
      </c>
      <c r="F92" s="28">
        <f>HLOOKUP(B92,'Current Retirees'!$H$3:$CT$4,2)</f>
        <v>0</v>
      </c>
      <c r="H92" s="6">
        <f t="shared" si="6"/>
        <v>2105</v>
      </c>
      <c r="I92" s="7">
        <f t="shared" si="4"/>
        <v>4.0634023528994946E-5</v>
      </c>
      <c r="L92" s="30"/>
    </row>
    <row r="93" spans="2:12" x14ac:dyDescent="0.25">
      <c r="B93" s="28">
        <f t="shared" si="5"/>
        <v>2106</v>
      </c>
      <c r="C93" s="28">
        <f>HLOOKUP($B93,'Future retirees'!$H$2:$CT$5,2)</f>
        <v>1.8229424031939655E-5</v>
      </c>
      <c r="D93" s="28">
        <f>HLOOKUP($B93,'Future retirees'!$H$2:$CT$5,3)</f>
        <v>0</v>
      </c>
      <c r="E93" s="28">
        <f>HLOOKUP($B93,'Future retirees'!$H$2:$CT$5,4)</f>
        <v>0</v>
      </c>
      <c r="F93" s="28">
        <f>HLOOKUP(B93,'Current Retirees'!$H$3:$CT$4,2)</f>
        <v>0</v>
      </c>
      <c r="H93" s="6">
        <f t="shared" si="6"/>
        <v>2106</v>
      </c>
      <c r="I93" s="7">
        <f t="shared" si="4"/>
        <v>1.8229424031939655E-5</v>
      </c>
      <c r="L93" s="30"/>
    </row>
    <row r="94" spans="2:12" x14ac:dyDescent="0.25">
      <c r="B94" s="28">
        <f t="shared" si="5"/>
        <v>2107</v>
      </c>
      <c r="C94" s="28">
        <f>HLOOKUP($B94,'Future retirees'!$H$2:$CT$5,2)</f>
        <v>9.1147120159698275E-6</v>
      </c>
      <c r="D94" s="28">
        <f>HLOOKUP($B94,'Future retirees'!$H$2:$CT$5,3)</f>
        <v>0</v>
      </c>
      <c r="E94" s="28">
        <f>HLOOKUP($B94,'Future retirees'!$H$2:$CT$5,4)</f>
        <v>0</v>
      </c>
      <c r="F94" s="28">
        <f>HLOOKUP(B94,'Current Retirees'!$H$3:$CT$4,2)</f>
        <v>0</v>
      </c>
      <c r="H94" s="6">
        <f t="shared" si="6"/>
        <v>2107</v>
      </c>
      <c r="I94" s="7">
        <f t="shared" si="4"/>
        <v>9.1147120159698275E-6</v>
      </c>
      <c r="L94" s="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T129"/>
  <sheetViews>
    <sheetView workbookViewId="0"/>
  </sheetViews>
  <sheetFormatPr defaultRowHeight="15" x14ac:dyDescent="0.25"/>
  <cols>
    <col min="2" max="2" width="10" bestFit="1" customWidth="1"/>
    <col min="3" max="3" width="10.7109375" bestFit="1" customWidth="1"/>
    <col min="4" max="4" width="7.5703125" style="32" bestFit="1" customWidth="1"/>
    <col min="5" max="5" width="8.7109375" bestFit="1" customWidth="1"/>
    <col min="6" max="6" width="14.5703125" bestFit="1" customWidth="1"/>
  </cols>
  <sheetData>
    <row r="1" spans="2:98" x14ac:dyDescent="0.25">
      <c r="H1" s="8" t="s">
        <v>10</v>
      </c>
    </row>
    <row r="2" spans="2:98" x14ac:dyDescent="0.25">
      <c r="G2" s="10" t="s">
        <v>12</v>
      </c>
      <c r="H2" s="10">
        <v>2017</v>
      </c>
      <c r="I2" s="10">
        <f>H2+1</f>
        <v>2018</v>
      </c>
      <c r="J2" s="10">
        <f t="shared" ref="J2:BU2" si="0">I2+1</f>
        <v>2019</v>
      </c>
      <c r="K2" s="10">
        <f t="shared" si="0"/>
        <v>2020</v>
      </c>
      <c r="L2" s="10">
        <f t="shared" si="0"/>
        <v>2021</v>
      </c>
      <c r="M2" s="10">
        <f t="shared" si="0"/>
        <v>2022</v>
      </c>
      <c r="N2" s="10">
        <f t="shared" si="0"/>
        <v>2023</v>
      </c>
      <c r="O2" s="10">
        <f t="shared" si="0"/>
        <v>2024</v>
      </c>
      <c r="P2" s="10">
        <f t="shared" si="0"/>
        <v>2025</v>
      </c>
      <c r="Q2" s="10">
        <f t="shared" si="0"/>
        <v>2026</v>
      </c>
      <c r="R2" s="10">
        <f t="shared" si="0"/>
        <v>2027</v>
      </c>
      <c r="S2" s="10">
        <f t="shared" si="0"/>
        <v>2028</v>
      </c>
      <c r="T2" s="10">
        <f t="shared" si="0"/>
        <v>2029</v>
      </c>
      <c r="U2" s="10">
        <f t="shared" si="0"/>
        <v>2030</v>
      </c>
      <c r="V2" s="10">
        <f t="shared" si="0"/>
        <v>2031</v>
      </c>
      <c r="W2" s="10">
        <f t="shared" si="0"/>
        <v>2032</v>
      </c>
      <c r="X2" s="10">
        <f t="shared" si="0"/>
        <v>2033</v>
      </c>
      <c r="Y2" s="10">
        <f t="shared" si="0"/>
        <v>2034</v>
      </c>
      <c r="Z2" s="10">
        <f t="shared" si="0"/>
        <v>2035</v>
      </c>
      <c r="AA2" s="10">
        <f t="shared" si="0"/>
        <v>2036</v>
      </c>
      <c r="AB2" s="10">
        <f t="shared" si="0"/>
        <v>2037</v>
      </c>
      <c r="AC2" s="10">
        <f t="shared" si="0"/>
        <v>2038</v>
      </c>
      <c r="AD2" s="10">
        <f t="shared" si="0"/>
        <v>2039</v>
      </c>
      <c r="AE2" s="10">
        <f t="shared" si="0"/>
        <v>2040</v>
      </c>
      <c r="AF2" s="10">
        <f t="shared" si="0"/>
        <v>2041</v>
      </c>
      <c r="AG2" s="10">
        <f t="shared" si="0"/>
        <v>2042</v>
      </c>
      <c r="AH2" s="10">
        <f t="shared" si="0"/>
        <v>2043</v>
      </c>
      <c r="AI2" s="10">
        <f t="shared" si="0"/>
        <v>2044</v>
      </c>
      <c r="AJ2" s="10">
        <f t="shared" si="0"/>
        <v>2045</v>
      </c>
      <c r="AK2" s="10">
        <f t="shared" si="0"/>
        <v>2046</v>
      </c>
      <c r="AL2" s="10">
        <f t="shared" si="0"/>
        <v>2047</v>
      </c>
      <c r="AM2" s="10">
        <f t="shared" si="0"/>
        <v>2048</v>
      </c>
      <c r="AN2" s="10">
        <f t="shared" si="0"/>
        <v>2049</v>
      </c>
      <c r="AO2" s="10">
        <f t="shared" si="0"/>
        <v>2050</v>
      </c>
      <c r="AP2" s="10">
        <f t="shared" si="0"/>
        <v>2051</v>
      </c>
      <c r="AQ2" s="10">
        <f t="shared" si="0"/>
        <v>2052</v>
      </c>
      <c r="AR2" s="10">
        <f t="shared" si="0"/>
        <v>2053</v>
      </c>
      <c r="AS2" s="10">
        <f t="shared" si="0"/>
        <v>2054</v>
      </c>
      <c r="AT2" s="10">
        <f t="shared" si="0"/>
        <v>2055</v>
      </c>
      <c r="AU2" s="10">
        <f t="shared" si="0"/>
        <v>2056</v>
      </c>
      <c r="AV2" s="10">
        <f t="shared" si="0"/>
        <v>2057</v>
      </c>
      <c r="AW2" s="10">
        <f t="shared" si="0"/>
        <v>2058</v>
      </c>
      <c r="AX2" s="10">
        <f t="shared" si="0"/>
        <v>2059</v>
      </c>
      <c r="AY2" s="10">
        <f t="shared" si="0"/>
        <v>2060</v>
      </c>
      <c r="AZ2" s="10">
        <f t="shared" si="0"/>
        <v>2061</v>
      </c>
      <c r="BA2" s="10">
        <f t="shared" si="0"/>
        <v>2062</v>
      </c>
      <c r="BB2" s="10">
        <f t="shared" si="0"/>
        <v>2063</v>
      </c>
      <c r="BC2" s="10">
        <f t="shared" si="0"/>
        <v>2064</v>
      </c>
      <c r="BD2" s="10">
        <f t="shared" si="0"/>
        <v>2065</v>
      </c>
      <c r="BE2" s="10">
        <f t="shared" si="0"/>
        <v>2066</v>
      </c>
      <c r="BF2" s="10">
        <f t="shared" si="0"/>
        <v>2067</v>
      </c>
      <c r="BG2" s="10">
        <f t="shared" si="0"/>
        <v>2068</v>
      </c>
      <c r="BH2" s="10">
        <f t="shared" si="0"/>
        <v>2069</v>
      </c>
      <c r="BI2" s="10">
        <f t="shared" si="0"/>
        <v>2070</v>
      </c>
      <c r="BJ2" s="10">
        <f t="shared" si="0"/>
        <v>2071</v>
      </c>
      <c r="BK2" s="10">
        <f t="shared" si="0"/>
        <v>2072</v>
      </c>
      <c r="BL2" s="10">
        <f t="shared" si="0"/>
        <v>2073</v>
      </c>
      <c r="BM2" s="10">
        <f t="shared" si="0"/>
        <v>2074</v>
      </c>
      <c r="BN2" s="10">
        <f t="shared" si="0"/>
        <v>2075</v>
      </c>
      <c r="BO2" s="10">
        <f t="shared" si="0"/>
        <v>2076</v>
      </c>
      <c r="BP2" s="10">
        <f t="shared" si="0"/>
        <v>2077</v>
      </c>
      <c r="BQ2" s="10">
        <f t="shared" si="0"/>
        <v>2078</v>
      </c>
      <c r="BR2" s="10">
        <f t="shared" si="0"/>
        <v>2079</v>
      </c>
      <c r="BS2" s="10">
        <f t="shared" si="0"/>
        <v>2080</v>
      </c>
      <c r="BT2" s="10">
        <f t="shared" si="0"/>
        <v>2081</v>
      </c>
      <c r="BU2" s="10">
        <f t="shared" si="0"/>
        <v>2082</v>
      </c>
      <c r="BV2" s="10">
        <f t="shared" ref="BV2:CT2" si="1">BU2+1</f>
        <v>2083</v>
      </c>
      <c r="BW2" s="10">
        <f t="shared" si="1"/>
        <v>2084</v>
      </c>
      <c r="BX2" s="10">
        <f t="shared" si="1"/>
        <v>2085</v>
      </c>
      <c r="BY2" s="10">
        <f t="shared" si="1"/>
        <v>2086</v>
      </c>
      <c r="BZ2" s="10">
        <f t="shared" si="1"/>
        <v>2087</v>
      </c>
      <c r="CA2" s="10">
        <f t="shared" si="1"/>
        <v>2088</v>
      </c>
      <c r="CB2" s="10">
        <f t="shared" si="1"/>
        <v>2089</v>
      </c>
      <c r="CC2" s="10">
        <f t="shared" si="1"/>
        <v>2090</v>
      </c>
      <c r="CD2" s="10">
        <f t="shared" si="1"/>
        <v>2091</v>
      </c>
      <c r="CE2" s="10">
        <f t="shared" si="1"/>
        <v>2092</v>
      </c>
      <c r="CF2" s="10">
        <f t="shared" si="1"/>
        <v>2093</v>
      </c>
      <c r="CG2" s="10">
        <f t="shared" si="1"/>
        <v>2094</v>
      </c>
      <c r="CH2" s="10">
        <f t="shared" si="1"/>
        <v>2095</v>
      </c>
      <c r="CI2" s="10">
        <f t="shared" si="1"/>
        <v>2096</v>
      </c>
      <c r="CJ2" s="10">
        <f t="shared" si="1"/>
        <v>2097</v>
      </c>
      <c r="CK2" s="10">
        <f t="shared" si="1"/>
        <v>2098</v>
      </c>
      <c r="CL2" s="10">
        <f t="shared" si="1"/>
        <v>2099</v>
      </c>
      <c r="CM2" s="10">
        <f t="shared" si="1"/>
        <v>2100</v>
      </c>
      <c r="CN2" s="10">
        <f t="shared" si="1"/>
        <v>2101</v>
      </c>
      <c r="CO2" s="10">
        <f t="shared" si="1"/>
        <v>2102</v>
      </c>
      <c r="CP2" s="10">
        <f t="shared" si="1"/>
        <v>2103</v>
      </c>
      <c r="CQ2" s="10">
        <f t="shared" si="1"/>
        <v>2104</v>
      </c>
      <c r="CR2" s="10">
        <f t="shared" si="1"/>
        <v>2105</v>
      </c>
      <c r="CS2" s="10">
        <f t="shared" si="1"/>
        <v>2106</v>
      </c>
      <c r="CT2" s="10">
        <f t="shared" si="1"/>
        <v>2107</v>
      </c>
    </row>
    <row r="3" spans="2:98" x14ac:dyDescent="0.25">
      <c r="B3" t="s">
        <v>24</v>
      </c>
      <c r="G3" s="10" t="s">
        <v>2</v>
      </c>
      <c r="H3" s="6">
        <f>SUMIF($D$9:$D$129,$G3,H$9:H$129)</f>
        <v>12</v>
      </c>
      <c r="I3" s="6">
        <f t="shared" ref="I3:BT5" si="2">SUMIF($D$9:$D$129,$G3,I$9:I$129)</f>
        <v>12.642526471143967</v>
      </c>
      <c r="J3" s="6">
        <f t="shared" si="2"/>
        <v>16.240664725601313</v>
      </c>
      <c r="K3" s="6">
        <f t="shared" si="2"/>
        <v>17.740884272523306</v>
      </c>
      <c r="L3" s="6">
        <f t="shared" si="2"/>
        <v>21.167093758641222</v>
      </c>
      <c r="M3" s="6">
        <f t="shared" si="2"/>
        <v>24.482597594571988</v>
      </c>
      <c r="N3" s="6">
        <f t="shared" si="2"/>
        <v>24.702887604249856</v>
      </c>
      <c r="O3" s="6">
        <f t="shared" si="2"/>
        <v>30.817959168963558</v>
      </c>
      <c r="P3" s="6">
        <f t="shared" si="2"/>
        <v>34.76877881929321</v>
      </c>
      <c r="Q3" s="6">
        <f t="shared" si="2"/>
        <v>35.605924931886818</v>
      </c>
      <c r="R3" s="6">
        <f t="shared" si="2"/>
        <v>38.32570853002882</v>
      </c>
      <c r="S3" s="6">
        <f t="shared" si="2"/>
        <v>39.927359131532235</v>
      </c>
      <c r="T3" s="6">
        <f t="shared" si="2"/>
        <v>39.44957202753595</v>
      </c>
      <c r="U3" s="6">
        <f t="shared" si="2"/>
        <v>44.76936812169086</v>
      </c>
      <c r="V3" s="6">
        <f t="shared" si="2"/>
        <v>45.982049428258577</v>
      </c>
      <c r="W3" s="6">
        <f t="shared" si="2"/>
        <v>48.044449998999397</v>
      </c>
      <c r="X3" s="6">
        <f t="shared" si="2"/>
        <v>48.023143344500618</v>
      </c>
      <c r="Y3" s="6">
        <f t="shared" si="2"/>
        <v>46.93340153882226</v>
      </c>
      <c r="Z3" s="6">
        <f t="shared" si="2"/>
        <v>47.68775594519056</v>
      </c>
      <c r="AA3" s="6">
        <f t="shared" si="2"/>
        <v>46.411002912819256</v>
      </c>
      <c r="AB3" s="6">
        <f t="shared" si="2"/>
        <v>47.91836326479438</v>
      </c>
      <c r="AC3" s="6">
        <f t="shared" si="2"/>
        <v>49.295853913621301</v>
      </c>
      <c r="AD3" s="6">
        <f t="shared" si="2"/>
        <v>49.60813248666917</v>
      </c>
      <c r="AE3" s="6">
        <f t="shared" si="2"/>
        <v>50.756259978904481</v>
      </c>
      <c r="AF3" s="6">
        <f t="shared" si="2"/>
        <v>49.016777916816828</v>
      </c>
      <c r="AG3" s="6">
        <f t="shared" si="2"/>
        <v>46.325329532533438</v>
      </c>
      <c r="AH3" s="6">
        <f t="shared" si="2"/>
        <v>44.540803929124756</v>
      </c>
      <c r="AI3" s="6">
        <f t="shared" si="2"/>
        <v>44.538170887418282</v>
      </c>
      <c r="AJ3" s="6">
        <f t="shared" si="2"/>
        <v>43.596928848312615</v>
      </c>
      <c r="AK3" s="6">
        <f t="shared" si="2"/>
        <v>42.63769409953958</v>
      </c>
      <c r="AL3" s="6">
        <f t="shared" si="2"/>
        <v>43.447823469537965</v>
      </c>
      <c r="AM3" s="6">
        <f t="shared" si="2"/>
        <v>41.628415277195771</v>
      </c>
      <c r="AN3" s="6">
        <f t="shared" si="2"/>
        <v>40.732623004167422</v>
      </c>
      <c r="AO3" s="6">
        <f t="shared" si="2"/>
        <v>39.00161467799434</v>
      </c>
      <c r="AP3" s="6">
        <f t="shared" si="2"/>
        <v>36.452173299179812</v>
      </c>
      <c r="AQ3" s="6">
        <f t="shared" si="2"/>
        <v>36.614271467570568</v>
      </c>
      <c r="AR3" s="6">
        <f t="shared" si="2"/>
        <v>35.064287595717495</v>
      </c>
      <c r="AS3" s="6">
        <f t="shared" si="2"/>
        <v>32.707311748155654</v>
      </c>
      <c r="AT3" s="6">
        <f t="shared" si="2"/>
        <v>31.317700010476599</v>
      </c>
      <c r="AU3" s="6">
        <f t="shared" si="2"/>
        <v>29.125895041758085</v>
      </c>
      <c r="AV3" s="6">
        <f t="shared" si="2"/>
        <v>28.78309844389856</v>
      </c>
      <c r="AW3" s="6">
        <f t="shared" si="2"/>
        <v>26.742347196508362</v>
      </c>
      <c r="AX3" s="6">
        <f t="shared" si="2"/>
        <v>24.786416908450949</v>
      </c>
      <c r="AY3" s="6">
        <f t="shared" si="2"/>
        <v>22.916552439940578</v>
      </c>
      <c r="AZ3" s="6">
        <f t="shared" si="2"/>
        <v>21.133173208617617</v>
      </c>
      <c r="BA3" s="6">
        <f t="shared" si="2"/>
        <v>19.436503878462926</v>
      </c>
      <c r="BB3" s="6">
        <f t="shared" si="2"/>
        <v>17.82747995973612</v>
      </c>
      <c r="BC3" s="6">
        <f t="shared" si="2"/>
        <v>16.302616348835105</v>
      </c>
      <c r="BD3" s="6">
        <f t="shared" si="2"/>
        <v>14.859396028310778</v>
      </c>
      <c r="BE3" s="6">
        <f t="shared" si="2"/>
        <v>13.494731964659927</v>
      </c>
      <c r="BF3" s="6">
        <f t="shared" si="2"/>
        <v>12.205395542124107</v>
      </c>
      <c r="BG3" s="6">
        <f t="shared" si="2"/>
        <v>10.991677934078263</v>
      </c>
      <c r="BH3" s="6">
        <f t="shared" si="2"/>
        <v>9.8536800555299173</v>
      </c>
      <c r="BI3" s="6">
        <f t="shared" si="2"/>
        <v>8.7920128757077798</v>
      </c>
      <c r="BJ3" s="6">
        <f t="shared" si="2"/>
        <v>7.8061043512129302</v>
      </c>
      <c r="BK3" s="6">
        <f t="shared" si="2"/>
        <v>6.8949006366768693</v>
      </c>
      <c r="BL3" s="6">
        <f t="shared" si="2"/>
        <v>6.0557506988959968</v>
      </c>
      <c r="BM3" s="6">
        <f t="shared" si="2"/>
        <v>5.2853491336574505</v>
      </c>
      <c r="BN3" s="6">
        <f t="shared" si="2"/>
        <v>4.582113370944235</v>
      </c>
      <c r="BO3" s="6">
        <f t="shared" si="2"/>
        <v>3.9429918027493218</v>
      </c>
      <c r="BP3" s="6">
        <f t="shared" si="2"/>
        <v>3.3665078057726814</v>
      </c>
      <c r="BQ3" s="6">
        <f t="shared" si="2"/>
        <v>2.8511677388760481</v>
      </c>
      <c r="BR3" s="6">
        <f t="shared" si="2"/>
        <v>2.3928736578437957</v>
      </c>
      <c r="BS3" s="6">
        <f t="shared" si="2"/>
        <v>1.9897596003570412</v>
      </c>
      <c r="BT3" s="6">
        <f t="shared" si="2"/>
        <v>1.6379600134904946</v>
      </c>
      <c r="BU3" s="6">
        <f t="shared" ref="BU3:CT5" si="3">SUMIF($D$9:$D$129,$G3,BU$9:BU$129)</f>
        <v>1.3343858131026438</v>
      </c>
      <c r="BV3" s="6">
        <f t="shared" si="3"/>
        <v>1.0756625882411621</v>
      </c>
      <c r="BW3" s="6">
        <f t="shared" si="3"/>
        <v>0.85633645230019861</v>
      </c>
      <c r="BX3" s="6">
        <f t="shared" si="3"/>
        <v>0.67276207251538533</v>
      </c>
      <c r="BY3" s="6">
        <f t="shared" si="3"/>
        <v>0.52047659018810399</v>
      </c>
      <c r="BZ3" s="6">
        <f t="shared" si="3"/>
        <v>0.39626513292455734</v>
      </c>
      <c r="CA3" s="6">
        <f t="shared" si="3"/>
        <v>0.29642742841753744</v>
      </c>
      <c r="CB3" s="6">
        <f t="shared" si="3"/>
        <v>0.21754557098848482</v>
      </c>
      <c r="CC3" s="6">
        <f t="shared" si="3"/>
        <v>0.15625417625988544</v>
      </c>
      <c r="CD3" s="6">
        <f t="shared" si="3"/>
        <v>0.10978636284587569</v>
      </c>
      <c r="CE3" s="6">
        <f t="shared" si="3"/>
        <v>7.5297335448979583E-2</v>
      </c>
      <c r="CF3" s="6">
        <f t="shared" si="3"/>
        <v>5.0320576084560038E-2</v>
      </c>
      <c r="CG3" s="6">
        <f t="shared" si="3"/>
        <v>3.2662658168033813E-2</v>
      </c>
      <c r="CH3" s="6">
        <f t="shared" si="3"/>
        <v>2.0604007637342703E-2</v>
      </c>
      <c r="CI3" s="6">
        <f t="shared" si="3"/>
        <v>1.2595840065133895E-2</v>
      </c>
      <c r="CJ3" s="6">
        <f t="shared" si="3"/>
        <v>7.4511673618439331E-3</v>
      </c>
      <c r="CK3" s="6">
        <f t="shared" si="3"/>
        <v>4.2377231366364327E-3</v>
      </c>
      <c r="CL3" s="6">
        <f t="shared" si="3"/>
        <v>2.3474362730899314E-3</v>
      </c>
      <c r="CM3" s="6">
        <f t="shared" si="3"/>
        <v>1.2686663229998451E-3</v>
      </c>
      <c r="CN3" s="6">
        <f t="shared" si="3"/>
        <v>6.6915857085669784E-4</v>
      </c>
      <c r="CO3" s="6">
        <f t="shared" si="3"/>
        <v>3.4367143683072408E-4</v>
      </c>
      <c r="CP3" s="6">
        <f t="shared" si="3"/>
        <v>1.663565153109418E-4</v>
      </c>
      <c r="CQ3" s="6">
        <f t="shared" si="3"/>
        <v>8.1268047057989892E-5</v>
      </c>
      <c r="CR3" s="6">
        <f t="shared" si="3"/>
        <v>4.0634023528994946E-5</v>
      </c>
      <c r="CS3" s="6">
        <f t="shared" si="3"/>
        <v>1.8229424031939655E-5</v>
      </c>
      <c r="CT3" s="6">
        <f t="shared" si="3"/>
        <v>9.1147120159698275E-6</v>
      </c>
    </row>
    <row r="4" spans="2:98" x14ac:dyDescent="0.25">
      <c r="B4" t="s">
        <v>25</v>
      </c>
      <c r="G4" s="10" t="s">
        <v>5</v>
      </c>
      <c r="H4" s="6">
        <f>SUMIF($D$9:$D$129,$G4,H$9:H$129)</f>
        <v>0</v>
      </c>
      <c r="I4" s="6">
        <f t="shared" si="2"/>
        <v>0</v>
      </c>
      <c r="J4" s="6">
        <f t="shared" si="2"/>
        <v>0</v>
      </c>
      <c r="K4" s="6">
        <f t="shared" si="2"/>
        <v>0</v>
      </c>
      <c r="L4" s="6">
        <f t="shared" si="2"/>
        <v>0.99595435631909046</v>
      </c>
      <c r="M4" s="6">
        <f t="shared" si="2"/>
        <v>0.97603869206049398</v>
      </c>
      <c r="N4" s="6">
        <f t="shared" si="2"/>
        <v>0.95496246933538986</v>
      </c>
      <c r="O4" s="6">
        <f t="shared" si="2"/>
        <v>1.9244782016819679</v>
      </c>
      <c r="P4" s="6">
        <f t="shared" si="2"/>
        <v>1.881368345376766</v>
      </c>
      <c r="Q4" s="6">
        <f t="shared" si="2"/>
        <v>1.8357604126982254</v>
      </c>
      <c r="R4" s="6">
        <f t="shared" si="2"/>
        <v>1.7875110171838111</v>
      </c>
      <c r="S4" s="6">
        <f t="shared" si="2"/>
        <v>2.7205693335856438</v>
      </c>
      <c r="T4" s="6">
        <f t="shared" si="2"/>
        <v>2.6480406365151401</v>
      </c>
      <c r="U4" s="6">
        <f t="shared" si="2"/>
        <v>2.5714754650592635</v>
      </c>
      <c r="V4" s="6">
        <f t="shared" si="2"/>
        <v>2.4907496126217614</v>
      </c>
      <c r="W4" s="6">
        <f t="shared" si="2"/>
        <v>2.4057251981909311</v>
      </c>
      <c r="X4" s="6">
        <f t="shared" si="2"/>
        <v>2.3162882195290848</v>
      </c>
      <c r="Y4" s="6">
        <f t="shared" si="2"/>
        <v>2.2224238210718807</v>
      </c>
      <c r="Z4" s="6">
        <f t="shared" si="2"/>
        <v>3.0855505752918599</v>
      </c>
      <c r="AA4" s="6">
        <f t="shared" si="2"/>
        <v>2.9659546927485776</v>
      </c>
      <c r="AB4" s="6">
        <f t="shared" si="2"/>
        <v>2.8412266342427568</v>
      </c>
      <c r="AC4" s="6">
        <f t="shared" si="2"/>
        <v>2.7116063505713868</v>
      </c>
      <c r="AD4" s="6">
        <f t="shared" si="2"/>
        <v>2.577363726586237</v>
      </c>
      <c r="AE4" s="6">
        <f t="shared" si="2"/>
        <v>3.3718211021243909</v>
      </c>
      <c r="AF4" s="6">
        <f t="shared" si="2"/>
        <v>3.2144599995711576</v>
      </c>
      <c r="AG4" s="6">
        <f t="shared" si="2"/>
        <v>3.053568282754942</v>
      </c>
      <c r="AH4" s="6">
        <f t="shared" si="2"/>
        <v>2.8902658696650287</v>
      </c>
      <c r="AI4" s="6">
        <f t="shared" si="2"/>
        <v>2.7257361745962401</v>
      </c>
      <c r="AJ4" s="6">
        <f t="shared" si="2"/>
        <v>2.5611757041496173</v>
      </c>
      <c r="AK4" s="6">
        <f t="shared" si="2"/>
        <v>2.3978043691253523</v>
      </c>
      <c r="AL4" s="6">
        <f t="shared" si="2"/>
        <v>2.2369709181341348</v>
      </c>
      <c r="AM4" s="6">
        <f t="shared" si="2"/>
        <v>2.079231520526462</v>
      </c>
      <c r="AN4" s="6">
        <f t="shared" si="2"/>
        <v>1.9256253742038851</v>
      </c>
      <c r="AO4" s="6">
        <f t="shared" si="2"/>
        <v>1.776731196193795</v>
      </c>
      <c r="AP4" s="6">
        <f t="shared" si="2"/>
        <v>1.6330926049283649</v>
      </c>
      <c r="AQ4" s="6">
        <f t="shared" si="2"/>
        <v>2.3733379911897234</v>
      </c>
      <c r="AR4" s="6">
        <f t="shared" si="2"/>
        <v>2.2283442800515805</v>
      </c>
      <c r="AS4" s="6">
        <f t="shared" si="2"/>
        <v>2.0889103436370817</v>
      </c>
      <c r="AT4" s="6">
        <f t="shared" si="2"/>
        <v>1.9545457103085628</v>
      </c>
      <c r="AU4" s="6">
        <f t="shared" si="2"/>
        <v>1.825405572667643</v>
      </c>
      <c r="AV4" s="6">
        <f t="shared" si="2"/>
        <v>1.701158180341503</v>
      </c>
      <c r="AW4" s="6">
        <f t="shared" si="2"/>
        <v>1.5821489498320551</v>
      </c>
      <c r="AX4" s="6">
        <f t="shared" si="2"/>
        <v>1.4685938149611315</v>
      </c>
      <c r="AY4" s="6">
        <f t="shared" si="2"/>
        <v>1.3605733837451808</v>
      </c>
      <c r="AZ4" s="6">
        <f t="shared" si="2"/>
        <v>1.2580408614064058</v>
      </c>
      <c r="BA4" s="6">
        <f t="shared" si="2"/>
        <v>1.1605531959148574</v>
      </c>
      <c r="BB4" s="6">
        <f t="shared" si="2"/>
        <v>1.0684102614278805</v>
      </c>
      <c r="BC4" s="6">
        <f t="shared" si="2"/>
        <v>0.98131657195326816</v>
      </c>
      <c r="BD4" s="6">
        <f t="shared" si="2"/>
        <v>0.89955794838389047</v>
      </c>
      <c r="BE4" s="6">
        <f t="shared" si="2"/>
        <v>0.82303704114820198</v>
      </c>
      <c r="BF4" s="6">
        <f t="shared" si="2"/>
        <v>0.75104595340929603</v>
      </c>
      <c r="BG4" s="6">
        <f t="shared" si="2"/>
        <v>0.68343302490919156</v>
      </c>
      <c r="BH4" s="6">
        <f t="shared" si="2"/>
        <v>0.61957947416904169</v>
      </c>
      <c r="BI4" s="6">
        <f t="shared" si="2"/>
        <v>0.55930742029165381</v>
      </c>
      <c r="BJ4" s="6">
        <f t="shared" si="2"/>
        <v>0.50259407223002062</v>
      </c>
      <c r="BK4" s="6">
        <f t="shared" si="2"/>
        <v>0.44910229476893981</v>
      </c>
      <c r="BL4" s="6">
        <f t="shared" si="2"/>
        <v>0.39880685491538403</v>
      </c>
      <c r="BM4" s="6">
        <f t="shared" si="2"/>
        <v>0.35165466027736181</v>
      </c>
      <c r="BN4" s="6">
        <f t="shared" si="2"/>
        <v>0.3079100162386334</v>
      </c>
      <c r="BO4" s="6">
        <f t="shared" si="2"/>
        <v>0.26752810473993816</v>
      </c>
      <c r="BP4" s="6">
        <f t="shared" si="2"/>
        <v>0.23072043172805301</v>
      </c>
      <c r="BQ4" s="6">
        <f t="shared" si="2"/>
        <v>0.19738402736531588</v>
      </c>
      <c r="BR4" s="6">
        <f t="shared" si="2"/>
        <v>0.16686468309453562</v>
      </c>
      <c r="BS4" s="6">
        <f t="shared" si="2"/>
        <v>0.13921895947950158</v>
      </c>
      <c r="BT4" s="6">
        <f t="shared" si="2"/>
        <v>0.11410170313736161</v>
      </c>
      <c r="BU4" s="6">
        <f t="shared" si="3"/>
        <v>9.1784008668358313E-2</v>
      </c>
      <c r="BV4" s="6">
        <f t="shared" si="3"/>
        <v>7.2321581236128196E-2</v>
      </c>
      <c r="BW4" s="6">
        <f t="shared" si="3"/>
        <v>5.5716086950723769E-2</v>
      </c>
      <c r="BX4" s="6">
        <f t="shared" si="3"/>
        <v>4.1823847147597626E-2</v>
      </c>
      <c r="BY4" s="6">
        <f t="shared" si="3"/>
        <v>3.0585456007431198E-2</v>
      </c>
      <c r="BZ4" s="6">
        <f t="shared" si="3"/>
        <v>2.1754961611455806E-2</v>
      </c>
      <c r="CA4" s="6">
        <f t="shared" si="3"/>
        <v>1.5026113689141611E-2</v>
      </c>
      <c r="CB4" s="6">
        <f t="shared" si="3"/>
        <v>1.0031306032950696E-2</v>
      </c>
      <c r="CC4" s="6">
        <f t="shared" si="3"/>
        <v>6.4793495302691573E-3</v>
      </c>
      <c r="CD4" s="6">
        <f t="shared" si="3"/>
        <v>4.0405109412269729E-3</v>
      </c>
      <c r="CE4" s="6">
        <f t="shared" si="3"/>
        <v>2.4285194187677688E-3</v>
      </c>
      <c r="CF4" s="6">
        <f t="shared" si="3"/>
        <v>1.3975642240459877E-3</v>
      </c>
      <c r="CG4" s="6">
        <f t="shared" si="3"/>
        <v>7.807626090846286E-4</v>
      </c>
      <c r="CH4" s="6">
        <f t="shared" si="3"/>
        <v>4.2620531921179228E-4</v>
      </c>
      <c r="CI4" s="6">
        <f t="shared" si="3"/>
        <v>2.2691786337821959E-4</v>
      </c>
      <c r="CJ4" s="6">
        <f t="shared" si="3"/>
        <v>1.1688966622763145E-4</v>
      </c>
      <c r="CK4" s="6">
        <f t="shared" si="3"/>
        <v>5.8444833113815726E-5</v>
      </c>
      <c r="CL4" s="6">
        <f t="shared" si="3"/>
        <v>2.9222416556907863E-5</v>
      </c>
      <c r="CM4" s="6">
        <f t="shared" si="3"/>
        <v>1.4611208278453931E-5</v>
      </c>
      <c r="CN4" s="6">
        <f t="shared" si="3"/>
        <v>7.3056041392269657E-6</v>
      </c>
      <c r="CO4" s="6">
        <f t="shared" si="3"/>
        <v>3.6528020696134829E-6</v>
      </c>
      <c r="CP4" s="6">
        <f t="shared" si="3"/>
        <v>0</v>
      </c>
      <c r="CQ4" s="6">
        <f t="shared" si="3"/>
        <v>0</v>
      </c>
      <c r="CR4" s="6">
        <f t="shared" si="3"/>
        <v>0</v>
      </c>
      <c r="CS4" s="6">
        <f t="shared" si="3"/>
        <v>0</v>
      </c>
      <c r="CT4" s="6">
        <f t="shared" si="3"/>
        <v>0</v>
      </c>
    </row>
    <row r="5" spans="2:98" x14ac:dyDescent="0.25">
      <c r="B5" t="s">
        <v>26</v>
      </c>
      <c r="G5" s="10" t="s">
        <v>4</v>
      </c>
      <c r="H5" s="6">
        <f>SUMIF($D$9:$D$129,$G5,H$9:H$129)</f>
        <v>0</v>
      </c>
      <c r="I5" s="6">
        <f t="shared" si="2"/>
        <v>0</v>
      </c>
      <c r="J5" s="6">
        <f t="shared" si="2"/>
        <v>0.99812505988159239</v>
      </c>
      <c r="K5" s="6">
        <f t="shared" si="2"/>
        <v>1.9750052894618628</v>
      </c>
      <c r="L5" s="6">
        <f t="shared" si="2"/>
        <v>2.9295091017640269</v>
      </c>
      <c r="M5" s="6">
        <f t="shared" si="2"/>
        <v>2.865685174596722</v>
      </c>
      <c r="N5" s="6">
        <f t="shared" si="2"/>
        <v>3.7914197610501548</v>
      </c>
      <c r="O5" s="6">
        <f t="shared" si="2"/>
        <v>3.7001589977473892</v>
      </c>
      <c r="P5" s="6">
        <f t="shared" si="2"/>
        <v>3.6035534395430515</v>
      </c>
      <c r="Q5" s="6">
        <f t="shared" si="2"/>
        <v>3.5013445332366615</v>
      </c>
      <c r="R5" s="6">
        <f t="shared" si="2"/>
        <v>4.3796371355602153</v>
      </c>
      <c r="S5" s="6">
        <f t="shared" si="2"/>
        <v>4.2467350811849043</v>
      </c>
      <c r="T5" s="6">
        <f t="shared" si="2"/>
        <v>4.1066401489276902</v>
      </c>
      <c r="U5" s="6">
        <f t="shared" si="2"/>
        <v>3.9591351297988453</v>
      </c>
      <c r="V5" s="6">
        <f t="shared" si="2"/>
        <v>3.804156116037583</v>
      </c>
      <c r="W5" s="6">
        <f t="shared" si="2"/>
        <v>3.6416162327934862</v>
      </c>
      <c r="X5" s="6">
        <f t="shared" si="2"/>
        <v>3.4716789580334089</v>
      </c>
      <c r="Y5" s="6">
        <f t="shared" si="2"/>
        <v>3.2945295052220049</v>
      </c>
      <c r="Z5" s="6">
        <f t="shared" si="2"/>
        <v>3.1106438322575332</v>
      </c>
      <c r="AA5" s="6">
        <f t="shared" si="2"/>
        <v>2.9205576244697311</v>
      </c>
      <c r="AB5" s="6">
        <f t="shared" si="2"/>
        <v>2.7251556902282363</v>
      </c>
      <c r="AC5" s="6">
        <f t="shared" si="2"/>
        <v>2.5254924293322065</v>
      </c>
      <c r="AD5" s="6">
        <f t="shared" si="2"/>
        <v>2.3230022077125758</v>
      </c>
      <c r="AE5" s="6">
        <f t="shared" si="2"/>
        <v>2.1193520744434644</v>
      </c>
      <c r="AF5" s="6">
        <f t="shared" si="2"/>
        <v>1.9165841817885854</v>
      </c>
      <c r="AG5" s="6">
        <f t="shared" si="2"/>
        <v>1.7172575012995341</v>
      </c>
      <c r="AH5" s="6">
        <f t="shared" si="2"/>
        <v>1.5239873064377261</v>
      </c>
      <c r="AI5" s="6">
        <f t="shared" si="2"/>
        <v>1.3392574415410889</v>
      </c>
      <c r="AJ5" s="6">
        <f t="shared" si="2"/>
        <v>1.165170564039548</v>
      </c>
      <c r="AK5" s="6">
        <f t="shared" si="2"/>
        <v>1.0032780566062076</v>
      </c>
      <c r="AL5" s="6">
        <f t="shared" si="2"/>
        <v>0.85437965447920283</v>
      </c>
      <c r="AM5" s="6">
        <f t="shared" si="2"/>
        <v>0.71886989964266534</v>
      </c>
      <c r="AN5" s="6">
        <f t="shared" si="2"/>
        <v>0.59724431759890484</v>
      </c>
      <c r="AO5" s="6">
        <f t="shared" si="2"/>
        <v>0.48944376992202226</v>
      </c>
      <c r="AP5" s="6">
        <f t="shared" si="2"/>
        <v>0.39563634914617113</v>
      </c>
      <c r="AQ5" s="6">
        <f t="shared" si="2"/>
        <v>0.31533192402120025</v>
      </c>
      <c r="AR5" s="6">
        <f t="shared" si="2"/>
        <v>0.24790227209278878</v>
      </c>
      <c r="AS5" s="6">
        <f t="shared" si="2"/>
        <v>0.19193080332879012</v>
      </c>
      <c r="AT5" s="6">
        <f t="shared" si="2"/>
        <v>0.14632426875205523</v>
      </c>
      <c r="AU5" s="6">
        <f t="shared" si="2"/>
        <v>0.10954466085697272</v>
      </c>
      <c r="AV5" s="6">
        <f t="shared" si="2"/>
        <v>8.0490737673800619E-2</v>
      </c>
      <c r="AW5" s="6">
        <f t="shared" si="2"/>
        <v>5.7977248936451016E-2</v>
      </c>
      <c r="AX5" s="6">
        <f t="shared" si="2"/>
        <v>4.0893244629713686E-2</v>
      </c>
      <c r="AY5" s="6">
        <f t="shared" si="2"/>
        <v>2.817827294158301E-2</v>
      </c>
      <c r="AZ5" s="6">
        <f t="shared" si="2"/>
        <v>1.8964613789526359E-2</v>
      </c>
      <c r="BA5" s="6">
        <f t="shared" si="2"/>
        <v>1.245155131306998E-2</v>
      </c>
      <c r="BB5" s="6">
        <f t="shared" si="2"/>
        <v>7.967571507753313E-3</v>
      </c>
      <c r="BC5" s="6">
        <f t="shared" si="2"/>
        <v>4.9514775784613952E-3</v>
      </c>
      <c r="BD5" s="6">
        <f t="shared" si="2"/>
        <v>2.9919323761714491E-3</v>
      </c>
      <c r="BE5" s="6">
        <f t="shared" si="2"/>
        <v>1.7555645428378396E-3</v>
      </c>
      <c r="BF5" s="6">
        <f t="shared" si="2"/>
        <v>9.9818910393925046E-4</v>
      </c>
      <c r="BG5" s="6">
        <f t="shared" si="2"/>
        <v>5.4769283920954074E-4</v>
      </c>
      <c r="BH5" s="6">
        <f t="shared" si="2"/>
        <v>2.9377379423561146E-4</v>
      </c>
      <c r="BI5" s="6">
        <f t="shared" si="2"/>
        <v>1.5490284124879518E-4</v>
      </c>
      <c r="BJ5" s="6">
        <f t="shared" si="2"/>
        <v>8.0185615071667134E-5</v>
      </c>
      <c r="BK5" s="6">
        <f t="shared" si="2"/>
        <v>4.0429398733794357E-5</v>
      </c>
      <c r="BL5" s="6">
        <f t="shared" si="2"/>
        <v>2.0214699366897178E-5</v>
      </c>
      <c r="BM5" s="6">
        <f t="shared" si="2"/>
        <v>9.620971181651095E-6</v>
      </c>
      <c r="BN5" s="6">
        <f t="shared" si="2"/>
        <v>4.8104855908255475E-6</v>
      </c>
      <c r="BO5" s="6">
        <f t="shared" si="2"/>
        <v>2.4052427954127738E-6</v>
      </c>
      <c r="BP5" s="6">
        <f t="shared" si="2"/>
        <v>1.2026213977063869E-6</v>
      </c>
      <c r="BQ5" s="6">
        <f t="shared" si="2"/>
        <v>0</v>
      </c>
      <c r="BR5" s="6">
        <f t="shared" si="2"/>
        <v>0</v>
      </c>
      <c r="BS5" s="6">
        <f t="shared" si="2"/>
        <v>0</v>
      </c>
      <c r="BT5" s="6">
        <f t="shared" si="2"/>
        <v>0</v>
      </c>
      <c r="BU5" s="6">
        <f t="shared" si="3"/>
        <v>0</v>
      </c>
      <c r="BV5" s="6">
        <f t="shared" si="3"/>
        <v>0</v>
      </c>
      <c r="BW5" s="6">
        <f t="shared" si="3"/>
        <v>0</v>
      </c>
      <c r="BX5" s="6">
        <f t="shared" si="3"/>
        <v>0</v>
      </c>
      <c r="BY5" s="6">
        <f t="shared" si="3"/>
        <v>0</v>
      </c>
      <c r="BZ5" s="6">
        <f t="shared" si="3"/>
        <v>0</v>
      </c>
      <c r="CA5" s="6">
        <f t="shared" si="3"/>
        <v>0</v>
      </c>
      <c r="CB5" s="6">
        <f t="shared" si="3"/>
        <v>0</v>
      </c>
      <c r="CC5" s="6">
        <f t="shared" si="3"/>
        <v>0</v>
      </c>
      <c r="CD5" s="6">
        <f t="shared" si="3"/>
        <v>0</v>
      </c>
      <c r="CE5" s="6">
        <f t="shared" si="3"/>
        <v>0</v>
      </c>
      <c r="CF5" s="6">
        <f t="shared" si="3"/>
        <v>0</v>
      </c>
      <c r="CG5" s="6">
        <f t="shared" si="3"/>
        <v>0</v>
      </c>
      <c r="CH5" s="6">
        <f t="shared" si="3"/>
        <v>0</v>
      </c>
      <c r="CI5" s="6">
        <f t="shared" si="3"/>
        <v>0</v>
      </c>
      <c r="CJ5" s="6">
        <f t="shared" si="3"/>
        <v>0</v>
      </c>
      <c r="CK5" s="6">
        <f t="shared" si="3"/>
        <v>0</v>
      </c>
      <c r="CL5" s="6">
        <f t="shared" si="3"/>
        <v>0</v>
      </c>
      <c r="CM5" s="6">
        <f t="shared" si="3"/>
        <v>0</v>
      </c>
      <c r="CN5" s="6">
        <f t="shared" si="3"/>
        <v>0</v>
      </c>
      <c r="CO5" s="6">
        <f t="shared" si="3"/>
        <v>0</v>
      </c>
      <c r="CP5" s="6">
        <f t="shared" si="3"/>
        <v>0</v>
      </c>
      <c r="CQ5" s="6">
        <f t="shared" si="3"/>
        <v>0</v>
      </c>
      <c r="CR5" s="6">
        <f t="shared" si="3"/>
        <v>0</v>
      </c>
      <c r="CS5" s="6">
        <f t="shared" si="3"/>
        <v>0</v>
      </c>
      <c r="CT5" s="6">
        <f t="shared" si="3"/>
        <v>0</v>
      </c>
    </row>
    <row r="7" spans="2:98" x14ac:dyDescent="0.25">
      <c r="B7" s="8"/>
      <c r="C7" s="8"/>
      <c r="D7" s="33"/>
      <c r="E7" s="11">
        <v>42736</v>
      </c>
      <c r="F7" s="11"/>
      <c r="H7" s="8" t="s">
        <v>10</v>
      </c>
    </row>
    <row r="8" spans="2:98" x14ac:dyDescent="0.25">
      <c r="B8" s="34" t="s">
        <v>23</v>
      </c>
      <c r="C8" s="34" t="s">
        <v>1</v>
      </c>
      <c r="D8" s="34" t="s">
        <v>0</v>
      </c>
      <c r="E8" s="9" t="s">
        <v>6</v>
      </c>
      <c r="F8" s="9" t="s">
        <v>22</v>
      </c>
      <c r="H8" s="12">
        <v>2017</v>
      </c>
      <c r="I8" s="12">
        <f>H8+1</f>
        <v>2018</v>
      </c>
      <c r="J8" s="12">
        <f t="shared" ref="J8:BU8" si="4">I8+1</f>
        <v>2019</v>
      </c>
      <c r="K8" s="12">
        <f t="shared" si="4"/>
        <v>2020</v>
      </c>
      <c r="L8" s="12">
        <f t="shared" si="4"/>
        <v>2021</v>
      </c>
      <c r="M8" s="12">
        <f t="shared" si="4"/>
        <v>2022</v>
      </c>
      <c r="N8" s="12">
        <f t="shared" si="4"/>
        <v>2023</v>
      </c>
      <c r="O8" s="12">
        <f t="shared" si="4"/>
        <v>2024</v>
      </c>
      <c r="P8" s="12">
        <f t="shared" si="4"/>
        <v>2025</v>
      </c>
      <c r="Q8" s="12">
        <f t="shared" si="4"/>
        <v>2026</v>
      </c>
      <c r="R8" s="12">
        <f t="shared" si="4"/>
        <v>2027</v>
      </c>
      <c r="S8" s="12">
        <f t="shared" si="4"/>
        <v>2028</v>
      </c>
      <c r="T8" s="12">
        <f t="shared" si="4"/>
        <v>2029</v>
      </c>
      <c r="U8" s="12">
        <f t="shared" si="4"/>
        <v>2030</v>
      </c>
      <c r="V8" s="12">
        <f t="shared" si="4"/>
        <v>2031</v>
      </c>
      <c r="W8" s="12">
        <f t="shared" si="4"/>
        <v>2032</v>
      </c>
      <c r="X8" s="12">
        <f t="shared" si="4"/>
        <v>2033</v>
      </c>
      <c r="Y8" s="12">
        <f t="shared" si="4"/>
        <v>2034</v>
      </c>
      <c r="Z8" s="12">
        <f t="shared" si="4"/>
        <v>2035</v>
      </c>
      <c r="AA8" s="12">
        <f t="shared" si="4"/>
        <v>2036</v>
      </c>
      <c r="AB8" s="12">
        <f t="shared" si="4"/>
        <v>2037</v>
      </c>
      <c r="AC8" s="12">
        <f t="shared" si="4"/>
        <v>2038</v>
      </c>
      <c r="AD8" s="12">
        <f t="shared" si="4"/>
        <v>2039</v>
      </c>
      <c r="AE8" s="12">
        <f t="shared" si="4"/>
        <v>2040</v>
      </c>
      <c r="AF8" s="12">
        <f t="shared" si="4"/>
        <v>2041</v>
      </c>
      <c r="AG8" s="12">
        <f t="shared" si="4"/>
        <v>2042</v>
      </c>
      <c r="AH8" s="12">
        <f t="shared" si="4"/>
        <v>2043</v>
      </c>
      <c r="AI8" s="12">
        <f t="shared" si="4"/>
        <v>2044</v>
      </c>
      <c r="AJ8" s="12">
        <f t="shared" si="4"/>
        <v>2045</v>
      </c>
      <c r="AK8" s="12">
        <f t="shared" si="4"/>
        <v>2046</v>
      </c>
      <c r="AL8" s="12">
        <f t="shared" si="4"/>
        <v>2047</v>
      </c>
      <c r="AM8" s="12">
        <f t="shared" si="4"/>
        <v>2048</v>
      </c>
      <c r="AN8" s="12">
        <f t="shared" si="4"/>
        <v>2049</v>
      </c>
      <c r="AO8" s="12">
        <f t="shared" si="4"/>
        <v>2050</v>
      </c>
      <c r="AP8" s="12">
        <f t="shared" si="4"/>
        <v>2051</v>
      </c>
      <c r="AQ8" s="12">
        <f t="shared" si="4"/>
        <v>2052</v>
      </c>
      <c r="AR8" s="12">
        <f t="shared" si="4"/>
        <v>2053</v>
      </c>
      <c r="AS8" s="12">
        <f t="shared" si="4"/>
        <v>2054</v>
      </c>
      <c r="AT8" s="12">
        <f t="shared" si="4"/>
        <v>2055</v>
      </c>
      <c r="AU8" s="12">
        <f t="shared" si="4"/>
        <v>2056</v>
      </c>
      <c r="AV8" s="12">
        <f t="shared" si="4"/>
        <v>2057</v>
      </c>
      <c r="AW8" s="12">
        <f t="shared" si="4"/>
        <v>2058</v>
      </c>
      <c r="AX8" s="12">
        <f t="shared" si="4"/>
        <v>2059</v>
      </c>
      <c r="AY8" s="12">
        <f t="shared" si="4"/>
        <v>2060</v>
      </c>
      <c r="AZ8" s="12">
        <f t="shared" si="4"/>
        <v>2061</v>
      </c>
      <c r="BA8" s="12">
        <f t="shared" si="4"/>
        <v>2062</v>
      </c>
      <c r="BB8" s="12">
        <f t="shared" si="4"/>
        <v>2063</v>
      </c>
      <c r="BC8" s="12">
        <f t="shared" si="4"/>
        <v>2064</v>
      </c>
      <c r="BD8" s="12">
        <f t="shared" si="4"/>
        <v>2065</v>
      </c>
      <c r="BE8" s="12">
        <f t="shared" si="4"/>
        <v>2066</v>
      </c>
      <c r="BF8" s="12">
        <f t="shared" si="4"/>
        <v>2067</v>
      </c>
      <c r="BG8" s="12">
        <f t="shared" si="4"/>
        <v>2068</v>
      </c>
      <c r="BH8" s="12">
        <f t="shared" si="4"/>
        <v>2069</v>
      </c>
      <c r="BI8" s="12">
        <f t="shared" si="4"/>
        <v>2070</v>
      </c>
      <c r="BJ8" s="12">
        <f t="shared" si="4"/>
        <v>2071</v>
      </c>
      <c r="BK8" s="12">
        <f t="shared" si="4"/>
        <v>2072</v>
      </c>
      <c r="BL8" s="12">
        <f t="shared" si="4"/>
        <v>2073</v>
      </c>
      <c r="BM8" s="12">
        <f t="shared" si="4"/>
        <v>2074</v>
      </c>
      <c r="BN8" s="12">
        <f t="shared" si="4"/>
        <v>2075</v>
      </c>
      <c r="BO8" s="12">
        <f t="shared" si="4"/>
        <v>2076</v>
      </c>
      <c r="BP8" s="12">
        <f t="shared" si="4"/>
        <v>2077</v>
      </c>
      <c r="BQ8" s="12">
        <f t="shared" si="4"/>
        <v>2078</v>
      </c>
      <c r="BR8" s="12">
        <f t="shared" si="4"/>
        <v>2079</v>
      </c>
      <c r="BS8" s="12">
        <f t="shared" si="4"/>
        <v>2080</v>
      </c>
      <c r="BT8" s="12">
        <f t="shared" si="4"/>
        <v>2081</v>
      </c>
      <c r="BU8" s="12">
        <f t="shared" si="4"/>
        <v>2082</v>
      </c>
      <c r="BV8" s="12">
        <f t="shared" ref="BV8:CT8" si="5">BU8+1</f>
        <v>2083</v>
      </c>
      <c r="BW8" s="12">
        <f t="shared" si="5"/>
        <v>2084</v>
      </c>
      <c r="BX8" s="12">
        <f t="shared" si="5"/>
        <v>2085</v>
      </c>
      <c r="BY8" s="12">
        <f t="shared" si="5"/>
        <v>2086</v>
      </c>
      <c r="BZ8" s="12">
        <f t="shared" si="5"/>
        <v>2087</v>
      </c>
      <c r="CA8" s="12">
        <f t="shared" si="5"/>
        <v>2088</v>
      </c>
      <c r="CB8" s="12">
        <f t="shared" si="5"/>
        <v>2089</v>
      </c>
      <c r="CC8" s="12">
        <f t="shared" si="5"/>
        <v>2090</v>
      </c>
      <c r="CD8" s="12">
        <f t="shared" si="5"/>
        <v>2091</v>
      </c>
      <c r="CE8" s="12">
        <f t="shared" si="5"/>
        <v>2092</v>
      </c>
      <c r="CF8" s="12">
        <f t="shared" si="5"/>
        <v>2093</v>
      </c>
      <c r="CG8" s="12">
        <f t="shared" si="5"/>
        <v>2094</v>
      </c>
      <c r="CH8" s="12">
        <f t="shared" si="5"/>
        <v>2095</v>
      </c>
      <c r="CI8" s="12">
        <f t="shared" si="5"/>
        <v>2096</v>
      </c>
      <c r="CJ8" s="12">
        <f t="shared" si="5"/>
        <v>2097</v>
      </c>
      <c r="CK8" s="12">
        <f t="shared" si="5"/>
        <v>2098</v>
      </c>
      <c r="CL8" s="12">
        <f t="shared" si="5"/>
        <v>2099</v>
      </c>
      <c r="CM8" s="12">
        <f t="shared" si="5"/>
        <v>2100</v>
      </c>
      <c r="CN8" s="12">
        <f t="shared" si="5"/>
        <v>2101</v>
      </c>
      <c r="CO8" s="12">
        <f t="shared" si="5"/>
        <v>2102</v>
      </c>
      <c r="CP8" s="12">
        <f t="shared" si="5"/>
        <v>2103</v>
      </c>
      <c r="CQ8" s="12">
        <f t="shared" si="5"/>
        <v>2104</v>
      </c>
      <c r="CR8" s="12">
        <f t="shared" si="5"/>
        <v>2105</v>
      </c>
      <c r="CS8" s="12">
        <f t="shared" si="5"/>
        <v>2106</v>
      </c>
      <c r="CT8" s="12">
        <f t="shared" si="5"/>
        <v>2107</v>
      </c>
    </row>
    <row r="9" spans="2:98" x14ac:dyDescent="0.25">
      <c r="B9" s="35">
        <v>1001</v>
      </c>
      <c r="C9" s="36">
        <v>19803</v>
      </c>
      <c r="D9" s="35" t="s">
        <v>2</v>
      </c>
      <c r="E9" s="4">
        <f>ROUND(YEARFRAC(C9,$E$7),0)</f>
        <v>63</v>
      </c>
      <c r="F9" s="5">
        <f>VLOOKUP(E9,Mortality!$H$3:$I$123,2)</f>
        <v>0.99184435640756408</v>
      </c>
      <c r="H9" s="3">
        <f>IF($E9+H$8-$H$8&lt;70,0,1)</f>
        <v>0</v>
      </c>
      <c r="I9" s="3">
        <f>IF($E9+I$8-$H$8&lt;70,0,IF($E9+I$8-$H$8=70,$F9,H9*(1-VLOOKUP($E9+H$8-$H$8,Mortality!$B$3:$C$123,2)*VLOOKUP($E9+H$8-$H$8,Multipliers!$A$3:$DF$122,'Current Retirees'!H$8-2006+2))))</f>
        <v>0</v>
      </c>
      <c r="J9" s="3">
        <f>IF($E9+J$8-$H$8&lt;70,0,IF($E9+J$8-$H$8=70,$F9,I9*(1-VLOOKUP($E9+I$8-$H$8,Mortality!$B$3:$C$123,2)*VLOOKUP($E9+I$8-$H$8,Multipliers!$A$3:$DF$122,'Current Retirees'!I$8-2006+2))))</f>
        <v>0</v>
      </c>
      <c r="K9" s="3">
        <f>IF($E9+K$8-$H$8&lt;70,0,IF($E9+K$8-$H$8=70,$F9,J9*(1-VLOOKUP($E9+J$8-$H$8,Mortality!$B$3:$C$123,2)*VLOOKUP($E9+J$8-$H$8,Multipliers!$A$3:$DF$122,'Current Retirees'!J$8-2006+2))))</f>
        <v>0</v>
      </c>
      <c r="L9" s="3">
        <f>IF($E9+L$8-$H$8&lt;70,0,IF($E9+L$8-$H$8=70,$F9,K9*(1-VLOOKUP($E9+K$8-$H$8,Mortality!$B$3:$C$123,2)*VLOOKUP($E9+K$8-$H$8,Multipliers!$A$3:$DF$122,'Current Retirees'!K$8-2006+2))))</f>
        <v>0</v>
      </c>
      <c r="M9" s="3">
        <f>IF($E9+M$8-$H$8&lt;70,0,IF($E9+M$8-$H$8=70,$F9,L9*(1-VLOOKUP($E9+L$8-$H$8,Mortality!$B$3:$C$123,2)*VLOOKUP($E9+L$8-$H$8,Multipliers!$A$3:$DF$122,'Current Retirees'!L$8-2006+2))))</f>
        <v>0</v>
      </c>
      <c r="N9" s="3">
        <f>IF($E9+N$8-$H$8&lt;70,0,IF($E9+N$8-$H$8=70,$F9,M9*(1-VLOOKUP($E9+M$8-$H$8,Mortality!$B$3:$C$123,2)*VLOOKUP($E9+M$8-$H$8,Multipliers!$A$3:$DF$122,'Current Retirees'!M$8-2006+2))))</f>
        <v>0</v>
      </c>
      <c r="O9" s="3">
        <f>IF($E9+O$8-$H$8&lt;70,0,IF($E9+O$8-$H$8=70,$F9,N9*(1-VLOOKUP($E9+N$8-$H$8,Mortality!$B$3:$C$123,2)*VLOOKUP($E9+N$8-$H$8,Multipliers!$A$3:$DF$122,'Current Retirees'!N$8-2006+2))))</f>
        <v>0.99184435640756408</v>
      </c>
      <c r="P9" s="3">
        <f>IF($E9+P$8-$H$8&lt;70,0,IF($E9+P$8-$H$8=70,$F9,O9*(1-VLOOKUP($E9+O$8-$H$8,Mortality!$B$3:$C$123,2)*VLOOKUP($E9+O$8-$H$8,Multipliers!$A$3:$DF$122,'Current Retirees'!O$8-2006+2))))</f>
        <v>0.97239512654232174</v>
      </c>
      <c r="Q9" s="3">
        <f>IF($E9+Q$8-$H$8&lt;70,0,IF($E9+Q$8-$H$8=70,$F9,P9*(1-VLOOKUP($E9+P$8-$H$8,Mortality!$B$3:$C$123,2)*VLOOKUP($E9+P$8-$H$8,Multipliers!$A$3:$DF$122,'Current Retirees'!P$8-2006+2))))</f>
        <v>0.95183545585777563</v>
      </c>
      <c r="R9" s="3">
        <f>IF($E9+R$8-$H$8&lt;70,0,IF($E9+R$8-$H$8=70,$F9,Q9*(1-VLOOKUP($E9+Q$8-$H$8,Mortality!$B$3:$C$123,2)*VLOOKUP($E9+Q$8-$H$8,Multipliers!$A$3:$DF$122,'Current Retirees'!Q$8-2006+2))))</f>
        <v>0.93007914605644348</v>
      </c>
      <c r="S9" s="3">
        <f>IF($E9+S$8-$H$8&lt;70,0,IF($E9+S$8-$H$8=70,$F9,R9*(1-VLOOKUP($E9+R$8-$H$8,Mortality!$B$3:$C$123,2)*VLOOKUP($E9+R$8-$H$8,Multipliers!$A$3:$DF$122,'Current Retirees'!R$8-2006+2))))</f>
        <v>0.90704743942360322</v>
      </c>
      <c r="T9" s="3">
        <f>IF($E9+T$8-$H$8&lt;70,0,IF($E9+T$8-$H$8=70,$F9,S9*(1-VLOOKUP($E9+S$8-$H$8,Mortality!$B$3:$C$123,2)*VLOOKUP($E9+S$8-$H$8,Multipliers!$A$3:$DF$122,'Current Retirees'!S$8-2006+2))))</f>
        <v>0.88268422452265283</v>
      </c>
      <c r="U9" s="3">
        <f>IF($E9+U$8-$H$8&lt;70,0,IF($E9+U$8-$H$8=70,$F9,T9*(1-VLOOKUP($E9+T$8-$H$8,Mortality!$B$3:$C$123,2)*VLOOKUP($E9+T$8-$H$8,Multipliers!$A$3:$DF$122,'Current Retirees'!T$8-2006+2))))</f>
        <v>0.85692843477758562</v>
      </c>
      <c r="V9" s="3">
        <f>IF($E9+V$8-$H$8&lt;70,0,IF($E9+V$8-$H$8=70,$F9,U9*(1-VLOOKUP($E9+U$8-$H$8,Mortality!$B$3:$C$123,2)*VLOOKUP($E9+U$8-$H$8,Multipliers!$A$3:$DF$122,'Current Retirees'!U$8-2006+2))))</f>
        <v>0.82971463728342887</v>
      </c>
      <c r="W9" s="3">
        <f>IF($E9+W$8-$H$8&lt;70,0,IF($E9+W$8-$H$8=70,$F9,V9*(1-VLOOKUP($E9+V$8-$H$8,Mortality!$B$3:$C$123,2)*VLOOKUP($E9+V$8-$H$8,Multipliers!$A$3:$DF$122,'Current Retirees'!V$8-2006+2))))</f>
        <v>0.80102228704070211</v>
      </c>
      <c r="X9" s="3">
        <f>IF($E9+X$8-$H$8&lt;70,0,IF($E9+X$8-$H$8=70,$F9,W9*(1-VLOOKUP($E9+W$8-$H$8,Mortality!$B$3:$C$123,2)*VLOOKUP($E9+W$8-$H$8,Multipliers!$A$3:$DF$122,'Current Retirees'!W$8-2006+2))))</f>
        <v>0.77076932697050859</v>
      </c>
      <c r="Y9" s="3">
        <f>IF($E9+Y$8-$H$8&lt;70,0,IF($E9+Y$8-$H$8=70,$F9,X9*(1-VLOOKUP($E9+X$8-$H$8,Mortality!$B$3:$C$123,2)*VLOOKUP($E9+X$8-$H$8,Multipliers!$A$3:$DF$122,'Current Retirees'!X$8-2006+2))))</f>
        <v>0.73896538216811525</v>
      </c>
      <c r="Z9" s="3">
        <f>IF($E9+Z$8-$H$8&lt;70,0,IF($E9+Z$8-$H$8=70,$F9,Y9*(1-VLOOKUP($E9+Y$8-$H$8,Mortality!$B$3:$C$123,2)*VLOOKUP($E9+Y$8-$H$8,Multipliers!$A$3:$DF$122,'Current Retirees'!Y$8-2006+2))))</f>
        <v>0.70556530544446816</v>
      </c>
      <c r="AA9" s="3">
        <f>IF($E9+AA$8-$H$8&lt;70,0,IF($E9+AA$8-$H$8=70,$F9,Z9*(1-VLOOKUP($E9+Z$8-$H$8,Mortality!$B$3:$C$123,2)*VLOOKUP($E9+Z$8-$H$8,Multipliers!$A$3:$DF$122,'Current Retirees'!Z$8-2006+2))))</f>
        <v>0.67058482385464213</v>
      </c>
      <c r="AB9" s="3">
        <f>IF($E9+AB$8-$H$8&lt;70,0,IF($E9+AB$8-$H$8=70,$F9,AA9*(1-VLOOKUP($E9+AA$8-$H$8,Mortality!$B$3:$C$123,2)*VLOOKUP($E9+AA$8-$H$8,Multipliers!$A$3:$DF$122,'Current Retirees'!AA$8-2006+2))))</f>
        <v>0.63405139981284298</v>
      </c>
      <c r="AC9" s="3">
        <f>IF($E9+AC$8-$H$8&lt;70,0,IF($E9+AC$8-$H$8=70,$F9,AB9*(1-VLOOKUP($E9+AB$8-$H$8,Mortality!$B$3:$C$123,2)*VLOOKUP($E9+AB$8-$H$8,Multipliers!$A$3:$DF$122,'Current Retirees'!AB$8-2006+2))))</f>
        <v>0.59606804972412464</v>
      </c>
      <c r="AD9" s="3">
        <f>IF($E9+AD$8-$H$8&lt;70,0,IF($E9+AD$8-$H$8=70,$F9,AC9*(1-VLOOKUP($E9+AC$8-$H$8,Mortality!$B$3:$C$123,2)*VLOOKUP($E9+AC$8-$H$8,Multipliers!$A$3:$DF$122,'Current Retirees'!AC$8-2006+2))))</f>
        <v>0.5567429662097757</v>
      </c>
      <c r="AE9" s="3">
        <f>IF($E9+AE$8-$H$8&lt;70,0,IF($E9+AE$8-$H$8=70,$F9,AD9*(1-VLOOKUP($E9+AD$8-$H$8,Mortality!$B$3:$C$123,2)*VLOOKUP($E9+AD$8-$H$8,Multipliers!$A$3:$DF$122,'Current Retirees'!AD$8-2006+2))))</f>
        <v>0.51628823209620156</v>
      </c>
      <c r="AF9" s="3">
        <f>IF($E9+AF$8-$H$8&lt;70,0,IF($E9+AF$8-$H$8=70,$F9,AE9*(1-VLOOKUP($E9+AE$8-$H$8,Mortality!$B$3:$C$123,2)*VLOOKUP($E9+AE$8-$H$8,Multipliers!$A$3:$DF$122,'Current Retirees'!AE$8-2006+2))))</f>
        <v>0.47488943859457206</v>
      </c>
      <c r="AG9" s="3">
        <f>IF($E9+AG$8-$H$8&lt;70,0,IF($E9+AG$8-$H$8=70,$F9,AF9*(1-VLOOKUP($E9+AF$8-$H$8,Mortality!$B$3:$C$123,2)*VLOOKUP($E9+AF$8-$H$8,Multipliers!$A$3:$DF$122,'Current Retirees'!AF$8-2006+2))))</f>
        <v>0.43281261483614952</v>
      </c>
      <c r="AH9" s="3">
        <f>IF($E9+AH$8-$H$8&lt;70,0,IF($E9+AH$8-$H$8=70,$F9,AG9*(1-VLOOKUP($E9+AG$8-$H$8,Mortality!$B$3:$C$123,2)*VLOOKUP($E9+AG$8-$H$8,Multipliers!$A$3:$DF$122,'Current Retirees'!AG$8-2006+2))))</f>
        <v>0.39051821861309455</v>
      </c>
      <c r="AI9" s="3">
        <f>IF($E9+AI$8-$H$8&lt;70,0,IF($E9+AI$8-$H$8=70,$F9,AH9*(1-VLOOKUP($E9+AH$8-$H$8,Mortality!$B$3:$C$123,2)*VLOOKUP($E9+AH$8-$H$8,Multipliers!$A$3:$DF$122,'Current Retirees'!AH$8-2006+2))))</f>
        <v>0.3484043155747073</v>
      </c>
      <c r="AJ9" s="3">
        <f>IF($E9+AJ$8-$H$8&lt;70,0,IF($E9+AJ$8-$H$8=70,$F9,AI9*(1-VLOOKUP($E9+AI$8-$H$8,Mortality!$B$3:$C$123,2)*VLOOKUP($E9+AI$8-$H$8,Multipliers!$A$3:$DF$122,'Current Retirees'!AI$8-2006+2))))</f>
        <v>0.30702786613551997</v>
      </c>
      <c r="AK9" s="3">
        <f>IF($E9+AK$8-$H$8&lt;70,0,IF($E9+AK$8-$H$8=70,$F9,AJ9*(1-VLOOKUP($E9+AJ$8-$H$8,Mortality!$B$3:$C$123,2)*VLOOKUP($E9+AJ$8-$H$8,Multipliers!$A$3:$DF$122,'Current Retirees'!AJ$8-2006+2))))</f>
        <v>0.26705536306714261</v>
      </c>
      <c r="AL9" s="3">
        <f>IF($E9+AL$8-$H$8&lt;70,0,IF($E9+AL$8-$H$8=70,$F9,AK9*(1-VLOOKUP($E9+AK$8-$H$8,Mortality!$B$3:$C$123,2)*VLOOKUP($E9+AK$8-$H$8,Multipliers!$A$3:$DF$122,'Current Retirees'!AK$8-2006+2))))</f>
        <v>0.22927679237966386</v>
      </c>
      <c r="AM9" s="3">
        <f>IF($E9+AM$8-$H$8&lt;70,0,IF($E9+AM$8-$H$8=70,$F9,AL9*(1-VLOOKUP($E9+AL$8-$H$8,Mortality!$B$3:$C$123,2)*VLOOKUP($E9+AL$8-$H$8,Multipliers!$A$3:$DF$122,'Current Retirees'!AL$8-2006+2))))</f>
        <v>0.19426442147652576</v>
      </c>
      <c r="AN9" s="3">
        <f>IF($E9+AN$8-$H$8&lt;70,0,IF($E9+AN$8-$H$8=70,$F9,AM9*(1-VLOOKUP($E9+AM$8-$H$8,Mortality!$B$3:$C$123,2)*VLOOKUP($E9+AM$8-$H$8,Multipliers!$A$3:$DF$122,'Current Retirees'!AM$8-2006+2))))</f>
        <v>0.16251643041015165</v>
      </c>
      <c r="AO9" s="3">
        <f>IF($E9+AO$8-$H$8&lt;70,0,IF($E9+AO$8-$H$8=70,$F9,AN9*(1-VLOOKUP($E9+AN$8-$H$8,Mortality!$B$3:$C$123,2)*VLOOKUP($E9+AN$8-$H$8,Multipliers!$A$3:$DF$122,'Current Retirees'!AN$8-2006+2))))</f>
        <v>0.13424871097668056</v>
      </c>
      <c r="AP9" s="3">
        <f>IF($E9+AP$8-$H$8&lt;70,0,IF($E9+AP$8-$H$8=70,$F9,AO9*(1-VLOOKUP($E9+AO$8-$H$8,Mortality!$B$3:$C$123,2)*VLOOKUP($E9+AO$8-$H$8,Multipliers!$A$3:$DF$122,'Current Retirees'!AO$8-2006+2))))</f>
        <v>0.10914351246957185</v>
      </c>
      <c r="AQ9" s="3">
        <f>IF($E9+AQ$8-$H$8&lt;70,0,IF($E9+AQ$8-$H$8=70,$F9,AP9*(1-VLOOKUP($E9+AP$8-$H$8,Mortality!$B$3:$C$123,2)*VLOOKUP($E9+AP$8-$H$8,Multipliers!$A$3:$DF$122,'Current Retirees'!AP$8-2006+2))))</f>
        <v>8.7263074516559902E-2</v>
      </c>
      <c r="AR9" s="3">
        <f>IF($E9+AR$8-$H$8&lt;70,0,IF($E9+AR$8-$H$8=70,$F9,AQ9*(1-VLOOKUP($E9+AQ$8-$H$8,Mortality!$B$3:$C$123,2)*VLOOKUP($E9+AQ$8-$H$8,Multipliers!$A$3:$DF$122,'Current Retirees'!AQ$8-2006+2))))</f>
        <v>6.8313895212758158E-2</v>
      </c>
      <c r="AS9" s="3">
        <f>IF($E9+AS$8-$H$8&lt;70,0,IF($E9+AS$8-$H$8=70,$F9,AR9*(1-VLOOKUP($E9+AR$8-$H$8,Mortality!$B$3:$C$123,2)*VLOOKUP($E9+AR$8-$H$8,Multipliers!$A$3:$DF$122,'Current Retirees'!AR$8-2006+2))))</f>
        <v>5.2310523190645095E-2</v>
      </c>
      <c r="AT9" s="3">
        <f>IF($E9+AT$8-$H$8&lt;70,0,IF($E9+AT$8-$H$8=70,$F9,AS9*(1-VLOOKUP($E9+AS$8-$H$8,Mortality!$B$3:$C$123,2)*VLOOKUP($E9+AS$8-$H$8,Multipliers!$A$3:$DF$122,'Current Retirees'!AS$8-2006+2))))</f>
        <v>3.911978042657159E-2</v>
      </c>
      <c r="AU9" s="3">
        <f>IF($E9+AU$8-$H$8&lt;70,0,IF($E9+AU$8-$H$8=70,$F9,AT9*(1-VLOOKUP($E9+AT$8-$H$8,Mortality!$B$3:$C$123,2)*VLOOKUP($E9+AT$8-$H$8,Multipliers!$A$3:$DF$122,'Current Retirees'!AT$8-2006+2))))</f>
        <v>2.8531320710142149E-2</v>
      </c>
      <c r="AV9" s="3">
        <f>IF($E9+AV$8-$H$8&lt;70,0,IF($E9+AV$8-$H$8=70,$F9,AU9*(1-VLOOKUP($E9+AU$8-$H$8,Mortality!$B$3:$C$123,2)*VLOOKUP($E9+AU$8-$H$8,Multipliers!$A$3:$DF$122,'Current Retirees'!AU$8-2006+2))))</f>
        <v>2.0249643246119817E-2</v>
      </c>
      <c r="AW9" s="3">
        <f>IF($E9+AW$8-$H$8&lt;70,0,IF($E9+AW$8-$H$8=70,$F9,AV9*(1-VLOOKUP($E9+AV$8-$H$8,Mortality!$B$3:$C$123,2)*VLOOKUP($E9+AV$8-$H$8,Multipliers!$A$3:$DF$122,'Current Retirees'!AV$8-2006+2))))</f>
        <v>1.3980805828396376E-2</v>
      </c>
      <c r="AX9" s="3">
        <f>IF($E9+AX$8-$H$8&lt;70,0,IF($E9+AX$8-$H$8=70,$F9,AW9*(1-VLOOKUP($E9+AW$8-$H$8,Mortality!$B$3:$C$123,2)*VLOOKUP($E9+AW$8-$H$8,Multipliers!$A$3:$DF$122,'Current Retirees'!AW$8-2006+2))))</f>
        <v>9.3790792016852798E-3</v>
      </c>
      <c r="AY9" s="3">
        <f>IF($E9+AY$8-$H$8&lt;70,0,IF($E9+AY$8-$H$8=70,$F9,AX9*(1-VLOOKUP($E9+AX$8-$H$8,Mortality!$B$3:$C$123,2)*VLOOKUP($E9+AX$8-$H$8,Multipliers!$A$3:$DF$122,'Current Retirees'!AX$8-2006+2))))</f>
        <v>6.1077385053727642E-3</v>
      </c>
      <c r="AZ9" s="3">
        <f>IF($E9+AZ$8-$H$8&lt;70,0,IF($E9+AZ$8-$H$8=70,$F9,AY9*(1-VLOOKUP($E9+AY$8-$H$8,Mortality!$B$3:$C$123,2)*VLOOKUP($E9+AY$8-$H$8,Multipliers!$A$3:$DF$122,'Current Retirees'!AY$8-2006+2))))</f>
        <v>3.8497583873672728E-3</v>
      </c>
      <c r="BA9" s="3">
        <f>IF($E9+BA$8-$H$8&lt;70,0,IF($E9+BA$8-$H$8=70,$F9,AZ9*(1-VLOOKUP($E9+AZ$8-$H$8,Mortality!$B$3:$C$123,2)*VLOOKUP($E9+AZ$8-$H$8,Multipliers!$A$3:$DF$122,'Current Retirees'!AZ$8-2006+2))))</f>
        <v>2.3504887939686915E-3</v>
      </c>
      <c r="BB9" s="3">
        <f>IF($E9+BB$8-$H$8&lt;70,0,IF($E9+BB$8-$H$8=70,$F9,BA9*(1-VLOOKUP($E9+BA$8-$H$8,Mortality!$B$3:$C$123,2)*VLOOKUP($E9+BA$8-$H$8,Multipliers!$A$3:$DF$122,'Current Retirees'!BA$8-2006+2))))</f>
        <v>1.388657383742281E-3</v>
      </c>
      <c r="BC9" s="3">
        <f>IF($E9+BC$8-$H$8&lt;70,0,IF($E9+BC$8-$H$8=70,$F9,BB9*(1-VLOOKUP($E9+BB$8-$H$8,Mortality!$B$3:$C$123,2)*VLOOKUP($E9+BB$8-$H$8,Multipliers!$A$3:$DF$122,'Current Retirees'!BB$8-2006+2))))</f>
        <v>7.9274915106541412E-4</v>
      </c>
      <c r="BD9" s="3">
        <f>IF($E9+BD$8-$H$8&lt;70,0,IF($E9+BD$8-$H$8=70,$F9,BC9*(1-VLOOKUP($E9+BC$8-$H$8,Mortality!$B$3:$C$123,2)*VLOOKUP($E9+BC$8-$H$8,Multipliers!$A$3:$DF$122,'Current Retirees'!BC$8-2006+2))))</f>
        <v>4.3580738930089585E-4</v>
      </c>
      <c r="BE9" s="3">
        <f>IF($E9+BE$8-$H$8&lt;70,0,IF($E9+BE$8-$H$8=70,$F9,BD9*(1-VLOOKUP($E9+BD$8-$H$8,Mortality!$B$3:$C$123,2)*VLOOKUP($E9+BD$8-$H$8,Multipliers!$A$3:$DF$122,'Current Retirees'!BD$8-2006+2))))</f>
        <v>2.340830387655694E-4</v>
      </c>
      <c r="BF9" s="3">
        <f>IF($E9+BF$8-$H$8&lt;70,0,IF($E9+BF$8-$H$8=70,$F9,BE9*(1-VLOOKUP($E9+BE$8-$H$8,Mortality!$B$3:$C$123,2)*VLOOKUP($E9+BE$8-$H$8,Multipliers!$A$3:$DF$122,'Current Retirees'!BE$8-2006+2))))</f>
        <v>1.2383878489178227E-4</v>
      </c>
      <c r="BG9" s="3">
        <f>IF($E9+BG$8-$H$8&lt;70,0,IF($E9+BG$8-$H$8=70,$F9,BF9*(1-VLOOKUP($E9+BF$8-$H$8,Mortality!$B$3:$C$123,2)*VLOOKUP($E9+BF$8-$H$8,Multipliers!$A$3:$DF$122,'Current Retirees'!BF$8-2006+2))))</f>
        <v>6.445512938697629E-5</v>
      </c>
      <c r="BH9" s="3">
        <f>IF($E9+BH$8-$H$8&lt;70,0,IF($E9+BH$8-$H$8=70,$F9,BG9*(1-VLOOKUP($E9+BG$8-$H$8,Mortality!$B$3:$C$123,2)*VLOOKUP($E9+BG$8-$H$8,Multipliers!$A$3:$DF$122,'Current Retirees'!BG$8-2006+2))))</f>
        <v>3.2849978568263839E-5</v>
      </c>
      <c r="BI9" s="3">
        <f>IF($E9+BI$8-$H$8&lt;70,0,IF($E9+BI$8-$H$8=70,$F9,BH9*(1-VLOOKUP($E9+BH$8-$H$8,Mortality!$B$3:$C$123,2)*VLOOKUP($E9+BH$8-$H$8,Multipliers!$A$3:$DF$122,'Current Retirees'!BH$8-2006+2))))</f>
        <v>1.6424989284131919E-5</v>
      </c>
      <c r="BJ9" s="3">
        <f>IF($E9+BJ$8-$H$8&lt;70,0,IF($E9+BJ$8-$H$8=70,$F9,BI9*(1-VLOOKUP($E9+BI$8-$H$8,Mortality!$B$3:$C$123,2)*VLOOKUP($E9+BI$8-$H$8,Multipliers!$A$3:$DF$122,'Current Retirees'!BI$8-2006+2))))</f>
        <v>8.2124946420659597E-6</v>
      </c>
      <c r="BK9" s="3">
        <f>IF($E9+BK$8-$H$8&lt;70,0,IF($E9+BK$8-$H$8=70,$F9,BJ9*(1-VLOOKUP($E9+BJ$8-$H$8,Mortality!$B$3:$C$123,2)*VLOOKUP($E9+BJ$8-$H$8,Multipliers!$A$3:$DF$122,'Current Retirees'!BJ$8-2006+2))))</f>
        <v>4.1062473210329799E-6</v>
      </c>
      <c r="BL9" s="3">
        <f>IF($E9+BL$8-$H$8&lt;70,0,IF($E9+BL$8-$H$8=70,$F9,BK9*(1-VLOOKUP($E9+BK$8-$H$8,Mortality!$B$3:$C$123,2)*VLOOKUP($E9+BK$8-$H$8,Multipliers!$A$3:$DF$122,'Current Retirees'!BK$8-2006+2))))</f>
        <v>2.0531236605164899E-6</v>
      </c>
      <c r="BM9" s="3">
        <f>IF($E9+BM$8-$H$8&lt;70,0,IF($E9+BM$8-$H$8=70,$F9,BL9*(1-VLOOKUP($E9+BL$8-$H$8,Mortality!$B$3:$C$123,2)*VLOOKUP($E9+BL$8-$H$8,Multipliers!$A$3:$DF$122,'Current Retirees'!BL$8-2006+2))))</f>
        <v>1.026561830258245E-6</v>
      </c>
      <c r="BN9" s="3">
        <f>IF($E9+BN$8-$H$8&lt;70,0,IF($E9+BN$8-$H$8=70,$F9,BM9*(1-VLOOKUP($E9+BM$8-$H$8,Mortality!$B$3:$C$123,2)*VLOOKUP($E9+BM$8-$H$8,Multipliers!$A$3:$DF$122,'Current Retirees'!BM$8-2006+2))))</f>
        <v>0</v>
      </c>
      <c r="BO9" s="3">
        <f>IF($E9+BO$8-$H$8&lt;70,0,IF($E9+BO$8-$H$8=70,$F9,BN9*(1-VLOOKUP($E9+BN$8-$H$8,Mortality!$B$3:$C$123,2)*VLOOKUP($E9+BN$8-$H$8,Multipliers!$A$3:$DF$122,'Current Retirees'!BN$8-2006+2))))</f>
        <v>0</v>
      </c>
      <c r="BP9" s="3">
        <f>IF($E9+BP$8-$H$8&lt;70,0,IF($E9+BP$8-$H$8=70,$F9,BO9*(1-VLOOKUP($E9+BO$8-$H$8,Mortality!$B$3:$C$123,2)*VLOOKUP($E9+BO$8-$H$8,Multipliers!$A$3:$DF$122,'Current Retirees'!BO$8-2006+2))))</f>
        <v>0</v>
      </c>
      <c r="BQ9" s="3">
        <f>IF($E9+BQ$8-$H$8&lt;70,0,IF($E9+BQ$8-$H$8=70,$F9,BP9*(1-VLOOKUP($E9+BP$8-$H$8,Mortality!$B$3:$C$123,2)*VLOOKUP($E9+BP$8-$H$8,Multipliers!$A$3:$DF$122,'Current Retirees'!BP$8-2006+2))))</f>
        <v>0</v>
      </c>
      <c r="BR9" s="3">
        <f>IF($E9+BR$8-$H$8&lt;70,0,IF($E9+BR$8-$H$8=70,$F9,BQ9*(1-VLOOKUP($E9+BQ$8-$H$8,Mortality!$B$3:$C$123,2)*VLOOKUP($E9+BQ$8-$H$8,Multipliers!$A$3:$DF$122,'Current Retirees'!BQ$8-2006+2))))</f>
        <v>0</v>
      </c>
      <c r="BS9" s="3">
        <f>IF($E9+BS$8-$H$8&lt;70,0,IF($E9+BS$8-$H$8=70,$F9,BR9*(1-VLOOKUP($E9+BR$8-$H$8,Mortality!$B$3:$C$123,2)*VLOOKUP($E9+BR$8-$H$8,Multipliers!$A$3:$DF$122,'Current Retirees'!BR$8-2006+2))))</f>
        <v>0</v>
      </c>
      <c r="BT9" s="3">
        <f>IF($E9+BT$8-$H$8&lt;70,0,IF($E9+BT$8-$H$8=70,$F9,BS9*(1-VLOOKUP($E9+BS$8-$H$8,Mortality!$B$3:$C$123,2)*VLOOKUP($E9+BS$8-$H$8,Multipliers!$A$3:$DF$122,'Current Retirees'!BS$8-2006+2))))</f>
        <v>0</v>
      </c>
      <c r="BU9" s="3">
        <f>IF($E9+BU$8-$H$8&lt;70,0,IF($E9+BU$8-$H$8=70,$F9,BT9*(1-VLOOKUP($E9+BT$8-$H$8,Mortality!$B$3:$C$123,2)*VLOOKUP($E9+BT$8-$H$8,Multipliers!$A$3:$DF$122,'Current Retirees'!BT$8-2006+2))))</f>
        <v>0</v>
      </c>
      <c r="BV9" s="3">
        <f>IF($E9+BV$8-$H$8&lt;70,0,IF($E9+BV$8-$H$8=70,$F9,BU9*(1-VLOOKUP($E9+BU$8-$H$8,Mortality!$B$3:$C$123,2)*VLOOKUP($E9+BU$8-$H$8,Multipliers!$A$3:$DF$122,'Current Retirees'!BU$8-2006+2))))</f>
        <v>0</v>
      </c>
      <c r="BW9" s="3">
        <f>IF($E9+BW$8-$H$8&lt;70,0,IF($E9+BW$8-$H$8=70,$F9,BV9*(1-VLOOKUP($E9+BV$8-$H$8,Mortality!$B$3:$C$123,2)*VLOOKUP($E9+BV$8-$H$8,Multipliers!$A$3:$DF$122,'Current Retirees'!BV$8-2006+2))))</f>
        <v>0</v>
      </c>
      <c r="BX9" s="3">
        <f>IF($E9+BX$8-$H$8&lt;70,0,IF($E9+BX$8-$H$8=70,$F9,BW9*(1-VLOOKUP($E9+BW$8-$H$8,Mortality!$B$3:$C$123,2)*VLOOKUP($E9+BW$8-$H$8,Multipliers!$A$3:$DF$122,'Current Retirees'!BW$8-2006+2))))</f>
        <v>0</v>
      </c>
      <c r="BY9" s="3">
        <f>IF($E9+BY$8-$H$8&lt;70,0,IF($E9+BY$8-$H$8=70,$F9,BX9*(1-VLOOKUP($E9+BX$8-$H$8,Mortality!$B$3:$C$123,2)*VLOOKUP($E9+BX$8-$H$8,Multipliers!$A$3:$DF$122,'Current Retirees'!BX$8-2006+2))))</f>
        <v>0</v>
      </c>
      <c r="BZ9" s="3">
        <f>IF($E9+BZ$8-$H$8&lt;70,0,IF($E9+BZ$8-$H$8=70,$F9,BY9*(1-VLOOKUP($E9+BY$8-$H$8,Mortality!$B$3:$C$123,2)*VLOOKUP($E9+BY$8-$H$8,Multipliers!$A$3:$DF$122,'Current Retirees'!BY$8-2006+2))))</f>
        <v>0</v>
      </c>
      <c r="CA9" s="3">
        <f>IF($E9+CA$8-$H$8&lt;70,0,IF($E9+CA$8-$H$8=70,$F9,BZ9*(1-VLOOKUP($E9+BZ$8-$H$8,Mortality!$B$3:$C$123,2)*VLOOKUP($E9+BZ$8-$H$8,Multipliers!$A$3:$DF$122,'Current Retirees'!BZ$8-2006+2))))</f>
        <v>0</v>
      </c>
      <c r="CB9" s="3">
        <f>IF($E9+CB$8-$H$8&lt;70,0,IF($E9+CB$8-$H$8=70,$F9,CA9*(1-VLOOKUP($E9+CA$8-$H$8,Mortality!$B$3:$C$123,2)*VLOOKUP($E9+CA$8-$H$8,Multipliers!$A$3:$DF$122,'Current Retirees'!CA$8-2006+2))))</f>
        <v>0</v>
      </c>
      <c r="CC9" s="3">
        <f>IF($E9+CC$8-$H$8&lt;70,0,IF($E9+CC$8-$H$8=70,$F9,CB9*(1-VLOOKUP($E9+CB$8-$H$8,Mortality!$B$3:$C$123,2)*VLOOKUP($E9+CB$8-$H$8,Multipliers!$A$3:$DF$122,'Current Retirees'!CB$8-2006+2))))</f>
        <v>0</v>
      </c>
      <c r="CD9" s="3">
        <f>IF($E9+CD$8-$H$8&lt;70,0,IF($E9+CD$8-$H$8=70,$F9,CC9*(1-VLOOKUP($E9+CC$8-$H$8,Mortality!$B$3:$C$123,2)*VLOOKUP($E9+CC$8-$H$8,Multipliers!$A$3:$DF$122,'Current Retirees'!CC$8-2006+2))))</f>
        <v>0</v>
      </c>
      <c r="CE9" s="3">
        <f>IF($E9+CE$8-$H$8&lt;70,0,IF($E9+CE$8-$H$8=70,$F9,CD9*(1-VLOOKUP($E9+CD$8-$H$8,Mortality!$B$3:$C$123,2)*VLOOKUP($E9+CD$8-$H$8,Multipliers!$A$3:$DF$122,'Current Retirees'!CD$8-2006+2))))</f>
        <v>0</v>
      </c>
      <c r="CF9" s="3">
        <f>IF($E9+CF$8-$H$8&lt;70,0,IF($E9+CF$8-$H$8=70,$F9,CE9*(1-VLOOKUP($E9+CE$8-$H$8,Mortality!$B$3:$C$123,2)*VLOOKUP($E9+CE$8-$H$8,Multipliers!$A$3:$DF$122,'Current Retirees'!CE$8-2006+2))))</f>
        <v>0</v>
      </c>
      <c r="CG9" s="3">
        <f>IF($E9+CG$8-$H$8&lt;70,0,IF($E9+CG$8-$H$8=70,$F9,CF9*(1-VLOOKUP($E9+CF$8-$H$8,Mortality!$B$3:$C$123,2)*VLOOKUP($E9+CF$8-$H$8,Multipliers!$A$3:$DF$122,'Current Retirees'!CF$8-2006+2))))</f>
        <v>0</v>
      </c>
      <c r="CH9" s="3">
        <f>IF($E9+CH$8-$H$8&lt;70,0,IF($E9+CH$8-$H$8=70,$F9,CG9*(1-VLOOKUP($E9+CG$8-$H$8,Mortality!$B$3:$C$123,2)*VLOOKUP($E9+CG$8-$H$8,Multipliers!$A$3:$DF$122,'Current Retirees'!CG$8-2006+2))))</f>
        <v>0</v>
      </c>
      <c r="CI9" s="3">
        <f>IF($E9+CI$8-$H$8&lt;70,0,IF($E9+CI$8-$H$8=70,$F9,CH9*(1-VLOOKUP($E9+CH$8-$H$8,Mortality!$B$3:$C$123,2)*VLOOKUP($E9+CH$8-$H$8,Multipliers!$A$3:$DF$122,'Current Retirees'!CH$8-2006+2))))</f>
        <v>0</v>
      </c>
      <c r="CJ9" s="3">
        <f>IF($E9+CJ$8-$H$8&lt;70,0,IF($E9+CJ$8-$H$8=70,$F9,CI9*(1-VLOOKUP($E9+CI$8-$H$8,Mortality!$B$3:$C$123,2)*VLOOKUP($E9+CI$8-$H$8,Multipliers!$A$3:$DF$122,'Current Retirees'!CI$8-2006+2))))</f>
        <v>0</v>
      </c>
      <c r="CK9" s="3">
        <f>IF($E9+CK$8-$H$8&lt;70,0,IF($E9+CK$8-$H$8=70,$F9,CJ9*(1-VLOOKUP($E9+CJ$8-$H$8,Mortality!$B$3:$C$123,2)*VLOOKUP($E9+CJ$8-$H$8,Multipliers!$A$3:$DF$122,'Current Retirees'!CJ$8-2006+2))))</f>
        <v>0</v>
      </c>
      <c r="CL9" s="3">
        <f>IF($E9+CL$8-$H$8&lt;70,0,IF($E9+CL$8-$H$8=70,$F9,CK9*(1-VLOOKUP($E9+CK$8-$H$8,Mortality!$B$3:$C$123,2)*VLOOKUP($E9+CK$8-$H$8,Multipliers!$A$3:$DF$122,'Current Retirees'!CK$8-2006+2))))</f>
        <v>0</v>
      </c>
      <c r="CM9" s="3">
        <f>IF($E9+CM$8-$H$8&lt;70,0,IF($E9+CM$8-$H$8=70,$F9,CL9*(1-VLOOKUP($E9+CL$8-$H$8,Mortality!$B$3:$C$123,2)*VLOOKUP($E9+CL$8-$H$8,Multipliers!$A$3:$DF$122,'Current Retirees'!CL$8-2006+2))))</f>
        <v>0</v>
      </c>
      <c r="CN9" s="3">
        <f>IF($E9+CN$8-$H$8&lt;70,0,IF($E9+CN$8-$H$8=70,$F9,CM9*(1-VLOOKUP($E9+CM$8-$H$8,Mortality!$B$3:$C$123,2)*VLOOKUP($E9+CM$8-$H$8,Multipliers!$A$3:$DF$122,'Current Retirees'!CM$8-2006+2))))</f>
        <v>0</v>
      </c>
      <c r="CO9" s="3">
        <f>IF($E9+CO$8-$H$8&lt;70,0,IF($E9+CO$8-$H$8=70,$F9,CN9*(1-VLOOKUP($E9+CN$8-$H$8,Mortality!$B$3:$C$123,2)*VLOOKUP($E9+CN$8-$H$8,Multipliers!$A$3:$DF$122,'Current Retirees'!CN$8-2006+2))))</f>
        <v>0</v>
      </c>
      <c r="CP9" s="3">
        <f>IF($E9+CP$8-$H$8&lt;70,0,IF($E9+CP$8-$H$8=70,$F9,CO9*(1-VLOOKUP($E9+CO$8-$H$8,Mortality!$B$3:$C$123,2)*VLOOKUP($E9+CO$8-$H$8,Multipliers!$A$3:$DF$122,'Current Retirees'!CO$8-2006+2))))</f>
        <v>0</v>
      </c>
      <c r="CQ9" s="3">
        <f>IF($E9+CQ$8-$H$8&lt;70,0,IF($E9+CQ$8-$H$8=70,$F9,CP9*(1-VLOOKUP($E9+CP$8-$H$8,Mortality!$B$3:$C$123,2)*VLOOKUP($E9+CP$8-$H$8,Multipliers!$A$3:$DF$122,'Current Retirees'!CP$8-2006+2))))</f>
        <v>0</v>
      </c>
      <c r="CR9" s="3">
        <f>IF($E9+CR$8-$H$8&lt;70,0,IF($E9+CR$8-$H$8=70,$F9,CQ9*(1-VLOOKUP($E9+CQ$8-$H$8,Mortality!$B$3:$C$123,2)*VLOOKUP($E9+CQ$8-$H$8,Multipliers!$A$3:$DF$122,'Current Retirees'!CQ$8-2006+2))))</f>
        <v>0</v>
      </c>
      <c r="CS9" s="3">
        <f>IF($E9+CS$8-$H$8&lt;70,0,IF($E9+CS$8-$H$8=70,$F9,CR9*(1-VLOOKUP($E9+CR$8-$H$8,Mortality!$B$3:$C$123,2)*VLOOKUP($E9+CR$8-$H$8,Multipliers!$A$3:$DF$122,'Current Retirees'!CR$8-2006+2))))</f>
        <v>0</v>
      </c>
      <c r="CT9" s="3">
        <f>IF($E9+CT$8-$H$8&lt;70,0,IF($E9+CT$8-$H$8=70,$F9,CS9*(1-VLOOKUP($E9+CS$8-$H$8,Mortality!$B$3:$C$123,2)*VLOOKUP($E9+CS$8-$H$8,Multipliers!$A$3:$DF$122,'Current Retirees'!CS$8-2006+2))))</f>
        <v>0</v>
      </c>
    </row>
    <row r="10" spans="2:98" x14ac:dyDescent="0.25">
      <c r="B10" s="35">
        <v>1002</v>
      </c>
      <c r="C10" s="36">
        <v>19918</v>
      </c>
      <c r="D10" s="35" t="s">
        <v>2</v>
      </c>
      <c r="E10" s="4">
        <f t="shared" ref="E10:E73" si="6">ROUND(YEARFRAC(C10,$E$7),0)</f>
        <v>62</v>
      </c>
      <c r="F10" s="5">
        <f>VLOOKUP(E10,Mortality!$H$3:$I$123,2)</f>
        <v>0.9901800196633912</v>
      </c>
      <c r="H10" s="3">
        <f t="shared" ref="H10:H73" si="7">IF($E10+H$8-$H$8&lt;70,0,1)</f>
        <v>0</v>
      </c>
      <c r="I10" s="3">
        <f>IF($E10+I$8-$H$8&lt;70,0,IF($E10+I$8-$H$8=70,$F10,H10*(1-VLOOKUP($E10+H$8-$H$8,Mortality!$B$3:$C$123,2)*VLOOKUP($E10+H$8-$H$8,Multipliers!$A$3:$DF$122,'Current Retirees'!H$8-2006+2))))</f>
        <v>0</v>
      </c>
      <c r="J10" s="3">
        <f>IF($E10+J$8-$H$8&lt;70,0,IF($E10+J$8-$H$8=70,$F10,I10*(1-VLOOKUP($E10+I$8-$H$8,Mortality!$B$3:$C$123,2)*VLOOKUP($E10+I$8-$H$8,Multipliers!$A$3:$DF$122,'Current Retirees'!I$8-2006+2))))</f>
        <v>0</v>
      </c>
      <c r="K10" s="3">
        <f>IF($E10+K$8-$H$8&lt;70,0,IF($E10+K$8-$H$8=70,$F10,J10*(1-VLOOKUP($E10+J$8-$H$8,Mortality!$B$3:$C$123,2)*VLOOKUP($E10+J$8-$H$8,Multipliers!$A$3:$DF$122,'Current Retirees'!J$8-2006+2))))</f>
        <v>0</v>
      </c>
      <c r="L10" s="3">
        <f>IF($E10+L$8-$H$8&lt;70,0,IF($E10+L$8-$H$8=70,$F10,K10*(1-VLOOKUP($E10+K$8-$H$8,Mortality!$B$3:$C$123,2)*VLOOKUP($E10+K$8-$H$8,Multipliers!$A$3:$DF$122,'Current Retirees'!K$8-2006+2))))</f>
        <v>0</v>
      </c>
      <c r="M10" s="3">
        <f>IF($E10+M$8-$H$8&lt;70,0,IF($E10+M$8-$H$8=70,$F10,L10*(1-VLOOKUP($E10+L$8-$H$8,Mortality!$B$3:$C$123,2)*VLOOKUP($E10+L$8-$H$8,Multipliers!$A$3:$DF$122,'Current Retirees'!L$8-2006+2))))</f>
        <v>0</v>
      </c>
      <c r="N10" s="3">
        <f>IF($E10+N$8-$H$8&lt;70,0,IF($E10+N$8-$H$8=70,$F10,M10*(1-VLOOKUP($E10+M$8-$H$8,Mortality!$B$3:$C$123,2)*VLOOKUP($E10+M$8-$H$8,Multipliers!$A$3:$DF$122,'Current Retirees'!M$8-2006+2))))</f>
        <v>0</v>
      </c>
      <c r="O10" s="3">
        <f>IF($E10+O$8-$H$8&lt;70,0,IF($E10+O$8-$H$8=70,$F10,N10*(1-VLOOKUP($E10+N$8-$H$8,Mortality!$B$3:$C$123,2)*VLOOKUP($E10+N$8-$H$8,Multipliers!$A$3:$DF$122,'Current Retirees'!N$8-2006+2))))</f>
        <v>0</v>
      </c>
      <c r="P10" s="3">
        <f>IF($E10+P$8-$H$8&lt;70,0,IF($E10+P$8-$H$8=70,$F10,O10*(1-VLOOKUP($E10+O$8-$H$8,Mortality!$B$3:$C$123,2)*VLOOKUP($E10+O$8-$H$8,Multipliers!$A$3:$DF$122,'Current Retirees'!O$8-2006+2))))</f>
        <v>0.9901800196633912</v>
      </c>
      <c r="Q10" s="3">
        <f>IF($E10+Q$8-$H$8&lt;70,0,IF($E10+Q$8-$H$8=70,$F10,P10*(1-VLOOKUP($E10+P$8-$H$8,Mortality!$B$3:$C$123,2)*VLOOKUP($E10+P$8-$H$8,Multipliers!$A$3:$DF$122,'Current Retirees'!P$8-2006+2))))</f>
        <v>0.97091293380651433</v>
      </c>
      <c r="R10" s="3">
        <f>IF($E10+R$8-$H$8&lt;70,0,IF($E10+R$8-$H$8=70,$F10,Q10*(1-VLOOKUP($E10+Q$8-$H$8,Mortality!$B$3:$C$123,2)*VLOOKUP($E10+Q$8-$H$8,Multipliers!$A$3:$DF$122,'Current Retirees'!Q$8-2006+2))))</f>
        <v>0.95055088110232577</v>
      </c>
      <c r="S10" s="3">
        <f>IF($E10+S$8-$H$8&lt;70,0,IF($E10+S$8-$H$8=70,$F10,R10*(1-VLOOKUP($E10+R$8-$H$8,Mortality!$B$3:$C$123,2)*VLOOKUP($E10+R$8-$H$8,Multipliers!$A$3:$DF$122,'Current Retirees'!R$8-2006+2))))</f>
        <v>0.92901078485802835</v>
      </c>
      <c r="T10" s="3">
        <f>IF($E10+T$8-$H$8&lt;70,0,IF($E10+T$8-$H$8=70,$F10,S10*(1-VLOOKUP($E10+S$8-$H$8,Mortality!$B$3:$C$123,2)*VLOOKUP($E10+S$8-$H$8,Multipliers!$A$3:$DF$122,'Current Retirees'!S$8-2006+2))))</f>
        <v>0.90621258148920703</v>
      </c>
      <c r="U10" s="3">
        <f>IF($E10+U$8-$H$8&lt;70,0,IF($E10+U$8-$H$8=70,$F10,T10*(1-VLOOKUP($E10+T$8-$H$8,Mortality!$B$3:$C$123,2)*VLOOKUP($E10+T$8-$H$8,Multipliers!$A$3:$DF$122,'Current Retirees'!T$8-2006+2))))</f>
        <v>0.88209816015278109</v>
      </c>
      <c r="V10" s="3">
        <f>IF($E10+V$8-$H$8&lt;70,0,IF($E10+V$8-$H$8=70,$F10,U10*(1-VLOOKUP($E10+U$8-$H$8,Mortality!$B$3:$C$123,2)*VLOOKUP($E10+U$8-$H$8,Multipliers!$A$3:$DF$122,'Current Retirees'!U$8-2006+2))))</f>
        <v>0.85660656255909018</v>
      </c>
      <c r="W10" s="3">
        <f>IF($E10+W$8-$H$8&lt;70,0,IF($E10+W$8-$H$8=70,$F10,V10*(1-VLOOKUP($E10+V$8-$H$8,Mortality!$B$3:$C$123,2)*VLOOKUP($E10+V$8-$H$8,Multipliers!$A$3:$DF$122,'Current Retirees'!V$8-2006+2))))</f>
        <v>0.82966958192325846</v>
      </c>
      <c r="X10" s="3">
        <f>IF($E10+X$8-$H$8&lt;70,0,IF($E10+X$8-$H$8=70,$F10,W10*(1-VLOOKUP($E10+W$8-$H$8,Mortality!$B$3:$C$123,2)*VLOOKUP($E10+W$8-$H$8,Multipliers!$A$3:$DF$122,'Current Retirees'!W$8-2006+2))))</f>
        <v>0.80126569766114975</v>
      </c>
      <c r="Y10" s="3">
        <f>IF($E10+Y$8-$H$8&lt;70,0,IF($E10+Y$8-$H$8=70,$F10,X10*(1-VLOOKUP($E10+X$8-$H$8,Mortality!$B$3:$C$123,2)*VLOOKUP($E10+X$8-$H$8,Multipliers!$A$3:$DF$122,'Current Retirees'!X$8-2006+2))))</f>
        <v>0.77130616600560986</v>
      </c>
      <c r="Z10" s="3">
        <f>IF($E10+Z$8-$H$8&lt;70,0,IF($E10+Z$8-$H$8=70,$F10,Y10*(1-VLOOKUP($E10+Y$8-$H$8,Mortality!$B$3:$C$123,2)*VLOOKUP($E10+Y$8-$H$8,Multipliers!$A$3:$DF$122,'Current Retirees'!Y$8-2006+2))))</f>
        <v>0.7397983307917374</v>
      </c>
      <c r="AA10" s="3">
        <f>IF($E10+AA$8-$H$8&lt;70,0,IF($E10+AA$8-$H$8=70,$F10,Z10*(1-VLOOKUP($E10+Z$8-$H$8,Mortality!$B$3:$C$123,2)*VLOOKUP($E10+Z$8-$H$8,Multipliers!$A$3:$DF$122,'Current Retirees'!Z$8-2006+2))))</f>
        <v>0.70669498334315528</v>
      </c>
      <c r="AB10" s="3">
        <f>IF($E10+AB$8-$H$8&lt;70,0,IF($E10+AB$8-$H$8=70,$F10,AA10*(1-VLOOKUP($E10+AA$8-$H$8,Mortality!$B$3:$C$123,2)*VLOOKUP($E10+AA$8-$H$8,Multipliers!$A$3:$DF$122,'Current Retirees'!AA$8-2006+2))))</f>
        <v>0.67200885952574874</v>
      </c>
      <c r="AC10" s="3">
        <f>IF($E10+AC$8-$H$8&lt;70,0,IF($E10+AC$8-$H$8=70,$F10,AB10*(1-VLOOKUP($E10+AB$8-$H$8,Mortality!$B$3:$C$123,2)*VLOOKUP($E10+AB$8-$H$8,Multipliers!$A$3:$DF$122,'Current Retirees'!AB$8-2006+2))))</f>
        <v>0.63576396415376579</v>
      </c>
      <c r="AD10" s="3">
        <f>IF($E10+AD$8-$H$8&lt;70,0,IF($E10+AD$8-$H$8=70,$F10,AC10*(1-VLOOKUP($E10+AC$8-$H$8,Mortality!$B$3:$C$123,2)*VLOOKUP($E10+AC$8-$H$8,Multipliers!$A$3:$DF$122,'Current Retirees'!AC$8-2006+2))))</f>
        <v>0.59805888097114346</v>
      </c>
      <c r="AE10" s="3">
        <f>IF($E10+AE$8-$H$8&lt;70,0,IF($E10+AE$8-$H$8=70,$F10,AD10*(1-VLOOKUP($E10+AD$8-$H$8,Mortality!$B$3:$C$123,2)*VLOOKUP($E10+AD$8-$H$8,Multipliers!$A$3:$DF$122,'Current Retirees'!AD$8-2006+2))))</f>
        <v>0.55899701832465942</v>
      </c>
      <c r="AF10" s="3">
        <f>IF($E10+AF$8-$H$8&lt;70,0,IF($E10+AF$8-$H$8=70,$F10,AE10*(1-VLOOKUP($E10+AE$8-$H$8,Mortality!$B$3:$C$123,2)*VLOOKUP($E10+AE$8-$H$8,Multipliers!$A$3:$DF$122,'Current Retirees'!AE$8-2006+2))))</f>
        <v>0.51878468274446787</v>
      </c>
      <c r="AG10" s="3">
        <f>IF($E10+AG$8-$H$8&lt;70,0,IF($E10+AG$8-$H$8=70,$F10,AF10*(1-VLOOKUP($E10+AF$8-$H$8,Mortality!$B$3:$C$123,2)*VLOOKUP($E10+AF$8-$H$8,Multipliers!$A$3:$DF$122,'Current Retirees'!AF$8-2006+2))))</f>
        <v>0.47759754010347083</v>
      </c>
      <c r="AH10" s="3">
        <f>IF($E10+AH$8-$H$8&lt;70,0,IF($E10+AH$8-$H$8=70,$F10,AG10*(1-VLOOKUP($E10+AG$8-$H$8,Mortality!$B$3:$C$123,2)*VLOOKUP($E10+AG$8-$H$8,Multipliers!$A$3:$DF$122,'Current Retirees'!AG$8-2006+2))))</f>
        <v>0.4356912419926538</v>
      </c>
      <c r="AI10" s="3">
        <f>IF($E10+AI$8-$H$8&lt;70,0,IF($E10+AI$8-$H$8=70,$F10,AH10*(1-VLOOKUP($E10+AH$8-$H$8,Mortality!$B$3:$C$123,2)*VLOOKUP($E10+AH$8-$H$8,Multipliers!$A$3:$DF$122,'Current Retirees'!AH$8-2006+2))))</f>
        <v>0.39352427334810147</v>
      </c>
      <c r="AJ10" s="3">
        <f>IF($E10+AJ$8-$H$8&lt;70,0,IF($E10+AJ$8-$H$8=70,$F10,AI10*(1-VLOOKUP($E10+AI$8-$H$8,Mortality!$B$3:$C$123,2)*VLOOKUP($E10+AI$8-$H$8,Multipliers!$A$3:$DF$122,'Current Retirees'!AI$8-2006+2))))</f>
        <v>0.35148511209134281</v>
      </c>
      <c r="AK10" s="3">
        <f>IF($E10+AK$8-$H$8&lt;70,0,IF($E10+AK$8-$H$8=70,$F10,AJ10*(1-VLOOKUP($E10+AJ$8-$H$8,Mortality!$B$3:$C$123,2)*VLOOKUP($E10+AJ$8-$H$8,Multipliers!$A$3:$DF$122,'Current Retirees'!AJ$8-2006+2))))</f>
        <v>0.31013099129121541</v>
      </c>
      <c r="AL10" s="3">
        <f>IF($E10+AL$8-$H$8&lt;70,0,IF($E10+AL$8-$H$8=70,$F10,AK10*(1-VLOOKUP($E10+AK$8-$H$8,Mortality!$B$3:$C$123,2)*VLOOKUP($E10+AK$8-$H$8,Multipliers!$A$3:$DF$122,'Current Retirees'!AK$8-2006+2))))</f>
        <v>0.27012191303915861</v>
      </c>
      <c r="AM10" s="3">
        <f>IF($E10+AM$8-$H$8&lt;70,0,IF($E10+AM$8-$H$8=70,$F10,AL10*(1-VLOOKUP($E10+AL$8-$H$8,Mortality!$B$3:$C$123,2)*VLOOKUP($E10+AL$8-$H$8,Multipliers!$A$3:$DF$122,'Current Retirees'!AL$8-2006+2))))</f>
        <v>0.23225344901819692</v>
      </c>
      <c r="AN10" s="3">
        <f>IF($E10+AN$8-$H$8&lt;70,0,IF($E10+AN$8-$H$8=70,$F10,AM10*(1-VLOOKUP($E10+AM$8-$H$8,Mortality!$B$3:$C$123,2)*VLOOKUP($E10+AM$8-$H$8,Multipliers!$A$3:$DF$122,'Current Retirees'!AM$8-2006+2))))</f>
        <v>0.19709862819845053</v>
      </c>
      <c r="AO10" s="3">
        <f>IF($E10+AO$8-$H$8&lt;70,0,IF($E10+AO$8-$H$8=70,$F10,AN10*(1-VLOOKUP($E10+AN$8-$H$8,Mortality!$B$3:$C$123,2)*VLOOKUP($E10+AN$8-$H$8,Multipliers!$A$3:$DF$122,'Current Retirees'!AN$8-2006+2))))</f>
        <v>0.16516768934534934</v>
      </c>
      <c r="AP10" s="3">
        <f>IF($E10+AP$8-$H$8&lt;70,0,IF($E10+AP$8-$H$8=70,$F10,AO10*(1-VLOOKUP($E10+AO$8-$H$8,Mortality!$B$3:$C$123,2)*VLOOKUP($E10+AO$8-$H$8,Multipliers!$A$3:$DF$122,'Current Retirees'!AO$8-2006+2))))</f>
        <v>0.13668301169128105</v>
      </c>
      <c r="AQ10" s="3">
        <f>IF($E10+AQ$8-$H$8&lt;70,0,IF($E10+AQ$8-$H$8=70,$F10,AP10*(1-VLOOKUP($E10+AP$8-$H$8,Mortality!$B$3:$C$123,2)*VLOOKUP($E10+AP$8-$H$8,Multipliers!$A$3:$DF$122,'Current Retirees'!AP$8-2006+2))))</f>
        <v>0.11132962589148951</v>
      </c>
      <c r="AR10" s="3">
        <f>IF($E10+AR$8-$H$8&lt;70,0,IF($E10+AR$8-$H$8=70,$F10,AQ10*(1-VLOOKUP($E10+AQ$8-$H$8,Mortality!$B$3:$C$123,2)*VLOOKUP($E10+AQ$8-$H$8,Multipliers!$A$3:$DF$122,'Current Retirees'!AQ$8-2006+2))))</f>
        <v>8.9182782973611596E-2</v>
      </c>
      <c r="AS10" s="3">
        <f>IF($E10+AS$8-$H$8&lt;70,0,IF($E10+AS$8-$H$8=70,$F10,AR10*(1-VLOOKUP($E10+AR$8-$H$8,Mortality!$B$3:$C$123,2)*VLOOKUP($E10+AR$8-$H$8,Multipliers!$A$3:$DF$122,'Current Retirees'!AR$8-2006+2))))</f>
        <v>6.9956174436756946E-2</v>
      </c>
      <c r="AT10" s="3">
        <f>IF($E10+AT$8-$H$8&lt;70,0,IF($E10+AT$8-$H$8=70,$F10,AS10*(1-VLOOKUP($E10+AS$8-$H$8,Mortality!$B$3:$C$123,2)*VLOOKUP($E10+AS$8-$H$8,Multipliers!$A$3:$DF$122,'Current Retirees'!AS$8-2006+2))))</f>
        <v>5.3679517316914345E-2</v>
      </c>
      <c r="AU10" s="3">
        <f>IF($E10+AU$8-$H$8&lt;70,0,IF($E10+AU$8-$H$8=70,$F10,AT10*(1-VLOOKUP($E10+AT$8-$H$8,Mortality!$B$3:$C$123,2)*VLOOKUP($E10+AT$8-$H$8,Multipliers!$A$3:$DF$122,'Current Retirees'!AT$8-2006+2))))</f>
        <v>4.0230195910714937E-2</v>
      </c>
      <c r="AV10" s="3">
        <f>IF($E10+AV$8-$H$8&lt;70,0,IF($E10+AV$8-$H$8=70,$F10,AU10*(1-VLOOKUP($E10+AU$8-$H$8,Mortality!$B$3:$C$123,2)*VLOOKUP($E10+AU$8-$H$8,Multipliers!$A$3:$DF$122,'Current Retirees'!AU$8-2006+2))))</f>
        <v>2.9406516705083218E-2</v>
      </c>
      <c r="AW10" s="3">
        <f>IF($E10+AW$8-$H$8&lt;70,0,IF($E10+AW$8-$H$8=70,$F10,AV10*(1-VLOOKUP($E10+AV$8-$H$8,Mortality!$B$3:$C$123,2)*VLOOKUP($E10+AV$8-$H$8,Multipliers!$A$3:$DF$122,'Current Retirees'!AV$8-2006+2))))</f>
        <v>2.0917745888070736E-2</v>
      </c>
      <c r="AX10" s="3">
        <f>IF($E10+AX$8-$H$8&lt;70,0,IF($E10+AX$8-$H$8=70,$F10,AW10*(1-VLOOKUP($E10+AW$8-$H$8,Mortality!$B$3:$C$123,2)*VLOOKUP($E10+AW$8-$H$8,Multipliers!$A$3:$DF$122,'Current Retirees'!AW$8-2006+2))))</f>
        <v>1.4475104711803719E-2</v>
      </c>
      <c r="AY10" s="3">
        <f>IF($E10+AY$8-$H$8&lt;70,0,IF($E10+AY$8-$H$8=70,$F10,AX10*(1-VLOOKUP($E10+AX$8-$H$8,Mortality!$B$3:$C$123,2)*VLOOKUP($E10+AX$8-$H$8,Multipliers!$A$3:$DF$122,'Current Retirees'!AX$8-2006+2))))</f>
        <v>9.7330743625493668E-3</v>
      </c>
      <c r="AZ10" s="3">
        <f>IF($E10+AZ$8-$H$8&lt;70,0,IF($E10+AZ$8-$H$8=70,$F10,AY10*(1-VLOOKUP($E10+AY$8-$H$8,Mortality!$B$3:$C$123,2)*VLOOKUP($E10+AY$8-$H$8,Multipliers!$A$3:$DF$122,'Current Retirees'!AY$8-2006+2))))</f>
        <v>6.3528609417032537E-3</v>
      </c>
      <c r="BA10" s="3">
        <f>IF($E10+BA$8-$H$8&lt;70,0,IF($E10+BA$8-$H$8=70,$F10,AZ10*(1-VLOOKUP($E10+AZ$8-$H$8,Mortality!$B$3:$C$123,2)*VLOOKUP($E10+AZ$8-$H$8,Multipliers!$A$3:$DF$122,'Current Retirees'!AZ$8-2006+2))))</f>
        <v>4.0131857774516159E-3</v>
      </c>
      <c r="BB10" s="3">
        <f>IF($E10+BB$8-$H$8&lt;70,0,IF($E10+BB$8-$H$8=70,$F10,BA10*(1-VLOOKUP($E10+BA$8-$H$8,Mortality!$B$3:$C$123,2)*VLOOKUP($E10+BA$8-$H$8,Multipliers!$A$3:$DF$122,'Current Retirees'!BA$8-2006+2))))</f>
        <v>2.455584098530748E-3</v>
      </c>
      <c r="BC10" s="3">
        <f>IF($E10+BC$8-$H$8&lt;70,0,IF($E10+BC$8-$H$8=70,$F10,BB10*(1-VLOOKUP($E10+BB$8-$H$8,Mortality!$B$3:$C$123,2)*VLOOKUP($E10+BB$8-$H$8,Multipliers!$A$3:$DF$122,'Current Retirees'!BB$8-2006+2))))</f>
        <v>1.4537616909053978E-3</v>
      </c>
      <c r="BD10" s="3">
        <f>IF($E10+BD$8-$H$8&lt;70,0,IF($E10+BD$8-$H$8=70,$F10,BC10*(1-VLOOKUP($E10+BC$8-$H$8,Mortality!$B$3:$C$123,2)*VLOOKUP($E10+BC$8-$H$8,Multipliers!$A$3:$DF$122,'Current Retirees'!BC$8-2006+2))))</f>
        <v>8.3153754273118555E-4</v>
      </c>
      <c r="BE10" s="3">
        <f>IF($E10+BE$8-$H$8&lt;70,0,IF($E10+BE$8-$H$8=70,$F10,BD10*(1-VLOOKUP($E10+BD$8-$H$8,Mortality!$B$3:$C$123,2)*VLOOKUP($E10+BD$8-$H$8,Multipliers!$A$3:$DF$122,'Current Retirees'!BD$8-2006+2))))</f>
        <v>4.5791724546659915E-4</v>
      </c>
      <c r="BF10" s="3">
        <f>IF($E10+BF$8-$H$8&lt;70,0,IF($E10+BF$8-$H$8=70,$F10,BE10*(1-VLOOKUP($E10+BE$8-$H$8,Mortality!$B$3:$C$123,2)*VLOOKUP($E10+BE$8-$H$8,Multipliers!$A$3:$DF$122,'Current Retirees'!BE$8-2006+2))))</f>
        <v>2.4631912435992096E-4</v>
      </c>
      <c r="BG10" s="3">
        <f>IF($E10+BG$8-$H$8&lt;70,0,IF($E10+BG$8-$H$8=70,$F10,BF10*(1-VLOOKUP($E10+BF$8-$H$8,Mortality!$B$3:$C$123,2)*VLOOKUP($E10+BF$8-$H$8,Multipliers!$A$3:$DF$122,'Current Retirees'!BF$8-2006+2))))</f>
        <v>1.3046294625143176E-4</v>
      </c>
      <c r="BH10" s="3">
        <f>IF($E10+BH$8-$H$8&lt;70,0,IF($E10+BH$8-$H$8=70,$F10,BG10*(1-VLOOKUP($E10+BG$8-$H$8,Mortality!$B$3:$C$123,2)*VLOOKUP($E10+BG$8-$H$8,Multipliers!$A$3:$DF$122,'Current Retirees'!BG$8-2006+2))))</f>
        <v>6.7959151231879861E-5</v>
      </c>
      <c r="BI10" s="3">
        <f>IF($E10+BI$8-$H$8&lt;70,0,IF($E10+BI$8-$H$8=70,$F10,BH10*(1-VLOOKUP($E10+BH$8-$H$8,Mortality!$B$3:$C$123,2)*VLOOKUP($E10+BH$8-$H$8,Multipliers!$A$3:$DF$122,'Current Retirees'!BH$8-2006+2))))</f>
        <v>3.4649155566284423E-5</v>
      </c>
      <c r="BJ10" s="3">
        <f>IF($E10+BJ$8-$H$8&lt;70,0,IF($E10+BJ$8-$H$8=70,$F10,BI10*(1-VLOOKUP($E10+BI$8-$H$8,Mortality!$B$3:$C$123,2)*VLOOKUP($E10+BI$8-$H$8,Multipliers!$A$3:$DF$122,'Current Retirees'!BI$8-2006+2))))</f>
        <v>1.7324577783142211E-5</v>
      </c>
      <c r="BK10" s="3">
        <f>IF($E10+BK$8-$H$8&lt;70,0,IF($E10+BK$8-$H$8=70,$F10,BJ10*(1-VLOOKUP($E10+BJ$8-$H$8,Mortality!$B$3:$C$123,2)*VLOOKUP($E10+BJ$8-$H$8,Multipliers!$A$3:$DF$122,'Current Retirees'!BJ$8-2006+2))))</f>
        <v>8.6622888915711057E-6</v>
      </c>
      <c r="BL10" s="3">
        <f>IF($E10+BL$8-$H$8&lt;70,0,IF($E10+BL$8-$H$8=70,$F10,BK10*(1-VLOOKUP($E10+BK$8-$H$8,Mortality!$B$3:$C$123,2)*VLOOKUP($E10+BK$8-$H$8,Multipliers!$A$3:$DF$122,'Current Retirees'!BK$8-2006+2))))</f>
        <v>4.3311444457855529E-6</v>
      </c>
      <c r="BM10" s="3">
        <f>IF($E10+BM$8-$H$8&lt;70,0,IF($E10+BM$8-$H$8=70,$F10,BL10*(1-VLOOKUP($E10+BL$8-$H$8,Mortality!$B$3:$C$123,2)*VLOOKUP($E10+BL$8-$H$8,Multipliers!$A$3:$DF$122,'Current Retirees'!BL$8-2006+2))))</f>
        <v>2.1655722228927764E-6</v>
      </c>
      <c r="BN10" s="3">
        <f>IF($E10+BN$8-$H$8&lt;70,0,IF($E10+BN$8-$H$8=70,$F10,BM10*(1-VLOOKUP($E10+BM$8-$H$8,Mortality!$B$3:$C$123,2)*VLOOKUP($E10+BM$8-$H$8,Multipliers!$A$3:$DF$122,'Current Retirees'!BM$8-2006+2))))</f>
        <v>1.0827861114463882E-6</v>
      </c>
      <c r="BO10" s="3">
        <f>IF($E10+BO$8-$H$8&lt;70,0,IF($E10+BO$8-$H$8=70,$F10,BN10*(1-VLOOKUP($E10+BN$8-$H$8,Mortality!$B$3:$C$123,2)*VLOOKUP($E10+BN$8-$H$8,Multipliers!$A$3:$DF$122,'Current Retirees'!BN$8-2006+2))))</f>
        <v>0</v>
      </c>
      <c r="BP10" s="3">
        <f>IF($E10+BP$8-$H$8&lt;70,0,IF($E10+BP$8-$H$8=70,$F10,BO10*(1-VLOOKUP($E10+BO$8-$H$8,Mortality!$B$3:$C$123,2)*VLOOKUP($E10+BO$8-$H$8,Multipliers!$A$3:$DF$122,'Current Retirees'!BO$8-2006+2))))</f>
        <v>0</v>
      </c>
      <c r="BQ10" s="3">
        <f>IF($E10+BQ$8-$H$8&lt;70,0,IF($E10+BQ$8-$H$8=70,$F10,BP10*(1-VLOOKUP($E10+BP$8-$H$8,Mortality!$B$3:$C$123,2)*VLOOKUP($E10+BP$8-$H$8,Multipliers!$A$3:$DF$122,'Current Retirees'!BP$8-2006+2))))</f>
        <v>0</v>
      </c>
      <c r="BR10" s="3">
        <f>IF($E10+BR$8-$H$8&lt;70,0,IF($E10+BR$8-$H$8=70,$F10,BQ10*(1-VLOOKUP($E10+BQ$8-$H$8,Mortality!$B$3:$C$123,2)*VLOOKUP($E10+BQ$8-$H$8,Multipliers!$A$3:$DF$122,'Current Retirees'!BQ$8-2006+2))))</f>
        <v>0</v>
      </c>
      <c r="BS10" s="3">
        <f>IF($E10+BS$8-$H$8&lt;70,0,IF($E10+BS$8-$H$8=70,$F10,BR10*(1-VLOOKUP($E10+BR$8-$H$8,Mortality!$B$3:$C$123,2)*VLOOKUP($E10+BR$8-$H$8,Multipliers!$A$3:$DF$122,'Current Retirees'!BR$8-2006+2))))</f>
        <v>0</v>
      </c>
      <c r="BT10" s="3">
        <f>IF($E10+BT$8-$H$8&lt;70,0,IF($E10+BT$8-$H$8=70,$F10,BS10*(1-VLOOKUP($E10+BS$8-$H$8,Mortality!$B$3:$C$123,2)*VLOOKUP($E10+BS$8-$H$8,Multipliers!$A$3:$DF$122,'Current Retirees'!BS$8-2006+2))))</f>
        <v>0</v>
      </c>
      <c r="BU10" s="3">
        <f>IF($E10+BU$8-$H$8&lt;70,0,IF($E10+BU$8-$H$8=70,$F10,BT10*(1-VLOOKUP($E10+BT$8-$H$8,Mortality!$B$3:$C$123,2)*VLOOKUP($E10+BT$8-$H$8,Multipliers!$A$3:$DF$122,'Current Retirees'!BT$8-2006+2))))</f>
        <v>0</v>
      </c>
      <c r="BV10" s="3">
        <f>IF($E10+BV$8-$H$8&lt;70,0,IF($E10+BV$8-$H$8=70,$F10,BU10*(1-VLOOKUP($E10+BU$8-$H$8,Mortality!$B$3:$C$123,2)*VLOOKUP($E10+BU$8-$H$8,Multipliers!$A$3:$DF$122,'Current Retirees'!BU$8-2006+2))))</f>
        <v>0</v>
      </c>
      <c r="BW10" s="3">
        <f>IF($E10+BW$8-$H$8&lt;70,0,IF($E10+BW$8-$H$8=70,$F10,BV10*(1-VLOOKUP($E10+BV$8-$H$8,Mortality!$B$3:$C$123,2)*VLOOKUP($E10+BV$8-$H$8,Multipliers!$A$3:$DF$122,'Current Retirees'!BV$8-2006+2))))</f>
        <v>0</v>
      </c>
      <c r="BX10" s="3">
        <f>IF($E10+BX$8-$H$8&lt;70,0,IF($E10+BX$8-$H$8=70,$F10,BW10*(1-VLOOKUP($E10+BW$8-$H$8,Mortality!$B$3:$C$123,2)*VLOOKUP($E10+BW$8-$H$8,Multipliers!$A$3:$DF$122,'Current Retirees'!BW$8-2006+2))))</f>
        <v>0</v>
      </c>
      <c r="BY10" s="3">
        <f>IF($E10+BY$8-$H$8&lt;70,0,IF($E10+BY$8-$H$8=70,$F10,BX10*(1-VLOOKUP($E10+BX$8-$H$8,Mortality!$B$3:$C$123,2)*VLOOKUP($E10+BX$8-$H$8,Multipliers!$A$3:$DF$122,'Current Retirees'!BX$8-2006+2))))</f>
        <v>0</v>
      </c>
      <c r="BZ10" s="3">
        <f>IF($E10+BZ$8-$H$8&lt;70,0,IF($E10+BZ$8-$H$8=70,$F10,BY10*(1-VLOOKUP($E10+BY$8-$H$8,Mortality!$B$3:$C$123,2)*VLOOKUP($E10+BY$8-$H$8,Multipliers!$A$3:$DF$122,'Current Retirees'!BY$8-2006+2))))</f>
        <v>0</v>
      </c>
      <c r="CA10" s="3">
        <f>IF($E10+CA$8-$H$8&lt;70,0,IF($E10+CA$8-$H$8=70,$F10,BZ10*(1-VLOOKUP($E10+BZ$8-$H$8,Mortality!$B$3:$C$123,2)*VLOOKUP($E10+BZ$8-$H$8,Multipliers!$A$3:$DF$122,'Current Retirees'!BZ$8-2006+2))))</f>
        <v>0</v>
      </c>
      <c r="CB10" s="3">
        <f>IF($E10+CB$8-$H$8&lt;70,0,IF($E10+CB$8-$H$8=70,$F10,CA10*(1-VLOOKUP($E10+CA$8-$H$8,Mortality!$B$3:$C$123,2)*VLOOKUP($E10+CA$8-$H$8,Multipliers!$A$3:$DF$122,'Current Retirees'!CA$8-2006+2))))</f>
        <v>0</v>
      </c>
      <c r="CC10" s="3">
        <f>IF($E10+CC$8-$H$8&lt;70,0,IF($E10+CC$8-$H$8=70,$F10,CB10*(1-VLOOKUP($E10+CB$8-$H$8,Mortality!$B$3:$C$123,2)*VLOOKUP($E10+CB$8-$H$8,Multipliers!$A$3:$DF$122,'Current Retirees'!CB$8-2006+2))))</f>
        <v>0</v>
      </c>
      <c r="CD10" s="3">
        <f>IF($E10+CD$8-$H$8&lt;70,0,IF($E10+CD$8-$H$8=70,$F10,CC10*(1-VLOOKUP($E10+CC$8-$H$8,Mortality!$B$3:$C$123,2)*VLOOKUP($E10+CC$8-$H$8,Multipliers!$A$3:$DF$122,'Current Retirees'!CC$8-2006+2))))</f>
        <v>0</v>
      </c>
      <c r="CE10" s="3">
        <f>IF($E10+CE$8-$H$8&lt;70,0,IF($E10+CE$8-$H$8=70,$F10,CD10*(1-VLOOKUP($E10+CD$8-$H$8,Mortality!$B$3:$C$123,2)*VLOOKUP($E10+CD$8-$H$8,Multipliers!$A$3:$DF$122,'Current Retirees'!CD$8-2006+2))))</f>
        <v>0</v>
      </c>
      <c r="CF10" s="3">
        <f>IF($E10+CF$8-$H$8&lt;70,0,IF($E10+CF$8-$H$8=70,$F10,CE10*(1-VLOOKUP($E10+CE$8-$H$8,Mortality!$B$3:$C$123,2)*VLOOKUP($E10+CE$8-$H$8,Multipliers!$A$3:$DF$122,'Current Retirees'!CE$8-2006+2))))</f>
        <v>0</v>
      </c>
      <c r="CG10" s="3">
        <f>IF($E10+CG$8-$H$8&lt;70,0,IF($E10+CG$8-$H$8=70,$F10,CF10*(1-VLOOKUP($E10+CF$8-$H$8,Mortality!$B$3:$C$123,2)*VLOOKUP($E10+CF$8-$H$8,Multipliers!$A$3:$DF$122,'Current Retirees'!CF$8-2006+2))))</f>
        <v>0</v>
      </c>
      <c r="CH10" s="3">
        <f>IF($E10+CH$8-$H$8&lt;70,0,IF($E10+CH$8-$H$8=70,$F10,CG10*(1-VLOOKUP($E10+CG$8-$H$8,Mortality!$B$3:$C$123,2)*VLOOKUP($E10+CG$8-$H$8,Multipliers!$A$3:$DF$122,'Current Retirees'!CG$8-2006+2))))</f>
        <v>0</v>
      </c>
      <c r="CI10" s="3">
        <f>IF($E10+CI$8-$H$8&lt;70,0,IF($E10+CI$8-$H$8=70,$F10,CH10*(1-VLOOKUP($E10+CH$8-$H$8,Mortality!$B$3:$C$123,2)*VLOOKUP($E10+CH$8-$H$8,Multipliers!$A$3:$DF$122,'Current Retirees'!CH$8-2006+2))))</f>
        <v>0</v>
      </c>
      <c r="CJ10" s="3">
        <f>IF($E10+CJ$8-$H$8&lt;70,0,IF($E10+CJ$8-$H$8=70,$F10,CI10*(1-VLOOKUP($E10+CI$8-$H$8,Mortality!$B$3:$C$123,2)*VLOOKUP($E10+CI$8-$H$8,Multipliers!$A$3:$DF$122,'Current Retirees'!CI$8-2006+2))))</f>
        <v>0</v>
      </c>
      <c r="CK10" s="3">
        <f>IF($E10+CK$8-$H$8&lt;70,0,IF($E10+CK$8-$H$8=70,$F10,CJ10*(1-VLOOKUP($E10+CJ$8-$H$8,Mortality!$B$3:$C$123,2)*VLOOKUP($E10+CJ$8-$H$8,Multipliers!$A$3:$DF$122,'Current Retirees'!CJ$8-2006+2))))</f>
        <v>0</v>
      </c>
      <c r="CL10" s="3">
        <f>IF($E10+CL$8-$H$8&lt;70,0,IF($E10+CL$8-$H$8=70,$F10,CK10*(1-VLOOKUP($E10+CK$8-$H$8,Mortality!$B$3:$C$123,2)*VLOOKUP($E10+CK$8-$H$8,Multipliers!$A$3:$DF$122,'Current Retirees'!CK$8-2006+2))))</f>
        <v>0</v>
      </c>
      <c r="CM10" s="3">
        <f>IF($E10+CM$8-$H$8&lt;70,0,IF($E10+CM$8-$H$8=70,$F10,CL10*(1-VLOOKUP($E10+CL$8-$H$8,Mortality!$B$3:$C$123,2)*VLOOKUP($E10+CL$8-$H$8,Multipliers!$A$3:$DF$122,'Current Retirees'!CL$8-2006+2))))</f>
        <v>0</v>
      </c>
      <c r="CN10" s="3">
        <f>IF($E10+CN$8-$H$8&lt;70,0,IF($E10+CN$8-$H$8=70,$F10,CM10*(1-VLOOKUP($E10+CM$8-$H$8,Mortality!$B$3:$C$123,2)*VLOOKUP($E10+CM$8-$H$8,Multipliers!$A$3:$DF$122,'Current Retirees'!CM$8-2006+2))))</f>
        <v>0</v>
      </c>
      <c r="CO10" s="3">
        <f>IF($E10+CO$8-$H$8&lt;70,0,IF($E10+CO$8-$H$8=70,$F10,CN10*(1-VLOOKUP($E10+CN$8-$H$8,Mortality!$B$3:$C$123,2)*VLOOKUP($E10+CN$8-$H$8,Multipliers!$A$3:$DF$122,'Current Retirees'!CN$8-2006+2))))</f>
        <v>0</v>
      </c>
      <c r="CP10" s="3">
        <f>IF($E10+CP$8-$H$8&lt;70,0,IF($E10+CP$8-$H$8=70,$F10,CO10*(1-VLOOKUP($E10+CO$8-$H$8,Mortality!$B$3:$C$123,2)*VLOOKUP($E10+CO$8-$H$8,Multipliers!$A$3:$DF$122,'Current Retirees'!CO$8-2006+2))))</f>
        <v>0</v>
      </c>
      <c r="CQ10" s="3">
        <f>IF($E10+CQ$8-$H$8&lt;70,0,IF($E10+CQ$8-$H$8=70,$F10,CP10*(1-VLOOKUP($E10+CP$8-$H$8,Mortality!$B$3:$C$123,2)*VLOOKUP($E10+CP$8-$H$8,Multipliers!$A$3:$DF$122,'Current Retirees'!CP$8-2006+2))))</f>
        <v>0</v>
      </c>
      <c r="CR10" s="3">
        <f>IF($E10+CR$8-$H$8&lt;70,0,IF($E10+CR$8-$H$8=70,$F10,CQ10*(1-VLOOKUP($E10+CQ$8-$H$8,Mortality!$B$3:$C$123,2)*VLOOKUP($E10+CQ$8-$H$8,Multipliers!$A$3:$DF$122,'Current Retirees'!CQ$8-2006+2))))</f>
        <v>0</v>
      </c>
      <c r="CS10" s="3">
        <f>IF($E10+CS$8-$H$8&lt;70,0,IF($E10+CS$8-$H$8=70,$F10,CR10*(1-VLOOKUP($E10+CR$8-$H$8,Mortality!$B$3:$C$123,2)*VLOOKUP($E10+CR$8-$H$8,Multipliers!$A$3:$DF$122,'Current Retirees'!CR$8-2006+2))))</f>
        <v>0</v>
      </c>
      <c r="CT10" s="3">
        <f>IF($E10+CT$8-$H$8&lt;70,0,IF($E10+CT$8-$H$8=70,$F10,CS10*(1-VLOOKUP($E10+CS$8-$H$8,Mortality!$B$3:$C$123,2)*VLOOKUP($E10+CS$8-$H$8,Multipliers!$A$3:$DF$122,'Current Retirees'!CS$8-2006+2))))</f>
        <v>0</v>
      </c>
    </row>
    <row r="11" spans="2:98" x14ac:dyDescent="0.25">
      <c r="B11" s="35">
        <v>1003</v>
      </c>
      <c r="C11" s="36">
        <v>29025</v>
      </c>
      <c r="D11" s="35" t="s">
        <v>2</v>
      </c>
      <c r="E11" s="4">
        <f t="shared" si="6"/>
        <v>38</v>
      </c>
      <c r="F11" s="5">
        <f>VLOOKUP(E11,Mortality!$H$3:$I$123,2)</f>
        <v>0.87675514730932924</v>
      </c>
      <c r="H11" s="3">
        <f t="shared" si="7"/>
        <v>0</v>
      </c>
      <c r="I11" s="3">
        <f>IF($E11+I$8-$H$8&lt;70,0,IF($E11+I$8-$H$8=70,$F11,H11*(1-VLOOKUP($E11+H$8-$H$8,Mortality!$B$3:$C$123,2)*VLOOKUP($E11+H$8-$H$8,Multipliers!$A$3:$DF$122,'Current Retirees'!H$8-2006+2))))</f>
        <v>0</v>
      </c>
      <c r="J11" s="3">
        <f>IF($E11+J$8-$H$8&lt;70,0,IF($E11+J$8-$H$8=70,$F11,I11*(1-VLOOKUP($E11+I$8-$H$8,Mortality!$B$3:$C$123,2)*VLOOKUP($E11+I$8-$H$8,Multipliers!$A$3:$DF$122,'Current Retirees'!I$8-2006+2))))</f>
        <v>0</v>
      </c>
      <c r="K11" s="3">
        <f>IF($E11+K$8-$H$8&lt;70,0,IF($E11+K$8-$H$8=70,$F11,J11*(1-VLOOKUP($E11+J$8-$H$8,Mortality!$B$3:$C$123,2)*VLOOKUP($E11+J$8-$H$8,Multipliers!$A$3:$DF$122,'Current Retirees'!J$8-2006+2))))</f>
        <v>0</v>
      </c>
      <c r="L11" s="3">
        <f>IF($E11+L$8-$H$8&lt;70,0,IF($E11+L$8-$H$8=70,$F11,K11*(1-VLOOKUP($E11+K$8-$H$8,Mortality!$B$3:$C$123,2)*VLOOKUP($E11+K$8-$H$8,Multipliers!$A$3:$DF$122,'Current Retirees'!K$8-2006+2))))</f>
        <v>0</v>
      </c>
      <c r="M11" s="3">
        <f>IF($E11+M$8-$H$8&lt;70,0,IF($E11+M$8-$H$8=70,$F11,L11*(1-VLOOKUP($E11+L$8-$H$8,Mortality!$B$3:$C$123,2)*VLOOKUP($E11+L$8-$H$8,Multipliers!$A$3:$DF$122,'Current Retirees'!L$8-2006+2))))</f>
        <v>0</v>
      </c>
      <c r="N11" s="3">
        <f>IF($E11+N$8-$H$8&lt;70,0,IF($E11+N$8-$H$8=70,$F11,M11*(1-VLOOKUP($E11+M$8-$H$8,Mortality!$B$3:$C$123,2)*VLOOKUP($E11+M$8-$H$8,Multipliers!$A$3:$DF$122,'Current Retirees'!M$8-2006+2))))</f>
        <v>0</v>
      </c>
      <c r="O11" s="3">
        <f>IF($E11+O$8-$H$8&lt;70,0,IF($E11+O$8-$H$8=70,$F11,N11*(1-VLOOKUP($E11+N$8-$H$8,Mortality!$B$3:$C$123,2)*VLOOKUP($E11+N$8-$H$8,Multipliers!$A$3:$DF$122,'Current Retirees'!N$8-2006+2))))</f>
        <v>0</v>
      </c>
      <c r="P11" s="3">
        <f>IF($E11+P$8-$H$8&lt;70,0,IF($E11+P$8-$H$8=70,$F11,O11*(1-VLOOKUP($E11+O$8-$H$8,Mortality!$B$3:$C$123,2)*VLOOKUP($E11+O$8-$H$8,Multipliers!$A$3:$DF$122,'Current Retirees'!O$8-2006+2))))</f>
        <v>0</v>
      </c>
      <c r="Q11" s="3">
        <f>IF($E11+Q$8-$H$8&lt;70,0,IF($E11+Q$8-$H$8=70,$F11,P11*(1-VLOOKUP($E11+P$8-$H$8,Mortality!$B$3:$C$123,2)*VLOOKUP($E11+P$8-$H$8,Multipliers!$A$3:$DF$122,'Current Retirees'!P$8-2006+2))))</f>
        <v>0</v>
      </c>
      <c r="R11" s="3">
        <f>IF($E11+R$8-$H$8&lt;70,0,IF($E11+R$8-$H$8=70,$F11,Q11*(1-VLOOKUP($E11+Q$8-$H$8,Mortality!$B$3:$C$123,2)*VLOOKUP($E11+Q$8-$H$8,Multipliers!$A$3:$DF$122,'Current Retirees'!Q$8-2006+2))))</f>
        <v>0</v>
      </c>
      <c r="S11" s="3">
        <f>IF($E11+S$8-$H$8&lt;70,0,IF($E11+S$8-$H$8=70,$F11,R11*(1-VLOOKUP($E11+R$8-$H$8,Mortality!$B$3:$C$123,2)*VLOOKUP($E11+R$8-$H$8,Multipliers!$A$3:$DF$122,'Current Retirees'!R$8-2006+2))))</f>
        <v>0</v>
      </c>
      <c r="T11" s="3">
        <f>IF($E11+T$8-$H$8&lt;70,0,IF($E11+T$8-$H$8=70,$F11,S11*(1-VLOOKUP($E11+S$8-$H$8,Mortality!$B$3:$C$123,2)*VLOOKUP($E11+S$8-$H$8,Multipliers!$A$3:$DF$122,'Current Retirees'!S$8-2006+2))))</f>
        <v>0</v>
      </c>
      <c r="U11" s="3">
        <f>IF($E11+U$8-$H$8&lt;70,0,IF($E11+U$8-$H$8=70,$F11,T11*(1-VLOOKUP($E11+T$8-$H$8,Mortality!$B$3:$C$123,2)*VLOOKUP($E11+T$8-$H$8,Multipliers!$A$3:$DF$122,'Current Retirees'!T$8-2006+2))))</f>
        <v>0</v>
      </c>
      <c r="V11" s="3">
        <f>IF($E11+V$8-$H$8&lt;70,0,IF($E11+V$8-$H$8=70,$F11,U11*(1-VLOOKUP($E11+U$8-$H$8,Mortality!$B$3:$C$123,2)*VLOOKUP($E11+U$8-$H$8,Multipliers!$A$3:$DF$122,'Current Retirees'!U$8-2006+2))))</f>
        <v>0</v>
      </c>
      <c r="W11" s="3">
        <f>IF($E11+W$8-$H$8&lt;70,0,IF($E11+W$8-$H$8=70,$F11,V11*(1-VLOOKUP($E11+V$8-$H$8,Mortality!$B$3:$C$123,2)*VLOOKUP($E11+V$8-$H$8,Multipliers!$A$3:$DF$122,'Current Retirees'!V$8-2006+2))))</f>
        <v>0</v>
      </c>
      <c r="X11" s="3">
        <f>IF($E11+X$8-$H$8&lt;70,0,IF($E11+X$8-$H$8=70,$F11,W11*(1-VLOOKUP($E11+W$8-$H$8,Mortality!$B$3:$C$123,2)*VLOOKUP($E11+W$8-$H$8,Multipliers!$A$3:$DF$122,'Current Retirees'!W$8-2006+2))))</f>
        <v>0</v>
      </c>
      <c r="Y11" s="3">
        <f>IF($E11+Y$8-$H$8&lt;70,0,IF($E11+Y$8-$H$8=70,$F11,X11*(1-VLOOKUP($E11+X$8-$H$8,Mortality!$B$3:$C$123,2)*VLOOKUP($E11+X$8-$H$8,Multipliers!$A$3:$DF$122,'Current Retirees'!X$8-2006+2))))</f>
        <v>0</v>
      </c>
      <c r="Z11" s="3">
        <f>IF($E11+Z$8-$H$8&lt;70,0,IF($E11+Z$8-$H$8=70,$F11,Y11*(1-VLOOKUP($E11+Y$8-$H$8,Mortality!$B$3:$C$123,2)*VLOOKUP($E11+Y$8-$H$8,Multipliers!$A$3:$DF$122,'Current Retirees'!Y$8-2006+2))))</f>
        <v>0</v>
      </c>
      <c r="AA11" s="3">
        <f>IF($E11+AA$8-$H$8&lt;70,0,IF($E11+AA$8-$H$8=70,$F11,Z11*(1-VLOOKUP($E11+Z$8-$H$8,Mortality!$B$3:$C$123,2)*VLOOKUP($E11+Z$8-$H$8,Multipliers!$A$3:$DF$122,'Current Retirees'!Z$8-2006+2))))</f>
        <v>0</v>
      </c>
      <c r="AB11" s="3">
        <f>IF($E11+AB$8-$H$8&lt;70,0,IF($E11+AB$8-$H$8=70,$F11,AA11*(1-VLOOKUP($E11+AA$8-$H$8,Mortality!$B$3:$C$123,2)*VLOOKUP($E11+AA$8-$H$8,Multipliers!$A$3:$DF$122,'Current Retirees'!AA$8-2006+2))))</f>
        <v>0</v>
      </c>
      <c r="AC11" s="3">
        <f>IF($E11+AC$8-$H$8&lt;70,0,IF($E11+AC$8-$H$8=70,$F11,AB11*(1-VLOOKUP($E11+AB$8-$H$8,Mortality!$B$3:$C$123,2)*VLOOKUP($E11+AB$8-$H$8,Multipliers!$A$3:$DF$122,'Current Retirees'!AB$8-2006+2))))</f>
        <v>0</v>
      </c>
      <c r="AD11" s="3">
        <f>IF($E11+AD$8-$H$8&lt;70,0,IF($E11+AD$8-$H$8=70,$F11,AC11*(1-VLOOKUP($E11+AC$8-$H$8,Mortality!$B$3:$C$123,2)*VLOOKUP($E11+AC$8-$H$8,Multipliers!$A$3:$DF$122,'Current Retirees'!AC$8-2006+2))))</f>
        <v>0</v>
      </c>
      <c r="AE11" s="3">
        <f>IF($E11+AE$8-$H$8&lt;70,0,IF($E11+AE$8-$H$8=70,$F11,AD11*(1-VLOOKUP($E11+AD$8-$H$8,Mortality!$B$3:$C$123,2)*VLOOKUP($E11+AD$8-$H$8,Multipliers!$A$3:$DF$122,'Current Retirees'!AD$8-2006+2))))</f>
        <v>0</v>
      </c>
      <c r="AF11" s="3">
        <f>IF($E11+AF$8-$H$8&lt;70,0,IF($E11+AF$8-$H$8=70,$F11,AE11*(1-VLOOKUP($E11+AE$8-$H$8,Mortality!$B$3:$C$123,2)*VLOOKUP($E11+AE$8-$H$8,Multipliers!$A$3:$DF$122,'Current Retirees'!AE$8-2006+2))))</f>
        <v>0</v>
      </c>
      <c r="AG11" s="3">
        <f>IF($E11+AG$8-$H$8&lt;70,0,IF($E11+AG$8-$H$8=70,$F11,AF11*(1-VLOOKUP($E11+AF$8-$H$8,Mortality!$B$3:$C$123,2)*VLOOKUP($E11+AF$8-$H$8,Multipliers!$A$3:$DF$122,'Current Retirees'!AF$8-2006+2))))</f>
        <v>0</v>
      </c>
      <c r="AH11" s="3">
        <f>IF($E11+AH$8-$H$8&lt;70,0,IF($E11+AH$8-$H$8=70,$F11,AG11*(1-VLOOKUP($E11+AG$8-$H$8,Mortality!$B$3:$C$123,2)*VLOOKUP($E11+AG$8-$H$8,Multipliers!$A$3:$DF$122,'Current Retirees'!AG$8-2006+2))))</f>
        <v>0</v>
      </c>
      <c r="AI11" s="3">
        <f>IF($E11+AI$8-$H$8&lt;70,0,IF($E11+AI$8-$H$8=70,$F11,AH11*(1-VLOOKUP($E11+AH$8-$H$8,Mortality!$B$3:$C$123,2)*VLOOKUP($E11+AH$8-$H$8,Multipliers!$A$3:$DF$122,'Current Retirees'!AH$8-2006+2))))</f>
        <v>0</v>
      </c>
      <c r="AJ11" s="3">
        <f>IF($E11+AJ$8-$H$8&lt;70,0,IF($E11+AJ$8-$H$8=70,$F11,AI11*(1-VLOOKUP($E11+AI$8-$H$8,Mortality!$B$3:$C$123,2)*VLOOKUP($E11+AI$8-$H$8,Multipliers!$A$3:$DF$122,'Current Retirees'!AI$8-2006+2))))</f>
        <v>0</v>
      </c>
      <c r="AK11" s="3">
        <f>IF($E11+AK$8-$H$8&lt;70,0,IF($E11+AK$8-$H$8=70,$F11,AJ11*(1-VLOOKUP($E11+AJ$8-$H$8,Mortality!$B$3:$C$123,2)*VLOOKUP($E11+AJ$8-$H$8,Multipliers!$A$3:$DF$122,'Current Retirees'!AJ$8-2006+2))))</f>
        <v>0</v>
      </c>
      <c r="AL11" s="3">
        <f>IF($E11+AL$8-$H$8&lt;70,0,IF($E11+AL$8-$H$8=70,$F11,AK11*(1-VLOOKUP($E11+AK$8-$H$8,Mortality!$B$3:$C$123,2)*VLOOKUP($E11+AK$8-$H$8,Multipliers!$A$3:$DF$122,'Current Retirees'!AK$8-2006+2))))</f>
        <v>0</v>
      </c>
      <c r="AM11" s="3">
        <f>IF($E11+AM$8-$H$8&lt;70,0,IF($E11+AM$8-$H$8=70,$F11,AL11*(1-VLOOKUP($E11+AL$8-$H$8,Mortality!$B$3:$C$123,2)*VLOOKUP($E11+AL$8-$H$8,Multipliers!$A$3:$DF$122,'Current Retirees'!AL$8-2006+2))))</f>
        <v>0</v>
      </c>
      <c r="AN11" s="3">
        <f>IF($E11+AN$8-$H$8&lt;70,0,IF($E11+AN$8-$H$8=70,$F11,AM11*(1-VLOOKUP($E11+AM$8-$H$8,Mortality!$B$3:$C$123,2)*VLOOKUP($E11+AM$8-$H$8,Multipliers!$A$3:$DF$122,'Current Retirees'!AM$8-2006+2))))</f>
        <v>0.87675514730932924</v>
      </c>
      <c r="AO11" s="3">
        <f>IF($E11+AO$8-$H$8&lt;70,0,IF($E11+AO$8-$H$8=70,$F11,AN11*(1-VLOOKUP($E11+AN$8-$H$8,Mortality!$B$3:$C$123,2)*VLOOKUP($E11+AN$8-$H$8,Multipliers!$A$3:$DF$122,'Current Retirees'!AN$8-2006+2))))</f>
        <v>0.86329992591331406</v>
      </c>
      <c r="AP11" s="3">
        <f>IF($E11+AP$8-$H$8&lt;70,0,IF($E11+AP$8-$H$8=70,$F11,AO11*(1-VLOOKUP($E11+AO$8-$H$8,Mortality!$B$3:$C$123,2)*VLOOKUP($E11+AO$8-$H$8,Multipliers!$A$3:$DF$122,'Current Retirees'!AO$8-2006+2))))</f>
        <v>0.84903624798125366</v>
      </c>
      <c r="AQ11" s="3">
        <f>IF($E11+AQ$8-$H$8&lt;70,0,IF($E11+AQ$8-$H$8=70,$F11,AP11*(1-VLOOKUP($E11+AP$8-$H$8,Mortality!$B$3:$C$123,2)*VLOOKUP($E11+AP$8-$H$8,Multipliers!$A$3:$DF$122,'Current Retirees'!AP$8-2006+2))))</f>
        <v>0.83389405818417484</v>
      </c>
      <c r="AR11" s="3">
        <f>IF($E11+AR$8-$H$8&lt;70,0,IF($E11+AR$8-$H$8=70,$F11,AQ11*(1-VLOOKUP($E11+AQ$8-$H$8,Mortality!$B$3:$C$123,2)*VLOOKUP($E11+AQ$8-$H$8,Multipliers!$A$3:$DF$122,'Current Retirees'!AQ$8-2006+2))))</f>
        <v>0.8177996876100655</v>
      </c>
      <c r="AS11" s="3">
        <f>IF($E11+AS$8-$H$8&lt;70,0,IF($E11+AS$8-$H$8=70,$F11,AR11*(1-VLOOKUP($E11+AR$8-$H$8,Mortality!$B$3:$C$123,2)*VLOOKUP($E11+AR$8-$H$8,Multipliers!$A$3:$DF$122,'Current Retirees'!AR$8-2006+2))))</f>
        <v>0.80069332510600655</v>
      </c>
      <c r="AT11" s="3">
        <f>IF($E11+AT$8-$H$8&lt;70,0,IF($E11+AT$8-$H$8=70,$F11,AS11*(1-VLOOKUP($E11+AS$8-$H$8,Mortality!$B$3:$C$123,2)*VLOOKUP($E11+AS$8-$H$8,Multipliers!$A$3:$DF$122,'Current Retirees'!AS$8-2006+2))))</f>
        <v>0.7825097722320471</v>
      </c>
      <c r="AU11" s="3">
        <f>IF($E11+AU$8-$H$8&lt;70,0,IF($E11+AU$8-$H$8=70,$F11,AT11*(1-VLOOKUP($E11+AT$8-$H$8,Mortality!$B$3:$C$123,2)*VLOOKUP($E11+AT$8-$H$8,Multipliers!$A$3:$DF$122,'Current Retirees'!AT$8-2006+2))))</f>
        <v>0.76317665176789962</v>
      </c>
      <c r="AV11" s="3">
        <f>IF($E11+AV$8-$H$8&lt;70,0,IF($E11+AV$8-$H$8=70,$F11,AU11*(1-VLOOKUP($E11+AU$8-$H$8,Mortality!$B$3:$C$123,2)*VLOOKUP($E11+AU$8-$H$8,Multipliers!$A$3:$DF$122,'Current Retirees'!AU$8-2006+2))))</f>
        <v>0.74264885628924815</v>
      </c>
      <c r="AW11" s="3">
        <f>IF($E11+AW$8-$H$8&lt;70,0,IF($E11+AW$8-$H$8=70,$F11,AV11*(1-VLOOKUP($E11+AV$8-$H$8,Mortality!$B$3:$C$123,2)*VLOOKUP($E11+AV$8-$H$8,Multipliers!$A$3:$DF$122,'Current Retirees'!AV$8-2006+2))))</f>
        <v>0.72083227704273989</v>
      </c>
      <c r="AX11" s="3">
        <f>IF($E11+AX$8-$H$8&lt;70,0,IF($E11+AX$8-$H$8=70,$F11,AW11*(1-VLOOKUP($E11+AW$8-$H$8,Mortality!$B$3:$C$123,2)*VLOOKUP($E11+AW$8-$H$8,Multipliers!$A$3:$DF$122,'Current Retirees'!AW$8-2006+2))))</f>
        <v>0.69769721558316544</v>
      </c>
      <c r="AY11" s="3">
        <f>IF($E11+AY$8-$H$8&lt;70,0,IF($E11+AY$8-$H$8=70,$F11,AX11*(1-VLOOKUP($E11+AX$8-$H$8,Mortality!$B$3:$C$123,2)*VLOOKUP($E11+AX$8-$H$8,Multipliers!$A$3:$DF$122,'Current Retirees'!AX$8-2006+2))))</f>
        <v>0.67316875879347426</v>
      </c>
      <c r="AZ11" s="3">
        <f>IF($E11+AZ$8-$H$8&lt;70,0,IF($E11+AZ$8-$H$8=70,$F11,AY11*(1-VLOOKUP($E11+AY$8-$H$8,Mortality!$B$3:$C$123,2)*VLOOKUP($E11+AY$8-$H$8,Multipliers!$A$3:$DF$122,'Current Retirees'!AY$8-2006+2))))</f>
        <v>0.64720949423187224</v>
      </c>
      <c r="BA11" s="3">
        <f>IF($E11+BA$8-$H$8&lt;70,0,IF($E11+BA$8-$H$8=70,$F11,AZ11*(1-VLOOKUP($E11+AZ$8-$H$8,Mortality!$B$3:$C$123,2)*VLOOKUP($E11+AZ$8-$H$8,Multipliers!$A$3:$DF$122,'Current Retirees'!AZ$8-2006+2))))</f>
        <v>0.61978356180714411</v>
      </c>
      <c r="BB11" s="3">
        <f>IF($E11+BB$8-$H$8&lt;70,0,IF($E11+BB$8-$H$8=70,$F11,BA11*(1-VLOOKUP($E11+BA$8-$H$8,Mortality!$B$3:$C$123,2)*VLOOKUP($E11+BA$8-$H$8,Multipliers!$A$3:$DF$122,'Current Retirees'!BA$8-2006+2))))</f>
        <v>0.59090412503075673</v>
      </c>
      <c r="BC11" s="3">
        <f>IF($E11+BC$8-$H$8&lt;70,0,IF($E11+BC$8-$H$8=70,$F11,BB11*(1-VLOOKUP($E11+BB$8-$H$8,Mortality!$B$3:$C$123,2)*VLOOKUP($E11+BB$8-$H$8,Multipliers!$A$3:$DF$122,'Current Retirees'!BB$8-2006+2))))</f>
        <v>0.56058122760877405</v>
      </c>
      <c r="BD11" s="3">
        <f>IF($E11+BD$8-$H$8&lt;70,0,IF($E11+BD$8-$H$8=70,$F11,BC11*(1-VLOOKUP($E11+BC$8-$H$8,Mortality!$B$3:$C$123,2)*VLOOKUP($E11+BC$8-$H$8,Multipliers!$A$3:$DF$122,'Current Retirees'!BC$8-2006+2))))</f>
        <v>0.52889773662644768</v>
      </c>
      <c r="BE11" s="3">
        <f>IF($E11+BE$8-$H$8&lt;70,0,IF($E11+BE$8-$H$8=70,$F11,BD11*(1-VLOOKUP($E11+BD$8-$H$8,Mortality!$B$3:$C$123,2)*VLOOKUP($E11+BD$8-$H$8,Multipliers!$A$3:$DF$122,'Current Retirees'!BD$8-2006+2))))</f>
        <v>0.495827014389569</v>
      </c>
      <c r="BF11" s="3">
        <f>IF($E11+BF$8-$H$8&lt;70,0,IF($E11+BF$8-$H$8=70,$F11,BE11*(1-VLOOKUP($E11+BE$8-$H$8,Mortality!$B$3:$C$123,2)*VLOOKUP($E11+BE$8-$H$8,Multipliers!$A$3:$DF$122,'Current Retirees'!BE$8-2006+2))))</f>
        <v>0.46139597770986079</v>
      </c>
      <c r="BG11" s="3">
        <f>IF($E11+BG$8-$H$8&lt;70,0,IF($E11+BG$8-$H$8=70,$F11,BF11*(1-VLOOKUP($E11+BF$8-$H$8,Mortality!$B$3:$C$123,2)*VLOOKUP($E11+BF$8-$H$8,Multipliers!$A$3:$DF$122,'Current Retirees'!BF$8-2006+2))))</f>
        <v>0.42596994532560051</v>
      </c>
      <c r="BH11" s="3">
        <f>IF($E11+BH$8-$H$8&lt;70,0,IF($E11+BH$8-$H$8=70,$F11,BG11*(1-VLOOKUP($E11+BG$8-$H$8,Mortality!$B$3:$C$123,2)*VLOOKUP($E11+BG$8-$H$8,Multipliers!$A$3:$DF$122,'Current Retirees'!BG$8-2006+2))))</f>
        <v>0.38969379084541134</v>
      </c>
      <c r="BI11" s="3">
        <f>IF($E11+BI$8-$H$8&lt;70,0,IF($E11+BI$8-$H$8=70,$F11,BH11*(1-VLOOKUP($E11+BH$8-$H$8,Mortality!$B$3:$C$123,2)*VLOOKUP($E11+BH$8-$H$8,Multipliers!$A$3:$DF$122,'Current Retirees'!BH$8-2006+2))))</f>
        <v>0.35305448343477019</v>
      </c>
      <c r="BJ11" s="3">
        <f>IF($E11+BJ$8-$H$8&lt;70,0,IF($E11+BJ$8-$H$8=70,$F11,BI11*(1-VLOOKUP($E11+BI$8-$H$8,Mortality!$B$3:$C$123,2)*VLOOKUP($E11+BI$8-$H$8,Multipliers!$A$3:$DF$122,'Current Retirees'!BI$8-2006+2))))</f>
        <v>0.31648060714803794</v>
      </c>
      <c r="BK11" s="3">
        <f>IF($E11+BK$8-$H$8&lt;70,0,IF($E11+BK$8-$H$8=70,$F11,BJ11*(1-VLOOKUP($E11+BJ$8-$H$8,Mortality!$B$3:$C$123,2)*VLOOKUP($E11+BJ$8-$H$8,Multipliers!$A$3:$DF$122,'Current Retirees'!BJ$8-2006+2))))</f>
        <v>0.28076708494755098</v>
      </c>
      <c r="BL11" s="3">
        <f>IF($E11+BL$8-$H$8&lt;70,0,IF($E11+BL$8-$H$8=70,$F11,BK11*(1-VLOOKUP($E11+BK$8-$H$8,Mortality!$B$3:$C$123,2)*VLOOKUP($E11+BK$8-$H$8,Multipliers!$A$3:$DF$122,'Current Retirees'!BK$8-2006+2))))</f>
        <v>0.24639230311917565</v>
      </c>
      <c r="BM11" s="3">
        <f>IF($E11+BM$8-$H$8&lt;70,0,IF($E11+BM$8-$H$8=70,$F11,BL11*(1-VLOOKUP($E11+BL$8-$H$8,Mortality!$B$3:$C$123,2)*VLOOKUP($E11+BL$8-$H$8,Multipliers!$A$3:$DF$122,'Current Retirees'!BL$8-2006+2))))</f>
        <v>0.21402714211065768</v>
      </c>
      <c r="BN11" s="3">
        <f>IF($E11+BN$8-$H$8&lt;70,0,IF($E11+BN$8-$H$8=70,$F11,BM11*(1-VLOOKUP($E11+BM$8-$H$8,Mortality!$B$3:$C$123,2)*VLOOKUP($E11+BM$8-$H$8,Multipliers!$A$3:$DF$122,'Current Retirees'!BM$8-2006+2))))</f>
        <v>0.18395389565686818</v>
      </c>
      <c r="BO11" s="3">
        <f>IF($E11+BO$8-$H$8&lt;70,0,IF($E11+BO$8-$H$8=70,$F11,BN11*(1-VLOOKUP($E11+BN$8-$H$8,Mortality!$B$3:$C$123,2)*VLOOKUP($E11+BN$8-$H$8,Multipliers!$A$3:$DF$122,'Current Retirees'!BN$8-2006+2))))</f>
        <v>0.15588277303507325</v>
      </c>
      <c r="BP11" s="3">
        <f>IF($E11+BP$8-$H$8&lt;70,0,IF($E11+BP$8-$H$8=70,$F11,BO11*(1-VLOOKUP($E11+BO$8-$H$8,Mortality!$B$3:$C$123,2)*VLOOKUP($E11+BO$8-$H$8,Multipliers!$A$3:$DF$122,'Current Retirees'!BO$8-2006+2))))</f>
        <v>0.13012365488344882</v>
      </c>
      <c r="BQ11" s="3">
        <f>IF($E11+BQ$8-$H$8&lt;70,0,IF($E11+BQ$8-$H$8=70,$F11,BP11*(1-VLOOKUP($E11+BP$8-$H$8,Mortality!$B$3:$C$123,2)*VLOOKUP($E11+BP$8-$H$8,Multipliers!$A$3:$DF$122,'Current Retirees'!BP$8-2006+2))))</f>
        <v>0.10653732543555508</v>
      </c>
      <c r="BR11" s="3">
        <f>IF($E11+BR$8-$H$8&lt;70,0,IF($E11+BR$8-$H$8=70,$F11,BQ11*(1-VLOOKUP($E11+BQ$8-$H$8,Mortality!$B$3:$C$123,2)*VLOOKUP($E11+BQ$8-$H$8,Multipliers!$A$3:$DF$122,'Current Retirees'!BQ$8-2006+2))))</f>
        <v>8.5493629698792262E-2</v>
      </c>
      <c r="BS11" s="3">
        <f>IF($E11+BS$8-$H$8&lt;70,0,IF($E11+BS$8-$H$8=70,$F11,BR11*(1-VLOOKUP($E11+BR$8-$H$8,Mortality!$B$3:$C$123,2)*VLOOKUP($E11+BR$8-$H$8,Multipliers!$A$3:$DF$122,'Current Retirees'!BR$8-2006+2))))</f>
        <v>6.7132325997040734E-2</v>
      </c>
      <c r="BT11" s="3">
        <f>IF($E11+BT$8-$H$8&lt;70,0,IF($E11+BT$8-$H$8=70,$F11,BS11*(1-VLOOKUP($E11+BS$8-$H$8,Mortality!$B$3:$C$123,2)*VLOOKUP($E11+BS$8-$H$8,Multipliers!$A$3:$DF$122,'Current Retirees'!BS$8-2006+2))))</f>
        <v>5.1499853078559733E-2</v>
      </c>
      <c r="BU11" s="3">
        <f>IF($E11+BU$8-$H$8&lt;70,0,IF($E11+BU$8-$H$8=70,$F11,BT11*(1-VLOOKUP($E11+BT$8-$H$8,Mortality!$B$3:$C$123,2)*VLOOKUP($E11+BT$8-$H$8,Multipliers!$A$3:$DF$122,'Current Retirees'!BT$8-2006+2))))</f>
        <v>3.8476521031416723E-2</v>
      </c>
      <c r="BV11" s="3">
        <f>IF($E11+BV$8-$H$8&lt;70,0,IF($E11+BV$8-$H$8=70,$F11,BU11*(1-VLOOKUP($E11+BU$8-$H$8,Mortality!$B$3:$C$123,2)*VLOOKUP($E11+BU$8-$H$8,Multipliers!$A$3:$DF$122,'Current Retirees'!BU$8-2006+2))))</f>
        <v>2.7994351026849964E-2</v>
      </c>
      <c r="BW11" s="3">
        <f>IF($E11+BW$8-$H$8&lt;70,0,IF($E11+BW$8-$H$8=70,$F11,BV11*(1-VLOOKUP($E11+BV$8-$H$8,Mortality!$B$3:$C$123,2)*VLOOKUP($E11+BV$8-$H$8,Multipliers!$A$3:$DF$122,'Current Retirees'!BV$8-2006+2))))</f>
        <v>1.9803875504088058E-2</v>
      </c>
      <c r="BX11" s="3">
        <f>IF($E11+BX$8-$H$8&lt;70,0,IF($E11+BX$8-$H$8=70,$F11,BW11*(1-VLOOKUP($E11+BW$8-$H$8,Mortality!$B$3:$C$123,2)*VLOOKUP($E11+BW$8-$H$8,Multipliers!$A$3:$DF$122,'Current Retirees'!BW$8-2006+2))))</f>
        <v>1.3601922959232723E-2</v>
      </c>
      <c r="BY11" s="3">
        <f>IF($E11+BY$8-$H$8&lt;70,0,IF($E11+BY$8-$H$8=70,$F11,BX11*(1-VLOOKUP($E11+BX$8-$H$8,Mortality!$B$3:$C$123,2)*VLOOKUP($E11+BX$8-$H$8,Multipliers!$A$3:$DF$122,'Current Retirees'!BX$8-2006+2))))</f>
        <v>9.0299524108620327E-3</v>
      </c>
      <c r="BZ11" s="3">
        <f>IF($E11+BZ$8-$H$8&lt;70,0,IF($E11+BZ$8-$H$8=70,$F11,BY11*(1-VLOOKUP($E11+BY$8-$H$8,Mortality!$B$3:$C$123,2)*VLOOKUP($E11+BY$8-$H$8,Multipliers!$A$3:$DF$122,'Current Retirees'!BY$8-2006+2))))</f>
        <v>5.8003148169643026E-3</v>
      </c>
      <c r="CA11" s="3">
        <f>IF($E11+CA$8-$H$8&lt;70,0,IF($E11+CA$8-$H$8=70,$F11,BZ11*(1-VLOOKUP($E11+BZ$8-$H$8,Mortality!$B$3:$C$123,2)*VLOOKUP($E11+BZ$8-$H$8,Multipliers!$A$3:$DF$122,'Current Retirees'!BZ$8-2006+2))))</f>
        <v>3.5985481413419876E-3</v>
      </c>
      <c r="CB11" s="3">
        <f>IF($E11+CB$8-$H$8&lt;70,0,IF($E11+CB$8-$H$8=70,$F11,CA11*(1-VLOOKUP($E11+CA$8-$H$8,Mortality!$B$3:$C$123,2)*VLOOKUP($E11+CA$8-$H$8,Multipliers!$A$3:$DF$122,'Current Retirees'!CA$8-2006+2))))</f>
        <v>2.1516242363769909E-3</v>
      </c>
      <c r="CC11" s="3">
        <f>IF($E11+CC$8-$H$8&lt;70,0,IF($E11+CC$8-$H$8=70,$F11,CB11*(1-VLOOKUP($E11+CB$8-$H$8,Mortality!$B$3:$C$123,2)*VLOOKUP($E11+CB$8-$H$8,Multipliers!$A$3:$DF$122,'Current Retirees'!CB$8-2006+2))))</f>
        <v>1.2324378776909137E-3</v>
      </c>
      <c r="CD11" s="3">
        <f>IF($E11+CD$8-$H$8&lt;70,0,IF($E11+CD$8-$H$8=70,$F11,CC11*(1-VLOOKUP($E11+CC$8-$H$8,Mortality!$B$3:$C$123,2)*VLOOKUP($E11+CC$8-$H$8,Multipliers!$A$3:$DF$122,'Current Retirees'!CC$8-2006+2))))</f>
        <v>6.8572972340953762E-4</v>
      </c>
      <c r="CE11" s="3">
        <f>IF($E11+CE$8-$H$8&lt;70,0,IF($E11+CE$8-$H$8=70,$F11,CD11*(1-VLOOKUP($E11+CD$8-$H$8,Mortality!$B$3:$C$123,2)*VLOOKUP($E11+CD$8-$H$8,Multipliers!$A$3:$DF$122,'Current Retirees'!CD$8-2006+2))))</f>
        <v>3.7311081848972327E-4</v>
      </c>
      <c r="CF11" s="3">
        <f>IF($E11+CF$8-$H$8&lt;70,0,IF($E11+CF$8-$H$8=70,$F11,CE11*(1-VLOOKUP($E11+CE$8-$H$8,Mortality!$B$3:$C$123,2)*VLOOKUP($E11+CE$8-$H$8,Multipliers!$A$3:$DF$122,'Current Retirees'!CE$8-2006+2))))</f>
        <v>1.9817769039391994E-4</v>
      </c>
      <c r="CG11" s="3">
        <f>IF($E11+CG$8-$H$8&lt;70,0,IF($E11+CG$8-$H$8=70,$F11,CF11*(1-VLOOKUP($E11+CF$8-$H$8,Mortality!$B$3:$C$123,2)*VLOOKUP($E11+CF$8-$H$8,Multipliers!$A$3:$DF$122,'Current Retirees'!CF$8-2006+2))))</f>
        <v>1.0196965823559498E-4</v>
      </c>
      <c r="CH11" s="3">
        <f>IF($E11+CH$8-$H$8&lt;70,0,IF($E11+CH$8-$H$8=70,$F11,CG11*(1-VLOOKUP($E11+CG$8-$H$8,Mortality!$B$3:$C$123,2)*VLOOKUP($E11+CG$8-$H$8,Multipliers!$A$3:$DF$122,'Current Retirees'!CG$8-2006+2))))</f>
        <v>5.0984829117797488E-5</v>
      </c>
      <c r="CI11" s="3">
        <f>IF($E11+CI$8-$H$8&lt;70,0,IF($E11+CI$8-$H$8=70,$F11,CH11*(1-VLOOKUP($E11+CH$8-$H$8,Mortality!$B$3:$C$123,2)*VLOOKUP($E11+CH$8-$H$8,Multipliers!$A$3:$DF$122,'Current Retirees'!CH$8-2006+2))))</f>
        <v>2.5492414558898744E-5</v>
      </c>
      <c r="CJ11" s="3">
        <f>IF($E11+CJ$8-$H$8&lt;70,0,IF($E11+CJ$8-$H$8=70,$F11,CI11*(1-VLOOKUP($E11+CI$8-$H$8,Mortality!$B$3:$C$123,2)*VLOOKUP($E11+CI$8-$H$8,Multipliers!$A$3:$DF$122,'Current Retirees'!CI$8-2006+2))))</f>
        <v>1.2746207279449372E-5</v>
      </c>
      <c r="CK11" s="3">
        <f>IF($E11+CK$8-$H$8&lt;70,0,IF($E11+CK$8-$H$8=70,$F11,CJ11*(1-VLOOKUP($E11+CJ$8-$H$8,Mortality!$B$3:$C$123,2)*VLOOKUP($E11+CJ$8-$H$8,Multipliers!$A$3:$DF$122,'Current Retirees'!CJ$8-2006+2))))</f>
        <v>6.373103639724686E-6</v>
      </c>
      <c r="CL11" s="3">
        <f>IF($E11+CL$8-$H$8&lt;70,0,IF($E11+CL$8-$H$8=70,$F11,CK11*(1-VLOOKUP($E11+CK$8-$H$8,Mortality!$B$3:$C$123,2)*VLOOKUP($E11+CK$8-$H$8,Multipliers!$A$3:$DF$122,'Current Retirees'!CK$8-2006+2))))</f>
        <v>3.186551819862343E-6</v>
      </c>
      <c r="CM11" s="3">
        <f>IF($E11+CM$8-$H$8&lt;70,0,IF($E11+CM$8-$H$8=70,$F11,CL11*(1-VLOOKUP($E11+CL$8-$H$8,Mortality!$B$3:$C$123,2)*VLOOKUP($E11+CL$8-$H$8,Multipliers!$A$3:$DF$122,'Current Retirees'!CL$8-2006+2))))</f>
        <v>0</v>
      </c>
      <c r="CN11" s="3">
        <f>IF($E11+CN$8-$H$8&lt;70,0,IF($E11+CN$8-$H$8=70,$F11,CM11*(1-VLOOKUP($E11+CM$8-$H$8,Mortality!$B$3:$C$123,2)*VLOOKUP($E11+CM$8-$H$8,Multipliers!$A$3:$DF$122,'Current Retirees'!CM$8-2006+2))))</f>
        <v>0</v>
      </c>
      <c r="CO11" s="3">
        <f>IF($E11+CO$8-$H$8&lt;70,0,IF($E11+CO$8-$H$8=70,$F11,CN11*(1-VLOOKUP($E11+CN$8-$H$8,Mortality!$B$3:$C$123,2)*VLOOKUP($E11+CN$8-$H$8,Multipliers!$A$3:$DF$122,'Current Retirees'!CN$8-2006+2))))</f>
        <v>0</v>
      </c>
      <c r="CP11" s="3">
        <f>IF($E11+CP$8-$H$8&lt;70,0,IF($E11+CP$8-$H$8=70,$F11,CO11*(1-VLOOKUP($E11+CO$8-$H$8,Mortality!$B$3:$C$123,2)*VLOOKUP($E11+CO$8-$H$8,Multipliers!$A$3:$DF$122,'Current Retirees'!CO$8-2006+2))))</f>
        <v>0</v>
      </c>
      <c r="CQ11" s="3">
        <f>IF($E11+CQ$8-$H$8&lt;70,0,IF($E11+CQ$8-$H$8=70,$F11,CP11*(1-VLOOKUP($E11+CP$8-$H$8,Mortality!$B$3:$C$123,2)*VLOOKUP($E11+CP$8-$H$8,Multipliers!$A$3:$DF$122,'Current Retirees'!CP$8-2006+2))))</f>
        <v>0</v>
      </c>
      <c r="CR11" s="3">
        <f>IF($E11+CR$8-$H$8&lt;70,0,IF($E11+CR$8-$H$8=70,$F11,CQ11*(1-VLOOKUP($E11+CQ$8-$H$8,Mortality!$B$3:$C$123,2)*VLOOKUP($E11+CQ$8-$H$8,Multipliers!$A$3:$DF$122,'Current Retirees'!CQ$8-2006+2))))</f>
        <v>0</v>
      </c>
      <c r="CS11" s="3">
        <f>IF($E11+CS$8-$H$8&lt;70,0,IF($E11+CS$8-$H$8=70,$F11,CR11*(1-VLOOKUP($E11+CR$8-$H$8,Mortality!$B$3:$C$123,2)*VLOOKUP($E11+CR$8-$H$8,Multipliers!$A$3:$DF$122,'Current Retirees'!CR$8-2006+2))))</f>
        <v>0</v>
      </c>
      <c r="CT11" s="3">
        <f>IF($E11+CT$8-$H$8&lt;70,0,IF($E11+CT$8-$H$8=70,$F11,CS11*(1-VLOOKUP($E11+CS$8-$H$8,Mortality!$B$3:$C$123,2)*VLOOKUP($E11+CS$8-$H$8,Multipliers!$A$3:$DF$122,'Current Retirees'!CS$8-2006+2))))</f>
        <v>0</v>
      </c>
    </row>
    <row r="12" spans="2:98" x14ac:dyDescent="0.25">
      <c r="B12" s="35">
        <v>1004</v>
      </c>
      <c r="C12" s="36">
        <v>30050</v>
      </c>
      <c r="D12" s="35" t="s">
        <v>2</v>
      </c>
      <c r="E12" s="4">
        <f t="shared" si="6"/>
        <v>35</v>
      </c>
      <c r="F12" s="5">
        <f>VLOOKUP(E12,Mortality!$H$3:$I$123,2)</f>
        <v>0.87809911795404127</v>
      </c>
      <c r="H12" s="3">
        <f t="shared" si="7"/>
        <v>0</v>
      </c>
      <c r="I12" s="3">
        <f>IF($E12+I$8-$H$8&lt;70,0,IF($E12+I$8-$H$8=70,$F12,H12*(1-VLOOKUP($E12+H$8-$H$8,Mortality!$B$3:$C$123,2)*VLOOKUP($E12+H$8-$H$8,Multipliers!$A$3:$DF$122,'Current Retirees'!H$8-2006+2))))</f>
        <v>0</v>
      </c>
      <c r="J12" s="3">
        <f>IF($E12+J$8-$H$8&lt;70,0,IF($E12+J$8-$H$8=70,$F12,I12*(1-VLOOKUP($E12+I$8-$H$8,Mortality!$B$3:$C$123,2)*VLOOKUP($E12+I$8-$H$8,Multipliers!$A$3:$DF$122,'Current Retirees'!I$8-2006+2))))</f>
        <v>0</v>
      </c>
      <c r="K12" s="3">
        <f>IF($E12+K$8-$H$8&lt;70,0,IF($E12+K$8-$H$8=70,$F12,J12*(1-VLOOKUP($E12+J$8-$H$8,Mortality!$B$3:$C$123,2)*VLOOKUP($E12+J$8-$H$8,Multipliers!$A$3:$DF$122,'Current Retirees'!J$8-2006+2))))</f>
        <v>0</v>
      </c>
      <c r="L12" s="3">
        <f>IF($E12+L$8-$H$8&lt;70,0,IF($E12+L$8-$H$8=70,$F12,K12*(1-VLOOKUP($E12+K$8-$H$8,Mortality!$B$3:$C$123,2)*VLOOKUP($E12+K$8-$H$8,Multipliers!$A$3:$DF$122,'Current Retirees'!K$8-2006+2))))</f>
        <v>0</v>
      </c>
      <c r="M12" s="3">
        <f>IF($E12+M$8-$H$8&lt;70,0,IF($E12+M$8-$H$8=70,$F12,L12*(1-VLOOKUP($E12+L$8-$H$8,Mortality!$B$3:$C$123,2)*VLOOKUP($E12+L$8-$H$8,Multipliers!$A$3:$DF$122,'Current Retirees'!L$8-2006+2))))</f>
        <v>0</v>
      </c>
      <c r="N12" s="3">
        <f>IF($E12+N$8-$H$8&lt;70,0,IF($E12+N$8-$H$8=70,$F12,M12*(1-VLOOKUP($E12+M$8-$H$8,Mortality!$B$3:$C$123,2)*VLOOKUP($E12+M$8-$H$8,Multipliers!$A$3:$DF$122,'Current Retirees'!M$8-2006+2))))</f>
        <v>0</v>
      </c>
      <c r="O12" s="3">
        <f>IF($E12+O$8-$H$8&lt;70,0,IF($E12+O$8-$H$8=70,$F12,N12*(1-VLOOKUP($E12+N$8-$H$8,Mortality!$B$3:$C$123,2)*VLOOKUP($E12+N$8-$H$8,Multipliers!$A$3:$DF$122,'Current Retirees'!N$8-2006+2))))</f>
        <v>0</v>
      </c>
      <c r="P12" s="3">
        <f>IF($E12+P$8-$H$8&lt;70,0,IF($E12+P$8-$H$8=70,$F12,O12*(1-VLOOKUP($E12+O$8-$H$8,Mortality!$B$3:$C$123,2)*VLOOKUP($E12+O$8-$H$8,Multipliers!$A$3:$DF$122,'Current Retirees'!O$8-2006+2))))</f>
        <v>0</v>
      </c>
      <c r="Q12" s="3">
        <f>IF($E12+Q$8-$H$8&lt;70,0,IF($E12+Q$8-$H$8=70,$F12,P12*(1-VLOOKUP($E12+P$8-$H$8,Mortality!$B$3:$C$123,2)*VLOOKUP($E12+P$8-$H$8,Multipliers!$A$3:$DF$122,'Current Retirees'!P$8-2006+2))))</f>
        <v>0</v>
      </c>
      <c r="R12" s="3">
        <f>IF($E12+R$8-$H$8&lt;70,0,IF($E12+R$8-$H$8=70,$F12,Q12*(1-VLOOKUP($E12+Q$8-$H$8,Mortality!$B$3:$C$123,2)*VLOOKUP($E12+Q$8-$H$8,Multipliers!$A$3:$DF$122,'Current Retirees'!Q$8-2006+2))))</f>
        <v>0</v>
      </c>
      <c r="S12" s="3">
        <f>IF($E12+S$8-$H$8&lt;70,0,IF($E12+S$8-$H$8=70,$F12,R12*(1-VLOOKUP($E12+R$8-$H$8,Mortality!$B$3:$C$123,2)*VLOOKUP($E12+R$8-$H$8,Multipliers!$A$3:$DF$122,'Current Retirees'!R$8-2006+2))))</f>
        <v>0</v>
      </c>
      <c r="T12" s="3">
        <f>IF($E12+T$8-$H$8&lt;70,0,IF($E12+T$8-$H$8=70,$F12,S12*(1-VLOOKUP($E12+S$8-$H$8,Mortality!$B$3:$C$123,2)*VLOOKUP($E12+S$8-$H$8,Multipliers!$A$3:$DF$122,'Current Retirees'!S$8-2006+2))))</f>
        <v>0</v>
      </c>
      <c r="U12" s="3">
        <f>IF($E12+U$8-$H$8&lt;70,0,IF($E12+U$8-$H$8=70,$F12,T12*(1-VLOOKUP($E12+T$8-$H$8,Mortality!$B$3:$C$123,2)*VLOOKUP($E12+T$8-$H$8,Multipliers!$A$3:$DF$122,'Current Retirees'!T$8-2006+2))))</f>
        <v>0</v>
      </c>
      <c r="V12" s="3">
        <f>IF($E12+V$8-$H$8&lt;70,0,IF($E12+V$8-$H$8=70,$F12,U12*(1-VLOOKUP($E12+U$8-$H$8,Mortality!$B$3:$C$123,2)*VLOOKUP($E12+U$8-$H$8,Multipliers!$A$3:$DF$122,'Current Retirees'!U$8-2006+2))))</f>
        <v>0</v>
      </c>
      <c r="W12" s="3">
        <f>IF($E12+W$8-$H$8&lt;70,0,IF($E12+W$8-$H$8=70,$F12,V12*(1-VLOOKUP($E12+V$8-$H$8,Mortality!$B$3:$C$123,2)*VLOOKUP($E12+V$8-$H$8,Multipliers!$A$3:$DF$122,'Current Retirees'!V$8-2006+2))))</f>
        <v>0</v>
      </c>
      <c r="X12" s="3">
        <f>IF($E12+X$8-$H$8&lt;70,0,IF($E12+X$8-$H$8=70,$F12,W12*(1-VLOOKUP($E12+W$8-$H$8,Mortality!$B$3:$C$123,2)*VLOOKUP($E12+W$8-$H$8,Multipliers!$A$3:$DF$122,'Current Retirees'!W$8-2006+2))))</f>
        <v>0</v>
      </c>
      <c r="Y12" s="3">
        <f>IF($E12+Y$8-$H$8&lt;70,0,IF($E12+Y$8-$H$8=70,$F12,X12*(1-VLOOKUP($E12+X$8-$H$8,Mortality!$B$3:$C$123,2)*VLOOKUP($E12+X$8-$H$8,Multipliers!$A$3:$DF$122,'Current Retirees'!X$8-2006+2))))</f>
        <v>0</v>
      </c>
      <c r="Z12" s="3">
        <f>IF($E12+Z$8-$H$8&lt;70,0,IF($E12+Z$8-$H$8=70,$F12,Y12*(1-VLOOKUP($E12+Y$8-$H$8,Mortality!$B$3:$C$123,2)*VLOOKUP($E12+Y$8-$H$8,Multipliers!$A$3:$DF$122,'Current Retirees'!Y$8-2006+2))))</f>
        <v>0</v>
      </c>
      <c r="AA12" s="3">
        <f>IF($E12+AA$8-$H$8&lt;70,0,IF($E12+AA$8-$H$8=70,$F12,Z12*(1-VLOOKUP($E12+Z$8-$H$8,Mortality!$B$3:$C$123,2)*VLOOKUP($E12+Z$8-$H$8,Multipliers!$A$3:$DF$122,'Current Retirees'!Z$8-2006+2))))</f>
        <v>0</v>
      </c>
      <c r="AB12" s="3">
        <f>IF($E12+AB$8-$H$8&lt;70,0,IF($E12+AB$8-$H$8=70,$F12,AA12*(1-VLOOKUP($E12+AA$8-$H$8,Mortality!$B$3:$C$123,2)*VLOOKUP($E12+AA$8-$H$8,Multipliers!$A$3:$DF$122,'Current Retirees'!AA$8-2006+2))))</f>
        <v>0</v>
      </c>
      <c r="AC12" s="3">
        <f>IF($E12+AC$8-$H$8&lt;70,0,IF($E12+AC$8-$H$8=70,$F12,AB12*(1-VLOOKUP($E12+AB$8-$H$8,Mortality!$B$3:$C$123,2)*VLOOKUP($E12+AB$8-$H$8,Multipliers!$A$3:$DF$122,'Current Retirees'!AB$8-2006+2))))</f>
        <v>0</v>
      </c>
      <c r="AD12" s="3">
        <f>IF($E12+AD$8-$H$8&lt;70,0,IF($E12+AD$8-$H$8=70,$F12,AC12*(1-VLOOKUP($E12+AC$8-$H$8,Mortality!$B$3:$C$123,2)*VLOOKUP($E12+AC$8-$H$8,Multipliers!$A$3:$DF$122,'Current Retirees'!AC$8-2006+2))))</f>
        <v>0</v>
      </c>
      <c r="AE12" s="3">
        <f>IF($E12+AE$8-$H$8&lt;70,0,IF($E12+AE$8-$H$8=70,$F12,AD12*(1-VLOOKUP($E12+AD$8-$H$8,Mortality!$B$3:$C$123,2)*VLOOKUP($E12+AD$8-$H$8,Multipliers!$A$3:$DF$122,'Current Retirees'!AD$8-2006+2))))</f>
        <v>0</v>
      </c>
      <c r="AF12" s="3">
        <f>IF($E12+AF$8-$H$8&lt;70,0,IF($E12+AF$8-$H$8=70,$F12,AE12*(1-VLOOKUP($E12+AE$8-$H$8,Mortality!$B$3:$C$123,2)*VLOOKUP($E12+AE$8-$H$8,Multipliers!$A$3:$DF$122,'Current Retirees'!AE$8-2006+2))))</f>
        <v>0</v>
      </c>
      <c r="AG12" s="3">
        <f>IF($E12+AG$8-$H$8&lt;70,0,IF($E12+AG$8-$H$8=70,$F12,AF12*(1-VLOOKUP($E12+AF$8-$H$8,Mortality!$B$3:$C$123,2)*VLOOKUP($E12+AF$8-$H$8,Multipliers!$A$3:$DF$122,'Current Retirees'!AF$8-2006+2))))</f>
        <v>0</v>
      </c>
      <c r="AH12" s="3">
        <f>IF($E12+AH$8-$H$8&lt;70,0,IF($E12+AH$8-$H$8=70,$F12,AG12*(1-VLOOKUP($E12+AG$8-$H$8,Mortality!$B$3:$C$123,2)*VLOOKUP($E12+AG$8-$H$8,Multipliers!$A$3:$DF$122,'Current Retirees'!AG$8-2006+2))))</f>
        <v>0</v>
      </c>
      <c r="AI12" s="3">
        <f>IF($E12+AI$8-$H$8&lt;70,0,IF($E12+AI$8-$H$8=70,$F12,AH12*(1-VLOOKUP($E12+AH$8-$H$8,Mortality!$B$3:$C$123,2)*VLOOKUP($E12+AH$8-$H$8,Multipliers!$A$3:$DF$122,'Current Retirees'!AH$8-2006+2))))</f>
        <v>0</v>
      </c>
      <c r="AJ12" s="3">
        <f>IF($E12+AJ$8-$H$8&lt;70,0,IF($E12+AJ$8-$H$8=70,$F12,AI12*(1-VLOOKUP($E12+AI$8-$H$8,Mortality!$B$3:$C$123,2)*VLOOKUP($E12+AI$8-$H$8,Multipliers!$A$3:$DF$122,'Current Retirees'!AI$8-2006+2))))</f>
        <v>0</v>
      </c>
      <c r="AK12" s="3">
        <f>IF($E12+AK$8-$H$8&lt;70,0,IF($E12+AK$8-$H$8=70,$F12,AJ12*(1-VLOOKUP($E12+AJ$8-$H$8,Mortality!$B$3:$C$123,2)*VLOOKUP($E12+AJ$8-$H$8,Multipliers!$A$3:$DF$122,'Current Retirees'!AJ$8-2006+2))))</f>
        <v>0</v>
      </c>
      <c r="AL12" s="3">
        <f>IF($E12+AL$8-$H$8&lt;70,0,IF($E12+AL$8-$H$8=70,$F12,AK12*(1-VLOOKUP($E12+AK$8-$H$8,Mortality!$B$3:$C$123,2)*VLOOKUP($E12+AK$8-$H$8,Multipliers!$A$3:$DF$122,'Current Retirees'!AK$8-2006+2))))</f>
        <v>0</v>
      </c>
      <c r="AM12" s="3">
        <f>IF($E12+AM$8-$H$8&lt;70,0,IF($E12+AM$8-$H$8=70,$F12,AL12*(1-VLOOKUP($E12+AL$8-$H$8,Mortality!$B$3:$C$123,2)*VLOOKUP($E12+AL$8-$H$8,Multipliers!$A$3:$DF$122,'Current Retirees'!AL$8-2006+2))))</f>
        <v>0</v>
      </c>
      <c r="AN12" s="3">
        <f>IF($E12+AN$8-$H$8&lt;70,0,IF($E12+AN$8-$H$8=70,$F12,AM12*(1-VLOOKUP($E12+AM$8-$H$8,Mortality!$B$3:$C$123,2)*VLOOKUP($E12+AM$8-$H$8,Multipliers!$A$3:$DF$122,'Current Retirees'!AM$8-2006+2))))</f>
        <v>0</v>
      </c>
      <c r="AO12" s="3">
        <f>IF($E12+AO$8-$H$8&lt;70,0,IF($E12+AO$8-$H$8=70,$F12,AN12*(1-VLOOKUP($E12+AN$8-$H$8,Mortality!$B$3:$C$123,2)*VLOOKUP($E12+AN$8-$H$8,Multipliers!$A$3:$DF$122,'Current Retirees'!AN$8-2006+2))))</f>
        <v>0</v>
      </c>
      <c r="AP12" s="3">
        <f>IF($E12+AP$8-$H$8&lt;70,0,IF($E12+AP$8-$H$8=70,$F12,AO12*(1-VLOOKUP($E12+AO$8-$H$8,Mortality!$B$3:$C$123,2)*VLOOKUP($E12+AO$8-$H$8,Multipliers!$A$3:$DF$122,'Current Retirees'!AO$8-2006+2))))</f>
        <v>0</v>
      </c>
      <c r="AQ12" s="3">
        <f>IF($E12+AQ$8-$H$8&lt;70,0,IF($E12+AQ$8-$H$8=70,$F12,AP12*(1-VLOOKUP($E12+AP$8-$H$8,Mortality!$B$3:$C$123,2)*VLOOKUP($E12+AP$8-$H$8,Multipliers!$A$3:$DF$122,'Current Retirees'!AP$8-2006+2))))</f>
        <v>0.87809911795404127</v>
      </c>
      <c r="AR12" s="3">
        <f>IF($E12+AR$8-$H$8&lt;70,0,IF($E12+AR$8-$H$8=70,$F12,AQ12*(1-VLOOKUP($E12+AQ$8-$H$8,Mortality!$B$3:$C$123,2)*VLOOKUP($E12+AQ$8-$H$8,Multipliers!$A$3:$DF$122,'Current Retirees'!AQ$8-2006+2))))</f>
        <v>0.86502351728707993</v>
      </c>
      <c r="AS12" s="3">
        <f>IF($E12+AS$8-$H$8&lt;70,0,IF($E12+AS$8-$H$8=70,$F12,AR12*(1-VLOOKUP($E12+AR$8-$H$8,Mortality!$B$3:$C$123,2)*VLOOKUP($E12+AR$8-$H$8,Multipliers!$A$3:$DF$122,'Current Retirees'!AR$8-2006+2))))</f>
        <v>0.85115585301896635</v>
      </c>
      <c r="AT12" s="3">
        <f>IF($E12+AT$8-$H$8&lt;70,0,IF($E12+AT$8-$H$8=70,$F12,AS12*(1-VLOOKUP($E12+AS$8-$H$8,Mortality!$B$3:$C$123,2)*VLOOKUP($E12+AS$8-$H$8,Multipliers!$A$3:$DF$122,'Current Retirees'!AS$8-2006+2))))</f>
        <v>0.83642672193708212</v>
      </c>
      <c r="AU12" s="3">
        <f>IF($E12+AU$8-$H$8&lt;70,0,IF($E12+AU$8-$H$8=70,$F12,AT12*(1-VLOOKUP($E12+AT$8-$H$8,Mortality!$B$3:$C$123,2)*VLOOKUP($E12+AT$8-$H$8,Multipliers!$A$3:$DF$122,'Current Retirees'!AT$8-2006+2))))</f>
        <v>0.8207629410156998</v>
      </c>
      <c r="AV12" s="3">
        <f>IF($E12+AV$8-$H$8&lt;70,0,IF($E12+AV$8-$H$8=70,$F12,AU12*(1-VLOOKUP($E12+AU$8-$H$8,Mortality!$B$3:$C$123,2)*VLOOKUP($E12+AU$8-$H$8,Multipliers!$A$3:$DF$122,'Current Retirees'!AU$8-2006+2))))</f>
        <v>0.80410451158170404</v>
      </c>
      <c r="AW12" s="3">
        <f>IF($E12+AW$8-$H$8&lt;70,0,IF($E12+AW$8-$H$8=70,$F12,AV12*(1-VLOOKUP($E12+AV$8-$H$8,Mortality!$B$3:$C$123,2)*VLOOKUP($E12+AV$8-$H$8,Multipliers!$A$3:$DF$122,'Current Retirees'!AV$8-2006+2))))</f>
        <v>0.7863858620411015</v>
      </c>
      <c r="AX12" s="3">
        <f>IF($E12+AX$8-$H$8&lt;70,0,IF($E12+AX$8-$H$8=70,$F12,AW12*(1-VLOOKUP($E12+AW$8-$H$8,Mortality!$B$3:$C$123,2)*VLOOKUP($E12+AW$8-$H$8,Multipliers!$A$3:$DF$122,'Current Retirees'!AW$8-2006+2))))</f>
        <v>0.76753403407416299</v>
      </c>
      <c r="AY12" s="3">
        <f>IF($E12+AY$8-$H$8&lt;70,0,IF($E12+AY$8-$H$8=70,$F12,AX12*(1-VLOOKUP($E12+AX$8-$H$8,Mortality!$B$3:$C$123,2)*VLOOKUP($E12+AX$8-$H$8,Multipliers!$A$3:$DF$122,'Current Retirees'!AX$8-2006+2))))</f>
        <v>0.74750221160232277</v>
      </c>
      <c r="AZ12" s="3">
        <f>IF($E12+AZ$8-$H$8&lt;70,0,IF($E12+AZ$8-$H$8=70,$F12,AY12*(1-VLOOKUP($E12+AY$8-$H$8,Mortality!$B$3:$C$123,2)*VLOOKUP($E12+AY$8-$H$8,Multipliers!$A$3:$DF$122,'Current Retirees'!AY$8-2006+2))))</f>
        <v>0.7261952656079993</v>
      </c>
      <c r="BA12" s="3">
        <f>IF($E12+BA$8-$H$8&lt;70,0,IF($E12+BA$8-$H$8=70,$F12,AZ12*(1-VLOOKUP($E12+AZ$8-$H$8,Mortality!$B$3:$C$123,2)*VLOOKUP($E12+AZ$8-$H$8,Multipliers!$A$3:$DF$122,'Current Retirees'!AZ$8-2006+2))))</f>
        <v>0.70358032614332255</v>
      </c>
      <c r="BB12" s="3">
        <f>IF($E12+BB$8-$H$8&lt;70,0,IF($E12+BB$8-$H$8=70,$F12,BA12*(1-VLOOKUP($E12+BA$8-$H$8,Mortality!$B$3:$C$123,2)*VLOOKUP($E12+BA$8-$H$8,Multipliers!$A$3:$DF$122,'Current Retirees'!BA$8-2006+2))))</f>
        <v>0.6795797036251443</v>
      </c>
      <c r="BC12" s="3">
        <f>IF($E12+BC$8-$H$8&lt;70,0,IF($E12+BC$8-$H$8=70,$F12,BB12*(1-VLOOKUP($E12+BB$8-$H$8,Mortality!$B$3:$C$123,2)*VLOOKUP($E12+BB$8-$H$8,Multipliers!$A$3:$DF$122,'Current Retirees'!BB$8-2006+2))))</f>
        <v>0.65415157406715252</v>
      </c>
      <c r="BD12" s="3">
        <f>IF($E12+BD$8-$H$8&lt;70,0,IF($E12+BD$8-$H$8=70,$F12,BC12*(1-VLOOKUP($E12+BC$8-$H$8,Mortality!$B$3:$C$123,2)*VLOOKUP($E12+BC$8-$H$8,Multipliers!$A$3:$DF$122,'Current Retirees'!BC$8-2006+2))))</f>
        <v>0.62725478131394752</v>
      </c>
      <c r="BE12" s="3">
        <f>IF($E12+BE$8-$H$8&lt;70,0,IF($E12+BE$8-$H$8=70,$F12,BD12*(1-VLOOKUP($E12+BD$8-$H$8,Mortality!$B$3:$C$123,2)*VLOOKUP($E12+BD$8-$H$8,Multipliers!$A$3:$DF$122,'Current Retirees'!BD$8-2006+2))))</f>
        <v>0.59889530350030717</v>
      </c>
      <c r="BF12" s="3">
        <f>IF($E12+BF$8-$H$8&lt;70,0,IF($E12+BF$8-$H$8=70,$F12,BE12*(1-VLOOKUP($E12+BE$8-$H$8,Mortality!$B$3:$C$123,2)*VLOOKUP($E12+BE$8-$H$8,Multipliers!$A$3:$DF$122,'Current Retirees'!BE$8-2006+2))))</f>
        <v>0.56907512998229537</v>
      </c>
      <c r="BG12" s="3">
        <f>IF($E12+BG$8-$H$8&lt;70,0,IF($E12+BG$8-$H$8=70,$F12,BF12*(1-VLOOKUP($E12+BF$8-$H$8,Mortality!$B$3:$C$123,2)*VLOOKUP($E12+BF$8-$H$8,Multipliers!$A$3:$DF$122,'Current Retirees'!BF$8-2006+2))))</f>
        <v>0.53786686195492595</v>
      </c>
      <c r="BH12" s="3">
        <f>IF($E12+BH$8-$H$8&lt;70,0,IF($E12+BH$8-$H$8=70,$F12,BG12*(1-VLOOKUP($E12+BG$8-$H$8,Mortality!$B$3:$C$123,2)*VLOOKUP($E12+BG$8-$H$8,Multipliers!$A$3:$DF$122,'Current Retirees'!BG$8-2006+2))))</f>
        <v>0.5052243222642353</v>
      </c>
      <c r="BI12" s="3">
        <f>IF($E12+BI$8-$H$8&lt;70,0,IF($E12+BI$8-$H$8=70,$F12,BH12*(1-VLOOKUP($E12+BH$8-$H$8,Mortality!$B$3:$C$123,2)*VLOOKUP($E12+BH$8-$H$8,Multipliers!$A$3:$DF$122,'Current Retirees'!BH$8-2006+2))))</f>
        <v>0.47115178295952803</v>
      </c>
      <c r="BJ12" s="3">
        <f>IF($E12+BJ$8-$H$8&lt;70,0,IF($E12+BJ$8-$H$8=70,$F12,BI12*(1-VLOOKUP($E12+BI$8-$H$8,Mortality!$B$3:$C$123,2)*VLOOKUP($E12+BI$8-$H$8,Multipliers!$A$3:$DF$122,'Current Retirees'!BI$8-2006+2))))</f>
        <v>0.43600857154928552</v>
      </c>
      <c r="BK12" s="3">
        <f>IF($E12+BK$8-$H$8&lt;70,0,IF($E12+BK$8-$H$8=70,$F12,BJ12*(1-VLOOKUP($E12+BJ$8-$H$8,Mortality!$B$3:$C$123,2)*VLOOKUP($E12+BJ$8-$H$8,Multipliers!$A$3:$DF$122,'Current Retirees'!BJ$8-2006+2))))</f>
        <v>0.39991479855124201</v>
      </c>
      <c r="BL12" s="3">
        <f>IF($E12+BL$8-$H$8&lt;70,0,IF($E12+BL$8-$H$8=70,$F12,BK12*(1-VLOOKUP($E12+BK$8-$H$8,Mortality!$B$3:$C$123,2)*VLOOKUP($E12+BK$8-$H$8,Multipliers!$A$3:$DF$122,'Current Retirees'!BK$8-2006+2))))</f>
        <v>0.36335382650922021</v>
      </c>
      <c r="BM12" s="3">
        <f>IF($E12+BM$8-$H$8&lt;70,0,IF($E12+BM$8-$H$8=70,$F12,BL12*(1-VLOOKUP($E12+BL$8-$H$8,Mortality!$B$3:$C$123,2)*VLOOKUP($E12+BL$8-$H$8,Multipliers!$A$3:$DF$122,'Current Retirees'!BL$8-2006+2))))</f>
        <v>0.32673128466081997</v>
      </c>
      <c r="BN12" s="3">
        <f>IF($E12+BN$8-$H$8&lt;70,0,IF($E12+BN$8-$H$8=70,$F12,BM12*(1-VLOOKUP($E12+BM$8-$H$8,Mortality!$B$3:$C$123,2)*VLOOKUP($E12+BM$8-$H$8,Multipliers!$A$3:$DF$122,'Current Retirees'!BM$8-2006+2))))</f>
        <v>0.29084758072820444</v>
      </c>
      <c r="BO12" s="3">
        <f>IF($E12+BO$8-$H$8&lt;70,0,IF($E12+BO$8-$H$8=70,$F12,BN12*(1-VLOOKUP($E12+BN$8-$H$8,Mortality!$B$3:$C$123,2)*VLOOKUP($E12+BN$8-$H$8,Multipliers!$A$3:$DF$122,'Current Retirees'!BN$8-2006+2))))</f>
        <v>0.25617045498479118</v>
      </c>
      <c r="BP12" s="3">
        <f>IF($E12+BP$8-$H$8&lt;70,0,IF($E12+BP$8-$H$8=70,$F12,BO12*(1-VLOOKUP($E12+BO$8-$H$8,Mortality!$B$3:$C$123,2)*VLOOKUP($E12+BO$8-$H$8,Multipliers!$A$3:$DF$122,'Current Retirees'!BO$8-2006+2))))</f>
        <v>0.22339150837044952</v>
      </c>
      <c r="BQ12" s="3">
        <f>IF($E12+BQ$8-$H$8&lt;70,0,IF($E12+BQ$8-$H$8=70,$F12,BP12*(1-VLOOKUP($E12+BP$8-$H$8,Mortality!$B$3:$C$123,2)*VLOOKUP($E12+BP$8-$H$8,Multipliers!$A$3:$DF$122,'Current Retirees'!BP$8-2006+2))))</f>
        <v>0.19279609838953687</v>
      </c>
      <c r="BR12" s="3">
        <f>IF($E12+BR$8-$H$8&lt;70,0,IF($E12+BR$8-$H$8=70,$F12,BQ12*(1-VLOOKUP($E12+BQ$8-$H$8,Mortality!$B$3:$C$123,2)*VLOOKUP($E12+BQ$8-$H$8,Multipliers!$A$3:$DF$122,'Current Retirees'!BQ$8-2006+2))))</f>
        <v>0.16408480854442706</v>
      </c>
      <c r="BS12" s="3">
        <f>IF($E12+BS$8-$H$8&lt;70,0,IF($E12+BS$8-$H$8=70,$F12,BR12*(1-VLOOKUP($E12+BR$8-$H$8,Mortality!$B$3:$C$123,2)*VLOOKUP($E12+BR$8-$H$8,Multipliers!$A$3:$DF$122,'Current Retirees'!BR$8-2006+2))))</f>
        <v>0.13759186482517741</v>
      </c>
      <c r="BT12" s="3">
        <f>IF($E12+BT$8-$H$8&lt;70,0,IF($E12+BT$8-$H$8=70,$F12,BS12*(1-VLOOKUP($E12+BS$8-$H$8,Mortality!$B$3:$C$123,2)*VLOOKUP($E12+BS$8-$H$8,Multipliers!$A$3:$DF$122,'Current Retirees'!BS$8-2006+2))))</f>
        <v>0.11318667615014802</v>
      </c>
      <c r="BU12" s="3">
        <f>IF($E12+BU$8-$H$8&lt;70,0,IF($E12+BU$8-$H$8=70,$F12,BT12*(1-VLOOKUP($E12+BT$8-$H$8,Mortality!$B$3:$C$123,2)*VLOOKUP($E12+BT$8-$H$8,Multipliers!$A$3:$DF$122,'Current Retirees'!BT$8-2006+2))))</f>
        <v>9.1282563554351853E-2</v>
      </c>
      <c r="BV12" s="3">
        <f>IF($E12+BV$8-$H$8&lt;70,0,IF($E12+BV$8-$H$8=70,$F12,BU12*(1-VLOOKUP($E12+BU$8-$H$8,Mortality!$B$3:$C$123,2)*VLOOKUP($E12+BU$8-$H$8,Multipliers!$A$3:$DF$122,'Current Retirees'!BU$8-2006+2))))</f>
        <v>7.2051985677726235E-2</v>
      </c>
      <c r="BW12" s="3">
        <f>IF($E12+BW$8-$H$8&lt;70,0,IF($E12+BW$8-$H$8=70,$F12,BV12*(1-VLOOKUP($E12+BV$8-$H$8,Mortality!$B$3:$C$123,2)*VLOOKUP($E12+BV$8-$H$8,Multipliers!$A$3:$DF$122,'Current Retirees'!BV$8-2006+2))))</f>
        <v>5.5574114724809928E-2</v>
      </c>
      <c r="BX12" s="3">
        <f>IF($E12+BX$8-$H$8&lt;70,0,IF($E12+BX$8-$H$8=70,$F12,BW12*(1-VLOOKUP($E12+BW$8-$H$8,Mortality!$B$3:$C$123,2)*VLOOKUP($E12+BW$8-$H$8,Multipliers!$A$3:$DF$122,'Current Retirees'!BW$8-2006+2))))</f>
        <v>4.1751091452180387E-2</v>
      </c>
      <c r="BY12" s="3">
        <f>IF($E12+BY$8-$H$8&lt;70,0,IF($E12+BY$8-$H$8=70,$F12,BX12*(1-VLOOKUP($E12+BX$8-$H$8,Mortality!$B$3:$C$123,2)*VLOOKUP($E12+BX$8-$H$8,Multipliers!$A$3:$DF$122,'Current Retirees'!BX$8-2006+2))))</f>
        <v>3.0549969446062374E-2</v>
      </c>
      <c r="BZ12" s="3">
        <f>IF($E12+BZ$8-$H$8&lt;70,0,IF($E12+BZ$8-$H$8=70,$F12,BY12*(1-VLOOKUP($E12+BY$8-$H$8,Mortality!$B$3:$C$123,2)*VLOOKUP($E12+BY$8-$H$8,Multipliers!$A$3:$DF$122,'Current Retirees'!BY$8-2006+2))))</f>
        <v>2.1737218330771392E-2</v>
      </c>
      <c r="CA12" s="3">
        <f>IF($E12+CA$8-$H$8&lt;70,0,IF($E12+CA$8-$H$8=70,$F12,BZ12*(1-VLOOKUP($E12+BZ$8-$H$8,Mortality!$B$3:$C$123,2)*VLOOKUP($E12+BZ$8-$H$8,Multipliers!$A$3:$DF$122,'Current Retirees'!BZ$8-2006+2))))</f>
        <v>1.5017242048799404E-2</v>
      </c>
      <c r="CB12" s="3">
        <f>IF($E12+CB$8-$H$8&lt;70,0,IF($E12+CB$8-$H$8=70,$F12,CA12*(1-VLOOKUP($E12+CA$8-$H$8,Mortality!$B$3:$C$123,2)*VLOOKUP($E12+CA$8-$H$8,Multipliers!$A$3:$DF$122,'Current Retirees'!CA$8-2006+2))))</f>
        <v>1.0026870212779593E-2</v>
      </c>
      <c r="CC12" s="3">
        <f>IF($E12+CC$8-$H$8&lt;70,0,IF($E12+CC$8-$H$8=70,$F12,CB12*(1-VLOOKUP($E12+CB$8-$H$8,Mortality!$B$3:$C$123,2)*VLOOKUP($E12+CB$8-$H$8,Multipliers!$A$3:$DF$122,'Current Retirees'!CB$8-2006+2))))</f>
        <v>6.4771316201836055E-3</v>
      </c>
      <c r="CD12" s="3">
        <f>IF($E12+CD$8-$H$8&lt;70,0,IF($E12+CD$8-$H$8=70,$F12,CC12*(1-VLOOKUP($E12+CC$8-$H$8,Mortality!$B$3:$C$123,2)*VLOOKUP($E12+CC$8-$H$8,Multipliers!$A$3:$DF$122,'Current Retirees'!CC$8-2006+2))))</f>
        <v>4.0405109412269729E-3</v>
      </c>
      <c r="CE12" s="3">
        <f>IF($E12+CE$8-$H$8&lt;70,0,IF($E12+CE$8-$H$8=70,$F12,CD12*(1-VLOOKUP($E12+CD$8-$H$8,Mortality!$B$3:$C$123,2)*VLOOKUP($E12+CD$8-$H$8,Multipliers!$A$3:$DF$122,'Current Retirees'!CD$8-2006+2))))</f>
        <v>2.4285194187677688E-3</v>
      </c>
      <c r="CF12" s="3">
        <f>IF($E12+CF$8-$H$8&lt;70,0,IF($E12+CF$8-$H$8=70,$F12,CE12*(1-VLOOKUP($E12+CE$8-$H$8,Mortality!$B$3:$C$123,2)*VLOOKUP($E12+CE$8-$H$8,Multipliers!$A$3:$DF$122,'Current Retirees'!CE$8-2006+2))))</f>
        <v>1.3975642240459877E-3</v>
      </c>
      <c r="CG12" s="3">
        <f>IF($E12+CG$8-$H$8&lt;70,0,IF($E12+CG$8-$H$8=70,$F12,CF12*(1-VLOOKUP($E12+CF$8-$H$8,Mortality!$B$3:$C$123,2)*VLOOKUP($E12+CF$8-$H$8,Multipliers!$A$3:$DF$122,'Current Retirees'!CF$8-2006+2))))</f>
        <v>7.807626090846286E-4</v>
      </c>
      <c r="CH12" s="3">
        <f>IF($E12+CH$8-$H$8&lt;70,0,IF($E12+CH$8-$H$8=70,$F12,CG12*(1-VLOOKUP($E12+CG$8-$H$8,Mortality!$B$3:$C$123,2)*VLOOKUP($E12+CG$8-$H$8,Multipliers!$A$3:$DF$122,'Current Retirees'!CG$8-2006+2))))</f>
        <v>4.2620531921179228E-4</v>
      </c>
      <c r="CI12" s="3">
        <f>IF($E12+CI$8-$H$8&lt;70,0,IF($E12+CI$8-$H$8=70,$F12,CH12*(1-VLOOKUP($E12+CH$8-$H$8,Mortality!$B$3:$C$123,2)*VLOOKUP($E12+CH$8-$H$8,Multipliers!$A$3:$DF$122,'Current Retirees'!CH$8-2006+2))))</f>
        <v>2.2691786337821959E-4</v>
      </c>
      <c r="CJ12" s="3">
        <f>IF($E12+CJ$8-$H$8&lt;70,0,IF($E12+CJ$8-$H$8=70,$F12,CI12*(1-VLOOKUP($E12+CI$8-$H$8,Mortality!$B$3:$C$123,2)*VLOOKUP($E12+CI$8-$H$8,Multipliers!$A$3:$DF$122,'Current Retirees'!CI$8-2006+2))))</f>
        <v>1.1688966622763145E-4</v>
      </c>
      <c r="CK12" s="3">
        <f>IF($E12+CK$8-$H$8&lt;70,0,IF($E12+CK$8-$H$8=70,$F12,CJ12*(1-VLOOKUP($E12+CJ$8-$H$8,Mortality!$B$3:$C$123,2)*VLOOKUP($E12+CJ$8-$H$8,Multipliers!$A$3:$DF$122,'Current Retirees'!CJ$8-2006+2))))</f>
        <v>5.8444833113815726E-5</v>
      </c>
      <c r="CL12" s="3">
        <f>IF($E12+CL$8-$H$8&lt;70,0,IF($E12+CL$8-$H$8=70,$F12,CK12*(1-VLOOKUP($E12+CK$8-$H$8,Mortality!$B$3:$C$123,2)*VLOOKUP($E12+CK$8-$H$8,Multipliers!$A$3:$DF$122,'Current Retirees'!CK$8-2006+2))))</f>
        <v>2.9222416556907863E-5</v>
      </c>
      <c r="CM12" s="3">
        <f>IF($E12+CM$8-$H$8&lt;70,0,IF($E12+CM$8-$H$8=70,$F12,CL12*(1-VLOOKUP($E12+CL$8-$H$8,Mortality!$B$3:$C$123,2)*VLOOKUP($E12+CL$8-$H$8,Multipliers!$A$3:$DF$122,'Current Retirees'!CL$8-2006+2))))</f>
        <v>1.4611208278453931E-5</v>
      </c>
      <c r="CN12" s="3">
        <f>IF($E12+CN$8-$H$8&lt;70,0,IF($E12+CN$8-$H$8=70,$F12,CM12*(1-VLOOKUP($E12+CM$8-$H$8,Mortality!$B$3:$C$123,2)*VLOOKUP($E12+CM$8-$H$8,Multipliers!$A$3:$DF$122,'Current Retirees'!CM$8-2006+2))))</f>
        <v>7.3056041392269657E-6</v>
      </c>
      <c r="CO12" s="3">
        <f>IF($E12+CO$8-$H$8&lt;70,0,IF($E12+CO$8-$H$8=70,$F12,CN12*(1-VLOOKUP($E12+CN$8-$H$8,Mortality!$B$3:$C$123,2)*VLOOKUP($E12+CN$8-$H$8,Multipliers!$A$3:$DF$122,'Current Retirees'!CN$8-2006+2))))</f>
        <v>3.6528020696134829E-6</v>
      </c>
      <c r="CP12" s="3">
        <f>IF($E12+CP$8-$H$8&lt;70,0,IF($E12+CP$8-$H$8=70,$F12,CO12*(1-VLOOKUP($E12+CO$8-$H$8,Mortality!$B$3:$C$123,2)*VLOOKUP($E12+CO$8-$H$8,Multipliers!$A$3:$DF$122,'Current Retirees'!CO$8-2006+2))))</f>
        <v>0</v>
      </c>
      <c r="CQ12" s="3">
        <f>IF($E12+CQ$8-$H$8&lt;70,0,IF($E12+CQ$8-$H$8=70,$F12,CP12*(1-VLOOKUP($E12+CP$8-$H$8,Mortality!$B$3:$C$123,2)*VLOOKUP($E12+CP$8-$H$8,Multipliers!$A$3:$DF$122,'Current Retirees'!CP$8-2006+2))))</f>
        <v>0</v>
      </c>
      <c r="CR12" s="3">
        <f>IF($E12+CR$8-$H$8&lt;70,0,IF($E12+CR$8-$H$8=70,$F12,CQ12*(1-VLOOKUP($E12+CQ$8-$H$8,Mortality!$B$3:$C$123,2)*VLOOKUP($E12+CQ$8-$H$8,Multipliers!$A$3:$DF$122,'Current Retirees'!CQ$8-2006+2))))</f>
        <v>0</v>
      </c>
      <c r="CS12" s="3">
        <f>IF($E12+CS$8-$H$8&lt;70,0,IF($E12+CS$8-$H$8=70,$F12,CR12*(1-VLOOKUP($E12+CR$8-$H$8,Mortality!$B$3:$C$123,2)*VLOOKUP($E12+CR$8-$H$8,Multipliers!$A$3:$DF$122,'Current Retirees'!CR$8-2006+2))))</f>
        <v>0</v>
      </c>
      <c r="CT12" s="3">
        <f>IF($E12+CT$8-$H$8&lt;70,0,IF($E12+CT$8-$H$8=70,$F12,CS12*(1-VLOOKUP($E12+CS$8-$H$8,Mortality!$B$3:$C$123,2)*VLOOKUP($E12+CS$8-$H$8,Multipliers!$A$3:$DF$122,'Current Retirees'!CS$8-2006+2))))</f>
        <v>0</v>
      </c>
    </row>
    <row r="13" spans="2:98" x14ac:dyDescent="0.25">
      <c r="B13" s="35">
        <v>1005</v>
      </c>
      <c r="C13" s="36">
        <v>19835</v>
      </c>
      <c r="D13" s="35" t="s">
        <v>2</v>
      </c>
      <c r="E13" s="4">
        <f t="shared" si="6"/>
        <v>63</v>
      </c>
      <c r="F13" s="5">
        <f>VLOOKUP(E13,Mortality!$H$3:$I$123,2)</f>
        <v>0.99184435640756408</v>
      </c>
      <c r="H13" s="3">
        <f t="shared" si="7"/>
        <v>0</v>
      </c>
      <c r="I13" s="3">
        <f>IF($E13+I$8-$H$8&lt;70,0,IF($E13+I$8-$H$8=70,$F13,H13*(1-VLOOKUP($E13+H$8-$H$8,Mortality!$B$3:$C$123,2)*VLOOKUP($E13+H$8-$H$8,Multipliers!$A$3:$DF$122,'Current Retirees'!H$8-2006+2))))</f>
        <v>0</v>
      </c>
      <c r="J13" s="3">
        <f>IF($E13+J$8-$H$8&lt;70,0,IF($E13+J$8-$H$8=70,$F13,I13*(1-VLOOKUP($E13+I$8-$H$8,Mortality!$B$3:$C$123,2)*VLOOKUP($E13+I$8-$H$8,Multipliers!$A$3:$DF$122,'Current Retirees'!I$8-2006+2))))</f>
        <v>0</v>
      </c>
      <c r="K13" s="3">
        <f>IF($E13+K$8-$H$8&lt;70,0,IF($E13+K$8-$H$8=70,$F13,J13*(1-VLOOKUP($E13+J$8-$H$8,Mortality!$B$3:$C$123,2)*VLOOKUP($E13+J$8-$H$8,Multipliers!$A$3:$DF$122,'Current Retirees'!J$8-2006+2))))</f>
        <v>0</v>
      </c>
      <c r="L13" s="3">
        <f>IF($E13+L$8-$H$8&lt;70,0,IF($E13+L$8-$H$8=70,$F13,K13*(1-VLOOKUP($E13+K$8-$H$8,Mortality!$B$3:$C$123,2)*VLOOKUP($E13+K$8-$H$8,Multipliers!$A$3:$DF$122,'Current Retirees'!K$8-2006+2))))</f>
        <v>0</v>
      </c>
      <c r="M13" s="3">
        <f>IF($E13+M$8-$H$8&lt;70,0,IF($E13+M$8-$H$8=70,$F13,L13*(1-VLOOKUP($E13+L$8-$H$8,Mortality!$B$3:$C$123,2)*VLOOKUP($E13+L$8-$H$8,Multipliers!$A$3:$DF$122,'Current Retirees'!L$8-2006+2))))</f>
        <v>0</v>
      </c>
      <c r="N13" s="3">
        <f>IF($E13+N$8-$H$8&lt;70,0,IF($E13+N$8-$H$8=70,$F13,M13*(1-VLOOKUP($E13+M$8-$H$8,Mortality!$B$3:$C$123,2)*VLOOKUP($E13+M$8-$H$8,Multipliers!$A$3:$DF$122,'Current Retirees'!M$8-2006+2))))</f>
        <v>0</v>
      </c>
      <c r="O13" s="3">
        <f>IF($E13+O$8-$H$8&lt;70,0,IF($E13+O$8-$H$8=70,$F13,N13*(1-VLOOKUP($E13+N$8-$H$8,Mortality!$B$3:$C$123,2)*VLOOKUP($E13+N$8-$H$8,Multipliers!$A$3:$DF$122,'Current Retirees'!N$8-2006+2))))</f>
        <v>0.99184435640756408</v>
      </c>
      <c r="P13" s="3">
        <f>IF($E13+P$8-$H$8&lt;70,0,IF($E13+P$8-$H$8=70,$F13,O13*(1-VLOOKUP($E13+O$8-$H$8,Mortality!$B$3:$C$123,2)*VLOOKUP($E13+O$8-$H$8,Multipliers!$A$3:$DF$122,'Current Retirees'!O$8-2006+2))))</f>
        <v>0.97239512654232174</v>
      </c>
      <c r="Q13" s="3">
        <f>IF($E13+Q$8-$H$8&lt;70,0,IF($E13+Q$8-$H$8=70,$F13,P13*(1-VLOOKUP($E13+P$8-$H$8,Mortality!$B$3:$C$123,2)*VLOOKUP($E13+P$8-$H$8,Multipliers!$A$3:$DF$122,'Current Retirees'!P$8-2006+2))))</f>
        <v>0.95183545585777563</v>
      </c>
      <c r="R13" s="3">
        <f>IF($E13+R$8-$H$8&lt;70,0,IF($E13+R$8-$H$8=70,$F13,Q13*(1-VLOOKUP($E13+Q$8-$H$8,Mortality!$B$3:$C$123,2)*VLOOKUP($E13+Q$8-$H$8,Multipliers!$A$3:$DF$122,'Current Retirees'!Q$8-2006+2))))</f>
        <v>0.93007914605644348</v>
      </c>
      <c r="S13" s="3">
        <f>IF($E13+S$8-$H$8&lt;70,0,IF($E13+S$8-$H$8=70,$F13,R13*(1-VLOOKUP($E13+R$8-$H$8,Mortality!$B$3:$C$123,2)*VLOOKUP($E13+R$8-$H$8,Multipliers!$A$3:$DF$122,'Current Retirees'!R$8-2006+2))))</f>
        <v>0.90704743942360322</v>
      </c>
      <c r="T13" s="3">
        <f>IF($E13+T$8-$H$8&lt;70,0,IF($E13+T$8-$H$8=70,$F13,S13*(1-VLOOKUP($E13+S$8-$H$8,Mortality!$B$3:$C$123,2)*VLOOKUP($E13+S$8-$H$8,Multipliers!$A$3:$DF$122,'Current Retirees'!S$8-2006+2))))</f>
        <v>0.88268422452265283</v>
      </c>
      <c r="U13" s="3">
        <f>IF($E13+U$8-$H$8&lt;70,0,IF($E13+U$8-$H$8=70,$F13,T13*(1-VLOOKUP($E13+T$8-$H$8,Mortality!$B$3:$C$123,2)*VLOOKUP($E13+T$8-$H$8,Multipliers!$A$3:$DF$122,'Current Retirees'!T$8-2006+2))))</f>
        <v>0.85692843477758562</v>
      </c>
      <c r="V13" s="3">
        <f>IF($E13+V$8-$H$8&lt;70,0,IF($E13+V$8-$H$8=70,$F13,U13*(1-VLOOKUP($E13+U$8-$H$8,Mortality!$B$3:$C$123,2)*VLOOKUP($E13+U$8-$H$8,Multipliers!$A$3:$DF$122,'Current Retirees'!U$8-2006+2))))</f>
        <v>0.82971463728342887</v>
      </c>
      <c r="W13" s="3">
        <f>IF($E13+W$8-$H$8&lt;70,0,IF($E13+W$8-$H$8=70,$F13,V13*(1-VLOOKUP($E13+V$8-$H$8,Mortality!$B$3:$C$123,2)*VLOOKUP($E13+V$8-$H$8,Multipliers!$A$3:$DF$122,'Current Retirees'!V$8-2006+2))))</f>
        <v>0.80102228704070211</v>
      </c>
      <c r="X13" s="3">
        <f>IF($E13+X$8-$H$8&lt;70,0,IF($E13+X$8-$H$8=70,$F13,W13*(1-VLOOKUP($E13+W$8-$H$8,Mortality!$B$3:$C$123,2)*VLOOKUP($E13+W$8-$H$8,Multipliers!$A$3:$DF$122,'Current Retirees'!W$8-2006+2))))</f>
        <v>0.77076932697050859</v>
      </c>
      <c r="Y13" s="3">
        <f>IF($E13+Y$8-$H$8&lt;70,0,IF($E13+Y$8-$H$8=70,$F13,X13*(1-VLOOKUP($E13+X$8-$H$8,Mortality!$B$3:$C$123,2)*VLOOKUP($E13+X$8-$H$8,Multipliers!$A$3:$DF$122,'Current Retirees'!X$8-2006+2))))</f>
        <v>0.73896538216811525</v>
      </c>
      <c r="Z13" s="3">
        <f>IF($E13+Z$8-$H$8&lt;70,0,IF($E13+Z$8-$H$8=70,$F13,Y13*(1-VLOOKUP($E13+Y$8-$H$8,Mortality!$B$3:$C$123,2)*VLOOKUP($E13+Y$8-$H$8,Multipliers!$A$3:$DF$122,'Current Retirees'!Y$8-2006+2))))</f>
        <v>0.70556530544446816</v>
      </c>
      <c r="AA13" s="3">
        <f>IF($E13+AA$8-$H$8&lt;70,0,IF($E13+AA$8-$H$8=70,$F13,Z13*(1-VLOOKUP($E13+Z$8-$H$8,Mortality!$B$3:$C$123,2)*VLOOKUP($E13+Z$8-$H$8,Multipliers!$A$3:$DF$122,'Current Retirees'!Z$8-2006+2))))</f>
        <v>0.67058482385464213</v>
      </c>
      <c r="AB13" s="3">
        <f>IF($E13+AB$8-$H$8&lt;70,0,IF($E13+AB$8-$H$8=70,$F13,AA13*(1-VLOOKUP($E13+AA$8-$H$8,Mortality!$B$3:$C$123,2)*VLOOKUP($E13+AA$8-$H$8,Multipliers!$A$3:$DF$122,'Current Retirees'!AA$8-2006+2))))</f>
        <v>0.63405139981284298</v>
      </c>
      <c r="AC13" s="3">
        <f>IF($E13+AC$8-$H$8&lt;70,0,IF($E13+AC$8-$H$8=70,$F13,AB13*(1-VLOOKUP($E13+AB$8-$H$8,Mortality!$B$3:$C$123,2)*VLOOKUP($E13+AB$8-$H$8,Multipliers!$A$3:$DF$122,'Current Retirees'!AB$8-2006+2))))</f>
        <v>0.59606804972412464</v>
      </c>
      <c r="AD13" s="3">
        <f>IF($E13+AD$8-$H$8&lt;70,0,IF($E13+AD$8-$H$8=70,$F13,AC13*(1-VLOOKUP($E13+AC$8-$H$8,Mortality!$B$3:$C$123,2)*VLOOKUP($E13+AC$8-$H$8,Multipliers!$A$3:$DF$122,'Current Retirees'!AC$8-2006+2))))</f>
        <v>0.5567429662097757</v>
      </c>
      <c r="AE13" s="3">
        <f>IF($E13+AE$8-$H$8&lt;70,0,IF($E13+AE$8-$H$8=70,$F13,AD13*(1-VLOOKUP($E13+AD$8-$H$8,Mortality!$B$3:$C$123,2)*VLOOKUP($E13+AD$8-$H$8,Multipliers!$A$3:$DF$122,'Current Retirees'!AD$8-2006+2))))</f>
        <v>0.51628823209620156</v>
      </c>
      <c r="AF13" s="3">
        <f>IF($E13+AF$8-$H$8&lt;70,0,IF($E13+AF$8-$H$8=70,$F13,AE13*(1-VLOOKUP($E13+AE$8-$H$8,Mortality!$B$3:$C$123,2)*VLOOKUP($E13+AE$8-$H$8,Multipliers!$A$3:$DF$122,'Current Retirees'!AE$8-2006+2))))</f>
        <v>0.47488943859457206</v>
      </c>
      <c r="AG13" s="3">
        <f>IF($E13+AG$8-$H$8&lt;70,0,IF($E13+AG$8-$H$8=70,$F13,AF13*(1-VLOOKUP($E13+AF$8-$H$8,Mortality!$B$3:$C$123,2)*VLOOKUP($E13+AF$8-$H$8,Multipliers!$A$3:$DF$122,'Current Retirees'!AF$8-2006+2))))</f>
        <v>0.43281261483614952</v>
      </c>
      <c r="AH13" s="3">
        <f>IF($E13+AH$8-$H$8&lt;70,0,IF($E13+AH$8-$H$8=70,$F13,AG13*(1-VLOOKUP($E13+AG$8-$H$8,Mortality!$B$3:$C$123,2)*VLOOKUP($E13+AG$8-$H$8,Multipliers!$A$3:$DF$122,'Current Retirees'!AG$8-2006+2))))</f>
        <v>0.39051821861309455</v>
      </c>
      <c r="AI13" s="3">
        <f>IF($E13+AI$8-$H$8&lt;70,0,IF($E13+AI$8-$H$8=70,$F13,AH13*(1-VLOOKUP($E13+AH$8-$H$8,Mortality!$B$3:$C$123,2)*VLOOKUP($E13+AH$8-$H$8,Multipliers!$A$3:$DF$122,'Current Retirees'!AH$8-2006+2))))</f>
        <v>0.3484043155747073</v>
      </c>
      <c r="AJ13" s="3">
        <f>IF($E13+AJ$8-$H$8&lt;70,0,IF($E13+AJ$8-$H$8=70,$F13,AI13*(1-VLOOKUP($E13+AI$8-$H$8,Mortality!$B$3:$C$123,2)*VLOOKUP($E13+AI$8-$H$8,Multipliers!$A$3:$DF$122,'Current Retirees'!AI$8-2006+2))))</f>
        <v>0.30702786613551997</v>
      </c>
      <c r="AK13" s="3">
        <f>IF($E13+AK$8-$H$8&lt;70,0,IF($E13+AK$8-$H$8=70,$F13,AJ13*(1-VLOOKUP($E13+AJ$8-$H$8,Mortality!$B$3:$C$123,2)*VLOOKUP($E13+AJ$8-$H$8,Multipliers!$A$3:$DF$122,'Current Retirees'!AJ$8-2006+2))))</f>
        <v>0.26705536306714261</v>
      </c>
      <c r="AL13" s="3">
        <f>IF($E13+AL$8-$H$8&lt;70,0,IF($E13+AL$8-$H$8=70,$F13,AK13*(1-VLOOKUP($E13+AK$8-$H$8,Mortality!$B$3:$C$123,2)*VLOOKUP($E13+AK$8-$H$8,Multipliers!$A$3:$DF$122,'Current Retirees'!AK$8-2006+2))))</f>
        <v>0.22927679237966386</v>
      </c>
      <c r="AM13" s="3">
        <f>IF($E13+AM$8-$H$8&lt;70,0,IF($E13+AM$8-$H$8=70,$F13,AL13*(1-VLOOKUP($E13+AL$8-$H$8,Mortality!$B$3:$C$123,2)*VLOOKUP($E13+AL$8-$H$8,Multipliers!$A$3:$DF$122,'Current Retirees'!AL$8-2006+2))))</f>
        <v>0.19426442147652576</v>
      </c>
      <c r="AN13" s="3">
        <f>IF($E13+AN$8-$H$8&lt;70,0,IF($E13+AN$8-$H$8=70,$F13,AM13*(1-VLOOKUP($E13+AM$8-$H$8,Mortality!$B$3:$C$123,2)*VLOOKUP($E13+AM$8-$H$8,Multipliers!$A$3:$DF$122,'Current Retirees'!AM$8-2006+2))))</f>
        <v>0.16251643041015165</v>
      </c>
      <c r="AO13" s="3">
        <f>IF($E13+AO$8-$H$8&lt;70,0,IF($E13+AO$8-$H$8=70,$F13,AN13*(1-VLOOKUP($E13+AN$8-$H$8,Mortality!$B$3:$C$123,2)*VLOOKUP($E13+AN$8-$H$8,Multipliers!$A$3:$DF$122,'Current Retirees'!AN$8-2006+2))))</f>
        <v>0.13424871097668056</v>
      </c>
      <c r="AP13" s="3">
        <f>IF($E13+AP$8-$H$8&lt;70,0,IF($E13+AP$8-$H$8=70,$F13,AO13*(1-VLOOKUP($E13+AO$8-$H$8,Mortality!$B$3:$C$123,2)*VLOOKUP($E13+AO$8-$H$8,Multipliers!$A$3:$DF$122,'Current Retirees'!AO$8-2006+2))))</f>
        <v>0.10914351246957185</v>
      </c>
      <c r="AQ13" s="3">
        <f>IF($E13+AQ$8-$H$8&lt;70,0,IF($E13+AQ$8-$H$8=70,$F13,AP13*(1-VLOOKUP($E13+AP$8-$H$8,Mortality!$B$3:$C$123,2)*VLOOKUP($E13+AP$8-$H$8,Multipliers!$A$3:$DF$122,'Current Retirees'!AP$8-2006+2))))</f>
        <v>8.7263074516559902E-2</v>
      </c>
      <c r="AR13" s="3">
        <f>IF($E13+AR$8-$H$8&lt;70,0,IF($E13+AR$8-$H$8=70,$F13,AQ13*(1-VLOOKUP($E13+AQ$8-$H$8,Mortality!$B$3:$C$123,2)*VLOOKUP($E13+AQ$8-$H$8,Multipliers!$A$3:$DF$122,'Current Retirees'!AQ$8-2006+2))))</f>
        <v>6.8313895212758158E-2</v>
      </c>
      <c r="AS13" s="3">
        <f>IF($E13+AS$8-$H$8&lt;70,0,IF($E13+AS$8-$H$8=70,$F13,AR13*(1-VLOOKUP($E13+AR$8-$H$8,Mortality!$B$3:$C$123,2)*VLOOKUP($E13+AR$8-$H$8,Multipliers!$A$3:$DF$122,'Current Retirees'!AR$8-2006+2))))</f>
        <v>5.2310523190645095E-2</v>
      </c>
      <c r="AT13" s="3">
        <f>IF($E13+AT$8-$H$8&lt;70,0,IF($E13+AT$8-$H$8=70,$F13,AS13*(1-VLOOKUP($E13+AS$8-$H$8,Mortality!$B$3:$C$123,2)*VLOOKUP($E13+AS$8-$H$8,Multipliers!$A$3:$DF$122,'Current Retirees'!AS$8-2006+2))))</f>
        <v>3.911978042657159E-2</v>
      </c>
      <c r="AU13" s="3">
        <f>IF($E13+AU$8-$H$8&lt;70,0,IF($E13+AU$8-$H$8=70,$F13,AT13*(1-VLOOKUP($E13+AT$8-$H$8,Mortality!$B$3:$C$123,2)*VLOOKUP($E13+AT$8-$H$8,Multipliers!$A$3:$DF$122,'Current Retirees'!AT$8-2006+2))))</f>
        <v>2.8531320710142149E-2</v>
      </c>
      <c r="AV13" s="3">
        <f>IF($E13+AV$8-$H$8&lt;70,0,IF($E13+AV$8-$H$8=70,$F13,AU13*(1-VLOOKUP($E13+AU$8-$H$8,Mortality!$B$3:$C$123,2)*VLOOKUP($E13+AU$8-$H$8,Multipliers!$A$3:$DF$122,'Current Retirees'!AU$8-2006+2))))</f>
        <v>2.0249643246119817E-2</v>
      </c>
      <c r="AW13" s="3">
        <f>IF($E13+AW$8-$H$8&lt;70,0,IF($E13+AW$8-$H$8=70,$F13,AV13*(1-VLOOKUP($E13+AV$8-$H$8,Mortality!$B$3:$C$123,2)*VLOOKUP($E13+AV$8-$H$8,Multipliers!$A$3:$DF$122,'Current Retirees'!AV$8-2006+2))))</f>
        <v>1.3980805828396376E-2</v>
      </c>
      <c r="AX13" s="3">
        <f>IF($E13+AX$8-$H$8&lt;70,0,IF($E13+AX$8-$H$8=70,$F13,AW13*(1-VLOOKUP($E13+AW$8-$H$8,Mortality!$B$3:$C$123,2)*VLOOKUP($E13+AW$8-$H$8,Multipliers!$A$3:$DF$122,'Current Retirees'!AW$8-2006+2))))</f>
        <v>9.3790792016852798E-3</v>
      </c>
      <c r="AY13" s="3">
        <f>IF($E13+AY$8-$H$8&lt;70,0,IF($E13+AY$8-$H$8=70,$F13,AX13*(1-VLOOKUP($E13+AX$8-$H$8,Mortality!$B$3:$C$123,2)*VLOOKUP($E13+AX$8-$H$8,Multipliers!$A$3:$DF$122,'Current Retirees'!AX$8-2006+2))))</f>
        <v>6.1077385053727642E-3</v>
      </c>
      <c r="AZ13" s="3">
        <f>IF($E13+AZ$8-$H$8&lt;70,0,IF($E13+AZ$8-$H$8=70,$F13,AY13*(1-VLOOKUP($E13+AY$8-$H$8,Mortality!$B$3:$C$123,2)*VLOOKUP($E13+AY$8-$H$8,Multipliers!$A$3:$DF$122,'Current Retirees'!AY$8-2006+2))))</f>
        <v>3.8497583873672728E-3</v>
      </c>
      <c r="BA13" s="3">
        <f>IF($E13+BA$8-$H$8&lt;70,0,IF($E13+BA$8-$H$8=70,$F13,AZ13*(1-VLOOKUP($E13+AZ$8-$H$8,Mortality!$B$3:$C$123,2)*VLOOKUP($E13+AZ$8-$H$8,Multipliers!$A$3:$DF$122,'Current Retirees'!AZ$8-2006+2))))</f>
        <v>2.3504887939686915E-3</v>
      </c>
      <c r="BB13" s="3">
        <f>IF($E13+BB$8-$H$8&lt;70,0,IF($E13+BB$8-$H$8=70,$F13,BA13*(1-VLOOKUP($E13+BA$8-$H$8,Mortality!$B$3:$C$123,2)*VLOOKUP($E13+BA$8-$H$8,Multipliers!$A$3:$DF$122,'Current Retirees'!BA$8-2006+2))))</f>
        <v>1.388657383742281E-3</v>
      </c>
      <c r="BC13" s="3">
        <f>IF($E13+BC$8-$H$8&lt;70,0,IF($E13+BC$8-$H$8=70,$F13,BB13*(1-VLOOKUP($E13+BB$8-$H$8,Mortality!$B$3:$C$123,2)*VLOOKUP($E13+BB$8-$H$8,Multipliers!$A$3:$DF$122,'Current Retirees'!BB$8-2006+2))))</f>
        <v>7.9274915106541412E-4</v>
      </c>
      <c r="BD13" s="3">
        <f>IF($E13+BD$8-$H$8&lt;70,0,IF($E13+BD$8-$H$8=70,$F13,BC13*(1-VLOOKUP($E13+BC$8-$H$8,Mortality!$B$3:$C$123,2)*VLOOKUP($E13+BC$8-$H$8,Multipliers!$A$3:$DF$122,'Current Retirees'!BC$8-2006+2))))</f>
        <v>4.3580738930089585E-4</v>
      </c>
      <c r="BE13" s="3">
        <f>IF($E13+BE$8-$H$8&lt;70,0,IF($E13+BE$8-$H$8=70,$F13,BD13*(1-VLOOKUP($E13+BD$8-$H$8,Mortality!$B$3:$C$123,2)*VLOOKUP($E13+BD$8-$H$8,Multipliers!$A$3:$DF$122,'Current Retirees'!BD$8-2006+2))))</f>
        <v>2.340830387655694E-4</v>
      </c>
      <c r="BF13" s="3">
        <f>IF($E13+BF$8-$H$8&lt;70,0,IF($E13+BF$8-$H$8=70,$F13,BE13*(1-VLOOKUP($E13+BE$8-$H$8,Mortality!$B$3:$C$123,2)*VLOOKUP($E13+BE$8-$H$8,Multipliers!$A$3:$DF$122,'Current Retirees'!BE$8-2006+2))))</f>
        <v>1.2383878489178227E-4</v>
      </c>
      <c r="BG13" s="3">
        <f>IF($E13+BG$8-$H$8&lt;70,0,IF($E13+BG$8-$H$8=70,$F13,BF13*(1-VLOOKUP($E13+BF$8-$H$8,Mortality!$B$3:$C$123,2)*VLOOKUP($E13+BF$8-$H$8,Multipliers!$A$3:$DF$122,'Current Retirees'!BF$8-2006+2))))</f>
        <v>6.445512938697629E-5</v>
      </c>
      <c r="BH13" s="3">
        <f>IF($E13+BH$8-$H$8&lt;70,0,IF($E13+BH$8-$H$8=70,$F13,BG13*(1-VLOOKUP($E13+BG$8-$H$8,Mortality!$B$3:$C$123,2)*VLOOKUP($E13+BG$8-$H$8,Multipliers!$A$3:$DF$122,'Current Retirees'!BG$8-2006+2))))</f>
        <v>3.2849978568263839E-5</v>
      </c>
      <c r="BI13" s="3">
        <f>IF($E13+BI$8-$H$8&lt;70,0,IF($E13+BI$8-$H$8=70,$F13,BH13*(1-VLOOKUP($E13+BH$8-$H$8,Mortality!$B$3:$C$123,2)*VLOOKUP($E13+BH$8-$H$8,Multipliers!$A$3:$DF$122,'Current Retirees'!BH$8-2006+2))))</f>
        <v>1.6424989284131919E-5</v>
      </c>
      <c r="BJ13" s="3">
        <f>IF($E13+BJ$8-$H$8&lt;70,0,IF($E13+BJ$8-$H$8=70,$F13,BI13*(1-VLOOKUP($E13+BI$8-$H$8,Mortality!$B$3:$C$123,2)*VLOOKUP($E13+BI$8-$H$8,Multipliers!$A$3:$DF$122,'Current Retirees'!BI$8-2006+2))))</f>
        <v>8.2124946420659597E-6</v>
      </c>
      <c r="BK13" s="3">
        <f>IF($E13+BK$8-$H$8&lt;70,0,IF($E13+BK$8-$H$8=70,$F13,BJ13*(1-VLOOKUP($E13+BJ$8-$H$8,Mortality!$B$3:$C$123,2)*VLOOKUP($E13+BJ$8-$H$8,Multipliers!$A$3:$DF$122,'Current Retirees'!BJ$8-2006+2))))</f>
        <v>4.1062473210329799E-6</v>
      </c>
      <c r="BL13" s="3">
        <f>IF($E13+BL$8-$H$8&lt;70,0,IF($E13+BL$8-$H$8=70,$F13,BK13*(1-VLOOKUP($E13+BK$8-$H$8,Mortality!$B$3:$C$123,2)*VLOOKUP($E13+BK$8-$H$8,Multipliers!$A$3:$DF$122,'Current Retirees'!BK$8-2006+2))))</f>
        <v>2.0531236605164899E-6</v>
      </c>
      <c r="BM13" s="3">
        <f>IF($E13+BM$8-$H$8&lt;70,0,IF($E13+BM$8-$H$8=70,$F13,BL13*(1-VLOOKUP($E13+BL$8-$H$8,Mortality!$B$3:$C$123,2)*VLOOKUP($E13+BL$8-$H$8,Multipliers!$A$3:$DF$122,'Current Retirees'!BL$8-2006+2))))</f>
        <v>1.026561830258245E-6</v>
      </c>
      <c r="BN13" s="3">
        <f>IF($E13+BN$8-$H$8&lt;70,0,IF($E13+BN$8-$H$8=70,$F13,BM13*(1-VLOOKUP($E13+BM$8-$H$8,Mortality!$B$3:$C$123,2)*VLOOKUP($E13+BM$8-$H$8,Multipliers!$A$3:$DF$122,'Current Retirees'!BM$8-2006+2))))</f>
        <v>0</v>
      </c>
      <c r="BO13" s="3">
        <f>IF($E13+BO$8-$H$8&lt;70,0,IF($E13+BO$8-$H$8=70,$F13,BN13*(1-VLOOKUP($E13+BN$8-$H$8,Mortality!$B$3:$C$123,2)*VLOOKUP($E13+BN$8-$H$8,Multipliers!$A$3:$DF$122,'Current Retirees'!BN$8-2006+2))))</f>
        <v>0</v>
      </c>
      <c r="BP13" s="3">
        <f>IF($E13+BP$8-$H$8&lt;70,0,IF($E13+BP$8-$H$8=70,$F13,BO13*(1-VLOOKUP($E13+BO$8-$H$8,Mortality!$B$3:$C$123,2)*VLOOKUP($E13+BO$8-$H$8,Multipliers!$A$3:$DF$122,'Current Retirees'!BO$8-2006+2))))</f>
        <v>0</v>
      </c>
      <c r="BQ13" s="3">
        <f>IF($E13+BQ$8-$H$8&lt;70,0,IF($E13+BQ$8-$H$8=70,$F13,BP13*(1-VLOOKUP($E13+BP$8-$H$8,Mortality!$B$3:$C$123,2)*VLOOKUP($E13+BP$8-$H$8,Multipliers!$A$3:$DF$122,'Current Retirees'!BP$8-2006+2))))</f>
        <v>0</v>
      </c>
      <c r="BR13" s="3">
        <f>IF($E13+BR$8-$H$8&lt;70,0,IF($E13+BR$8-$H$8=70,$F13,BQ13*(1-VLOOKUP($E13+BQ$8-$H$8,Mortality!$B$3:$C$123,2)*VLOOKUP($E13+BQ$8-$H$8,Multipliers!$A$3:$DF$122,'Current Retirees'!BQ$8-2006+2))))</f>
        <v>0</v>
      </c>
      <c r="BS13" s="3">
        <f>IF($E13+BS$8-$H$8&lt;70,0,IF($E13+BS$8-$H$8=70,$F13,BR13*(1-VLOOKUP($E13+BR$8-$H$8,Mortality!$B$3:$C$123,2)*VLOOKUP($E13+BR$8-$H$8,Multipliers!$A$3:$DF$122,'Current Retirees'!BR$8-2006+2))))</f>
        <v>0</v>
      </c>
      <c r="BT13" s="3">
        <f>IF($E13+BT$8-$H$8&lt;70,0,IF($E13+BT$8-$H$8=70,$F13,BS13*(1-VLOOKUP($E13+BS$8-$H$8,Mortality!$B$3:$C$123,2)*VLOOKUP($E13+BS$8-$H$8,Multipliers!$A$3:$DF$122,'Current Retirees'!BS$8-2006+2))))</f>
        <v>0</v>
      </c>
      <c r="BU13" s="3">
        <f>IF($E13+BU$8-$H$8&lt;70,0,IF($E13+BU$8-$H$8=70,$F13,BT13*(1-VLOOKUP($E13+BT$8-$H$8,Mortality!$B$3:$C$123,2)*VLOOKUP($E13+BT$8-$H$8,Multipliers!$A$3:$DF$122,'Current Retirees'!BT$8-2006+2))))</f>
        <v>0</v>
      </c>
      <c r="BV13" s="3">
        <f>IF($E13+BV$8-$H$8&lt;70,0,IF($E13+BV$8-$H$8=70,$F13,BU13*(1-VLOOKUP($E13+BU$8-$H$8,Mortality!$B$3:$C$123,2)*VLOOKUP($E13+BU$8-$H$8,Multipliers!$A$3:$DF$122,'Current Retirees'!BU$8-2006+2))))</f>
        <v>0</v>
      </c>
      <c r="BW13" s="3">
        <f>IF($E13+BW$8-$H$8&lt;70,0,IF($E13+BW$8-$H$8=70,$F13,BV13*(1-VLOOKUP($E13+BV$8-$H$8,Mortality!$B$3:$C$123,2)*VLOOKUP($E13+BV$8-$H$8,Multipliers!$A$3:$DF$122,'Current Retirees'!BV$8-2006+2))))</f>
        <v>0</v>
      </c>
      <c r="BX13" s="3">
        <f>IF($E13+BX$8-$H$8&lt;70,0,IF($E13+BX$8-$H$8=70,$F13,BW13*(1-VLOOKUP($E13+BW$8-$H$8,Mortality!$B$3:$C$123,2)*VLOOKUP($E13+BW$8-$H$8,Multipliers!$A$3:$DF$122,'Current Retirees'!BW$8-2006+2))))</f>
        <v>0</v>
      </c>
      <c r="BY13" s="3">
        <f>IF($E13+BY$8-$H$8&lt;70,0,IF($E13+BY$8-$H$8=70,$F13,BX13*(1-VLOOKUP($E13+BX$8-$H$8,Mortality!$B$3:$C$123,2)*VLOOKUP($E13+BX$8-$H$8,Multipliers!$A$3:$DF$122,'Current Retirees'!BX$8-2006+2))))</f>
        <v>0</v>
      </c>
      <c r="BZ13" s="3">
        <f>IF($E13+BZ$8-$H$8&lt;70,0,IF($E13+BZ$8-$H$8=70,$F13,BY13*(1-VLOOKUP($E13+BY$8-$H$8,Mortality!$B$3:$C$123,2)*VLOOKUP($E13+BY$8-$H$8,Multipliers!$A$3:$DF$122,'Current Retirees'!BY$8-2006+2))))</f>
        <v>0</v>
      </c>
      <c r="CA13" s="3">
        <f>IF($E13+CA$8-$H$8&lt;70,0,IF($E13+CA$8-$H$8=70,$F13,BZ13*(1-VLOOKUP($E13+BZ$8-$H$8,Mortality!$B$3:$C$123,2)*VLOOKUP($E13+BZ$8-$H$8,Multipliers!$A$3:$DF$122,'Current Retirees'!BZ$8-2006+2))))</f>
        <v>0</v>
      </c>
      <c r="CB13" s="3">
        <f>IF($E13+CB$8-$H$8&lt;70,0,IF($E13+CB$8-$H$8=70,$F13,CA13*(1-VLOOKUP($E13+CA$8-$H$8,Mortality!$B$3:$C$123,2)*VLOOKUP($E13+CA$8-$H$8,Multipliers!$A$3:$DF$122,'Current Retirees'!CA$8-2006+2))))</f>
        <v>0</v>
      </c>
      <c r="CC13" s="3">
        <f>IF($E13+CC$8-$H$8&lt;70,0,IF($E13+CC$8-$H$8=70,$F13,CB13*(1-VLOOKUP($E13+CB$8-$H$8,Mortality!$B$3:$C$123,2)*VLOOKUP($E13+CB$8-$H$8,Multipliers!$A$3:$DF$122,'Current Retirees'!CB$8-2006+2))))</f>
        <v>0</v>
      </c>
      <c r="CD13" s="3">
        <f>IF($E13+CD$8-$H$8&lt;70,0,IF($E13+CD$8-$H$8=70,$F13,CC13*(1-VLOOKUP($E13+CC$8-$H$8,Mortality!$B$3:$C$123,2)*VLOOKUP($E13+CC$8-$H$8,Multipliers!$A$3:$DF$122,'Current Retirees'!CC$8-2006+2))))</f>
        <v>0</v>
      </c>
      <c r="CE13" s="3">
        <f>IF($E13+CE$8-$H$8&lt;70,0,IF($E13+CE$8-$H$8=70,$F13,CD13*(1-VLOOKUP($E13+CD$8-$H$8,Mortality!$B$3:$C$123,2)*VLOOKUP($E13+CD$8-$H$8,Multipliers!$A$3:$DF$122,'Current Retirees'!CD$8-2006+2))))</f>
        <v>0</v>
      </c>
      <c r="CF13" s="3">
        <f>IF($E13+CF$8-$H$8&lt;70,0,IF($E13+CF$8-$H$8=70,$F13,CE13*(1-VLOOKUP($E13+CE$8-$H$8,Mortality!$B$3:$C$123,2)*VLOOKUP($E13+CE$8-$H$8,Multipliers!$A$3:$DF$122,'Current Retirees'!CE$8-2006+2))))</f>
        <v>0</v>
      </c>
      <c r="CG13" s="3">
        <f>IF($E13+CG$8-$H$8&lt;70,0,IF($E13+CG$8-$H$8=70,$F13,CF13*(1-VLOOKUP($E13+CF$8-$H$8,Mortality!$B$3:$C$123,2)*VLOOKUP($E13+CF$8-$H$8,Multipliers!$A$3:$DF$122,'Current Retirees'!CF$8-2006+2))))</f>
        <v>0</v>
      </c>
      <c r="CH13" s="3">
        <f>IF($E13+CH$8-$H$8&lt;70,0,IF($E13+CH$8-$H$8=70,$F13,CG13*(1-VLOOKUP($E13+CG$8-$H$8,Mortality!$B$3:$C$123,2)*VLOOKUP($E13+CG$8-$H$8,Multipliers!$A$3:$DF$122,'Current Retirees'!CG$8-2006+2))))</f>
        <v>0</v>
      </c>
      <c r="CI13" s="3">
        <f>IF($E13+CI$8-$H$8&lt;70,0,IF($E13+CI$8-$H$8=70,$F13,CH13*(1-VLOOKUP($E13+CH$8-$H$8,Mortality!$B$3:$C$123,2)*VLOOKUP($E13+CH$8-$H$8,Multipliers!$A$3:$DF$122,'Current Retirees'!CH$8-2006+2))))</f>
        <v>0</v>
      </c>
      <c r="CJ13" s="3">
        <f>IF($E13+CJ$8-$H$8&lt;70,0,IF($E13+CJ$8-$H$8=70,$F13,CI13*(1-VLOOKUP($E13+CI$8-$H$8,Mortality!$B$3:$C$123,2)*VLOOKUP($E13+CI$8-$H$8,Multipliers!$A$3:$DF$122,'Current Retirees'!CI$8-2006+2))))</f>
        <v>0</v>
      </c>
      <c r="CK13" s="3">
        <f>IF($E13+CK$8-$H$8&lt;70,0,IF($E13+CK$8-$H$8=70,$F13,CJ13*(1-VLOOKUP($E13+CJ$8-$H$8,Mortality!$B$3:$C$123,2)*VLOOKUP($E13+CJ$8-$H$8,Multipliers!$A$3:$DF$122,'Current Retirees'!CJ$8-2006+2))))</f>
        <v>0</v>
      </c>
      <c r="CL13" s="3">
        <f>IF($E13+CL$8-$H$8&lt;70,0,IF($E13+CL$8-$H$8=70,$F13,CK13*(1-VLOOKUP($E13+CK$8-$H$8,Mortality!$B$3:$C$123,2)*VLOOKUP($E13+CK$8-$H$8,Multipliers!$A$3:$DF$122,'Current Retirees'!CK$8-2006+2))))</f>
        <v>0</v>
      </c>
      <c r="CM13" s="3">
        <f>IF($E13+CM$8-$H$8&lt;70,0,IF($E13+CM$8-$H$8=70,$F13,CL13*(1-VLOOKUP($E13+CL$8-$H$8,Mortality!$B$3:$C$123,2)*VLOOKUP($E13+CL$8-$H$8,Multipliers!$A$3:$DF$122,'Current Retirees'!CL$8-2006+2))))</f>
        <v>0</v>
      </c>
      <c r="CN13" s="3">
        <f>IF($E13+CN$8-$H$8&lt;70,0,IF($E13+CN$8-$H$8=70,$F13,CM13*(1-VLOOKUP($E13+CM$8-$H$8,Mortality!$B$3:$C$123,2)*VLOOKUP($E13+CM$8-$H$8,Multipliers!$A$3:$DF$122,'Current Retirees'!CM$8-2006+2))))</f>
        <v>0</v>
      </c>
      <c r="CO13" s="3">
        <f>IF($E13+CO$8-$H$8&lt;70,0,IF($E13+CO$8-$H$8=70,$F13,CN13*(1-VLOOKUP($E13+CN$8-$H$8,Mortality!$B$3:$C$123,2)*VLOOKUP($E13+CN$8-$H$8,Multipliers!$A$3:$DF$122,'Current Retirees'!CN$8-2006+2))))</f>
        <v>0</v>
      </c>
      <c r="CP13" s="3">
        <f>IF($E13+CP$8-$H$8&lt;70,0,IF($E13+CP$8-$H$8=70,$F13,CO13*(1-VLOOKUP($E13+CO$8-$H$8,Mortality!$B$3:$C$123,2)*VLOOKUP($E13+CO$8-$H$8,Multipliers!$A$3:$DF$122,'Current Retirees'!CO$8-2006+2))))</f>
        <v>0</v>
      </c>
      <c r="CQ13" s="3">
        <f>IF($E13+CQ$8-$H$8&lt;70,0,IF($E13+CQ$8-$H$8=70,$F13,CP13*(1-VLOOKUP($E13+CP$8-$H$8,Mortality!$B$3:$C$123,2)*VLOOKUP($E13+CP$8-$H$8,Multipliers!$A$3:$DF$122,'Current Retirees'!CP$8-2006+2))))</f>
        <v>0</v>
      </c>
      <c r="CR13" s="3">
        <f>IF($E13+CR$8-$H$8&lt;70,0,IF($E13+CR$8-$H$8=70,$F13,CQ13*(1-VLOOKUP($E13+CQ$8-$H$8,Mortality!$B$3:$C$123,2)*VLOOKUP($E13+CQ$8-$H$8,Multipliers!$A$3:$DF$122,'Current Retirees'!CQ$8-2006+2))))</f>
        <v>0</v>
      </c>
      <c r="CS13" s="3">
        <f>IF($E13+CS$8-$H$8&lt;70,0,IF($E13+CS$8-$H$8=70,$F13,CR13*(1-VLOOKUP($E13+CR$8-$H$8,Mortality!$B$3:$C$123,2)*VLOOKUP($E13+CR$8-$H$8,Multipliers!$A$3:$DF$122,'Current Retirees'!CR$8-2006+2))))</f>
        <v>0</v>
      </c>
      <c r="CT13" s="3">
        <f>IF($E13+CT$8-$H$8&lt;70,0,IF($E13+CT$8-$H$8=70,$F13,CS13*(1-VLOOKUP($E13+CS$8-$H$8,Mortality!$B$3:$C$123,2)*VLOOKUP($E13+CS$8-$H$8,Multipliers!$A$3:$DF$122,'Current Retirees'!CS$8-2006+2))))</f>
        <v>0</v>
      </c>
    </row>
    <row r="14" spans="2:98" x14ac:dyDescent="0.25">
      <c r="B14" s="35">
        <v>1006</v>
      </c>
      <c r="C14" s="36">
        <v>31206</v>
      </c>
      <c r="D14" s="35" t="s">
        <v>2</v>
      </c>
      <c r="E14" s="4">
        <f t="shared" si="6"/>
        <v>32</v>
      </c>
      <c r="F14" s="5">
        <f>VLOOKUP(E14,Mortality!$H$3:$I$123,2)</f>
        <v>0.87957377401903269</v>
      </c>
      <c r="H14" s="3">
        <f t="shared" si="7"/>
        <v>0</v>
      </c>
      <c r="I14" s="3">
        <f>IF($E14+I$8-$H$8&lt;70,0,IF($E14+I$8-$H$8=70,$F14,H14*(1-VLOOKUP($E14+H$8-$H$8,Mortality!$B$3:$C$123,2)*VLOOKUP($E14+H$8-$H$8,Multipliers!$A$3:$DF$122,'Current Retirees'!H$8-2006+2))))</f>
        <v>0</v>
      </c>
      <c r="J14" s="3">
        <f>IF($E14+J$8-$H$8&lt;70,0,IF($E14+J$8-$H$8=70,$F14,I14*(1-VLOOKUP($E14+I$8-$H$8,Mortality!$B$3:$C$123,2)*VLOOKUP($E14+I$8-$H$8,Multipliers!$A$3:$DF$122,'Current Retirees'!I$8-2006+2))))</f>
        <v>0</v>
      </c>
      <c r="K14" s="3">
        <f>IF($E14+K$8-$H$8&lt;70,0,IF($E14+K$8-$H$8=70,$F14,J14*(1-VLOOKUP($E14+J$8-$H$8,Mortality!$B$3:$C$123,2)*VLOOKUP($E14+J$8-$H$8,Multipliers!$A$3:$DF$122,'Current Retirees'!J$8-2006+2))))</f>
        <v>0</v>
      </c>
      <c r="L14" s="3">
        <f>IF($E14+L$8-$H$8&lt;70,0,IF($E14+L$8-$H$8=70,$F14,K14*(1-VLOOKUP($E14+K$8-$H$8,Mortality!$B$3:$C$123,2)*VLOOKUP($E14+K$8-$H$8,Multipliers!$A$3:$DF$122,'Current Retirees'!K$8-2006+2))))</f>
        <v>0</v>
      </c>
      <c r="M14" s="3">
        <f>IF($E14+M$8-$H$8&lt;70,0,IF($E14+M$8-$H$8=70,$F14,L14*(1-VLOOKUP($E14+L$8-$H$8,Mortality!$B$3:$C$123,2)*VLOOKUP($E14+L$8-$H$8,Multipliers!$A$3:$DF$122,'Current Retirees'!L$8-2006+2))))</f>
        <v>0</v>
      </c>
      <c r="N14" s="3">
        <f>IF($E14+N$8-$H$8&lt;70,0,IF($E14+N$8-$H$8=70,$F14,M14*(1-VLOOKUP($E14+M$8-$H$8,Mortality!$B$3:$C$123,2)*VLOOKUP($E14+M$8-$H$8,Multipliers!$A$3:$DF$122,'Current Retirees'!M$8-2006+2))))</f>
        <v>0</v>
      </c>
      <c r="O14" s="3">
        <f>IF($E14+O$8-$H$8&lt;70,0,IF($E14+O$8-$H$8=70,$F14,N14*(1-VLOOKUP($E14+N$8-$H$8,Mortality!$B$3:$C$123,2)*VLOOKUP($E14+N$8-$H$8,Multipliers!$A$3:$DF$122,'Current Retirees'!N$8-2006+2))))</f>
        <v>0</v>
      </c>
      <c r="P14" s="3">
        <f>IF($E14+P$8-$H$8&lt;70,0,IF($E14+P$8-$H$8=70,$F14,O14*(1-VLOOKUP($E14+O$8-$H$8,Mortality!$B$3:$C$123,2)*VLOOKUP($E14+O$8-$H$8,Multipliers!$A$3:$DF$122,'Current Retirees'!O$8-2006+2))))</f>
        <v>0</v>
      </c>
      <c r="Q14" s="3">
        <f>IF($E14+Q$8-$H$8&lt;70,0,IF($E14+Q$8-$H$8=70,$F14,P14*(1-VLOOKUP($E14+P$8-$H$8,Mortality!$B$3:$C$123,2)*VLOOKUP($E14+P$8-$H$8,Multipliers!$A$3:$DF$122,'Current Retirees'!P$8-2006+2))))</f>
        <v>0</v>
      </c>
      <c r="R14" s="3">
        <f>IF($E14+R$8-$H$8&lt;70,0,IF($E14+R$8-$H$8=70,$F14,Q14*(1-VLOOKUP($E14+Q$8-$H$8,Mortality!$B$3:$C$123,2)*VLOOKUP($E14+Q$8-$H$8,Multipliers!$A$3:$DF$122,'Current Retirees'!Q$8-2006+2))))</f>
        <v>0</v>
      </c>
      <c r="S14" s="3">
        <f>IF($E14+S$8-$H$8&lt;70,0,IF($E14+S$8-$H$8=70,$F14,R14*(1-VLOOKUP($E14+R$8-$H$8,Mortality!$B$3:$C$123,2)*VLOOKUP($E14+R$8-$H$8,Multipliers!$A$3:$DF$122,'Current Retirees'!R$8-2006+2))))</f>
        <v>0</v>
      </c>
      <c r="T14" s="3">
        <f>IF($E14+T$8-$H$8&lt;70,0,IF($E14+T$8-$H$8=70,$F14,S14*(1-VLOOKUP($E14+S$8-$H$8,Mortality!$B$3:$C$123,2)*VLOOKUP($E14+S$8-$H$8,Multipliers!$A$3:$DF$122,'Current Retirees'!S$8-2006+2))))</f>
        <v>0</v>
      </c>
      <c r="U14" s="3">
        <f>IF($E14+U$8-$H$8&lt;70,0,IF($E14+U$8-$H$8=70,$F14,T14*(1-VLOOKUP($E14+T$8-$H$8,Mortality!$B$3:$C$123,2)*VLOOKUP($E14+T$8-$H$8,Multipliers!$A$3:$DF$122,'Current Retirees'!T$8-2006+2))))</f>
        <v>0</v>
      </c>
      <c r="V14" s="3">
        <f>IF($E14+V$8-$H$8&lt;70,0,IF($E14+V$8-$H$8=70,$F14,U14*(1-VLOOKUP($E14+U$8-$H$8,Mortality!$B$3:$C$123,2)*VLOOKUP($E14+U$8-$H$8,Multipliers!$A$3:$DF$122,'Current Retirees'!U$8-2006+2))))</f>
        <v>0</v>
      </c>
      <c r="W14" s="3">
        <f>IF($E14+W$8-$H$8&lt;70,0,IF($E14+W$8-$H$8=70,$F14,V14*(1-VLOOKUP($E14+V$8-$H$8,Mortality!$B$3:$C$123,2)*VLOOKUP($E14+V$8-$H$8,Multipliers!$A$3:$DF$122,'Current Retirees'!V$8-2006+2))))</f>
        <v>0</v>
      </c>
      <c r="X14" s="3">
        <f>IF($E14+X$8-$H$8&lt;70,0,IF($E14+X$8-$H$8=70,$F14,W14*(1-VLOOKUP($E14+W$8-$H$8,Mortality!$B$3:$C$123,2)*VLOOKUP($E14+W$8-$H$8,Multipliers!$A$3:$DF$122,'Current Retirees'!W$8-2006+2))))</f>
        <v>0</v>
      </c>
      <c r="Y14" s="3">
        <f>IF($E14+Y$8-$H$8&lt;70,0,IF($E14+Y$8-$H$8=70,$F14,X14*(1-VLOOKUP($E14+X$8-$H$8,Mortality!$B$3:$C$123,2)*VLOOKUP($E14+X$8-$H$8,Multipliers!$A$3:$DF$122,'Current Retirees'!X$8-2006+2))))</f>
        <v>0</v>
      </c>
      <c r="Z14" s="3">
        <f>IF($E14+Z$8-$H$8&lt;70,0,IF($E14+Z$8-$H$8=70,$F14,Y14*(1-VLOOKUP($E14+Y$8-$H$8,Mortality!$B$3:$C$123,2)*VLOOKUP($E14+Y$8-$H$8,Multipliers!$A$3:$DF$122,'Current Retirees'!Y$8-2006+2))))</f>
        <v>0</v>
      </c>
      <c r="AA14" s="3">
        <f>IF($E14+AA$8-$H$8&lt;70,0,IF($E14+AA$8-$H$8=70,$F14,Z14*(1-VLOOKUP($E14+Z$8-$H$8,Mortality!$B$3:$C$123,2)*VLOOKUP($E14+Z$8-$H$8,Multipliers!$A$3:$DF$122,'Current Retirees'!Z$8-2006+2))))</f>
        <v>0</v>
      </c>
      <c r="AB14" s="3">
        <f>IF($E14+AB$8-$H$8&lt;70,0,IF($E14+AB$8-$H$8=70,$F14,AA14*(1-VLOOKUP($E14+AA$8-$H$8,Mortality!$B$3:$C$123,2)*VLOOKUP($E14+AA$8-$H$8,Multipliers!$A$3:$DF$122,'Current Retirees'!AA$8-2006+2))))</f>
        <v>0</v>
      </c>
      <c r="AC14" s="3">
        <f>IF($E14+AC$8-$H$8&lt;70,0,IF($E14+AC$8-$H$8=70,$F14,AB14*(1-VLOOKUP($E14+AB$8-$H$8,Mortality!$B$3:$C$123,2)*VLOOKUP($E14+AB$8-$H$8,Multipliers!$A$3:$DF$122,'Current Retirees'!AB$8-2006+2))))</f>
        <v>0</v>
      </c>
      <c r="AD14" s="3">
        <f>IF($E14+AD$8-$H$8&lt;70,0,IF($E14+AD$8-$H$8=70,$F14,AC14*(1-VLOOKUP($E14+AC$8-$H$8,Mortality!$B$3:$C$123,2)*VLOOKUP($E14+AC$8-$H$8,Multipliers!$A$3:$DF$122,'Current Retirees'!AC$8-2006+2))))</f>
        <v>0</v>
      </c>
      <c r="AE14" s="3">
        <f>IF($E14+AE$8-$H$8&lt;70,0,IF($E14+AE$8-$H$8=70,$F14,AD14*(1-VLOOKUP($E14+AD$8-$H$8,Mortality!$B$3:$C$123,2)*VLOOKUP($E14+AD$8-$H$8,Multipliers!$A$3:$DF$122,'Current Retirees'!AD$8-2006+2))))</f>
        <v>0</v>
      </c>
      <c r="AF14" s="3">
        <f>IF($E14+AF$8-$H$8&lt;70,0,IF($E14+AF$8-$H$8=70,$F14,AE14*(1-VLOOKUP($E14+AE$8-$H$8,Mortality!$B$3:$C$123,2)*VLOOKUP($E14+AE$8-$H$8,Multipliers!$A$3:$DF$122,'Current Retirees'!AE$8-2006+2))))</f>
        <v>0</v>
      </c>
      <c r="AG14" s="3">
        <f>IF($E14+AG$8-$H$8&lt;70,0,IF($E14+AG$8-$H$8=70,$F14,AF14*(1-VLOOKUP($E14+AF$8-$H$8,Mortality!$B$3:$C$123,2)*VLOOKUP($E14+AF$8-$H$8,Multipliers!$A$3:$DF$122,'Current Retirees'!AF$8-2006+2))))</f>
        <v>0</v>
      </c>
      <c r="AH14" s="3">
        <f>IF($E14+AH$8-$H$8&lt;70,0,IF($E14+AH$8-$H$8=70,$F14,AG14*(1-VLOOKUP($E14+AG$8-$H$8,Mortality!$B$3:$C$123,2)*VLOOKUP($E14+AG$8-$H$8,Multipliers!$A$3:$DF$122,'Current Retirees'!AG$8-2006+2))))</f>
        <v>0</v>
      </c>
      <c r="AI14" s="3">
        <f>IF($E14+AI$8-$H$8&lt;70,0,IF($E14+AI$8-$H$8=70,$F14,AH14*(1-VLOOKUP($E14+AH$8-$H$8,Mortality!$B$3:$C$123,2)*VLOOKUP($E14+AH$8-$H$8,Multipliers!$A$3:$DF$122,'Current Retirees'!AH$8-2006+2))))</f>
        <v>0</v>
      </c>
      <c r="AJ14" s="3">
        <f>IF($E14+AJ$8-$H$8&lt;70,0,IF($E14+AJ$8-$H$8=70,$F14,AI14*(1-VLOOKUP($E14+AI$8-$H$8,Mortality!$B$3:$C$123,2)*VLOOKUP($E14+AI$8-$H$8,Multipliers!$A$3:$DF$122,'Current Retirees'!AI$8-2006+2))))</f>
        <v>0</v>
      </c>
      <c r="AK14" s="3">
        <f>IF($E14+AK$8-$H$8&lt;70,0,IF($E14+AK$8-$H$8=70,$F14,AJ14*(1-VLOOKUP($E14+AJ$8-$H$8,Mortality!$B$3:$C$123,2)*VLOOKUP($E14+AJ$8-$H$8,Multipliers!$A$3:$DF$122,'Current Retirees'!AJ$8-2006+2))))</f>
        <v>0</v>
      </c>
      <c r="AL14" s="3">
        <f>IF($E14+AL$8-$H$8&lt;70,0,IF($E14+AL$8-$H$8=70,$F14,AK14*(1-VLOOKUP($E14+AK$8-$H$8,Mortality!$B$3:$C$123,2)*VLOOKUP($E14+AK$8-$H$8,Multipliers!$A$3:$DF$122,'Current Retirees'!AK$8-2006+2))))</f>
        <v>0</v>
      </c>
      <c r="AM14" s="3">
        <f>IF($E14+AM$8-$H$8&lt;70,0,IF($E14+AM$8-$H$8=70,$F14,AL14*(1-VLOOKUP($E14+AL$8-$H$8,Mortality!$B$3:$C$123,2)*VLOOKUP($E14+AL$8-$H$8,Multipliers!$A$3:$DF$122,'Current Retirees'!AL$8-2006+2))))</f>
        <v>0</v>
      </c>
      <c r="AN14" s="3">
        <f>IF($E14+AN$8-$H$8&lt;70,0,IF($E14+AN$8-$H$8=70,$F14,AM14*(1-VLOOKUP($E14+AM$8-$H$8,Mortality!$B$3:$C$123,2)*VLOOKUP($E14+AM$8-$H$8,Multipliers!$A$3:$DF$122,'Current Retirees'!AM$8-2006+2))))</f>
        <v>0</v>
      </c>
      <c r="AO14" s="3">
        <f>IF($E14+AO$8-$H$8&lt;70,0,IF($E14+AO$8-$H$8=70,$F14,AN14*(1-VLOOKUP($E14+AN$8-$H$8,Mortality!$B$3:$C$123,2)*VLOOKUP($E14+AN$8-$H$8,Multipliers!$A$3:$DF$122,'Current Retirees'!AN$8-2006+2))))</f>
        <v>0</v>
      </c>
      <c r="AP14" s="3">
        <f>IF($E14+AP$8-$H$8&lt;70,0,IF($E14+AP$8-$H$8=70,$F14,AO14*(1-VLOOKUP($E14+AO$8-$H$8,Mortality!$B$3:$C$123,2)*VLOOKUP($E14+AO$8-$H$8,Multipliers!$A$3:$DF$122,'Current Retirees'!AO$8-2006+2))))</f>
        <v>0</v>
      </c>
      <c r="AQ14" s="3">
        <f>IF($E14+AQ$8-$H$8&lt;70,0,IF($E14+AQ$8-$H$8=70,$F14,AP14*(1-VLOOKUP($E14+AP$8-$H$8,Mortality!$B$3:$C$123,2)*VLOOKUP($E14+AP$8-$H$8,Multipliers!$A$3:$DF$122,'Current Retirees'!AP$8-2006+2))))</f>
        <v>0</v>
      </c>
      <c r="AR14" s="3">
        <f>IF($E14+AR$8-$H$8&lt;70,0,IF($E14+AR$8-$H$8=70,$F14,AQ14*(1-VLOOKUP($E14+AQ$8-$H$8,Mortality!$B$3:$C$123,2)*VLOOKUP($E14+AQ$8-$H$8,Multipliers!$A$3:$DF$122,'Current Retirees'!AQ$8-2006+2))))</f>
        <v>0</v>
      </c>
      <c r="AS14" s="3">
        <f>IF($E14+AS$8-$H$8&lt;70,0,IF($E14+AS$8-$H$8=70,$F14,AR14*(1-VLOOKUP($E14+AR$8-$H$8,Mortality!$B$3:$C$123,2)*VLOOKUP($E14+AR$8-$H$8,Multipliers!$A$3:$DF$122,'Current Retirees'!AR$8-2006+2))))</f>
        <v>0</v>
      </c>
      <c r="AT14" s="3">
        <f>IF($E14+AT$8-$H$8&lt;70,0,IF($E14+AT$8-$H$8=70,$F14,AS14*(1-VLOOKUP($E14+AS$8-$H$8,Mortality!$B$3:$C$123,2)*VLOOKUP($E14+AS$8-$H$8,Multipliers!$A$3:$DF$122,'Current Retirees'!AS$8-2006+2))))</f>
        <v>0.87957377401903269</v>
      </c>
      <c r="AU14" s="3">
        <f>IF($E14+AU$8-$H$8&lt;70,0,IF($E14+AU$8-$H$8=70,$F14,AT14*(1-VLOOKUP($E14+AT$8-$H$8,Mortality!$B$3:$C$123,2)*VLOOKUP($E14+AT$8-$H$8,Multipliers!$A$3:$DF$122,'Current Retirees'!AT$8-2006+2))))</f>
        <v>0.86686522515373787</v>
      </c>
      <c r="AV14" s="3">
        <f>IF($E14+AV$8-$H$8&lt;70,0,IF($E14+AV$8-$H$8=70,$F14,AU14*(1-VLOOKUP($E14+AU$8-$H$8,Mortality!$B$3:$C$123,2)*VLOOKUP($E14+AU$8-$H$8,Multipliers!$A$3:$DF$122,'Current Retirees'!AU$8-2006+2))))</f>
        <v>0.85338079589238169</v>
      </c>
      <c r="AW14" s="3">
        <f>IF($E14+AW$8-$H$8&lt;70,0,IF($E14+AW$8-$H$8=70,$F14,AV14*(1-VLOOKUP($E14+AV$8-$H$8,Mortality!$B$3:$C$123,2)*VLOOKUP($E14+AV$8-$H$8,Multipliers!$A$3:$DF$122,'Current Retirees'!AV$8-2006+2))))</f>
        <v>0.83905177596992819</v>
      </c>
      <c r="AX14" s="3">
        <f>IF($E14+AX$8-$H$8&lt;70,0,IF($E14+AX$8-$H$8=70,$F14,AW14*(1-VLOOKUP($E14+AW$8-$H$8,Mortality!$B$3:$C$123,2)*VLOOKUP($E14+AW$8-$H$8,Multipliers!$A$3:$DF$122,'Current Retirees'!AW$8-2006+2))))</f>
        <v>0.82380552564786924</v>
      </c>
      <c r="AY14" s="3">
        <f>IF($E14+AY$8-$H$8&lt;70,0,IF($E14+AY$8-$H$8=70,$F14,AX14*(1-VLOOKUP($E14+AX$8-$H$8,Mortality!$B$3:$C$123,2)*VLOOKUP($E14+AX$8-$H$8,Multipliers!$A$3:$DF$122,'Current Retirees'!AX$8-2006+2))))</f>
        <v>0.80758194922526549</v>
      </c>
      <c r="AZ14" s="3">
        <f>IF($E14+AZ$8-$H$8&lt;70,0,IF($E14+AZ$8-$H$8=70,$F14,AY14*(1-VLOOKUP($E14+AY$8-$H$8,Mortality!$B$3:$C$123,2)*VLOOKUP($E14+AY$8-$H$8,Multipliers!$A$3:$DF$122,'Current Retirees'!AY$8-2006+2))))</f>
        <v>0.79031521093832613</v>
      </c>
      <c r="BA14" s="3">
        <f>IF($E14+BA$8-$H$8&lt;70,0,IF($E14+BA$8-$H$8=70,$F14,AZ14*(1-VLOOKUP($E14+AZ$8-$H$8,Mortality!$B$3:$C$123,2)*VLOOKUP($E14+AZ$8-$H$8,Multipliers!$A$3:$DF$122,'Current Retirees'!AZ$8-2006+2))))</f>
        <v>0.77193190158700287</v>
      </c>
      <c r="BB14" s="3">
        <f>IF($E14+BB$8-$H$8&lt;70,0,IF($E14+BB$8-$H$8=70,$F14,BA14*(1-VLOOKUP($E14+BA$8-$H$8,Mortality!$B$3:$C$123,2)*VLOOKUP($E14+BA$8-$H$8,Multipliers!$A$3:$DF$122,'Current Retirees'!BA$8-2006+2))))</f>
        <v>0.75238367367774506</v>
      </c>
      <c r="BC14" s="3">
        <f>IF($E14+BC$8-$H$8&lt;70,0,IF($E14+BC$8-$H$8=70,$F14,BB14*(1-VLOOKUP($E14+BB$8-$H$8,Mortality!$B$3:$C$123,2)*VLOOKUP($E14+BB$8-$H$8,Multipliers!$A$3:$DF$122,'Current Retirees'!BB$8-2006+2))))</f>
        <v>0.73157455581821396</v>
      </c>
      <c r="BD14" s="3">
        <f>IF($E14+BD$8-$H$8&lt;70,0,IF($E14+BD$8-$H$8=70,$F14,BC14*(1-VLOOKUP($E14+BC$8-$H$8,Mortality!$B$3:$C$123,2)*VLOOKUP($E14+BC$8-$H$8,Multipliers!$A$3:$DF$122,'Current Retirees'!BC$8-2006+2))))</f>
        <v>0.70946875805974419</v>
      </c>
      <c r="BE14" s="3">
        <f>IF($E14+BE$8-$H$8&lt;70,0,IF($E14+BE$8-$H$8=70,$F14,BD14*(1-VLOOKUP($E14+BD$8-$H$8,Mortality!$B$3:$C$123,2)*VLOOKUP($E14+BD$8-$H$8,Multipliers!$A$3:$DF$122,'Current Retirees'!BD$8-2006+2))))</f>
        <v>0.68598607703376657</v>
      </c>
      <c r="BF14" s="3">
        <f>IF($E14+BF$8-$H$8&lt;70,0,IF($E14+BF$8-$H$8=70,$F14,BE14*(1-VLOOKUP($E14+BE$8-$H$8,Mortality!$B$3:$C$123,2)*VLOOKUP($E14+BE$8-$H$8,Multipliers!$A$3:$DF$122,'Current Retirees'!BE$8-2006+2))))</f>
        <v>0.66108059791812623</v>
      </c>
      <c r="BG14" s="3">
        <f>IF($E14+BG$8-$H$8&lt;70,0,IF($E14+BG$8-$H$8=70,$F14,BF14*(1-VLOOKUP($E14+BF$8-$H$8,Mortality!$B$3:$C$123,2)*VLOOKUP($E14+BF$8-$H$8,Multipliers!$A$3:$DF$122,'Current Retirees'!BF$8-2006+2))))</f>
        <v>0.63470622753108907</v>
      </c>
      <c r="BH14" s="3">
        <f>IF($E14+BH$8-$H$8&lt;70,0,IF($E14+BH$8-$H$8=70,$F14,BG14*(1-VLOOKUP($E14+BG$8-$H$8,Mortality!$B$3:$C$123,2)*VLOOKUP($E14+BG$8-$H$8,Multipliers!$A$3:$DF$122,'Current Retirees'!BG$8-2006+2))))</f>
        <v>0.60686216549437988</v>
      </c>
      <c r="BI14" s="3">
        <f>IF($E14+BI$8-$H$8&lt;70,0,IF($E14+BI$8-$H$8=70,$F14,BH14*(1-VLOOKUP($E14+BH$8-$H$8,Mortality!$B$3:$C$123,2)*VLOOKUP($E14+BH$8-$H$8,Multipliers!$A$3:$DF$122,'Current Retirees'!BH$8-2006+2))))</f>
        <v>0.57754277720493585</v>
      </c>
      <c r="BJ14" s="3">
        <f>IF($E14+BJ$8-$H$8&lt;70,0,IF($E14+BJ$8-$H$8=70,$F14,BI14*(1-VLOOKUP($E14+BI$8-$H$8,Mortality!$B$3:$C$123,2)*VLOOKUP($E14+BI$8-$H$8,Multipliers!$A$3:$DF$122,'Current Retirees'!BI$8-2006+2))))</f>
        <v>0.54681084958756621</v>
      </c>
      <c r="BK14" s="3">
        <f>IF($E14+BK$8-$H$8&lt;70,0,IF($E14+BK$8-$H$8=70,$F14,BJ14*(1-VLOOKUP($E14+BJ$8-$H$8,Mortality!$B$3:$C$123,2)*VLOOKUP($E14+BJ$8-$H$8,Multipliers!$A$3:$DF$122,'Current Retirees'!BJ$8-2006+2))))</f>
        <v>0.5146013885889098</v>
      </c>
      <c r="BL14" s="3">
        <f>IF($E14+BL$8-$H$8&lt;70,0,IF($E14+BL$8-$H$8=70,$F14,BK14*(1-VLOOKUP($E14+BK$8-$H$8,Mortality!$B$3:$C$123,2)*VLOOKUP($E14+BK$8-$H$8,Multipliers!$A$3:$DF$122,'Current Retirees'!BK$8-2006+2))))</f>
        <v>0.48089660506569776</v>
      </c>
      <c r="BM14" s="3">
        <f>IF($E14+BM$8-$H$8&lt;70,0,IF($E14+BM$8-$H$8=70,$F14,BL14*(1-VLOOKUP($E14+BL$8-$H$8,Mortality!$B$3:$C$123,2)*VLOOKUP($E14+BL$8-$H$8,Multipliers!$A$3:$DF$122,'Current Retirees'!BL$8-2006+2))))</f>
        <v>0.44604969999015159</v>
      </c>
      <c r="BN14" s="3">
        <f>IF($E14+BN$8-$H$8&lt;70,0,IF($E14+BN$8-$H$8=70,$F14,BM14*(1-VLOOKUP($E14+BM$8-$H$8,Mortality!$B$3:$C$123,2)*VLOOKUP($E14+BM$8-$H$8,Multipliers!$A$3:$DF$122,'Current Retirees'!BM$8-2006+2))))</f>
        <v>0.41015622732890994</v>
      </c>
      <c r="BO14" s="3">
        <f>IF($E14+BO$8-$H$8&lt;70,0,IF($E14+BO$8-$H$8=70,$F14,BN14*(1-VLOOKUP($E14+BN$8-$H$8,Mortality!$B$3:$C$123,2)*VLOOKUP($E14+BN$8-$H$8,Multipliers!$A$3:$DF$122,'Current Retirees'!BN$8-2006+2))))</f>
        <v>0.37369543875827355</v>
      </c>
      <c r="BP14" s="3">
        <f>IF($E14+BP$8-$H$8&lt;70,0,IF($E14+BP$8-$H$8=70,$F14,BO14*(1-VLOOKUP($E14+BO$8-$H$8,Mortality!$B$3:$C$123,2)*VLOOKUP($E14+BO$8-$H$8,Multipliers!$A$3:$DF$122,'Current Retirees'!BO$8-2006+2))))</f>
        <v>0.33704948510445054</v>
      </c>
      <c r="BQ14" s="3">
        <f>IF($E14+BQ$8-$H$8&lt;70,0,IF($E14+BQ$8-$H$8=70,$F14,BP14*(1-VLOOKUP($E14+BP$8-$H$8,Mortality!$B$3:$C$123,2)*VLOOKUP($E14+BP$8-$H$8,Multipliers!$A$3:$DF$122,'Current Retirees'!BP$8-2006+2))))</f>
        <v>0.3010230594529526</v>
      </c>
      <c r="BR14" s="3">
        <f>IF($E14+BR$8-$H$8&lt;70,0,IF($E14+BR$8-$H$8=70,$F14,BQ14*(1-VLOOKUP($E14+BQ$8-$H$8,Mortality!$B$3:$C$123,2)*VLOOKUP($E14+BQ$8-$H$8,Multipliers!$A$3:$DF$122,'Current Retirees'!BQ$8-2006+2))))</f>
        <v>0.26607192449156503</v>
      </c>
      <c r="BS14" s="3">
        <f>IF($E14+BS$8-$H$8&lt;70,0,IF($E14+BS$8-$H$8=70,$F14,BR14*(1-VLOOKUP($E14+BR$8-$H$8,Mortality!$B$3:$C$123,2)*VLOOKUP($E14+BR$8-$H$8,Multipliers!$A$3:$DF$122,'Current Retirees'!BR$8-2006+2))))</f>
        <v>0.2329068999710904</v>
      </c>
      <c r="BT14" s="3">
        <f>IF($E14+BT$8-$H$8&lt;70,0,IF($E14+BT$8-$H$8=70,$F14,BS14*(1-VLOOKUP($E14+BS$8-$H$8,Mortality!$B$3:$C$123,2)*VLOOKUP($E14+BS$8-$H$8,Multipliers!$A$3:$DF$122,'Current Retirees'!BS$8-2006+2))))</f>
        <v>0.20181479486790088</v>
      </c>
      <c r="BU14" s="3">
        <f>IF($E14+BU$8-$H$8&lt;70,0,IF($E14+BU$8-$H$8=70,$F14,BT14*(1-VLOOKUP($E14+BT$8-$H$8,Mortality!$B$3:$C$123,2)*VLOOKUP($E14+BT$8-$H$8,Multipliers!$A$3:$DF$122,'Current Retirees'!BT$8-2006+2))))</f>
        <v>0.17248485759102253</v>
      </c>
      <c r="BV14" s="3">
        <f>IF($E14+BV$8-$H$8&lt;70,0,IF($E14+BV$8-$H$8=70,$F14,BU14*(1-VLOOKUP($E14+BU$8-$H$8,Mortality!$B$3:$C$123,2)*VLOOKUP($E14+BU$8-$H$8,Multipliers!$A$3:$DF$122,'Current Retirees'!BU$8-2006+2))))</f>
        <v>0.14527402748523341</v>
      </c>
      <c r="BW14" s="3">
        <f>IF($E14+BW$8-$H$8&lt;70,0,IF($E14+BW$8-$H$8=70,$F14,BV14*(1-VLOOKUP($E14+BV$8-$H$8,Mortality!$B$3:$C$123,2)*VLOOKUP($E14+BV$8-$H$8,Multipliers!$A$3:$DF$122,'Current Retirees'!BV$8-2006+2))))</f>
        <v>0.12005881135899517</v>
      </c>
      <c r="BX14" s="3">
        <f>IF($E14+BX$8-$H$8&lt;70,0,IF($E14+BX$8-$H$8=70,$F14,BW14*(1-VLOOKUP($E14+BW$8-$H$8,Mortality!$B$3:$C$123,2)*VLOOKUP($E14+BW$8-$H$8,Multipliers!$A$3:$DF$122,'Current Retirees'!BW$8-2006+2))))</f>
        <v>9.7295547704104896E-2</v>
      </c>
      <c r="BY14" s="3">
        <f>IF($E14+BY$8-$H$8&lt;70,0,IF($E14+BY$8-$H$8=70,$F14,BX14*(1-VLOOKUP($E14+BX$8-$H$8,Mortality!$B$3:$C$123,2)*VLOOKUP($E14+BX$8-$H$8,Multipliers!$A$3:$DF$122,'Current Retirees'!BX$8-2006+2))))</f>
        <v>7.7189244732962958E-2</v>
      </c>
      <c r="BZ14" s="3">
        <f>IF($E14+BZ$8-$H$8&lt;70,0,IF($E14+BZ$8-$H$8=70,$F14,BY14*(1-VLOOKUP($E14+BY$8-$H$8,Mortality!$B$3:$C$123,2)*VLOOKUP($E14+BY$8-$H$8,Multipliers!$A$3:$DF$122,'Current Retirees'!BY$8-2006+2))))</f>
        <v>5.9852358948478221E-2</v>
      </c>
      <c r="CA14" s="3">
        <f>IF($E14+CA$8-$H$8&lt;70,0,IF($E14+CA$8-$H$8=70,$F14,BZ14*(1-VLOOKUP($E14+BZ$8-$H$8,Mortality!$B$3:$C$123,2)*VLOOKUP($E14+BZ$8-$H$8,Multipliers!$A$3:$DF$122,'Current Retirees'!BZ$8-2006+2))))</f>
        <v>4.5209491866989776E-2</v>
      </c>
      <c r="CB14" s="3">
        <f>IF($E14+CB$8-$H$8&lt;70,0,IF($E14+CB$8-$H$8=70,$F14,CA14*(1-VLOOKUP($E14+CA$8-$H$8,Mortality!$B$3:$C$123,2)*VLOOKUP($E14+CA$8-$H$8,Multipliers!$A$3:$DF$122,'Current Retirees'!CA$8-2006+2))))</f>
        <v>3.326516683849054E-2</v>
      </c>
      <c r="CC14" s="3">
        <f>IF($E14+CC$8-$H$8&lt;70,0,IF($E14+CC$8-$H$8=70,$F14,CB14*(1-VLOOKUP($E14+CB$8-$H$8,Mortality!$B$3:$C$123,2)*VLOOKUP($E14+CB$8-$H$8,Multipliers!$A$3:$DF$122,'Current Retirees'!CB$8-2006+2))))</f>
        <v>2.3803831333169993E-2</v>
      </c>
      <c r="CD14" s="3">
        <f>IF($E14+CD$8-$H$8&lt;70,0,IF($E14+CD$8-$H$8=70,$F14,CC14*(1-VLOOKUP($E14+CC$8-$H$8,Mortality!$B$3:$C$123,2)*VLOOKUP($E14+CC$8-$H$8,Multipliers!$A$3:$DF$122,'Current Retirees'!CC$8-2006+2))))</f>
        <v>1.6539491404420591E-2</v>
      </c>
      <c r="CE14" s="3">
        <f>IF($E14+CE$8-$H$8&lt;70,0,IF($E14+CE$8-$H$8=70,$F14,CD14*(1-VLOOKUP($E14+CD$8-$H$8,Mortality!$B$3:$C$123,2)*VLOOKUP($E14+CD$8-$H$8,Multipliers!$A$3:$DF$122,'Current Retirees'!CD$8-2006+2))))</f>
        <v>1.1105680906456462E-2</v>
      </c>
      <c r="CF14" s="3">
        <f>IF($E14+CF$8-$H$8&lt;70,0,IF($E14+CF$8-$H$8=70,$F14,CE14*(1-VLOOKUP($E14+CE$8-$H$8,Mortality!$B$3:$C$123,2)*VLOOKUP($E14+CE$8-$H$8,Multipliers!$A$3:$DF$122,'Current Retirees'!CE$8-2006+2))))</f>
        <v>7.2139857111094517E-3</v>
      </c>
      <c r="CG14" s="3">
        <f>IF($E14+CG$8-$H$8&lt;70,0,IF($E14+CG$8-$H$8=70,$F14,CF14*(1-VLOOKUP($E14+CF$8-$H$8,Mortality!$B$3:$C$123,2)*VLOOKUP($E14+CF$8-$H$8,Multipliers!$A$3:$DF$122,'Current Retirees'!CF$8-2006+2))))</f>
        <v>4.5245203448638803E-3</v>
      </c>
      <c r="CH14" s="3">
        <f>IF($E14+CH$8-$H$8&lt;70,0,IF($E14+CH$8-$H$8=70,$F14,CG14*(1-VLOOKUP($E14+CG$8-$H$8,Mortality!$B$3:$C$123,2)*VLOOKUP($E14+CG$8-$H$8,Multipliers!$A$3:$DF$122,'Current Retirees'!CG$8-2006+2))))</f>
        <v>2.7334728465870164E-3</v>
      </c>
      <c r="CI14" s="3">
        <f>IF($E14+CI$8-$H$8&lt;70,0,IF($E14+CI$8-$H$8=70,$F14,CH14*(1-VLOOKUP($E14+CH$8-$H$8,Mortality!$B$3:$C$123,2)*VLOOKUP($E14+CH$8-$H$8,Multipliers!$A$3:$DF$122,'Current Retirees'!CH$8-2006+2))))</f>
        <v>1.5803540731522555E-3</v>
      </c>
      <c r="CJ14" s="3">
        <f>IF($E14+CJ$8-$H$8&lt;70,0,IF($E14+CJ$8-$H$8=70,$F14,CI14*(1-VLOOKUP($E14+CI$8-$H$8,Mortality!$B$3:$C$123,2)*VLOOKUP($E14+CI$8-$H$8,Multipliers!$A$3:$DF$122,'Current Retirees'!CI$8-2006+2))))</f>
        <v>8.8643097963644641E-4</v>
      </c>
      <c r="CK14" s="3">
        <f>IF($E14+CK$8-$H$8&lt;70,0,IF($E14+CK$8-$H$8=70,$F14,CJ14*(1-VLOOKUP($E14+CJ$8-$H$8,Mortality!$B$3:$C$123,2)*VLOOKUP($E14+CJ$8-$H$8,Multipliers!$A$3:$DF$122,'Current Retirees'!CJ$8-2006+2))))</f>
        <v>4.8545580265874988E-4</v>
      </c>
      <c r="CL14" s="3">
        <f>IF($E14+CL$8-$H$8&lt;70,0,IF($E14+CL$8-$H$8=70,$F14,CK14*(1-VLOOKUP($E14+CK$8-$H$8,Mortality!$B$3:$C$123,2)*VLOOKUP($E14+CK$8-$H$8,Multipliers!$A$3:$DF$122,'Current Retirees'!CK$8-2006+2))))</f>
        <v>2.5907600324556778E-4</v>
      </c>
      <c r="CM14" s="3">
        <f>IF($E14+CM$8-$H$8&lt;70,0,IF($E14+CM$8-$H$8=70,$F14,CL14*(1-VLOOKUP($E14+CL$8-$H$8,Mortality!$B$3:$C$123,2)*VLOOKUP($E14+CL$8-$H$8,Multipliers!$A$3:$DF$122,'Current Retirees'!CL$8-2006+2))))</f>
        <v>1.3360561488370051E-4</v>
      </c>
      <c r="CN14" s="3">
        <f>IF($E14+CN$8-$H$8&lt;70,0,IF($E14+CN$8-$H$8=70,$F14,CM14*(1-VLOOKUP($E14+CM$8-$H$8,Mortality!$B$3:$C$123,2)*VLOOKUP($E14+CM$8-$H$8,Multipliers!$A$3:$DF$122,'Current Retirees'!CM$8-2006+2))))</f>
        <v>6.6802807441850254E-5</v>
      </c>
      <c r="CO14" s="3">
        <f>IF($E14+CO$8-$H$8&lt;70,0,IF($E14+CO$8-$H$8=70,$F14,CN14*(1-VLOOKUP($E14+CN$8-$H$8,Mortality!$B$3:$C$123,2)*VLOOKUP($E14+CN$8-$H$8,Multipliers!$A$3:$DF$122,'Current Retirees'!CN$8-2006+2))))</f>
        <v>3.3401403720925127E-5</v>
      </c>
      <c r="CP14" s="3">
        <f>IF($E14+CP$8-$H$8&lt;70,0,IF($E14+CP$8-$H$8=70,$F14,CO14*(1-VLOOKUP($E14+CO$8-$H$8,Mortality!$B$3:$C$123,2)*VLOOKUP($E14+CO$8-$H$8,Multipliers!$A$3:$DF$122,'Current Retirees'!CO$8-2006+2))))</f>
        <v>1.6700701860462563E-5</v>
      </c>
      <c r="CQ14" s="3">
        <f>IF($E14+CQ$8-$H$8&lt;70,0,IF($E14+CQ$8-$H$8=70,$F14,CP14*(1-VLOOKUP($E14+CP$8-$H$8,Mortality!$B$3:$C$123,2)*VLOOKUP($E14+CP$8-$H$8,Multipliers!$A$3:$DF$122,'Current Retirees'!CP$8-2006+2))))</f>
        <v>8.3503509302312817E-6</v>
      </c>
      <c r="CR14" s="3">
        <f>IF($E14+CR$8-$H$8&lt;70,0,IF($E14+CR$8-$H$8=70,$F14,CQ14*(1-VLOOKUP($E14+CQ$8-$H$8,Mortality!$B$3:$C$123,2)*VLOOKUP($E14+CQ$8-$H$8,Multipliers!$A$3:$DF$122,'Current Retirees'!CQ$8-2006+2))))</f>
        <v>4.1751754651156409E-6</v>
      </c>
      <c r="CS14" s="3">
        <f>IF($E14+CS$8-$H$8&lt;70,0,IF($E14+CS$8-$H$8=70,$F14,CR14*(1-VLOOKUP($E14+CR$8-$H$8,Mortality!$B$3:$C$123,2)*VLOOKUP($E14+CR$8-$H$8,Multipliers!$A$3:$DF$122,'Current Retirees'!CR$8-2006+2))))</f>
        <v>0</v>
      </c>
      <c r="CT14" s="3">
        <f>IF($E14+CT$8-$H$8&lt;70,0,IF($E14+CT$8-$H$8=70,$F14,CS14*(1-VLOOKUP($E14+CS$8-$H$8,Mortality!$B$3:$C$123,2)*VLOOKUP($E14+CS$8-$H$8,Multipliers!$A$3:$DF$122,'Current Retirees'!CS$8-2006+2))))</f>
        <v>0</v>
      </c>
    </row>
    <row r="15" spans="2:98" x14ac:dyDescent="0.25">
      <c r="B15" s="35">
        <v>1007</v>
      </c>
      <c r="C15" s="36">
        <v>27338</v>
      </c>
      <c r="D15" s="35" t="s">
        <v>2</v>
      </c>
      <c r="E15" s="4">
        <f t="shared" si="6"/>
        <v>42</v>
      </c>
      <c r="F15" s="5">
        <f>VLOOKUP(E15,Mortality!$H$3:$I$123,2)</f>
        <v>0.8868726998807599</v>
      </c>
      <c r="H15" s="3">
        <f t="shared" si="7"/>
        <v>0</v>
      </c>
      <c r="I15" s="3">
        <f>IF($E15+I$8-$H$8&lt;70,0,IF($E15+I$8-$H$8=70,$F15,H15*(1-VLOOKUP($E15+H$8-$H$8,Mortality!$B$3:$C$123,2)*VLOOKUP($E15+H$8-$H$8,Multipliers!$A$3:$DF$122,'Current Retirees'!H$8-2006+2))))</f>
        <v>0</v>
      </c>
      <c r="J15" s="3">
        <f>IF($E15+J$8-$H$8&lt;70,0,IF($E15+J$8-$H$8=70,$F15,I15*(1-VLOOKUP($E15+I$8-$H$8,Mortality!$B$3:$C$123,2)*VLOOKUP($E15+I$8-$H$8,Multipliers!$A$3:$DF$122,'Current Retirees'!I$8-2006+2))))</f>
        <v>0</v>
      </c>
      <c r="K15" s="3">
        <f>IF($E15+K$8-$H$8&lt;70,0,IF($E15+K$8-$H$8=70,$F15,J15*(1-VLOOKUP($E15+J$8-$H$8,Mortality!$B$3:$C$123,2)*VLOOKUP($E15+J$8-$H$8,Multipliers!$A$3:$DF$122,'Current Retirees'!J$8-2006+2))))</f>
        <v>0</v>
      </c>
      <c r="L15" s="3">
        <f>IF($E15+L$8-$H$8&lt;70,0,IF($E15+L$8-$H$8=70,$F15,K15*(1-VLOOKUP($E15+K$8-$H$8,Mortality!$B$3:$C$123,2)*VLOOKUP($E15+K$8-$H$8,Multipliers!$A$3:$DF$122,'Current Retirees'!K$8-2006+2))))</f>
        <v>0</v>
      </c>
      <c r="M15" s="3">
        <f>IF($E15+M$8-$H$8&lt;70,0,IF($E15+M$8-$H$8=70,$F15,L15*(1-VLOOKUP($E15+L$8-$H$8,Mortality!$B$3:$C$123,2)*VLOOKUP($E15+L$8-$H$8,Multipliers!$A$3:$DF$122,'Current Retirees'!L$8-2006+2))))</f>
        <v>0</v>
      </c>
      <c r="N15" s="3">
        <f>IF($E15+N$8-$H$8&lt;70,0,IF($E15+N$8-$H$8=70,$F15,M15*(1-VLOOKUP($E15+M$8-$H$8,Mortality!$B$3:$C$123,2)*VLOOKUP($E15+M$8-$H$8,Multipliers!$A$3:$DF$122,'Current Retirees'!M$8-2006+2))))</f>
        <v>0</v>
      </c>
      <c r="O15" s="3">
        <f>IF($E15+O$8-$H$8&lt;70,0,IF($E15+O$8-$H$8=70,$F15,N15*(1-VLOOKUP($E15+N$8-$H$8,Mortality!$B$3:$C$123,2)*VLOOKUP($E15+N$8-$H$8,Multipliers!$A$3:$DF$122,'Current Retirees'!N$8-2006+2))))</f>
        <v>0</v>
      </c>
      <c r="P15" s="3">
        <f>IF($E15+P$8-$H$8&lt;70,0,IF($E15+P$8-$H$8=70,$F15,O15*(1-VLOOKUP($E15+O$8-$H$8,Mortality!$B$3:$C$123,2)*VLOOKUP($E15+O$8-$H$8,Multipliers!$A$3:$DF$122,'Current Retirees'!O$8-2006+2))))</f>
        <v>0</v>
      </c>
      <c r="Q15" s="3">
        <f>IF($E15+Q$8-$H$8&lt;70,0,IF($E15+Q$8-$H$8=70,$F15,P15*(1-VLOOKUP($E15+P$8-$H$8,Mortality!$B$3:$C$123,2)*VLOOKUP($E15+P$8-$H$8,Multipliers!$A$3:$DF$122,'Current Retirees'!P$8-2006+2))))</f>
        <v>0</v>
      </c>
      <c r="R15" s="3">
        <f>IF($E15+R$8-$H$8&lt;70,0,IF($E15+R$8-$H$8=70,$F15,Q15*(1-VLOOKUP($E15+Q$8-$H$8,Mortality!$B$3:$C$123,2)*VLOOKUP($E15+Q$8-$H$8,Multipliers!$A$3:$DF$122,'Current Retirees'!Q$8-2006+2))))</f>
        <v>0</v>
      </c>
      <c r="S15" s="3">
        <f>IF($E15+S$8-$H$8&lt;70,0,IF($E15+S$8-$H$8=70,$F15,R15*(1-VLOOKUP($E15+R$8-$H$8,Mortality!$B$3:$C$123,2)*VLOOKUP($E15+R$8-$H$8,Multipliers!$A$3:$DF$122,'Current Retirees'!R$8-2006+2))))</f>
        <v>0</v>
      </c>
      <c r="T15" s="3">
        <f>IF($E15+T$8-$H$8&lt;70,0,IF($E15+T$8-$H$8=70,$F15,S15*(1-VLOOKUP($E15+S$8-$H$8,Mortality!$B$3:$C$123,2)*VLOOKUP($E15+S$8-$H$8,Multipliers!$A$3:$DF$122,'Current Retirees'!S$8-2006+2))))</f>
        <v>0</v>
      </c>
      <c r="U15" s="3">
        <f>IF($E15+U$8-$H$8&lt;70,0,IF($E15+U$8-$H$8=70,$F15,T15*(1-VLOOKUP($E15+T$8-$H$8,Mortality!$B$3:$C$123,2)*VLOOKUP($E15+T$8-$H$8,Multipliers!$A$3:$DF$122,'Current Retirees'!T$8-2006+2))))</f>
        <v>0</v>
      </c>
      <c r="V15" s="3">
        <f>IF($E15+V$8-$H$8&lt;70,0,IF($E15+V$8-$H$8=70,$F15,U15*(1-VLOOKUP($E15+U$8-$H$8,Mortality!$B$3:$C$123,2)*VLOOKUP($E15+U$8-$H$8,Multipliers!$A$3:$DF$122,'Current Retirees'!U$8-2006+2))))</f>
        <v>0</v>
      </c>
      <c r="W15" s="3">
        <f>IF($E15+W$8-$H$8&lt;70,0,IF($E15+W$8-$H$8=70,$F15,V15*(1-VLOOKUP($E15+V$8-$H$8,Mortality!$B$3:$C$123,2)*VLOOKUP($E15+V$8-$H$8,Multipliers!$A$3:$DF$122,'Current Retirees'!V$8-2006+2))))</f>
        <v>0</v>
      </c>
      <c r="X15" s="3">
        <f>IF($E15+X$8-$H$8&lt;70,0,IF($E15+X$8-$H$8=70,$F15,W15*(1-VLOOKUP($E15+W$8-$H$8,Mortality!$B$3:$C$123,2)*VLOOKUP($E15+W$8-$H$8,Multipliers!$A$3:$DF$122,'Current Retirees'!W$8-2006+2))))</f>
        <v>0</v>
      </c>
      <c r="Y15" s="3">
        <f>IF($E15+Y$8-$H$8&lt;70,0,IF($E15+Y$8-$H$8=70,$F15,X15*(1-VLOOKUP($E15+X$8-$H$8,Mortality!$B$3:$C$123,2)*VLOOKUP($E15+X$8-$H$8,Multipliers!$A$3:$DF$122,'Current Retirees'!X$8-2006+2))))</f>
        <v>0</v>
      </c>
      <c r="Z15" s="3">
        <f>IF($E15+Z$8-$H$8&lt;70,0,IF($E15+Z$8-$H$8=70,$F15,Y15*(1-VLOOKUP($E15+Y$8-$H$8,Mortality!$B$3:$C$123,2)*VLOOKUP($E15+Y$8-$H$8,Multipliers!$A$3:$DF$122,'Current Retirees'!Y$8-2006+2))))</f>
        <v>0</v>
      </c>
      <c r="AA15" s="3">
        <f>IF($E15+AA$8-$H$8&lt;70,0,IF($E15+AA$8-$H$8=70,$F15,Z15*(1-VLOOKUP($E15+Z$8-$H$8,Mortality!$B$3:$C$123,2)*VLOOKUP($E15+Z$8-$H$8,Multipliers!$A$3:$DF$122,'Current Retirees'!Z$8-2006+2))))</f>
        <v>0</v>
      </c>
      <c r="AB15" s="3">
        <f>IF($E15+AB$8-$H$8&lt;70,0,IF($E15+AB$8-$H$8=70,$F15,AA15*(1-VLOOKUP($E15+AA$8-$H$8,Mortality!$B$3:$C$123,2)*VLOOKUP($E15+AA$8-$H$8,Multipliers!$A$3:$DF$122,'Current Retirees'!AA$8-2006+2))))</f>
        <v>0</v>
      </c>
      <c r="AC15" s="3">
        <f>IF($E15+AC$8-$H$8&lt;70,0,IF($E15+AC$8-$H$8=70,$F15,AB15*(1-VLOOKUP($E15+AB$8-$H$8,Mortality!$B$3:$C$123,2)*VLOOKUP($E15+AB$8-$H$8,Multipliers!$A$3:$DF$122,'Current Retirees'!AB$8-2006+2))))</f>
        <v>0</v>
      </c>
      <c r="AD15" s="3">
        <f>IF($E15+AD$8-$H$8&lt;70,0,IF($E15+AD$8-$H$8=70,$F15,AC15*(1-VLOOKUP($E15+AC$8-$H$8,Mortality!$B$3:$C$123,2)*VLOOKUP($E15+AC$8-$H$8,Multipliers!$A$3:$DF$122,'Current Retirees'!AC$8-2006+2))))</f>
        <v>0</v>
      </c>
      <c r="AE15" s="3">
        <f>IF($E15+AE$8-$H$8&lt;70,0,IF($E15+AE$8-$H$8=70,$F15,AD15*(1-VLOOKUP($E15+AD$8-$H$8,Mortality!$B$3:$C$123,2)*VLOOKUP($E15+AD$8-$H$8,Multipliers!$A$3:$DF$122,'Current Retirees'!AD$8-2006+2))))</f>
        <v>0</v>
      </c>
      <c r="AF15" s="3">
        <f>IF($E15+AF$8-$H$8&lt;70,0,IF($E15+AF$8-$H$8=70,$F15,AE15*(1-VLOOKUP($E15+AE$8-$H$8,Mortality!$B$3:$C$123,2)*VLOOKUP($E15+AE$8-$H$8,Multipliers!$A$3:$DF$122,'Current Retirees'!AE$8-2006+2))))</f>
        <v>0</v>
      </c>
      <c r="AG15" s="3">
        <f>IF($E15+AG$8-$H$8&lt;70,0,IF($E15+AG$8-$H$8=70,$F15,AF15*(1-VLOOKUP($E15+AF$8-$H$8,Mortality!$B$3:$C$123,2)*VLOOKUP($E15+AF$8-$H$8,Multipliers!$A$3:$DF$122,'Current Retirees'!AF$8-2006+2))))</f>
        <v>0</v>
      </c>
      <c r="AH15" s="3">
        <f>IF($E15+AH$8-$H$8&lt;70,0,IF($E15+AH$8-$H$8=70,$F15,AG15*(1-VLOOKUP($E15+AG$8-$H$8,Mortality!$B$3:$C$123,2)*VLOOKUP($E15+AG$8-$H$8,Multipliers!$A$3:$DF$122,'Current Retirees'!AG$8-2006+2))))</f>
        <v>0</v>
      </c>
      <c r="AI15" s="3">
        <f>IF($E15+AI$8-$H$8&lt;70,0,IF($E15+AI$8-$H$8=70,$F15,AH15*(1-VLOOKUP($E15+AH$8-$H$8,Mortality!$B$3:$C$123,2)*VLOOKUP($E15+AH$8-$H$8,Multipliers!$A$3:$DF$122,'Current Retirees'!AH$8-2006+2))))</f>
        <v>0</v>
      </c>
      <c r="AJ15" s="3">
        <f>IF($E15+AJ$8-$H$8&lt;70,0,IF($E15+AJ$8-$H$8=70,$F15,AI15*(1-VLOOKUP($E15+AI$8-$H$8,Mortality!$B$3:$C$123,2)*VLOOKUP($E15+AI$8-$H$8,Multipliers!$A$3:$DF$122,'Current Retirees'!AI$8-2006+2))))</f>
        <v>0.8868726998807599</v>
      </c>
      <c r="AK15" s="3">
        <f>IF($E15+AK$8-$H$8&lt;70,0,IF($E15+AK$8-$H$8=70,$F15,AJ15*(1-VLOOKUP($E15+AJ$8-$H$8,Mortality!$B$3:$C$123,2)*VLOOKUP($E15+AJ$8-$H$8,Multipliers!$A$3:$DF$122,'Current Retirees'!AJ$8-2006+2))))</f>
        <v>0.87270390112264185</v>
      </c>
      <c r="AL15" s="3">
        <f>IF($E15+AL$8-$H$8&lt;70,0,IF($E15+AL$8-$H$8=70,$F15,AK15*(1-VLOOKUP($E15+AK$8-$H$8,Mortality!$B$3:$C$123,2)*VLOOKUP($E15+AK$8-$H$8,Multipliers!$A$3:$DF$122,'Current Retirees'!AK$8-2006+2))))</f>
        <v>0.85769337345317109</v>
      </c>
      <c r="AM15" s="3">
        <f>IF($E15+AM$8-$H$8&lt;70,0,IF($E15+AM$8-$H$8=70,$F15,AL15*(1-VLOOKUP($E15+AL$8-$H$8,Mortality!$B$3:$C$123,2)*VLOOKUP($E15+AL$8-$H$8,Multipliers!$A$3:$DF$122,'Current Retirees'!AL$8-2006+2))))</f>
        <v>0.84176931622123508</v>
      </c>
      <c r="AN15" s="3">
        <f>IF($E15+AN$8-$H$8&lt;70,0,IF($E15+AN$8-$H$8=70,$F15,AM15*(1-VLOOKUP($E15+AM$8-$H$8,Mortality!$B$3:$C$123,2)*VLOOKUP($E15+AM$8-$H$8,Multipliers!$A$3:$DF$122,'Current Retirees'!AM$8-2006+2))))</f>
        <v>0.8248565194597256</v>
      </c>
      <c r="AO15" s="3">
        <f>IF($E15+AO$8-$H$8&lt;70,0,IF($E15+AO$8-$H$8=70,$F15,AN15*(1-VLOOKUP($E15+AN$8-$H$8,Mortality!$B$3:$C$123,2)*VLOOKUP($E15+AN$8-$H$8,Multipliers!$A$3:$DF$122,'Current Retirees'!AN$8-2006+2))))</f>
        <v>0.8068947811966285</v>
      </c>
      <c r="AP15" s="3">
        <f>IF($E15+AP$8-$H$8&lt;70,0,IF($E15+AP$8-$H$8=70,$F15,AO15*(1-VLOOKUP($E15+AO$8-$H$8,Mortality!$B$3:$C$123,2)*VLOOKUP($E15+AO$8-$H$8,Multipliers!$A$3:$DF$122,'Current Retirees'!AO$8-2006+2))))</f>
        <v>0.7878187218961733</v>
      </c>
      <c r="AQ15" s="3">
        <f>IF($E15+AQ$8-$H$8&lt;70,0,IF($E15+AQ$8-$H$8=70,$F15,AP15*(1-VLOOKUP($E15+AP$8-$H$8,Mortality!$B$3:$C$123,2)*VLOOKUP($E15+AP$8-$H$8,Multipliers!$A$3:$DF$122,'Current Retirees'!AP$8-2006+2))))</f>
        <v>0.76755600362895715</v>
      </c>
      <c r="AR15" s="3">
        <f>IF($E15+AR$8-$H$8&lt;70,0,IF($E15+AR$8-$H$8=70,$F15,AQ15*(1-VLOOKUP($E15+AQ$8-$H$8,Mortality!$B$3:$C$123,2)*VLOOKUP($E15+AQ$8-$H$8,Multipliers!$A$3:$DF$122,'Current Retirees'!AQ$8-2006+2))))</f>
        <v>0.74606352362328721</v>
      </c>
      <c r="AS15" s="3">
        <f>IF($E15+AS$8-$H$8&lt;70,0,IF($E15+AS$8-$H$8=70,$F15,AR15*(1-VLOOKUP($E15+AR$8-$H$8,Mortality!$B$3:$C$123,2)*VLOOKUP($E15+AR$8-$H$8,Multipliers!$A$3:$DF$122,'Current Retirees'!AR$8-2006+2))))</f>
        <v>0.72324759402695205</v>
      </c>
      <c r="AT15" s="3">
        <f>IF($E15+AT$8-$H$8&lt;70,0,IF($E15+AT$8-$H$8=70,$F15,AS15*(1-VLOOKUP($E15+AS$8-$H$8,Mortality!$B$3:$C$123,2)*VLOOKUP($E15+AS$8-$H$8,Multipliers!$A$3:$DF$122,'Current Retirees'!AS$8-2006+2))))</f>
        <v>0.69908282481344663</v>
      </c>
      <c r="AU15" s="3">
        <f>IF($E15+AU$8-$H$8&lt;70,0,IF($E15+AU$8-$H$8=70,$F15,AT15*(1-VLOOKUP($E15+AT$8-$H$8,Mortality!$B$3:$C$123,2)*VLOOKUP($E15+AT$8-$H$8,Multipliers!$A$3:$DF$122,'Current Retirees'!AT$8-2006+2))))</f>
        <v>0.67349749087920074</v>
      </c>
      <c r="AV15" s="3">
        <f>IF($E15+AV$8-$H$8&lt;70,0,IF($E15+AV$8-$H$8=70,$F15,AU15*(1-VLOOKUP($E15+AU$8-$H$8,Mortality!$B$3:$C$123,2)*VLOOKUP($E15+AU$8-$H$8,Multipliers!$A$3:$DF$122,'Current Retirees'!AU$8-2006+2))))</f>
        <v>0.64646017121810651</v>
      </c>
      <c r="AW15" s="3">
        <f>IF($E15+AW$8-$H$8&lt;70,0,IF($E15+AW$8-$H$8=70,$F15,AV15*(1-VLOOKUP($E15+AV$8-$H$8,Mortality!$B$3:$C$123,2)*VLOOKUP($E15+AV$8-$H$8,Multipliers!$A$3:$DF$122,'Current Retirees'!AV$8-2006+2))))</f>
        <v>0.61794227287283532</v>
      </c>
      <c r="AX15" s="3">
        <f>IF($E15+AX$8-$H$8&lt;70,0,IF($E15+AX$8-$H$8=70,$F15,AW15*(1-VLOOKUP($E15+AW$8-$H$8,Mortality!$B$3:$C$123,2)*VLOOKUP($E15+AW$8-$H$8,Multipliers!$A$3:$DF$122,'Current Retirees'!AW$8-2006+2))))</f>
        <v>0.58796750744416215</v>
      </c>
      <c r="AY15" s="3">
        <f>IF($E15+AY$8-$H$8&lt;70,0,IF($E15+AY$8-$H$8=70,$F15,AX15*(1-VLOOKUP($E15+AX$8-$H$8,Mortality!$B$3:$C$123,2)*VLOOKUP($E15+AX$8-$H$8,Multipliers!$A$3:$DF$122,'Current Retirees'!AX$8-2006+2))))</f>
        <v>0.55655763135165381</v>
      </c>
      <c r="AZ15" s="3">
        <f>IF($E15+AZ$8-$H$8&lt;70,0,IF($E15+AZ$8-$H$8=70,$F15,AY15*(1-VLOOKUP($E15+AY$8-$H$8,Mortality!$B$3:$C$123,2)*VLOOKUP($E15+AY$8-$H$8,Multipliers!$A$3:$DF$122,'Current Retirees'!AY$8-2006+2))))</f>
        <v>0.52381121036525635</v>
      </c>
      <c r="BA15" s="3">
        <f>IF($E15+BA$8-$H$8&lt;70,0,IF($E15+BA$8-$H$8=70,$F15,AZ15*(1-VLOOKUP($E15+AZ$8-$H$8,Mortality!$B$3:$C$123,2)*VLOOKUP($E15+AZ$8-$H$8,Multipliers!$A$3:$DF$122,'Current Retirees'!AZ$8-2006+2))))</f>
        <v>0.48972878299817307</v>
      </c>
      <c r="BB15" s="3">
        <f>IF($E15+BB$8-$H$8&lt;70,0,IF($E15+BB$8-$H$8=70,$F15,BA15*(1-VLOOKUP($E15+BA$8-$H$8,Mortality!$B$3:$C$123,2)*VLOOKUP($E15+BA$8-$H$8,Multipliers!$A$3:$DF$122,'Current Retirees'!BA$8-2006+2))))</f>
        <v>0.4543690947332501</v>
      </c>
      <c r="BC15" s="3">
        <f>IF($E15+BC$8-$H$8&lt;70,0,IF($E15+BC$8-$H$8=70,$F15,BB15*(1-VLOOKUP($E15+BB$8-$H$8,Mortality!$B$3:$C$123,2)*VLOOKUP($E15+BB$8-$H$8,Multipliers!$A$3:$DF$122,'Current Retirees'!BB$8-2006+2))))</f>
        <v>0.41811016603844653</v>
      </c>
      <c r="BD15" s="3">
        <f>IF($E15+BD$8-$H$8&lt;70,0,IF($E15+BD$8-$H$8=70,$F15,BC15*(1-VLOOKUP($E15+BC$8-$H$8,Mortality!$B$3:$C$123,2)*VLOOKUP($E15+BC$8-$H$8,Multipliers!$A$3:$DF$122,'Current Retirees'!BC$8-2006+2))))</f>
        <v>0.38113248115760562</v>
      </c>
      <c r="BE15" s="3">
        <f>IF($E15+BE$8-$H$8&lt;70,0,IF($E15+BE$8-$H$8=70,$F15,BD15*(1-VLOOKUP($E15+BD$8-$H$8,Mortality!$B$3:$C$123,2)*VLOOKUP($E15+BD$8-$H$8,Multipliers!$A$3:$DF$122,'Current Retirees'!BD$8-2006+2))))</f>
        <v>0.34393349703776938</v>
      </c>
      <c r="BF15" s="3">
        <f>IF($E15+BF$8-$H$8&lt;70,0,IF($E15+BF$8-$H$8=70,$F15,BE15*(1-VLOOKUP($E15+BE$8-$H$8,Mortality!$B$3:$C$123,2)*VLOOKUP($E15+BE$8-$H$8,Multipliers!$A$3:$DF$122,'Current Retirees'!BE$8-2006+2))))</f>
        <v>0.30697754264703475</v>
      </c>
      <c r="BG15" s="3">
        <f>IF($E15+BG$8-$H$8&lt;70,0,IF($E15+BG$8-$H$8=70,$F15,BF15*(1-VLOOKUP($E15+BF$8-$H$8,Mortality!$B$3:$C$123,2)*VLOOKUP($E15+BF$8-$H$8,Multipliers!$A$3:$DF$122,'Current Retirees'!BF$8-2006+2))))</f>
        <v>0.27106074827711818</v>
      </c>
      <c r="BH15" s="3">
        <f>IF($E15+BH$8-$H$8&lt;70,0,IF($E15+BH$8-$H$8=70,$F15,BG15*(1-VLOOKUP($E15+BG$8-$H$8,Mortality!$B$3:$C$123,2)*VLOOKUP($E15+BG$8-$H$8,Multipliers!$A$3:$DF$122,'Current Retirees'!BG$8-2006+2))))</f>
        <v>0.23668000852915258</v>
      </c>
      <c r="BI15" s="3">
        <f>IF($E15+BI$8-$H$8&lt;70,0,IF($E15+BI$8-$H$8=70,$F15,BH15*(1-VLOOKUP($E15+BH$8-$H$8,Mortality!$B$3:$C$123,2)*VLOOKUP($E15+BH$8-$H$8,Multipliers!$A$3:$DF$122,'Current Retirees'!BH$8-2006+2))))</f>
        <v>0.20448475967515298</v>
      </c>
      <c r="BJ15" s="3">
        <f>IF($E15+BJ$8-$H$8&lt;70,0,IF($E15+BJ$8-$H$8=70,$F15,BI15*(1-VLOOKUP($E15+BI$8-$H$8,Mortality!$B$3:$C$123,2)*VLOOKUP($E15+BI$8-$H$8,Multipliers!$A$3:$DF$122,'Current Retirees'!BI$8-2006+2))))</f>
        <v>0.17475430628676158</v>
      </c>
      <c r="BK15" s="3">
        <f>IF($E15+BK$8-$H$8&lt;70,0,IF($E15+BK$8-$H$8=70,$F15,BJ15*(1-VLOOKUP($E15+BJ$8-$H$8,Mortality!$B$3:$C$123,2)*VLOOKUP($E15+BJ$8-$H$8,Multipliers!$A$3:$DF$122,'Current Retirees'!BJ$8-2006+2))))</f>
        <v>0.14720522520762025</v>
      </c>
      <c r="BL15" s="3">
        <f>IF($E15+BL$8-$H$8&lt;70,0,IF($E15+BL$8-$H$8=70,$F15,BK15*(1-VLOOKUP($E15+BK$8-$H$8,Mortality!$B$3:$C$123,2)*VLOOKUP($E15+BK$8-$H$8,Multipliers!$A$3:$DF$122,'Current Retirees'!BK$8-2006+2))))</f>
        <v>0.12211618030522493</v>
      </c>
      <c r="BM15" s="3">
        <f>IF($E15+BM$8-$H$8&lt;70,0,IF($E15+BM$8-$H$8=70,$F15,BL15*(1-VLOOKUP($E15+BL$8-$H$8,Mortality!$B$3:$C$123,2)*VLOOKUP($E15+BL$8-$H$8,Multipliers!$A$3:$DF$122,'Current Retirees'!BL$8-2006+2))))</f>
        <v>9.9332165995757712E-2</v>
      </c>
      <c r="BN15" s="3">
        <f>IF($E15+BN$8-$H$8&lt;70,0,IF($E15+BN$8-$H$8=70,$F15,BM15*(1-VLOOKUP($E15+BM$8-$H$8,Mortality!$B$3:$C$123,2)*VLOOKUP($E15+BM$8-$H$8,Multipliers!$A$3:$DF$122,'Current Retirees'!BM$8-2006+2))))</f>
        <v>7.9168788262704695E-2</v>
      </c>
      <c r="BO15" s="3">
        <f>IF($E15+BO$8-$H$8&lt;70,0,IF($E15+BO$8-$H$8=70,$F15,BN15*(1-VLOOKUP($E15+BN$8-$H$8,Mortality!$B$3:$C$123,2)*VLOOKUP($E15+BN$8-$H$8,Multipliers!$A$3:$DF$122,'Current Retirees'!BN$8-2006+2))))</f>
        <v>6.1723529136234169E-2</v>
      </c>
      <c r="BP15" s="3">
        <f>IF($E15+BP$8-$H$8&lt;70,0,IF($E15+BP$8-$H$8=70,$F15,BO15*(1-VLOOKUP($E15+BO$8-$H$8,Mortality!$B$3:$C$123,2)*VLOOKUP($E15+BO$8-$H$8,Multipliers!$A$3:$DF$122,'Current Retirees'!BO$8-2006+2))))</f>
        <v>4.7000363359615632E-2</v>
      </c>
      <c r="BQ15" s="3">
        <f>IF($E15+BQ$8-$H$8&lt;70,0,IF($E15+BQ$8-$H$8=70,$F15,BP15*(1-VLOOKUP($E15+BP$8-$H$8,Mortality!$B$3:$C$123,2)*VLOOKUP($E15+BP$8-$H$8,Multipliers!$A$3:$DF$122,'Current Retirees'!BP$8-2006+2))))</f>
        <v>3.4849750346058056E-2</v>
      </c>
      <c r="BR15" s="3">
        <f>IF($E15+BR$8-$H$8&lt;70,0,IF($E15+BR$8-$H$8=70,$F15,BQ15*(1-VLOOKUP($E15+BQ$8-$H$8,Mortality!$B$3:$C$123,2)*VLOOKUP($E15+BQ$8-$H$8,Multipliers!$A$3:$DF$122,'Current Retirees'!BQ$8-2006+2))))</f>
        <v>2.5159447507570598E-2</v>
      </c>
      <c r="BS15" s="3">
        <f>IF($E15+BS$8-$H$8&lt;70,0,IF($E15+BS$8-$H$8=70,$F15,BR15*(1-VLOOKUP($E15+BR$8-$H$8,Mortality!$B$3:$C$123,2)*VLOOKUP($E15+BR$8-$H$8,Multipliers!$A$3:$DF$122,'Current Retirees'!BR$8-2006+2))))</f>
        <v>1.7658367522839009E-2</v>
      </c>
      <c r="BT15" s="3">
        <f>IF($E15+BT$8-$H$8&lt;70,0,IF($E15+BT$8-$H$8=70,$F15,BS15*(1-VLOOKUP($E15+BS$8-$H$8,Mortality!$B$3:$C$123,2)*VLOOKUP($E15+BS$8-$H$8,Multipliers!$A$3:$DF$122,'Current Retirees'!BS$8-2006+2))))</f>
        <v>1.2032172601505232E-2</v>
      </c>
      <c r="BU15" s="3">
        <f>IF($E15+BU$8-$H$8&lt;70,0,IF($E15+BU$8-$H$8=70,$F15,BT15*(1-VLOOKUP($E15+BT$8-$H$8,Mortality!$B$3:$C$123,2)*VLOOKUP($E15+BT$8-$H$8,Multipliers!$A$3:$DF$122,'Current Retirees'!BT$8-2006+2))))</f>
        <v>7.9257748157476795E-3</v>
      </c>
      <c r="BV15" s="3">
        <f>IF($E15+BV$8-$H$8&lt;70,0,IF($E15+BV$8-$H$8=70,$F15,BU15*(1-VLOOKUP($E15+BU$8-$H$8,Mortality!$B$3:$C$123,2)*VLOOKUP($E15+BU$8-$H$8,Multipliers!$A$3:$DF$122,'Current Retirees'!BU$8-2006+2))))</f>
        <v>5.0521734060900653E-3</v>
      </c>
      <c r="BW15" s="3">
        <f>IF($E15+BW$8-$H$8&lt;70,0,IF($E15+BW$8-$H$8=70,$F15,BV15*(1-VLOOKUP($E15+BV$8-$H$8,Mortality!$B$3:$C$123,2)*VLOOKUP($E15+BV$8-$H$8,Multipliers!$A$3:$DF$122,'Current Retirees'!BV$8-2006+2))))</f>
        <v>3.1112100175631442E-3</v>
      </c>
      <c r="BX15" s="3">
        <f>IF($E15+BX$8-$H$8&lt;70,0,IF($E15+BX$8-$H$8=70,$F15,BW15*(1-VLOOKUP($E15+BW$8-$H$8,Mortality!$B$3:$C$123,2)*VLOOKUP($E15+BW$8-$H$8,Multipliers!$A$3:$DF$122,'Current Retirees'!BW$8-2006+2))))</f>
        <v>1.8471425693144864E-3</v>
      </c>
      <c r="BY15" s="3">
        <f>IF($E15+BY$8-$H$8&lt;70,0,IF($E15+BY$8-$H$8=70,$F15,BX15*(1-VLOOKUP($E15+BX$8-$H$8,Mortality!$B$3:$C$123,2)*VLOOKUP($E15+BX$8-$H$8,Multipliers!$A$3:$DF$122,'Current Retirees'!BX$8-2006+2))))</f>
        <v>1.0513690749179862E-3</v>
      </c>
      <c r="BZ15" s="3">
        <f>IF($E15+BZ$8-$H$8&lt;70,0,IF($E15+BZ$8-$H$8=70,$F15,BY15*(1-VLOOKUP($E15+BY$8-$H$8,Mortality!$B$3:$C$123,2)*VLOOKUP($E15+BY$8-$H$8,Multipliers!$A$3:$DF$122,'Current Retirees'!BY$8-2006+2))))</f>
        <v>5.8179790143657957E-4</v>
      </c>
      <c r="CA15" s="3">
        <f>IF($E15+CA$8-$H$8&lt;70,0,IF($E15+CA$8-$H$8=70,$F15,BZ15*(1-VLOOKUP($E15+BZ$8-$H$8,Mortality!$B$3:$C$123,2)*VLOOKUP($E15+BZ$8-$H$8,Multipliers!$A$3:$DF$122,'Current Retirees'!BZ$8-2006+2))))</f>
        <v>3.1517698694452867E-4</v>
      </c>
      <c r="CB15" s="3">
        <f>IF($E15+CB$8-$H$8&lt;70,0,IF($E15+CB$8-$H$8=70,$F15,CA15*(1-VLOOKUP($E15+CA$8-$H$8,Mortality!$B$3:$C$123,2)*VLOOKUP($E15+CA$8-$H$8,Multipliers!$A$3:$DF$122,'Current Retirees'!CA$8-2006+2))))</f>
        <v>1.668729804345623E-4</v>
      </c>
      <c r="CC15" s="3">
        <f>IF($E15+CC$8-$H$8&lt;70,0,IF($E15+CC$8-$H$8=70,$F15,CB15*(1-VLOOKUP($E15+CB$8-$H$8,Mortality!$B$3:$C$123,2)*VLOOKUP($E15+CB$8-$H$8,Multipliers!$A$3:$DF$122,'Current Retirees'!CB$8-2006+2))))</f>
        <v>8.5732494956364711E-5</v>
      </c>
      <c r="CD15" s="3">
        <f>IF($E15+CD$8-$H$8&lt;70,0,IF($E15+CD$8-$H$8=70,$F15,CC15*(1-VLOOKUP($E15+CC$8-$H$8,Mortality!$B$3:$C$123,2)*VLOOKUP($E15+CC$8-$H$8,Multipliers!$A$3:$DF$122,'Current Retirees'!CC$8-2006+2))))</f>
        <v>4.2866247478182355E-5</v>
      </c>
      <c r="CE15" s="3">
        <f>IF($E15+CE$8-$H$8&lt;70,0,IF($E15+CE$8-$H$8=70,$F15,CD15*(1-VLOOKUP($E15+CD$8-$H$8,Mortality!$B$3:$C$123,2)*VLOOKUP($E15+CD$8-$H$8,Multipliers!$A$3:$DF$122,'Current Retirees'!CD$8-2006+2))))</f>
        <v>2.1433123739091178E-5</v>
      </c>
      <c r="CF15" s="3">
        <f>IF($E15+CF$8-$H$8&lt;70,0,IF($E15+CF$8-$H$8=70,$F15,CE15*(1-VLOOKUP($E15+CE$8-$H$8,Mortality!$B$3:$C$123,2)*VLOOKUP($E15+CE$8-$H$8,Multipliers!$A$3:$DF$122,'Current Retirees'!CE$8-2006+2))))</f>
        <v>1.0716561869545589E-5</v>
      </c>
      <c r="CG15" s="3">
        <f>IF($E15+CG$8-$H$8&lt;70,0,IF($E15+CG$8-$H$8=70,$F15,CF15*(1-VLOOKUP($E15+CF$8-$H$8,Mortality!$B$3:$C$123,2)*VLOOKUP($E15+CF$8-$H$8,Multipliers!$A$3:$DF$122,'Current Retirees'!CF$8-2006+2))))</f>
        <v>5.3582809347727944E-6</v>
      </c>
      <c r="CH15" s="3">
        <f>IF($E15+CH$8-$H$8&lt;70,0,IF($E15+CH$8-$H$8=70,$F15,CG15*(1-VLOOKUP($E15+CG$8-$H$8,Mortality!$B$3:$C$123,2)*VLOOKUP($E15+CG$8-$H$8,Multipliers!$A$3:$DF$122,'Current Retirees'!CG$8-2006+2))))</f>
        <v>2.6791404673863972E-6</v>
      </c>
      <c r="CI15" s="3">
        <f>IF($E15+CI$8-$H$8&lt;70,0,IF($E15+CI$8-$H$8=70,$F15,CH15*(1-VLOOKUP($E15+CH$8-$H$8,Mortality!$B$3:$C$123,2)*VLOOKUP($E15+CH$8-$H$8,Multipliers!$A$3:$DF$122,'Current Retirees'!CH$8-2006+2))))</f>
        <v>0</v>
      </c>
      <c r="CJ15" s="3">
        <f>IF($E15+CJ$8-$H$8&lt;70,0,IF($E15+CJ$8-$H$8=70,$F15,CI15*(1-VLOOKUP($E15+CI$8-$H$8,Mortality!$B$3:$C$123,2)*VLOOKUP($E15+CI$8-$H$8,Multipliers!$A$3:$DF$122,'Current Retirees'!CI$8-2006+2))))</f>
        <v>0</v>
      </c>
      <c r="CK15" s="3">
        <f>IF($E15+CK$8-$H$8&lt;70,0,IF($E15+CK$8-$H$8=70,$F15,CJ15*(1-VLOOKUP($E15+CJ$8-$H$8,Mortality!$B$3:$C$123,2)*VLOOKUP($E15+CJ$8-$H$8,Multipliers!$A$3:$DF$122,'Current Retirees'!CJ$8-2006+2))))</f>
        <v>0</v>
      </c>
      <c r="CL15" s="3">
        <f>IF($E15+CL$8-$H$8&lt;70,0,IF($E15+CL$8-$H$8=70,$F15,CK15*(1-VLOOKUP($E15+CK$8-$H$8,Mortality!$B$3:$C$123,2)*VLOOKUP($E15+CK$8-$H$8,Multipliers!$A$3:$DF$122,'Current Retirees'!CK$8-2006+2))))</f>
        <v>0</v>
      </c>
      <c r="CM15" s="3">
        <f>IF($E15+CM$8-$H$8&lt;70,0,IF($E15+CM$8-$H$8=70,$F15,CL15*(1-VLOOKUP($E15+CL$8-$H$8,Mortality!$B$3:$C$123,2)*VLOOKUP($E15+CL$8-$H$8,Multipliers!$A$3:$DF$122,'Current Retirees'!CL$8-2006+2))))</f>
        <v>0</v>
      </c>
      <c r="CN15" s="3">
        <f>IF($E15+CN$8-$H$8&lt;70,0,IF($E15+CN$8-$H$8=70,$F15,CM15*(1-VLOOKUP($E15+CM$8-$H$8,Mortality!$B$3:$C$123,2)*VLOOKUP($E15+CM$8-$H$8,Multipliers!$A$3:$DF$122,'Current Retirees'!CM$8-2006+2))))</f>
        <v>0</v>
      </c>
      <c r="CO15" s="3">
        <f>IF($E15+CO$8-$H$8&lt;70,0,IF($E15+CO$8-$H$8=70,$F15,CN15*(1-VLOOKUP($E15+CN$8-$H$8,Mortality!$B$3:$C$123,2)*VLOOKUP($E15+CN$8-$H$8,Multipliers!$A$3:$DF$122,'Current Retirees'!CN$8-2006+2))))</f>
        <v>0</v>
      </c>
      <c r="CP15" s="3">
        <f>IF($E15+CP$8-$H$8&lt;70,0,IF($E15+CP$8-$H$8=70,$F15,CO15*(1-VLOOKUP($E15+CO$8-$H$8,Mortality!$B$3:$C$123,2)*VLOOKUP($E15+CO$8-$H$8,Multipliers!$A$3:$DF$122,'Current Retirees'!CO$8-2006+2))))</f>
        <v>0</v>
      </c>
      <c r="CQ15" s="3">
        <f>IF($E15+CQ$8-$H$8&lt;70,0,IF($E15+CQ$8-$H$8=70,$F15,CP15*(1-VLOOKUP($E15+CP$8-$H$8,Mortality!$B$3:$C$123,2)*VLOOKUP($E15+CP$8-$H$8,Multipliers!$A$3:$DF$122,'Current Retirees'!CP$8-2006+2))))</f>
        <v>0</v>
      </c>
      <c r="CR15" s="3">
        <f>IF($E15+CR$8-$H$8&lt;70,0,IF($E15+CR$8-$H$8=70,$F15,CQ15*(1-VLOOKUP($E15+CQ$8-$H$8,Mortality!$B$3:$C$123,2)*VLOOKUP($E15+CQ$8-$H$8,Multipliers!$A$3:$DF$122,'Current Retirees'!CQ$8-2006+2))))</f>
        <v>0</v>
      </c>
      <c r="CS15" s="3">
        <f>IF($E15+CS$8-$H$8&lt;70,0,IF($E15+CS$8-$H$8=70,$F15,CR15*(1-VLOOKUP($E15+CR$8-$H$8,Mortality!$B$3:$C$123,2)*VLOOKUP($E15+CR$8-$H$8,Multipliers!$A$3:$DF$122,'Current Retirees'!CR$8-2006+2))))</f>
        <v>0</v>
      </c>
      <c r="CT15" s="3">
        <f>IF($E15+CT$8-$H$8&lt;70,0,IF($E15+CT$8-$H$8=70,$F15,CS15*(1-VLOOKUP($E15+CS$8-$H$8,Mortality!$B$3:$C$123,2)*VLOOKUP($E15+CS$8-$H$8,Multipliers!$A$3:$DF$122,'Current Retirees'!CS$8-2006+2))))</f>
        <v>0</v>
      </c>
    </row>
    <row r="16" spans="2:98" x14ac:dyDescent="0.25">
      <c r="B16" s="35">
        <v>1008</v>
      </c>
      <c r="C16" s="36">
        <v>22421</v>
      </c>
      <c r="D16" s="35" t="s">
        <v>2</v>
      </c>
      <c r="E16" s="4">
        <f t="shared" si="6"/>
        <v>56</v>
      </c>
      <c r="F16" s="5">
        <f>VLOOKUP(E16,Mortality!$H$3:$I$123,2)</f>
        <v>0.97605337390865199</v>
      </c>
      <c r="H16" s="3">
        <f t="shared" si="7"/>
        <v>0</v>
      </c>
      <c r="I16" s="3">
        <f>IF($E16+I$8-$H$8&lt;70,0,IF($E16+I$8-$H$8=70,$F16,H16*(1-VLOOKUP($E16+H$8-$H$8,Mortality!$B$3:$C$123,2)*VLOOKUP($E16+H$8-$H$8,Multipliers!$A$3:$DF$122,'Current Retirees'!H$8-2006+2))))</f>
        <v>0</v>
      </c>
      <c r="J16" s="3">
        <f>IF($E16+J$8-$H$8&lt;70,0,IF($E16+J$8-$H$8=70,$F16,I16*(1-VLOOKUP($E16+I$8-$H$8,Mortality!$B$3:$C$123,2)*VLOOKUP($E16+I$8-$H$8,Multipliers!$A$3:$DF$122,'Current Retirees'!I$8-2006+2))))</f>
        <v>0</v>
      </c>
      <c r="K16" s="3">
        <f>IF($E16+K$8-$H$8&lt;70,0,IF($E16+K$8-$H$8=70,$F16,J16*(1-VLOOKUP($E16+J$8-$H$8,Mortality!$B$3:$C$123,2)*VLOOKUP($E16+J$8-$H$8,Multipliers!$A$3:$DF$122,'Current Retirees'!J$8-2006+2))))</f>
        <v>0</v>
      </c>
      <c r="L16" s="3">
        <f>IF($E16+L$8-$H$8&lt;70,0,IF($E16+L$8-$H$8=70,$F16,K16*(1-VLOOKUP($E16+K$8-$H$8,Mortality!$B$3:$C$123,2)*VLOOKUP($E16+K$8-$H$8,Multipliers!$A$3:$DF$122,'Current Retirees'!K$8-2006+2))))</f>
        <v>0</v>
      </c>
      <c r="M16" s="3">
        <f>IF($E16+M$8-$H$8&lt;70,0,IF($E16+M$8-$H$8=70,$F16,L16*(1-VLOOKUP($E16+L$8-$H$8,Mortality!$B$3:$C$123,2)*VLOOKUP($E16+L$8-$H$8,Multipliers!$A$3:$DF$122,'Current Retirees'!L$8-2006+2))))</f>
        <v>0</v>
      </c>
      <c r="N16" s="3">
        <f>IF($E16+N$8-$H$8&lt;70,0,IF($E16+N$8-$H$8=70,$F16,M16*(1-VLOOKUP($E16+M$8-$H$8,Mortality!$B$3:$C$123,2)*VLOOKUP($E16+M$8-$H$8,Multipliers!$A$3:$DF$122,'Current Retirees'!M$8-2006+2))))</f>
        <v>0</v>
      </c>
      <c r="O16" s="3">
        <f>IF($E16+O$8-$H$8&lt;70,0,IF($E16+O$8-$H$8=70,$F16,N16*(1-VLOOKUP($E16+N$8-$H$8,Mortality!$B$3:$C$123,2)*VLOOKUP($E16+N$8-$H$8,Multipliers!$A$3:$DF$122,'Current Retirees'!N$8-2006+2))))</f>
        <v>0</v>
      </c>
      <c r="P16" s="3">
        <f>IF($E16+P$8-$H$8&lt;70,0,IF($E16+P$8-$H$8=70,$F16,O16*(1-VLOOKUP($E16+O$8-$H$8,Mortality!$B$3:$C$123,2)*VLOOKUP($E16+O$8-$H$8,Multipliers!$A$3:$DF$122,'Current Retirees'!O$8-2006+2))))</f>
        <v>0</v>
      </c>
      <c r="Q16" s="3">
        <f>IF($E16+Q$8-$H$8&lt;70,0,IF($E16+Q$8-$H$8=70,$F16,P16*(1-VLOOKUP($E16+P$8-$H$8,Mortality!$B$3:$C$123,2)*VLOOKUP($E16+P$8-$H$8,Multipliers!$A$3:$DF$122,'Current Retirees'!P$8-2006+2))))</f>
        <v>0</v>
      </c>
      <c r="R16" s="3">
        <f>IF($E16+R$8-$H$8&lt;70,0,IF($E16+R$8-$H$8=70,$F16,Q16*(1-VLOOKUP($E16+Q$8-$H$8,Mortality!$B$3:$C$123,2)*VLOOKUP($E16+Q$8-$H$8,Multipliers!$A$3:$DF$122,'Current Retirees'!Q$8-2006+2))))</f>
        <v>0</v>
      </c>
      <c r="S16" s="3">
        <f>IF($E16+S$8-$H$8&lt;70,0,IF($E16+S$8-$H$8=70,$F16,R16*(1-VLOOKUP($E16+R$8-$H$8,Mortality!$B$3:$C$123,2)*VLOOKUP($E16+R$8-$H$8,Multipliers!$A$3:$DF$122,'Current Retirees'!R$8-2006+2))))</f>
        <v>0</v>
      </c>
      <c r="T16" s="3">
        <f>IF($E16+T$8-$H$8&lt;70,0,IF($E16+T$8-$H$8=70,$F16,S16*(1-VLOOKUP($E16+S$8-$H$8,Mortality!$B$3:$C$123,2)*VLOOKUP($E16+S$8-$H$8,Multipliers!$A$3:$DF$122,'Current Retirees'!S$8-2006+2))))</f>
        <v>0</v>
      </c>
      <c r="U16" s="3">
        <f>IF($E16+U$8-$H$8&lt;70,0,IF($E16+U$8-$H$8=70,$F16,T16*(1-VLOOKUP($E16+T$8-$H$8,Mortality!$B$3:$C$123,2)*VLOOKUP($E16+T$8-$H$8,Multipliers!$A$3:$DF$122,'Current Retirees'!T$8-2006+2))))</f>
        <v>0</v>
      </c>
      <c r="V16" s="3">
        <f>IF($E16+V$8-$H$8&lt;70,0,IF($E16+V$8-$H$8=70,$F16,U16*(1-VLOOKUP($E16+U$8-$H$8,Mortality!$B$3:$C$123,2)*VLOOKUP($E16+U$8-$H$8,Multipliers!$A$3:$DF$122,'Current Retirees'!U$8-2006+2))))</f>
        <v>0.97605337390865199</v>
      </c>
      <c r="W16" s="3">
        <f>IF($E16+W$8-$H$8&lt;70,0,IF($E16+W$8-$H$8=70,$F16,V16*(1-VLOOKUP($E16+V$8-$H$8,Mortality!$B$3:$C$123,2)*VLOOKUP($E16+V$8-$H$8,Multipliers!$A$3:$DF$122,'Current Retirees'!V$8-2006+2))))</f>
        <v>0.95810386428832939</v>
      </c>
      <c r="X16" s="3">
        <f>IF($E16+X$8-$H$8&lt;70,0,IF($E16+X$8-$H$8=70,$F16,W16*(1-VLOOKUP($E16+W$8-$H$8,Mortality!$B$3:$C$123,2)*VLOOKUP($E16+W$8-$H$8,Multipliers!$A$3:$DF$122,'Current Retirees'!W$8-2006+2))))</f>
        <v>0.93913466891882968</v>
      </c>
      <c r="Y16" s="3">
        <f>IF($E16+Y$8-$H$8&lt;70,0,IF($E16+Y$8-$H$8=70,$F16,X16*(1-VLOOKUP($E16+X$8-$H$8,Mortality!$B$3:$C$123,2)*VLOOKUP($E16+X$8-$H$8,Multipliers!$A$3:$DF$122,'Current Retirees'!X$8-2006+2))))</f>
        <v>0.91906423213815247</v>
      </c>
      <c r="Z16" s="3">
        <f>IF($E16+Z$8-$H$8&lt;70,0,IF($E16+Z$8-$H$8=70,$F16,Y16*(1-VLOOKUP($E16+Y$8-$H$8,Mortality!$B$3:$C$123,2)*VLOOKUP($E16+Y$8-$H$8,Multipliers!$A$3:$DF$122,'Current Retirees'!Y$8-2006+2))))</f>
        <v>0.89780852883449502</v>
      </c>
      <c r="AA16" s="3">
        <f>IF($E16+AA$8-$H$8&lt;70,0,IF($E16+AA$8-$H$8=70,$F16,Z16*(1-VLOOKUP($E16+Z$8-$H$8,Mortality!$B$3:$C$123,2)*VLOOKUP($E16+Z$8-$H$8,Multipliers!$A$3:$DF$122,'Current Retirees'!Z$8-2006+2))))</f>
        <v>0.87530446481488244</v>
      </c>
      <c r="AB16" s="3">
        <f>IF($E16+AB$8-$H$8&lt;70,0,IF($E16+AB$8-$H$8=70,$F16,AA16*(1-VLOOKUP($E16+AA$8-$H$8,Mortality!$B$3:$C$123,2)*VLOOKUP($E16+AA$8-$H$8,Multipliers!$A$3:$DF$122,'Current Retirees'!AA$8-2006+2))))</f>
        <v>0.85148466119559285</v>
      </c>
      <c r="AC16" s="3">
        <f>IF($E16+AC$8-$H$8&lt;70,0,IF($E16+AC$8-$H$8=70,$F16,AB16*(1-VLOOKUP($E16+AB$8-$H$8,Mortality!$B$3:$C$123,2)*VLOOKUP($E16+AB$8-$H$8,Multipliers!$A$3:$DF$122,'Current Retirees'!AB$8-2006+2))))</f>
        <v>0.82627566728716983</v>
      </c>
      <c r="AD16" s="3">
        <f>IF($E16+AD$8-$H$8&lt;70,0,IF($E16+AD$8-$H$8=70,$F16,AC16*(1-VLOOKUP($E16+AC$8-$H$8,Mortality!$B$3:$C$123,2)*VLOOKUP($E16+AC$8-$H$8,Multipliers!$A$3:$DF$122,'Current Retirees'!AC$8-2006+2))))</f>
        <v>0.79964336585834106</v>
      </c>
      <c r="AE16" s="3">
        <f>IF($E16+AE$8-$H$8&lt;70,0,IF($E16+AE$8-$H$8=70,$F16,AD16*(1-VLOOKUP($E16+AD$8-$H$8,Mortality!$B$3:$C$123,2)*VLOOKUP($E16+AD$8-$H$8,Multipliers!$A$3:$DF$122,'Current Retirees'!AD$8-2006+2))))</f>
        <v>0.77149417114560992</v>
      </c>
      <c r="AF16" s="3">
        <f>IF($E16+AF$8-$H$8&lt;70,0,IF($E16+AF$8-$H$8=70,$F16,AE16*(1-VLOOKUP($E16+AE$8-$H$8,Mortality!$B$3:$C$123,2)*VLOOKUP($E16+AE$8-$H$8,Multipliers!$A$3:$DF$122,'Current Retirees'!AE$8-2006+2))))</f>
        <v>0.74182293916919051</v>
      </c>
      <c r="AG16" s="3">
        <f>IF($E16+AG$8-$H$8&lt;70,0,IF($E16+AG$8-$H$8=70,$F16,AF16*(1-VLOOKUP($E16+AF$8-$H$8,Mortality!$B$3:$C$123,2)*VLOOKUP($E16+AF$8-$H$8,Multipliers!$A$3:$DF$122,'Current Retirees'!AF$8-2006+2))))</f>
        <v>0.71057150218368226</v>
      </c>
      <c r="AH16" s="3">
        <f>IF($E16+AH$8-$H$8&lt;70,0,IF($E16+AH$8-$H$8=70,$F16,AG16*(1-VLOOKUP($E16+AG$8-$H$8,Mortality!$B$3:$C$123,2)*VLOOKUP($E16+AG$8-$H$8,Multipliers!$A$3:$DF$122,'Current Retirees'!AG$8-2006+2))))</f>
        <v>0.67773607164297456</v>
      </c>
      <c r="AI16" s="3">
        <f>IF($E16+AI$8-$H$8&lt;70,0,IF($E16+AI$8-$H$8=70,$F16,AH16*(1-VLOOKUP($E16+AH$8-$H$8,Mortality!$B$3:$C$123,2)*VLOOKUP($E16+AH$8-$H$8,Multipliers!$A$3:$DF$122,'Current Retirees'!AH$8-2006+2))))</f>
        <v>0.6433214007821545</v>
      </c>
      <c r="AJ16" s="3">
        <f>IF($E16+AJ$8-$H$8&lt;70,0,IF($E16+AJ$8-$H$8=70,$F16,AI16*(1-VLOOKUP($E16+AI$8-$H$8,Mortality!$B$3:$C$123,2)*VLOOKUP($E16+AI$8-$H$8,Multipliers!$A$3:$DF$122,'Current Retirees'!AI$8-2006+2))))</f>
        <v>0.60740083556284441</v>
      </c>
      <c r="AK16" s="3">
        <f>IF($E16+AK$8-$H$8&lt;70,0,IF($E16+AK$8-$H$8=70,$F16,AJ16*(1-VLOOKUP($E16+AJ$8-$H$8,Mortality!$B$3:$C$123,2)*VLOOKUP($E16+AJ$8-$H$8,Multipliers!$A$3:$DF$122,'Current Retirees'!AJ$8-2006+2))))</f>
        <v>0.57005040975558929</v>
      </c>
      <c r="AL16" s="3">
        <f>IF($E16+AL$8-$H$8&lt;70,0,IF($E16+AL$8-$H$8=70,$F16,AK16*(1-VLOOKUP($E16+AK$8-$H$8,Mortality!$B$3:$C$123,2)*VLOOKUP($E16+AK$8-$H$8,Multipliers!$A$3:$DF$122,'Current Retirees'!AK$8-2006+2))))</f>
        <v>0.53144268249429205</v>
      </c>
      <c r="AM16" s="3">
        <f>IF($E16+AM$8-$H$8&lt;70,0,IF($E16+AM$8-$H$8=70,$F16,AL16*(1-VLOOKUP($E16+AL$8-$H$8,Mortality!$B$3:$C$123,2)*VLOOKUP($E16+AL$8-$H$8,Multipliers!$A$3:$DF$122,'Current Retirees'!AL$8-2006+2))))</f>
        <v>0.49169559475341612</v>
      </c>
      <c r="AN16" s="3">
        <f>IF($E16+AN$8-$H$8&lt;70,0,IF($E16+AN$8-$H$8=70,$F16,AM16*(1-VLOOKUP($E16+AM$8-$H$8,Mortality!$B$3:$C$123,2)*VLOOKUP($E16+AM$8-$H$8,Multipliers!$A$3:$DF$122,'Current Retirees'!AM$8-2006+2))))</f>
        <v>0.45100311008795996</v>
      </c>
      <c r="AO16" s="3">
        <f>IF($E16+AO$8-$H$8&lt;70,0,IF($E16+AO$8-$H$8=70,$F16,AN16*(1-VLOOKUP($E16+AN$8-$H$8,Mortality!$B$3:$C$123,2)*VLOOKUP($E16+AN$8-$H$8,Multipliers!$A$3:$DF$122,'Current Retirees'!AN$8-2006+2))))</f>
        <v>0.40980883377600963</v>
      </c>
      <c r="AP16" s="3">
        <f>IF($E16+AP$8-$H$8&lt;70,0,IF($E16+AP$8-$H$8=70,$F16,AO16*(1-VLOOKUP($E16+AO$8-$H$8,Mortality!$B$3:$C$123,2)*VLOOKUP($E16+AO$8-$H$8,Multipliers!$A$3:$DF$122,'Current Retirees'!AO$8-2006+2))))</f>
        <v>0.36844185775223892</v>
      </c>
      <c r="AQ16" s="3">
        <f>IF($E16+AQ$8-$H$8&lt;70,0,IF($E16+AQ$8-$H$8=70,$F16,AP16*(1-VLOOKUP($E16+AP$8-$H$8,Mortality!$B$3:$C$123,2)*VLOOKUP($E16+AP$8-$H$8,Multipliers!$A$3:$DF$122,'Current Retirees'!AP$8-2006+2))))</f>
        <v>0.32745602163753196</v>
      </c>
      <c r="AR16" s="3">
        <f>IF($E16+AR$8-$H$8&lt;70,0,IF($E16+AR$8-$H$8=70,$F16,AQ16*(1-VLOOKUP($E16+AQ$8-$H$8,Mortality!$B$3:$C$123,2)*VLOOKUP($E16+AQ$8-$H$8,Multipliers!$A$3:$DF$122,'Current Retirees'!AQ$8-2006+2))))</f>
        <v>0.28746658091364796</v>
      </c>
      <c r="AS16" s="3">
        <f>IF($E16+AS$8-$H$8&lt;70,0,IF($E16+AS$8-$H$8=70,$F16,AR16*(1-VLOOKUP($E16+AR$8-$H$8,Mortality!$B$3:$C$123,2)*VLOOKUP($E16+AR$8-$H$8,Multipliers!$A$3:$DF$122,'Current Retirees'!AR$8-2006+2))))</f>
        <v>0.24929438327060652</v>
      </c>
      <c r="AT16" s="3">
        <f>IF($E16+AT$8-$H$8&lt;70,0,IF($E16+AT$8-$H$8=70,$F16,AS16*(1-VLOOKUP($E16+AS$8-$H$8,Mortality!$B$3:$C$123,2)*VLOOKUP($E16+AS$8-$H$8,Multipliers!$A$3:$DF$122,'Current Retirees'!AS$8-2006+2))))</f>
        <v>0.2135092226737611</v>
      </c>
      <c r="AU16" s="3">
        <f>IF($E16+AU$8-$H$8&lt;70,0,IF($E16+AU$8-$H$8=70,$F16,AT16*(1-VLOOKUP($E16+AT$8-$H$8,Mortality!$B$3:$C$123,2)*VLOOKUP($E16+AT$8-$H$8,Multipliers!$A$3:$DF$122,'Current Retirees'!AT$8-2006+2))))</f>
        <v>0.18068644258664618</v>
      </c>
      <c r="AV16" s="3">
        <f>IF($E16+AV$8-$H$8&lt;70,0,IF($E16+AV$8-$H$8=70,$F16,AU16*(1-VLOOKUP($E16+AU$8-$H$8,Mortality!$B$3:$C$123,2)*VLOOKUP($E16+AU$8-$H$8,Multipliers!$A$3:$DF$122,'Current Retirees'!AU$8-2006+2))))</f>
        <v>0.15108123608740595</v>
      </c>
      <c r="AW16" s="3">
        <f>IF($E16+AW$8-$H$8&lt;70,0,IF($E16+AW$8-$H$8=70,$F16,AV16*(1-VLOOKUP($E16+AV$8-$H$8,Mortality!$B$3:$C$123,2)*VLOOKUP($E16+AV$8-$H$8,Multipliers!$A$3:$DF$122,'Current Retirees'!AV$8-2006+2))))</f>
        <v>0.12439180622486774</v>
      </c>
      <c r="AX16" s="3">
        <f>IF($E16+AX$8-$H$8&lt;70,0,IF($E16+AX$8-$H$8=70,$F16,AW16*(1-VLOOKUP($E16+AW$8-$H$8,Mortality!$B$3:$C$123,2)*VLOOKUP($E16+AW$8-$H$8,Multipliers!$A$3:$DF$122,'Current Retirees'!AW$8-2006+2))))</f>
        <v>0.10076794962227978</v>
      </c>
      <c r="AY16" s="3">
        <f>IF($E16+AY$8-$H$8&lt;70,0,IF($E16+AY$8-$H$8=70,$F16,AX16*(1-VLOOKUP($E16+AX$8-$H$8,Mortality!$B$3:$C$123,2)*VLOOKUP($E16+AX$8-$H$8,Multipliers!$A$3:$DF$122,'Current Retirees'!AX$8-2006+2))))</f>
        <v>7.9965489592546762E-2</v>
      </c>
      <c r="AZ16" s="3">
        <f>IF($E16+AZ$8-$H$8&lt;70,0,IF($E16+AZ$8-$H$8=70,$F16,AY16*(1-VLOOKUP($E16+AY$8-$H$8,Mortality!$B$3:$C$123,2)*VLOOKUP($E16+AY$8-$H$8,Multipliers!$A$3:$DF$122,'Current Retirees'!AY$8-2006+2))))</f>
        <v>6.2106288446434302E-2</v>
      </c>
      <c r="BA16" s="3">
        <f>IF($E16+BA$8-$H$8&lt;70,0,IF($E16+BA$8-$H$8=70,$F16,AZ16*(1-VLOOKUP($E16+AZ$8-$H$8,Mortality!$B$3:$C$123,2)*VLOOKUP($E16+AZ$8-$H$8,Multipliers!$A$3:$DF$122,'Current Retirees'!AZ$8-2006+2))))</f>
        <v>4.7133701515721452E-2</v>
      </c>
      <c r="BB16" s="3">
        <f>IF($E16+BB$8-$H$8&lt;70,0,IF($E16+BB$8-$H$8=70,$F16,BA16*(1-VLOOKUP($E16+BA$8-$H$8,Mortality!$B$3:$C$123,2)*VLOOKUP($E16+BA$8-$H$8,Multipliers!$A$3:$DF$122,'Current Retirees'!BA$8-2006+2))))</f>
        <v>3.4902401519810548E-2</v>
      </c>
      <c r="BC16" s="3">
        <f>IF($E16+BC$8-$H$8&lt;70,0,IF($E16+BC$8-$H$8=70,$F16,BB16*(1-VLOOKUP($E16+BB$8-$H$8,Mortality!$B$3:$C$123,2)*VLOOKUP($E16+BB$8-$H$8,Multipliers!$A$3:$DF$122,'Current Retirees'!BB$8-2006+2))))</f>
        <v>2.5155080719863228E-2</v>
      </c>
      <c r="BD16" s="3">
        <f>IF($E16+BD$8-$H$8&lt;70,0,IF($E16+BD$8-$H$8=70,$F16,BC16*(1-VLOOKUP($E16+BC$8-$H$8,Mortality!$B$3:$C$123,2)*VLOOKUP($E16+BC$8-$H$8,Multipliers!$A$3:$DF$122,'Current Retirees'!BC$8-2006+2))))</f>
        <v>1.7641423788589218E-2</v>
      </c>
      <c r="BE16" s="3">
        <f>IF($E16+BE$8-$H$8&lt;70,0,IF($E16+BE$8-$H$8=70,$F16,BD16*(1-VLOOKUP($E16+BD$8-$H$8,Mortality!$B$3:$C$123,2)*VLOOKUP($E16+BD$8-$H$8,Multipliers!$A$3:$DF$122,'Current Retirees'!BD$8-2006+2))))</f>
        <v>1.2023183983595663E-2</v>
      </c>
      <c r="BF16" s="3">
        <f>IF($E16+BF$8-$H$8&lt;70,0,IF($E16+BF$8-$H$8=70,$F16,BE16*(1-VLOOKUP($E16+BE$8-$H$8,Mortality!$B$3:$C$123,2)*VLOOKUP($E16+BE$8-$H$8,Multipliers!$A$3:$DF$122,'Current Retirees'!BE$8-2006+2))))</f>
        <v>7.9542127836204988E-3</v>
      </c>
      <c r="BG16" s="3">
        <f>IF($E16+BG$8-$H$8&lt;70,0,IF($E16+BG$8-$H$8=70,$F16,BF16*(1-VLOOKUP($E16+BF$8-$H$8,Mortality!$B$3:$C$123,2)*VLOOKUP($E16+BF$8-$H$8,Multipliers!$A$3:$DF$122,'Current Retirees'!BF$8-2006+2))))</f>
        <v>5.0909405290793909E-3</v>
      </c>
      <c r="BH16" s="3">
        <f>IF($E16+BH$8-$H$8&lt;70,0,IF($E16+BH$8-$H$8=70,$F16,BG16*(1-VLOOKUP($E16+BG$8-$H$8,Mortality!$B$3:$C$123,2)*VLOOKUP($E16+BG$8-$H$8,Multipliers!$A$3:$DF$122,'Current Retirees'!BG$8-2006+2))))</f>
        <v>3.1550069047602321E-3</v>
      </c>
      <c r="BI16" s="3">
        <f>IF($E16+BI$8-$H$8&lt;70,0,IF($E16+BI$8-$H$8=70,$F16,BH16*(1-VLOOKUP($E16+BH$8-$H$8,Mortality!$B$3:$C$123,2)*VLOOKUP($E16+BH$8-$H$8,Multipliers!$A$3:$DF$122,'Current Retirees'!BH$8-2006+2))))</f>
        <v>1.8908319186998418E-3</v>
      </c>
      <c r="BJ16" s="3">
        <f>IF($E16+BJ$8-$H$8&lt;70,0,IF($E16+BJ$8-$H$8=70,$F16,BI16*(1-VLOOKUP($E16+BI$8-$H$8,Mortality!$B$3:$C$123,2)*VLOOKUP($E16+BI$8-$H$8,Multipliers!$A$3:$DF$122,'Current Retirees'!BI$8-2006+2))))</f>
        <v>1.0940806755455265E-3</v>
      </c>
      <c r="BK16" s="3">
        <f>IF($E16+BK$8-$H$8&lt;70,0,IF($E16+BK$8-$H$8=70,$F16,BJ16*(1-VLOOKUP($E16+BJ$8-$H$8,Mortality!$B$3:$C$123,2)*VLOOKUP($E16+BJ$8-$H$8,Multipliers!$A$3:$DF$122,'Current Retirees'!BJ$8-2006+2))))</f>
        <v>6.0865797402870055E-4</v>
      </c>
      <c r="BL16" s="3">
        <f>IF($E16+BL$8-$H$8&lt;70,0,IF($E16+BL$8-$H$8=70,$F16,BK16*(1-VLOOKUP($E16+BK$8-$H$8,Mortality!$B$3:$C$123,2)*VLOOKUP($E16+BK$8-$H$8,Multipliers!$A$3:$DF$122,'Current Retirees'!BK$8-2006+2))))</f>
        <v>3.3026097458099476E-4</v>
      </c>
      <c r="BM16" s="3">
        <f>IF($E16+BM$8-$H$8&lt;70,0,IF($E16+BM$8-$H$8=70,$F16,BL16*(1-VLOOKUP($E16+BL$8-$H$8,Mortality!$B$3:$C$123,2)*VLOOKUP($E16+BL$8-$H$8,Multipliers!$A$3:$DF$122,'Current Retirees'!BL$8-2006+2))))</f>
        <v>1.7613046183982196E-4</v>
      </c>
      <c r="BN16" s="3">
        <f>IF($E16+BN$8-$H$8&lt;70,0,IF($E16+BN$8-$H$8=70,$F16,BM16*(1-VLOOKUP($E16+BM$8-$H$8,Mortality!$B$3:$C$123,2)*VLOOKUP($E16+BM$8-$H$8,Multipliers!$A$3:$DF$122,'Current Retirees'!BM$8-2006+2))))</f>
        <v>9.2202353862769405E-5</v>
      </c>
      <c r="BO16" s="3">
        <f>IF($E16+BO$8-$H$8&lt;70,0,IF($E16+BO$8-$H$8=70,$F16,BN16*(1-VLOOKUP($E16+BN$8-$H$8,Mortality!$B$3:$C$123,2)*VLOOKUP($E16+BN$8-$H$8,Multipliers!$A$3:$DF$122,'Current Retirees'!BN$8-2006+2))))</f>
        <v>4.7117971626324065E-5</v>
      </c>
      <c r="BP16" s="3">
        <f>IF($E16+BP$8-$H$8&lt;70,0,IF($E16+BP$8-$H$8=70,$F16,BO16*(1-VLOOKUP($E16+BO$8-$H$8,Mortality!$B$3:$C$123,2)*VLOOKUP($E16+BO$8-$H$8,Multipliers!$A$3:$DF$122,'Current Retirees'!BO$8-2006+2))))</f>
        <v>2.3558985813162033E-5</v>
      </c>
      <c r="BQ16" s="3">
        <f>IF($E16+BQ$8-$H$8&lt;70,0,IF($E16+BQ$8-$H$8=70,$F16,BP16*(1-VLOOKUP($E16+BP$8-$H$8,Mortality!$B$3:$C$123,2)*VLOOKUP($E16+BP$8-$H$8,Multipliers!$A$3:$DF$122,'Current Retirees'!BP$8-2006+2))))</f>
        <v>1.1779492906581016E-5</v>
      </c>
      <c r="BR16" s="3">
        <f>IF($E16+BR$8-$H$8&lt;70,0,IF($E16+BR$8-$H$8=70,$F16,BQ16*(1-VLOOKUP($E16+BQ$8-$H$8,Mortality!$B$3:$C$123,2)*VLOOKUP($E16+BQ$8-$H$8,Multipliers!$A$3:$DF$122,'Current Retirees'!BQ$8-2006+2))))</f>
        <v>5.8897464532905081E-6</v>
      </c>
      <c r="BS16" s="3">
        <f>IF($E16+BS$8-$H$8&lt;70,0,IF($E16+BS$8-$H$8=70,$F16,BR16*(1-VLOOKUP($E16+BR$8-$H$8,Mortality!$B$3:$C$123,2)*VLOOKUP($E16+BR$8-$H$8,Multipliers!$A$3:$DF$122,'Current Retirees'!BR$8-2006+2))))</f>
        <v>2.9448732266452541E-6</v>
      </c>
      <c r="BT16" s="3">
        <f>IF($E16+BT$8-$H$8&lt;70,0,IF($E16+BT$8-$H$8=70,$F16,BS16*(1-VLOOKUP($E16+BS$8-$H$8,Mortality!$B$3:$C$123,2)*VLOOKUP($E16+BS$8-$H$8,Multipliers!$A$3:$DF$122,'Current Retirees'!BS$8-2006+2))))</f>
        <v>1.472436613322627E-6</v>
      </c>
      <c r="BU16" s="3">
        <f>IF($E16+BU$8-$H$8&lt;70,0,IF($E16+BU$8-$H$8=70,$F16,BT16*(1-VLOOKUP($E16+BT$8-$H$8,Mortality!$B$3:$C$123,2)*VLOOKUP($E16+BT$8-$H$8,Multipliers!$A$3:$DF$122,'Current Retirees'!BT$8-2006+2))))</f>
        <v>0</v>
      </c>
      <c r="BV16" s="3">
        <f>IF($E16+BV$8-$H$8&lt;70,0,IF($E16+BV$8-$H$8=70,$F16,BU16*(1-VLOOKUP($E16+BU$8-$H$8,Mortality!$B$3:$C$123,2)*VLOOKUP($E16+BU$8-$H$8,Multipliers!$A$3:$DF$122,'Current Retirees'!BU$8-2006+2))))</f>
        <v>0</v>
      </c>
      <c r="BW16" s="3">
        <f>IF($E16+BW$8-$H$8&lt;70,0,IF($E16+BW$8-$H$8=70,$F16,BV16*(1-VLOOKUP($E16+BV$8-$H$8,Mortality!$B$3:$C$123,2)*VLOOKUP($E16+BV$8-$H$8,Multipliers!$A$3:$DF$122,'Current Retirees'!BV$8-2006+2))))</f>
        <v>0</v>
      </c>
      <c r="BX16" s="3">
        <f>IF($E16+BX$8-$H$8&lt;70,0,IF($E16+BX$8-$H$8=70,$F16,BW16*(1-VLOOKUP($E16+BW$8-$H$8,Mortality!$B$3:$C$123,2)*VLOOKUP($E16+BW$8-$H$8,Multipliers!$A$3:$DF$122,'Current Retirees'!BW$8-2006+2))))</f>
        <v>0</v>
      </c>
      <c r="BY16" s="3">
        <f>IF($E16+BY$8-$H$8&lt;70,0,IF($E16+BY$8-$H$8=70,$F16,BX16*(1-VLOOKUP($E16+BX$8-$H$8,Mortality!$B$3:$C$123,2)*VLOOKUP($E16+BX$8-$H$8,Multipliers!$A$3:$DF$122,'Current Retirees'!BX$8-2006+2))))</f>
        <v>0</v>
      </c>
      <c r="BZ16" s="3">
        <f>IF($E16+BZ$8-$H$8&lt;70,0,IF($E16+BZ$8-$H$8=70,$F16,BY16*(1-VLOOKUP($E16+BY$8-$H$8,Mortality!$B$3:$C$123,2)*VLOOKUP($E16+BY$8-$H$8,Multipliers!$A$3:$DF$122,'Current Retirees'!BY$8-2006+2))))</f>
        <v>0</v>
      </c>
      <c r="CA16" s="3">
        <f>IF($E16+CA$8-$H$8&lt;70,0,IF($E16+CA$8-$H$8=70,$F16,BZ16*(1-VLOOKUP($E16+BZ$8-$H$8,Mortality!$B$3:$C$123,2)*VLOOKUP($E16+BZ$8-$H$8,Multipliers!$A$3:$DF$122,'Current Retirees'!BZ$8-2006+2))))</f>
        <v>0</v>
      </c>
      <c r="CB16" s="3">
        <f>IF($E16+CB$8-$H$8&lt;70,0,IF($E16+CB$8-$H$8=70,$F16,CA16*(1-VLOOKUP($E16+CA$8-$H$8,Mortality!$B$3:$C$123,2)*VLOOKUP($E16+CA$8-$H$8,Multipliers!$A$3:$DF$122,'Current Retirees'!CA$8-2006+2))))</f>
        <v>0</v>
      </c>
      <c r="CC16" s="3">
        <f>IF($E16+CC$8-$H$8&lt;70,0,IF($E16+CC$8-$H$8=70,$F16,CB16*(1-VLOOKUP($E16+CB$8-$H$8,Mortality!$B$3:$C$123,2)*VLOOKUP($E16+CB$8-$H$8,Multipliers!$A$3:$DF$122,'Current Retirees'!CB$8-2006+2))))</f>
        <v>0</v>
      </c>
      <c r="CD16" s="3">
        <f>IF($E16+CD$8-$H$8&lt;70,0,IF($E16+CD$8-$H$8=70,$F16,CC16*(1-VLOOKUP($E16+CC$8-$H$8,Mortality!$B$3:$C$123,2)*VLOOKUP($E16+CC$8-$H$8,Multipliers!$A$3:$DF$122,'Current Retirees'!CC$8-2006+2))))</f>
        <v>0</v>
      </c>
      <c r="CE16" s="3">
        <f>IF($E16+CE$8-$H$8&lt;70,0,IF($E16+CE$8-$H$8=70,$F16,CD16*(1-VLOOKUP($E16+CD$8-$H$8,Mortality!$B$3:$C$123,2)*VLOOKUP($E16+CD$8-$H$8,Multipliers!$A$3:$DF$122,'Current Retirees'!CD$8-2006+2))))</f>
        <v>0</v>
      </c>
      <c r="CF16" s="3">
        <f>IF($E16+CF$8-$H$8&lt;70,0,IF($E16+CF$8-$H$8=70,$F16,CE16*(1-VLOOKUP($E16+CE$8-$H$8,Mortality!$B$3:$C$123,2)*VLOOKUP($E16+CE$8-$H$8,Multipliers!$A$3:$DF$122,'Current Retirees'!CE$8-2006+2))))</f>
        <v>0</v>
      </c>
      <c r="CG16" s="3">
        <f>IF($E16+CG$8-$H$8&lt;70,0,IF($E16+CG$8-$H$8=70,$F16,CF16*(1-VLOOKUP($E16+CF$8-$H$8,Mortality!$B$3:$C$123,2)*VLOOKUP($E16+CF$8-$H$8,Multipliers!$A$3:$DF$122,'Current Retirees'!CF$8-2006+2))))</f>
        <v>0</v>
      </c>
      <c r="CH16" s="3">
        <f>IF($E16+CH$8-$H$8&lt;70,0,IF($E16+CH$8-$H$8=70,$F16,CG16*(1-VLOOKUP($E16+CG$8-$H$8,Mortality!$B$3:$C$123,2)*VLOOKUP($E16+CG$8-$H$8,Multipliers!$A$3:$DF$122,'Current Retirees'!CG$8-2006+2))))</f>
        <v>0</v>
      </c>
      <c r="CI16" s="3">
        <f>IF($E16+CI$8-$H$8&lt;70,0,IF($E16+CI$8-$H$8=70,$F16,CH16*(1-VLOOKUP($E16+CH$8-$H$8,Mortality!$B$3:$C$123,2)*VLOOKUP($E16+CH$8-$H$8,Multipliers!$A$3:$DF$122,'Current Retirees'!CH$8-2006+2))))</f>
        <v>0</v>
      </c>
      <c r="CJ16" s="3">
        <f>IF($E16+CJ$8-$H$8&lt;70,0,IF($E16+CJ$8-$H$8=70,$F16,CI16*(1-VLOOKUP($E16+CI$8-$H$8,Mortality!$B$3:$C$123,2)*VLOOKUP($E16+CI$8-$H$8,Multipliers!$A$3:$DF$122,'Current Retirees'!CI$8-2006+2))))</f>
        <v>0</v>
      </c>
      <c r="CK16" s="3">
        <f>IF($E16+CK$8-$H$8&lt;70,0,IF($E16+CK$8-$H$8=70,$F16,CJ16*(1-VLOOKUP($E16+CJ$8-$H$8,Mortality!$B$3:$C$123,2)*VLOOKUP($E16+CJ$8-$H$8,Multipliers!$A$3:$DF$122,'Current Retirees'!CJ$8-2006+2))))</f>
        <v>0</v>
      </c>
      <c r="CL16" s="3">
        <f>IF($E16+CL$8-$H$8&lt;70,0,IF($E16+CL$8-$H$8=70,$F16,CK16*(1-VLOOKUP($E16+CK$8-$H$8,Mortality!$B$3:$C$123,2)*VLOOKUP($E16+CK$8-$H$8,Multipliers!$A$3:$DF$122,'Current Retirees'!CK$8-2006+2))))</f>
        <v>0</v>
      </c>
      <c r="CM16" s="3">
        <f>IF($E16+CM$8-$H$8&lt;70,0,IF($E16+CM$8-$H$8=70,$F16,CL16*(1-VLOOKUP($E16+CL$8-$H$8,Mortality!$B$3:$C$123,2)*VLOOKUP($E16+CL$8-$H$8,Multipliers!$A$3:$DF$122,'Current Retirees'!CL$8-2006+2))))</f>
        <v>0</v>
      </c>
      <c r="CN16" s="3">
        <f>IF($E16+CN$8-$H$8&lt;70,0,IF($E16+CN$8-$H$8=70,$F16,CM16*(1-VLOOKUP($E16+CM$8-$H$8,Mortality!$B$3:$C$123,2)*VLOOKUP($E16+CM$8-$H$8,Multipliers!$A$3:$DF$122,'Current Retirees'!CM$8-2006+2))))</f>
        <v>0</v>
      </c>
      <c r="CO16" s="3">
        <f>IF($E16+CO$8-$H$8&lt;70,0,IF($E16+CO$8-$H$8=70,$F16,CN16*(1-VLOOKUP($E16+CN$8-$H$8,Mortality!$B$3:$C$123,2)*VLOOKUP($E16+CN$8-$H$8,Multipliers!$A$3:$DF$122,'Current Retirees'!CN$8-2006+2))))</f>
        <v>0</v>
      </c>
      <c r="CP16" s="3">
        <f>IF($E16+CP$8-$H$8&lt;70,0,IF($E16+CP$8-$H$8=70,$F16,CO16*(1-VLOOKUP($E16+CO$8-$H$8,Mortality!$B$3:$C$123,2)*VLOOKUP($E16+CO$8-$H$8,Multipliers!$A$3:$DF$122,'Current Retirees'!CO$8-2006+2))))</f>
        <v>0</v>
      </c>
      <c r="CQ16" s="3">
        <f>IF($E16+CQ$8-$H$8&lt;70,0,IF($E16+CQ$8-$H$8=70,$F16,CP16*(1-VLOOKUP($E16+CP$8-$H$8,Mortality!$B$3:$C$123,2)*VLOOKUP($E16+CP$8-$H$8,Multipliers!$A$3:$DF$122,'Current Retirees'!CP$8-2006+2))))</f>
        <v>0</v>
      </c>
      <c r="CR16" s="3">
        <f>IF($E16+CR$8-$H$8&lt;70,0,IF($E16+CR$8-$H$8=70,$F16,CQ16*(1-VLOOKUP($E16+CQ$8-$H$8,Mortality!$B$3:$C$123,2)*VLOOKUP($E16+CQ$8-$H$8,Multipliers!$A$3:$DF$122,'Current Retirees'!CQ$8-2006+2))))</f>
        <v>0</v>
      </c>
      <c r="CS16" s="3">
        <f>IF($E16+CS$8-$H$8&lt;70,0,IF($E16+CS$8-$H$8=70,$F16,CR16*(1-VLOOKUP($E16+CR$8-$H$8,Mortality!$B$3:$C$123,2)*VLOOKUP($E16+CR$8-$H$8,Multipliers!$A$3:$DF$122,'Current Retirees'!CR$8-2006+2))))</f>
        <v>0</v>
      </c>
      <c r="CT16" s="3">
        <f>IF($E16+CT$8-$H$8&lt;70,0,IF($E16+CT$8-$H$8=70,$F16,CS16*(1-VLOOKUP($E16+CS$8-$H$8,Mortality!$B$3:$C$123,2)*VLOOKUP($E16+CS$8-$H$8,Multipliers!$A$3:$DF$122,'Current Retirees'!CS$8-2006+2))))</f>
        <v>0</v>
      </c>
    </row>
    <row r="17" spans="2:98" x14ac:dyDescent="0.25">
      <c r="B17" s="35">
        <v>1009</v>
      </c>
      <c r="C17" s="36">
        <v>19893</v>
      </c>
      <c r="D17" s="35" t="s">
        <v>2</v>
      </c>
      <c r="E17" s="4">
        <f t="shared" si="6"/>
        <v>63</v>
      </c>
      <c r="F17" s="5">
        <f>VLOOKUP(E17,Mortality!$H$3:$I$123,2)</f>
        <v>0.99184435640756408</v>
      </c>
      <c r="H17" s="3">
        <f t="shared" si="7"/>
        <v>0</v>
      </c>
      <c r="I17" s="3">
        <f>IF($E17+I$8-$H$8&lt;70,0,IF($E17+I$8-$H$8=70,$F17,H17*(1-VLOOKUP($E17+H$8-$H$8,Mortality!$B$3:$C$123,2)*VLOOKUP($E17+H$8-$H$8,Multipliers!$A$3:$DF$122,'Current Retirees'!H$8-2006+2))))</f>
        <v>0</v>
      </c>
      <c r="J17" s="3">
        <f>IF($E17+J$8-$H$8&lt;70,0,IF($E17+J$8-$H$8=70,$F17,I17*(1-VLOOKUP($E17+I$8-$H$8,Mortality!$B$3:$C$123,2)*VLOOKUP($E17+I$8-$H$8,Multipliers!$A$3:$DF$122,'Current Retirees'!I$8-2006+2))))</f>
        <v>0</v>
      </c>
      <c r="K17" s="3">
        <f>IF($E17+K$8-$H$8&lt;70,0,IF($E17+K$8-$H$8=70,$F17,J17*(1-VLOOKUP($E17+J$8-$H$8,Mortality!$B$3:$C$123,2)*VLOOKUP($E17+J$8-$H$8,Multipliers!$A$3:$DF$122,'Current Retirees'!J$8-2006+2))))</f>
        <v>0</v>
      </c>
      <c r="L17" s="3">
        <f>IF($E17+L$8-$H$8&lt;70,0,IF($E17+L$8-$H$8=70,$F17,K17*(1-VLOOKUP($E17+K$8-$H$8,Mortality!$B$3:$C$123,2)*VLOOKUP($E17+K$8-$H$8,Multipliers!$A$3:$DF$122,'Current Retirees'!K$8-2006+2))))</f>
        <v>0</v>
      </c>
      <c r="M17" s="3">
        <f>IF($E17+M$8-$H$8&lt;70,0,IF($E17+M$8-$H$8=70,$F17,L17*(1-VLOOKUP($E17+L$8-$H$8,Mortality!$B$3:$C$123,2)*VLOOKUP($E17+L$8-$H$8,Multipliers!$A$3:$DF$122,'Current Retirees'!L$8-2006+2))))</f>
        <v>0</v>
      </c>
      <c r="N17" s="3">
        <f>IF($E17+N$8-$H$8&lt;70,0,IF($E17+N$8-$H$8=70,$F17,M17*(1-VLOOKUP($E17+M$8-$H$8,Mortality!$B$3:$C$123,2)*VLOOKUP($E17+M$8-$H$8,Multipliers!$A$3:$DF$122,'Current Retirees'!M$8-2006+2))))</f>
        <v>0</v>
      </c>
      <c r="O17" s="3">
        <f>IF($E17+O$8-$H$8&lt;70,0,IF($E17+O$8-$H$8=70,$F17,N17*(1-VLOOKUP($E17+N$8-$H$8,Mortality!$B$3:$C$123,2)*VLOOKUP($E17+N$8-$H$8,Multipliers!$A$3:$DF$122,'Current Retirees'!N$8-2006+2))))</f>
        <v>0.99184435640756408</v>
      </c>
      <c r="P17" s="3">
        <f>IF($E17+P$8-$H$8&lt;70,0,IF($E17+P$8-$H$8=70,$F17,O17*(1-VLOOKUP($E17+O$8-$H$8,Mortality!$B$3:$C$123,2)*VLOOKUP($E17+O$8-$H$8,Multipliers!$A$3:$DF$122,'Current Retirees'!O$8-2006+2))))</f>
        <v>0.97239512654232174</v>
      </c>
      <c r="Q17" s="3">
        <f>IF($E17+Q$8-$H$8&lt;70,0,IF($E17+Q$8-$H$8=70,$F17,P17*(1-VLOOKUP($E17+P$8-$H$8,Mortality!$B$3:$C$123,2)*VLOOKUP($E17+P$8-$H$8,Multipliers!$A$3:$DF$122,'Current Retirees'!P$8-2006+2))))</f>
        <v>0.95183545585777563</v>
      </c>
      <c r="R17" s="3">
        <f>IF($E17+R$8-$H$8&lt;70,0,IF($E17+R$8-$H$8=70,$F17,Q17*(1-VLOOKUP($E17+Q$8-$H$8,Mortality!$B$3:$C$123,2)*VLOOKUP($E17+Q$8-$H$8,Multipliers!$A$3:$DF$122,'Current Retirees'!Q$8-2006+2))))</f>
        <v>0.93007914605644348</v>
      </c>
      <c r="S17" s="3">
        <f>IF($E17+S$8-$H$8&lt;70,0,IF($E17+S$8-$H$8=70,$F17,R17*(1-VLOOKUP($E17+R$8-$H$8,Mortality!$B$3:$C$123,2)*VLOOKUP($E17+R$8-$H$8,Multipliers!$A$3:$DF$122,'Current Retirees'!R$8-2006+2))))</f>
        <v>0.90704743942360322</v>
      </c>
      <c r="T17" s="3">
        <f>IF($E17+T$8-$H$8&lt;70,0,IF($E17+T$8-$H$8=70,$F17,S17*(1-VLOOKUP($E17+S$8-$H$8,Mortality!$B$3:$C$123,2)*VLOOKUP($E17+S$8-$H$8,Multipliers!$A$3:$DF$122,'Current Retirees'!S$8-2006+2))))</f>
        <v>0.88268422452265283</v>
      </c>
      <c r="U17" s="3">
        <f>IF($E17+U$8-$H$8&lt;70,0,IF($E17+U$8-$H$8=70,$F17,T17*(1-VLOOKUP($E17+T$8-$H$8,Mortality!$B$3:$C$123,2)*VLOOKUP($E17+T$8-$H$8,Multipliers!$A$3:$DF$122,'Current Retirees'!T$8-2006+2))))</f>
        <v>0.85692843477758562</v>
      </c>
      <c r="V17" s="3">
        <f>IF($E17+V$8-$H$8&lt;70,0,IF($E17+V$8-$H$8=70,$F17,U17*(1-VLOOKUP($E17+U$8-$H$8,Mortality!$B$3:$C$123,2)*VLOOKUP($E17+U$8-$H$8,Multipliers!$A$3:$DF$122,'Current Retirees'!U$8-2006+2))))</f>
        <v>0.82971463728342887</v>
      </c>
      <c r="W17" s="3">
        <f>IF($E17+W$8-$H$8&lt;70,0,IF($E17+W$8-$H$8=70,$F17,V17*(1-VLOOKUP($E17+V$8-$H$8,Mortality!$B$3:$C$123,2)*VLOOKUP($E17+V$8-$H$8,Multipliers!$A$3:$DF$122,'Current Retirees'!V$8-2006+2))))</f>
        <v>0.80102228704070211</v>
      </c>
      <c r="X17" s="3">
        <f>IF($E17+X$8-$H$8&lt;70,0,IF($E17+X$8-$H$8=70,$F17,W17*(1-VLOOKUP($E17+W$8-$H$8,Mortality!$B$3:$C$123,2)*VLOOKUP($E17+W$8-$H$8,Multipliers!$A$3:$DF$122,'Current Retirees'!W$8-2006+2))))</f>
        <v>0.77076932697050859</v>
      </c>
      <c r="Y17" s="3">
        <f>IF($E17+Y$8-$H$8&lt;70,0,IF($E17+Y$8-$H$8=70,$F17,X17*(1-VLOOKUP($E17+X$8-$H$8,Mortality!$B$3:$C$123,2)*VLOOKUP($E17+X$8-$H$8,Multipliers!$A$3:$DF$122,'Current Retirees'!X$8-2006+2))))</f>
        <v>0.73896538216811525</v>
      </c>
      <c r="Z17" s="3">
        <f>IF($E17+Z$8-$H$8&lt;70,0,IF($E17+Z$8-$H$8=70,$F17,Y17*(1-VLOOKUP($E17+Y$8-$H$8,Mortality!$B$3:$C$123,2)*VLOOKUP($E17+Y$8-$H$8,Multipliers!$A$3:$DF$122,'Current Retirees'!Y$8-2006+2))))</f>
        <v>0.70556530544446816</v>
      </c>
      <c r="AA17" s="3">
        <f>IF($E17+AA$8-$H$8&lt;70,0,IF($E17+AA$8-$H$8=70,$F17,Z17*(1-VLOOKUP($E17+Z$8-$H$8,Mortality!$B$3:$C$123,2)*VLOOKUP($E17+Z$8-$H$8,Multipliers!$A$3:$DF$122,'Current Retirees'!Z$8-2006+2))))</f>
        <v>0.67058482385464213</v>
      </c>
      <c r="AB17" s="3">
        <f>IF($E17+AB$8-$H$8&lt;70,0,IF($E17+AB$8-$H$8=70,$F17,AA17*(1-VLOOKUP($E17+AA$8-$H$8,Mortality!$B$3:$C$123,2)*VLOOKUP($E17+AA$8-$H$8,Multipliers!$A$3:$DF$122,'Current Retirees'!AA$8-2006+2))))</f>
        <v>0.63405139981284298</v>
      </c>
      <c r="AC17" s="3">
        <f>IF($E17+AC$8-$H$8&lt;70,0,IF($E17+AC$8-$H$8=70,$F17,AB17*(1-VLOOKUP($E17+AB$8-$H$8,Mortality!$B$3:$C$123,2)*VLOOKUP($E17+AB$8-$H$8,Multipliers!$A$3:$DF$122,'Current Retirees'!AB$8-2006+2))))</f>
        <v>0.59606804972412464</v>
      </c>
      <c r="AD17" s="3">
        <f>IF($E17+AD$8-$H$8&lt;70,0,IF($E17+AD$8-$H$8=70,$F17,AC17*(1-VLOOKUP($E17+AC$8-$H$8,Mortality!$B$3:$C$123,2)*VLOOKUP($E17+AC$8-$H$8,Multipliers!$A$3:$DF$122,'Current Retirees'!AC$8-2006+2))))</f>
        <v>0.5567429662097757</v>
      </c>
      <c r="AE17" s="3">
        <f>IF($E17+AE$8-$H$8&lt;70,0,IF($E17+AE$8-$H$8=70,$F17,AD17*(1-VLOOKUP($E17+AD$8-$H$8,Mortality!$B$3:$C$123,2)*VLOOKUP($E17+AD$8-$H$8,Multipliers!$A$3:$DF$122,'Current Retirees'!AD$8-2006+2))))</f>
        <v>0.51628823209620156</v>
      </c>
      <c r="AF17" s="3">
        <f>IF($E17+AF$8-$H$8&lt;70,0,IF($E17+AF$8-$H$8=70,$F17,AE17*(1-VLOOKUP($E17+AE$8-$H$8,Mortality!$B$3:$C$123,2)*VLOOKUP($E17+AE$8-$H$8,Multipliers!$A$3:$DF$122,'Current Retirees'!AE$8-2006+2))))</f>
        <v>0.47488943859457206</v>
      </c>
      <c r="AG17" s="3">
        <f>IF($E17+AG$8-$H$8&lt;70,0,IF($E17+AG$8-$H$8=70,$F17,AF17*(1-VLOOKUP($E17+AF$8-$H$8,Mortality!$B$3:$C$123,2)*VLOOKUP($E17+AF$8-$H$8,Multipliers!$A$3:$DF$122,'Current Retirees'!AF$8-2006+2))))</f>
        <v>0.43281261483614952</v>
      </c>
      <c r="AH17" s="3">
        <f>IF($E17+AH$8-$H$8&lt;70,0,IF($E17+AH$8-$H$8=70,$F17,AG17*(1-VLOOKUP($E17+AG$8-$H$8,Mortality!$B$3:$C$123,2)*VLOOKUP($E17+AG$8-$H$8,Multipliers!$A$3:$DF$122,'Current Retirees'!AG$8-2006+2))))</f>
        <v>0.39051821861309455</v>
      </c>
      <c r="AI17" s="3">
        <f>IF($E17+AI$8-$H$8&lt;70,0,IF($E17+AI$8-$H$8=70,$F17,AH17*(1-VLOOKUP($E17+AH$8-$H$8,Mortality!$B$3:$C$123,2)*VLOOKUP($E17+AH$8-$H$8,Multipliers!$A$3:$DF$122,'Current Retirees'!AH$8-2006+2))))</f>
        <v>0.3484043155747073</v>
      </c>
      <c r="AJ17" s="3">
        <f>IF($E17+AJ$8-$H$8&lt;70,0,IF($E17+AJ$8-$H$8=70,$F17,AI17*(1-VLOOKUP($E17+AI$8-$H$8,Mortality!$B$3:$C$123,2)*VLOOKUP($E17+AI$8-$H$8,Multipliers!$A$3:$DF$122,'Current Retirees'!AI$8-2006+2))))</f>
        <v>0.30702786613551997</v>
      </c>
      <c r="AK17" s="3">
        <f>IF($E17+AK$8-$H$8&lt;70,0,IF($E17+AK$8-$H$8=70,$F17,AJ17*(1-VLOOKUP($E17+AJ$8-$H$8,Mortality!$B$3:$C$123,2)*VLOOKUP($E17+AJ$8-$H$8,Multipliers!$A$3:$DF$122,'Current Retirees'!AJ$8-2006+2))))</f>
        <v>0.26705536306714261</v>
      </c>
      <c r="AL17" s="3">
        <f>IF($E17+AL$8-$H$8&lt;70,0,IF($E17+AL$8-$H$8=70,$F17,AK17*(1-VLOOKUP($E17+AK$8-$H$8,Mortality!$B$3:$C$123,2)*VLOOKUP($E17+AK$8-$H$8,Multipliers!$A$3:$DF$122,'Current Retirees'!AK$8-2006+2))))</f>
        <v>0.22927679237966386</v>
      </c>
      <c r="AM17" s="3">
        <f>IF($E17+AM$8-$H$8&lt;70,0,IF($E17+AM$8-$H$8=70,$F17,AL17*(1-VLOOKUP($E17+AL$8-$H$8,Mortality!$B$3:$C$123,2)*VLOOKUP($E17+AL$8-$H$8,Multipliers!$A$3:$DF$122,'Current Retirees'!AL$8-2006+2))))</f>
        <v>0.19426442147652576</v>
      </c>
      <c r="AN17" s="3">
        <f>IF($E17+AN$8-$H$8&lt;70,0,IF($E17+AN$8-$H$8=70,$F17,AM17*(1-VLOOKUP($E17+AM$8-$H$8,Mortality!$B$3:$C$123,2)*VLOOKUP($E17+AM$8-$H$8,Multipliers!$A$3:$DF$122,'Current Retirees'!AM$8-2006+2))))</f>
        <v>0.16251643041015165</v>
      </c>
      <c r="AO17" s="3">
        <f>IF($E17+AO$8-$H$8&lt;70,0,IF($E17+AO$8-$H$8=70,$F17,AN17*(1-VLOOKUP($E17+AN$8-$H$8,Mortality!$B$3:$C$123,2)*VLOOKUP($E17+AN$8-$H$8,Multipliers!$A$3:$DF$122,'Current Retirees'!AN$8-2006+2))))</f>
        <v>0.13424871097668056</v>
      </c>
      <c r="AP17" s="3">
        <f>IF($E17+AP$8-$H$8&lt;70,0,IF($E17+AP$8-$H$8=70,$F17,AO17*(1-VLOOKUP($E17+AO$8-$H$8,Mortality!$B$3:$C$123,2)*VLOOKUP($E17+AO$8-$H$8,Multipliers!$A$3:$DF$122,'Current Retirees'!AO$8-2006+2))))</f>
        <v>0.10914351246957185</v>
      </c>
      <c r="AQ17" s="3">
        <f>IF($E17+AQ$8-$H$8&lt;70,0,IF($E17+AQ$8-$H$8=70,$F17,AP17*(1-VLOOKUP($E17+AP$8-$H$8,Mortality!$B$3:$C$123,2)*VLOOKUP($E17+AP$8-$H$8,Multipliers!$A$3:$DF$122,'Current Retirees'!AP$8-2006+2))))</f>
        <v>8.7263074516559902E-2</v>
      </c>
      <c r="AR17" s="3">
        <f>IF($E17+AR$8-$H$8&lt;70,0,IF($E17+AR$8-$H$8=70,$F17,AQ17*(1-VLOOKUP($E17+AQ$8-$H$8,Mortality!$B$3:$C$123,2)*VLOOKUP($E17+AQ$8-$H$8,Multipliers!$A$3:$DF$122,'Current Retirees'!AQ$8-2006+2))))</f>
        <v>6.8313895212758158E-2</v>
      </c>
      <c r="AS17" s="3">
        <f>IF($E17+AS$8-$H$8&lt;70,0,IF($E17+AS$8-$H$8=70,$F17,AR17*(1-VLOOKUP($E17+AR$8-$H$8,Mortality!$B$3:$C$123,2)*VLOOKUP($E17+AR$8-$H$8,Multipliers!$A$3:$DF$122,'Current Retirees'!AR$8-2006+2))))</f>
        <v>5.2310523190645095E-2</v>
      </c>
      <c r="AT17" s="3">
        <f>IF($E17+AT$8-$H$8&lt;70,0,IF($E17+AT$8-$H$8=70,$F17,AS17*(1-VLOOKUP($E17+AS$8-$H$8,Mortality!$B$3:$C$123,2)*VLOOKUP($E17+AS$8-$H$8,Multipliers!$A$3:$DF$122,'Current Retirees'!AS$8-2006+2))))</f>
        <v>3.911978042657159E-2</v>
      </c>
      <c r="AU17" s="3">
        <f>IF($E17+AU$8-$H$8&lt;70,0,IF($E17+AU$8-$H$8=70,$F17,AT17*(1-VLOOKUP($E17+AT$8-$H$8,Mortality!$B$3:$C$123,2)*VLOOKUP($E17+AT$8-$H$8,Multipliers!$A$3:$DF$122,'Current Retirees'!AT$8-2006+2))))</f>
        <v>2.8531320710142149E-2</v>
      </c>
      <c r="AV17" s="3">
        <f>IF($E17+AV$8-$H$8&lt;70,0,IF($E17+AV$8-$H$8=70,$F17,AU17*(1-VLOOKUP($E17+AU$8-$H$8,Mortality!$B$3:$C$123,2)*VLOOKUP($E17+AU$8-$H$8,Multipliers!$A$3:$DF$122,'Current Retirees'!AU$8-2006+2))))</f>
        <v>2.0249643246119817E-2</v>
      </c>
      <c r="AW17" s="3">
        <f>IF($E17+AW$8-$H$8&lt;70,0,IF($E17+AW$8-$H$8=70,$F17,AV17*(1-VLOOKUP($E17+AV$8-$H$8,Mortality!$B$3:$C$123,2)*VLOOKUP($E17+AV$8-$H$8,Multipliers!$A$3:$DF$122,'Current Retirees'!AV$8-2006+2))))</f>
        <v>1.3980805828396376E-2</v>
      </c>
      <c r="AX17" s="3">
        <f>IF($E17+AX$8-$H$8&lt;70,0,IF($E17+AX$8-$H$8=70,$F17,AW17*(1-VLOOKUP($E17+AW$8-$H$8,Mortality!$B$3:$C$123,2)*VLOOKUP($E17+AW$8-$H$8,Multipliers!$A$3:$DF$122,'Current Retirees'!AW$8-2006+2))))</f>
        <v>9.3790792016852798E-3</v>
      </c>
      <c r="AY17" s="3">
        <f>IF($E17+AY$8-$H$8&lt;70,0,IF($E17+AY$8-$H$8=70,$F17,AX17*(1-VLOOKUP($E17+AX$8-$H$8,Mortality!$B$3:$C$123,2)*VLOOKUP($E17+AX$8-$H$8,Multipliers!$A$3:$DF$122,'Current Retirees'!AX$8-2006+2))))</f>
        <v>6.1077385053727642E-3</v>
      </c>
      <c r="AZ17" s="3">
        <f>IF($E17+AZ$8-$H$8&lt;70,0,IF($E17+AZ$8-$H$8=70,$F17,AY17*(1-VLOOKUP($E17+AY$8-$H$8,Mortality!$B$3:$C$123,2)*VLOOKUP($E17+AY$8-$H$8,Multipliers!$A$3:$DF$122,'Current Retirees'!AY$8-2006+2))))</f>
        <v>3.8497583873672728E-3</v>
      </c>
      <c r="BA17" s="3">
        <f>IF($E17+BA$8-$H$8&lt;70,0,IF($E17+BA$8-$H$8=70,$F17,AZ17*(1-VLOOKUP($E17+AZ$8-$H$8,Mortality!$B$3:$C$123,2)*VLOOKUP($E17+AZ$8-$H$8,Multipliers!$A$3:$DF$122,'Current Retirees'!AZ$8-2006+2))))</f>
        <v>2.3504887939686915E-3</v>
      </c>
      <c r="BB17" s="3">
        <f>IF($E17+BB$8-$H$8&lt;70,0,IF($E17+BB$8-$H$8=70,$F17,BA17*(1-VLOOKUP($E17+BA$8-$H$8,Mortality!$B$3:$C$123,2)*VLOOKUP($E17+BA$8-$H$8,Multipliers!$A$3:$DF$122,'Current Retirees'!BA$8-2006+2))))</f>
        <v>1.388657383742281E-3</v>
      </c>
      <c r="BC17" s="3">
        <f>IF($E17+BC$8-$H$8&lt;70,0,IF($E17+BC$8-$H$8=70,$F17,BB17*(1-VLOOKUP($E17+BB$8-$H$8,Mortality!$B$3:$C$123,2)*VLOOKUP($E17+BB$8-$H$8,Multipliers!$A$3:$DF$122,'Current Retirees'!BB$8-2006+2))))</f>
        <v>7.9274915106541412E-4</v>
      </c>
      <c r="BD17" s="3">
        <f>IF($E17+BD$8-$H$8&lt;70,0,IF($E17+BD$8-$H$8=70,$F17,BC17*(1-VLOOKUP($E17+BC$8-$H$8,Mortality!$B$3:$C$123,2)*VLOOKUP($E17+BC$8-$H$8,Multipliers!$A$3:$DF$122,'Current Retirees'!BC$8-2006+2))))</f>
        <v>4.3580738930089585E-4</v>
      </c>
      <c r="BE17" s="3">
        <f>IF($E17+BE$8-$H$8&lt;70,0,IF($E17+BE$8-$H$8=70,$F17,BD17*(1-VLOOKUP($E17+BD$8-$H$8,Mortality!$B$3:$C$123,2)*VLOOKUP($E17+BD$8-$H$8,Multipliers!$A$3:$DF$122,'Current Retirees'!BD$8-2006+2))))</f>
        <v>2.340830387655694E-4</v>
      </c>
      <c r="BF17" s="3">
        <f>IF($E17+BF$8-$H$8&lt;70,0,IF($E17+BF$8-$H$8=70,$F17,BE17*(1-VLOOKUP($E17+BE$8-$H$8,Mortality!$B$3:$C$123,2)*VLOOKUP($E17+BE$8-$H$8,Multipliers!$A$3:$DF$122,'Current Retirees'!BE$8-2006+2))))</f>
        <v>1.2383878489178227E-4</v>
      </c>
      <c r="BG17" s="3">
        <f>IF($E17+BG$8-$H$8&lt;70,0,IF($E17+BG$8-$H$8=70,$F17,BF17*(1-VLOOKUP($E17+BF$8-$H$8,Mortality!$B$3:$C$123,2)*VLOOKUP($E17+BF$8-$H$8,Multipliers!$A$3:$DF$122,'Current Retirees'!BF$8-2006+2))))</f>
        <v>6.445512938697629E-5</v>
      </c>
      <c r="BH17" s="3">
        <f>IF($E17+BH$8-$H$8&lt;70,0,IF($E17+BH$8-$H$8=70,$F17,BG17*(1-VLOOKUP($E17+BG$8-$H$8,Mortality!$B$3:$C$123,2)*VLOOKUP($E17+BG$8-$H$8,Multipliers!$A$3:$DF$122,'Current Retirees'!BG$8-2006+2))))</f>
        <v>3.2849978568263839E-5</v>
      </c>
      <c r="BI17" s="3">
        <f>IF($E17+BI$8-$H$8&lt;70,0,IF($E17+BI$8-$H$8=70,$F17,BH17*(1-VLOOKUP($E17+BH$8-$H$8,Mortality!$B$3:$C$123,2)*VLOOKUP($E17+BH$8-$H$8,Multipliers!$A$3:$DF$122,'Current Retirees'!BH$8-2006+2))))</f>
        <v>1.6424989284131919E-5</v>
      </c>
      <c r="BJ17" s="3">
        <f>IF($E17+BJ$8-$H$8&lt;70,0,IF($E17+BJ$8-$H$8=70,$F17,BI17*(1-VLOOKUP($E17+BI$8-$H$8,Mortality!$B$3:$C$123,2)*VLOOKUP($E17+BI$8-$H$8,Multipliers!$A$3:$DF$122,'Current Retirees'!BI$8-2006+2))))</f>
        <v>8.2124946420659597E-6</v>
      </c>
      <c r="BK17" s="3">
        <f>IF($E17+BK$8-$H$8&lt;70,0,IF($E17+BK$8-$H$8=70,$F17,BJ17*(1-VLOOKUP($E17+BJ$8-$H$8,Mortality!$B$3:$C$123,2)*VLOOKUP($E17+BJ$8-$H$8,Multipliers!$A$3:$DF$122,'Current Retirees'!BJ$8-2006+2))))</f>
        <v>4.1062473210329799E-6</v>
      </c>
      <c r="BL17" s="3">
        <f>IF($E17+BL$8-$H$8&lt;70,0,IF($E17+BL$8-$H$8=70,$F17,BK17*(1-VLOOKUP($E17+BK$8-$H$8,Mortality!$B$3:$C$123,2)*VLOOKUP($E17+BK$8-$H$8,Multipliers!$A$3:$DF$122,'Current Retirees'!BK$8-2006+2))))</f>
        <v>2.0531236605164899E-6</v>
      </c>
      <c r="BM17" s="3">
        <f>IF($E17+BM$8-$H$8&lt;70,0,IF($E17+BM$8-$H$8=70,$F17,BL17*(1-VLOOKUP($E17+BL$8-$H$8,Mortality!$B$3:$C$123,2)*VLOOKUP($E17+BL$8-$H$8,Multipliers!$A$3:$DF$122,'Current Retirees'!BL$8-2006+2))))</f>
        <v>1.026561830258245E-6</v>
      </c>
      <c r="BN17" s="3">
        <f>IF($E17+BN$8-$H$8&lt;70,0,IF($E17+BN$8-$H$8=70,$F17,BM17*(1-VLOOKUP($E17+BM$8-$H$8,Mortality!$B$3:$C$123,2)*VLOOKUP($E17+BM$8-$H$8,Multipliers!$A$3:$DF$122,'Current Retirees'!BM$8-2006+2))))</f>
        <v>0</v>
      </c>
      <c r="BO17" s="3">
        <f>IF($E17+BO$8-$H$8&lt;70,0,IF($E17+BO$8-$H$8=70,$F17,BN17*(1-VLOOKUP($E17+BN$8-$H$8,Mortality!$B$3:$C$123,2)*VLOOKUP($E17+BN$8-$H$8,Multipliers!$A$3:$DF$122,'Current Retirees'!BN$8-2006+2))))</f>
        <v>0</v>
      </c>
      <c r="BP17" s="3">
        <f>IF($E17+BP$8-$H$8&lt;70,0,IF($E17+BP$8-$H$8=70,$F17,BO17*(1-VLOOKUP($E17+BO$8-$H$8,Mortality!$B$3:$C$123,2)*VLOOKUP($E17+BO$8-$H$8,Multipliers!$A$3:$DF$122,'Current Retirees'!BO$8-2006+2))))</f>
        <v>0</v>
      </c>
      <c r="BQ17" s="3">
        <f>IF($E17+BQ$8-$H$8&lt;70,0,IF($E17+BQ$8-$H$8=70,$F17,BP17*(1-VLOOKUP($E17+BP$8-$H$8,Mortality!$B$3:$C$123,2)*VLOOKUP($E17+BP$8-$H$8,Multipliers!$A$3:$DF$122,'Current Retirees'!BP$8-2006+2))))</f>
        <v>0</v>
      </c>
      <c r="BR17" s="3">
        <f>IF($E17+BR$8-$H$8&lt;70,0,IF($E17+BR$8-$H$8=70,$F17,BQ17*(1-VLOOKUP($E17+BQ$8-$H$8,Mortality!$B$3:$C$123,2)*VLOOKUP($E17+BQ$8-$H$8,Multipliers!$A$3:$DF$122,'Current Retirees'!BQ$8-2006+2))))</f>
        <v>0</v>
      </c>
      <c r="BS17" s="3">
        <f>IF($E17+BS$8-$H$8&lt;70,0,IF($E17+BS$8-$H$8=70,$F17,BR17*(1-VLOOKUP($E17+BR$8-$H$8,Mortality!$B$3:$C$123,2)*VLOOKUP($E17+BR$8-$H$8,Multipliers!$A$3:$DF$122,'Current Retirees'!BR$8-2006+2))))</f>
        <v>0</v>
      </c>
      <c r="BT17" s="3">
        <f>IF($E17+BT$8-$H$8&lt;70,0,IF($E17+BT$8-$H$8=70,$F17,BS17*(1-VLOOKUP($E17+BS$8-$H$8,Mortality!$B$3:$C$123,2)*VLOOKUP($E17+BS$8-$H$8,Multipliers!$A$3:$DF$122,'Current Retirees'!BS$8-2006+2))))</f>
        <v>0</v>
      </c>
      <c r="BU17" s="3">
        <f>IF($E17+BU$8-$H$8&lt;70,0,IF($E17+BU$8-$H$8=70,$F17,BT17*(1-VLOOKUP($E17+BT$8-$H$8,Mortality!$B$3:$C$123,2)*VLOOKUP($E17+BT$8-$H$8,Multipliers!$A$3:$DF$122,'Current Retirees'!BT$8-2006+2))))</f>
        <v>0</v>
      </c>
      <c r="BV17" s="3">
        <f>IF($E17+BV$8-$H$8&lt;70,0,IF($E17+BV$8-$H$8=70,$F17,BU17*(1-VLOOKUP($E17+BU$8-$H$8,Mortality!$B$3:$C$123,2)*VLOOKUP($E17+BU$8-$H$8,Multipliers!$A$3:$DF$122,'Current Retirees'!BU$8-2006+2))))</f>
        <v>0</v>
      </c>
      <c r="BW17" s="3">
        <f>IF($E17+BW$8-$H$8&lt;70,0,IF($E17+BW$8-$H$8=70,$F17,BV17*(1-VLOOKUP($E17+BV$8-$H$8,Mortality!$B$3:$C$123,2)*VLOOKUP($E17+BV$8-$H$8,Multipliers!$A$3:$DF$122,'Current Retirees'!BV$8-2006+2))))</f>
        <v>0</v>
      </c>
      <c r="BX17" s="3">
        <f>IF($E17+BX$8-$H$8&lt;70,0,IF($E17+BX$8-$H$8=70,$F17,BW17*(1-VLOOKUP($E17+BW$8-$H$8,Mortality!$B$3:$C$123,2)*VLOOKUP($E17+BW$8-$H$8,Multipliers!$A$3:$DF$122,'Current Retirees'!BW$8-2006+2))))</f>
        <v>0</v>
      </c>
      <c r="BY17" s="3">
        <f>IF($E17+BY$8-$H$8&lt;70,0,IF($E17+BY$8-$H$8=70,$F17,BX17*(1-VLOOKUP($E17+BX$8-$H$8,Mortality!$B$3:$C$123,2)*VLOOKUP($E17+BX$8-$H$8,Multipliers!$A$3:$DF$122,'Current Retirees'!BX$8-2006+2))))</f>
        <v>0</v>
      </c>
      <c r="BZ17" s="3">
        <f>IF($E17+BZ$8-$H$8&lt;70,0,IF($E17+BZ$8-$H$8=70,$F17,BY17*(1-VLOOKUP($E17+BY$8-$H$8,Mortality!$B$3:$C$123,2)*VLOOKUP($E17+BY$8-$H$8,Multipliers!$A$3:$DF$122,'Current Retirees'!BY$8-2006+2))))</f>
        <v>0</v>
      </c>
      <c r="CA17" s="3">
        <f>IF($E17+CA$8-$H$8&lt;70,0,IF($E17+CA$8-$H$8=70,$F17,BZ17*(1-VLOOKUP($E17+BZ$8-$H$8,Mortality!$B$3:$C$123,2)*VLOOKUP($E17+BZ$8-$H$8,Multipliers!$A$3:$DF$122,'Current Retirees'!BZ$8-2006+2))))</f>
        <v>0</v>
      </c>
      <c r="CB17" s="3">
        <f>IF($E17+CB$8-$H$8&lt;70,0,IF($E17+CB$8-$H$8=70,$F17,CA17*(1-VLOOKUP($E17+CA$8-$H$8,Mortality!$B$3:$C$123,2)*VLOOKUP($E17+CA$8-$H$8,Multipliers!$A$3:$DF$122,'Current Retirees'!CA$8-2006+2))))</f>
        <v>0</v>
      </c>
      <c r="CC17" s="3">
        <f>IF($E17+CC$8-$H$8&lt;70,0,IF($E17+CC$8-$H$8=70,$F17,CB17*(1-VLOOKUP($E17+CB$8-$H$8,Mortality!$B$3:$C$123,2)*VLOOKUP($E17+CB$8-$H$8,Multipliers!$A$3:$DF$122,'Current Retirees'!CB$8-2006+2))))</f>
        <v>0</v>
      </c>
      <c r="CD17" s="3">
        <f>IF($E17+CD$8-$H$8&lt;70,0,IF($E17+CD$8-$H$8=70,$F17,CC17*(1-VLOOKUP($E17+CC$8-$H$8,Mortality!$B$3:$C$123,2)*VLOOKUP($E17+CC$8-$H$8,Multipliers!$A$3:$DF$122,'Current Retirees'!CC$8-2006+2))))</f>
        <v>0</v>
      </c>
      <c r="CE17" s="3">
        <f>IF($E17+CE$8-$H$8&lt;70,0,IF($E17+CE$8-$H$8=70,$F17,CD17*(1-VLOOKUP($E17+CD$8-$H$8,Mortality!$B$3:$C$123,2)*VLOOKUP($E17+CD$8-$H$8,Multipliers!$A$3:$DF$122,'Current Retirees'!CD$8-2006+2))))</f>
        <v>0</v>
      </c>
      <c r="CF17" s="3">
        <f>IF($E17+CF$8-$H$8&lt;70,0,IF($E17+CF$8-$H$8=70,$F17,CE17*(1-VLOOKUP($E17+CE$8-$H$8,Mortality!$B$3:$C$123,2)*VLOOKUP($E17+CE$8-$H$8,Multipliers!$A$3:$DF$122,'Current Retirees'!CE$8-2006+2))))</f>
        <v>0</v>
      </c>
      <c r="CG17" s="3">
        <f>IF($E17+CG$8-$H$8&lt;70,0,IF($E17+CG$8-$H$8=70,$F17,CF17*(1-VLOOKUP($E17+CF$8-$H$8,Mortality!$B$3:$C$123,2)*VLOOKUP($E17+CF$8-$H$8,Multipliers!$A$3:$DF$122,'Current Retirees'!CF$8-2006+2))))</f>
        <v>0</v>
      </c>
      <c r="CH17" s="3">
        <f>IF($E17+CH$8-$H$8&lt;70,0,IF($E17+CH$8-$H$8=70,$F17,CG17*(1-VLOOKUP($E17+CG$8-$H$8,Mortality!$B$3:$C$123,2)*VLOOKUP($E17+CG$8-$H$8,Multipliers!$A$3:$DF$122,'Current Retirees'!CG$8-2006+2))))</f>
        <v>0</v>
      </c>
      <c r="CI17" s="3">
        <f>IF($E17+CI$8-$H$8&lt;70,0,IF($E17+CI$8-$H$8=70,$F17,CH17*(1-VLOOKUP($E17+CH$8-$H$8,Mortality!$B$3:$C$123,2)*VLOOKUP($E17+CH$8-$H$8,Multipliers!$A$3:$DF$122,'Current Retirees'!CH$8-2006+2))))</f>
        <v>0</v>
      </c>
      <c r="CJ17" s="3">
        <f>IF($E17+CJ$8-$H$8&lt;70,0,IF($E17+CJ$8-$H$8=70,$F17,CI17*(1-VLOOKUP($E17+CI$8-$H$8,Mortality!$B$3:$C$123,2)*VLOOKUP($E17+CI$8-$H$8,Multipliers!$A$3:$DF$122,'Current Retirees'!CI$8-2006+2))))</f>
        <v>0</v>
      </c>
      <c r="CK17" s="3">
        <f>IF($E17+CK$8-$H$8&lt;70,0,IF($E17+CK$8-$H$8=70,$F17,CJ17*(1-VLOOKUP($E17+CJ$8-$H$8,Mortality!$B$3:$C$123,2)*VLOOKUP($E17+CJ$8-$H$8,Multipliers!$A$3:$DF$122,'Current Retirees'!CJ$8-2006+2))))</f>
        <v>0</v>
      </c>
      <c r="CL17" s="3">
        <f>IF($E17+CL$8-$H$8&lt;70,0,IF($E17+CL$8-$H$8=70,$F17,CK17*(1-VLOOKUP($E17+CK$8-$H$8,Mortality!$B$3:$C$123,2)*VLOOKUP($E17+CK$8-$H$8,Multipliers!$A$3:$DF$122,'Current Retirees'!CK$8-2006+2))))</f>
        <v>0</v>
      </c>
      <c r="CM17" s="3">
        <f>IF($E17+CM$8-$H$8&lt;70,0,IF($E17+CM$8-$H$8=70,$F17,CL17*(1-VLOOKUP($E17+CL$8-$H$8,Mortality!$B$3:$C$123,2)*VLOOKUP($E17+CL$8-$H$8,Multipliers!$A$3:$DF$122,'Current Retirees'!CL$8-2006+2))))</f>
        <v>0</v>
      </c>
      <c r="CN17" s="3">
        <f>IF($E17+CN$8-$H$8&lt;70,0,IF($E17+CN$8-$H$8=70,$F17,CM17*(1-VLOOKUP($E17+CM$8-$H$8,Mortality!$B$3:$C$123,2)*VLOOKUP($E17+CM$8-$H$8,Multipliers!$A$3:$DF$122,'Current Retirees'!CM$8-2006+2))))</f>
        <v>0</v>
      </c>
      <c r="CO17" s="3">
        <f>IF($E17+CO$8-$H$8&lt;70,0,IF($E17+CO$8-$H$8=70,$F17,CN17*(1-VLOOKUP($E17+CN$8-$H$8,Mortality!$B$3:$C$123,2)*VLOOKUP($E17+CN$8-$H$8,Multipliers!$A$3:$DF$122,'Current Retirees'!CN$8-2006+2))))</f>
        <v>0</v>
      </c>
      <c r="CP17" s="3">
        <f>IF($E17+CP$8-$H$8&lt;70,0,IF($E17+CP$8-$H$8=70,$F17,CO17*(1-VLOOKUP($E17+CO$8-$H$8,Mortality!$B$3:$C$123,2)*VLOOKUP($E17+CO$8-$H$8,Multipliers!$A$3:$DF$122,'Current Retirees'!CO$8-2006+2))))</f>
        <v>0</v>
      </c>
      <c r="CQ17" s="3">
        <f>IF($E17+CQ$8-$H$8&lt;70,0,IF($E17+CQ$8-$H$8=70,$F17,CP17*(1-VLOOKUP($E17+CP$8-$H$8,Mortality!$B$3:$C$123,2)*VLOOKUP($E17+CP$8-$H$8,Multipliers!$A$3:$DF$122,'Current Retirees'!CP$8-2006+2))))</f>
        <v>0</v>
      </c>
      <c r="CR17" s="3">
        <f>IF($E17+CR$8-$H$8&lt;70,0,IF($E17+CR$8-$H$8=70,$F17,CQ17*(1-VLOOKUP($E17+CQ$8-$H$8,Mortality!$B$3:$C$123,2)*VLOOKUP($E17+CQ$8-$H$8,Multipliers!$A$3:$DF$122,'Current Retirees'!CQ$8-2006+2))))</f>
        <v>0</v>
      </c>
      <c r="CS17" s="3">
        <f>IF($E17+CS$8-$H$8&lt;70,0,IF($E17+CS$8-$H$8=70,$F17,CR17*(1-VLOOKUP($E17+CR$8-$H$8,Mortality!$B$3:$C$123,2)*VLOOKUP($E17+CR$8-$H$8,Multipliers!$A$3:$DF$122,'Current Retirees'!CR$8-2006+2))))</f>
        <v>0</v>
      </c>
      <c r="CT17" s="3">
        <f>IF($E17+CT$8-$H$8&lt;70,0,IF($E17+CT$8-$H$8=70,$F17,CS17*(1-VLOOKUP($E17+CS$8-$H$8,Mortality!$B$3:$C$123,2)*VLOOKUP($E17+CS$8-$H$8,Multipliers!$A$3:$DF$122,'Current Retirees'!CS$8-2006+2))))</f>
        <v>0</v>
      </c>
    </row>
    <row r="18" spans="2:98" x14ac:dyDescent="0.25">
      <c r="B18" s="35">
        <v>1010</v>
      </c>
      <c r="C18" s="36">
        <v>18527</v>
      </c>
      <c r="D18" s="35" t="s">
        <v>2</v>
      </c>
      <c r="E18" s="4">
        <f t="shared" si="6"/>
        <v>66</v>
      </c>
      <c r="F18" s="5">
        <f>VLOOKUP(E18,Mortality!$H$3:$I$123,2)</f>
        <v>0.99595435631909046</v>
      </c>
      <c r="H18" s="3">
        <f t="shared" si="7"/>
        <v>0</v>
      </c>
      <c r="I18" s="3">
        <f>IF($E18+I$8-$H$8&lt;70,0,IF($E18+I$8-$H$8=70,$F18,H18*(1-VLOOKUP($E18+H$8-$H$8,Mortality!$B$3:$C$123,2)*VLOOKUP($E18+H$8-$H$8,Multipliers!$A$3:$DF$122,'Current Retirees'!H$8-2006+2))))</f>
        <v>0</v>
      </c>
      <c r="J18" s="3">
        <f>IF($E18+J$8-$H$8&lt;70,0,IF($E18+J$8-$H$8=70,$F18,I18*(1-VLOOKUP($E18+I$8-$H$8,Mortality!$B$3:$C$123,2)*VLOOKUP($E18+I$8-$H$8,Multipliers!$A$3:$DF$122,'Current Retirees'!I$8-2006+2))))</f>
        <v>0</v>
      </c>
      <c r="K18" s="3">
        <f>IF($E18+K$8-$H$8&lt;70,0,IF($E18+K$8-$H$8=70,$F18,J18*(1-VLOOKUP($E18+J$8-$H$8,Mortality!$B$3:$C$123,2)*VLOOKUP($E18+J$8-$H$8,Multipliers!$A$3:$DF$122,'Current Retirees'!J$8-2006+2))))</f>
        <v>0</v>
      </c>
      <c r="L18" s="3">
        <f>IF($E18+L$8-$H$8&lt;70,0,IF($E18+L$8-$H$8=70,$F18,K18*(1-VLOOKUP($E18+K$8-$H$8,Mortality!$B$3:$C$123,2)*VLOOKUP($E18+K$8-$H$8,Multipliers!$A$3:$DF$122,'Current Retirees'!K$8-2006+2))))</f>
        <v>0.99595435631909046</v>
      </c>
      <c r="M18" s="3">
        <f>IF($E18+M$8-$H$8&lt;70,0,IF($E18+M$8-$H$8=70,$F18,L18*(1-VLOOKUP($E18+L$8-$H$8,Mortality!$B$3:$C$123,2)*VLOOKUP($E18+L$8-$H$8,Multipliers!$A$3:$DF$122,'Current Retirees'!L$8-2006+2))))</f>
        <v>0.97603869206049398</v>
      </c>
      <c r="N18" s="3">
        <f>IF($E18+N$8-$H$8&lt;70,0,IF($E18+N$8-$H$8=70,$F18,M18*(1-VLOOKUP($E18+M$8-$H$8,Mortality!$B$3:$C$123,2)*VLOOKUP($E18+M$8-$H$8,Multipliers!$A$3:$DF$122,'Current Retirees'!M$8-2006+2))))</f>
        <v>0.95496246933538986</v>
      </c>
      <c r="O18" s="3">
        <f>IF($E18+O$8-$H$8&lt;70,0,IF($E18+O$8-$H$8=70,$F18,N18*(1-VLOOKUP($E18+N$8-$H$8,Mortality!$B$3:$C$123,2)*VLOOKUP($E18+N$8-$H$8,Multipliers!$A$3:$DF$122,'Current Retirees'!N$8-2006+2))))</f>
        <v>0.93263384527440385</v>
      </c>
      <c r="P18" s="3">
        <f>IF($E18+P$8-$H$8&lt;70,0,IF($E18+P$8-$H$8=70,$F18,O18*(1-VLOOKUP($E18+O$8-$H$8,Mortality!$B$3:$C$123,2)*VLOOKUP($E18+O$8-$H$8,Multipliers!$A$3:$DF$122,'Current Retirees'!O$8-2006+2))))</f>
        <v>0.90897321883444426</v>
      </c>
      <c r="Q18" s="3">
        <f>IF($E18+Q$8-$H$8&lt;70,0,IF($E18+Q$8-$H$8=70,$F18,P18*(1-VLOOKUP($E18+P$8-$H$8,Mortality!$B$3:$C$123,2)*VLOOKUP($E18+P$8-$H$8,Multipliers!$A$3:$DF$122,'Current Retirees'!P$8-2006+2))))</f>
        <v>0.88392495684044969</v>
      </c>
      <c r="R18" s="3">
        <f>IF($E18+R$8-$H$8&lt;70,0,IF($E18+R$8-$H$8=70,$F18,Q18*(1-VLOOKUP($E18+Q$8-$H$8,Mortality!$B$3:$C$123,2)*VLOOKUP($E18+Q$8-$H$8,Multipliers!$A$3:$DF$122,'Current Retirees'!Q$8-2006+2))))</f>
        <v>0.85743187112736774</v>
      </c>
      <c r="S18" s="3">
        <f>IF($E18+S$8-$H$8&lt;70,0,IF($E18+S$8-$H$8=70,$F18,R18*(1-VLOOKUP($E18+R$8-$H$8,Mortality!$B$3:$C$123,2)*VLOOKUP($E18+R$8-$H$8,Multipliers!$A$3:$DF$122,'Current Retirees'!R$8-2006+2))))</f>
        <v>0.82943084502554365</v>
      </c>
      <c r="T18" s="3">
        <f>IF($E18+T$8-$H$8&lt;70,0,IF($E18+T$8-$H$8=70,$F18,S18*(1-VLOOKUP($E18+S$8-$H$8,Mortality!$B$3:$C$123,2)*VLOOKUP($E18+S$8-$H$8,Multipliers!$A$3:$DF$122,'Current Retirees'!S$8-2006+2))))</f>
        <v>0.79990911276878218</v>
      </c>
      <c r="U18" s="3">
        <f>IF($E18+U$8-$H$8&lt;70,0,IF($E18+U$8-$H$8=70,$F18,T18*(1-VLOOKUP($E18+T$8-$H$8,Mortality!$B$3:$C$123,2)*VLOOKUP($E18+T$8-$H$8,Multipliers!$A$3:$DF$122,'Current Retirees'!T$8-2006+2))))</f>
        <v>0.76879543821896756</v>
      </c>
      <c r="V18" s="3">
        <f>IF($E18+V$8-$H$8&lt;70,0,IF($E18+V$8-$H$8=70,$F18,U18*(1-VLOOKUP($E18+U$8-$H$8,Mortality!$B$3:$C$123,2)*VLOOKUP($E18+U$8-$H$8,Multipliers!$A$3:$DF$122,'Current Retirees'!U$8-2006+2))))</f>
        <v>0.73611181552962146</v>
      </c>
      <c r="W18" s="3">
        <f>IF($E18+W$8-$H$8&lt;70,0,IF($E18+W$8-$H$8=70,$F18,V18*(1-VLOOKUP($E18+V$8-$H$8,Mortality!$B$3:$C$123,2)*VLOOKUP($E18+V$8-$H$8,Multipliers!$A$3:$DF$122,'Current Retirees'!V$8-2006+2))))</f>
        <v>0.70182574535159137</v>
      </c>
      <c r="X18" s="3">
        <f>IF($E18+X$8-$H$8&lt;70,0,IF($E18+X$8-$H$8=70,$F18,W18*(1-VLOOKUP($E18+W$8-$H$8,Mortality!$B$3:$C$123,2)*VLOOKUP($E18+W$8-$H$8,Multipliers!$A$3:$DF$122,'Current Retirees'!W$8-2006+2))))</f>
        <v>0.66596558073666423</v>
      </c>
      <c r="Y18" s="3">
        <f>IF($E18+Y$8-$H$8&lt;70,0,IF($E18+Y$8-$H$8=70,$F18,X18*(1-VLOOKUP($E18+X$8-$H$8,Mortality!$B$3:$C$123,2)*VLOOKUP($E18+X$8-$H$8,Multipliers!$A$3:$DF$122,'Current Retirees'!X$8-2006+2))))</f>
        <v>0.62857322236804136</v>
      </c>
      <c r="Z18" s="3">
        <f>IF($E18+Z$8-$H$8&lt;70,0,IF($E18+Z$8-$H$8=70,$F18,Y18*(1-VLOOKUP($E18+Y$8-$H$8,Mortality!$B$3:$C$123,2)*VLOOKUP($E18+Y$8-$H$8,Multipliers!$A$3:$DF$122,'Current Retirees'!Y$8-2006+2))))</f>
        <v>0.58976541617591294</v>
      </c>
      <c r="AA18" s="3">
        <f>IF($E18+AA$8-$H$8&lt;70,0,IF($E18+AA$8-$H$8=70,$F18,Z18*(1-VLOOKUP($E18+Z$8-$H$8,Mortality!$B$3:$C$123,2)*VLOOKUP($E18+Z$8-$H$8,Multipliers!$A$3:$DF$122,'Current Retirees'!Z$8-2006+2))))</f>
        <v>0.5496651248049147</v>
      </c>
      <c r="AB18" s="3">
        <f>IF($E18+AB$8-$H$8&lt;70,0,IF($E18+AB$8-$H$8=70,$F18,AA18*(1-VLOOKUP($E18+AA$8-$H$8,Mortality!$B$3:$C$123,2)*VLOOKUP($E18+AA$8-$H$8,Multipliers!$A$3:$DF$122,'Current Retirees'!AA$8-2006+2))))</f>
        <v>0.50850210660276285</v>
      </c>
      <c r="AC18" s="3">
        <f>IF($E18+AC$8-$H$8&lt;70,0,IF($E18+AC$8-$H$8=70,$F18,AB18*(1-VLOOKUP($E18+AB$8-$H$8,Mortality!$B$3:$C$123,2)*VLOOKUP($E18+AB$8-$H$8,Multipliers!$A$3:$DF$122,'Current Retirees'!AB$8-2006+2))))</f>
        <v>0.46649226604260979</v>
      </c>
      <c r="AD18" s="3">
        <f>IF($E18+AD$8-$H$8&lt;70,0,IF($E18+AD$8-$H$8=70,$F18,AC18*(1-VLOOKUP($E18+AC$8-$H$8,Mortality!$B$3:$C$123,2)*VLOOKUP($E18+AC$8-$H$8,Multipliers!$A$3:$DF$122,'Current Retirees'!AC$8-2006+2))))</f>
        <v>0.42393295894522681</v>
      </c>
      <c r="AE18" s="3">
        <f>IF($E18+AE$8-$H$8&lt;70,0,IF($E18+AE$8-$H$8=70,$F18,AD18*(1-VLOOKUP($E18+AD$8-$H$8,Mortality!$B$3:$C$123,2)*VLOOKUP($E18+AD$8-$H$8,Multipliers!$A$3:$DF$122,'Current Retirees'!AD$8-2006+2))))</f>
        <v>0.38128991414984104</v>
      </c>
      <c r="AF18" s="3">
        <f>IF($E18+AF$8-$H$8&lt;70,0,IF($E18+AF$8-$H$8=70,$F18,AE18*(1-VLOOKUP($E18+AE$8-$H$8,Mortality!$B$3:$C$123,2)*VLOOKUP($E18+AE$8-$H$8,Multipliers!$A$3:$DF$122,'Current Retirees'!AE$8-2006+2))))</f>
        <v>0.33898950774775372</v>
      </c>
      <c r="AG18" s="3">
        <f>IF($E18+AG$8-$H$8&lt;70,0,IF($E18+AG$8-$H$8=70,$F18,AF18*(1-VLOOKUP($E18+AF$8-$H$8,Mortality!$B$3:$C$123,2)*VLOOKUP($E18+AF$8-$H$8,Multipliers!$A$3:$DF$122,'Current Retirees'!AF$8-2006+2))))</f>
        <v>0.29758673163610028</v>
      </c>
      <c r="AH18" s="3">
        <f>IF($E18+AH$8-$H$8&lt;70,0,IF($E18+AH$8-$H$8=70,$F18,AG18*(1-VLOOKUP($E18+AG$8-$H$8,Mortality!$B$3:$C$123,2)*VLOOKUP($E18+AG$8-$H$8,Multipliers!$A$3:$DF$122,'Current Retirees'!AG$8-2006+2))))</f>
        <v>0.25776614730017772</v>
      </c>
      <c r="AI18" s="3">
        <f>IF($E18+AI$8-$H$8&lt;70,0,IF($E18+AI$8-$H$8=70,$F18,AH18*(1-VLOOKUP($E18+AH$8-$H$8,Mortality!$B$3:$C$123,2)*VLOOKUP($E18+AH$8-$H$8,Multipliers!$A$3:$DF$122,'Current Retirees'!AH$8-2006+2))))</f>
        <v>0.22029912871262949</v>
      </c>
      <c r="AJ18" s="3">
        <f>IF($E18+AJ$8-$H$8&lt;70,0,IF($E18+AJ$8-$H$8=70,$F18,AI18*(1-VLOOKUP($E18+AI$8-$H$8,Mortality!$B$3:$C$123,2)*VLOOKUP($E18+AI$8-$H$8,Multipliers!$A$3:$DF$122,'Current Retirees'!AI$8-2006+2))))</f>
        <v>0.18575372100115367</v>
      </c>
      <c r="AK18" s="3">
        <f>IF($E18+AK$8-$H$8&lt;70,0,IF($E18+AK$8-$H$8=70,$F18,AJ18*(1-VLOOKUP($E18+AJ$8-$H$8,Mortality!$B$3:$C$123,2)*VLOOKUP($E18+AJ$8-$H$8,Multipliers!$A$3:$DF$122,'Current Retirees'!AJ$8-2006+2))))</f>
        <v>0.15459029589138454</v>
      </c>
      <c r="AL18" s="3">
        <f>IF($E18+AL$8-$H$8&lt;70,0,IF($E18+AL$8-$H$8=70,$F18,AK18*(1-VLOOKUP($E18+AK$8-$H$8,Mortality!$B$3:$C$123,2)*VLOOKUP($E18+AK$8-$H$8,Multipliers!$A$3:$DF$122,'Current Retirees'!AK$8-2006+2))))</f>
        <v>0.12700373447941093</v>
      </c>
      <c r="AM18" s="3">
        <f>IF($E18+AM$8-$H$8&lt;70,0,IF($E18+AM$8-$H$8=70,$F18,AL18*(1-VLOOKUP($E18+AL$8-$H$8,Mortality!$B$3:$C$123,2)*VLOOKUP($E18+AL$8-$H$8,Multipliers!$A$3:$DF$122,'Current Retirees'!AL$8-2006+2))))</f>
        <v>0.10266677293531608</v>
      </c>
      <c r="AN18" s="3">
        <f>IF($E18+AN$8-$H$8&lt;70,0,IF($E18+AN$8-$H$8=70,$F18,AM18*(1-VLOOKUP($E18+AM$8-$H$8,Mortality!$B$3:$C$123,2)*VLOOKUP($E18+AM$8-$H$8,Multipliers!$A$3:$DF$122,'Current Retirees'!AM$8-2006+2))))</f>
        <v>8.1601891378507999E-2</v>
      </c>
      <c r="AO18" s="3">
        <f>IF($E18+AO$8-$H$8&lt;70,0,IF($E18+AO$8-$H$8=70,$F18,AN18*(1-VLOOKUP($E18+AN$8-$H$8,Mortality!$B$3:$C$123,2)*VLOOKUP($E18+AN$8-$H$8,Multipliers!$A$3:$DF$122,'Current Retirees'!AN$8-2006+2))))</f>
        <v>6.3493710893423455E-2</v>
      </c>
      <c r="AP18" s="3">
        <f>IF($E18+AP$8-$H$8&lt;70,0,IF($E18+AP$8-$H$8=70,$F18,AO18*(1-VLOOKUP($E18+AO$8-$H$8,Mortality!$B$3:$C$123,2)*VLOOKUP($E18+AO$8-$H$8,Multipliers!$A$3:$DF$122,'Current Retirees'!AO$8-2006+2))))</f>
        <v>4.8311919157011433E-2</v>
      </c>
      <c r="AQ18" s="3">
        <f>IF($E18+AQ$8-$H$8&lt;70,0,IF($E18+AQ$8-$H$8=70,$F18,AP18*(1-VLOOKUP($E18+AP$8-$H$8,Mortality!$B$3:$C$123,2)*VLOOKUP($E18+AP$8-$H$8,Multipliers!$A$3:$DF$122,'Current Retirees'!AP$8-2006+2))))</f>
        <v>3.5892544496955281E-2</v>
      </c>
      <c r="AR18" s="3">
        <f>IF($E18+AR$8-$H$8&lt;70,0,IF($E18+AR$8-$H$8=70,$F18,AQ18*(1-VLOOKUP($E18+AQ$8-$H$8,Mortality!$B$3:$C$123,2)*VLOOKUP($E18+AQ$8-$H$8,Multipliers!$A$3:$DF$122,'Current Retirees'!AQ$8-2006+2))))</f>
        <v>2.6000604474128552E-2</v>
      </c>
      <c r="AS18" s="3">
        <f>IF($E18+AS$8-$H$8&lt;70,0,IF($E18+AS$8-$H$8=70,$F18,AR18*(1-VLOOKUP($E18+AR$8-$H$8,Mortality!$B$3:$C$123,2)*VLOOKUP($E18+AR$8-$H$8,Multipliers!$A$3:$DF$122,'Current Retirees'!AR$8-2006+2))))</f>
        <v>1.832759879883792E-2</v>
      </c>
      <c r="AT18" s="3">
        <f>IF($E18+AT$8-$H$8&lt;70,0,IF($E18+AT$8-$H$8=70,$F18,AS18*(1-VLOOKUP($E18+AS$8-$H$8,Mortality!$B$3:$C$123,2)*VLOOKUP($E18+AS$8-$H$8,Multipliers!$A$3:$DF$122,'Current Retirees'!AS$8-2006+2))))</f>
        <v>1.2566081011664509E-2</v>
      </c>
      <c r="AU18" s="3">
        <f>IF($E18+AU$8-$H$8&lt;70,0,IF($E18+AU$8-$H$8=70,$F18,AT18*(1-VLOOKUP($E18+AT$8-$H$8,Mortality!$B$3:$C$123,2)*VLOOKUP($E18+AT$8-$H$8,Multipliers!$A$3:$DF$122,'Current Retirees'!AT$8-2006+2))))</f>
        <v>8.3711342451870015E-3</v>
      </c>
      <c r="AV18" s="3">
        <f>IF($E18+AV$8-$H$8&lt;70,0,IF($E18+AV$8-$H$8=70,$F18,AU18*(1-VLOOKUP($E18+AU$8-$H$8,Mortality!$B$3:$C$123,2)*VLOOKUP($E18+AU$8-$H$8,Multipliers!$A$3:$DF$122,'Current Retirees'!AU$8-2006+2))))</f>
        <v>5.4133645264393846E-3</v>
      </c>
      <c r="AW18" s="3">
        <f>IF($E18+AW$8-$H$8&lt;70,0,IF($E18+AW$8-$H$8=70,$F18,AV18*(1-VLOOKUP($E18+AV$8-$H$8,Mortality!$B$3:$C$123,2)*VLOOKUP($E18+AV$8-$H$8,Multipliers!$A$3:$DF$122,'Current Retirees'!AV$8-2006+2))))</f>
        <v>3.3890996527912408E-3</v>
      </c>
      <c r="AX18" s="3">
        <f>IF($E18+AX$8-$H$8&lt;70,0,IF($E18+AX$8-$H$8=70,$F18,AW18*(1-VLOOKUP($E18+AW$8-$H$8,Mortality!$B$3:$C$123,2)*VLOOKUP($E18+AW$8-$H$8,Multipliers!$A$3:$DF$122,'Current Retirees'!AW$8-2006+2))))</f>
        <v>2.0556766285724725E-3</v>
      </c>
      <c r="AY18" s="3">
        <f>IF($E18+AY$8-$H$8&lt;70,0,IF($E18+AY$8-$H$8=70,$F18,AX18*(1-VLOOKUP($E18+AX$8-$H$8,Mortality!$B$3:$C$123,2)*VLOOKUP($E18+AX$8-$H$8,Multipliers!$A$3:$DF$122,'Current Retirees'!AX$8-2006+2))))</f>
        <v>1.2068673975990326E-3</v>
      </c>
      <c r="AZ18" s="3">
        <f>IF($E18+AZ$8-$H$8&lt;70,0,IF($E18+AZ$8-$H$8=70,$F18,AY18*(1-VLOOKUP($E18+AY$8-$H$8,Mortality!$B$3:$C$123,2)*VLOOKUP($E18+AY$8-$H$8,Multipliers!$A$3:$DF$122,'Current Retirees'!AY$8-2006+2))))</f>
        <v>6.8490917759915797E-4</v>
      </c>
      <c r="BA18" s="3">
        <f>IF($E18+BA$8-$H$8&lt;70,0,IF($E18+BA$8-$H$8=70,$F18,AZ18*(1-VLOOKUP($E18+AZ$8-$H$8,Mortality!$B$3:$C$123,2)*VLOOKUP($E18+AZ$8-$H$8,Multipliers!$A$3:$DF$122,'Current Retirees'!AZ$8-2006+2))))</f>
        <v>3.745722222491196E-4</v>
      </c>
      <c r="BB18" s="3">
        <f>IF($E18+BB$8-$H$8&lt;70,0,IF($E18+BB$8-$H$8=70,$F18,BA18*(1-VLOOKUP($E18+BA$8-$H$8,Mortality!$B$3:$C$123,2)*VLOOKUP($E18+BA$8-$H$8,Multipliers!$A$3:$DF$122,'Current Retirees'!BA$8-2006+2))))</f>
        <v>2.0030484682260948E-4</v>
      </c>
      <c r="BC18" s="3">
        <f>IF($E18+BC$8-$H$8&lt;70,0,IF($E18+BC$8-$H$8=70,$F18,BB18*(1-VLOOKUP($E18+BB$8-$H$8,Mortality!$B$3:$C$123,2)*VLOOKUP($E18+BB$8-$H$8,Multipliers!$A$3:$DF$122,'Current Retirees'!BB$8-2006+2))))</f>
        <v>1.0559997417528604E-4</v>
      </c>
      <c r="BD18" s="3">
        <f>IF($E18+BD$8-$H$8&lt;70,0,IF($E18+BD$8-$H$8=70,$F18,BC18*(1-VLOOKUP($E18+BC$8-$H$8,Mortality!$B$3:$C$123,2)*VLOOKUP($E18+BC$8-$H$8,Multipliers!$A$3:$DF$122,'Current Retirees'!BC$8-2006+2))))</f>
        <v>5.4825295795127085E-5</v>
      </c>
      <c r="BE18" s="3">
        <f>IF($E18+BE$8-$H$8&lt;70,0,IF($E18+BE$8-$H$8=70,$F18,BD18*(1-VLOOKUP($E18+BD$8-$H$8,Mortality!$B$3:$C$123,2)*VLOOKUP($E18+BD$8-$H$8,Multipliers!$A$3:$DF$122,'Current Retirees'!BD$8-2006+2))))</f>
        <v>2.7909785153274248E-5</v>
      </c>
      <c r="BF18" s="3">
        <f>IF($E18+BF$8-$H$8&lt;70,0,IF($E18+BF$8-$H$8=70,$F18,BE18*(1-VLOOKUP($E18+BE$8-$H$8,Mortality!$B$3:$C$123,2)*VLOOKUP($E18+BE$8-$H$8,Multipliers!$A$3:$DF$122,'Current Retirees'!BE$8-2006+2))))</f>
        <v>1.3954892576637124E-5</v>
      </c>
      <c r="BG18" s="3">
        <f>IF($E18+BG$8-$H$8&lt;70,0,IF($E18+BG$8-$H$8=70,$F18,BF18*(1-VLOOKUP($E18+BF$8-$H$8,Mortality!$B$3:$C$123,2)*VLOOKUP($E18+BF$8-$H$8,Multipliers!$A$3:$DF$122,'Current Retirees'!BF$8-2006+2))))</f>
        <v>6.977446288318562E-6</v>
      </c>
      <c r="BH18" s="3">
        <f>IF($E18+BH$8-$H$8&lt;70,0,IF($E18+BH$8-$H$8=70,$F18,BG18*(1-VLOOKUP($E18+BG$8-$H$8,Mortality!$B$3:$C$123,2)*VLOOKUP($E18+BG$8-$H$8,Multipliers!$A$3:$DF$122,'Current Retirees'!BG$8-2006+2))))</f>
        <v>3.488723144159281E-6</v>
      </c>
      <c r="BI18" s="3">
        <f>IF($E18+BI$8-$H$8&lt;70,0,IF($E18+BI$8-$H$8=70,$F18,BH18*(1-VLOOKUP($E18+BH$8-$H$8,Mortality!$B$3:$C$123,2)*VLOOKUP($E18+BH$8-$H$8,Multipliers!$A$3:$DF$122,'Current Retirees'!BH$8-2006+2))))</f>
        <v>1.7443615720796405E-6</v>
      </c>
      <c r="BJ18" s="3">
        <f>IF($E18+BJ$8-$H$8&lt;70,0,IF($E18+BJ$8-$H$8=70,$F18,BI18*(1-VLOOKUP($E18+BI$8-$H$8,Mortality!$B$3:$C$123,2)*VLOOKUP($E18+BI$8-$H$8,Multipliers!$A$3:$DF$122,'Current Retirees'!BI$8-2006+2))))</f>
        <v>8.7218078603982025E-7</v>
      </c>
      <c r="BK18" s="3">
        <f>IF($E18+BK$8-$H$8&lt;70,0,IF($E18+BK$8-$H$8=70,$F18,BJ18*(1-VLOOKUP($E18+BJ$8-$H$8,Mortality!$B$3:$C$123,2)*VLOOKUP($E18+BJ$8-$H$8,Multipliers!$A$3:$DF$122,'Current Retirees'!BJ$8-2006+2))))</f>
        <v>0</v>
      </c>
      <c r="BL18" s="3">
        <f>IF($E18+BL$8-$H$8&lt;70,0,IF($E18+BL$8-$H$8=70,$F18,BK18*(1-VLOOKUP($E18+BK$8-$H$8,Mortality!$B$3:$C$123,2)*VLOOKUP($E18+BK$8-$H$8,Multipliers!$A$3:$DF$122,'Current Retirees'!BK$8-2006+2))))</f>
        <v>0</v>
      </c>
      <c r="BM18" s="3">
        <f>IF($E18+BM$8-$H$8&lt;70,0,IF($E18+BM$8-$H$8=70,$F18,BL18*(1-VLOOKUP($E18+BL$8-$H$8,Mortality!$B$3:$C$123,2)*VLOOKUP($E18+BL$8-$H$8,Multipliers!$A$3:$DF$122,'Current Retirees'!BL$8-2006+2))))</f>
        <v>0</v>
      </c>
      <c r="BN18" s="3">
        <f>IF($E18+BN$8-$H$8&lt;70,0,IF($E18+BN$8-$H$8=70,$F18,BM18*(1-VLOOKUP($E18+BM$8-$H$8,Mortality!$B$3:$C$123,2)*VLOOKUP($E18+BM$8-$H$8,Multipliers!$A$3:$DF$122,'Current Retirees'!BM$8-2006+2))))</f>
        <v>0</v>
      </c>
      <c r="BO18" s="3">
        <f>IF($E18+BO$8-$H$8&lt;70,0,IF($E18+BO$8-$H$8=70,$F18,BN18*(1-VLOOKUP($E18+BN$8-$H$8,Mortality!$B$3:$C$123,2)*VLOOKUP($E18+BN$8-$H$8,Multipliers!$A$3:$DF$122,'Current Retirees'!BN$8-2006+2))))</f>
        <v>0</v>
      </c>
      <c r="BP18" s="3">
        <f>IF($E18+BP$8-$H$8&lt;70,0,IF($E18+BP$8-$H$8=70,$F18,BO18*(1-VLOOKUP($E18+BO$8-$H$8,Mortality!$B$3:$C$123,2)*VLOOKUP($E18+BO$8-$H$8,Multipliers!$A$3:$DF$122,'Current Retirees'!BO$8-2006+2))))</f>
        <v>0</v>
      </c>
      <c r="BQ18" s="3">
        <f>IF($E18+BQ$8-$H$8&lt;70,0,IF($E18+BQ$8-$H$8=70,$F18,BP18*(1-VLOOKUP($E18+BP$8-$H$8,Mortality!$B$3:$C$123,2)*VLOOKUP($E18+BP$8-$H$8,Multipliers!$A$3:$DF$122,'Current Retirees'!BP$8-2006+2))))</f>
        <v>0</v>
      </c>
      <c r="BR18" s="3">
        <f>IF($E18+BR$8-$H$8&lt;70,0,IF($E18+BR$8-$H$8=70,$F18,BQ18*(1-VLOOKUP($E18+BQ$8-$H$8,Mortality!$B$3:$C$123,2)*VLOOKUP($E18+BQ$8-$H$8,Multipliers!$A$3:$DF$122,'Current Retirees'!BQ$8-2006+2))))</f>
        <v>0</v>
      </c>
      <c r="BS18" s="3">
        <f>IF($E18+BS$8-$H$8&lt;70,0,IF($E18+BS$8-$H$8=70,$F18,BR18*(1-VLOOKUP($E18+BR$8-$H$8,Mortality!$B$3:$C$123,2)*VLOOKUP($E18+BR$8-$H$8,Multipliers!$A$3:$DF$122,'Current Retirees'!BR$8-2006+2))))</f>
        <v>0</v>
      </c>
      <c r="BT18" s="3">
        <f>IF($E18+BT$8-$H$8&lt;70,0,IF($E18+BT$8-$H$8=70,$F18,BS18*(1-VLOOKUP($E18+BS$8-$H$8,Mortality!$B$3:$C$123,2)*VLOOKUP($E18+BS$8-$H$8,Multipliers!$A$3:$DF$122,'Current Retirees'!BS$8-2006+2))))</f>
        <v>0</v>
      </c>
      <c r="BU18" s="3">
        <f>IF($E18+BU$8-$H$8&lt;70,0,IF($E18+BU$8-$H$8=70,$F18,BT18*(1-VLOOKUP($E18+BT$8-$H$8,Mortality!$B$3:$C$123,2)*VLOOKUP($E18+BT$8-$H$8,Multipliers!$A$3:$DF$122,'Current Retirees'!BT$8-2006+2))))</f>
        <v>0</v>
      </c>
      <c r="BV18" s="3">
        <f>IF($E18+BV$8-$H$8&lt;70,0,IF($E18+BV$8-$H$8=70,$F18,BU18*(1-VLOOKUP($E18+BU$8-$H$8,Mortality!$B$3:$C$123,2)*VLOOKUP($E18+BU$8-$H$8,Multipliers!$A$3:$DF$122,'Current Retirees'!BU$8-2006+2))))</f>
        <v>0</v>
      </c>
      <c r="BW18" s="3">
        <f>IF($E18+BW$8-$H$8&lt;70,0,IF($E18+BW$8-$H$8=70,$F18,BV18*(1-VLOOKUP($E18+BV$8-$H$8,Mortality!$B$3:$C$123,2)*VLOOKUP($E18+BV$8-$H$8,Multipliers!$A$3:$DF$122,'Current Retirees'!BV$8-2006+2))))</f>
        <v>0</v>
      </c>
      <c r="BX18" s="3">
        <f>IF($E18+BX$8-$H$8&lt;70,0,IF($E18+BX$8-$H$8=70,$F18,BW18*(1-VLOOKUP($E18+BW$8-$H$8,Mortality!$B$3:$C$123,2)*VLOOKUP($E18+BW$8-$H$8,Multipliers!$A$3:$DF$122,'Current Retirees'!BW$8-2006+2))))</f>
        <v>0</v>
      </c>
      <c r="BY18" s="3">
        <f>IF($E18+BY$8-$H$8&lt;70,0,IF($E18+BY$8-$H$8=70,$F18,BX18*(1-VLOOKUP($E18+BX$8-$H$8,Mortality!$B$3:$C$123,2)*VLOOKUP($E18+BX$8-$H$8,Multipliers!$A$3:$DF$122,'Current Retirees'!BX$8-2006+2))))</f>
        <v>0</v>
      </c>
      <c r="BZ18" s="3">
        <f>IF($E18+BZ$8-$H$8&lt;70,0,IF($E18+BZ$8-$H$8=70,$F18,BY18*(1-VLOOKUP($E18+BY$8-$H$8,Mortality!$B$3:$C$123,2)*VLOOKUP($E18+BY$8-$H$8,Multipliers!$A$3:$DF$122,'Current Retirees'!BY$8-2006+2))))</f>
        <v>0</v>
      </c>
      <c r="CA18" s="3">
        <f>IF($E18+CA$8-$H$8&lt;70,0,IF($E18+CA$8-$H$8=70,$F18,BZ18*(1-VLOOKUP($E18+BZ$8-$H$8,Mortality!$B$3:$C$123,2)*VLOOKUP($E18+BZ$8-$H$8,Multipliers!$A$3:$DF$122,'Current Retirees'!BZ$8-2006+2))))</f>
        <v>0</v>
      </c>
      <c r="CB18" s="3">
        <f>IF($E18+CB$8-$H$8&lt;70,0,IF($E18+CB$8-$H$8=70,$F18,CA18*(1-VLOOKUP($E18+CA$8-$H$8,Mortality!$B$3:$C$123,2)*VLOOKUP($E18+CA$8-$H$8,Multipliers!$A$3:$DF$122,'Current Retirees'!CA$8-2006+2))))</f>
        <v>0</v>
      </c>
      <c r="CC18" s="3">
        <f>IF($E18+CC$8-$H$8&lt;70,0,IF($E18+CC$8-$H$8=70,$F18,CB18*(1-VLOOKUP($E18+CB$8-$H$8,Mortality!$B$3:$C$123,2)*VLOOKUP($E18+CB$8-$H$8,Multipliers!$A$3:$DF$122,'Current Retirees'!CB$8-2006+2))))</f>
        <v>0</v>
      </c>
      <c r="CD18" s="3">
        <f>IF($E18+CD$8-$H$8&lt;70,0,IF($E18+CD$8-$H$8=70,$F18,CC18*(1-VLOOKUP($E18+CC$8-$H$8,Mortality!$B$3:$C$123,2)*VLOOKUP($E18+CC$8-$H$8,Multipliers!$A$3:$DF$122,'Current Retirees'!CC$8-2006+2))))</f>
        <v>0</v>
      </c>
      <c r="CE18" s="3">
        <f>IF($E18+CE$8-$H$8&lt;70,0,IF($E18+CE$8-$H$8=70,$F18,CD18*(1-VLOOKUP($E18+CD$8-$H$8,Mortality!$B$3:$C$123,2)*VLOOKUP($E18+CD$8-$H$8,Multipliers!$A$3:$DF$122,'Current Retirees'!CD$8-2006+2))))</f>
        <v>0</v>
      </c>
      <c r="CF18" s="3">
        <f>IF($E18+CF$8-$H$8&lt;70,0,IF($E18+CF$8-$H$8=70,$F18,CE18*(1-VLOOKUP($E18+CE$8-$H$8,Mortality!$B$3:$C$123,2)*VLOOKUP($E18+CE$8-$H$8,Multipliers!$A$3:$DF$122,'Current Retirees'!CE$8-2006+2))))</f>
        <v>0</v>
      </c>
      <c r="CG18" s="3">
        <f>IF($E18+CG$8-$H$8&lt;70,0,IF($E18+CG$8-$H$8=70,$F18,CF18*(1-VLOOKUP($E18+CF$8-$H$8,Mortality!$B$3:$C$123,2)*VLOOKUP($E18+CF$8-$H$8,Multipliers!$A$3:$DF$122,'Current Retirees'!CF$8-2006+2))))</f>
        <v>0</v>
      </c>
      <c r="CH18" s="3">
        <f>IF($E18+CH$8-$H$8&lt;70,0,IF($E18+CH$8-$H$8=70,$F18,CG18*(1-VLOOKUP($E18+CG$8-$H$8,Mortality!$B$3:$C$123,2)*VLOOKUP($E18+CG$8-$H$8,Multipliers!$A$3:$DF$122,'Current Retirees'!CG$8-2006+2))))</f>
        <v>0</v>
      </c>
      <c r="CI18" s="3">
        <f>IF($E18+CI$8-$H$8&lt;70,0,IF($E18+CI$8-$H$8=70,$F18,CH18*(1-VLOOKUP($E18+CH$8-$H$8,Mortality!$B$3:$C$123,2)*VLOOKUP($E18+CH$8-$H$8,Multipliers!$A$3:$DF$122,'Current Retirees'!CH$8-2006+2))))</f>
        <v>0</v>
      </c>
      <c r="CJ18" s="3">
        <f>IF($E18+CJ$8-$H$8&lt;70,0,IF($E18+CJ$8-$H$8=70,$F18,CI18*(1-VLOOKUP($E18+CI$8-$H$8,Mortality!$B$3:$C$123,2)*VLOOKUP($E18+CI$8-$H$8,Multipliers!$A$3:$DF$122,'Current Retirees'!CI$8-2006+2))))</f>
        <v>0</v>
      </c>
      <c r="CK18" s="3">
        <f>IF($E18+CK$8-$H$8&lt;70,0,IF($E18+CK$8-$H$8=70,$F18,CJ18*(1-VLOOKUP($E18+CJ$8-$H$8,Mortality!$B$3:$C$123,2)*VLOOKUP($E18+CJ$8-$H$8,Multipliers!$A$3:$DF$122,'Current Retirees'!CJ$8-2006+2))))</f>
        <v>0</v>
      </c>
      <c r="CL18" s="3">
        <f>IF($E18+CL$8-$H$8&lt;70,0,IF($E18+CL$8-$H$8=70,$F18,CK18*(1-VLOOKUP($E18+CK$8-$H$8,Mortality!$B$3:$C$123,2)*VLOOKUP($E18+CK$8-$H$8,Multipliers!$A$3:$DF$122,'Current Retirees'!CK$8-2006+2))))</f>
        <v>0</v>
      </c>
      <c r="CM18" s="3">
        <f>IF($E18+CM$8-$H$8&lt;70,0,IF($E18+CM$8-$H$8=70,$F18,CL18*(1-VLOOKUP($E18+CL$8-$H$8,Mortality!$B$3:$C$123,2)*VLOOKUP($E18+CL$8-$H$8,Multipliers!$A$3:$DF$122,'Current Retirees'!CL$8-2006+2))))</f>
        <v>0</v>
      </c>
      <c r="CN18" s="3">
        <f>IF($E18+CN$8-$H$8&lt;70,0,IF($E18+CN$8-$H$8=70,$F18,CM18*(1-VLOOKUP($E18+CM$8-$H$8,Mortality!$B$3:$C$123,2)*VLOOKUP($E18+CM$8-$H$8,Multipliers!$A$3:$DF$122,'Current Retirees'!CM$8-2006+2))))</f>
        <v>0</v>
      </c>
      <c r="CO18" s="3">
        <f>IF($E18+CO$8-$H$8&lt;70,0,IF($E18+CO$8-$H$8=70,$F18,CN18*(1-VLOOKUP($E18+CN$8-$H$8,Mortality!$B$3:$C$123,2)*VLOOKUP($E18+CN$8-$H$8,Multipliers!$A$3:$DF$122,'Current Retirees'!CN$8-2006+2))))</f>
        <v>0</v>
      </c>
      <c r="CP18" s="3">
        <f>IF($E18+CP$8-$H$8&lt;70,0,IF($E18+CP$8-$H$8=70,$F18,CO18*(1-VLOOKUP($E18+CO$8-$H$8,Mortality!$B$3:$C$123,2)*VLOOKUP($E18+CO$8-$H$8,Multipliers!$A$3:$DF$122,'Current Retirees'!CO$8-2006+2))))</f>
        <v>0</v>
      </c>
      <c r="CQ18" s="3">
        <f>IF($E18+CQ$8-$H$8&lt;70,0,IF($E18+CQ$8-$H$8=70,$F18,CP18*(1-VLOOKUP($E18+CP$8-$H$8,Mortality!$B$3:$C$123,2)*VLOOKUP($E18+CP$8-$H$8,Multipliers!$A$3:$DF$122,'Current Retirees'!CP$8-2006+2))))</f>
        <v>0</v>
      </c>
      <c r="CR18" s="3">
        <f>IF($E18+CR$8-$H$8&lt;70,0,IF($E18+CR$8-$H$8=70,$F18,CQ18*(1-VLOOKUP($E18+CQ$8-$H$8,Mortality!$B$3:$C$123,2)*VLOOKUP($E18+CQ$8-$H$8,Multipliers!$A$3:$DF$122,'Current Retirees'!CQ$8-2006+2))))</f>
        <v>0</v>
      </c>
      <c r="CS18" s="3">
        <f>IF($E18+CS$8-$H$8&lt;70,0,IF($E18+CS$8-$H$8=70,$F18,CR18*(1-VLOOKUP($E18+CR$8-$H$8,Mortality!$B$3:$C$123,2)*VLOOKUP($E18+CR$8-$H$8,Multipliers!$A$3:$DF$122,'Current Retirees'!CR$8-2006+2))))</f>
        <v>0</v>
      </c>
      <c r="CT18" s="3">
        <f>IF($E18+CT$8-$H$8&lt;70,0,IF($E18+CT$8-$H$8=70,$F18,CS18*(1-VLOOKUP($E18+CS$8-$H$8,Mortality!$B$3:$C$123,2)*VLOOKUP($E18+CS$8-$H$8,Multipliers!$A$3:$DF$122,'Current Retirees'!CS$8-2006+2))))</f>
        <v>0</v>
      </c>
    </row>
    <row r="19" spans="2:98" x14ac:dyDescent="0.25">
      <c r="B19" s="35">
        <v>1011</v>
      </c>
      <c r="C19" s="36">
        <v>19208</v>
      </c>
      <c r="D19" s="35" t="s">
        <v>2</v>
      </c>
      <c r="E19" s="4">
        <f t="shared" si="6"/>
        <v>64</v>
      </c>
      <c r="F19" s="5">
        <f>VLOOKUP(E19,Mortality!$H$3:$I$123,2)</f>
        <v>0.99335072799523971</v>
      </c>
      <c r="H19" s="3">
        <f t="shared" si="7"/>
        <v>0</v>
      </c>
      <c r="I19" s="3">
        <f>IF($E19+I$8-$H$8&lt;70,0,IF($E19+I$8-$H$8=70,$F19,H19*(1-VLOOKUP($E19+H$8-$H$8,Mortality!$B$3:$C$123,2)*VLOOKUP($E19+H$8-$H$8,Multipliers!$A$3:$DF$122,'Current Retirees'!H$8-2006+2))))</f>
        <v>0</v>
      </c>
      <c r="J19" s="3">
        <f>IF($E19+J$8-$H$8&lt;70,0,IF($E19+J$8-$H$8=70,$F19,I19*(1-VLOOKUP($E19+I$8-$H$8,Mortality!$B$3:$C$123,2)*VLOOKUP($E19+I$8-$H$8,Multipliers!$A$3:$DF$122,'Current Retirees'!I$8-2006+2))))</f>
        <v>0</v>
      </c>
      <c r="K19" s="3">
        <f>IF($E19+K$8-$H$8&lt;70,0,IF($E19+K$8-$H$8=70,$F19,J19*(1-VLOOKUP($E19+J$8-$H$8,Mortality!$B$3:$C$123,2)*VLOOKUP($E19+J$8-$H$8,Multipliers!$A$3:$DF$122,'Current Retirees'!J$8-2006+2))))</f>
        <v>0</v>
      </c>
      <c r="L19" s="3">
        <f>IF($E19+L$8-$H$8&lt;70,0,IF($E19+L$8-$H$8=70,$F19,K19*(1-VLOOKUP($E19+K$8-$H$8,Mortality!$B$3:$C$123,2)*VLOOKUP($E19+K$8-$H$8,Multipliers!$A$3:$DF$122,'Current Retirees'!K$8-2006+2))))</f>
        <v>0</v>
      </c>
      <c r="M19" s="3">
        <f>IF($E19+M$8-$H$8&lt;70,0,IF($E19+M$8-$H$8=70,$F19,L19*(1-VLOOKUP($E19+L$8-$H$8,Mortality!$B$3:$C$123,2)*VLOOKUP($E19+L$8-$H$8,Multipliers!$A$3:$DF$122,'Current Retirees'!L$8-2006+2))))</f>
        <v>0</v>
      </c>
      <c r="N19" s="3">
        <f>IF($E19+N$8-$H$8&lt;70,0,IF($E19+N$8-$H$8=70,$F19,M19*(1-VLOOKUP($E19+M$8-$H$8,Mortality!$B$3:$C$123,2)*VLOOKUP($E19+M$8-$H$8,Multipliers!$A$3:$DF$122,'Current Retirees'!M$8-2006+2))))</f>
        <v>0.99335072799523971</v>
      </c>
      <c r="O19" s="3">
        <f>IF($E19+O$8-$H$8&lt;70,0,IF($E19+O$8-$H$8=70,$F19,N19*(1-VLOOKUP($E19+N$8-$H$8,Mortality!$B$3:$C$123,2)*VLOOKUP($E19+N$8-$H$8,Multipliers!$A$3:$DF$122,'Current Retirees'!N$8-2006+2))))</f>
        <v>0.97373464688807743</v>
      </c>
      <c r="P19" s="3">
        <f>IF($E19+P$8-$H$8&lt;70,0,IF($E19+P$8-$H$8=70,$F19,O19*(1-VLOOKUP($E19+O$8-$H$8,Mortality!$B$3:$C$123,2)*VLOOKUP($E19+O$8-$H$8,Multipliers!$A$3:$DF$122,'Current Retirees'!O$8-2006+2))))</f>
        <v>0.95299107751301093</v>
      </c>
      <c r="Q19" s="3">
        <f>IF($E19+Q$8-$H$8&lt;70,0,IF($E19+Q$8-$H$8=70,$F19,P19*(1-VLOOKUP($E19+P$8-$H$8,Mortality!$B$3:$C$123,2)*VLOOKUP($E19+P$8-$H$8,Multipliers!$A$3:$DF$122,'Current Retirees'!P$8-2006+2))))</f>
        <v>0.9310326862866346</v>
      </c>
      <c r="R19" s="3">
        <f>IF($E19+R$8-$H$8&lt;70,0,IF($E19+R$8-$H$8=70,$F19,Q19*(1-VLOOKUP($E19+Q$8-$H$8,Mortality!$B$3:$C$123,2)*VLOOKUP($E19+Q$8-$H$8,Multipliers!$A$3:$DF$122,'Current Retirees'!Q$8-2006+2))))</f>
        <v>0.9077797167351942</v>
      </c>
      <c r="S19" s="3">
        <f>IF($E19+S$8-$H$8&lt;70,0,IF($E19+S$8-$H$8=70,$F19,R19*(1-VLOOKUP($E19+R$8-$H$8,Mortality!$B$3:$C$123,2)*VLOOKUP($E19+R$8-$H$8,Multipliers!$A$3:$DF$122,'Current Retirees'!R$8-2006+2))))</f>
        <v>0.8831778765520627</v>
      </c>
      <c r="T19" s="3">
        <f>IF($E19+T$8-$H$8&lt;70,0,IF($E19+T$8-$H$8=70,$F19,S19*(1-VLOOKUP($E19+S$8-$H$8,Mortality!$B$3:$C$123,2)*VLOOKUP($E19+S$8-$H$8,Multipliers!$A$3:$DF$122,'Current Retirees'!S$8-2006+2))))</f>
        <v>0.85716576997302063</v>
      </c>
      <c r="U19" s="3">
        <f>IF($E19+U$8-$H$8&lt;70,0,IF($E19+U$8-$H$8=70,$F19,T19*(1-VLOOKUP($E19+T$8-$H$8,Mortality!$B$3:$C$123,2)*VLOOKUP($E19+T$8-$H$8,Multipliers!$A$3:$DF$122,'Current Retirees'!T$8-2006+2))))</f>
        <v>0.82968057748825152</v>
      </c>
      <c r="V19" s="3">
        <f>IF($E19+V$8-$H$8&lt;70,0,IF($E19+V$8-$H$8=70,$F19,U19*(1-VLOOKUP($E19+U$8-$H$8,Mortality!$B$3:$C$123,2)*VLOOKUP($E19+U$8-$H$8,Multipliers!$A$3:$DF$122,'Current Retirees'!U$8-2006+2))))</f>
        <v>0.8007054488057358</v>
      </c>
      <c r="W19" s="3">
        <f>IF($E19+W$8-$H$8&lt;70,0,IF($E19+W$8-$H$8=70,$F19,V19*(1-VLOOKUP($E19+V$8-$H$8,Mortality!$B$3:$C$123,2)*VLOOKUP($E19+V$8-$H$8,Multipliers!$A$3:$DF$122,'Current Retirees'!V$8-2006+2))))</f>
        <v>0.77016207566829453</v>
      </c>
      <c r="X19" s="3">
        <f>IF($E19+X$8-$H$8&lt;70,0,IF($E19+X$8-$H$8=70,$F19,W19*(1-VLOOKUP($E19+W$8-$H$8,Mortality!$B$3:$C$123,2)*VLOOKUP($E19+W$8-$H$8,Multipliers!$A$3:$DF$122,'Current Retirees'!W$8-2006+2))))</f>
        <v>0.73806218876314933</v>
      </c>
      <c r="Y19" s="3">
        <f>IF($E19+Y$8-$H$8&lt;70,0,IF($E19+Y$8-$H$8=70,$F19,X19*(1-VLOOKUP($E19+X$8-$H$8,Mortality!$B$3:$C$123,2)*VLOOKUP($E19+X$8-$H$8,Multipliers!$A$3:$DF$122,'Current Retirees'!X$8-2006+2))))</f>
        <v>0.70436597280580615</v>
      </c>
      <c r="Z19" s="3">
        <f>IF($E19+Z$8-$H$8&lt;70,0,IF($E19+Z$8-$H$8=70,$F19,Y19*(1-VLOOKUP($E19+Y$8-$H$8,Mortality!$B$3:$C$123,2)*VLOOKUP($E19+Y$8-$H$8,Multipliers!$A$3:$DF$122,'Current Retirees'!Y$8-2006+2))))</f>
        <v>0.66909221408260411</v>
      </c>
      <c r="AA19" s="3">
        <f>IF($E19+AA$8-$H$8&lt;70,0,IF($E19+AA$8-$H$8=70,$F19,Z19*(1-VLOOKUP($E19+Z$8-$H$8,Mortality!$B$3:$C$123,2)*VLOOKUP($E19+Z$8-$H$8,Multipliers!$A$3:$DF$122,'Current Retirees'!Z$8-2006+2))))</f>
        <v>0.63227190424004398</v>
      </c>
      <c r="AB19" s="3">
        <f>IF($E19+AB$8-$H$8&lt;70,0,IF($E19+AB$8-$H$8=70,$F19,AA19*(1-VLOOKUP($E19+AA$8-$H$8,Mortality!$B$3:$C$123,2)*VLOOKUP($E19+AA$8-$H$8,Multipliers!$A$3:$DF$122,'Current Retirees'!AA$8-2006+2))))</f>
        <v>0.5940125628255013</v>
      </c>
      <c r="AC19" s="3">
        <f>IF($E19+AC$8-$H$8&lt;70,0,IF($E19+AC$8-$H$8=70,$F19,AB19*(1-VLOOKUP($E19+AB$8-$H$8,Mortality!$B$3:$C$123,2)*VLOOKUP($E19+AB$8-$H$8,Multipliers!$A$3:$DF$122,'Current Retirees'!AB$8-2006+2))))</f>
        <v>0.55442723503627322</v>
      </c>
      <c r="AD19" s="3">
        <f>IF($E19+AD$8-$H$8&lt;70,0,IF($E19+AD$8-$H$8=70,$F19,AC19*(1-VLOOKUP($E19+AC$8-$H$8,Mortality!$B$3:$C$123,2)*VLOOKUP($E19+AC$8-$H$8,Multipliers!$A$3:$DF$122,'Current Retirees'!AC$8-2006+2))))</f>
        <v>0.5137338353995563</v>
      </c>
      <c r="AE19" s="3">
        <f>IF($E19+AE$8-$H$8&lt;70,0,IF($E19+AE$8-$H$8=70,$F19,AD19*(1-VLOOKUP($E19+AD$8-$H$8,Mortality!$B$3:$C$123,2)*VLOOKUP($E19+AD$8-$H$8,Multipliers!$A$3:$DF$122,'Current Retirees'!AD$8-2006+2))))</f>
        <v>0.4721279692182993</v>
      </c>
      <c r="AF19" s="3">
        <f>IF($E19+AF$8-$H$8&lt;70,0,IF($E19+AF$8-$H$8=70,$F19,AE19*(1-VLOOKUP($E19+AE$8-$H$8,Mortality!$B$3:$C$123,2)*VLOOKUP($E19+AE$8-$H$8,Multipliers!$A$3:$DF$122,'Current Retirees'!AE$8-2006+2))))</f>
        <v>0.42988607468700402</v>
      </c>
      <c r="AG19" s="3">
        <f>IF($E19+AG$8-$H$8&lt;70,0,IF($E19+AG$8-$H$8=70,$F19,AF19*(1-VLOOKUP($E19+AF$8-$H$8,Mortality!$B$3:$C$123,2)*VLOOKUP($E19+AF$8-$H$8,Multipliers!$A$3:$DF$122,'Current Retirees'!AF$8-2006+2))))</f>
        <v>0.38747046980548128</v>
      </c>
      <c r="AH19" s="3">
        <f>IF($E19+AH$8-$H$8&lt;70,0,IF($E19+AH$8-$H$8=70,$F19,AG19*(1-VLOOKUP($E19+AG$8-$H$8,Mortality!$B$3:$C$123,2)*VLOOKUP($E19+AG$8-$H$8,Multipliers!$A$3:$DF$122,'Current Retirees'!AG$8-2006+2))))</f>
        <v>0.34528873091786838</v>
      </c>
      <c r="AI19" s="3">
        <f>IF($E19+AI$8-$H$8&lt;70,0,IF($E19+AI$8-$H$8=70,$F19,AH19*(1-VLOOKUP($E19+AH$8-$H$8,Mortality!$B$3:$C$123,2)*VLOOKUP($E19+AH$8-$H$8,Multipliers!$A$3:$DF$122,'Current Retirees'!AH$8-2006+2))))</f>
        <v>0.30389734803068003</v>
      </c>
      <c r="AJ19" s="3">
        <f>IF($E19+AJ$8-$H$8&lt;70,0,IF($E19+AJ$8-$H$8=70,$F19,AI19*(1-VLOOKUP($E19+AI$8-$H$8,Mortality!$B$3:$C$123,2)*VLOOKUP($E19+AI$8-$H$8,Multipliers!$A$3:$DF$122,'Current Retirees'!AI$8-2006+2))))</f>
        <v>0.26396906530025144</v>
      </c>
      <c r="AK19" s="3">
        <f>IF($E19+AK$8-$H$8&lt;70,0,IF($E19+AK$8-$H$8=70,$F19,AJ19*(1-VLOOKUP($E19+AJ$8-$H$8,Mortality!$B$3:$C$123,2)*VLOOKUP($E19+AJ$8-$H$8,Multipliers!$A$3:$DF$122,'Current Retirees'!AJ$8-2006+2))))</f>
        <v>0.22628796299512746</v>
      </c>
      <c r="AL19" s="3">
        <f>IF($E19+AL$8-$H$8&lt;70,0,IF($E19+AL$8-$H$8=70,$F19,AK19*(1-VLOOKUP($E19+AK$8-$H$8,Mortality!$B$3:$C$123,2)*VLOOKUP($E19+AK$8-$H$8,Multipliers!$A$3:$DF$122,'Current Retirees'!AK$8-2006+2))))</f>
        <v>0.19142521770644491</v>
      </c>
      <c r="AM19" s="3">
        <f>IF($E19+AM$8-$H$8&lt;70,0,IF($E19+AM$8-$H$8=70,$F19,AL19*(1-VLOOKUP($E19+AL$8-$H$8,Mortality!$B$3:$C$123,2)*VLOOKUP($E19+AL$8-$H$8,Multipliers!$A$3:$DF$122,'Current Retirees'!AL$8-2006+2))))</f>
        <v>0.15986666893546186</v>
      </c>
      <c r="AN19" s="3">
        <f>IF($E19+AN$8-$H$8&lt;70,0,IF($E19+AN$8-$H$8=70,$F19,AM19*(1-VLOOKUP($E19+AM$8-$H$8,Mortality!$B$3:$C$123,2)*VLOOKUP($E19+AM$8-$H$8,Multipliers!$A$3:$DF$122,'Current Retirees'!AM$8-2006+2))))</f>
        <v>0.13182145838938431</v>
      </c>
      <c r="AO19" s="3">
        <f>IF($E19+AO$8-$H$8&lt;70,0,IF($E19+AO$8-$H$8=70,$F19,AN19*(1-VLOOKUP($E19+AN$8-$H$8,Mortality!$B$3:$C$123,2)*VLOOKUP($E19+AN$8-$H$8,Multipliers!$A$3:$DF$122,'Current Retirees'!AN$8-2006+2))))</f>
        <v>0.10696886255718838</v>
      </c>
      <c r="AP19" s="3">
        <f>IF($E19+AP$8-$H$8&lt;70,0,IF($E19+AP$8-$H$8=70,$F19,AO19*(1-VLOOKUP($E19+AO$8-$H$8,Mortality!$B$3:$C$123,2)*VLOOKUP($E19+AO$8-$H$8,Multipliers!$A$3:$DF$122,'Current Retirees'!AO$8-2006+2))))</f>
        <v>8.5357981616040482E-2</v>
      </c>
      <c r="AQ19" s="3">
        <f>IF($E19+AQ$8-$H$8&lt;70,0,IF($E19+AQ$8-$H$8=70,$F19,AP19*(1-VLOOKUP($E19+AP$8-$H$8,Mortality!$B$3:$C$123,2)*VLOOKUP($E19+AP$8-$H$8,Multipliers!$A$3:$DF$122,'Current Retirees'!AP$8-2006+2))))</f>
        <v>6.6688069929791177E-2</v>
      </c>
      <c r="AR19" s="3">
        <f>IF($E19+AR$8-$H$8&lt;70,0,IF($E19+AR$8-$H$8=70,$F19,AQ19*(1-VLOOKUP($E19+AQ$8-$H$8,Mortality!$B$3:$C$123,2)*VLOOKUP($E19+AQ$8-$H$8,Multipliers!$A$3:$DF$122,'Current Retirees'!AQ$8-2006+2))))</f>
        <v>5.0958607174145708E-2</v>
      </c>
      <c r="AS19" s="3">
        <f>IF($E19+AS$8-$H$8&lt;70,0,IF($E19+AS$8-$H$8=70,$F19,AR19*(1-VLOOKUP($E19+AR$8-$H$8,Mortality!$B$3:$C$123,2)*VLOOKUP($E19+AR$8-$H$8,Multipliers!$A$3:$DF$122,'Current Retirees'!AR$8-2006+2))))</f>
        <v>3.8025997987234543E-2</v>
      </c>
      <c r="AT19" s="3">
        <f>IF($E19+AT$8-$H$8&lt;70,0,IF($E19+AT$8-$H$8=70,$F19,AS19*(1-VLOOKUP($E19+AS$8-$H$8,Mortality!$B$3:$C$123,2)*VLOOKUP($E19+AS$8-$H$8,Multipliers!$A$3:$DF$122,'Current Retirees'!AS$8-2006+2))))</f>
        <v>2.7671462599956641E-2</v>
      </c>
      <c r="AU19" s="3">
        <f>IF($E19+AU$8-$H$8&lt;70,0,IF($E19+AU$8-$H$8=70,$F19,AT19*(1-VLOOKUP($E19+AT$8-$H$8,Mortality!$B$3:$C$123,2)*VLOOKUP($E19+AT$8-$H$8,Multipliers!$A$3:$DF$122,'Current Retirees'!AT$8-2006+2))))</f>
        <v>1.9594952056664589E-2</v>
      </c>
      <c r="AV19" s="3">
        <f>IF($E19+AV$8-$H$8&lt;70,0,IF($E19+AV$8-$H$8=70,$F19,AU19*(1-VLOOKUP($E19+AU$8-$H$8,Mortality!$B$3:$C$123,2)*VLOOKUP($E19+AU$8-$H$8,Multipliers!$A$3:$DF$122,'Current Retirees'!AU$8-2006+2))))</f>
        <v>1.3497696409540481E-2</v>
      </c>
      <c r="AW19" s="3">
        <f>IF($E19+AW$8-$H$8&lt;70,0,IF($E19+AW$8-$H$8=70,$F19,AV19*(1-VLOOKUP($E19+AV$8-$H$8,Mortality!$B$3:$C$123,2)*VLOOKUP($E19+AV$8-$H$8,Multipliers!$A$3:$DF$122,'Current Retirees'!AV$8-2006+2))))</f>
        <v>9.0340039719158452E-3</v>
      </c>
      <c r="AX19" s="3">
        <f>IF($E19+AX$8-$H$8&lt;70,0,IF($E19+AX$8-$H$8=70,$F19,AW19*(1-VLOOKUP($E19+AW$8-$H$8,Mortality!$B$3:$C$123,2)*VLOOKUP($E19+AW$8-$H$8,Multipliers!$A$3:$DF$122,'Current Retirees'!AW$8-2006+2))))</f>
        <v>5.8694147604374317E-3</v>
      </c>
      <c r="AY19" s="3">
        <f>IF($E19+AY$8-$H$8&lt;70,0,IF($E19+AY$8-$H$8=70,$F19,AX19*(1-VLOOKUP($E19+AX$8-$H$8,Mortality!$B$3:$C$123,2)*VLOOKUP($E19+AX$8-$H$8,Multipliers!$A$3:$DF$122,'Current Retirees'!AX$8-2006+2))))</f>
        <v>3.6912639754473793E-3</v>
      </c>
      <c r="AZ19" s="3">
        <f>IF($E19+AZ$8-$H$8&lt;70,0,IF($E19+AZ$8-$H$8=70,$F19,AY19*(1-VLOOKUP($E19+AY$8-$H$8,Mortality!$B$3:$C$123,2)*VLOOKUP($E19+AY$8-$H$8,Multipliers!$A$3:$DF$122,'Current Retirees'!AY$8-2006+2))))</f>
        <v>2.2488149295849355E-3</v>
      </c>
      <c r="BA19" s="3">
        <f>IF($E19+BA$8-$H$8&lt;70,0,IF($E19+BA$8-$H$8=70,$F19,AZ19*(1-VLOOKUP($E19+AZ$8-$H$8,Mortality!$B$3:$C$123,2)*VLOOKUP($E19+AZ$8-$H$8,Multipliers!$A$3:$DF$122,'Current Retirees'!AZ$8-2006+2))))</f>
        <v>1.325819972733126E-3</v>
      </c>
      <c r="BB19" s="3">
        <f>IF($E19+BB$8-$H$8&lt;70,0,IF($E19+BB$8-$H$8=70,$F19,BA19*(1-VLOOKUP($E19+BA$8-$H$8,Mortality!$B$3:$C$123,2)*VLOOKUP($E19+BA$8-$H$8,Multipliers!$A$3:$DF$122,'Current Retirees'!BA$8-2006+2))))</f>
        <v>7.5539376455234595E-4</v>
      </c>
      <c r="BC19" s="3">
        <f>IF($E19+BC$8-$H$8&lt;70,0,IF($E19+BC$8-$H$8=70,$F19,BB19*(1-VLOOKUP($E19+BB$8-$H$8,Mortality!$B$3:$C$123,2)*VLOOKUP($E19+BB$8-$H$8,Multipliers!$A$3:$DF$122,'Current Retirees'!BB$8-2006+2))))</f>
        <v>4.1455581009966285E-4</v>
      </c>
      <c r="BD19" s="3">
        <f>IF($E19+BD$8-$H$8&lt;70,0,IF($E19+BD$8-$H$8=70,$F19,BC19*(1-VLOOKUP($E19+BC$8-$H$8,Mortality!$B$3:$C$123,2)*VLOOKUP($E19+BC$8-$H$8,Multipliers!$A$3:$DF$122,'Current Retirees'!BC$8-2006+2))))</f>
        <v>2.2234152024854949E-4</v>
      </c>
      <c r="BE19" s="3">
        <f>IF($E19+BE$8-$H$8&lt;70,0,IF($E19+BE$8-$H$8=70,$F19,BD19*(1-VLOOKUP($E19+BD$8-$H$8,Mortality!$B$3:$C$123,2)*VLOOKUP($E19+BD$8-$H$8,Multipliers!$A$3:$DF$122,'Current Retirees'!BD$8-2006+2))))</f>
        <v>1.174907713395566E-4</v>
      </c>
      <c r="BF19" s="3">
        <f>IF($E19+BF$8-$H$8&lt;70,0,IF($E19+BF$8-$H$8=70,$F19,BE19*(1-VLOOKUP($E19+BE$8-$H$8,Mortality!$B$3:$C$123,2)*VLOOKUP($E19+BE$8-$H$8,Multipliers!$A$3:$DF$122,'Current Retirees'!BE$8-2006+2))))</f>
        <v>6.1100388624221136E-5</v>
      </c>
      <c r="BG19" s="3">
        <f>IF($E19+BG$8-$H$8&lt;70,0,IF($E19+BG$8-$H$8=70,$F19,BF19*(1-VLOOKUP($E19+BF$8-$H$8,Mortality!$B$3:$C$123,2)*VLOOKUP($E19+BF$8-$H$8,Multipliers!$A$3:$DF$122,'Current Retirees'!BF$8-2006+2))))</f>
        <v>3.1128224115039661E-5</v>
      </c>
      <c r="BH19" s="3">
        <f>IF($E19+BH$8-$H$8&lt;70,0,IF($E19+BH$8-$H$8=70,$F19,BG19*(1-VLOOKUP($E19+BG$8-$H$8,Mortality!$B$3:$C$123,2)*VLOOKUP($E19+BG$8-$H$8,Multipliers!$A$3:$DF$122,'Current Retirees'!BG$8-2006+2))))</f>
        <v>1.5564112057519831E-5</v>
      </c>
      <c r="BI19" s="3">
        <f>IF($E19+BI$8-$H$8&lt;70,0,IF($E19+BI$8-$H$8=70,$F19,BH19*(1-VLOOKUP($E19+BH$8-$H$8,Mortality!$B$3:$C$123,2)*VLOOKUP($E19+BH$8-$H$8,Multipliers!$A$3:$DF$122,'Current Retirees'!BH$8-2006+2))))</f>
        <v>7.7820560287599153E-6</v>
      </c>
      <c r="BJ19" s="3">
        <f>IF($E19+BJ$8-$H$8&lt;70,0,IF($E19+BJ$8-$H$8=70,$F19,BI19*(1-VLOOKUP($E19+BI$8-$H$8,Mortality!$B$3:$C$123,2)*VLOOKUP($E19+BI$8-$H$8,Multipliers!$A$3:$DF$122,'Current Retirees'!BI$8-2006+2))))</f>
        <v>3.8910280143799577E-6</v>
      </c>
      <c r="BK19" s="3">
        <f>IF($E19+BK$8-$H$8&lt;70,0,IF($E19+BK$8-$H$8=70,$F19,BJ19*(1-VLOOKUP($E19+BJ$8-$H$8,Mortality!$B$3:$C$123,2)*VLOOKUP($E19+BJ$8-$H$8,Multipliers!$A$3:$DF$122,'Current Retirees'!BJ$8-2006+2))))</f>
        <v>1.9455140071899788E-6</v>
      </c>
      <c r="BL19" s="3">
        <f>IF($E19+BL$8-$H$8&lt;70,0,IF($E19+BL$8-$H$8=70,$F19,BK19*(1-VLOOKUP($E19+BK$8-$H$8,Mortality!$B$3:$C$123,2)*VLOOKUP($E19+BK$8-$H$8,Multipliers!$A$3:$DF$122,'Current Retirees'!BK$8-2006+2))))</f>
        <v>9.7275700359498942E-7</v>
      </c>
      <c r="BM19" s="3">
        <f>IF($E19+BM$8-$H$8&lt;70,0,IF($E19+BM$8-$H$8=70,$F19,BL19*(1-VLOOKUP($E19+BL$8-$H$8,Mortality!$B$3:$C$123,2)*VLOOKUP($E19+BL$8-$H$8,Multipliers!$A$3:$DF$122,'Current Retirees'!BL$8-2006+2))))</f>
        <v>0</v>
      </c>
      <c r="BN19" s="3">
        <f>IF($E19+BN$8-$H$8&lt;70,0,IF($E19+BN$8-$H$8=70,$F19,BM19*(1-VLOOKUP($E19+BM$8-$H$8,Mortality!$B$3:$C$123,2)*VLOOKUP($E19+BM$8-$H$8,Multipliers!$A$3:$DF$122,'Current Retirees'!BM$8-2006+2))))</f>
        <v>0</v>
      </c>
      <c r="BO19" s="3">
        <f>IF($E19+BO$8-$H$8&lt;70,0,IF($E19+BO$8-$H$8=70,$F19,BN19*(1-VLOOKUP($E19+BN$8-$H$8,Mortality!$B$3:$C$123,2)*VLOOKUP($E19+BN$8-$H$8,Multipliers!$A$3:$DF$122,'Current Retirees'!BN$8-2006+2))))</f>
        <v>0</v>
      </c>
      <c r="BP19" s="3">
        <f>IF($E19+BP$8-$H$8&lt;70,0,IF($E19+BP$8-$H$8=70,$F19,BO19*(1-VLOOKUP($E19+BO$8-$H$8,Mortality!$B$3:$C$123,2)*VLOOKUP($E19+BO$8-$H$8,Multipliers!$A$3:$DF$122,'Current Retirees'!BO$8-2006+2))))</f>
        <v>0</v>
      </c>
      <c r="BQ19" s="3">
        <f>IF($E19+BQ$8-$H$8&lt;70,0,IF($E19+BQ$8-$H$8=70,$F19,BP19*(1-VLOOKUP($E19+BP$8-$H$8,Mortality!$B$3:$C$123,2)*VLOOKUP($E19+BP$8-$H$8,Multipliers!$A$3:$DF$122,'Current Retirees'!BP$8-2006+2))))</f>
        <v>0</v>
      </c>
      <c r="BR19" s="3">
        <f>IF($E19+BR$8-$H$8&lt;70,0,IF($E19+BR$8-$H$8=70,$F19,BQ19*(1-VLOOKUP($E19+BQ$8-$H$8,Mortality!$B$3:$C$123,2)*VLOOKUP($E19+BQ$8-$H$8,Multipliers!$A$3:$DF$122,'Current Retirees'!BQ$8-2006+2))))</f>
        <v>0</v>
      </c>
      <c r="BS19" s="3">
        <f>IF($E19+BS$8-$H$8&lt;70,0,IF($E19+BS$8-$H$8=70,$F19,BR19*(1-VLOOKUP($E19+BR$8-$H$8,Mortality!$B$3:$C$123,2)*VLOOKUP($E19+BR$8-$H$8,Multipliers!$A$3:$DF$122,'Current Retirees'!BR$8-2006+2))))</f>
        <v>0</v>
      </c>
      <c r="BT19" s="3">
        <f>IF($E19+BT$8-$H$8&lt;70,0,IF($E19+BT$8-$H$8=70,$F19,BS19*(1-VLOOKUP($E19+BS$8-$H$8,Mortality!$B$3:$C$123,2)*VLOOKUP($E19+BS$8-$H$8,Multipliers!$A$3:$DF$122,'Current Retirees'!BS$8-2006+2))))</f>
        <v>0</v>
      </c>
      <c r="BU19" s="3">
        <f>IF($E19+BU$8-$H$8&lt;70,0,IF($E19+BU$8-$H$8=70,$F19,BT19*(1-VLOOKUP($E19+BT$8-$H$8,Mortality!$B$3:$C$123,2)*VLOOKUP($E19+BT$8-$H$8,Multipliers!$A$3:$DF$122,'Current Retirees'!BT$8-2006+2))))</f>
        <v>0</v>
      </c>
      <c r="BV19" s="3">
        <f>IF($E19+BV$8-$H$8&lt;70,0,IF($E19+BV$8-$H$8=70,$F19,BU19*(1-VLOOKUP($E19+BU$8-$H$8,Mortality!$B$3:$C$123,2)*VLOOKUP($E19+BU$8-$H$8,Multipliers!$A$3:$DF$122,'Current Retirees'!BU$8-2006+2))))</f>
        <v>0</v>
      </c>
      <c r="BW19" s="3">
        <f>IF($E19+BW$8-$H$8&lt;70,0,IF($E19+BW$8-$H$8=70,$F19,BV19*(1-VLOOKUP($E19+BV$8-$H$8,Mortality!$B$3:$C$123,2)*VLOOKUP($E19+BV$8-$H$8,Multipliers!$A$3:$DF$122,'Current Retirees'!BV$8-2006+2))))</f>
        <v>0</v>
      </c>
      <c r="BX19" s="3">
        <f>IF($E19+BX$8-$H$8&lt;70,0,IF($E19+BX$8-$H$8=70,$F19,BW19*(1-VLOOKUP($E19+BW$8-$H$8,Mortality!$B$3:$C$123,2)*VLOOKUP($E19+BW$8-$H$8,Multipliers!$A$3:$DF$122,'Current Retirees'!BW$8-2006+2))))</f>
        <v>0</v>
      </c>
      <c r="BY19" s="3">
        <f>IF($E19+BY$8-$H$8&lt;70,0,IF($E19+BY$8-$H$8=70,$F19,BX19*(1-VLOOKUP($E19+BX$8-$H$8,Mortality!$B$3:$C$123,2)*VLOOKUP($E19+BX$8-$H$8,Multipliers!$A$3:$DF$122,'Current Retirees'!BX$8-2006+2))))</f>
        <v>0</v>
      </c>
      <c r="BZ19" s="3">
        <f>IF($E19+BZ$8-$H$8&lt;70,0,IF($E19+BZ$8-$H$8=70,$F19,BY19*(1-VLOOKUP($E19+BY$8-$H$8,Mortality!$B$3:$C$123,2)*VLOOKUP($E19+BY$8-$H$8,Multipliers!$A$3:$DF$122,'Current Retirees'!BY$8-2006+2))))</f>
        <v>0</v>
      </c>
      <c r="CA19" s="3">
        <f>IF($E19+CA$8-$H$8&lt;70,0,IF($E19+CA$8-$H$8=70,$F19,BZ19*(1-VLOOKUP($E19+BZ$8-$H$8,Mortality!$B$3:$C$123,2)*VLOOKUP($E19+BZ$8-$H$8,Multipliers!$A$3:$DF$122,'Current Retirees'!BZ$8-2006+2))))</f>
        <v>0</v>
      </c>
      <c r="CB19" s="3">
        <f>IF($E19+CB$8-$H$8&lt;70,0,IF($E19+CB$8-$H$8=70,$F19,CA19*(1-VLOOKUP($E19+CA$8-$H$8,Mortality!$B$3:$C$123,2)*VLOOKUP($E19+CA$8-$H$8,Multipliers!$A$3:$DF$122,'Current Retirees'!CA$8-2006+2))))</f>
        <v>0</v>
      </c>
      <c r="CC19" s="3">
        <f>IF($E19+CC$8-$H$8&lt;70,0,IF($E19+CC$8-$H$8=70,$F19,CB19*(1-VLOOKUP($E19+CB$8-$H$8,Mortality!$B$3:$C$123,2)*VLOOKUP($E19+CB$8-$H$8,Multipliers!$A$3:$DF$122,'Current Retirees'!CB$8-2006+2))))</f>
        <v>0</v>
      </c>
      <c r="CD19" s="3">
        <f>IF($E19+CD$8-$H$8&lt;70,0,IF($E19+CD$8-$H$8=70,$F19,CC19*(1-VLOOKUP($E19+CC$8-$H$8,Mortality!$B$3:$C$123,2)*VLOOKUP($E19+CC$8-$H$8,Multipliers!$A$3:$DF$122,'Current Retirees'!CC$8-2006+2))))</f>
        <v>0</v>
      </c>
      <c r="CE19" s="3">
        <f>IF($E19+CE$8-$H$8&lt;70,0,IF($E19+CE$8-$H$8=70,$F19,CD19*(1-VLOOKUP($E19+CD$8-$H$8,Mortality!$B$3:$C$123,2)*VLOOKUP($E19+CD$8-$H$8,Multipliers!$A$3:$DF$122,'Current Retirees'!CD$8-2006+2))))</f>
        <v>0</v>
      </c>
      <c r="CF19" s="3">
        <f>IF($E19+CF$8-$H$8&lt;70,0,IF($E19+CF$8-$H$8=70,$F19,CE19*(1-VLOOKUP($E19+CE$8-$H$8,Mortality!$B$3:$C$123,2)*VLOOKUP($E19+CE$8-$H$8,Multipliers!$A$3:$DF$122,'Current Retirees'!CE$8-2006+2))))</f>
        <v>0</v>
      </c>
      <c r="CG19" s="3">
        <f>IF($E19+CG$8-$H$8&lt;70,0,IF($E19+CG$8-$H$8=70,$F19,CF19*(1-VLOOKUP($E19+CF$8-$H$8,Mortality!$B$3:$C$123,2)*VLOOKUP($E19+CF$8-$H$8,Multipliers!$A$3:$DF$122,'Current Retirees'!CF$8-2006+2))))</f>
        <v>0</v>
      </c>
      <c r="CH19" s="3">
        <f>IF($E19+CH$8-$H$8&lt;70,0,IF($E19+CH$8-$H$8=70,$F19,CG19*(1-VLOOKUP($E19+CG$8-$H$8,Mortality!$B$3:$C$123,2)*VLOOKUP($E19+CG$8-$H$8,Multipliers!$A$3:$DF$122,'Current Retirees'!CG$8-2006+2))))</f>
        <v>0</v>
      </c>
      <c r="CI19" s="3">
        <f>IF($E19+CI$8-$H$8&lt;70,0,IF($E19+CI$8-$H$8=70,$F19,CH19*(1-VLOOKUP($E19+CH$8-$H$8,Mortality!$B$3:$C$123,2)*VLOOKUP($E19+CH$8-$H$8,Multipliers!$A$3:$DF$122,'Current Retirees'!CH$8-2006+2))))</f>
        <v>0</v>
      </c>
      <c r="CJ19" s="3">
        <f>IF($E19+CJ$8-$H$8&lt;70,0,IF($E19+CJ$8-$H$8=70,$F19,CI19*(1-VLOOKUP($E19+CI$8-$H$8,Mortality!$B$3:$C$123,2)*VLOOKUP($E19+CI$8-$H$8,Multipliers!$A$3:$DF$122,'Current Retirees'!CI$8-2006+2))))</f>
        <v>0</v>
      </c>
      <c r="CK19" s="3">
        <f>IF($E19+CK$8-$H$8&lt;70,0,IF($E19+CK$8-$H$8=70,$F19,CJ19*(1-VLOOKUP($E19+CJ$8-$H$8,Mortality!$B$3:$C$123,2)*VLOOKUP($E19+CJ$8-$H$8,Multipliers!$A$3:$DF$122,'Current Retirees'!CJ$8-2006+2))))</f>
        <v>0</v>
      </c>
      <c r="CL19" s="3">
        <f>IF($E19+CL$8-$H$8&lt;70,0,IF($E19+CL$8-$H$8=70,$F19,CK19*(1-VLOOKUP($E19+CK$8-$H$8,Mortality!$B$3:$C$123,2)*VLOOKUP($E19+CK$8-$H$8,Multipliers!$A$3:$DF$122,'Current Retirees'!CK$8-2006+2))))</f>
        <v>0</v>
      </c>
      <c r="CM19" s="3">
        <f>IF($E19+CM$8-$H$8&lt;70,0,IF($E19+CM$8-$H$8=70,$F19,CL19*(1-VLOOKUP($E19+CL$8-$H$8,Mortality!$B$3:$C$123,2)*VLOOKUP($E19+CL$8-$H$8,Multipliers!$A$3:$DF$122,'Current Retirees'!CL$8-2006+2))))</f>
        <v>0</v>
      </c>
      <c r="CN19" s="3">
        <f>IF($E19+CN$8-$H$8&lt;70,0,IF($E19+CN$8-$H$8=70,$F19,CM19*(1-VLOOKUP($E19+CM$8-$H$8,Mortality!$B$3:$C$123,2)*VLOOKUP($E19+CM$8-$H$8,Multipliers!$A$3:$DF$122,'Current Retirees'!CM$8-2006+2))))</f>
        <v>0</v>
      </c>
      <c r="CO19" s="3">
        <f>IF($E19+CO$8-$H$8&lt;70,0,IF($E19+CO$8-$H$8=70,$F19,CN19*(1-VLOOKUP($E19+CN$8-$H$8,Mortality!$B$3:$C$123,2)*VLOOKUP($E19+CN$8-$H$8,Multipliers!$A$3:$DF$122,'Current Retirees'!CN$8-2006+2))))</f>
        <v>0</v>
      </c>
      <c r="CP19" s="3">
        <f>IF($E19+CP$8-$H$8&lt;70,0,IF($E19+CP$8-$H$8=70,$F19,CO19*(1-VLOOKUP($E19+CO$8-$H$8,Mortality!$B$3:$C$123,2)*VLOOKUP($E19+CO$8-$H$8,Multipliers!$A$3:$DF$122,'Current Retirees'!CO$8-2006+2))))</f>
        <v>0</v>
      </c>
      <c r="CQ19" s="3">
        <f>IF($E19+CQ$8-$H$8&lt;70,0,IF($E19+CQ$8-$H$8=70,$F19,CP19*(1-VLOOKUP($E19+CP$8-$H$8,Mortality!$B$3:$C$123,2)*VLOOKUP($E19+CP$8-$H$8,Multipliers!$A$3:$DF$122,'Current Retirees'!CP$8-2006+2))))</f>
        <v>0</v>
      </c>
      <c r="CR19" s="3">
        <f>IF($E19+CR$8-$H$8&lt;70,0,IF($E19+CR$8-$H$8=70,$F19,CQ19*(1-VLOOKUP($E19+CQ$8-$H$8,Mortality!$B$3:$C$123,2)*VLOOKUP($E19+CQ$8-$H$8,Multipliers!$A$3:$DF$122,'Current Retirees'!CQ$8-2006+2))))</f>
        <v>0</v>
      </c>
      <c r="CS19" s="3">
        <f>IF($E19+CS$8-$H$8&lt;70,0,IF($E19+CS$8-$H$8=70,$F19,CR19*(1-VLOOKUP($E19+CR$8-$H$8,Mortality!$B$3:$C$123,2)*VLOOKUP($E19+CR$8-$H$8,Multipliers!$A$3:$DF$122,'Current Retirees'!CR$8-2006+2))))</f>
        <v>0</v>
      </c>
      <c r="CT19" s="3">
        <f>IF($E19+CT$8-$H$8&lt;70,0,IF($E19+CT$8-$H$8=70,$F19,CS19*(1-VLOOKUP($E19+CS$8-$H$8,Mortality!$B$3:$C$123,2)*VLOOKUP($E19+CS$8-$H$8,Multipliers!$A$3:$DF$122,'Current Retirees'!CS$8-2006+2))))</f>
        <v>0</v>
      </c>
    </row>
    <row r="20" spans="2:98" x14ac:dyDescent="0.25">
      <c r="B20" s="35">
        <v>1012</v>
      </c>
      <c r="C20" s="36">
        <v>28857</v>
      </c>
      <c r="D20" s="35" t="s">
        <v>2</v>
      </c>
      <c r="E20" s="4">
        <f t="shared" si="6"/>
        <v>38</v>
      </c>
      <c r="F20" s="5">
        <f>VLOOKUP(E20,Mortality!$H$3:$I$123,2)</f>
        <v>0.87675514730932924</v>
      </c>
      <c r="H20" s="3">
        <f t="shared" si="7"/>
        <v>0</v>
      </c>
      <c r="I20" s="3">
        <f>IF($E20+I$8-$H$8&lt;70,0,IF($E20+I$8-$H$8=70,$F20,H20*(1-VLOOKUP($E20+H$8-$H$8,Mortality!$B$3:$C$123,2)*VLOOKUP($E20+H$8-$H$8,Multipliers!$A$3:$DF$122,'Current Retirees'!H$8-2006+2))))</f>
        <v>0</v>
      </c>
      <c r="J20" s="3">
        <f>IF($E20+J$8-$H$8&lt;70,0,IF($E20+J$8-$H$8=70,$F20,I20*(1-VLOOKUP($E20+I$8-$H$8,Mortality!$B$3:$C$123,2)*VLOOKUP($E20+I$8-$H$8,Multipliers!$A$3:$DF$122,'Current Retirees'!I$8-2006+2))))</f>
        <v>0</v>
      </c>
      <c r="K20" s="3">
        <f>IF($E20+K$8-$H$8&lt;70,0,IF($E20+K$8-$H$8=70,$F20,J20*(1-VLOOKUP($E20+J$8-$H$8,Mortality!$B$3:$C$123,2)*VLOOKUP($E20+J$8-$H$8,Multipliers!$A$3:$DF$122,'Current Retirees'!J$8-2006+2))))</f>
        <v>0</v>
      </c>
      <c r="L20" s="3">
        <f>IF($E20+L$8-$H$8&lt;70,0,IF($E20+L$8-$H$8=70,$F20,K20*(1-VLOOKUP($E20+K$8-$H$8,Mortality!$B$3:$C$123,2)*VLOOKUP($E20+K$8-$H$8,Multipliers!$A$3:$DF$122,'Current Retirees'!K$8-2006+2))))</f>
        <v>0</v>
      </c>
      <c r="M20" s="3">
        <f>IF($E20+M$8-$H$8&lt;70,0,IF($E20+M$8-$H$8=70,$F20,L20*(1-VLOOKUP($E20+L$8-$H$8,Mortality!$B$3:$C$123,2)*VLOOKUP($E20+L$8-$H$8,Multipliers!$A$3:$DF$122,'Current Retirees'!L$8-2006+2))))</f>
        <v>0</v>
      </c>
      <c r="N20" s="3">
        <f>IF($E20+N$8-$H$8&lt;70,0,IF($E20+N$8-$H$8=70,$F20,M20*(1-VLOOKUP($E20+M$8-$H$8,Mortality!$B$3:$C$123,2)*VLOOKUP($E20+M$8-$H$8,Multipliers!$A$3:$DF$122,'Current Retirees'!M$8-2006+2))))</f>
        <v>0</v>
      </c>
      <c r="O20" s="3">
        <f>IF($E20+O$8-$H$8&lt;70,0,IF($E20+O$8-$H$8=70,$F20,N20*(1-VLOOKUP($E20+N$8-$H$8,Mortality!$B$3:$C$123,2)*VLOOKUP($E20+N$8-$H$8,Multipliers!$A$3:$DF$122,'Current Retirees'!N$8-2006+2))))</f>
        <v>0</v>
      </c>
      <c r="P20" s="3">
        <f>IF($E20+P$8-$H$8&lt;70,0,IF($E20+P$8-$H$8=70,$F20,O20*(1-VLOOKUP($E20+O$8-$H$8,Mortality!$B$3:$C$123,2)*VLOOKUP($E20+O$8-$H$8,Multipliers!$A$3:$DF$122,'Current Retirees'!O$8-2006+2))))</f>
        <v>0</v>
      </c>
      <c r="Q20" s="3">
        <f>IF($E20+Q$8-$H$8&lt;70,0,IF($E20+Q$8-$H$8=70,$F20,P20*(1-VLOOKUP($E20+P$8-$H$8,Mortality!$B$3:$C$123,2)*VLOOKUP($E20+P$8-$H$8,Multipliers!$A$3:$DF$122,'Current Retirees'!P$8-2006+2))))</f>
        <v>0</v>
      </c>
      <c r="R20" s="3">
        <f>IF($E20+R$8-$H$8&lt;70,0,IF($E20+R$8-$H$8=70,$F20,Q20*(1-VLOOKUP($E20+Q$8-$H$8,Mortality!$B$3:$C$123,2)*VLOOKUP($E20+Q$8-$H$8,Multipliers!$A$3:$DF$122,'Current Retirees'!Q$8-2006+2))))</f>
        <v>0</v>
      </c>
      <c r="S20" s="3">
        <f>IF($E20+S$8-$H$8&lt;70,0,IF($E20+S$8-$H$8=70,$F20,R20*(1-VLOOKUP($E20+R$8-$H$8,Mortality!$B$3:$C$123,2)*VLOOKUP($E20+R$8-$H$8,Multipliers!$A$3:$DF$122,'Current Retirees'!R$8-2006+2))))</f>
        <v>0</v>
      </c>
      <c r="T20" s="3">
        <f>IF($E20+T$8-$H$8&lt;70,0,IF($E20+T$8-$H$8=70,$F20,S20*(1-VLOOKUP($E20+S$8-$H$8,Mortality!$B$3:$C$123,2)*VLOOKUP($E20+S$8-$H$8,Multipliers!$A$3:$DF$122,'Current Retirees'!S$8-2006+2))))</f>
        <v>0</v>
      </c>
      <c r="U20" s="3">
        <f>IF($E20+U$8-$H$8&lt;70,0,IF($E20+U$8-$H$8=70,$F20,T20*(1-VLOOKUP($E20+T$8-$H$8,Mortality!$B$3:$C$123,2)*VLOOKUP($E20+T$8-$H$8,Multipliers!$A$3:$DF$122,'Current Retirees'!T$8-2006+2))))</f>
        <v>0</v>
      </c>
      <c r="V20" s="3">
        <f>IF($E20+V$8-$H$8&lt;70,0,IF($E20+V$8-$H$8=70,$F20,U20*(1-VLOOKUP($E20+U$8-$H$8,Mortality!$B$3:$C$123,2)*VLOOKUP($E20+U$8-$H$8,Multipliers!$A$3:$DF$122,'Current Retirees'!U$8-2006+2))))</f>
        <v>0</v>
      </c>
      <c r="W20" s="3">
        <f>IF($E20+W$8-$H$8&lt;70,0,IF($E20+W$8-$H$8=70,$F20,V20*(1-VLOOKUP($E20+V$8-$H$8,Mortality!$B$3:$C$123,2)*VLOOKUP($E20+V$8-$H$8,Multipliers!$A$3:$DF$122,'Current Retirees'!V$8-2006+2))))</f>
        <v>0</v>
      </c>
      <c r="X20" s="3">
        <f>IF($E20+X$8-$H$8&lt;70,0,IF($E20+X$8-$H$8=70,$F20,W20*(1-VLOOKUP($E20+W$8-$H$8,Mortality!$B$3:$C$123,2)*VLOOKUP($E20+W$8-$H$8,Multipliers!$A$3:$DF$122,'Current Retirees'!W$8-2006+2))))</f>
        <v>0</v>
      </c>
      <c r="Y20" s="3">
        <f>IF($E20+Y$8-$H$8&lt;70,0,IF($E20+Y$8-$H$8=70,$F20,X20*(1-VLOOKUP($E20+X$8-$H$8,Mortality!$B$3:$C$123,2)*VLOOKUP($E20+X$8-$H$8,Multipliers!$A$3:$DF$122,'Current Retirees'!X$8-2006+2))))</f>
        <v>0</v>
      </c>
      <c r="Z20" s="3">
        <f>IF($E20+Z$8-$H$8&lt;70,0,IF($E20+Z$8-$H$8=70,$F20,Y20*(1-VLOOKUP($E20+Y$8-$H$8,Mortality!$B$3:$C$123,2)*VLOOKUP($E20+Y$8-$H$8,Multipliers!$A$3:$DF$122,'Current Retirees'!Y$8-2006+2))))</f>
        <v>0</v>
      </c>
      <c r="AA20" s="3">
        <f>IF($E20+AA$8-$H$8&lt;70,0,IF($E20+AA$8-$H$8=70,$F20,Z20*(1-VLOOKUP($E20+Z$8-$H$8,Mortality!$B$3:$C$123,2)*VLOOKUP($E20+Z$8-$H$8,Multipliers!$A$3:$DF$122,'Current Retirees'!Z$8-2006+2))))</f>
        <v>0</v>
      </c>
      <c r="AB20" s="3">
        <f>IF($E20+AB$8-$H$8&lt;70,0,IF($E20+AB$8-$H$8=70,$F20,AA20*(1-VLOOKUP($E20+AA$8-$H$8,Mortality!$B$3:$C$123,2)*VLOOKUP($E20+AA$8-$H$8,Multipliers!$A$3:$DF$122,'Current Retirees'!AA$8-2006+2))))</f>
        <v>0</v>
      </c>
      <c r="AC20" s="3">
        <f>IF($E20+AC$8-$H$8&lt;70,0,IF($E20+AC$8-$H$8=70,$F20,AB20*(1-VLOOKUP($E20+AB$8-$H$8,Mortality!$B$3:$C$123,2)*VLOOKUP($E20+AB$8-$H$8,Multipliers!$A$3:$DF$122,'Current Retirees'!AB$8-2006+2))))</f>
        <v>0</v>
      </c>
      <c r="AD20" s="3">
        <f>IF($E20+AD$8-$H$8&lt;70,0,IF($E20+AD$8-$H$8=70,$F20,AC20*(1-VLOOKUP($E20+AC$8-$H$8,Mortality!$B$3:$C$123,2)*VLOOKUP($E20+AC$8-$H$8,Multipliers!$A$3:$DF$122,'Current Retirees'!AC$8-2006+2))))</f>
        <v>0</v>
      </c>
      <c r="AE20" s="3">
        <f>IF($E20+AE$8-$H$8&lt;70,0,IF($E20+AE$8-$H$8=70,$F20,AD20*(1-VLOOKUP($E20+AD$8-$H$8,Mortality!$B$3:$C$123,2)*VLOOKUP($E20+AD$8-$H$8,Multipliers!$A$3:$DF$122,'Current Retirees'!AD$8-2006+2))))</f>
        <v>0</v>
      </c>
      <c r="AF20" s="3">
        <f>IF($E20+AF$8-$H$8&lt;70,0,IF($E20+AF$8-$H$8=70,$F20,AE20*(1-VLOOKUP($E20+AE$8-$H$8,Mortality!$B$3:$C$123,2)*VLOOKUP($E20+AE$8-$H$8,Multipliers!$A$3:$DF$122,'Current Retirees'!AE$8-2006+2))))</f>
        <v>0</v>
      </c>
      <c r="AG20" s="3">
        <f>IF($E20+AG$8-$H$8&lt;70,0,IF($E20+AG$8-$H$8=70,$F20,AF20*(1-VLOOKUP($E20+AF$8-$H$8,Mortality!$B$3:$C$123,2)*VLOOKUP($E20+AF$8-$H$8,Multipliers!$A$3:$DF$122,'Current Retirees'!AF$8-2006+2))))</f>
        <v>0</v>
      </c>
      <c r="AH20" s="3">
        <f>IF($E20+AH$8-$H$8&lt;70,0,IF($E20+AH$8-$H$8=70,$F20,AG20*(1-VLOOKUP($E20+AG$8-$H$8,Mortality!$B$3:$C$123,2)*VLOOKUP($E20+AG$8-$H$8,Multipliers!$A$3:$DF$122,'Current Retirees'!AG$8-2006+2))))</f>
        <v>0</v>
      </c>
      <c r="AI20" s="3">
        <f>IF($E20+AI$8-$H$8&lt;70,0,IF($E20+AI$8-$H$8=70,$F20,AH20*(1-VLOOKUP($E20+AH$8-$H$8,Mortality!$B$3:$C$123,2)*VLOOKUP($E20+AH$8-$H$8,Multipliers!$A$3:$DF$122,'Current Retirees'!AH$8-2006+2))))</f>
        <v>0</v>
      </c>
      <c r="AJ20" s="3">
        <f>IF($E20+AJ$8-$H$8&lt;70,0,IF($E20+AJ$8-$H$8=70,$F20,AI20*(1-VLOOKUP($E20+AI$8-$H$8,Mortality!$B$3:$C$123,2)*VLOOKUP($E20+AI$8-$H$8,Multipliers!$A$3:$DF$122,'Current Retirees'!AI$8-2006+2))))</f>
        <v>0</v>
      </c>
      <c r="AK20" s="3">
        <f>IF($E20+AK$8-$H$8&lt;70,0,IF($E20+AK$8-$H$8=70,$F20,AJ20*(1-VLOOKUP($E20+AJ$8-$H$8,Mortality!$B$3:$C$123,2)*VLOOKUP($E20+AJ$8-$H$8,Multipliers!$A$3:$DF$122,'Current Retirees'!AJ$8-2006+2))))</f>
        <v>0</v>
      </c>
      <c r="AL20" s="3">
        <f>IF($E20+AL$8-$H$8&lt;70,0,IF($E20+AL$8-$H$8=70,$F20,AK20*(1-VLOOKUP($E20+AK$8-$H$8,Mortality!$B$3:$C$123,2)*VLOOKUP($E20+AK$8-$H$8,Multipliers!$A$3:$DF$122,'Current Retirees'!AK$8-2006+2))))</f>
        <v>0</v>
      </c>
      <c r="AM20" s="3">
        <f>IF($E20+AM$8-$H$8&lt;70,0,IF($E20+AM$8-$H$8=70,$F20,AL20*(1-VLOOKUP($E20+AL$8-$H$8,Mortality!$B$3:$C$123,2)*VLOOKUP($E20+AL$8-$H$8,Multipliers!$A$3:$DF$122,'Current Retirees'!AL$8-2006+2))))</f>
        <v>0</v>
      </c>
      <c r="AN20" s="3">
        <f>IF($E20+AN$8-$H$8&lt;70,0,IF($E20+AN$8-$H$8=70,$F20,AM20*(1-VLOOKUP($E20+AM$8-$H$8,Mortality!$B$3:$C$123,2)*VLOOKUP($E20+AM$8-$H$8,Multipliers!$A$3:$DF$122,'Current Retirees'!AM$8-2006+2))))</f>
        <v>0.87675514730932924</v>
      </c>
      <c r="AO20" s="3">
        <f>IF($E20+AO$8-$H$8&lt;70,0,IF($E20+AO$8-$H$8=70,$F20,AN20*(1-VLOOKUP($E20+AN$8-$H$8,Mortality!$B$3:$C$123,2)*VLOOKUP($E20+AN$8-$H$8,Multipliers!$A$3:$DF$122,'Current Retirees'!AN$8-2006+2))))</f>
        <v>0.86329992591331406</v>
      </c>
      <c r="AP20" s="3">
        <f>IF($E20+AP$8-$H$8&lt;70,0,IF($E20+AP$8-$H$8=70,$F20,AO20*(1-VLOOKUP($E20+AO$8-$H$8,Mortality!$B$3:$C$123,2)*VLOOKUP($E20+AO$8-$H$8,Multipliers!$A$3:$DF$122,'Current Retirees'!AO$8-2006+2))))</f>
        <v>0.84903624798125366</v>
      </c>
      <c r="AQ20" s="3">
        <f>IF($E20+AQ$8-$H$8&lt;70,0,IF($E20+AQ$8-$H$8=70,$F20,AP20*(1-VLOOKUP($E20+AP$8-$H$8,Mortality!$B$3:$C$123,2)*VLOOKUP($E20+AP$8-$H$8,Multipliers!$A$3:$DF$122,'Current Retirees'!AP$8-2006+2))))</f>
        <v>0.83389405818417484</v>
      </c>
      <c r="AR20" s="3">
        <f>IF($E20+AR$8-$H$8&lt;70,0,IF($E20+AR$8-$H$8=70,$F20,AQ20*(1-VLOOKUP($E20+AQ$8-$H$8,Mortality!$B$3:$C$123,2)*VLOOKUP($E20+AQ$8-$H$8,Multipliers!$A$3:$DF$122,'Current Retirees'!AQ$8-2006+2))))</f>
        <v>0.8177996876100655</v>
      </c>
      <c r="AS20" s="3">
        <f>IF($E20+AS$8-$H$8&lt;70,0,IF($E20+AS$8-$H$8=70,$F20,AR20*(1-VLOOKUP($E20+AR$8-$H$8,Mortality!$B$3:$C$123,2)*VLOOKUP($E20+AR$8-$H$8,Multipliers!$A$3:$DF$122,'Current Retirees'!AR$8-2006+2))))</f>
        <v>0.80069332510600655</v>
      </c>
      <c r="AT20" s="3">
        <f>IF($E20+AT$8-$H$8&lt;70,0,IF($E20+AT$8-$H$8=70,$F20,AS20*(1-VLOOKUP($E20+AS$8-$H$8,Mortality!$B$3:$C$123,2)*VLOOKUP($E20+AS$8-$H$8,Multipliers!$A$3:$DF$122,'Current Retirees'!AS$8-2006+2))))</f>
        <v>0.7825097722320471</v>
      </c>
      <c r="AU20" s="3">
        <f>IF($E20+AU$8-$H$8&lt;70,0,IF($E20+AU$8-$H$8=70,$F20,AT20*(1-VLOOKUP($E20+AT$8-$H$8,Mortality!$B$3:$C$123,2)*VLOOKUP($E20+AT$8-$H$8,Multipliers!$A$3:$DF$122,'Current Retirees'!AT$8-2006+2))))</f>
        <v>0.76317665176789962</v>
      </c>
      <c r="AV20" s="3">
        <f>IF($E20+AV$8-$H$8&lt;70,0,IF($E20+AV$8-$H$8=70,$F20,AU20*(1-VLOOKUP($E20+AU$8-$H$8,Mortality!$B$3:$C$123,2)*VLOOKUP($E20+AU$8-$H$8,Multipliers!$A$3:$DF$122,'Current Retirees'!AU$8-2006+2))))</f>
        <v>0.74264885628924815</v>
      </c>
      <c r="AW20" s="3">
        <f>IF($E20+AW$8-$H$8&lt;70,0,IF($E20+AW$8-$H$8=70,$F20,AV20*(1-VLOOKUP($E20+AV$8-$H$8,Mortality!$B$3:$C$123,2)*VLOOKUP($E20+AV$8-$H$8,Multipliers!$A$3:$DF$122,'Current Retirees'!AV$8-2006+2))))</f>
        <v>0.72083227704273989</v>
      </c>
      <c r="AX20" s="3">
        <f>IF($E20+AX$8-$H$8&lt;70,0,IF($E20+AX$8-$H$8=70,$F20,AW20*(1-VLOOKUP($E20+AW$8-$H$8,Mortality!$B$3:$C$123,2)*VLOOKUP($E20+AW$8-$H$8,Multipliers!$A$3:$DF$122,'Current Retirees'!AW$8-2006+2))))</f>
        <v>0.69769721558316544</v>
      </c>
      <c r="AY20" s="3">
        <f>IF($E20+AY$8-$H$8&lt;70,0,IF($E20+AY$8-$H$8=70,$F20,AX20*(1-VLOOKUP($E20+AX$8-$H$8,Mortality!$B$3:$C$123,2)*VLOOKUP($E20+AX$8-$H$8,Multipliers!$A$3:$DF$122,'Current Retirees'!AX$8-2006+2))))</f>
        <v>0.67316875879347426</v>
      </c>
      <c r="AZ20" s="3">
        <f>IF($E20+AZ$8-$H$8&lt;70,0,IF($E20+AZ$8-$H$8=70,$F20,AY20*(1-VLOOKUP($E20+AY$8-$H$8,Mortality!$B$3:$C$123,2)*VLOOKUP($E20+AY$8-$H$8,Multipliers!$A$3:$DF$122,'Current Retirees'!AY$8-2006+2))))</f>
        <v>0.64720949423187224</v>
      </c>
      <c r="BA20" s="3">
        <f>IF($E20+BA$8-$H$8&lt;70,0,IF($E20+BA$8-$H$8=70,$F20,AZ20*(1-VLOOKUP($E20+AZ$8-$H$8,Mortality!$B$3:$C$123,2)*VLOOKUP($E20+AZ$8-$H$8,Multipliers!$A$3:$DF$122,'Current Retirees'!AZ$8-2006+2))))</f>
        <v>0.61978356180714411</v>
      </c>
      <c r="BB20" s="3">
        <f>IF($E20+BB$8-$H$8&lt;70,0,IF($E20+BB$8-$H$8=70,$F20,BA20*(1-VLOOKUP($E20+BA$8-$H$8,Mortality!$B$3:$C$123,2)*VLOOKUP($E20+BA$8-$H$8,Multipliers!$A$3:$DF$122,'Current Retirees'!BA$8-2006+2))))</f>
        <v>0.59090412503075673</v>
      </c>
      <c r="BC20" s="3">
        <f>IF($E20+BC$8-$H$8&lt;70,0,IF($E20+BC$8-$H$8=70,$F20,BB20*(1-VLOOKUP($E20+BB$8-$H$8,Mortality!$B$3:$C$123,2)*VLOOKUP($E20+BB$8-$H$8,Multipliers!$A$3:$DF$122,'Current Retirees'!BB$8-2006+2))))</f>
        <v>0.56058122760877405</v>
      </c>
      <c r="BD20" s="3">
        <f>IF($E20+BD$8-$H$8&lt;70,0,IF($E20+BD$8-$H$8=70,$F20,BC20*(1-VLOOKUP($E20+BC$8-$H$8,Mortality!$B$3:$C$123,2)*VLOOKUP($E20+BC$8-$H$8,Multipliers!$A$3:$DF$122,'Current Retirees'!BC$8-2006+2))))</f>
        <v>0.52889773662644768</v>
      </c>
      <c r="BE20" s="3">
        <f>IF($E20+BE$8-$H$8&lt;70,0,IF($E20+BE$8-$H$8=70,$F20,BD20*(1-VLOOKUP($E20+BD$8-$H$8,Mortality!$B$3:$C$123,2)*VLOOKUP($E20+BD$8-$H$8,Multipliers!$A$3:$DF$122,'Current Retirees'!BD$8-2006+2))))</f>
        <v>0.495827014389569</v>
      </c>
      <c r="BF20" s="3">
        <f>IF($E20+BF$8-$H$8&lt;70,0,IF($E20+BF$8-$H$8=70,$F20,BE20*(1-VLOOKUP($E20+BE$8-$H$8,Mortality!$B$3:$C$123,2)*VLOOKUP($E20+BE$8-$H$8,Multipliers!$A$3:$DF$122,'Current Retirees'!BE$8-2006+2))))</f>
        <v>0.46139597770986079</v>
      </c>
      <c r="BG20" s="3">
        <f>IF($E20+BG$8-$H$8&lt;70,0,IF($E20+BG$8-$H$8=70,$F20,BF20*(1-VLOOKUP($E20+BF$8-$H$8,Mortality!$B$3:$C$123,2)*VLOOKUP($E20+BF$8-$H$8,Multipliers!$A$3:$DF$122,'Current Retirees'!BF$8-2006+2))))</f>
        <v>0.42596994532560051</v>
      </c>
      <c r="BH20" s="3">
        <f>IF($E20+BH$8-$H$8&lt;70,0,IF($E20+BH$8-$H$8=70,$F20,BG20*(1-VLOOKUP($E20+BG$8-$H$8,Mortality!$B$3:$C$123,2)*VLOOKUP($E20+BG$8-$H$8,Multipliers!$A$3:$DF$122,'Current Retirees'!BG$8-2006+2))))</f>
        <v>0.38969379084541134</v>
      </c>
      <c r="BI20" s="3">
        <f>IF($E20+BI$8-$H$8&lt;70,0,IF($E20+BI$8-$H$8=70,$F20,BH20*(1-VLOOKUP($E20+BH$8-$H$8,Mortality!$B$3:$C$123,2)*VLOOKUP($E20+BH$8-$H$8,Multipliers!$A$3:$DF$122,'Current Retirees'!BH$8-2006+2))))</f>
        <v>0.35305448343477019</v>
      </c>
      <c r="BJ20" s="3">
        <f>IF($E20+BJ$8-$H$8&lt;70,0,IF($E20+BJ$8-$H$8=70,$F20,BI20*(1-VLOOKUP($E20+BI$8-$H$8,Mortality!$B$3:$C$123,2)*VLOOKUP($E20+BI$8-$H$8,Multipliers!$A$3:$DF$122,'Current Retirees'!BI$8-2006+2))))</f>
        <v>0.31648060714803794</v>
      </c>
      <c r="BK20" s="3">
        <f>IF($E20+BK$8-$H$8&lt;70,0,IF($E20+BK$8-$H$8=70,$F20,BJ20*(1-VLOOKUP($E20+BJ$8-$H$8,Mortality!$B$3:$C$123,2)*VLOOKUP($E20+BJ$8-$H$8,Multipliers!$A$3:$DF$122,'Current Retirees'!BJ$8-2006+2))))</f>
        <v>0.28076708494755098</v>
      </c>
      <c r="BL20" s="3">
        <f>IF($E20+BL$8-$H$8&lt;70,0,IF($E20+BL$8-$H$8=70,$F20,BK20*(1-VLOOKUP($E20+BK$8-$H$8,Mortality!$B$3:$C$123,2)*VLOOKUP($E20+BK$8-$H$8,Multipliers!$A$3:$DF$122,'Current Retirees'!BK$8-2006+2))))</f>
        <v>0.24639230311917565</v>
      </c>
      <c r="BM20" s="3">
        <f>IF($E20+BM$8-$H$8&lt;70,0,IF($E20+BM$8-$H$8=70,$F20,BL20*(1-VLOOKUP($E20+BL$8-$H$8,Mortality!$B$3:$C$123,2)*VLOOKUP($E20+BL$8-$H$8,Multipliers!$A$3:$DF$122,'Current Retirees'!BL$8-2006+2))))</f>
        <v>0.21402714211065768</v>
      </c>
      <c r="BN20" s="3">
        <f>IF($E20+BN$8-$H$8&lt;70,0,IF($E20+BN$8-$H$8=70,$F20,BM20*(1-VLOOKUP($E20+BM$8-$H$8,Mortality!$B$3:$C$123,2)*VLOOKUP($E20+BM$8-$H$8,Multipliers!$A$3:$DF$122,'Current Retirees'!BM$8-2006+2))))</f>
        <v>0.18395389565686818</v>
      </c>
      <c r="BO20" s="3">
        <f>IF($E20+BO$8-$H$8&lt;70,0,IF($E20+BO$8-$H$8=70,$F20,BN20*(1-VLOOKUP($E20+BN$8-$H$8,Mortality!$B$3:$C$123,2)*VLOOKUP($E20+BN$8-$H$8,Multipliers!$A$3:$DF$122,'Current Retirees'!BN$8-2006+2))))</f>
        <v>0.15588277303507325</v>
      </c>
      <c r="BP20" s="3">
        <f>IF($E20+BP$8-$H$8&lt;70,0,IF($E20+BP$8-$H$8=70,$F20,BO20*(1-VLOOKUP($E20+BO$8-$H$8,Mortality!$B$3:$C$123,2)*VLOOKUP($E20+BO$8-$H$8,Multipliers!$A$3:$DF$122,'Current Retirees'!BO$8-2006+2))))</f>
        <v>0.13012365488344882</v>
      </c>
      <c r="BQ20" s="3">
        <f>IF($E20+BQ$8-$H$8&lt;70,0,IF($E20+BQ$8-$H$8=70,$F20,BP20*(1-VLOOKUP($E20+BP$8-$H$8,Mortality!$B$3:$C$123,2)*VLOOKUP($E20+BP$8-$H$8,Multipliers!$A$3:$DF$122,'Current Retirees'!BP$8-2006+2))))</f>
        <v>0.10653732543555508</v>
      </c>
      <c r="BR20" s="3">
        <f>IF($E20+BR$8-$H$8&lt;70,0,IF($E20+BR$8-$H$8=70,$F20,BQ20*(1-VLOOKUP($E20+BQ$8-$H$8,Mortality!$B$3:$C$123,2)*VLOOKUP($E20+BQ$8-$H$8,Multipliers!$A$3:$DF$122,'Current Retirees'!BQ$8-2006+2))))</f>
        <v>8.5493629698792262E-2</v>
      </c>
      <c r="BS20" s="3">
        <f>IF($E20+BS$8-$H$8&lt;70,0,IF($E20+BS$8-$H$8=70,$F20,BR20*(1-VLOOKUP($E20+BR$8-$H$8,Mortality!$B$3:$C$123,2)*VLOOKUP($E20+BR$8-$H$8,Multipliers!$A$3:$DF$122,'Current Retirees'!BR$8-2006+2))))</f>
        <v>6.7132325997040734E-2</v>
      </c>
      <c r="BT20" s="3">
        <f>IF($E20+BT$8-$H$8&lt;70,0,IF($E20+BT$8-$H$8=70,$F20,BS20*(1-VLOOKUP($E20+BS$8-$H$8,Mortality!$B$3:$C$123,2)*VLOOKUP($E20+BS$8-$H$8,Multipliers!$A$3:$DF$122,'Current Retirees'!BS$8-2006+2))))</f>
        <v>5.1499853078559733E-2</v>
      </c>
      <c r="BU20" s="3">
        <f>IF($E20+BU$8-$H$8&lt;70,0,IF($E20+BU$8-$H$8=70,$F20,BT20*(1-VLOOKUP($E20+BT$8-$H$8,Mortality!$B$3:$C$123,2)*VLOOKUP($E20+BT$8-$H$8,Multipliers!$A$3:$DF$122,'Current Retirees'!BT$8-2006+2))))</f>
        <v>3.8476521031416723E-2</v>
      </c>
      <c r="BV20" s="3">
        <f>IF($E20+BV$8-$H$8&lt;70,0,IF($E20+BV$8-$H$8=70,$F20,BU20*(1-VLOOKUP($E20+BU$8-$H$8,Mortality!$B$3:$C$123,2)*VLOOKUP($E20+BU$8-$H$8,Multipliers!$A$3:$DF$122,'Current Retirees'!BU$8-2006+2))))</f>
        <v>2.7994351026849964E-2</v>
      </c>
      <c r="BW20" s="3">
        <f>IF($E20+BW$8-$H$8&lt;70,0,IF($E20+BW$8-$H$8=70,$F20,BV20*(1-VLOOKUP($E20+BV$8-$H$8,Mortality!$B$3:$C$123,2)*VLOOKUP($E20+BV$8-$H$8,Multipliers!$A$3:$DF$122,'Current Retirees'!BV$8-2006+2))))</f>
        <v>1.9803875504088058E-2</v>
      </c>
      <c r="BX20" s="3">
        <f>IF($E20+BX$8-$H$8&lt;70,0,IF($E20+BX$8-$H$8=70,$F20,BW20*(1-VLOOKUP($E20+BW$8-$H$8,Mortality!$B$3:$C$123,2)*VLOOKUP($E20+BW$8-$H$8,Multipliers!$A$3:$DF$122,'Current Retirees'!BW$8-2006+2))))</f>
        <v>1.3601922959232723E-2</v>
      </c>
      <c r="BY20" s="3">
        <f>IF($E20+BY$8-$H$8&lt;70,0,IF($E20+BY$8-$H$8=70,$F20,BX20*(1-VLOOKUP($E20+BX$8-$H$8,Mortality!$B$3:$C$123,2)*VLOOKUP($E20+BX$8-$H$8,Multipliers!$A$3:$DF$122,'Current Retirees'!BX$8-2006+2))))</f>
        <v>9.0299524108620327E-3</v>
      </c>
      <c r="BZ20" s="3">
        <f>IF($E20+BZ$8-$H$8&lt;70,0,IF($E20+BZ$8-$H$8=70,$F20,BY20*(1-VLOOKUP($E20+BY$8-$H$8,Mortality!$B$3:$C$123,2)*VLOOKUP($E20+BY$8-$H$8,Multipliers!$A$3:$DF$122,'Current Retirees'!BY$8-2006+2))))</f>
        <v>5.8003148169643026E-3</v>
      </c>
      <c r="CA20" s="3">
        <f>IF($E20+CA$8-$H$8&lt;70,0,IF($E20+CA$8-$H$8=70,$F20,BZ20*(1-VLOOKUP($E20+BZ$8-$H$8,Mortality!$B$3:$C$123,2)*VLOOKUP($E20+BZ$8-$H$8,Multipliers!$A$3:$DF$122,'Current Retirees'!BZ$8-2006+2))))</f>
        <v>3.5985481413419876E-3</v>
      </c>
      <c r="CB20" s="3">
        <f>IF($E20+CB$8-$H$8&lt;70,0,IF($E20+CB$8-$H$8=70,$F20,CA20*(1-VLOOKUP($E20+CA$8-$H$8,Mortality!$B$3:$C$123,2)*VLOOKUP($E20+CA$8-$H$8,Multipliers!$A$3:$DF$122,'Current Retirees'!CA$8-2006+2))))</f>
        <v>2.1516242363769909E-3</v>
      </c>
      <c r="CC20" s="3">
        <f>IF($E20+CC$8-$H$8&lt;70,0,IF($E20+CC$8-$H$8=70,$F20,CB20*(1-VLOOKUP($E20+CB$8-$H$8,Mortality!$B$3:$C$123,2)*VLOOKUP($E20+CB$8-$H$8,Multipliers!$A$3:$DF$122,'Current Retirees'!CB$8-2006+2))))</f>
        <v>1.2324378776909137E-3</v>
      </c>
      <c r="CD20" s="3">
        <f>IF($E20+CD$8-$H$8&lt;70,0,IF($E20+CD$8-$H$8=70,$F20,CC20*(1-VLOOKUP($E20+CC$8-$H$8,Mortality!$B$3:$C$123,2)*VLOOKUP($E20+CC$8-$H$8,Multipliers!$A$3:$DF$122,'Current Retirees'!CC$8-2006+2))))</f>
        <v>6.8572972340953762E-4</v>
      </c>
      <c r="CE20" s="3">
        <f>IF($E20+CE$8-$H$8&lt;70,0,IF($E20+CE$8-$H$8=70,$F20,CD20*(1-VLOOKUP($E20+CD$8-$H$8,Mortality!$B$3:$C$123,2)*VLOOKUP($E20+CD$8-$H$8,Multipliers!$A$3:$DF$122,'Current Retirees'!CD$8-2006+2))))</f>
        <v>3.7311081848972327E-4</v>
      </c>
      <c r="CF20" s="3">
        <f>IF($E20+CF$8-$H$8&lt;70,0,IF($E20+CF$8-$H$8=70,$F20,CE20*(1-VLOOKUP($E20+CE$8-$H$8,Mortality!$B$3:$C$123,2)*VLOOKUP($E20+CE$8-$H$8,Multipliers!$A$3:$DF$122,'Current Retirees'!CE$8-2006+2))))</f>
        <v>1.9817769039391994E-4</v>
      </c>
      <c r="CG20" s="3">
        <f>IF($E20+CG$8-$H$8&lt;70,0,IF($E20+CG$8-$H$8=70,$F20,CF20*(1-VLOOKUP($E20+CF$8-$H$8,Mortality!$B$3:$C$123,2)*VLOOKUP($E20+CF$8-$H$8,Multipliers!$A$3:$DF$122,'Current Retirees'!CF$8-2006+2))))</f>
        <v>1.0196965823559498E-4</v>
      </c>
      <c r="CH20" s="3">
        <f>IF($E20+CH$8-$H$8&lt;70,0,IF($E20+CH$8-$H$8=70,$F20,CG20*(1-VLOOKUP($E20+CG$8-$H$8,Mortality!$B$3:$C$123,2)*VLOOKUP($E20+CG$8-$H$8,Multipliers!$A$3:$DF$122,'Current Retirees'!CG$8-2006+2))))</f>
        <v>5.0984829117797488E-5</v>
      </c>
      <c r="CI20" s="3">
        <f>IF($E20+CI$8-$H$8&lt;70,0,IF($E20+CI$8-$H$8=70,$F20,CH20*(1-VLOOKUP($E20+CH$8-$H$8,Mortality!$B$3:$C$123,2)*VLOOKUP($E20+CH$8-$H$8,Multipliers!$A$3:$DF$122,'Current Retirees'!CH$8-2006+2))))</f>
        <v>2.5492414558898744E-5</v>
      </c>
      <c r="CJ20" s="3">
        <f>IF($E20+CJ$8-$H$8&lt;70,0,IF($E20+CJ$8-$H$8=70,$F20,CI20*(1-VLOOKUP($E20+CI$8-$H$8,Mortality!$B$3:$C$123,2)*VLOOKUP($E20+CI$8-$H$8,Multipliers!$A$3:$DF$122,'Current Retirees'!CI$8-2006+2))))</f>
        <v>1.2746207279449372E-5</v>
      </c>
      <c r="CK20" s="3">
        <f>IF($E20+CK$8-$H$8&lt;70,0,IF($E20+CK$8-$H$8=70,$F20,CJ20*(1-VLOOKUP($E20+CJ$8-$H$8,Mortality!$B$3:$C$123,2)*VLOOKUP($E20+CJ$8-$H$8,Multipliers!$A$3:$DF$122,'Current Retirees'!CJ$8-2006+2))))</f>
        <v>6.373103639724686E-6</v>
      </c>
      <c r="CL20" s="3">
        <f>IF($E20+CL$8-$H$8&lt;70,0,IF($E20+CL$8-$H$8=70,$F20,CK20*(1-VLOOKUP($E20+CK$8-$H$8,Mortality!$B$3:$C$123,2)*VLOOKUP($E20+CK$8-$H$8,Multipliers!$A$3:$DF$122,'Current Retirees'!CK$8-2006+2))))</f>
        <v>3.186551819862343E-6</v>
      </c>
      <c r="CM20" s="3">
        <f>IF($E20+CM$8-$H$8&lt;70,0,IF($E20+CM$8-$H$8=70,$F20,CL20*(1-VLOOKUP($E20+CL$8-$H$8,Mortality!$B$3:$C$123,2)*VLOOKUP($E20+CL$8-$H$8,Multipliers!$A$3:$DF$122,'Current Retirees'!CL$8-2006+2))))</f>
        <v>0</v>
      </c>
      <c r="CN20" s="3">
        <f>IF($E20+CN$8-$H$8&lt;70,0,IF($E20+CN$8-$H$8=70,$F20,CM20*(1-VLOOKUP($E20+CM$8-$H$8,Mortality!$B$3:$C$123,2)*VLOOKUP($E20+CM$8-$H$8,Multipliers!$A$3:$DF$122,'Current Retirees'!CM$8-2006+2))))</f>
        <v>0</v>
      </c>
      <c r="CO20" s="3">
        <f>IF($E20+CO$8-$H$8&lt;70,0,IF($E20+CO$8-$H$8=70,$F20,CN20*(1-VLOOKUP($E20+CN$8-$H$8,Mortality!$B$3:$C$123,2)*VLOOKUP($E20+CN$8-$H$8,Multipliers!$A$3:$DF$122,'Current Retirees'!CN$8-2006+2))))</f>
        <v>0</v>
      </c>
      <c r="CP20" s="3">
        <f>IF($E20+CP$8-$H$8&lt;70,0,IF($E20+CP$8-$H$8=70,$F20,CO20*(1-VLOOKUP($E20+CO$8-$H$8,Mortality!$B$3:$C$123,2)*VLOOKUP($E20+CO$8-$H$8,Multipliers!$A$3:$DF$122,'Current Retirees'!CO$8-2006+2))))</f>
        <v>0</v>
      </c>
      <c r="CQ20" s="3">
        <f>IF($E20+CQ$8-$H$8&lt;70,0,IF($E20+CQ$8-$H$8=70,$F20,CP20*(1-VLOOKUP($E20+CP$8-$H$8,Mortality!$B$3:$C$123,2)*VLOOKUP($E20+CP$8-$H$8,Multipliers!$A$3:$DF$122,'Current Retirees'!CP$8-2006+2))))</f>
        <v>0</v>
      </c>
      <c r="CR20" s="3">
        <f>IF($E20+CR$8-$H$8&lt;70,0,IF($E20+CR$8-$H$8=70,$F20,CQ20*(1-VLOOKUP($E20+CQ$8-$H$8,Mortality!$B$3:$C$123,2)*VLOOKUP($E20+CQ$8-$H$8,Multipliers!$A$3:$DF$122,'Current Retirees'!CQ$8-2006+2))))</f>
        <v>0</v>
      </c>
      <c r="CS20" s="3">
        <f>IF($E20+CS$8-$H$8&lt;70,0,IF($E20+CS$8-$H$8=70,$F20,CR20*(1-VLOOKUP($E20+CR$8-$H$8,Mortality!$B$3:$C$123,2)*VLOOKUP($E20+CR$8-$H$8,Multipliers!$A$3:$DF$122,'Current Retirees'!CR$8-2006+2))))</f>
        <v>0</v>
      </c>
      <c r="CT20" s="3">
        <f>IF($E20+CT$8-$H$8&lt;70,0,IF($E20+CT$8-$H$8=70,$F20,CS20*(1-VLOOKUP($E20+CS$8-$H$8,Mortality!$B$3:$C$123,2)*VLOOKUP($E20+CS$8-$H$8,Multipliers!$A$3:$DF$122,'Current Retirees'!CS$8-2006+2))))</f>
        <v>0</v>
      </c>
    </row>
    <row r="21" spans="2:98" x14ac:dyDescent="0.25">
      <c r="B21" s="35">
        <v>1013</v>
      </c>
      <c r="C21" s="36">
        <v>21086</v>
      </c>
      <c r="D21" s="35" t="s">
        <v>2</v>
      </c>
      <c r="E21" s="4">
        <f t="shared" si="6"/>
        <v>59</v>
      </c>
      <c r="F21" s="5">
        <f>VLOOKUP(E21,Mortality!$H$3:$I$123,2)</f>
        <v>0.98409104913649714</v>
      </c>
      <c r="H21" s="3">
        <f t="shared" si="7"/>
        <v>0</v>
      </c>
      <c r="I21" s="3">
        <f>IF($E21+I$8-$H$8&lt;70,0,IF($E21+I$8-$H$8=70,$F21,H21*(1-VLOOKUP($E21+H$8-$H$8,Mortality!$B$3:$C$123,2)*VLOOKUP($E21+H$8-$H$8,Multipliers!$A$3:$DF$122,'Current Retirees'!H$8-2006+2))))</f>
        <v>0</v>
      </c>
      <c r="J21" s="3">
        <f>IF($E21+J$8-$H$8&lt;70,0,IF($E21+J$8-$H$8=70,$F21,I21*(1-VLOOKUP($E21+I$8-$H$8,Mortality!$B$3:$C$123,2)*VLOOKUP($E21+I$8-$H$8,Multipliers!$A$3:$DF$122,'Current Retirees'!I$8-2006+2))))</f>
        <v>0</v>
      </c>
      <c r="K21" s="3">
        <f>IF($E21+K$8-$H$8&lt;70,0,IF($E21+K$8-$H$8=70,$F21,J21*(1-VLOOKUP($E21+J$8-$H$8,Mortality!$B$3:$C$123,2)*VLOOKUP($E21+J$8-$H$8,Multipliers!$A$3:$DF$122,'Current Retirees'!J$8-2006+2))))</f>
        <v>0</v>
      </c>
      <c r="L21" s="3">
        <f>IF($E21+L$8-$H$8&lt;70,0,IF($E21+L$8-$H$8=70,$F21,K21*(1-VLOOKUP($E21+K$8-$H$8,Mortality!$B$3:$C$123,2)*VLOOKUP($E21+K$8-$H$8,Multipliers!$A$3:$DF$122,'Current Retirees'!K$8-2006+2))))</f>
        <v>0</v>
      </c>
      <c r="M21" s="3">
        <f>IF($E21+M$8-$H$8&lt;70,0,IF($E21+M$8-$H$8=70,$F21,L21*(1-VLOOKUP($E21+L$8-$H$8,Mortality!$B$3:$C$123,2)*VLOOKUP($E21+L$8-$H$8,Multipliers!$A$3:$DF$122,'Current Retirees'!L$8-2006+2))))</f>
        <v>0</v>
      </c>
      <c r="N21" s="3">
        <f>IF($E21+N$8-$H$8&lt;70,0,IF($E21+N$8-$H$8=70,$F21,M21*(1-VLOOKUP($E21+M$8-$H$8,Mortality!$B$3:$C$123,2)*VLOOKUP($E21+M$8-$H$8,Multipliers!$A$3:$DF$122,'Current Retirees'!M$8-2006+2))))</f>
        <v>0</v>
      </c>
      <c r="O21" s="3">
        <f>IF($E21+O$8-$H$8&lt;70,0,IF($E21+O$8-$H$8=70,$F21,N21*(1-VLOOKUP($E21+N$8-$H$8,Mortality!$B$3:$C$123,2)*VLOOKUP($E21+N$8-$H$8,Multipliers!$A$3:$DF$122,'Current Retirees'!N$8-2006+2))))</f>
        <v>0</v>
      </c>
      <c r="P21" s="3">
        <f>IF($E21+P$8-$H$8&lt;70,0,IF($E21+P$8-$H$8=70,$F21,O21*(1-VLOOKUP($E21+O$8-$H$8,Mortality!$B$3:$C$123,2)*VLOOKUP($E21+O$8-$H$8,Multipliers!$A$3:$DF$122,'Current Retirees'!O$8-2006+2))))</f>
        <v>0</v>
      </c>
      <c r="Q21" s="3">
        <f>IF($E21+Q$8-$H$8&lt;70,0,IF($E21+Q$8-$H$8=70,$F21,P21*(1-VLOOKUP($E21+P$8-$H$8,Mortality!$B$3:$C$123,2)*VLOOKUP($E21+P$8-$H$8,Multipliers!$A$3:$DF$122,'Current Retirees'!P$8-2006+2))))</f>
        <v>0</v>
      </c>
      <c r="R21" s="3">
        <f>IF($E21+R$8-$H$8&lt;70,0,IF($E21+R$8-$H$8=70,$F21,Q21*(1-VLOOKUP($E21+Q$8-$H$8,Mortality!$B$3:$C$123,2)*VLOOKUP($E21+Q$8-$H$8,Multipliers!$A$3:$DF$122,'Current Retirees'!Q$8-2006+2))))</f>
        <v>0</v>
      </c>
      <c r="S21" s="3">
        <f>IF($E21+S$8-$H$8&lt;70,0,IF($E21+S$8-$H$8=70,$F21,R21*(1-VLOOKUP($E21+R$8-$H$8,Mortality!$B$3:$C$123,2)*VLOOKUP($E21+R$8-$H$8,Multipliers!$A$3:$DF$122,'Current Retirees'!R$8-2006+2))))</f>
        <v>0.98409104913649714</v>
      </c>
      <c r="T21" s="3">
        <f>IF($E21+T$8-$H$8&lt;70,0,IF($E21+T$8-$H$8=70,$F21,S21*(1-VLOOKUP($E21+S$8-$H$8,Mortality!$B$3:$C$123,2)*VLOOKUP($E21+S$8-$H$8,Multipliers!$A$3:$DF$122,'Current Retirees'!S$8-2006+2))))</f>
        <v>0.96544729922370498</v>
      </c>
      <c r="U21" s="3">
        <f>IF($E21+U$8-$H$8&lt;70,0,IF($E21+U$8-$H$8=70,$F21,T21*(1-VLOOKUP($E21+T$8-$H$8,Mortality!$B$3:$C$123,2)*VLOOKUP($E21+T$8-$H$8,Multipliers!$A$3:$DF$122,'Current Retirees'!T$8-2006+2))))</f>
        <v>0.94575159206271042</v>
      </c>
      <c r="V21" s="3">
        <f>IF($E21+V$8-$H$8&lt;70,0,IF($E21+V$8-$H$8=70,$F21,U21*(1-VLOOKUP($E21+U$8-$H$8,Mortality!$B$3:$C$123,2)*VLOOKUP($E21+U$8-$H$8,Multipliers!$A$3:$DF$122,'Current Retirees'!U$8-2006+2))))</f>
        <v>0.92492315980871098</v>
      </c>
      <c r="W21" s="3">
        <f>IF($E21+W$8-$H$8&lt;70,0,IF($E21+W$8-$H$8=70,$F21,V21*(1-VLOOKUP($E21+V$8-$H$8,Mortality!$B$3:$C$123,2)*VLOOKUP($E21+V$8-$H$8,Multipliers!$A$3:$DF$122,'Current Retirees'!V$8-2006+2))))</f>
        <v>0.90287716579863742</v>
      </c>
      <c r="X21" s="3">
        <f>IF($E21+X$8-$H$8&lt;70,0,IF($E21+X$8-$H$8=70,$F21,W21*(1-VLOOKUP($E21+W$8-$H$8,Mortality!$B$3:$C$123,2)*VLOOKUP($E21+W$8-$H$8,Multipliers!$A$3:$DF$122,'Current Retirees'!W$8-2006+2))))</f>
        <v>0.87955331182191232</v>
      </c>
      <c r="Y21" s="3">
        <f>IF($E21+Y$8-$H$8&lt;70,0,IF($E21+Y$8-$H$8=70,$F21,X21*(1-VLOOKUP($E21+X$8-$H$8,Mortality!$B$3:$C$123,2)*VLOOKUP($E21+X$8-$H$8,Multipliers!$A$3:$DF$122,'Current Retirees'!X$8-2006+2))))</f>
        <v>0.85488521653572436</v>
      </c>
      <c r="Z21" s="3">
        <f>IF($E21+Z$8-$H$8&lt;70,0,IF($E21+Z$8-$H$8=70,$F21,Y21*(1-VLOOKUP($E21+Y$8-$H$8,Mortality!$B$3:$C$123,2)*VLOOKUP($E21+Y$8-$H$8,Multipliers!$A$3:$DF$122,'Current Retirees'!Y$8-2006+2))))</f>
        <v>0.8288008131648823</v>
      </c>
      <c r="AA21" s="3">
        <f>IF($E21+AA$8-$H$8&lt;70,0,IF($E21+AA$8-$H$8=70,$F21,Z21*(1-VLOOKUP($E21+Z$8-$H$8,Mortality!$B$3:$C$123,2)*VLOOKUP($E21+Z$8-$H$8,Multipliers!$A$3:$DF$122,'Current Retirees'!Z$8-2006+2))))</f>
        <v>0.80126941174014621</v>
      </c>
      <c r="AB21" s="3">
        <f>IF($E21+AB$8-$H$8&lt;70,0,IF($E21+AB$8-$H$8=70,$F21,AA21*(1-VLOOKUP($E21+AA$8-$H$8,Mortality!$B$3:$C$123,2)*VLOOKUP($E21+AA$8-$H$8,Multipliers!$A$3:$DF$122,'Current Retirees'!AA$8-2006+2))))</f>
        <v>0.7721995733885223</v>
      </c>
      <c r="AC21" s="3">
        <f>IF($E21+AC$8-$H$8&lt;70,0,IF($E21+AC$8-$H$8=70,$F21,AB21*(1-VLOOKUP($E21+AB$8-$H$8,Mortality!$B$3:$C$123,2)*VLOOKUP($E21+AB$8-$H$8,Multipliers!$A$3:$DF$122,'Current Retirees'!AB$8-2006+2))))</f>
        <v>0.74159214067963319</v>
      </c>
      <c r="AD21" s="3">
        <f>IF($E21+AD$8-$H$8&lt;70,0,IF($E21+AD$8-$H$8=70,$F21,AC21*(1-VLOOKUP($E21+AC$8-$H$8,Mortality!$B$3:$C$123,2)*VLOOKUP($E21+AC$8-$H$8,Multipliers!$A$3:$DF$122,'Current Retirees'!AC$8-2006+2))))</f>
        <v>0.70939411313187062</v>
      </c>
      <c r="AE21" s="3">
        <f>IF($E21+AE$8-$H$8&lt;70,0,IF($E21+AE$8-$H$8=70,$F21,AD21*(1-VLOOKUP($E21+AD$8-$H$8,Mortality!$B$3:$C$123,2)*VLOOKUP($E21+AD$8-$H$8,Multipliers!$A$3:$DF$122,'Current Retirees'!AD$8-2006+2))))</f>
        <v>0.67560965749209412</v>
      </c>
      <c r="AF21" s="3">
        <f>IF($E21+AF$8-$H$8&lt;70,0,IF($E21+AF$8-$H$8=70,$F21,AE21*(1-VLOOKUP($E21+AE$8-$H$8,Mortality!$B$3:$C$123,2)*VLOOKUP($E21+AE$8-$H$8,Multipliers!$A$3:$DF$122,'Current Retirees'!AE$8-2006+2))))</f>
        <v>0.64025283041479908</v>
      </c>
      <c r="AG21" s="3">
        <f>IF($E21+AG$8-$H$8&lt;70,0,IF($E21+AG$8-$H$8=70,$F21,AF21*(1-VLOOKUP($E21+AF$8-$H$8,Mortality!$B$3:$C$123,2)*VLOOKUP($E21+AF$8-$H$8,Multipliers!$A$3:$DF$122,'Current Retirees'!AF$8-2006+2))))</f>
        <v>0.60340931291833477</v>
      </c>
      <c r="AH21" s="3">
        <f>IF($E21+AH$8-$H$8&lt;70,0,IF($E21+AH$8-$H$8=70,$F21,AG21*(1-VLOOKUP($E21+AG$8-$H$8,Mortality!$B$3:$C$123,2)*VLOOKUP($E21+AG$8-$H$8,Multipliers!$A$3:$DF$122,'Current Retirees'!AG$8-2006+2))))</f>
        <v>0.56516854567166874</v>
      </c>
      <c r="AI21" s="3">
        <f>IF($E21+AI$8-$H$8&lt;70,0,IF($E21+AI$8-$H$8=70,$F21,AH21*(1-VLOOKUP($E21+AH$8-$H$8,Mortality!$B$3:$C$123,2)*VLOOKUP($E21+AH$8-$H$8,Multipliers!$A$3:$DF$122,'Current Retirees'!AH$8-2006+2))))</f>
        <v>0.52571978409349662</v>
      </c>
      <c r="AJ21" s="3">
        <f>IF($E21+AJ$8-$H$8&lt;70,0,IF($E21+AJ$8-$H$8=70,$F21,AI21*(1-VLOOKUP($E21+AI$8-$H$8,Mortality!$B$3:$C$123,2)*VLOOKUP($E21+AI$8-$H$8,Multipliers!$A$3:$DF$122,'Current Retirees'!AI$8-2006+2))))</f>
        <v>0.48520943168053521</v>
      </c>
      <c r="AK21" s="3">
        <f>IF($E21+AK$8-$H$8&lt;70,0,IF($E21+AK$8-$H$8=70,$F21,AJ21*(1-VLOOKUP($E21+AJ$8-$H$8,Mortality!$B$3:$C$123,2)*VLOOKUP($E21+AJ$8-$H$8,Multipliers!$A$3:$DF$122,'Current Retirees'!AJ$8-2006+2))))</f>
        <v>0.44386216661114947</v>
      </c>
      <c r="AL21" s="3">
        <f>IF($E21+AL$8-$H$8&lt;70,0,IF($E21+AL$8-$H$8=70,$F21,AK21*(1-VLOOKUP($E21+AK$8-$H$8,Mortality!$B$3:$C$123,2)*VLOOKUP($E21+AK$8-$H$8,Multipliers!$A$3:$DF$122,'Current Retirees'!AK$8-2006+2))))</f>
        <v>0.40212974611728908</v>
      </c>
      <c r="AM21" s="3">
        <f>IF($E21+AM$8-$H$8&lt;70,0,IF($E21+AM$8-$H$8=70,$F21,AL21*(1-VLOOKUP($E21+AL$8-$H$8,Mortality!$B$3:$C$123,2)*VLOOKUP($E21+AL$8-$H$8,Multipliers!$A$3:$DF$122,'Current Retirees'!AL$8-2006+2))))</f>
        <v>0.360371361737097</v>
      </c>
      <c r="AN21" s="3">
        <f>IF($E21+AN$8-$H$8&lt;70,0,IF($E21+AN$8-$H$8=70,$F21,AM21*(1-VLOOKUP($E21+AM$8-$H$8,Mortality!$B$3:$C$123,2)*VLOOKUP($E21+AM$8-$H$8,Multipliers!$A$3:$DF$122,'Current Retirees'!AM$8-2006+2))))</f>
        <v>0.31914370821340859</v>
      </c>
      <c r="AO21" s="3">
        <f>IF($E21+AO$8-$H$8&lt;70,0,IF($E21+AO$8-$H$8=70,$F21,AN21*(1-VLOOKUP($E21+AN$8-$H$8,Mortality!$B$3:$C$123,2)*VLOOKUP($E21+AN$8-$H$8,Multipliers!$A$3:$DF$122,'Current Retirees'!AN$8-2006+2))))</f>
        <v>0.27908571848582997</v>
      </c>
      <c r="AP21" s="3">
        <f>IF($E21+AP$8-$H$8&lt;70,0,IF($E21+AP$8-$H$8=70,$F21,AO21*(1-VLOOKUP($E21+AO$8-$H$8,Mortality!$B$3:$C$123,2)*VLOOKUP($E21+AO$8-$H$8,Multipliers!$A$3:$DF$122,'Current Retirees'!AO$8-2006+2))))</f>
        <v>0.24100751504102849</v>
      </c>
      <c r="AQ21" s="3">
        <f>IF($E21+AQ$8-$H$8&lt;70,0,IF($E21+AQ$8-$H$8=70,$F21,AP21*(1-VLOOKUP($E21+AP$8-$H$8,Mortality!$B$3:$C$123,2)*VLOOKUP($E21+AP$8-$H$8,Multipliers!$A$3:$DF$122,'Current Retirees'!AP$8-2006+2))))</f>
        <v>0.20548226187128757</v>
      </c>
      <c r="AR21" s="3">
        <f>IF($E21+AR$8-$H$8&lt;70,0,IF($E21+AR$8-$H$8=70,$F21,AQ21*(1-VLOOKUP($E21+AQ$8-$H$8,Mortality!$B$3:$C$123,2)*VLOOKUP($E21+AQ$8-$H$8,Multipliers!$A$3:$DF$122,'Current Retirees'!AQ$8-2006+2))))</f>
        <v>0.17305444269276235</v>
      </c>
      <c r="AS21" s="3">
        <f>IF($E21+AS$8-$H$8&lt;70,0,IF($E21+AS$8-$H$8=70,$F21,AR21*(1-VLOOKUP($E21+AR$8-$H$8,Mortality!$B$3:$C$123,2)*VLOOKUP($E21+AR$8-$H$8,Multipliers!$A$3:$DF$122,'Current Retirees'!AR$8-2006+2))))</f>
        <v>0.14396421472195589</v>
      </c>
      <c r="AT21" s="3">
        <f>IF($E21+AT$8-$H$8&lt;70,0,IF($E21+AT$8-$H$8=70,$F21,AS21*(1-VLOOKUP($E21+AS$8-$H$8,Mortality!$B$3:$C$123,2)*VLOOKUP($E21+AS$8-$H$8,Multipliers!$A$3:$DF$122,'Current Retirees'!AS$8-2006+2))))</f>
        <v>0.11790390043514688</v>
      </c>
      <c r="AU21" s="3">
        <f>IF($E21+AU$8-$H$8&lt;70,0,IF($E21+AU$8-$H$8=70,$F21,AT21*(1-VLOOKUP($E21+AT$8-$H$8,Mortality!$B$3:$C$123,2)*VLOOKUP($E21+AT$8-$H$8,Multipliers!$A$3:$DF$122,'Current Retirees'!AT$8-2006+2))))</f>
        <v>9.4986876299312961E-2</v>
      </c>
      <c r="AV21" s="3">
        <f>IF($E21+AV$8-$H$8&lt;70,0,IF($E21+AV$8-$H$8=70,$F21,AU21*(1-VLOOKUP($E21+AU$8-$H$8,Mortality!$B$3:$C$123,2)*VLOOKUP($E21+AU$8-$H$8,Multipliers!$A$3:$DF$122,'Current Retirees'!AU$8-2006+2))))</f>
        <v>7.4948128714247803E-2</v>
      </c>
      <c r="AW21" s="3">
        <f>IF($E21+AW$8-$H$8&lt;70,0,IF($E21+AW$8-$H$8=70,$F21,AV21*(1-VLOOKUP($E21+AV$8-$H$8,Mortality!$B$3:$C$123,2)*VLOOKUP($E21+AV$8-$H$8,Multipliers!$A$3:$DF$122,'Current Retirees'!AV$8-2006+2))))</f>
        <v>5.7863321229165494E-2</v>
      </c>
      <c r="AX21" s="3">
        <f>IF($E21+AX$8-$H$8&lt;70,0,IF($E21+AX$8-$H$8=70,$F21,AW21*(1-VLOOKUP($E21+AW$8-$H$8,Mortality!$B$3:$C$123,2)*VLOOKUP($E21+AW$8-$H$8,Multipliers!$A$3:$DF$122,'Current Retirees'!AW$8-2006+2))))</f>
        <v>4.364232974512898E-2</v>
      </c>
      <c r="AY21" s="3">
        <f>IF($E21+AY$8-$H$8&lt;70,0,IF($E21+AY$8-$H$8=70,$F21,AX21*(1-VLOOKUP($E21+AX$8-$H$8,Mortality!$B$3:$C$123,2)*VLOOKUP($E21+AX$8-$H$8,Multipliers!$A$3:$DF$122,'Current Retirees'!AX$8-2006+2))))</f>
        <v>3.2110722452375964E-2</v>
      </c>
      <c r="AZ21" s="3">
        <f>IF($E21+AZ$8-$H$8&lt;70,0,IF($E21+AZ$8-$H$8=70,$F21,AY21*(1-VLOOKUP($E21+AY$8-$H$8,Mortality!$B$3:$C$123,2)*VLOOKUP($E21+AY$8-$H$8,Multipliers!$A$3:$DF$122,'Current Retirees'!AY$8-2006+2))))</f>
        <v>2.2993434662366183E-2</v>
      </c>
      <c r="BA21" s="3">
        <f>IF($E21+BA$8-$H$8&lt;70,0,IF($E21+BA$8-$H$8=70,$F21,AZ21*(1-VLOOKUP($E21+AZ$8-$H$8,Mortality!$B$3:$C$123,2)*VLOOKUP($E21+AZ$8-$H$8,Multipliers!$A$3:$DF$122,'Current Retirees'!AZ$8-2006+2))))</f>
        <v>1.6019285963751188E-2</v>
      </c>
      <c r="BB21" s="3">
        <f>IF($E21+BB$8-$H$8&lt;70,0,IF($E21+BB$8-$H$8=70,$F21,BA21*(1-VLOOKUP($E21+BA$8-$H$8,Mortality!$B$3:$C$123,2)*VLOOKUP($E21+BA$8-$H$8,Multipliers!$A$3:$DF$122,'Current Retirees'!BA$8-2006+2))))</f>
        <v>1.0845031518536673E-2</v>
      </c>
      <c r="BC21" s="3">
        <f>IF($E21+BC$8-$H$8&lt;70,0,IF($E21+BC$8-$H$8=70,$F21,BB21*(1-VLOOKUP($E21+BB$8-$H$8,Mortality!$B$3:$C$123,2)*VLOOKUP($E21+BB$8-$H$8,Multipliers!$A$3:$DF$122,'Current Retirees'!BB$8-2006+2))))</f>
        <v>7.1270226600804792E-3</v>
      </c>
      <c r="BD21" s="3">
        <f>IF($E21+BD$8-$H$8&lt;70,0,IF($E21+BD$8-$H$8=70,$F21,BC21*(1-VLOOKUP($E21+BC$8-$H$8,Mortality!$B$3:$C$123,2)*VLOOKUP($E21+BC$8-$H$8,Multipliers!$A$3:$DF$122,'Current Retirees'!BC$8-2006+2))))</f>
        <v>4.5320429426934277E-3</v>
      </c>
      <c r="BE21" s="3">
        <f>IF($E21+BE$8-$H$8&lt;70,0,IF($E21+BE$8-$H$8=70,$F21,BD21*(1-VLOOKUP($E21+BD$8-$H$8,Mortality!$B$3:$C$123,2)*VLOOKUP($E21+BD$8-$H$8,Multipliers!$A$3:$DF$122,'Current Retirees'!BD$8-2006+2))))</f>
        <v>2.7909425760007608E-3</v>
      </c>
      <c r="BF21" s="3">
        <f>IF($E21+BF$8-$H$8&lt;70,0,IF($E21+BF$8-$H$8=70,$F21,BE21*(1-VLOOKUP($E21+BE$8-$H$8,Mortality!$B$3:$C$123,2)*VLOOKUP($E21+BE$8-$H$8,Multipliers!$A$3:$DF$122,'Current Retirees'!BE$8-2006+2))))</f>
        <v>1.6625186011603389E-3</v>
      </c>
      <c r="BG21" s="3">
        <f>IF($E21+BG$8-$H$8&lt;70,0,IF($E21+BG$8-$H$8=70,$F21,BF21*(1-VLOOKUP($E21+BF$8-$H$8,Mortality!$B$3:$C$123,2)*VLOOKUP($E21+BF$8-$H$8,Multipliers!$A$3:$DF$122,'Current Retirees'!BF$8-2006+2))))</f>
        <v>9.5648032433416641E-4</v>
      </c>
      <c r="BH21" s="3">
        <f>IF($E21+BH$8-$H$8&lt;70,0,IF($E21+BH$8-$H$8=70,$F21,BG21*(1-VLOOKUP($E21+BG$8-$H$8,Mortality!$B$3:$C$123,2)*VLOOKUP($E21+BG$8-$H$8,Multipliers!$A$3:$DF$122,'Current Retirees'!BG$8-2006+2))))</f>
        <v>5.2942345857806962E-4</v>
      </c>
      <c r="BI21" s="3">
        <f>IF($E21+BI$8-$H$8&lt;70,0,IF($E21+BI$8-$H$8=70,$F21,BH21*(1-VLOOKUP($E21+BH$8-$H$8,Mortality!$B$3:$C$123,2)*VLOOKUP($E21+BH$8-$H$8,Multipliers!$A$3:$DF$122,'Current Retirees'!BH$8-2006+2))))</f>
        <v>2.8602871123378478E-4</v>
      </c>
      <c r="BJ21" s="3">
        <f>IF($E21+BJ$8-$H$8&lt;70,0,IF($E21+BJ$8-$H$8=70,$F21,BI21*(1-VLOOKUP($E21+BI$8-$H$8,Mortality!$B$3:$C$123,2)*VLOOKUP($E21+BI$8-$H$8,Multipliers!$A$3:$DF$122,'Current Retirees'!BI$8-2006+2))))</f>
        <v>1.5201913165877162E-4</v>
      </c>
      <c r="BK21" s="3">
        <f>IF($E21+BK$8-$H$8&lt;70,0,IF($E21+BK$8-$H$8=70,$F21,BJ21*(1-VLOOKUP($E21+BJ$8-$H$8,Mortality!$B$3:$C$123,2)*VLOOKUP($E21+BJ$8-$H$8,Multipliers!$A$3:$DF$122,'Current Retirees'!BJ$8-2006+2))))</f>
        <v>7.9384401164270041E-5</v>
      </c>
      <c r="BL21" s="3">
        <f>IF($E21+BL$8-$H$8&lt;70,0,IF($E21+BL$8-$H$8=70,$F21,BK21*(1-VLOOKUP($E21+BK$8-$H$8,Mortality!$B$3:$C$123,2)*VLOOKUP($E21+BK$8-$H$8,Multipliers!$A$3:$DF$122,'Current Retirees'!BK$8-2006+2))))</f>
        <v>4.0521023281465616E-5</v>
      </c>
      <c r="BM21" s="3">
        <f>IF($E21+BM$8-$H$8&lt;70,0,IF($E21+BM$8-$H$8=70,$F21,BL21*(1-VLOOKUP($E21+BL$8-$H$8,Mortality!$B$3:$C$123,2)*VLOOKUP($E21+BL$8-$H$8,Multipliers!$A$3:$DF$122,'Current Retirees'!BL$8-2006+2))))</f>
        <v>2.0260511640732808E-5</v>
      </c>
      <c r="BN21" s="3">
        <f>IF($E21+BN$8-$H$8&lt;70,0,IF($E21+BN$8-$H$8=70,$F21,BM21*(1-VLOOKUP($E21+BM$8-$H$8,Mortality!$B$3:$C$123,2)*VLOOKUP($E21+BM$8-$H$8,Multipliers!$A$3:$DF$122,'Current Retirees'!BM$8-2006+2))))</f>
        <v>1.0130255820366404E-5</v>
      </c>
      <c r="BO21" s="3">
        <f>IF($E21+BO$8-$H$8&lt;70,0,IF($E21+BO$8-$H$8=70,$F21,BN21*(1-VLOOKUP($E21+BN$8-$H$8,Mortality!$B$3:$C$123,2)*VLOOKUP($E21+BN$8-$H$8,Multipliers!$A$3:$DF$122,'Current Retirees'!BN$8-2006+2))))</f>
        <v>5.065127910183202E-6</v>
      </c>
      <c r="BP21" s="3">
        <f>IF($E21+BP$8-$H$8&lt;70,0,IF($E21+BP$8-$H$8=70,$F21,BO21*(1-VLOOKUP($E21+BO$8-$H$8,Mortality!$B$3:$C$123,2)*VLOOKUP($E21+BO$8-$H$8,Multipliers!$A$3:$DF$122,'Current Retirees'!BO$8-2006+2))))</f>
        <v>2.532563955091601E-6</v>
      </c>
      <c r="BQ21" s="3">
        <f>IF($E21+BQ$8-$H$8&lt;70,0,IF($E21+BQ$8-$H$8=70,$F21,BP21*(1-VLOOKUP($E21+BP$8-$H$8,Mortality!$B$3:$C$123,2)*VLOOKUP($E21+BP$8-$H$8,Multipliers!$A$3:$DF$122,'Current Retirees'!BP$8-2006+2))))</f>
        <v>1.2662819775458005E-6</v>
      </c>
      <c r="BR21" s="3">
        <f>IF($E21+BR$8-$H$8&lt;70,0,IF($E21+BR$8-$H$8=70,$F21,BQ21*(1-VLOOKUP($E21+BQ$8-$H$8,Mortality!$B$3:$C$123,2)*VLOOKUP($E21+BQ$8-$H$8,Multipliers!$A$3:$DF$122,'Current Retirees'!BQ$8-2006+2))))</f>
        <v>0</v>
      </c>
      <c r="BS21" s="3">
        <f>IF($E21+BS$8-$H$8&lt;70,0,IF($E21+BS$8-$H$8=70,$F21,BR21*(1-VLOOKUP($E21+BR$8-$H$8,Mortality!$B$3:$C$123,2)*VLOOKUP($E21+BR$8-$H$8,Multipliers!$A$3:$DF$122,'Current Retirees'!BR$8-2006+2))))</f>
        <v>0</v>
      </c>
      <c r="BT21" s="3">
        <f>IF($E21+BT$8-$H$8&lt;70,0,IF($E21+BT$8-$H$8=70,$F21,BS21*(1-VLOOKUP($E21+BS$8-$H$8,Mortality!$B$3:$C$123,2)*VLOOKUP($E21+BS$8-$H$8,Multipliers!$A$3:$DF$122,'Current Retirees'!BS$8-2006+2))))</f>
        <v>0</v>
      </c>
      <c r="BU21" s="3">
        <f>IF($E21+BU$8-$H$8&lt;70,0,IF($E21+BU$8-$H$8=70,$F21,BT21*(1-VLOOKUP($E21+BT$8-$H$8,Mortality!$B$3:$C$123,2)*VLOOKUP($E21+BT$8-$H$8,Multipliers!$A$3:$DF$122,'Current Retirees'!BT$8-2006+2))))</f>
        <v>0</v>
      </c>
      <c r="BV21" s="3">
        <f>IF($E21+BV$8-$H$8&lt;70,0,IF($E21+BV$8-$H$8=70,$F21,BU21*(1-VLOOKUP($E21+BU$8-$H$8,Mortality!$B$3:$C$123,2)*VLOOKUP($E21+BU$8-$H$8,Multipliers!$A$3:$DF$122,'Current Retirees'!BU$8-2006+2))))</f>
        <v>0</v>
      </c>
      <c r="BW21" s="3">
        <f>IF($E21+BW$8-$H$8&lt;70,0,IF($E21+BW$8-$H$8=70,$F21,BV21*(1-VLOOKUP($E21+BV$8-$H$8,Mortality!$B$3:$C$123,2)*VLOOKUP($E21+BV$8-$H$8,Multipliers!$A$3:$DF$122,'Current Retirees'!BV$8-2006+2))))</f>
        <v>0</v>
      </c>
      <c r="BX21" s="3">
        <f>IF($E21+BX$8-$H$8&lt;70,0,IF($E21+BX$8-$H$8=70,$F21,BW21*(1-VLOOKUP($E21+BW$8-$H$8,Mortality!$B$3:$C$123,2)*VLOOKUP($E21+BW$8-$H$8,Multipliers!$A$3:$DF$122,'Current Retirees'!BW$8-2006+2))))</f>
        <v>0</v>
      </c>
      <c r="BY21" s="3">
        <f>IF($E21+BY$8-$H$8&lt;70,0,IF($E21+BY$8-$H$8=70,$F21,BX21*(1-VLOOKUP($E21+BX$8-$H$8,Mortality!$B$3:$C$123,2)*VLOOKUP($E21+BX$8-$H$8,Multipliers!$A$3:$DF$122,'Current Retirees'!BX$8-2006+2))))</f>
        <v>0</v>
      </c>
      <c r="BZ21" s="3">
        <f>IF($E21+BZ$8-$H$8&lt;70,0,IF($E21+BZ$8-$H$8=70,$F21,BY21*(1-VLOOKUP($E21+BY$8-$H$8,Mortality!$B$3:$C$123,2)*VLOOKUP($E21+BY$8-$H$8,Multipliers!$A$3:$DF$122,'Current Retirees'!BY$8-2006+2))))</f>
        <v>0</v>
      </c>
      <c r="CA21" s="3">
        <f>IF($E21+CA$8-$H$8&lt;70,0,IF($E21+CA$8-$H$8=70,$F21,BZ21*(1-VLOOKUP($E21+BZ$8-$H$8,Mortality!$B$3:$C$123,2)*VLOOKUP($E21+BZ$8-$H$8,Multipliers!$A$3:$DF$122,'Current Retirees'!BZ$8-2006+2))))</f>
        <v>0</v>
      </c>
      <c r="CB21" s="3">
        <f>IF($E21+CB$8-$H$8&lt;70,0,IF($E21+CB$8-$H$8=70,$F21,CA21*(1-VLOOKUP($E21+CA$8-$H$8,Mortality!$B$3:$C$123,2)*VLOOKUP($E21+CA$8-$H$8,Multipliers!$A$3:$DF$122,'Current Retirees'!CA$8-2006+2))))</f>
        <v>0</v>
      </c>
      <c r="CC21" s="3">
        <f>IF($E21+CC$8-$H$8&lt;70,0,IF($E21+CC$8-$H$8=70,$F21,CB21*(1-VLOOKUP($E21+CB$8-$H$8,Mortality!$B$3:$C$123,2)*VLOOKUP($E21+CB$8-$H$8,Multipliers!$A$3:$DF$122,'Current Retirees'!CB$8-2006+2))))</f>
        <v>0</v>
      </c>
      <c r="CD21" s="3">
        <f>IF($E21+CD$8-$H$8&lt;70,0,IF($E21+CD$8-$H$8=70,$F21,CC21*(1-VLOOKUP($E21+CC$8-$H$8,Mortality!$B$3:$C$123,2)*VLOOKUP($E21+CC$8-$H$8,Multipliers!$A$3:$DF$122,'Current Retirees'!CC$8-2006+2))))</f>
        <v>0</v>
      </c>
      <c r="CE21" s="3">
        <f>IF($E21+CE$8-$H$8&lt;70,0,IF($E21+CE$8-$H$8=70,$F21,CD21*(1-VLOOKUP($E21+CD$8-$H$8,Mortality!$B$3:$C$123,2)*VLOOKUP($E21+CD$8-$H$8,Multipliers!$A$3:$DF$122,'Current Retirees'!CD$8-2006+2))))</f>
        <v>0</v>
      </c>
      <c r="CF21" s="3">
        <f>IF($E21+CF$8-$H$8&lt;70,0,IF($E21+CF$8-$H$8=70,$F21,CE21*(1-VLOOKUP($E21+CE$8-$H$8,Mortality!$B$3:$C$123,2)*VLOOKUP($E21+CE$8-$H$8,Multipliers!$A$3:$DF$122,'Current Retirees'!CE$8-2006+2))))</f>
        <v>0</v>
      </c>
      <c r="CG21" s="3">
        <f>IF($E21+CG$8-$H$8&lt;70,0,IF($E21+CG$8-$H$8=70,$F21,CF21*(1-VLOOKUP($E21+CF$8-$H$8,Mortality!$B$3:$C$123,2)*VLOOKUP($E21+CF$8-$H$8,Multipliers!$A$3:$DF$122,'Current Retirees'!CF$8-2006+2))))</f>
        <v>0</v>
      </c>
      <c r="CH21" s="3">
        <f>IF($E21+CH$8-$H$8&lt;70,0,IF($E21+CH$8-$H$8=70,$F21,CG21*(1-VLOOKUP($E21+CG$8-$H$8,Mortality!$B$3:$C$123,2)*VLOOKUP($E21+CG$8-$H$8,Multipliers!$A$3:$DF$122,'Current Retirees'!CG$8-2006+2))))</f>
        <v>0</v>
      </c>
      <c r="CI21" s="3">
        <f>IF($E21+CI$8-$H$8&lt;70,0,IF($E21+CI$8-$H$8=70,$F21,CH21*(1-VLOOKUP($E21+CH$8-$H$8,Mortality!$B$3:$C$123,2)*VLOOKUP($E21+CH$8-$H$8,Multipliers!$A$3:$DF$122,'Current Retirees'!CH$8-2006+2))))</f>
        <v>0</v>
      </c>
      <c r="CJ21" s="3">
        <f>IF($E21+CJ$8-$H$8&lt;70,0,IF($E21+CJ$8-$H$8=70,$F21,CI21*(1-VLOOKUP($E21+CI$8-$H$8,Mortality!$B$3:$C$123,2)*VLOOKUP($E21+CI$8-$H$8,Multipliers!$A$3:$DF$122,'Current Retirees'!CI$8-2006+2))))</f>
        <v>0</v>
      </c>
      <c r="CK21" s="3">
        <f>IF($E21+CK$8-$H$8&lt;70,0,IF($E21+CK$8-$H$8=70,$F21,CJ21*(1-VLOOKUP($E21+CJ$8-$H$8,Mortality!$B$3:$C$123,2)*VLOOKUP($E21+CJ$8-$H$8,Multipliers!$A$3:$DF$122,'Current Retirees'!CJ$8-2006+2))))</f>
        <v>0</v>
      </c>
      <c r="CL21" s="3">
        <f>IF($E21+CL$8-$H$8&lt;70,0,IF($E21+CL$8-$H$8=70,$F21,CK21*(1-VLOOKUP($E21+CK$8-$H$8,Mortality!$B$3:$C$123,2)*VLOOKUP($E21+CK$8-$H$8,Multipliers!$A$3:$DF$122,'Current Retirees'!CK$8-2006+2))))</f>
        <v>0</v>
      </c>
      <c r="CM21" s="3">
        <f>IF($E21+CM$8-$H$8&lt;70,0,IF($E21+CM$8-$H$8=70,$F21,CL21*(1-VLOOKUP($E21+CL$8-$H$8,Mortality!$B$3:$C$123,2)*VLOOKUP($E21+CL$8-$H$8,Multipliers!$A$3:$DF$122,'Current Retirees'!CL$8-2006+2))))</f>
        <v>0</v>
      </c>
      <c r="CN21" s="3">
        <f>IF($E21+CN$8-$H$8&lt;70,0,IF($E21+CN$8-$H$8=70,$F21,CM21*(1-VLOOKUP($E21+CM$8-$H$8,Mortality!$B$3:$C$123,2)*VLOOKUP($E21+CM$8-$H$8,Multipliers!$A$3:$DF$122,'Current Retirees'!CM$8-2006+2))))</f>
        <v>0</v>
      </c>
      <c r="CO21" s="3">
        <f>IF($E21+CO$8-$H$8&lt;70,0,IF($E21+CO$8-$H$8=70,$F21,CN21*(1-VLOOKUP($E21+CN$8-$H$8,Mortality!$B$3:$C$123,2)*VLOOKUP($E21+CN$8-$H$8,Multipliers!$A$3:$DF$122,'Current Retirees'!CN$8-2006+2))))</f>
        <v>0</v>
      </c>
      <c r="CP21" s="3">
        <f>IF($E21+CP$8-$H$8&lt;70,0,IF($E21+CP$8-$H$8=70,$F21,CO21*(1-VLOOKUP($E21+CO$8-$H$8,Mortality!$B$3:$C$123,2)*VLOOKUP($E21+CO$8-$H$8,Multipliers!$A$3:$DF$122,'Current Retirees'!CO$8-2006+2))))</f>
        <v>0</v>
      </c>
      <c r="CQ21" s="3">
        <f>IF($E21+CQ$8-$H$8&lt;70,0,IF($E21+CQ$8-$H$8=70,$F21,CP21*(1-VLOOKUP($E21+CP$8-$H$8,Mortality!$B$3:$C$123,2)*VLOOKUP($E21+CP$8-$H$8,Multipliers!$A$3:$DF$122,'Current Retirees'!CP$8-2006+2))))</f>
        <v>0</v>
      </c>
      <c r="CR21" s="3">
        <f>IF($E21+CR$8-$H$8&lt;70,0,IF($E21+CR$8-$H$8=70,$F21,CQ21*(1-VLOOKUP($E21+CQ$8-$H$8,Mortality!$B$3:$C$123,2)*VLOOKUP($E21+CQ$8-$H$8,Multipliers!$A$3:$DF$122,'Current Retirees'!CQ$8-2006+2))))</f>
        <v>0</v>
      </c>
      <c r="CS21" s="3">
        <f>IF($E21+CS$8-$H$8&lt;70,0,IF($E21+CS$8-$H$8=70,$F21,CR21*(1-VLOOKUP($E21+CR$8-$H$8,Mortality!$B$3:$C$123,2)*VLOOKUP($E21+CR$8-$H$8,Multipliers!$A$3:$DF$122,'Current Retirees'!CR$8-2006+2))))</f>
        <v>0</v>
      </c>
      <c r="CT21" s="3">
        <f>IF($E21+CT$8-$H$8&lt;70,0,IF($E21+CT$8-$H$8=70,$F21,CS21*(1-VLOOKUP($E21+CS$8-$H$8,Mortality!$B$3:$C$123,2)*VLOOKUP($E21+CS$8-$H$8,Multipliers!$A$3:$DF$122,'Current Retirees'!CS$8-2006+2))))</f>
        <v>0</v>
      </c>
    </row>
    <row r="22" spans="2:98" x14ac:dyDescent="0.25">
      <c r="B22" s="35">
        <v>1014</v>
      </c>
      <c r="C22" s="36">
        <v>28154</v>
      </c>
      <c r="D22" s="35" t="s">
        <v>2</v>
      </c>
      <c r="E22" s="4">
        <f t="shared" si="6"/>
        <v>40</v>
      </c>
      <c r="F22" s="5">
        <f>VLOOKUP(E22,Mortality!$H$3:$I$123,2)</f>
        <v>0.87593242920274228</v>
      </c>
      <c r="H22" s="3">
        <f t="shared" si="7"/>
        <v>0</v>
      </c>
      <c r="I22" s="3">
        <f>IF($E22+I$8-$H$8&lt;70,0,IF($E22+I$8-$H$8=70,$F22,H22*(1-VLOOKUP($E22+H$8-$H$8,Mortality!$B$3:$C$123,2)*VLOOKUP($E22+H$8-$H$8,Multipliers!$A$3:$DF$122,'Current Retirees'!H$8-2006+2))))</f>
        <v>0</v>
      </c>
      <c r="J22" s="3">
        <f>IF($E22+J$8-$H$8&lt;70,0,IF($E22+J$8-$H$8=70,$F22,I22*(1-VLOOKUP($E22+I$8-$H$8,Mortality!$B$3:$C$123,2)*VLOOKUP($E22+I$8-$H$8,Multipliers!$A$3:$DF$122,'Current Retirees'!I$8-2006+2))))</f>
        <v>0</v>
      </c>
      <c r="K22" s="3">
        <f>IF($E22+K$8-$H$8&lt;70,0,IF($E22+K$8-$H$8=70,$F22,J22*(1-VLOOKUP($E22+J$8-$H$8,Mortality!$B$3:$C$123,2)*VLOOKUP($E22+J$8-$H$8,Multipliers!$A$3:$DF$122,'Current Retirees'!J$8-2006+2))))</f>
        <v>0</v>
      </c>
      <c r="L22" s="3">
        <f>IF($E22+L$8-$H$8&lt;70,0,IF($E22+L$8-$H$8=70,$F22,K22*(1-VLOOKUP($E22+K$8-$H$8,Mortality!$B$3:$C$123,2)*VLOOKUP($E22+K$8-$H$8,Multipliers!$A$3:$DF$122,'Current Retirees'!K$8-2006+2))))</f>
        <v>0</v>
      </c>
      <c r="M22" s="3">
        <f>IF($E22+M$8-$H$8&lt;70,0,IF($E22+M$8-$H$8=70,$F22,L22*(1-VLOOKUP($E22+L$8-$H$8,Mortality!$B$3:$C$123,2)*VLOOKUP($E22+L$8-$H$8,Multipliers!$A$3:$DF$122,'Current Retirees'!L$8-2006+2))))</f>
        <v>0</v>
      </c>
      <c r="N22" s="3">
        <f>IF($E22+N$8-$H$8&lt;70,0,IF($E22+N$8-$H$8=70,$F22,M22*(1-VLOOKUP($E22+M$8-$H$8,Mortality!$B$3:$C$123,2)*VLOOKUP($E22+M$8-$H$8,Multipliers!$A$3:$DF$122,'Current Retirees'!M$8-2006+2))))</f>
        <v>0</v>
      </c>
      <c r="O22" s="3">
        <f>IF($E22+O$8-$H$8&lt;70,0,IF($E22+O$8-$H$8=70,$F22,N22*(1-VLOOKUP($E22+N$8-$H$8,Mortality!$B$3:$C$123,2)*VLOOKUP($E22+N$8-$H$8,Multipliers!$A$3:$DF$122,'Current Retirees'!N$8-2006+2))))</f>
        <v>0</v>
      </c>
      <c r="P22" s="3">
        <f>IF($E22+P$8-$H$8&lt;70,0,IF($E22+P$8-$H$8=70,$F22,O22*(1-VLOOKUP($E22+O$8-$H$8,Mortality!$B$3:$C$123,2)*VLOOKUP($E22+O$8-$H$8,Multipliers!$A$3:$DF$122,'Current Retirees'!O$8-2006+2))))</f>
        <v>0</v>
      </c>
      <c r="Q22" s="3">
        <f>IF($E22+Q$8-$H$8&lt;70,0,IF($E22+Q$8-$H$8=70,$F22,P22*(1-VLOOKUP($E22+P$8-$H$8,Mortality!$B$3:$C$123,2)*VLOOKUP($E22+P$8-$H$8,Multipliers!$A$3:$DF$122,'Current Retirees'!P$8-2006+2))))</f>
        <v>0</v>
      </c>
      <c r="R22" s="3">
        <f>IF($E22+R$8-$H$8&lt;70,0,IF($E22+R$8-$H$8=70,$F22,Q22*(1-VLOOKUP($E22+Q$8-$H$8,Mortality!$B$3:$C$123,2)*VLOOKUP($E22+Q$8-$H$8,Multipliers!$A$3:$DF$122,'Current Retirees'!Q$8-2006+2))))</f>
        <v>0</v>
      </c>
      <c r="S22" s="3">
        <f>IF($E22+S$8-$H$8&lt;70,0,IF($E22+S$8-$H$8=70,$F22,R22*(1-VLOOKUP($E22+R$8-$H$8,Mortality!$B$3:$C$123,2)*VLOOKUP($E22+R$8-$H$8,Multipliers!$A$3:$DF$122,'Current Retirees'!R$8-2006+2))))</f>
        <v>0</v>
      </c>
      <c r="T22" s="3">
        <f>IF($E22+T$8-$H$8&lt;70,0,IF($E22+T$8-$H$8=70,$F22,S22*(1-VLOOKUP($E22+S$8-$H$8,Mortality!$B$3:$C$123,2)*VLOOKUP($E22+S$8-$H$8,Multipliers!$A$3:$DF$122,'Current Retirees'!S$8-2006+2))))</f>
        <v>0</v>
      </c>
      <c r="U22" s="3">
        <f>IF($E22+U$8-$H$8&lt;70,0,IF($E22+U$8-$H$8=70,$F22,T22*(1-VLOOKUP($E22+T$8-$H$8,Mortality!$B$3:$C$123,2)*VLOOKUP($E22+T$8-$H$8,Multipliers!$A$3:$DF$122,'Current Retirees'!T$8-2006+2))))</f>
        <v>0</v>
      </c>
      <c r="V22" s="3">
        <f>IF($E22+V$8-$H$8&lt;70,0,IF($E22+V$8-$H$8=70,$F22,U22*(1-VLOOKUP($E22+U$8-$H$8,Mortality!$B$3:$C$123,2)*VLOOKUP($E22+U$8-$H$8,Multipliers!$A$3:$DF$122,'Current Retirees'!U$8-2006+2))))</f>
        <v>0</v>
      </c>
      <c r="W22" s="3">
        <f>IF($E22+W$8-$H$8&lt;70,0,IF($E22+W$8-$H$8=70,$F22,V22*(1-VLOOKUP($E22+V$8-$H$8,Mortality!$B$3:$C$123,2)*VLOOKUP($E22+V$8-$H$8,Multipliers!$A$3:$DF$122,'Current Retirees'!V$8-2006+2))))</f>
        <v>0</v>
      </c>
      <c r="X22" s="3">
        <f>IF($E22+X$8-$H$8&lt;70,0,IF($E22+X$8-$H$8=70,$F22,W22*(1-VLOOKUP($E22+W$8-$H$8,Mortality!$B$3:$C$123,2)*VLOOKUP($E22+W$8-$H$8,Multipliers!$A$3:$DF$122,'Current Retirees'!W$8-2006+2))))</f>
        <v>0</v>
      </c>
      <c r="Y22" s="3">
        <f>IF($E22+Y$8-$H$8&lt;70,0,IF($E22+Y$8-$H$8=70,$F22,X22*(1-VLOOKUP($E22+X$8-$H$8,Mortality!$B$3:$C$123,2)*VLOOKUP($E22+X$8-$H$8,Multipliers!$A$3:$DF$122,'Current Retirees'!X$8-2006+2))))</f>
        <v>0</v>
      </c>
      <c r="Z22" s="3">
        <f>IF($E22+Z$8-$H$8&lt;70,0,IF($E22+Z$8-$H$8=70,$F22,Y22*(1-VLOOKUP($E22+Y$8-$H$8,Mortality!$B$3:$C$123,2)*VLOOKUP($E22+Y$8-$H$8,Multipliers!$A$3:$DF$122,'Current Retirees'!Y$8-2006+2))))</f>
        <v>0</v>
      </c>
      <c r="AA22" s="3">
        <f>IF($E22+AA$8-$H$8&lt;70,0,IF($E22+AA$8-$H$8=70,$F22,Z22*(1-VLOOKUP($E22+Z$8-$H$8,Mortality!$B$3:$C$123,2)*VLOOKUP($E22+Z$8-$H$8,Multipliers!$A$3:$DF$122,'Current Retirees'!Z$8-2006+2))))</f>
        <v>0</v>
      </c>
      <c r="AB22" s="3">
        <f>IF($E22+AB$8-$H$8&lt;70,0,IF($E22+AB$8-$H$8=70,$F22,AA22*(1-VLOOKUP($E22+AA$8-$H$8,Mortality!$B$3:$C$123,2)*VLOOKUP($E22+AA$8-$H$8,Multipliers!$A$3:$DF$122,'Current Retirees'!AA$8-2006+2))))</f>
        <v>0</v>
      </c>
      <c r="AC22" s="3">
        <f>IF($E22+AC$8-$H$8&lt;70,0,IF($E22+AC$8-$H$8=70,$F22,AB22*(1-VLOOKUP($E22+AB$8-$H$8,Mortality!$B$3:$C$123,2)*VLOOKUP($E22+AB$8-$H$8,Multipliers!$A$3:$DF$122,'Current Retirees'!AB$8-2006+2))))</f>
        <v>0</v>
      </c>
      <c r="AD22" s="3">
        <f>IF($E22+AD$8-$H$8&lt;70,0,IF($E22+AD$8-$H$8=70,$F22,AC22*(1-VLOOKUP($E22+AC$8-$H$8,Mortality!$B$3:$C$123,2)*VLOOKUP($E22+AC$8-$H$8,Multipliers!$A$3:$DF$122,'Current Retirees'!AC$8-2006+2))))</f>
        <v>0</v>
      </c>
      <c r="AE22" s="3">
        <f>IF($E22+AE$8-$H$8&lt;70,0,IF($E22+AE$8-$H$8=70,$F22,AD22*(1-VLOOKUP($E22+AD$8-$H$8,Mortality!$B$3:$C$123,2)*VLOOKUP($E22+AD$8-$H$8,Multipliers!$A$3:$DF$122,'Current Retirees'!AD$8-2006+2))))</f>
        <v>0</v>
      </c>
      <c r="AF22" s="3">
        <f>IF($E22+AF$8-$H$8&lt;70,0,IF($E22+AF$8-$H$8=70,$F22,AE22*(1-VLOOKUP($E22+AE$8-$H$8,Mortality!$B$3:$C$123,2)*VLOOKUP($E22+AE$8-$H$8,Multipliers!$A$3:$DF$122,'Current Retirees'!AE$8-2006+2))))</f>
        <v>0</v>
      </c>
      <c r="AG22" s="3">
        <f>IF($E22+AG$8-$H$8&lt;70,0,IF($E22+AG$8-$H$8=70,$F22,AF22*(1-VLOOKUP($E22+AF$8-$H$8,Mortality!$B$3:$C$123,2)*VLOOKUP($E22+AF$8-$H$8,Multipliers!$A$3:$DF$122,'Current Retirees'!AF$8-2006+2))))</f>
        <v>0</v>
      </c>
      <c r="AH22" s="3">
        <f>IF($E22+AH$8-$H$8&lt;70,0,IF($E22+AH$8-$H$8=70,$F22,AG22*(1-VLOOKUP($E22+AG$8-$H$8,Mortality!$B$3:$C$123,2)*VLOOKUP($E22+AG$8-$H$8,Multipliers!$A$3:$DF$122,'Current Retirees'!AG$8-2006+2))))</f>
        <v>0</v>
      </c>
      <c r="AI22" s="3">
        <f>IF($E22+AI$8-$H$8&lt;70,0,IF($E22+AI$8-$H$8=70,$F22,AH22*(1-VLOOKUP($E22+AH$8-$H$8,Mortality!$B$3:$C$123,2)*VLOOKUP($E22+AH$8-$H$8,Multipliers!$A$3:$DF$122,'Current Retirees'!AH$8-2006+2))))</f>
        <v>0</v>
      </c>
      <c r="AJ22" s="3">
        <f>IF($E22+AJ$8-$H$8&lt;70,0,IF($E22+AJ$8-$H$8=70,$F22,AI22*(1-VLOOKUP($E22+AI$8-$H$8,Mortality!$B$3:$C$123,2)*VLOOKUP($E22+AI$8-$H$8,Multipliers!$A$3:$DF$122,'Current Retirees'!AI$8-2006+2))))</f>
        <v>0</v>
      </c>
      <c r="AK22" s="3">
        <f>IF($E22+AK$8-$H$8&lt;70,0,IF($E22+AK$8-$H$8=70,$F22,AJ22*(1-VLOOKUP($E22+AJ$8-$H$8,Mortality!$B$3:$C$123,2)*VLOOKUP($E22+AJ$8-$H$8,Multipliers!$A$3:$DF$122,'Current Retirees'!AJ$8-2006+2))))</f>
        <v>0</v>
      </c>
      <c r="AL22" s="3">
        <f>IF($E22+AL$8-$H$8&lt;70,0,IF($E22+AL$8-$H$8=70,$F22,AK22*(1-VLOOKUP($E22+AK$8-$H$8,Mortality!$B$3:$C$123,2)*VLOOKUP($E22+AK$8-$H$8,Multipliers!$A$3:$DF$122,'Current Retirees'!AK$8-2006+2))))</f>
        <v>0.87593242920274228</v>
      </c>
      <c r="AM22" s="3">
        <f>IF($E22+AM$8-$H$8&lt;70,0,IF($E22+AM$8-$H$8=70,$F22,AL22*(1-VLOOKUP($E22+AL$8-$H$8,Mortality!$B$3:$C$123,2)*VLOOKUP($E22+AL$8-$H$8,Multipliers!$A$3:$DF$122,'Current Retirees'!AL$8-2006+2))))</f>
        <v>0.86221689460409201</v>
      </c>
      <c r="AN22" s="3">
        <f>IF($E22+AN$8-$H$8&lt;70,0,IF($E22+AN$8-$H$8=70,$F22,AM22*(1-VLOOKUP($E22+AM$8-$H$8,Mortality!$B$3:$C$123,2)*VLOOKUP($E22+AM$8-$H$8,Multipliers!$A$3:$DF$122,'Current Retirees'!AM$8-2006+2))))</f>
        <v>0.8476818636970378</v>
      </c>
      <c r="AO22" s="3">
        <f>IF($E22+AO$8-$H$8&lt;70,0,IF($E22+AO$8-$H$8=70,$F22,AN22*(1-VLOOKUP($E22+AN$8-$H$8,Mortality!$B$3:$C$123,2)*VLOOKUP($E22+AN$8-$H$8,Multipliers!$A$3:$DF$122,'Current Retirees'!AN$8-2006+2))))</f>
        <v>0.83225687140412541</v>
      </c>
      <c r="AP22" s="3">
        <f>IF($E22+AP$8-$H$8&lt;70,0,IF($E22+AP$8-$H$8=70,$F22,AO22*(1-VLOOKUP($E22+AO$8-$H$8,Mortality!$B$3:$C$123,2)*VLOOKUP($E22+AO$8-$H$8,Multipliers!$A$3:$DF$122,'Current Retirees'!AO$8-2006+2))))</f>
        <v>0.81586795961282732</v>
      </c>
      <c r="AQ22" s="3">
        <f>IF($E22+AQ$8-$H$8&lt;70,0,IF($E22+AQ$8-$H$8=70,$F22,AP22*(1-VLOOKUP($E22+AP$8-$H$8,Mortality!$B$3:$C$123,2)*VLOOKUP($E22+AP$8-$H$8,Multipliers!$A$3:$DF$122,'Current Retirees'!AP$8-2006+2))))</f>
        <v>0.79845549609379163</v>
      </c>
      <c r="AR22" s="3">
        <f>IF($E22+AR$8-$H$8&lt;70,0,IF($E22+AR$8-$H$8=70,$F22,AQ22*(1-VLOOKUP($E22+AQ$8-$H$8,Mortality!$B$3:$C$123,2)*VLOOKUP($E22+AQ$8-$H$8,Multipliers!$A$3:$DF$122,'Current Retirees'!AQ$8-2006+2))))</f>
        <v>0.77995459586400595</v>
      </c>
      <c r="AS22" s="3">
        <f>IF($E22+AS$8-$H$8&lt;70,0,IF($E22+AS$8-$H$8=70,$F22,AR22*(1-VLOOKUP($E22+AR$8-$H$8,Mortality!$B$3:$C$123,2)*VLOOKUP($E22+AR$8-$H$8,Multipliers!$A$3:$DF$122,'Current Retirees'!AR$8-2006+2))))</f>
        <v>0.76029334613486632</v>
      </c>
      <c r="AT22" s="3">
        <f>IF($E22+AT$8-$H$8&lt;70,0,IF($E22+AT$8-$H$8=70,$F22,AS22*(1-VLOOKUP($E22+AS$8-$H$8,Mortality!$B$3:$C$123,2)*VLOOKUP($E22+AS$8-$H$8,Multipliers!$A$3:$DF$122,'Current Retirees'!AS$8-2006+2))))</f>
        <v>0.73942788259516801</v>
      </c>
      <c r="AU22" s="3">
        <f>IF($E22+AU$8-$H$8&lt;70,0,IF($E22+AU$8-$H$8=70,$F22,AT22*(1-VLOOKUP($E22+AT$8-$H$8,Mortality!$B$3:$C$123,2)*VLOOKUP($E22+AT$8-$H$8,Multipliers!$A$3:$DF$122,'Current Retirees'!AT$8-2006+2))))</f>
        <v>0.71726488122795251</v>
      </c>
      <c r="AV22" s="3">
        <f>IF($E22+AV$8-$H$8&lt;70,0,IF($E22+AV$8-$H$8=70,$F22,AU22*(1-VLOOKUP($E22+AU$8-$H$8,Mortality!$B$3:$C$123,2)*VLOOKUP($E22+AU$8-$H$8,Multipliers!$A$3:$DF$122,'Current Retirees'!AU$8-2006+2))))</f>
        <v>0.69377690434734318</v>
      </c>
      <c r="AW22" s="3">
        <f>IF($E22+AW$8-$H$8&lt;70,0,IF($E22+AW$8-$H$8=70,$F22,AV22*(1-VLOOKUP($E22+AV$8-$H$8,Mortality!$B$3:$C$123,2)*VLOOKUP($E22+AV$8-$H$8,Multipliers!$A$3:$DF$122,'Current Retirees'!AV$8-2006+2))))</f>
        <v>0.66889104256960297</v>
      </c>
      <c r="AX22" s="3">
        <f>IF($E22+AX$8-$H$8&lt;70,0,IF($E22+AX$8-$H$8=70,$F22,AW22*(1-VLOOKUP($E22+AW$8-$H$8,Mortality!$B$3:$C$123,2)*VLOOKUP($E22+AW$8-$H$8,Multipliers!$A$3:$DF$122,'Current Retirees'!AW$8-2006+2))))</f>
        <v>0.64257300982292742</v>
      </c>
      <c r="AY22" s="3">
        <f>IF($E22+AY$8-$H$8&lt;70,0,IF($E22+AY$8-$H$8=70,$F22,AX22*(1-VLOOKUP($E22+AX$8-$H$8,Mortality!$B$3:$C$123,2)*VLOOKUP($E22+AX$8-$H$8,Multipliers!$A$3:$DF$122,'Current Retirees'!AX$8-2006+2))))</f>
        <v>0.61479068320656405</v>
      </c>
      <c r="AZ22" s="3">
        <f>IF($E22+AZ$8-$H$8&lt;70,0,IF($E22+AZ$8-$H$8=70,$F22,AY22*(1-VLOOKUP($E22+AY$8-$H$8,Mortality!$B$3:$C$123,2)*VLOOKUP($E22+AY$8-$H$8,Multipliers!$A$3:$DF$122,'Current Retirees'!AY$8-2006+2))))</f>
        <v>0.58556224877174756</v>
      </c>
      <c r="BA22" s="3">
        <f>IF($E22+BA$8-$H$8&lt;70,0,IF($E22+BA$8-$H$8=70,$F22,AZ22*(1-VLOOKUP($E22+AZ$8-$H$8,Mortality!$B$3:$C$123,2)*VLOOKUP($E22+AZ$8-$H$8,Multipliers!$A$3:$DF$122,'Current Retirees'!AZ$8-2006+2))))</f>
        <v>0.5549033638157902</v>
      </c>
      <c r="BB22" s="3">
        <f>IF($E22+BB$8-$H$8&lt;70,0,IF($E22+BB$8-$H$8=70,$F22,BA22*(1-VLOOKUP($E22+BA$8-$H$8,Mortality!$B$3:$C$123,2)*VLOOKUP($E22+BA$8-$H$8,Multipliers!$A$3:$DF$122,'Current Retirees'!BA$8-2006+2))))</f>
        <v>0.52290399253454833</v>
      </c>
      <c r="BC22" s="3">
        <f>IF($E22+BC$8-$H$8&lt;70,0,IF($E22+BC$8-$H$8=70,$F22,BB22*(1-VLOOKUP($E22+BB$8-$H$8,Mortality!$B$3:$C$123,2)*VLOOKUP($E22+BB$8-$H$8,Multipliers!$A$3:$DF$122,'Current Retirees'!BB$8-2006+2))))</f>
        <v>0.4895509230724206</v>
      </c>
      <c r="BD22" s="3">
        <f>IF($E22+BD$8-$H$8&lt;70,0,IF($E22+BD$8-$H$8=70,$F22,BC22*(1-VLOOKUP($E22+BC$8-$H$8,Mortality!$B$3:$C$123,2)*VLOOKUP($E22+BC$8-$H$8,Multipliers!$A$3:$DF$122,'Current Retirees'!BC$8-2006+2))))</f>
        <v>0.45488647978920399</v>
      </c>
      <c r="BE22" s="3">
        <f>IF($E22+BE$8-$H$8&lt;70,0,IF($E22+BE$8-$H$8=70,$F22,BD22*(1-VLOOKUP($E22+BD$8-$H$8,Mortality!$B$3:$C$123,2)*VLOOKUP($E22+BD$8-$H$8,Multipliers!$A$3:$DF$122,'Current Retirees'!BD$8-2006+2))))</f>
        <v>0.41927988217957068</v>
      </c>
      <c r="BF22" s="3">
        <f>IF($E22+BF$8-$H$8&lt;70,0,IF($E22+BF$8-$H$8=70,$F22,BE22*(1-VLOOKUP($E22+BE$8-$H$8,Mortality!$B$3:$C$123,2)*VLOOKUP($E22+BE$8-$H$8,Multipliers!$A$3:$DF$122,'Current Retirees'!BE$8-2006+2))))</f>
        <v>0.38289259638435597</v>
      </c>
      <c r="BG22" s="3">
        <f>IF($E22+BG$8-$H$8&lt;70,0,IF($E22+BG$8-$H$8=70,$F22,BF22*(1-VLOOKUP($E22+BF$8-$H$8,Mortality!$B$3:$C$123,2)*VLOOKUP($E22+BF$8-$H$8,Multipliers!$A$3:$DF$122,'Current Retirees'!BF$8-2006+2))))</f>
        <v>0.34621368711015671</v>
      </c>
      <c r="BH22" s="3">
        <f>IF($E22+BH$8-$H$8&lt;70,0,IF($E22+BH$8-$H$8=70,$F22,BG22*(1-VLOOKUP($E22+BG$8-$H$8,Mortality!$B$3:$C$123,2)*VLOOKUP($E22+BG$8-$H$8,Multipliers!$A$3:$DF$122,'Current Retirees'!BG$8-2006+2))))</f>
        <v>0.30968670121763298</v>
      </c>
      <c r="BI22" s="3">
        <f>IF($E22+BI$8-$H$8&lt;70,0,IF($E22+BI$8-$H$8=70,$F22,BH22*(1-VLOOKUP($E22+BH$8-$H$8,Mortality!$B$3:$C$123,2)*VLOOKUP($E22+BH$8-$H$8,Multipliers!$A$3:$DF$122,'Current Retirees'!BH$8-2006+2))))</f>
        <v>0.27410220449003569</v>
      </c>
      <c r="BJ22" s="3">
        <f>IF($E22+BJ$8-$H$8&lt;70,0,IF($E22+BJ$8-$H$8=70,$F22,BI22*(1-VLOOKUP($E22+BI$8-$H$8,Mortality!$B$3:$C$123,2)*VLOOKUP($E22+BI$8-$H$8,Multipliers!$A$3:$DF$122,'Current Retirees'!BI$8-2006+2))))</f>
        <v>0.23994489151032239</v>
      </c>
      <c r="BK22" s="3">
        <f>IF($E22+BK$8-$H$8&lt;70,0,IF($E22+BK$8-$H$8=70,$F22,BJ22*(1-VLOOKUP($E22+BJ$8-$H$8,Mortality!$B$3:$C$123,2)*VLOOKUP($E22+BJ$8-$H$8,Multipliers!$A$3:$DF$122,'Current Retirees'!BJ$8-2006+2))))</f>
        <v>0.20787097971383367</v>
      </c>
      <c r="BL22" s="3">
        <f>IF($E22+BL$8-$H$8&lt;70,0,IF($E22+BL$8-$H$8=70,$F22,BK22*(1-VLOOKUP($E22+BK$8-$H$8,Mortality!$B$3:$C$123,2)*VLOOKUP($E22+BK$8-$H$8,Multipliers!$A$3:$DF$122,'Current Retirees'!BK$8-2006+2))))</f>
        <v>0.17815980064648615</v>
      </c>
      <c r="BM22" s="3">
        <f>IF($E22+BM$8-$H$8&lt;70,0,IF($E22+BM$8-$H$8=70,$F22,BL22*(1-VLOOKUP($E22+BL$8-$H$8,Mortality!$B$3:$C$123,2)*VLOOKUP($E22+BL$8-$H$8,Multipliers!$A$3:$DF$122,'Current Retirees'!BL$8-2006+2))))</f>
        <v>0.15052701110212766</v>
      </c>
      <c r="BN22" s="3">
        <f>IF($E22+BN$8-$H$8&lt;70,0,IF($E22+BN$8-$H$8=70,$F22,BM22*(1-VLOOKUP($E22+BM$8-$H$8,Mortality!$B$3:$C$123,2)*VLOOKUP($E22+BM$8-$H$8,Multipliers!$A$3:$DF$122,'Current Retirees'!BM$8-2006+2))))</f>
        <v>0.12526538378556668</v>
      </c>
      <c r="BO22" s="3">
        <f>IF($E22+BO$8-$H$8&lt;70,0,IF($E22+BO$8-$H$8=70,$F22,BN22*(1-VLOOKUP($E22+BN$8-$H$8,Mortality!$B$3:$C$123,2)*VLOOKUP($E22+BN$8-$H$8,Multipliers!$A$3:$DF$122,'Current Retirees'!BN$8-2006+2))))</f>
        <v>0.1022291411843656</v>
      </c>
      <c r="BP22" s="3">
        <f>IF($E22+BP$8-$H$8&lt;70,0,IF($E22+BP$8-$H$8=70,$F22,BO22*(1-VLOOKUP($E22+BO$8-$H$8,Mortality!$B$3:$C$123,2)*VLOOKUP($E22+BO$8-$H$8,Multipliers!$A$3:$DF$122,'Current Retirees'!BO$8-2006+2))))</f>
        <v>8.1758968110814553E-2</v>
      </c>
      <c r="BQ22" s="3">
        <f>IF($E22+BQ$8-$H$8&lt;70,0,IF($E22+BQ$8-$H$8=70,$F22,BP22*(1-VLOOKUP($E22+BP$8-$H$8,Mortality!$B$3:$C$123,2)*VLOOKUP($E22+BP$8-$H$8,Multipliers!$A$3:$DF$122,'Current Retirees'!BP$8-2006+2))))</f>
        <v>6.3972816329382051E-2</v>
      </c>
      <c r="BR22" s="3">
        <f>IF($E22+BR$8-$H$8&lt;70,0,IF($E22+BR$8-$H$8=70,$F22,BQ22*(1-VLOOKUP($E22+BQ$8-$H$8,Mortality!$B$3:$C$123,2)*VLOOKUP($E22+BQ$8-$H$8,Multipliers!$A$3:$DF$122,'Current Retirees'!BQ$8-2006+2))))</f>
        <v>4.8895685902083486E-2</v>
      </c>
      <c r="BS22" s="3">
        <f>IF($E22+BS$8-$H$8&lt;70,0,IF($E22+BS$8-$H$8=70,$F22,BR22*(1-VLOOKUP($E22+BR$8-$H$8,Mortality!$B$3:$C$123,2)*VLOOKUP($E22+BR$8-$H$8,Multipliers!$A$3:$DF$122,'Current Retirees'!BR$8-2006+2))))</f>
        <v>3.6393755082827113E-2</v>
      </c>
      <c r="BT22" s="3">
        <f>IF($E22+BT$8-$H$8&lt;70,0,IF($E22+BT$8-$H$8=70,$F22,BS22*(1-VLOOKUP($E22+BS$8-$H$8,Mortality!$B$3:$C$123,2)*VLOOKUP($E22+BS$8-$H$8,Multipliers!$A$3:$DF$122,'Current Retirees'!BS$8-2006+2))))</f>
        <v>2.6377084111345102E-2</v>
      </c>
      <c r="BU22" s="3">
        <f>IF($E22+BU$8-$H$8&lt;70,0,IF($E22+BU$8-$H$8=70,$F22,BT22*(1-VLOOKUP($E22+BT$8-$H$8,Mortality!$B$3:$C$123,2)*VLOOKUP($E22+BT$8-$H$8,Multipliers!$A$3:$DF$122,'Current Retirees'!BT$8-2006+2))))</f>
        <v>1.8586724801162427E-2</v>
      </c>
      <c r="BV22" s="3">
        <f>IF($E22+BV$8-$H$8&lt;70,0,IF($E22+BV$8-$H$8=70,$F22,BU22*(1-VLOOKUP($E22+BU$8-$H$8,Mortality!$B$3:$C$123,2)*VLOOKUP($E22+BU$8-$H$8,Multipliers!$A$3:$DF$122,'Current Retirees'!BU$8-2006+2))))</f>
        <v>1.2715562233207729E-2</v>
      </c>
      <c r="BW22" s="3">
        <f>IF($E22+BW$8-$H$8&lt;70,0,IF($E22+BW$8-$H$8=70,$F22,BV22*(1-VLOOKUP($E22+BV$8-$H$8,Mortality!$B$3:$C$123,2)*VLOOKUP($E22+BV$8-$H$8,Multipliers!$A$3:$DF$122,'Current Retirees'!BV$8-2006+2))))</f>
        <v>8.4088524550142169E-3</v>
      </c>
      <c r="BX22" s="3">
        <f>IF($E22+BX$8-$H$8&lt;70,0,IF($E22+BX$8-$H$8=70,$F22,BW22*(1-VLOOKUP($E22+BW$8-$H$8,Mortality!$B$3:$C$123,2)*VLOOKUP($E22+BW$8-$H$8,Multipliers!$A$3:$DF$122,'Current Retirees'!BW$8-2006+2))))</f>
        <v>5.3808006790437716E-3</v>
      </c>
      <c r="BY22" s="3">
        <f>IF($E22+BY$8-$H$8&lt;70,0,IF($E22+BY$8-$H$8=70,$F22,BX22*(1-VLOOKUP($E22+BX$8-$H$8,Mortality!$B$3:$C$123,2)*VLOOKUP($E22+BX$8-$H$8,Multipliers!$A$3:$DF$122,'Current Retirees'!BX$8-2006+2))))</f>
        <v>3.3259686973879446E-3</v>
      </c>
      <c r="BZ22" s="3">
        <f>IF($E22+BZ$8-$H$8&lt;70,0,IF($E22+BZ$8-$H$8=70,$F22,BY22*(1-VLOOKUP($E22+BY$8-$H$8,Mortality!$B$3:$C$123,2)*VLOOKUP($E22+BY$8-$H$8,Multipliers!$A$3:$DF$122,'Current Retirees'!BY$8-2006+2))))</f>
        <v>1.9816637267175774E-3</v>
      </c>
      <c r="CA22" s="3">
        <f>IF($E22+CA$8-$H$8&lt;70,0,IF($E22+CA$8-$H$8=70,$F22,BZ22*(1-VLOOKUP($E22+BZ$8-$H$8,Mortality!$B$3:$C$123,2)*VLOOKUP($E22+BZ$8-$H$8,Multipliers!$A$3:$DF$122,'Current Retirees'!BZ$8-2006+2))))</f>
        <v>1.1315186236693494E-3</v>
      </c>
      <c r="CB22" s="3">
        <f>IF($E22+CB$8-$H$8&lt;70,0,IF($E22+CB$8-$H$8=70,$F22,CA22*(1-VLOOKUP($E22+CA$8-$H$8,Mortality!$B$3:$C$123,2)*VLOOKUP($E22+CA$8-$H$8,Multipliers!$A$3:$DF$122,'Current Retirees'!CA$8-2006+2))))</f>
        <v>6.2786718564482487E-4</v>
      </c>
      <c r="CC22" s="3">
        <f>IF($E22+CC$8-$H$8&lt;70,0,IF($E22+CC$8-$H$8=70,$F22,CB22*(1-VLOOKUP($E22+CB$8-$H$8,Mortality!$B$3:$C$123,2)*VLOOKUP($E22+CB$8-$H$8,Multipliers!$A$3:$DF$122,'Current Retirees'!CB$8-2006+2))))</f>
        <v>3.4088168921419452E-4</v>
      </c>
      <c r="CD22" s="3">
        <f>IF($E22+CD$8-$H$8&lt;70,0,IF($E22+CD$8-$H$8=70,$F22,CC22*(1-VLOOKUP($E22+CC$8-$H$8,Mortality!$B$3:$C$123,2)*VLOOKUP($E22+CC$8-$H$8,Multipliers!$A$3:$DF$122,'Current Retirees'!CC$8-2006+2))))</f>
        <v>1.8077112949998624E-4</v>
      </c>
      <c r="CE22" s="3">
        <f>IF($E22+CE$8-$H$8&lt;70,0,IF($E22+CE$8-$H$8=70,$F22,CD22*(1-VLOOKUP($E22+CD$8-$H$8,Mortality!$B$3:$C$123,2)*VLOOKUP($E22+CD$8-$H$8,Multipliers!$A$3:$DF$122,'Current Retirees'!CD$8-2006+2))))</f>
        <v>9.2943098676811901E-5</v>
      </c>
      <c r="CF22" s="3">
        <f>IF($E22+CF$8-$H$8&lt;70,0,IF($E22+CF$8-$H$8=70,$F22,CE22*(1-VLOOKUP($E22+CE$8-$H$8,Mortality!$B$3:$C$123,2)*VLOOKUP($E22+CE$8-$H$8,Multipliers!$A$3:$DF$122,'Current Retirees'!CE$8-2006+2))))</f>
        <v>4.647154933840595E-5</v>
      </c>
      <c r="CG22" s="3">
        <f>IF($E22+CG$8-$H$8&lt;70,0,IF($E22+CG$8-$H$8=70,$F22,CF22*(1-VLOOKUP($E22+CF$8-$H$8,Mortality!$B$3:$C$123,2)*VLOOKUP($E22+CF$8-$H$8,Multipliers!$A$3:$DF$122,'Current Retirees'!CF$8-2006+2))))</f>
        <v>2.3235774669202975E-5</v>
      </c>
      <c r="CH22" s="3">
        <f>IF($E22+CH$8-$H$8&lt;70,0,IF($E22+CH$8-$H$8=70,$F22,CG22*(1-VLOOKUP($E22+CG$8-$H$8,Mortality!$B$3:$C$123,2)*VLOOKUP($E22+CG$8-$H$8,Multipliers!$A$3:$DF$122,'Current Retirees'!CG$8-2006+2))))</f>
        <v>1.1617887334601488E-5</v>
      </c>
      <c r="CI22" s="3">
        <f>IF($E22+CI$8-$H$8&lt;70,0,IF($E22+CI$8-$H$8=70,$F22,CH22*(1-VLOOKUP($E22+CH$8-$H$8,Mortality!$B$3:$C$123,2)*VLOOKUP($E22+CH$8-$H$8,Multipliers!$A$3:$DF$122,'Current Retirees'!CH$8-2006+2))))</f>
        <v>5.8089436673007438E-6</v>
      </c>
      <c r="CJ22" s="3">
        <f>IF($E22+CJ$8-$H$8&lt;70,0,IF($E22+CJ$8-$H$8=70,$F22,CI22*(1-VLOOKUP($E22+CI$8-$H$8,Mortality!$B$3:$C$123,2)*VLOOKUP($E22+CI$8-$H$8,Multipliers!$A$3:$DF$122,'Current Retirees'!CI$8-2006+2))))</f>
        <v>2.9044718336503719E-6</v>
      </c>
      <c r="CK22" s="3">
        <f>IF($E22+CK$8-$H$8&lt;70,0,IF($E22+CK$8-$H$8=70,$F22,CJ22*(1-VLOOKUP($E22+CJ$8-$H$8,Mortality!$B$3:$C$123,2)*VLOOKUP($E22+CJ$8-$H$8,Multipliers!$A$3:$DF$122,'Current Retirees'!CJ$8-2006+2))))</f>
        <v>0</v>
      </c>
      <c r="CL22" s="3">
        <f>IF($E22+CL$8-$H$8&lt;70,0,IF($E22+CL$8-$H$8=70,$F22,CK22*(1-VLOOKUP($E22+CK$8-$H$8,Mortality!$B$3:$C$123,2)*VLOOKUP($E22+CK$8-$H$8,Multipliers!$A$3:$DF$122,'Current Retirees'!CK$8-2006+2))))</f>
        <v>0</v>
      </c>
      <c r="CM22" s="3">
        <f>IF($E22+CM$8-$H$8&lt;70,0,IF($E22+CM$8-$H$8=70,$F22,CL22*(1-VLOOKUP($E22+CL$8-$H$8,Mortality!$B$3:$C$123,2)*VLOOKUP($E22+CL$8-$H$8,Multipliers!$A$3:$DF$122,'Current Retirees'!CL$8-2006+2))))</f>
        <v>0</v>
      </c>
      <c r="CN22" s="3">
        <f>IF($E22+CN$8-$H$8&lt;70,0,IF($E22+CN$8-$H$8=70,$F22,CM22*(1-VLOOKUP($E22+CM$8-$H$8,Mortality!$B$3:$C$123,2)*VLOOKUP($E22+CM$8-$H$8,Multipliers!$A$3:$DF$122,'Current Retirees'!CM$8-2006+2))))</f>
        <v>0</v>
      </c>
      <c r="CO22" s="3">
        <f>IF($E22+CO$8-$H$8&lt;70,0,IF($E22+CO$8-$H$8=70,$F22,CN22*(1-VLOOKUP($E22+CN$8-$H$8,Mortality!$B$3:$C$123,2)*VLOOKUP($E22+CN$8-$H$8,Multipliers!$A$3:$DF$122,'Current Retirees'!CN$8-2006+2))))</f>
        <v>0</v>
      </c>
      <c r="CP22" s="3">
        <f>IF($E22+CP$8-$H$8&lt;70,0,IF($E22+CP$8-$H$8=70,$F22,CO22*(1-VLOOKUP($E22+CO$8-$H$8,Mortality!$B$3:$C$123,2)*VLOOKUP($E22+CO$8-$H$8,Multipliers!$A$3:$DF$122,'Current Retirees'!CO$8-2006+2))))</f>
        <v>0</v>
      </c>
      <c r="CQ22" s="3">
        <f>IF($E22+CQ$8-$H$8&lt;70,0,IF($E22+CQ$8-$H$8=70,$F22,CP22*(1-VLOOKUP($E22+CP$8-$H$8,Mortality!$B$3:$C$123,2)*VLOOKUP($E22+CP$8-$H$8,Multipliers!$A$3:$DF$122,'Current Retirees'!CP$8-2006+2))))</f>
        <v>0</v>
      </c>
      <c r="CR22" s="3">
        <f>IF($E22+CR$8-$H$8&lt;70,0,IF($E22+CR$8-$H$8=70,$F22,CQ22*(1-VLOOKUP($E22+CQ$8-$H$8,Mortality!$B$3:$C$123,2)*VLOOKUP($E22+CQ$8-$H$8,Multipliers!$A$3:$DF$122,'Current Retirees'!CQ$8-2006+2))))</f>
        <v>0</v>
      </c>
      <c r="CS22" s="3">
        <f>IF($E22+CS$8-$H$8&lt;70,0,IF($E22+CS$8-$H$8=70,$F22,CR22*(1-VLOOKUP($E22+CR$8-$H$8,Mortality!$B$3:$C$123,2)*VLOOKUP($E22+CR$8-$H$8,Multipliers!$A$3:$DF$122,'Current Retirees'!CR$8-2006+2))))</f>
        <v>0</v>
      </c>
      <c r="CT22" s="3">
        <f>IF($E22+CT$8-$H$8&lt;70,0,IF($E22+CT$8-$H$8=70,$F22,CS22*(1-VLOOKUP($E22+CS$8-$H$8,Mortality!$B$3:$C$123,2)*VLOOKUP($E22+CS$8-$H$8,Multipliers!$A$3:$DF$122,'Current Retirees'!CS$8-2006+2))))</f>
        <v>0</v>
      </c>
    </row>
    <row r="23" spans="2:98" x14ac:dyDescent="0.25">
      <c r="B23" s="35">
        <v>1015</v>
      </c>
      <c r="C23" s="36">
        <v>29833</v>
      </c>
      <c r="D23" s="35" t="s">
        <v>2</v>
      </c>
      <c r="E23" s="4">
        <f t="shared" si="6"/>
        <v>35</v>
      </c>
      <c r="F23" s="5">
        <f>VLOOKUP(E23,Mortality!$H$3:$I$123,2)</f>
        <v>0.87809911795404127</v>
      </c>
      <c r="H23" s="3">
        <f t="shared" si="7"/>
        <v>0</v>
      </c>
      <c r="I23" s="3">
        <f>IF($E23+I$8-$H$8&lt;70,0,IF($E23+I$8-$H$8=70,$F23,H23*(1-VLOOKUP($E23+H$8-$H$8,Mortality!$B$3:$C$123,2)*VLOOKUP($E23+H$8-$H$8,Multipliers!$A$3:$DF$122,'Current Retirees'!H$8-2006+2))))</f>
        <v>0</v>
      </c>
      <c r="J23" s="3">
        <f>IF($E23+J$8-$H$8&lt;70,0,IF($E23+J$8-$H$8=70,$F23,I23*(1-VLOOKUP($E23+I$8-$H$8,Mortality!$B$3:$C$123,2)*VLOOKUP($E23+I$8-$H$8,Multipliers!$A$3:$DF$122,'Current Retirees'!I$8-2006+2))))</f>
        <v>0</v>
      </c>
      <c r="K23" s="3">
        <f>IF($E23+K$8-$H$8&lt;70,0,IF($E23+K$8-$H$8=70,$F23,J23*(1-VLOOKUP($E23+J$8-$H$8,Mortality!$B$3:$C$123,2)*VLOOKUP($E23+J$8-$H$8,Multipliers!$A$3:$DF$122,'Current Retirees'!J$8-2006+2))))</f>
        <v>0</v>
      </c>
      <c r="L23" s="3">
        <f>IF($E23+L$8-$H$8&lt;70,0,IF($E23+L$8-$H$8=70,$F23,K23*(1-VLOOKUP($E23+K$8-$H$8,Mortality!$B$3:$C$123,2)*VLOOKUP($E23+K$8-$H$8,Multipliers!$A$3:$DF$122,'Current Retirees'!K$8-2006+2))))</f>
        <v>0</v>
      </c>
      <c r="M23" s="3">
        <f>IF($E23+M$8-$H$8&lt;70,0,IF($E23+M$8-$H$8=70,$F23,L23*(1-VLOOKUP($E23+L$8-$H$8,Mortality!$B$3:$C$123,2)*VLOOKUP($E23+L$8-$H$8,Multipliers!$A$3:$DF$122,'Current Retirees'!L$8-2006+2))))</f>
        <v>0</v>
      </c>
      <c r="N23" s="3">
        <f>IF($E23+N$8-$H$8&lt;70,0,IF($E23+N$8-$H$8=70,$F23,M23*(1-VLOOKUP($E23+M$8-$H$8,Mortality!$B$3:$C$123,2)*VLOOKUP($E23+M$8-$H$8,Multipliers!$A$3:$DF$122,'Current Retirees'!M$8-2006+2))))</f>
        <v>0</v>
      </c>
      <c r="O23" s="3">
        <f>IF($E23+O$8-$H$8&lt;70,0,IF($E23+O$8-$H$8=70,$F23,N23*(1-VLOOKUP($E23+N$8-$H$8,Mortality!$B$3:$C$123,2)*VLOOKUP($E23+N$8-$H$8,Multipliers!$A$3:$DF$122,'Current Retirees'!N$8-2006+2))))</f>
        <v>0</v>
      </c>
      <c r="P23" s="3">
        <f>IF($E23+P$8-$H$8&lt;70,0,IF($E23+P$8-$H$8=70,$F23,O23*(1-VLOOKUP($E23+O$8-$H$8,Mortality!$B$3:$C$123,2)*VLOOKUP($E23+O$8-$H$8,Multipliers!$A$3:$DF$122,'Current Retirees'!O$8-2006+2))))</f>
        <v>0</v>
      </c>
      <c r="Q23" s="3">
        <f>IF($E23+Q$8-$H$8&lt;70,0,IF($E23+Q$8-$H$8=70,$F23,P23*(1-VLOOKUP($E23+P$8-$H$8,Mortality!$B$3:$C$123,2)*VLOOKUP($E23+P$8-$H$8,Multipliers!$A$3:$DF$122,'Current Retirees'!P$8-2006+2))))</f>
        <v>0</v>
      </c>
      <c r="R23" s="3">
        <f>IF($E23+R$8-$H$8&lt;70,0,IF($E23+R$8-$H$8=70,$F23,Q23*(1-VLOOKUP($E23+Q$8-$H$8,Mortality!$B$3:$C$123,2)*VLOOKUP($E23+Q$8-$H$8,Multipliers!$A$3:$DF$122,'Current Retirees'!Q$8-2006+2))))</f>
        <v>0</v>
      </c>
      <c r="S23" s="3">
        <f>IF($E23+S$8-$H$8&lt;70,0,IF($E23+S$8-$H$8=70,$F23,R23*(1-VLOOKUP($E23+R$8-$H$8,Mortality!$B$3:$C$123,2)*VLOOKUP($E23+R$8-$H$8,Multipliers!$A$3:$DF$122,'Current Retirees'!R$8-2006+2))))</f>
        <v>0</v>
      </c>
      <c r="T23" s="3">
        <f>IF($E23+T$8-$H$8&lt;70,0,IF($E23+T$8-$H$8=70,$F23,S23*(1-VLOOKUP($E23+S$8-$H$8,Mortality!$B$3:$C$123,2)*VLOOKUP($E23+S$8-$H$8,Multipliers!$A$3:$DF$122,'Current Retirees'!S$8-2006+2))))</f>
        <v>0</v>
      </c>
      <c r="U23" s="3">
        <f>IF($E23+U$8-$H$8&lt;70,0,IF($E23+U$8-$H$8=70,$F23,T23*(1-VLOOKUP($E23+T$8-$H$8,Mortality!$B$3:$C$123,2)*VLOOKUP($E23+T$8-$H$8,Multipliers!$A$3:$DF$122,'Current Retirees'!T$8-2006+2))))</f>
        <v>0</v>
      </c>
      <c r="V23" s="3">
        <f>IF($E23+V$8-$H$8&lt;70,0,IF($E23+V$8-$H$8=70,$F23,U23*(1-VLOOKUP($E23+U$8-$H$8,Mortality!$B$3:$C$123,2)*VLOOKUP($E23+U$8-$H$8,Multipliers!$A$3:$DF$122,'Current Retirees'!U$8-2006+2))))</f>
        <v>0</v>
      </c>
      <c r="W23" s="3">
        <f>IF($E23+W$8-$H$8&lt;70,0,IF($E23+W$8-$H$8=70,$F23,V23*(1-VLOOKUP($E23+V$8-$H$8,Mortality!$B$3:$C$123,2)*VLOOKUP($E23+V$8-$H$8,Multipliers!$A$3:$DF$122,'Current Retirees'!V$8-2006+2))))</f>
        <v>0</v>
      </c>
      <c r="X23" s="3">
        <f>IF($E23+X$8-$H$8&lt;70,0,IF($E23+X$8-$H$8=70,$F23,W23*(1-VLOOKUP($E23+W$8-$H$8,Mortality!$B$3:$C$123,2)*VLOOKUP($E23+W$8-$H$8,Multipliers!$A$3:$DF$122,'Current Retirees'!W$8-2006+2))))</f>
        <v>0</v>
      </c>
      <c r="Y23" s="3">
        <f>IF($E23+Y$8-$H$8&lt;70,0,IF($E23+Y$8-$H$8=70,$F23,X23*(1-VLOOKUP($E23+X$8-$H$8,Mortality!$B$3:$C$123,2)*VLOOKUP($E23+X$8-$H$8,Multipliers!$A$3:$DF$122,'Current Retirees'!X$8-2006+2))))</f>
        <v>0</v>
      </c>
      <c r="Z23" s="3">
        <f>IF($E23+Z$8-$H$8&lt;70,0,IF($E23+Z$8-$H$8=70,$F23,Y23*(1-VLOOKUP($E23+Y$8-$H$8,Mortality!$B$3:$C$123,2)*VLOOKUP($E23+Y$8-$H$8,Multipliers!$A$3:$DF$122,'Current Retirees'!Y$8-2006+2))))</f>
        <v>0</v>
      </c>
      <c r="AA23" s="3">
        <f>IF($E23+AA$8-$H$8&lt;70,0,IF($E23+AA$8-$H$8=70,$F23,Z23*(1-VLOOKUP($E23+Z$8-$H$8,Mortality!$B$3:$C$123,2)*VLOOKUP($E23+Z$8-$H$8,Multipliers!$A$3:$DF$122,'Current Retirees'!Z$8-2006+2))))</f>
        <v>0</v>
      </c>
      <c r="AB23" s="3">
        <f>IF($E23+AB$8-$H$8&lt;70,0,IF($E23+AB$8-$H$8=70,$F23,AA23*(1-VLOOKUP($E23+AA$8-$H$8,Mortality!$B$3:$C$123,2)*VLOOKUP($E23+AA$8-$H$8,Multipliers!$A$3:$DF$122,'Current Retirees'!AA$8-2006+2))))</f>
        <v>0</v>
      </c>
      <c r="AC23" s="3">
        <f>IF($E23+AC$8-$H$8&lt;70,0,IF($E23+AC$8-$H$8=70,$F23,AB23*(1-VLOOKUP($E23+AB$8-$H$8,Mortality!$B$3:$C$123,2)*VLOOKUP($E23+AB$8-$H$8,Multipliers!$A$3:$DF$122,'Current Retirees'!AB$8-2006+2))))</f>
        <v>0</v>
      </c>
      <c r="AD23" s="3">
        <f>IF($E23+AD$8-$H$8&lt;70,0,IF($E23+AD$8-$H$8=70,$F23,AC23*(1-VLOOKUP($E23+AC$8-$H$8,Mortality!$B$3:$C$123,2)*VLOOKUP($E23+AC$8-$H$8,Multipliers!$A$3:$DF$122,'Current Retirees'!AC$8-2006+2))))</f>
        <v>0</v>
      </c>
      <c r="AE23" s="3">
        <f>IF($E23+AE$8-$H$8&lt;70,0,IF($E23+AE$8-$H$8=70,$F23,AD23*(1-VLOOKUP($E23+AD$8-$H$8,Mortality!$B$3:$C$123,2)*VLOOKUP($E23+AD$8-$H$8,Multipliers!$A$3:$DF$122,'Current Retirees'!AD$8-2006+2))))</f>
        <v>0</v>
      </c>
      <c r="AF23" s="3">
        <f>IF($E23+AF$8-$H$8&lt;70,0,IF($E23+AF$8-$H$8=70,$F23,AE23*(1-VLOOKUP($E23+AE$8-$H$8,Mortality!$B$3:$C$123,2)*VLOOKUP($E23+AE$8-$H$8,Multipliers!$A$3:$DF$122,'Current Retirees'!AE$8-2006+2))))</f>
        <v>0</v>
      </c>
      <c r="AG23" s="3">
        <f>IF($E23+AG$8-$H$8&lt;70,0,IF($E23+AG$8-$H$8=70,$F23,AF23*(1-VLOOKUP($E23+AF$8-$H$8,Mortality!$B$3:$C$123,2)*VLOOKUP($E23+AF$8-$H$8,Multipliers!$A$3:$DF$122,'Current Retirees'!AF$8-2006+2))))</f>
        <v>0</v>
      </c>
      <c r="AH23" s="3">
        <f>IF($E23+AH$8-$H$8&lt;70,0,IF($E23+AH$8-$H$8=70,$F23,AG23*(1-VLOOKUP($E23+AG$8-$H$8,Mortality!$B$3:$C$123,2)*VLOOKUP($E23+AG$8-$H$8,Multipliers!$A$3:$DF$122,'Current Retirees'!AG$8-2006+2))))</f>
        <v>0</v>
      </c>
      <c r="AI23" s="3">
        <f>IF($E23+AI$8-$H$8&lt;70,0,IF($E23+AI$8-$H$8=70,$F23,AH23*(1-VLOOKUP($E23+AH$8-$H$8,Mortality!$B$3:$C$123,2)*VLOOKUP($E23+AH$8-$H$8,Multipliers!$A$3:$DF$122,'Current Retirees'!AH$8-2006+2))))</f>
        <v>0</v>
      </c>
      <c r="AJ23" s="3">
        <f>IF($E23+AJ$8-$H$8&lt;70,0,IF($E23+AJ$8-$H$8=70,$F23,AI23*(1-VLOOKUP($E23+AI$8-$H$8,Mortality!$B$3:$C$123,2)*VLOOKUP($E23+AI$8-$H$8,Multipliers!$A$3:$DF$122,'Current Retirees'!AI$8-2006+2))))</f>
        <v>0</v>
      </c>
      <c r="AK23" s="3">
        <f>IF($E23+AK$8-$H$8&lt;70,0,IF($E23+AK$8-$H$8=70,$F23,AJ23*(1-VLOOKUP($E23+AJ$8-$H$8,Mortality!$B$3:$C$123,2)*VLOOKUP($E23+AJ$8-$H$8,Multipliers!$A$3:$DF$122,'Current Retirees'!AJ$8-2006+2))))</f>
        <v>0</v>
      </c>
      <c r="AL23" s="3">
        <f>IF($E23+AL$8-$H$8&lt;70,0,IF($E23+AL$8-$H$8=70,$F23,AK23*(1-VLOOKUP($E23+AK$8-$H$8,Mortality!$B$3:$C$123,2)*VLOOKUP($E23+AK$8-$H$8,Multipliers!$A$3:$DF$122,'Current Retirees'!AK$8-2006+2))))</f>
        <v>0</v>
      </c>
      <c r="AM23" s="3">
        <f>IF($E23+AM$8-$H$8&lt;70,0,IF($E23+AM$8-$H$8=70,$F23,AL23*(1-VLOOKUP($E23+AL$8-$H$8,Mortality!$B$3:$C$123,2)*VLOOKUP($E23+AL$8-$H$8,Multipliers!$A$3:$DF$122,'Current Retirees'!AL$8-2006+2))))</f>
        <v>0</v>
      </c>
      <c r="AN23" s="3">
        <f>IF($E23+AN$8-$H$8&lt;70,0,IF($E23+AN$8-$H$8=70,$F23,AM23*(1-VLOOKUP($E23+AM$8-$H$8,Mortality!$B$3:$C$123,2)*VLOOKUP($E23+AM$8-$H$8,Multipliers!$A$3:$DF$122,'Current Retirees'!AM$8-2006+2))))</f>
        <v>0</v>
      </c>
      <c r="AO23" s="3">
        <f>IF($E23+AO$8-$H$8&lt;70,0,IF($E23+AO$8-$H$8=70,$F23,AN23*(1-VLOOKUP($E23+AN$8-$H$8,Mortality!$B$3:$C$123,2)*VLOOKUP($E23+AN$8-$H$8,Multipliers!$A$3:$DF$122,'Current Retirees'!AN$8-2006+2))))</f>
        <v>0</v>
      </c>
      <c r="AP23" s="3">
        <f>IF($E23+AP$8-$H$8&lt;70,0,IF($E23+AP$8-$H$8=70,$F23,AO23*(1-VLOOKUP($E23+AO$8-$H$8,Mortality!$B$3:$C$123,2)*VLOOKUP($E23+AO$8-$H$8,Multipliers!$A$3:$DF$122,'Current Retirees'!AO$8-2006+2))))</f>
        <v>0</v>
      </c>
      <c r="AQ23" s="3">
        <f>IF($E23+AQ$8-$H$8&lt;70,0,IF($E23+AQ$8-$H$8=70,$F23,AP23*(1-VLOOKUP($E23+AP$8-$H$8,Mortality!$B$3:$C$123,2)*VLOOKUP($E23+AP$8-$H$8,Multipliers!$A$3:$DF$122,'Current Retirees'!AP$8-2006+2))))</f>
        <v>0.87809911795404127</v>
      </c>
      <c r="AR23" s="3">
        <f>IF($E23+AR$8-$H$8&lt;70,0,IF($E23+AR$8-$H$8=70,$F23,AQ23*(1-VLOOKUP($E23+AQ$8-$H$8,Mortality!$B$3:$C$123,2)*VLOOKUP($E23+AQ$8-$H$8,Multipliers!$A$3:$DF$122,'Current Retirees'!AQ$8-2006+2))))</f>
        <v>0.86502351728707993</v>
      </c>
      <c r="AS23" s="3">
        <f>IF($E23+AS$8-$H$8&lt;70,0,IF($E23+AS$8-$H$8=70,$F23,AR23*(1-VLOOKUP($E23+AR$8-$H$8,Mortality!$B$3:$C$123,2)*VLOOKUP($E23+AR$8-$H$8,Multipliers!$A$3:$DF$122,'Current Retirees'!AR$8-2006+2))))</f>
        <v>0.85115585301896635</v>
      </c>
      <c r="AT23" s="3">
        <f>IF($E23+AT$8-$H$8&lt;70,0,IF($E23+AT$8-$H$8=70,$F23,AS23*(1-VLOOKUP($E23+AS$8-$H$8,Mortality!$B$3:$C$123,2)*VLOOKUP($E23+AS$8-$H$8,Multipliers!$A$3:$DF$122,'Current Retirees'!AS$8-2006+2))))</f>
        <v>0.83642672193708212</v>
      </c>
      <c r="AU23" s="3">
        <f>IF($E23+AU$8-$H$8&lt;70,0,IF($E23+AU$8-$H$8=70,$F23,AT23*(1-VLOOKUP($E23+AT$8-$H$8,Mortality!$B$3:$C$123,2)*VLOOKUP($E23+AT$8-$H$8,Multipliers!$A$3:$DF$122,'Current Retirees'!AT$8-2006+2))))</f>
        <v>0.8207629410156998</v>
      </c>
      <c r="AV23" s="3">
        <f>IF($E23+AV$8-$H$8&lt;70,0,IF($E23+AV$8-$H$8=70,$F23,AU23*(1-VLOOKUP($E23+AU$8-$H$8,Mortality!$B$3:$C$123,2)*VLOOKUP($E23+AU$8-$H$8,Multipliers!$A$3:$DF$122,'Current Retirees'!AU$8-2006+2))))</f>
        <v>0.80410451158170404</v>
      </c>
      <c r="AW23" s="3">
        <f>IF($E23+AW$8-$H$8&lt;70,0,IF($E23+AW$8-$H$8=70,$F23,AV23*(1-VLOOKUP($E23+AV$8-$H$8,Mortality!$B$3:$C$123,2)*VLOOKUP($E23+AV$8-$H$8,Multipliers!$A$3:$DF$122,'Current Retirees'!AV$8-2006+2))))</f>
        <v>0.7863858620411015</v>
      </c>
      <c r="AX23" s="3">
        <f>IF($E23+AX$8-$H$8&lt;70,0,IF($E23+AX$8-$H$8=70,$F23,AW23*(1-VLOOKUP($E23+AW$8-$H$8,Mortality!$B$3:$C$123,2)*VLOOKUP($E23+AW$8-$H$8,Multipliers!$A$3:$DF$122,'Current Retirees'!AW$8-2006+2))))</f>
        <v>0.76753403407416299</v>
      </c>
      <c r="AY23" s="3">
        <f>IF($E23+AY$8-$H$8&lt;70,0,IF($E23+AY$8-$H$8=70,$F23,AX23*(1-VLOOKUP($E23+AX$8-$H$8,Mortality!$B$3:$C$123,2)*VLOOKUP($E23+AX$8-$H$8,Multipliers!$A$3:$DF$122,'Current Retirees'!AX$8-2006+2))))</f>
        <v>0.74750221160232277</v>
      </c>
      <c r="AZ23" s="3">
        <f>IF($E23+AZ$8-$H$8&lt;70,0,IF($E23+AZ$8-$H$8=70,$F23,AY23*(1-VLOOKUP($E23+AY$8-$H$8,Mortality!$B$3:$C$123,2)*VLOOKUP($E23+AY$8-$H$8,Multipliers!$A$3:$DF$122,'Current Retirees'!AY$8-2006+2))))</f>
        <v>0.7261952656079993</v>
      </c>
      <c r="BA23" s="3">
        <f>IF($E23+BA$8-$H$8&lt;70,0,IF($E23+BA$8-$H$8=70,$F23,AZ23*(1-VLOOKUP($E23+AZ$8-$H$8,Mortality!$B$3:$C$123,2)*VLOOKUP($E23+AZ$8-$H$8,Multipliers!$A$3:$DF$122,'Current Retirees'!AZ$8-2006+2))))</f>
        <v>0.70358032614332255</v>
      </c>
      <c r="BB23" s="3">
        <f>IF($E23+BB$8-$H$8&lt;70,0,IF($E23+BB$8-$H$8=70,$F23,BA23*(1-VLOOKUP($E23+BA$8-$H$8,Mortality!$B$3:$C$123,2)*VLOOKUP($E23+BA$8-$H$8,Multipliers!$A$3:$DF$122,'Current Retirees'!BA$8-2006+2))))</f>
        <v>0.6795797036251443</v>
      </c>
      <c r="BC23" s="3">
        <f>IF($E23+BC$8-$H$8&lt;70,0,IF($E23+BC$8-$H$8=70,$F23,BB23*(1-VLOOKUP($E23+BB$8-$H$8,Mortality!$B$3:$C$123,2)*VLOOKUP($E23+BB$8-$H$8,Multipliers!$A$3:$DF$122,'Current Retirees'!BB$8-2006+2))))</f>
        <v>0.65415157406715252</v>
      </c>
      <c r="BD23" s="3">
        <f>IF($E23+BD$8-$H$8&lt;70,0,IF($E23+BD$8-$H$8=70,$F23,BC23*(1-VLOOKUP($E23+BC$8-$H$8,Mortality!$B$3:$C$123,2)*VLOOKUP($E23+BC$8-$H$8,Multipliers!$A$3:$DF$122,'Current Retirees'!BC$8-2006+2))))</f>
        <v>0.62725478131394752</v>
      </c>
      <c r="BE23" s="3">
        <f>IF($E23+BE$8-$H$8&lt;70,0,IF($E23+BE$8-$H$8=70,$F23,BD23*(1-VLOOKUP($E23+BD$8-$H$8,Mortality!$B$3:$C$123,2)*VLOOKUP($E23+BD$8-$H$8,Multipliers!$A$3:$DF$122,'Current Retirees'!BD$8-2006+2))))</f>
        <v>0.59889530350030717</v>
      </c>
      <c r="BF23" s="3">
        <f>IF($E23+BF$8-$H$8&lt;70,0,IF($E23+BF$8-$H$8=70,$F23,BE23*(1-VLOOKUP($E23+BE$8-$H$8,Mortality!$B$3:$C$123,2)*VLOOKUP($E23+BE$8-$H$8,Multipliers!$A$3:$DF$122,'Current Retirees'!BE$8-2006+2))))</f>
        <v>0.56907512998229537</v>
      </c>
      <c r="BG23" s="3">
        <f>IF($E23+BG$8-$H$8&lt;70,0,IF($E23+BG$8-$H$8=70,$F23,BF23*(1-VLOOKUP($E23+BF$8-$H$8,Mortality!$B$3:$C$123,2)*VLOOKUP($E23+BF$8-$H$8,Multipliers!$A$3:$DF$122,'Current Retirees'!BF$8-2006+2))))</f>
        <v>0.53786686195492595</v>
      </c>
      <c r="BH23" s="3">
        <f>IF($E23+BH$8-$H$8&lt;70,0,IF($E23+BH$8-$H$8=70,$F23,BG23*(1-VLOOKUP($E23+BG$8-$H$8,Mortality!$B$3:$C$123,2)*VLOOKUP($E23+BG$8-$H$8,Multipliers!$A$3:$DF$122,'Current Retirees'!BG$8-2006+2))))</f>
        <v>0.5052243222642353</v>
      </c>
      <c r="BI23" s="3">
        <f>IF($E23+BI$8-$H$8&lt;70,0,IF($E23+BI$8-$H$8=70,$F23,BH23*(1-VLOOKUP($E23+BH$8-$H$8,Mortality!$B$3:$C$123,2)*VLOOKUP($E23+BH$8-$H$8,Multipliers!$A$3:$DF$122,'Current Retirees'!BH$8-2006+2))))</f>
        <v>0.47115178295952803</v>
      </c>
      <c r="BJ23" s="3">
        <f>IF($E23+BJ$8-$H$8&lt;70,0,IF($E23+BJ$8-$H$8=70,$F23,BI23*(1-VLOOKUP($E23+BI$8-$H$8,Mortality!$B$3:$C$123,2)*VLOOKUP($E23+BI$8-$H$8,Multipliers!$A$3:$DF$122,'Current Retirees'!BI$8-2006+2))))</f>
        <v>0.43600857154928552</v>
      </c>
      <c r="BK23" s="3">
        <f>IF($E23+BK$8-$H$8&lt;70,0,IF($E23+BK$8-$H$8=70,$F23,BJ23*(1-VLOOKUP($E23+BJ$8-$H$8,Mortality!$B$3:$C$123,2)*VLOOKUP($E23+BJ$8-$H$8,Multipliers!$A$3:$DF$122,'Current Retirees'!BJ$8-2006+2))))</f>
        <v>0.39991479855124201</v>
      </c>
      <c r="BL23" s="3">
        <f>IF($E23+BL$8-$H$8&lt;70,0,IF($E23+BL$8-$H$8=70,$F23,BK23*(1-VLOOKUP($E23+BK$8-$H$8,Mortality!$B$3:$C$123,2)*VLOOKUP($E23+BK$8-$H$8,Multipliers!$A$3:$DF$122,'Current Retirees'!BK$8-2006+2))))</f>
        <v>0.36335382650922021</v>
      </c>
      <c r="BM23" s="3">
        <f>IF($E23+BM$8-$H$8&lt;70,0,IF($E23+BM$8-$H$8=70,$F23,BL23*(1-VLOOKUP($E23+BL$8-$H$8,Mortality!$B$3:$C$123,2)*VLOOKUP($E23+BL$8-$H$8,Multipliers!$A$3:$DF$122,'Current Retirees'!BL$8-2006+2))))</f>
        <v>0.32673128466081997</v>
      </c>
      <c r="BN23" s="3">
        <f>IF($E23+BN$8-$H$8&lt;70,0,IF($E23+BN$8-$H$8=70,$F23,BM23*(1-VLOOKUP($E23+BM$8-$H$8,Mortality!$B$3:$C$123,2)*VLOOKUP($E23+BM$8-$H$8,Multipliers!$A$3:$DF$122,'Current Retirees'!BM$8-2006+2))))</f>
        <v>0.29084758072820444</v>
      </c>
      <c r="BO23" s="3">
        <f>IF($E23+BO$8-$H$8&lt;70,0,IF($E23+BO$8-$H$8=70,$F23,BN23*(1-VLOOKUP($E23+BN$8-$H$8,Mortality!$B$3:$C$123,2)*VLOOKUP($E23+BN$8-$H$8,Multipliers!$A$3:$DF$122,'Current Retirees'!BN$8-2006+2))))</f>
        <v>0.25617045498479118</v>
      </c>
      <c r="BP23" s="3">
        <f>IF($E23+BP$8-$H$8&lt;70,0,IF($E23+BP$8-$H$8=70,$F23,BO23*(1-VLOOKUP($E23+BO$8-$H$8,Mortality!$B$3:$C$123,2)*VLOOKUP($E23+BO$8-$H$8,Multipliers!$A$3:$DF$122,'Current Retirees'!BO$8-2006+2))))</f>
        <v>0.22339150837044952</v>
      </c>
      <c r="BQ23" s="3">
        <f>IF($E23+BQ$8-$H$8&lt;70,0,IF($E23+BQ$8-$H$8=70,$F23,BP23*(1-VLOOKUP($E23+BP$8-$H$8,Mortality!$B$3:$C$123,2)*VLOOKUP($E23+BP$8-$H$8,Multipliers!$A$3:$DF$122,'Current Retirees'!BP$8-2006+2))))</f>
        <v>0.19279609838953687</v>
      </c>
      <c r="BR23" s="3">
        <f>IF($E23+BR$8-$H$8&lt;70,0,IF($E23+BR$8-$H$8=70,$F23,BQ23*(1-VLOOKUP($E23+BQ$8-$H$8,Mortality!$B$3:$C$123,2)*VLOOKUP($E23+BQ$8-$H$8,Multipliers!$A$3:$DF$122,'Current Retirees'!BQ$8-2006+2))))</f>
        <v>0.16408480854442706</v>
      </c>
      <c r="BS23" s="3">
        <f>IF($E23+BS$8-$H$8&lt;70,0,IF($E23+BS$8-$H$8=70,$F23,BR23*(1-VLOOKUP($E23+BR$8-$H$8,Mortality!$B$3:$C$123,2)*VLOOKUP($E23+BR$8-$H$8,Multipliers!$A$3:$DF$122,'Current Retirees'!BR$8-2006+2))))</f>
        <v>0.13759186482517741</v>
      </c>
      <c r="BT23" s="3">
        <f>IF($E23+BT$8-$H$8&lt;70,0,IF($E23+BT$8-$H$8=70,$F23,BS23*(1-VLOOKUP($E23+BS$8-$H$8,Mortality!$B$3:$C$123,2)*VLOOKUP($E23+BS$8-$H$8,Multipliers!$A$3:$DF$122,'Current Retirees'!BS$8-2006+2))))</f>
        <v>0.11318667615014802</v>
      </c>
      <c r="BU23" s="3">
        <f>IF($E23+BU$8-$H$8&lt;70,0,IF($E23+BU$8-$H$8=70,$F23,BT23*(1-VLOOKUP($E23+BT$8-$H$8,Mortality!$B$3:$C$123,2)*VLOOKUP($E23+BT$8-$H$8,Multipliers!$A$3:$DF$122,'Current Retirees'!BT$8-2006+2))))</f>
        <v>9.1282563554351853E-2</v>
      </c>
      <c r="BV23" s="3">
        <f>IF($E23+BV$8-$H$8&lt;70,0,IF($E23+BV$8-$H$8=70,$F23,BU23*(1-VLOOKUP($E23+BU$8-$H$8,Mortality!$B$3:$C$123,2)*VLOOKUP($E23+BU$8-$H$8,Multipliers!$A$3:$DF$122,'Current Retirees'!BU$8-2006+2))))</f>
        <v>7.2051985677726235E-2</v>
      </c>
      <c r="BW23" s="3">
        <f>IF($E23+BW$8-$H$8&lt;70,0,IF($E23+BW$8-$H$8=70,$F23,BV23*(1-VLOOKUP($E23+BV$8-$H$8,Mortality!$B$3:$C$123,2)*VLOOKUP($E23+BV$8-$H$8,Multipliers!$A$3:$DF$122,'Current Retirees'!BV$8-2006+2))))</f>
        <v>5.5574114724809928E-2</v>
      </c>
      <c r="BX23" s="3">
        <f>IF($E23+BX$8-$H$8&lt;70,0,IF($E23+BX$8-$H$8=70,$F23,BW23*(1-VLOOKUP($E23+BW$8-$H$8,Mortality!$B$3:$C$123,2)*VLOOKUP($E23+BW$8-$H$8,Multipliers!$A$3:$DF$122,'Current Retirees'!BW$8-2006+2))))</f>
        <v>4.1751091452180387E-2</v>
      </c>
      <c r="BY23" s="3">
        <f>IF($E23+BY$8-$H$8&lt;70,0,IF($E23+BY$8-$H$8=70,$F23,BX23*(1-VLOOKUP($E23+BX$8-$H$8,Mortality!$B$3:$C$123,2)*VLOOKUP($E23+BX$8-$H$8,Multipliers!$A$3:$DF$122,'Current Retirees'!BX$8-2006+2))))</f>
        <v>3.0549969446062374E-2</v>
      </c>
      <c r="BZ23" s="3">
        <f>IF($E23+BZ$8-$H$8&lt;70,0,IF($E23+BZ$8-$H$8=70,$F23,BY23*(1-VLOOKUP($E23+BY$8-$H$8,Mortality!$B$3:$C$123,2)*VLOOKUP($E23+BY$8-$H$8,Multipliers!$A$3:$DF$122,'Current Retirees'!BY$8-2006+2))))</f>
        <v>2.1737218330771392E-2</v>
      </c>
      <c r="CA23" s="3">
        <f>IF($E23+CA$8-$H$8&lt;70,0,IF($E23+CA$8-$H$8=70,$F23,BZ23*(1-VLOOKUP($E23+BZ$8-$H$8,Mortality!$B$3:$C$123,2)*VLOOKUP($E23+BZ$8-$H$8,Multipliers!$A$3:$DF$122,'Current Retirees'!BZ$8-2006+2))))</f>
        <v>1.5017242048799404E-2</v>
      </c>
      <c r="CB23" s="3">
        <f>IF($E23+CB$8-$H$8&lt;70,0,IF($E23+CB$8-$H$8=70,$F23,CA23*(1-VLOOKUP($E23+CA$8-$H$8,Mortality!$B$3:$C$123,2)*VLOOKUP($E23+CA$8-$H$8,Multipliers!$A$3:$DF$122,'Current Retirees'!CA$8-2006+2))))</f>
        <v>1.0026870212779593E-2</v>
      </c>
      <c r="CC23" s="3">
        <f>IF($E23+CC$8-$H$8&lt;70,0,IF($E23+CC$8-$H$8=70,$F23,CB23*(1-VLOOKUP($E23+CB$8-$H$8,Mortality!$B$3:$C$123,2)*VLOOKUP($E23+CB$8-$H$8,Multipliers!$A$3:$DF$122,'Current Retirees'!CB$8-2006+2))))</f>
        <v>6.4771316201836055E-3</v>
      </c>
      <c r="CD23" s="3">
        <f>IF($E23+CD$8-$H$8&lt;70,0,IF($E23+CD$8-$H$8=70,$F23,CC23*(1-VLOOKUP($E23+CC$8-$H$8,Mortality!$B$3:$C$123,2)*VLOOKUP($E23+CC$8-$H$8,Multipliers!$A$3:$DF$122,'Current Retirees'!CC$8-2006+2))))</f>
        <v>4.0405109412269729E-3</v>
      </c>
      <c r="CE23" s="3">
        <f>IF($E23+CE$8-$H$8&lt;70,0,IF($E23+CE$8-$H$8=70,$F23,CD23*(1-VLOOKUP($E23+CD$8-$H$8,Mortality!$B$3:$C$123,2)*VLOOKUP($E23+CD$8-$H$8,Multipliers!$A$3:$DF$122,'Current Retirees'!CD$8-2006+2))))</f>
        <v>2.4285194187677688E-3</v>
      </c>
      <c r="CF23" s="3">
        <f>IF($E23+CF$8-$H$8&lt;70,0,IF($E23+CF$8-$H$8=70,$F23,CE23*(1-VLOOKUP($E23+CE$8-$H$8,Mortality!$B$3:$C$123,2)*VLOOKUP($E23+CE$8-$H$8,Multipliers!$A$3:$DF$122,'Current Retirees'!CE$8-2006+2))))</f>
        <v>1.3975642240459877E-3</v>
      </c>
      <c r="CG23" s="3">
        <f>IF($E23+CG$8-$H$8&lt;70,0,IF($E23+CG$8-$H$8=70,$F23,CF23*(1-VLOOKUP($E23+CF$8-$H$8,Mortality!$B$3:$C$123,2)*VLOOKUP($E23+CF$8-$H$8,Multipliers!$A$3:$DF$122,'Current Retirees'!CF$8-2006+2))))</f>
        <v>7.807626090846286E-4</v>
      </c>
      <c r="CH23" s="3">
        <f>IF($E23+CH$8-$H$8&lt;70,0,IF($E23+CH$8-$H$8=70,$F23,CG23*(1-VLOOKUP($E23+CG$8-$H$8,Mortality!$B$3:$C$123,2)*VLOOKUP($E23+CG$8-$H$8,Multipliers!$A$3:$DF$122,'Current Retirees'!CG$8-2006+2))))</f>
        <v>4.2620531921179228E-4</v>
      </c>
      <c r="CI23" s="3">
        <f>IF($E23+CI$8-$H$8&lt;70,0,IF($E23+CI$8-$H$8=70,$F23,CH23*(1-VLOOKUP($E23+CH$8-$H$8,Mortality!$B$3:$C$123,2)*VLOOKUP($E23+CH$8-$H$8,Multipliers!$A$3:$DF$122,'Current Retirees'!CH$8-2006+2))))</f>
        <v>2.2691786337821959E-4</v>
      </c>
      <c r="CJ23" s="3">
        <f>IF($E23+CJ$8-$H$8&lt;70,0,IF($E23+CJ$8-$H$8=70,$F23,CI23*(1-VLOOKUP($E23+CI$8-$H$8,Mortality!$B$3:$C$123,2)*VLOOKUP($E23+CI$8-$H$8,Multipliers!$A$3:$DF$122,'Current Retirees'!CI$8-2006+2))))</f>
        <v>1.1688966622763145E-4</v>
      </c>
      <c r="CK23" s="3">
        <f>IF($E23+CK$8-$H$8&lt;70,0,IF($E23+CK$8-$H$8=70,$F23,CJ23*(1-VLOOKUP($E23+CJ$8-$H$8,Mortality!$B$3:$C$123,2)*VLOOKUP($E23+CJ$8-$H$8,Multipliers!$A$3:$DF$122,'Current Retirees'!CJ$8-2006+2))))</f>
        <v>5.8444833113815726E-5</v>
      </c>
      <c r="CL23" s="3">
        <f>IF($E23+CL$8-$H$8&lt;70,0,IF($E23+CL$8-$H$8=70,$F23,CK23*(1-VLOOKUP($E23+CK$8-$H$8,Mortality!$B$3:$C$123,2)*VLOOKUP($E23+CK$8-$H$8,Multipliers!$A$3:$DF$122,'Current Retirees'!CK$8-2006+2))))</f>
        <v>2.9222416556907863E-5</v>
      </c>
      <c r="CM23" s="3">
        <f>IF($E23+CM$8-$H$8&lt;70,0,IF($E23+CM$8-$H$8=70,$F23,CL23*(1-VLOOKUP($E23+CL$8-$H$8,Mortality!$B$3:$C$123,2)*VLOOKUP($E23+CL$8-$H$8,Multipliers!$A$3:$DF$122,'Current Retirees'!CL$8-2006+2))))</f>
        <v>1.4611208278453931E-5</v>
      </c>
      <c r="CN23" s="3">
        <f>IF($E23+CN$8-$H$8&lt;70,0,IF($E23+CN$8-$H$8=70,$F23,CM23*(1-VLOOKUP($E23+CM$8-$H$8,Mortality!$B$3:$C$123,2)*VLOOKUP($E23+CM$8-$H$8,Multipliers!$A$3:$DF$122,'Current Retirees'!CM$8-2006+2))))</f>
        <v>7.3056041392269657E-6</v>
      </c>
      <c r="CO23" s="3">
        <f>IF($E23+CO$8-$H$8&lt;70,0,IF($E23+CO$8-$H$8=70,$F23,CN23*(1-VLOOKUP($E23+CN$8-$H$8,Mortality!$B$3:$C$123,2)*VLOOKUP($E23+CN$8-$H$8,Multipliers!$A$3:$DF$122,'Current Retirees'!CN$8-2006+2))))</f>
        <v>3.6528020696134829E-6</v>
      </c>
      <c r="CP23" s="3">
        <f>IF($E23+CP$8-$H$8&lt;70,0,IF($E23+CP$8-$H$8=70,$F23,CO23*(1-VLOOKUP($E23+CO$8-$H$8,Mortality!$B$3:$C$123,2)*VLOOKUP($E23+CO$8-$H$8,Multipliers!$A$3:$DF$122,'Current Retirees'!CO$8-2006+2))))</f>
        <v>0</v>
      </c>
      <c r="CQ23" s="3">
        <f>IF($E23+CQ$8-$H$8&lt;70,0,IF($E23+CQ$8-$H$8=70,$F23,CP23*(1-VLOOKUP($E23+CP$8-$H$8,Mortality!$B$3:$C$123,2)*VLOOKUP($E23+CP$8-$H$8,Multipliers!$A$3:$DF$122,'Current Retirees'!CP$8-2006+2))))</f>
        <v>0</v>
      </c>
      <c r="CR23" s="3">
        <f>IF($E23+CR$8-$H$8&lt;70,0,IF($E23+CR$8-$H$8=70,$F23,CQ23*(1-VLOOKUP($E23+CQ$8-$H$8,Mortality!$B$3:$C$123,2)*VLOOKUP($E23+CQ$8-$H$8,Multipliers!$A$3:$DF$122,'Current Retirees'!CQ$8-2006+2))))</f>
        <v>0</v>
      </c>
      <c r="CS23" s="3">
        <f>IF($E23+CS$8-$H$8&lt;70,0,IF($E23+CS$8-$H$8=70,$F23,CR23*(1-VLOOKUP($E23+CR$8-$H$8,Mortality!$B$3:$C$123,2)*VLOOKUP($E23+CR$8-$H$8,Multipliers!$A$3:$DF$122,'Current Retirees'!CR$8-2006+2))))</f>
        <v>0</v>
      </c>
      <c r="CT23" s="3">
        <f>IF($E23+CT$8-$H$8&lt;70,0,IF($E23+CT$8-$H$8=70,$F23,CS23*(1-VLOOKUP($E23+CS$8-$H$8,Mortality!$B$3:$C$123,2)*VLOOKUP($E23+CS$8-$H$8,Multipliers!$A$3:$DF$122,'Current Retirees'!CS$8-2006+2))))</f>
        <v>0</v>
      </c>
    </row>
    <row r="24" spans="2:98" x14ac:dyDescent="0.25">
      <c r="B24" s="35">
        <v>1016</v>
      </c>
      <c r="C24" s="36">
        <v>16566</v>
      </c>
      <c r="D24" s="35" t="s">
        <v>2</v>
      </c>
      <c r="E24" s="4">
        <f t="shared" si="6"/>
        <v>72</v>
      </c>
      <c r="F24" s="5">
        <f>VLOOKUP(E24,Mortality!$H$3:$I$123,2)</f>
        <v>1</v>
      </c>
      <c r="H24" s="3">
        <f t="shared" si="7"/>
        <v>1</v>
      </c>
      <c r="I24" s="3">
        <f>IF($E24+I$8-$H$8&lt;70,0,IF($E24+I$8-$H$8=70,$F24,H24*(1-VLOOKUP($E24+H$8-$H$8,Mortality!$B$3:$C$123,2)*VLOOKUP($E24+H$8-$H$8,Multipliers!$A$3:$DF$122,'Current Retirees'!H$8-2006+2))))</f>
        <v>0.97548606619111355</v>
      </c>
      <c r="J24" s="3">
        <f>IF($E24+J$8-$H$8&lt;70,0,IF($E24+J$8-$H$8=70,$F24,I24*(1-VLOOKUP($E24+I$8-$H$8,Mortality!$B$3:$C$123,2)*VLOOKUP($E24+I$8-$H$8,Multipliers!$A$3:$DF$122,'Current Retirees'!I$8-2006+2))))</f>
        <v>0.94951636292477659</v>
      </c>
      <c r="K24" s="3">
        <f>IF($E24+K$8-$H$8&lt;70,0,IF($E24+K$8-$H$8=70,$F24,J24*(1-VLOOKUP($E24+J$8-$H$8,Mortality!$B$3:$C$123,2)*VLOOKUP($E24+J$8-$H$8,Multipliers!$A$3:$DF$122,'Current Retirees'!J$8-2006+2))))</f>
        <v>0.92202295164528281</v>
      </c>
      <c r="L24" s="3">
        <f>IF($E24+L$8-$H$8&lt;70,0,IF($E24+L$8-$H$8=70,$F24,K24*(1-VLOOKUP($E24+K$8-$H$8,Mortality!$B$3:$C$123,2)*VLOOKUP($E24+K$8-$H$8,Multipliers!$A$3:$DF$122,'Current Retirees'!K$8-2006+2))))</f>
        <v>0.89294449089886396</v>
      </c>
      <c r="M24" s="3">
        <f>IF($E24+M$8-$H$8&lt;70,0,IF($E24+M$8-$H$8=70,$F24,L24*(1-VLOOKUP($E24+L$8-$H$8,Mortality!$B$3:$C$123,2)*VLOOKUP($E24+L$8-$H$8,Multipliers!$A$3:$DF$122,'Current Retirees'!L$8-2006+2))))</f>
        <v>0.8622233863965294</v>
      </c>
      <c r="N24" s="3">
        <f>IF($E24+N$8-$H$8&lt;70,0,IF($E24+N$8-$H$8=70,$F24,M24*(1-VLOOKUP($E24+M$8-$H$8,Mortality!$B$3:$C$123,2)*VLOOKUP($E24+M$8-$H$8,Multipliers!$A$3:$DF$122,'Current Retirees'!M$8-2006+2))))</f>
        <v>0.82983686610850027</v>
      </c>
      <c r="O24" s="3">
        <f>IF($E24+O$8-$H$8&lt;70,0,IF($E24+O$8-$H$8=70,$F24,N24*(1-VLOOKUP($E24+N$8-$H$8,Mortality!$B$3:$C$123,2)*VLOOKUP($E24+N$8-$H$8,Multipliers!$A$3:$DF$122,'Current Retirees'!N$8-2006+2))))</f>
        <v>0.7957323341908944</v>
      </c>
      <c r="P24" s="3">
        <f>IF($E24+P$8-$H$8&lt;70,0,IF($E24+P$8-$H$8=70,$F24,O24*(1-VLOOKUP($E24+O$8-$H$8,Mortality!$B$3:$C$123,2)*VLOOKUP($E24+O$8-$H$8,Multipliers!$A$3:$DF$122,'Current Retirees'!O$8-2006+2))))</f>
        <v>0.75993483991412836</v>
      </c>
      <c r="Q24" s="3">
        <f>IF($E24+Q$8-$H$8&lt;70,0,IF($E24+Q$8-$H$8=70,$F24,P24*(1-VLOOKUP($E24+P$8-$H$8,Mortality!$B$3:$C$123,2)*VLOOKUP($E24+P$8-$H$8,Multipliers!$A$3:$DF$122,'Current Retirees'!P$8-2006+2))))</f>
        <v>0.72243764224054285</v>
      </c>
      <c r="R24" s="3">
        <f>IF($E24+R$8-$H$8&lt;70,0,IF($E24+R$8-$H$8=70,$F24,Q24*(1-VLOOKUP($E24+Q$8-$H$8,Mortality!$B$3:$C$123,2)*VLOOKUP($E24+Q$8-$H$8,Multipliers!$A$3:$DF$122,'Current Retirees'!Q$8-2006+2))))</f>
        <v>0.68329712512209406</v>
      </c>
      <c r="S24" s="3">
        <f>IF($E24+S$8-$H$8&lt;70,0,IF($E24+S$8-$H$8=70,$F24,R24*(1-VLOOKUP($E24+R$8-$H$8,Mortality!$B$3:$C$123,2)*VLOOKUP($E24+R$8-$H$8,Multipliers!$A$3:$DF$122,'Current Retirees'!R$8-2006+2))))</f>
        <v>0.64258397214628316</v>
      </c>
      <c r="T24" s="3">
        <f>IF($E24+T$8-$H$8&lt;70,0,IF($E24+T$8-$H$8=70,$F24,S24*(1-VLOOKUP($E24+S$8-$H$8,Mortality!$B$3:$C$123,2)*VLOOKUP($E24+S$8-$H$8,Multipliers!$A$3:$DF$122,'Current Retirees'!S$8-2006+2))))</f>
        <v>0.60047072196160378</v>
      </c>
      <c r="U24" s="3">
        <f>IF($E24+U$8-$H$8&lt;70,0,IF($E24+U$8-$H$8=70,$F24,T24*(1-VLOOKUP($E24+T$8-$H$8,Mortality!$B$3:$C$123,2)*VLOOKUP($E24+T$8-$H$8,Multipliers!$A$3:$DF$122,'Current Retirees'!T$8-2006+2))))</f>
        <v>0.55711790699915542</v>
      </c>
      <c r="V24" s="3">
        <f>IF($E24+V$8-$H$8&lt;70,0,IF($E24+V$8-$H$8=70,$F24,U24*(1-VLOOKUP($E24+U$8-$H$8,Mortality!$B$3:$C$123,2)*VLOOKUP($E24+U$8-$H$8,Multipliers!$A$3:$DF$122,'Current Retirees'!U$8-2006+2))))</f>
        <v>0.51281692171086513</v>
      </c>
      <c r="W24" s="3">
        <f>IF($E24+W$8-$H$8&lt;70,0,IF($E24+W$8-$H$8=70,$F24,V24*(1-VLOOKUP($E24+V$8-$H$8,Mortality!$B$3:$C$123,2)*VLOOKUP($E24+V$8-$H$8,Multipliers!$A$3:$DF$122,'Current Retirees'!V$8-2006+2))))</f>
        <v>0.46784904312546594</v>
      </c>
      <c r="X24" s="3">
        <f>IF($E24+X$8-$H$8&lt;70,0,IF($E24+X$8-$H$8=70,$F24,W24*(1-VLOOKUP($E24+W$8-$H$8,Mortality!$B$3:$C$123,2)*VLOOKUP($E24+W$8-$H$8,Multipliers!$A$3:$DF$122,'Current Retirees'!W$8-2006+2))))</f>
        <v>0.42259523074853123</v>
      </c>
      <c r="Y24" s="3">
        <f>IF($E24+Y$8-$H$8&lt;70,0,IF($E24+Y$8-$H$8=70,$F24,X24*(1-VLOOKUP($E24+X$8-$H$8,Mortality!$B$3:$C$123,2)*VLOOKUP($E24+X$8-$H$8,Multipliers!$A$3:$DF$122,'Current Retirees'!X$8-2006+2))))</f>
        <v>0.37755383649600677</v>
      </c>
      <c r="Z24" s="3">
        <f>IF($E24+Z$8-$H$8&lt;70,0,IF($E24+Z$8-$H$8=70,$F24,Y24*(1-VLOOKUP($E24+Y$8-$H$8,Mortality!$B$3:$C$123,2)*VLOOKUP($E24+Y$8-$H$8,Multipliers!$A$3:$DF$122,'Current Retirees'!Y$8-2006+2))))</f>
        <v>0.33322583332722527</v>
      </c>
      <c r="AA24" s="3">
        <f>IF($E24+AA$8-$H$8&lt;70,0,IF($E24+AA$8-$H$8=70,$F24,Z24*(1-VLOOKUP($E24+Z$8-$H$8,Mortality!$B$3:$C$123,2)*VLOOKUP($E24+Z$8-$H$8,Multipliers!$A$3:$DF$122,'Current Retirees'!Z$8-2006+2))))</f>
        <v>0.29018022095154145</v>
      </c>
      <c r="AB24" s="3">
        <f>IF($E24+AB$8-$H$8&lt;70,0,IF($E24+AB$8-$H$8=70,$F24,AA24*(1-VLOOKUP($E24+AA$8-$H$8,Mortality!$B$3:$C$123,2)*VLOOKUP($E24+AA$8-$H$8,Multipliers!$A$3:$DF$122,'Current Retirees'!AA$8-2006+2))))</f>
        <v>0.24916142561214646</v>
      </c>
      <c r="AC24" s="3">
        <f>IF($E24+AC$8-$H$8&lt;70,0,IF($E24+AC$8-$H$8=70,$F24,AB24*(1-VLOOKUP($E24+AB$8-$H$8,Mortality!$B$3:$C$123,2)*VLOOKUP($E24+AB$8-$H$8,Multipliers!$A$3:$DF$122,'Current Retirees'!AB$8-2006+2))))</f>
        <v>0.21092633396125274</v>
      </c>
      <c r="AD24" s="3">
        <f>IF($E24+AD$8-$H$8&lt;70,0,IF($E24+AD$8-$H$8=70,$F24,AC24*(1-VLOOKUP($E24+AC$8-$H$8,Mortality!$B$3:$C$123,2)*VLOOKUP($E24+AC$8-$H$8,Multipliers!$A$3:$DF$122,'Current Retirees'!AC$8-2006+2))))</f>
        <v>0.17604921622987382</v>
      </c>
      <c r="AE24" s="3">
        <f>IF($E24+AE$8-$H$8&lt;70,0,IF($E24+AE$8-$H$8=70,$F24,AD24*(1-VLOOKUP($E24+AD$8-$H$8,Mortality!$B$3:$C$123,2)*VLOOKUP($E24+AD$8-$H$8,Multipliers!$A$3:$DF$122,'Current Retirees'!AD$8-2006+2))))</f>
        <v>0.14492409005413706</v>
      </c>
      <c r="AF24" s="3">
        <f>IF($E24+AF$8-$H$8&lt;70,0,IF($E24+AF$8-$H$8=70,$F24,AE24*(1-VLOOKUP($E24+AE$8-$H$8,Mortality!$B$3:$C$123,2)*VLOOKUP($E24+AE$8-$H$8,Multipliers!$A$3:$DF$122,'Current Retirees'!AE$8-2006+2))))</f>
        <v>0.11770336977300147</v>
      </c>
      <c r="AG24" s="3">
        <f>IF($E24+AG$8-$H$8&lt;70,0,IF($E24+AG$8-$H$8=70,$F24,AF24*(1-VLOOKUP($E24+AF$8-$H$8,Mortality!$B$3:$C$123,2)*VLOOKUP($E24+AF$8-$H$8,Multipliers!$A$3:$DF$122,'Current Retirees'!AF$8-2006+2))))</f>
        <v>9.4020658543150559E-2</v>
      </c>
      <c r="AH24" s="3">
        <f>IF($E24+AH$8-$H$8&lt;70,0,IF($E24+AH$8-$H$8=70,$F24,AG24*(1-VLOOKUP($E24+AG$8-$H$8,Mortality!$B$3:$C$123,2)*VLOOKUP($E24+AG$8-$H$8,Multipliers!$A$3:$DF$122,'Current Retirees'!AG$8-2006+2))))</f>
        <v>7.3814002413303603E-2</v>
      </c>
      <c r="AI24" s="3">
        <f>IF($E24+AI$8-$H$8&lt;70,0,IF($E24+AI$8-$H$8=70,$F24,AH24*(1-VLOOKUP($E24+AH$8-$H$8,Mortality!$B$3:$C$123,2)*VLOOKUP($E24+AH$8-$H$8,Multipliers!$A$3:$DF$122,'Current Retirees'!AH$8-2006+2))))</f>
        <v>5.6708228280989134E-2</v>
      </c>
      <c r="AJ24" s="3">
        <f>IF($E24+AJ$8-$H$8&lt;70,0,IF($E24+AJ$8-$H$8=70,$F24,AI24*(1-VLOOKUP($E24+AI$8-$H$8,Mortality!$B$3:$C$123,2)*VLOOKUP($E24+AI$8-$H$8,Multipliers!$A$3:$DF$122,'Current Retirees'!AI$8-2006+2))))</f>
        <v>4.2582263049840224E-2</v>
      </c>
      <c r="AK24" s="3">
        <f>IF($E24+AK$8-$H$8&lt;70,0,IF($E24+AK$8-$H$8=70,$F24,AJ24*(1-VLOOKUP($E24+AJ$8-$H$8,Mortality!$B$3:$C$123,2)*VLOOKUP($E24+AJ$8-$H$8,Multipliers!$A$3:$DF$122,'Current Retirees'!AJ$8-2006+2))))</f>
        <v>3.1205867588732606E-2</v>
      </c>
      <c r="AL24" s="3">
        <f>IF($E24+AL$8-$H$8&lt;70,0,IF($E24+AL$8-$H$8=70,$F24,AK24*(1-VLOOKUP($E24+AK$8-$H$8,Mortality!$B$3:$C$123,2)*VLOOKUP($E24+AK$8-$H$8,Multipliers!$A$3:$DF$122,'Current Retirees'!AK$8-2006+2))))</f>
        <v>2.2289351818894208E-2</v>
      </c>
      <c r="AM24" s="3">
        <f>IF($E24+AM$8-$H$8&lt;70,0,IF($E24+AM$8-$H$8=70,$F24,AL24*(1-VLOOKUP($E24+AL$8-$H$8,Mortality!$B$3:$C$123,2)*VLOOKUP($E24+AL$8-$H$8,Multipliers!$A$3:$DF$122,'Current Retirees'!AL$8-2006+2))))</f>
        <v>1.5490261832274158E-2</v>
      </c>
      <c r="AN24" s="3">
        <f>IF($E24+AN$8-$H$8&lt;70,0,IF($E24+AN$8-$H$8=70,$F24,AM24*(1-VLOOKUP($E24+AM$8-$H$8,Mortality!$B$3:$C$123,2)*VLOOKUP($E24+AM$8-$H$8,Multipliers!$A$3:$DF$122,'Current Retirees'!AM$8-2006+2))))</f>
        <v>1.0468992565219163E-2</v>
      </c>
      <c r="AO24" s="3">
        <f>IF($E24+AO$8-$H$8&lt;70,0,IF($E24+AO$8-$H$8=70,$F24,AN24*(1-VLOOKUP($E24+AN$8-$H$8,Mortality!$B$3:$C$123,2)*VLOOKUP($E24+AN$8-$H$8,Multipliers!$A$3:$DF$122,'Current Retirees'!AN$8-2006+2))))</f>
        <v>6.8739216150238737E-3</v>
      </c>
      <c r="AP24" s="3">
        <f>IF($E24+AP$8-$H$8&lt;70,0,IF($E24+AP$8-$H$8=70,$F24,AO24*(1-VLOOKUP($E24+AO$8-$H$8,Mortality!$B$3:$C$123,2)*VLOOKUP($E24+AO$8-$H$8,Multipliers!$A$3:$DF$122,'Current Retirees'!AO$8-2006+2))))</f>
        <v>4.3815454782815148E-3</v>
      </c>
      <c r="AQ24" s="3">
        <f>IF($E24+AQ$8-$H$8&lt;70,0,IF($E24+AQ$8-$H$8=70,$F24,AP24*(1-VLOOKUP($E24+AP$8-$H$8,Mortality!$B$3:$C$123,2)*VLOOKUP($E24+AP$8-$H$8,Multipliers!$A$3:$DF$122,'Current Retirees'!AP$8-2006+2))))</f>
        <v>2.7052592935432975E-3</v>
      </c>
      <c r="AR24" s="3">
        <f>IF($E24+AR$8-$H$8&lt;70,0,IF($E24+AR$8-$H$8=70,$F24,AQ24*(1-VLOOKUP($E24+AQ$8-$H$8,Mortality!$B$3:$C$123,2)*VLOOKUP($E24+AQ$8-$H$8,Multipliers!$A$3:$DF$122,'Current Retirees'!AQ$8-2006+2))))</f>
        <v>1.618915690137889E-3</v>
      </c>
      <c r="AS24" s="3">
        <f>IF($E24+AS$8-$H$8&lt;70,0,IF($E24+AS$8-$H$8=70,$F24,AR24*(1-VLOOKUP($E24+AR$8-$H$8,Mortality!$B$3:$C$123,2)*VLOOKUP($E24+AR$8-$H$8,Multipliers!$A$3:$DF$122,'Current Retirees'!AR$8-2006+2))))</f>
        <v>9.3828962314384276E-4</v>
      </c>
      <c r="AT24" s="3">
        <f>IF($E24+AT$8-$H$8&lt;70,0,IF($E24+AT$8-$H$8=70,$F24,AS24*(1-VLOOKUP($E24+AS$8-$H$8,Mortality!$B$3:$C$123,2)*VLOOKUP($E24+AS$8-$H$8,Multipliers!$A$3:$DF$122,'Current Retirees'!AS$8-2006+2))))</f>
        <v>5.2610013112698963E-4</v>
      </c>
      <c r="AU24" s="3">
        <f>IF($E24+AU$8-$H$8&lt;70,0,IF($E24+AU$8-$H$8=70,$F24,AT24*(1-VLOOKUP($E24+AT$8-$H$8,Mortality!$B$3:$C$123,2)*VLOOKUP($E24+AT$8-$H$8,Multipliers!$A$3:$DF$122,'Current Retirees'!AT$8-2006+2))))</f>
        <v>2.8469484060489596E-4</v>
      </c>
      <c r="AV24" s="3">
        <f>IF($E24+AV$8-$H$8&lt;70,0,IF($E24+AV$8-$H$8=70,$F24,AU24*(1-VLOOKUP($E24+AU$8-$H$8,Mortality!$B$3:$C$123,2)*VLOOKUP($E24+AU$8-$H$8,Multipliers!$A$3:$DF$122,'Current Retirees'!AU$8-2006+2))))</f>
        <v>1.5088326238208225E-4</v>
      </c>
      <c r="AW24" s="3">
        <f>IF($E24+AW$8-$H$8&lt;70,0,IF($E24+AW$8-$H$8=70,$F24,AV24*(1-VLOOKUP($E24+AV$8-$H$8,Mortality!$B$3:$C$123,2)*VLOOKUP($E24+AV$8-$H$8,Multipliers!$A$3:$DF$122,'Current Retirees'!AV$8-2006+2))))</f>
        <v>7.8986119425136181E-5</v>
      </c>
      <c r="AX24" s="3">
        <f>IF($E24+AX$8-$H$8&lt;70,0,IF($E24+AX$8-$H$8=70,$F24,AW24*(1-VLOOKUP($E24+AW$8-$H$8,Mortality!$B$3:$C$123,2)*VLOOKUP($E24+AW$8-$H$8,Multipliers!$A$3:$DF$122,'Current Retirees'!AW$8-2006+2))))</f>
        <v>4.0802209851787464E-5</v>
      </c>
      <c r="AY24" s="3">
        <f>IF($E24+AY$8-$H$8&lt;70,0,IF($E24+AY$8-$H$8=70,$F24,AX24*(1-VLOOKUP($E24+AX$8-$H$8,Mortality!$B$3:$C$123,2)*VLOOKUP($E24+AX$8-$H$8,Multipliers!$A$3:$DF$122,'Current Retirees'!AX$8-2006+2))))</f>
        <v>2.0722943502256923E-5</v>
      </c>
      <c r="AZ24" s="3">
        <f>IF($E24+AZ$8-$H$8&lt;70,0,IF($E24+AZ$8-$H$8=70,$F24,AY24*(1-VLOOKUP($E24+AY$8-$H$8,Mortality!$B$3:$C$123,2)*VLOOKUP($E24+AY$8-$H$8,Multipliers!$A$3:$DF$122,'Current Retirees'!AY$8-2006+2))))</f>
        <v>1.0361471751128461E-5</v>
      </c>
      <c r="BA24" s="3">
        <f>IF($E24+BA$8-$H$8&lt;70,0,IF($E24+BA$8-$H$8=70,$F24,AZ24*(1-VLOOKUP($E24+AZ$8-$H$8,Mortality!$B$3:$C$123,2)*VLOOKUP($E24+AZ$8-$H$8,Multipliers!$A$3:$DF$122,'Current Retirees'!AZ$8-2006+2))))</f>
        <v>5.1807358755642307E-6</v>
      </c>
      <c r="BB24" s="3">
        <f>IF($E24+BB$8-$H$8&lt;70,0,IF($E24+BB$8-$H$8=70,$F24,BA24*(1-VLOOKUP($E24+BA$8-$H$8,Mortality!$B$3:$C$123,2)*VLOOKUP($E24+BA$8-$H$8,Multipliers!$A$3:$DF$122,'Current Retirees'!BA$8-2006+2))))</f>
        <v>2.5903679377821153E-6</v>
      </c>
      <c r="BC24" s="3">
        <f>IF($E24+BC$8-$H$8&lt;70,0,IF($E24+BC$8-$H$8=70,$F24,BB24*(1-VLOOKUP($E24+BB$8-$H$8,Mortality!$B$3:$C$123,2)*VLOOKUP($E24+BB$8-$H$8,Multipliers!$A$3:$DF$122,'Current Retirees'!BB$8-2006+2))))</f>
        <v>1.2951839688910577E-6</v>
      </c>
      <c r="BD24" s="3">
        <f>IF($E24+BD$8-$H$8&lt;70,0,IF($E24+BD$8-$H$8=70,$F24,BC24*(1-VLOOKUP($E24+BC$8-$H$8,Mortality!$B$3:$C$123,2)*VLOOKUP($E24+BC$8-$H$8,Multipliers!$A$3:$DF$122,'Current Retirees'!BC$8-2006+2))))</f>
        <v>6.4759198444552884E-7</v>
      </c>
      <c r="BE24" s="3">
        <f>IF($E24+BE$8-$H$8&lt;70,0,IF($E24+BE$8-$H$8=70,$F24,BD24*(1-VLOOKUP($E24+BD$8-$H$8,Mortality!$B$3:$C$123,2)*VLOOKUP($E24+BD$8-$H$8,Multipliers!$A$3:$DF$122,'Current Retirees'!BD$8-2006+2))))</f>
        <v>0</v>
      </c>
      <c r="BF24" s="3">
        <f>IF($E24+BF$8-$H$8&lt;70,0,IF($E24+BF$8-$H$8=70,$F24,BE24*(1-VLOOKUP($E24+BE$8-$H$8,Mortality!$B$3:$C$123,2)*VLOOKUP($E24+BE$8-$H$8,Multipliers!$A$3:$DF$122,'Current Retirees'!BE$8-2006+2))))</f>
        <v>0</v>
      </c>
      <c r="BG24" s="3">
        <f>IF($E24+BG$8-$H$8&lt;70,0,IF($E24+BG$8-$H$8=70,$F24,BF24*(1-VLOOKUP($E24+BF$8-$H$8,Mortality!$B$3:$C$123,2)*VLOOKUP($E24+BF$8-$H$8,Multipliers!$A$3:$DF$122,'Current Retirees'!BF$8-2006+2))))</f>
        <v>0</v>
      </c>
      <c r="BH24" s="3">
        <f>IF($E24+BH$8-$H$8&lt;70,0,IF($E24+BH$8-$H$8=70,$F24,BG24*(1-VLOOKUP($E24+BG$8-$H$8,Mortality!$B$3:$C$123,2)*VLOOKUP($E24+BG$8-$H$8,Multipliers!$A$3:$DF$122,'Current Retirees'!BG$8-2006+2))))</f>
        <v>0</v>
      </c>
      <c r="BI24" s="3">
        <f>IF($E24+BI$8-$H$8&lt;70,0,IF($E24+BI$8-$H$8=70,$F24,BH24*(1-VLOOKUP($E24+BH$8-$H$8,Mortality!$B$3:$C$123,2)*VLOOKUP($E24+BH$8-$H$8,Multipliers!$A$3:$DF$122,'Current Retirees'!BH$8-2006+2))))</f>
        <v>0</v>
      </c>
      <c r="BJ24" s="3">
        <f>IF($E24+BJ$8-$H$8&lt;70,0,IF($E24+BJ$8-$H$8=70,$F24,BI24*(1-VLOOKUP($E24+BI$8-$H$8,Mortality!$B$3:$C$123,2)*VLOOKUP($E24+BI$8-$H$8,Multipliers!$A$3:$DF$122,'Current Retirees'!BI$8-2006+2))))</f>
        <v>0</v>
      </c>
      <c r="BK24" s="3">
        <f>IF($E24+BK$8-$H$8&lt;70,0,IF($E24+BK$8-$H$8=70,$F24,BJ24*(1-VLOOKUP($E24+BJ$8-$H$8,Mortality!$B$3:$C$123,2)*VLOOKUP($E24+BJ$8-$H$8,Multipliers!$A$3:$DF$122,'Current Retirees'!BJ$8-2006+2))))</f>
        <v>0</v>
      </c>
      <c r="BL24" s="3">
        <f>IF($E24+BL$8-$H$8&lt;70,0,IF($E24+BL$8-$H$8=70,$F24,BK24*(1-VLOOKUP($E24+BK$8-$H$8,Mortality!$B$3:$C$123,2)*VLOOKUP($E24+BK$8-$H$8,Multipliers!$A$3:$DF$122,'Current Retirees'!BK$8-2006+2))))</f>
        <v>0</v>
      </c>
      <c r="BM24" s="3">
        <f>IF($E24+BM$8-$H$8&lt;70,0,IF($E24+BM$8-$H$8=70,$F24,BL24*(1-VLOOKUP($E24+BL$8-$H$8,Mortality!$B$3:$C$123,2)*VLOOKUP($E24+BL$8-$H$8,Multipliers!$A$3:$DF$122,'Current Retirees'!BL$8-2006+2))))</f>
        <v>0</v>
      </c>
      <c r="BN24" s="3">
        <f>IF($E24+BN$8-$H$8&lt;70,0,IF($E24+BN$8-$H$8=70,$F24,BM24*(1-VLOOKUP($E24+BM$8-$H$8,Mortality!$B$3:$C$123,2)*VLOOKUP($E24+BM$8-$H$8,Multipliers!$A$3:$DF$122,'Current Retirees'!BM$8-2006+2))))</f>
        <v>0</v>
      </c>
      <c r="BO24" s="3">
        <f>IF($E24+BO$8-$H$8&lt;70,0,IF($E24+BO$8-$H$8=70,$F24,BN24*(1-VLOOKUP($E24+BN$8-$H$8,Mortality!$B$3:$C$123,2)*VLOOKUP($E24+BN$8-$H$8,Multipliers!$A$3:$DF$122,'Current Retirees'!BN$8-2006+2))))</f>
        <v>0</v>
      </c>
      <c r="BP24" s="3">
        <f>IF($E24+BP$8-$H$8&lt;70,0,IF($E24+BP$8-$H$8=70,$F24,BO24*(1-VLOOKUP($E24+BO$8-$H$8,Mortality!$B$3:$C$123,2)*VLOOKUP($E24+BO$8-$H$8,Multipliers!$A$3:$DF$122,'Current Retirees'!BO$8-2006+2))))</f>
        <v>0</v>
      </c>
      <c r="BQ24" s="3">
        <f>IF($E24+BQ$8-$H$8&lt;70,0,IF($E24+BQ$8-$H$8=70,$F24,BP24*(1-VLOOKUP($E24+BP$8-$H$8,Mortality!$B$3:$C$123,2)*VLOOKUP($E24+BP$8-$H$8,Multipliers!$A$3:$DF$122,'Current Retirees'!BP$8-2006+2))))</f>
        <v>0</v>
      </c>
      <c r="BR24" s="3">
        <f>IF($E24+BR$8-$H$8&lt;70,0,IF($E24+BR$8-$H$8=70,$F24,BQ24*(1-VLOOKUP($E24+BQ$8-$H$8,Mortality!$B$3:$C$123,2)*VLOOKUP($E24+BQ$8-$H$8,Multipliers!$A$3:$DF$122,'Current Retirees'!BQ$8-2006+2))))</f>
        <v>0</v>
      </c>
      <c r="BS24" s="3">
        <f>IF($E24+BS$8-$H$8&lt;70,0,IF($E24+BS$8-$H$8=70,$F24,BR24*(1-VLOOKUP($E24+BR$8-$H$8,Mortality!$B$3:$C$123,2)*VLOOKUP($E24+BR$8-$H$8,Multipliers!$A$3:$DF$122,'Current Retirees'!BR$8-2006+2))))</f>
        <v>0</v>
      </c>
      <c r="BT24" s="3">
        <f>IF($E24+BT$8-$H$8&lt;70,0,IF($E24+BT$8-$H$8=70,$F24,BS24*(1-VLOOKUP($E24+BS$8-$H$8,Mortality!$B$3:$C$123,2)*VLOOKUP($E24+BS$8-$H$8,Multipliers!$A$3:$DF$122,'Current Retirees'!BS$8-2006+2))))</f>
        <v>0</v>
      </c>
      <c r="BU24" s="3">
        <f>IF($E24+BU$8-$H$8&lt;70,0,IF($E24+BU$8-$H$8=70,$F24,BT24*(1-VLOOKUP($E24+BT$8-$H$8,Mortality!$B$3:$C$123,2)*VLOOKUP($E24+BT$8-$H$8,Multipliers!$A$3:$DF$122,'Current Retirees'!BT$8-2006+2))))</f>
        <v>0</v>
      </c>
      <c r="BV24" s="3">
        <f>IF($E24+BV$8-$H$8&lt;70,0,IF($E24+BV$8-$H$8=70,$F24,BU24*(1-VLOOKUP($E24+BU$8-$H$8,Mortality!$B$3:$C$123,2)*VLOOKUP($E24+BU$8-$H$8,Multipliers!$A$3:$DF$122,'Current Retirees'!BU$8-2006+2))))</f>
        <v>0</v>
      </c>
      <c r="BW24" s="3">
        <f>IF($E24+BW$8-$H$8&lt;70,0,IF($E24+BW$8-$H$8=70,$F24,BV24*(1-VLOOKUP($E24+BV$8-$H$8,Mortality!$B$3:$C$123,2)*VLOOKUP($E24+BV$8-$H$8,Multipliers!$A$3:$DF$122,'Current Retirees'!BV$8-2006+2))))</f>
        <v>0</v>
      </c>
      <c r="BX24" s="3">
        <f>IF($E24+BX$8-$H$8&lt;70,0,IF($E24+BX$8-$H$8=70,$F24,BW24*(1-VLOOKUP($E24+BW$8-$H$8,Mortality!$B$3:$C$123,2)*VLOOKUP($E24+BW$8-$H$8,Multipliers!$A$3:$DF$122,'Current Retirees'!BW$8-2006+2))))</f>
        <v>0</v>
      </c>
      <c r="BY24" s="3">
        <f>IF($E24+BY$8-$H$8&lt;70,0,IF($E24+BY$8-$H$8=70,$F24,BX24*(1-VLOOKUP($E24+BX$8-$H$8,Mortality!$B$3:$C$123,2)*VLOOKUP($E24+BX$8-$H$8,Multipliers!$A$3:$DF$122,'Current Retirees'!BX$8-2006+2))))</f>
        <v>0</v>
      </c>
      <c r="BZ24" s="3">
        <f>IF($E24+BZ$8-$H$8&lt;70,0,IF($E24+BZ$8-$H$8=70,$F24,BY24*(1-VLOOKUP($E24+BY$8-$H$8,Mortality!$B$3:$C$123,2)*VLOOKUP($E24+BY$8-$H$8,Multipliers!$A$3:$DF$122,'Current Retirees'!BY$8-2006+2))))</f>
        <v>0</v>
      </c>
      <c r="CA24" s="3">
        <f>IF($E24+CA$8-$H$8&lt;70,0,IF($E24+CA$8-$H$8=70,$F24,BZ24*(1-VLOOKUP($E24+BZ$8-$H$8,Mortality!$B$3:$C$123,2)*VLOOKUP($E24+BZ$8-$H$8,Multipliers!$A$3:$DF$122,'Current Retirees'!BZ$8-2006+2))))</f>
        <v>0</v>
      </c>
      <c r="CB24" s="3">
        <f>IF($E24+CB$8-$H$8&lt;70,0,IF($E24+CB$8-$H$8=70,$F24,CA24*(1-VLOOKUP($E24+CA$8-$H$8,Mortality!$B$3:$C$123,2)*VLOOKUP($E24+CA$8-$H$8,Multipliers!$A$3:$DF$122,'Current Retirees'!CA$8-2006+2))))</f>
        <v>0</v>
      </c>
      <c r="CC24" s="3">
        <f>IF($E24+CC$8-$H$8&lt;70,0,IF($E24+CC$8-$H$8=70,$F24,CB24*(1-VLOOKUP($E24+CB$8-$H$8,Mortality!$B$3:$C$123,2)*VLOOKUP($E24+CB$8-$H$8,Multipliers!$A$3:$DF$122,'Current Retirees'!CB$8-2006+2))))</f>
        <v>0</v>
      </c>
      <c r="CD24" s="3">
        <f>IF($E24+CD$8-$H$8&lt;70,0,IF($E24+CD$8-$H$8=70,$F24,CC24*(1-VLOOKUP($E24+CC$8-$H$8,Mortality!$B$3:$C$123,2)*VLOOKUP($E24+CC$8-$H$8,Multipliers!$A$3:$DF$122,'Current Retirees'!CC$8-2006+2))))</f>
        <v>0</v>
      </c>
      <c r="CE24" s="3">
        <f>IF($E24+CE$8-$H$8&lt;70,0,IF($E24+CE$8-$H$8=70,$F24,CD24*(1-VLOOKUP($E24+CD$8-$H$8,Mortality!$B$3:$C$123,2)*VLOOKUP($E24+CD$8-$H$8,Multipliers!$A$3:$DF$122,'Current Retirees'!CD$8-2006+2))))</f>
        <v>0</v>
      </c>
      <c r="CF24" s="3">
        <f>IF($E24+CF$8-$H$8&lt;70,0,IF($E24+CF$8-$H$8=70,$F24,CE24*(1-VLOOKUP($E24+CE$8-$H$8,Mortality!$B$3:$C$123,2)*VLOOKUP($E24+CE$8-$H$8,Multipliers!$A$3:$DF$122,'Current Retirees'!CE$8-2006+2))))</f>
        <v>0</v>
      </c>
      <c r="CG24" s="3">
        <f>IF($E24+CG$8-$H$8&lt;70,0,IF($E24+CG$8-$H$8=70,$F24,CF24*(1-VLOOKUP($E24+CF$8-$H$8,Mortality!$B$3:$C$123,2)*VLOOKUP($E24+CF$8-$H$8,Multipliers!$A$3:$DF$122,'Current Retirees'!CF$8-2006+2))))</f>
        <v>0</v>
      </c>
      <c r="CH24" s="3">
        <f>IF($E24+CH$8-$H$8&lt;70,0,IF($E24+CH$8-$H$8=70,$F24,CG24*(1-VLOOKUP($E24+CG$8-$H$8,Mortality!$B$3:$C$123,2)*VLOOKUP($E24+CG$8-$H$8,Multipliers!$A$3:$DF$122,'Current Retirees'!CG$8-2006+2))))</f>
        <v>0</v>
      </c>
      <c r="CI24" s="3">
        <f>IF($E24+CI$8-$H$8&lt;70,0,IF($E24+CI$8-$H$8=70,$F24,CH24*(1-VLOOKUP($E24+CH$8-$H$8,Mortality!$B$3:$C$123,2)*VLOOKUP($E24+CH$8-$H$8,Multipliers!$A$3:$DF$122,'Current Retirees'!CH$8-2006+2))))</f>
        <v>0</v>
      </c>
      <c r="CJ24" s="3">
        <f>IF($E24+CJ$8-$H$8&lt;70,0,IF($E24+CJ$8-$H$8=70,$F24,CI24*(1-VLOOKUP($E24+CI$8-$H$8,Mortality!$B$3:$C$123,2)*VLOOKUP($E24+CI$8-$H$8,Multipliers!$A$3:$DF$122,'Current Retirees'!CI$8-2006+2))))</f>
        <v>0</v>
      </c>
      <c r="CK24" s="3">
        <f>IF($E24+CK$8-$H$8&lt;70,0,IF($E24+CK$8-$H$8=70,$F24,CJ24*(1-VLOOKUP($E24+CJ$8-$H$8,Mortality!$B$3:$C$123,2)*VLOOKUP($E24+CJ$8-$H$8,Multipliers!$A$3:$DF$122,'Current Retirees'!CJ$8-2006+2))))</f>
        <v>0</v>
      </c>
      <c r="CL24" s="3">
        <f>IF($E24+CL$8-$H$8&lt;70,0,IF($E24+CL$8-$H$8=70,$F24,CK24*(1-VLOOKUP($E24+CK$8-$H$8,Mortality!$B$3:$C$123,2)*VLOOKUP($E24+CK$8-$H$8,Multipliers!$A$3:$DF$122,'Current Retirees'!CK$8-2006+2))))</f>
        <v>0</v>
      </c>
      <c r="CM24" s="3">
        <f>IF($E24+CM$8-$H$8&lt;70,0,IF($E24+CM$8-$H$8=70,$F24,CL24*(1-VLOOKUP($E24+CL$8-$H$8,Mortality!$B$3:$C$123,2)*VLOOKUP($E24+CL$8-$H$8,Multipliers!$A$3:$DF$122,'Current Retirees'!CL$8-2006+2))))</f>
        <v>0</v>
      </c>
      <c r="CN24" s="3">
        <f>IF($E24+CN$8-$H$8&lt;70,0,IF($E24+CN$8-$H$8=70,$F24,CM24*(1-VLOOKUP($E24+CM$8-$H$8,Mortality!$B$3:$C$123,2)*VLOOKUP($E24+CM$8-$H$8,Multipliers!$A$3:$DF$122,'Current Retirees'!CM$8-2006+2))))</f>
        <v>0</v>
      </c>
      <c r="CO24" s="3">
        <f>IF($E24+CO$8-$H$8&lt;70,0,IF($E24+CO$8-$H$8=70,$F24,CN24*(1-VLOOKUP($E24+CN$8-$H$8,Mortality!$B$3:$C$123,2)*VLOOKUP($E24+CN$8-$H$8,Multipliers!$A$3:$DF$122,'Current Retirees'!CN$8-2006+2))))</f>
        <v>0</v>
      </c>
      <c r="CP24" s="3">
        <f>IF($E24+CP$8-$H$8&lt;70,0,IF($E24+CP$8-$H$8=70,$F24,CO24*(1-VLOOKUP($E24+CO$8-$H$8,Mortality!$B$3:$C$123,2)*VLOOKUP($E24+CO$8-$H$8,Multipliers!$A$3:$DF$122,'Current Retirees'!CO$8-2006+2))))</f>
        <v>0</v>
      </c>
      <c r="CQ24" s="3">
        <f>IF($E24+CQ$8-$H$8&lt;70,0,IF($E24+CQ$8-$H$8=70,$F24,CP24*(1-VLOOKUP($E24+CP$8-$H$8,Mortality!$B$3:$C$123,2)*VLOOKUP($E24+CP$8-$H$8,Multipliers!$A$3:$DF$122,'Current Retirees'!CP$8-2006+2))))</f>
        <v>0</v>
      </c>
      <c r="CR24" s="3">
        <f>IF($E24+CR$8-$H$8&lt;70,0,IF($E24+CR$8-$H$8=70,$F24,CQ24*(1-VLOOKUP($E24+CQ$8-$H$8,Mortality!$B$3:$C$123,2)*VLOOKUP($E24+CQ$8-$H$8,Multipliers!$A$3:$DF$122,'Current Retirees'!CQ$8-2006+2))))</f>
        <v>0</v>
      </c>
      <c r="CS24" s="3">
        <f>IF($E24+CS$8-$H$8&lt;70,0,IF($E24+CS$8-$H$8=70,$F24,CR24*(1-VLOOKUP($E24+CR$8-$H$8,Mortality!$B$3:$C$123,2)*VLOOKUP($E24+CR$8-$H$8,Multipliers!$A$3:$DF$122,'Current Retirees'!CR$8-2006+2))))</f>
        <v>0</v>
      </c>
      <c r="CT24" s="3">
        <f>IF($E24+CT$8-$H$8&lt;70,0,IF($E24+CT$8-$H$8=70,$F24,CS24*(1-VLOOKUP($E24+CS$8-$H$8,Mortality!$B$3:$C$123,2)*VLOOKUP($E24+CS$8-$H$8,Multipliers!$A$3:$DF$122,'Current Retirees'!CS$8-2006+2))))</f>
        <v>0</v>
      </c>
    </row>
    <row r="25" spans="2:98" x14ac:dyDescent="0.25">
      <c r="B25" s="35">
        <v>1017</v>
      </c>
      <c r="C25" s="36">
        <v>25542</v>
      </c>
      <c r="D25" s="35" t="s">
        <v>2</v>
      </c>
      <c r="E25" s="4">
        <f t="shared" si="6"/>
        <v>47</v>
      </c>
      <c r="F25" s="5">
        <f>VLOOKUP(E25,Mortality!$H$3:$I$123,2)</f>
        <v>0.93270374926382671</v>
      </c>
      <c r="H25" s="3">
        <f t="shared" si="7"/>
        <v>0</v>
      </c>
      <c r="I25" s="3">
        <f>IF($E25+I$8-$H$8&lt;70,0,IF($E25+I$8-$H$8=70,$F25,H25*(1-VLOOKUP($E25+H$8-$H$8,Mortality!$B$3:$C$123,2)*VLOOKUP($E25+H$8-$H$8,Multipliers!$A$3:$DF$122,'Current Retirees'!H$8-2006+2))))</f>
        <v>0</v>
      </c>
      <c r="J25" s="3">
        <f>IF($E25+J$8-$H$8&lt;70,0,IF($E25+J$8-$H$8=70,$F25,I25*(1-VLOOKUP($E25+I$8-$H$8,Mortality!$B$3:$C$123,2)*VLOOKUP($E25+I$8-$H$8,Multipliers!$A$3:$DF$122,'Current Retirees'!I$8-2006+2))))</f>
        <v>0</v>
      </c>
      <c r="K25" s="3">
        <f>IF($E25+K$8-$H$8&lt;70,0,IF($E25+K$8-$H$8=70,$F25,J25*(1-VLOOKUP($E25+J$8-$H$8,Mortality!$B$3:$C$123,2)*VLOOKUP($E25+J$8-$H$8,Multipliers!$A$3:$DF$122,'Current Retirees'!J$8-2006+2))))</f>
        <v>0</v>
      </c>
      <c r="L25" s="3">
        <f>IF($E25+L$8-$H$8&lt;70,0,IF($E25+L$8-$H$8=70,$F25,K25*(1-VLOOKUP($E25+K$8-$H$8,Mortality!$B$3:$C$123,2)*VLOOKUP($E25+K$8-$H$8,Multipliers!$A$3:$DF$122,'Current Retirees'!K$8-2006+2))))</f>
        <v>0</v>
      </c>
      <c r="M25" s="3">
        <f>IF($E25+M$8-$H$8&lt;70,0,IF($E25+M$8-$H$8=70,$F25,L25*(1-VLOOKUP($E25+L$8-$H$8,Mortality!$B$3:$C$123,2)*VLOOKUP($E25+L$8-$H$8,Multipliers!$A$3:$DF$122,'Current Retirees'!L$8-2006+2))))</f>
        <v>0</v>
      </c>
      <c r="N25" s="3">
        <f>IF($E25+N$8-$H$8&lt;70,0,IF($E25+N$8-$H$8=70,$F25,M25*(1-VLOOKUP($E25+M$8-$H$8,Mortality!$B$3:$C$123,2)*VLOOKUP($E25+M$8-$H$8,Multipliers!$A$3:$DF$122,'Current Retirees'!M$8-2006+2))))</f>
        <v>0</v>
      </c>
      <c r="O25" s="3">
        <f>IF($E25+O$8-$H$8&lt;70,0,IF($E25+O$8-$H$8=70,$F25,N25*(1-VLOOKUP($E25+N$8-$H$8,Mortality!$B$3:$C$123,2)*VLOOKUP($E25+N$8-$H$8,Multipliers!$A$3:$DF$122,'Current Retirees'!N$8-2006+2))))</f>
        <v>0</v>
      </c>
      <c r="P25" s="3">
        <f>IF($E25+P$8-$H$8&lt;70,0,IF($E25+P$8-$H$8=70,$F25,O25*(1-VLOOKUP($E25+O$8-$H$8,Mortality!$B$3:$C$123,2)*VLOOKUP($E25+O$8-$H$8,Multipliers!$A$3:$DF$122,'Current Retirees'!O$8-2006+2))))</f>
        <v>0</v>
      </c>
      <c r="Q25" s="3">
        <f>IF($E25+Q$8-$H$8&lt;70,0,IF($E25+Q$8-$H$8=70,$F25,P25*(1-VLOOKUP($E25+P$8-$H$8,Mortality!$B$3:$C$123,2)*VLOOKUP($E25+P$8-$H$8,Multipliers!$A$3:$DF$122,'Current Retirees'!P$8-2006+2))))</f>
        <v>0</v>
      </c>
      <c r="R25" s="3">
        <f>IF($E25+R$8-$H$8&lt;70,0,IF($E25+R$8-$H$8=70,$F25,Q25*(1-VLOOKUP($E25+Q$8-$H$8,Mortality!$B$3:$C$123,2)*VLOOKUP($E25+Q$8-$H$8,Multipliers!$A$3:$DF$122,'Current Retirees'!Q$8-2006+2))))</f>
        <v>0</v>
      </c>
      <c r="S25" s="3">
        <f>IF($E25+S$8-$H$8&lt;70,0,IF($E25+S$8-$H$8=70,$F25,R25*(1-VLOOKUP($E25+R$8-$H$8,Mortality!$B$3:$C$123,2)*VLOOKUP($E25+R$8-$H$8,Multipliers!$A$3:$DF$122,'Current Retirees'!R$8-2006+2))))</f>
        <v>0</v>
      </c>
      <c r="T25" s="3">
        <f>IF($E25+T$8-$H$8&lt;70,0,IF($E25+T$8-$H$8=70,$F25,S25*(1-VLOOKUP($E25+S$8-$H$8,Mortality!$B$3:$C$123,2)*VLOOKUP($E25+S$8-$H$8,Multipliers!$A$3:$DF$122,'Current Retirees'!S$8-2006+2))))</f>
        <v>0</v>
      </c>
      <c r="U25" s="3">
        <f>IF($E25+U$8-$H$8&lt;70,0,IF($E25+U$8-$H$8=70,$F25,T25*(1-VLOOKUP($E25+T$8-$H$8,Mortality!$B$3:$C$123,2)*VLOOKUP($E25+T$8-$H$8,Multipliers!$A$3:$DF$122,'Current Retirees'!T$8-2006+2))))</f>
        <v>0</v>
      </c>
      <c r="V25" s="3">
        <f>IF($E25+V$8-$H$8&lt;70,0,IF($E25+V$8-$H$8=70,$F25,U25*(1-VLOOKUP($E25+U$8-$H$8,Mortality!$B$3:$C$123,2)*VLOOKUP($E25+U$8-$H$8,Multipliers!$A$3:$DF$122,'Current Retirees'!U$8-2006+2))))</f>
        <v>0</v>
      </c>
      <c r="W25" s="3">
        <f>IF($E25+W$8-$H$8&lt;70,0,IF($E25+W$8-$H$8=70,$F25,V25*(1-VLOOKUP($E25+V$8-$H$8,Mortality!$B$3:$C$123,2)*VLOOKUP($E25+V$8-$H$8,Multipliers!$A$3:$DF$122,'Current Retirees'!V$8-2006+2))))</f>
        <v>0</v>
      </c>
      <c r="X25" s="3">
        <f>IF($E25+X$8-$H$8&lt;70,0,IF($E25+X$8-$H$8=70,$F25,W25*(1-VLOOKUP($E25+W$8-$H$8,Mortality!$B$3:$C$123,2)*VLOOKUP($E25+W$8-$H$8,Multipliers!$A$3:$DF$122,'Current Retirees'!W$8-2006+2))))</f>
        <v>0</v>
      </c>
      <c r="Y25" s="3">
        <f>IF($E25+Y$8-$H$8&lt;70,0,IF($E25+Y$8-$H$8=70,$F25,X25*(1-VLOOKUP($E25+X$8-$H$8,Mortality!$B$3:$C$123,2)*VLOOKUP($E25+X$8-$H$8,Multipliers!$A$3:$DF$122,'Current Retirees'!X$8-2006+2))))</f>
        <v>0</v>
      </c>
      <c r="Z25" s="3">
        <f>IF($E25+Z$8-$H$8&lt;70,0,IF($E25+Z$8-$H$8=70,$F25,Y25*(1-VLOOKUP($E25+Y$8-$H$8,Mortality!$B$3:$C$123,2)*VLOOKUP($E25+Y$8-$H$8,Multipliers!$A$3:$DF$122,'Current Retirees'!Y$8-2006+2))))</f>
        <v>0</v>
      </c>
      <c r="AA25" s="3">
        <f>IF($E25+AA$8-$H$8&lt;70,0,IF($E25+AA$8-$H$8=70,$F25,Z25*(1-VLOOKUP($E25+Z$8-$H$8,Mortality!$B$3:$C$123,2)*VLOOKUP($E25+Z$8-$H$8,Multipliers!$A$3:$DF$122,'Current Retirees'!Z$8-2006+2))))</f>
        <v>0</v>
      </c>
      <c r="AB25" s="3">
        <f>IF($E25+AB$8-$H$8&lt;70,0,IF($E25+AB$8-$H$8=70,$F25,AA25*(1-VLOOKUP($E25+AA$8-$H$8,Mortality!$B$3:$C$123,2)*VLOOKUP($E25+AA$8-$H$8,Multipliers!$A$3:$DF$122,'Current Retirees'!AA$8-2006+2))))</f>
        <v>0</v>
      </c>
      <c r="AC25" s="3">
        <f>IF($E25+AC$8-$H$8&lt;70,0,IF($E25+AC$8-$H$8=70,$F25,AB25*(1-VLOOKUP($E25+AB$8-$H$8,Mortality!$B$3:$C$123,2)*VLOOKUP($E25+AB$8-$H$8,Multipliers!$A$3:$DF$122,'Current Retirees'!AB$8-2006+2))))</f>
        <v>0</v>
      </c>
      <c r="AD25" s="3">
        <f>IF($E25+AD$8-$H$8&lt;70,0,IF($E25+AD$8-$H$8=70,$F25,AC25*(1-VLOOKUP($E25+AC$8-$H$8,Mortality!$B$3:$C$123,2)*VLOOKUP($E25+AC$8-$H$8,Multipliers!$A$3:$DF$122,'Current Retirees'!AC$8-2006+2))))</f>
        <v>0</v>
      </c>
      <c r="AE25" s="3">
        <f>IF($E25+AE$8-$H$8&lt;70,0,IF($E25+AE$8-$H$8=70,$F25,AD25*(1-VLOOKUP($E25+AD$8-$H$8,Mortality!$B$3:$C$123,2)*VLOOKUP($E25+AD$8-$H$8,Multipliers!$A$3:$DF$122,'Current Retirees'!AD$8-2006+2))))</f>
        <v>0.93270374926382671</v>
      </c>
      <c r="AF25" s="3">
        <f>IF($E25+AF$8-$H$8&lt;70,0,IF($E25+AF$8-$H$8=70,$F25,AE25*(1-VLOOKUP($E25+AE$8-$H$8,Mortality!$B$3:$C$123,2)*VLOOKUP($E25+AE$8-$H$8,Multipliers!$A$3:$DF$122,'Current Retirees'!AE$8-2006+2))))</f>
        <v>0.91703481368245654</v>
      </c>
      <c r="AG25" s="3">
        <f>IF($E25+AG$8-$H$8&lt;70,0,IF($E25+AG$8-$H$8=70,$F25,AF25*(1-VLOOKUP($E25+AF$8-$H$8,Mortality!$B$3:$C$123,2)*VLOOKUP($E25+AF$8-$H$8,Multipliers!$A$3:$DF$122,'Current Retirees'!AF$8-2006+2))))</f>
        <v>0.90044891942198069</v>
      </c>
      <c r="AH25" s="3">
        <f>IF($E25+AH$8-$H$8&lt;70,0,IF($E25+AH$8-$H$8=70,$F25,AG25*(1-VLOOKUP($E25+AG$8-$H$8,Mortality!$B$3:$C$123,2)*VLOOKUP($E25+AG$8-$H$8,Multipliers!$A$3:$DF$122,'Current Retirees'!AG$8-2006+2))))</f>
        <v>0.88286948966370371</v>
      </c>
      <c r="AI25" s="3">
        <f>IF($E25+AI$8-$H$8&lt;70,0,IF($E25+AI$8-$H$8=70,$F25,AH25*(1-VLOOKUP($E25+AH$8-$H$8,Mortality!$B$3:$C$123,2)*VLOOKUP($E25+AH$8-$H$8,Multipliers!$A$3:$DF$122,'Current Retirees'!AH$8-2006+2))))</f>
        <v>0.86421673943866217</v>
      </c>
      <c r="AJ25" s="3">
        <f>IF($E25+AJ$8-$H$8&lt;70,0,IF($E25+AJ$8-$H$8=70,$F25,AI25*(1-VLOOKUP($E25+AI$8-$H$8,Mortality!$B$3:$C$123,2)*VLOOKUP($E25+AI$8-$H$8,Multipliers!$A$3:$DF$122,'Current Retirees'!AI$8-2006+2))))</f>
        <v>0.84442806728594144</v>
      </c>
      <c r="AK25" s="3">
        <f>IF($E25+AK$8-$H$8&lt;70,0,IF($E25+AK$8-$H$8=70,$F25,AJ25*(1-VLOOKUP($E25+AJ$8-$H$8,Mortality!$B$3:$C$123,2)*VLOOKUP($E25+AJ$8-$H$8,Multipliers!$A$3:$DF$122,'Current Retirees'!AJ$8-2006+2))))</f>
        <v>0.82343584365251932</v>
      </c>
      <c r="AL25" s="3">
        <f>IF($E25+AL$8-$H$8&lt;70,0,IF($E25+AL$8-$H$8=70,$F25,AK25*(1-VLOOKUP($E25+AK$8-$H$8,Mortality!$B$3:$C$123,2)*VLOOKUP($E25+AK$8-$H$8,Multipliers!$A$3:$DF$122,'Current Retirees'!AK$8-2006+2))))</f>
        <v>0.8011655879556594</v>
      </c>
      <c r="AM25" s="3">
        <f>IF($E25+AM$8-$H$8&lt;70,0,IF($E25+AM$8-$H$8=70,$F25,AL25*(1-VLOOKUP($E25+AL$8-$H$8,Mortality!$B$3:$C$123,2)*VLOOKUP($E25+AL$8-$H$8,Multipliers!$A$3:$DF$122,'Current Retirees'!AL$8-2006+2))))</f>
        <v>0.77757586869472295</v>
      </c>
      <c r="AN25" s="3">
        <f>IF($E25+AN$8-$H$8&lt;70,0,IF($E25+AN$8-$H$8=70,$F25,AM25*(1-VLOOKUP($E25+AM$8-$H$8,Mortality!$B$3:$C$123,2)*VLOOKUP($E25+AM$8-$H$8,Multipliers!$A$3:$DF$122,'Current Retirees'!AM$8-2006+2))))</f>
        <v>0.75257073607715075</v>
      </c>
      <c r="AO25" s="3">
        <f>IF($E25+AO$8-$H$8&lt;70,0,IF($E25+AO$8-$H$8=70,$F25,AN25*(1-VLOOKUP($E25+AN$8-$H$8,Mortality!$B$3:$C$123,2)*VLOOKUP($E25+AN$8-$H$8,Multipliers!$A$3:$DF$122,'Current Retirees'!AN$8-2006+2))))</f>
        <v>0.72613039776223087</v>
      </c>
      <c r="AP25" s="3">
        <f>IF($E25+AP$8-$H$8&lt;70,0,IF($E25+AP$8-$H$8=70,$F25,AO25*(1-VLOOKUP($E25+AO$8-$H$8,Mortality!$B$3:$C$123,2)*VLOOKUP($E25+AO$8-$H$8,Multipliers!$A$3:$DF$122,'Current Retirees'!AO$8-2006+2))))</f>
        <v>0.69818559156117577</v>
      </c>
      <c r="AQ25" s="3">
        <f>IF($E25+AQ$8-$H$8&lt;70,0,IF($E25+AQ$8-$H$8=70,$F25,AP25*(1-VLOOKUP($E25+AP$8-$H$8,Mortality!$B$3:$C$123,2)*VLOOKUP($E25+AP$8-$H$8,Multipliers!$A$3:$DF$122,'Current Retirees'!AP$8-2006+2))))</f>
        <v>0.66871271245558106</v>
      </c>
      <c r="AR25" s="3">
        <f>IF($E25+AR$8-$H$8&lt;70,0,IF($E25+AR$8-$H$8=70,$F25,AQ25*(1-VLOOKUP($E25+AQ$8-$H$8,Mortality!$B$3:$C$123,2)*VLOOKUP($E25+AQ$8-$H$8,Multipliers!$A$3:$DF$122,'Current Retirees'!AQ$8-2006+2))))</f>
        <v>0.63769288697872495</v>
      </c>
      <c r="AS25" s="3">
        <f>IF($E25+AS$8-$H$8&lt;70,0,IF($E25+AS$8-$H$8=70,$F25,AR25*(1-VLOOKUP($E25+AR$8-$H$8,Mortality!$B$3:$C$123,2)*VLOOKUP($E25+AR$8-$H$8,Multipliers!$A$3:$DF$122,'Current Retirees'!AR$8-2006+2))))</f>
        <v>0.60516592612526154</v>
      </c>
      <c r="AT25" s="3">
        <f>IF($E25+AT$8-$H$8&lt;70,0,IF($E25+AT$8-$H$8=70,$F25,AS25*(1-VLOOKUP($E25+AS$8-$H$8,Mortality!$B$3:$C$123,2)*VLOOKUP($E25+AS$8-$H$8,Multipliers!$A$3:$DF$122,'Current Retirees'!AS$8-2006+2))))</f>
        <v>0.57117121220714751</v>
      </c>
      <c r="AU25" s="3">
        <f>IF($E25+AU$8-$H$8&lt;70,0,IF($E25+AU$8-$H$8=70,$F25,AT25*(1-VLOOKUP($E25+AT$8-$H$8,Mortality!$B$3:$C$123,2)*VLOOKUP($E25+AT$8-$H$8,Multipliers!$A$3:$DF$122,'Current Retirees'!AT$8-2006+2))))</f>
        <v>0.5358330438017832</v>
      </c>
      <c r="AV25" s="3">
        <f>IF($E25+AV$8-$H$8&lt;70,0,IF($E25+AV$8-$H$8=70,$F25,AU25*(1-VLOOKUP($E25+AU$8-$H$8,Mortality!$B$3:$C$123,2)*VLOOKUP($E25+AU$8-$H$8,Multipliers!$A$3:$DF$122,'Current Retirees'!AU$8-2006+2))))</f>
        <v>0.49919013693592534</v>
      </c>
      <c r="AW25" s="3">
        <f>IF($E25+AW$8-$H$8&lt;70,0,IF($E25+AW$8-$H$8=70,$F25,AV25*(1-VLOOKUP($E25+AV$8-$H$8,Mortality!$B$3:$C$123,2)*VLOOKUP($E25+AV$8-$H$8,Multipliers!$A$3:$DF$122,'Current Retirees'!AV$8-2006+2))))</f>
        <v>0.46134719437842109</v>
      </c>
      <c r="AX25" s="3">
        <f>IF($E25+AX$8-$H$8&lt;70,0,IF($E25+AX$8-$H$8=70,$F25,AW25*(1-VLOOKUP($E25+AW$8-$H$8,Mortality!$B$3:$C$123,2)*VLOOKUP($E25+AW$8-$H$8,Multipliers!$A$3:$DF$122,'Current Retirees'!AW$8-2006+2))))</f>
        <v>0.42271219497337703</v>
      </c>
      <c r="AY25" s="3">
        <f>IF($E25+AY$8-$H$8&lt;70,0,IF($E25+AY$8-$H$8=70,$F25,AX25*(1-VLOOKUP($E25+AX$8-$H$8,Mortality!$B$3:$C$123,2)*VLOOKUP($E25+AX$8-$H$8,Multipliers!$A$3:$DF$122,'Current Retirees'!AX$8-2006+2))))</f>
        <v>0.38351976881291222</v>
      </c>
      <c r="AZ25" s="3">
        <f>IF($E25+AZ$8-$H$8&lt;70,0,IF($E25+AZ$8-$H$8=70,$F25,AY25*(1-VLOOKUP($E25+AY$8-$H$8,Mortality!$B$3:$C$123,2)*VLOOKUP($E25+AY$8-$H$8,Multipliers!$A$3:$DF$122,'Current Retirees'!AY$8-2006+2))))</f>
        <v>0.34429755908920218</v>
      </c>
      <c r="BA25" s="3">
        <f>IF($E25+BA$8-$H$8&lt;70,0,IF($E25+BA$8-$H$8=70,$F25,AZ25*(1-VLOOKUP($E25+AZ$8-$H$8,Mortality!$B$3:$C$123,2)*VLOOKUP($E25+AZ$8-$H$8,Multipliers!$A$3:$DF$122,'Current Retirees'!AZ$8-2006+2))))</f>
        <v>0.30557226285528405</v>
      </c>
      <c r="BB25" s="3">
        <f>IF($E25+BB$8-$H$8&lt;70,0,IF($E25+BB$8-$H$8=70,$F25,BA25*(1-VLOOKUP($E25+BA$8-$H$8,Mortality!$B$3:$C$123,2)*VLOOKUP($E25+BA$8-$H$8,Multipliers!$A$3:$DF$122,'Current Retirees'!BA$8-2006+2))))</f>
        <v>0.26816666324349875</v>
      </c>
      <c r="BC25" s="3">
        <f>IF($E25+BC$8-$H$8&lt;70,0,IF($E25+BC$8-$H$8=70,$F25,BB25*(1-VLOOKUP($E25+BB$8-$H$8,Mortality!$B$3:$C$123,2)*VLOOKUP($E25+BB$8-$H$8,Multipliers!$A$3:$DF$122,'Current Retirees'!BB$8-2006+2))))</f>
        <v>0.23261606566155824</v>
      </c>
      <c r="BD25" s="3">
        <f>IF($E25+BD$8-$H$8&lt;70,0,IF($E25+BD$8-$H$8=70,$F25,BC25*(1-VLOOKUP($E25+BC$8-$H$8,Mortality!$B$3:$C$123,2)*VLOOKUP($E25+BC$8-$H$8,Multipliers!$A$3:$DF$122,'Current Retirees'!BC$8-2006+2))))</f>
        <v>0.19956051584514445</v>
      </c>
      <c r="BE25" s="3">
        <f>IF($E25+BE$8-$H$8&lt;70,0,IF($E25+BE$8-$H$8=70,$F25,BD25*(1-VLOOKUP($E25+BD$8-$H$8,Mortality!$B$3:$C$123,2)*VLOOKUP($E25+BD$8-$H$8,Multipliers!$A$3:$DF$122,'Current Retirees'!BD$8-2006+2))))</f>
        <v>0.1692808127800807</v>
      </c>
      <c r="BF25" s="3">
        <f>IF($E25+BF$8-$H$8&lt;70,0,IF($E25+BF$8-$H$8=70,$F25,BE25*(1-VLOOKUP($E25+BE$8-$H$8,Mortality!$B$3:$C$123,2)*VLOOKUP($E25+BE$8-$H$8,Multipliers!$A$3:$DF$122,'Current Retirees'!BE$8-2006+2))))</f>
        <v>0.14148703921253394</v>
      </c>
      <c r="BG25" s="3">
        <f>IF($E25+BG$8-$H$8&lt;70,0,IF($E25+BG$8-$H$8=70,$F25,BF25*(1-VLOOKUP($E25+BF$8-$H$8,Mortality!$B$3:$C$123,2)*VLOOKUP($E25+BF$8-$H$8,Multipliers!$A$3:$DF$122,'Current Retirees'!BF$8-2006+2))))</f>
        <v>0.11642233380971334</v>
      </c>
      <c r="BH25" s="3">
        <f>IF($E25+BH$8-$H$8&lt;70,0,IF($E25+BH$8-$H$8=70,$F25,BG25*(1-VLOOKUP($E25+BG$8-$H$8,Mortality!$B$3:$C$123,2)*VLOOKUP($E25+BG$8-$H$8,Multipliers!$A$3:$DF$122,'Current Retirees'!BG$8-2006+2))))</f>
        <v>9.3901498653404358E-2</v>
      </c>
      <c r="BI25" s="3">
        <f>IF($E25+BI$8-$H$8&lt;70,0,IF($E25+BI$8-$H$8=70,$F25,BH25*(1-VLOOKUP($E25+BH$8-$H$8,Mortality!$B$3:$C$123,2)*VLOOKUP($E25+BH$8-$H$8,Multipliers!$A$3:$DF$122,'Current Retirees'!BH$8-2006+2))))</f>
        <v>7.4178981172475192E-2</v>
      </c>
      <c r="BJ25" s="3">
        <f>IF($E25+BJ$8-$H$8&lt;70,0,IF($E25+BJ$8-$H$8=70,$F25,BI25*(1-VLOOKUP($E25+BI$8-$H$8,Mortality!$B$3:$C$123,2)*VLOOKUP($E25+BI$8-$H$8,Multipliers!$A$3:$DF$122,'Current Retirees'!BI$8-2006+2))))</f>
        <v>5.7299994243104863E-2</v>
      </c>
      <c r="BK25" s="3">
        <f>IF($E25+BK$8-$H$8&lt;70,0,IF($E25+BK$8-$H$8=70,$F25,BJ25*(1-VLOOKUP($E25+BJ$8-$H$8,Mortality!$B$3:$C$123,2)*VLOOKUP($E25+BJ$8-$H$8,Multipliers!$A$3:$DF$122,'Current Retirees'!BJ$8-2006+2))))</f>
        <v>4.3214466969278879E-2</v>
      </c>
      <c r="BL25" s="3">
        <f>IF($E25+BL$8-$H$8&lt;70,0,IF($E25+BL$8-$H$8=70,$F25,BK25*(1-VLOOKUP($E25+BK$8-$H$8,Mortality!$B$3:$C$123,2)*VLOOKUP($E25+BK$8-$H$8,Multipliers!$A$3:$DF$122,'Current Retirees'!BK$8-2006+2))))</f>
        <v>3.1730228633753348E-2</v>
      </c>
      <c r="BM25" s="3">
        <f>IF($E25+BM$8-$H$8&lt;70,0,IF($E25+BM$8-$H$8=70,$F25,BL25*(1-VLOOKUP($E25+BL$8-$H$8,Mortality!$B$3:$C$123,2)*VLOOKUP($E25+BL$8-$H$8,Multipliers!$A$3:$DF$122,'Current Retirees'!BL$8-2006+2))))</f>
        <v>2.2678870986859705E-2</v>
      </c>
      <c r="BN25" s="3">
        <f>IF($E25+BN$8-$H$8&lt;70,0,IF($E25+BN$8-$H$8=70,$F25,BM25*(1-VLOOKUP($E25+BM$8-$H$8,Mortality!$B$3:$C$123,2)*VLOOKUP($E25+BM$8-$H$8,Multipliers!$A$3:$DF$122,'Current Retirees'!BM$8-2006+2))))</f>
        <v>1.5756193382344245E-2</v>
      </c>
      <c r="BO25" s="3">
        <f>IF($E25+BO$8-$H$8&lt;70,0,IF($E25+BO$8-$H$8=70,$F25,BN25*(1-VLOOKUP($E25+BN$8-$H$8,Mortality!$B$3:$C$123,2)*VLOOKUP($E25+BN$8-$H$8,Multipliers!$A$3:$DF$122,'Current Retirees'!BN$8-2006+2))))</f>
        <v>1.062671753026221E-2</v>
      </c>
      <c r="BP25" s="3">
        <f>IF($E25+BP$8-$H$8&lt;70,0,IF($E25+BP$8-$H$8=70,$F25,BO25*(1-VLOOKUP($E25+BO$8-$H$8,Mortality!$B$3:$C$123,2)*VLOOKUP($E25+BO$8-$H$8,Multipliers!$A$3:$DF$122,'Current Retirees'!BO$8-2006+2))))</f>
        <v>6.9302796379999221E-3</v>
      </c>
      <c r="BQ25" s="3">
        <f>IF($E25+BQ$8-$H$8&lt;70,0,IF($E25+BQ$8-$H$8=70,$F25,BP25*(1-VLOOKUP($E25+BP$8-$H$8,Mortality!$B$3:$C$123,2)*VLOOKUP($E25+BP$8-$H$8,Multipliers!$A$3:$DF$122,'Current Retirees'!BP$8-2006+2))))</f>
        <v>4.3744544637049181E-3</v>
      </c>
      <c r="BR25" s="3">
        <f>IF($E25+BR$8-$H$8&lt;70,0,IF($E25+BR$8-$H$8=70,$F25,BQ25*(1-VLOOKUP($E25+BQ$8-$H$8,Mortality!$B$3:$C$123,2)*VLOOKUP($E25+BQ$8-$H$8,Multipliers!$A$3:$DF$122,'Current Retirees'!BQ$8-2006+2))))</f>
        <v>2.6684223432615417E-3</v>
      </c>
      <c r="BS25" s="3">
        <f>IF($E25+BS$8-$H$8&lt;70,0,IF($E25+BS$8-$H$8=70,$F25,BR25*(1-VLOOKUP($E25+BR$8-$H$8,Mortality!$B$3:$C$123,2)*VLOOKUP($E25+BR$8-$H$8,Multipliers!$A$3:$DF$122,'Current Retirees'!BR$8-2006+2))))</f>
        <v>1.5700523285773892E-3</v>
      </c>
      <c r="BT25" s="3">
        <f>IF($E25+BT$8-$H$8&lt;70,0,IF($E25+BT$8-$H$8=70,$F25,BS25*(1-VLOOKUP($E25+BS$8-$H$8,Mortality!$B$3:$C$123,2)*VLOOKUP($E25+BS$8-$H$8,Multipliers!$A$3:$DF$122,'Current Retirees'!BS$8-2006+2))))</f>
        <v>8.8650582434019083E-4</v>
      </c>
      <c r="BU25" s="3">
        <f>IF($E25+BU$8-$H$8&lt;70,0,IF($E25+BU$8-$H$8=70,$F25,BT25*(1-VLOOKUP($E25+BT$8-$H$8,Mortality!$B$3:$C$123,2)*VLOOKUP($E25+BT$8-$H$8,Multipliers!$A$3:$DF$122,'Current Retirees'!BT$8-2006+2))))</f>
        <v>4.8718453256974697E-4</v>
      </c>
      <c r="BV25" s="3">
        <f>IF($E25+BV$8-$H$8&lt;70,0,IF($E25+BV$8-$H$8=70,$F25,BU25*(1-VLOOKUP($E25+BU$8-$H$8,Mortality!$B$3:$C$123,2)*VLOOKUP($E25+BU$8-$H$8,Multipliers!$A$3:$DF$122,'Current Retirees'!BU$8-2006+2))))</f>
        <v>2.6246526768361662E-4</v>
      </c>
      <c r="BW25" s="3">
        <f>IF($E25+BW$8-$H$8&lt;70,0,IF($E25+BW$8-$H$8=70,$F25,BV25*(1-VLOOKUP($E25+BV$8-$H$8,Mortality!$B$3:$C$123,2)*VLOOKUP($E25+BV$8-$H$8,Multipliers!$A$3:$DF$122,'Current Retirees'!BV$8-2006+2))))</f>
        <v>1.3840708055466532E-4</v>
      </c>
      <c r="BX25" s="3">
        <f>IF($E25+BX$8-$H$8&lt;70,0,IF($E25+BX$8-$H$8=70,$F25,BW25*(1-VLOOKUP($E25+BW$8-$H$8,Mortality!$B$3:$C$123,2)*VLOOKUP($E25+BW$8-$H$8,Multipliers!$A$3:$DF$122,'Current Retirees'!BW$8-2006+2))))</f>
        <v>7.0973122737649552E-5</v>
      </c>
      <c r="BY25" s="3">
        <f>IF($E25+BY$8-$H$8&lt;70,0,IF($E25+BY$8-$H$8=70,$F25,BX25*(1-VLOOKUP($E25+BX$8-$H$8,Mortality!$B$3:$C$123,2)*VLOOKUP($E25+BX$8-$H$8,Multipliers!$A$3:$DF$122,'Current Retirees'!BX$8-2006+2))))</f>
        <v>3.5486561368824776E-5</v>
      </c>
      <c r="BZ25" s="3">
        <f>IF($E25+BZ$8-$H$8&lt;70,0,IF($E25+BZ$8-$H$8=70,$F25,BY25*(1-VLOOKUP($E25+BY$8-$H$8,Mortality!$B$3:$C$123,2)*VLOOKUP($E25+BY$8-$H$8,Multipliers!$A$3:$DF$122,'Current Retirees'!BY$8-2006+2))))</f>
        <v>1.7743280684412388E-5</v>
      </c>
      <c r="CA25" s="3">
        <f>IF($E25+CA$8-$H$8&lt;70,0,IF($E25+CA$8-$H$8=70,$F25,BZ25*(1-VLOOKUP($E25+BZ$8-$H$8,Mortality!$B$3:$C$123,2)*VLOOKUP($E25+BZ$8-$H$8,Multipliers!$A$3:$DF$122,'Current Retirees'!BZ$8-2006+2))))</f>
        <v>8.871640342206194E-6</v>
      </c>
      <c r="CB25" s="3">
        <f>IF($E25+CB$8-$H$8&lt;70,0,IF($E25+CB$8-$H$8=70,$F25,CA25*(1-VLOOKUP($E25+CA$8-$H$8,Mortality!$B$3:$C$123,2)*VLOOKUP($E25+CA$8-$H$8,Multipliers!$A$3:$DF$122,'Current Retirees'!CA$8-2006+2))))</f>
        <v>4.435820171103097E-6</v>
      </c>
      <c r="CC25" s="3">
        <f>IF($E25+CC$8-$H$8&lt;70,0,IF($E25+CC$8-$H$8=70,$F25,CB25*(1-VLOOKUP($E25+CB$8-$H$8,Mortality!$B$3:$C$123,2)*VLOOKUP($E25+CB$8-$H$8,Multipliers!$A$3:$DF$122,'Current Retirees'!CB$8-2006+2))))</f>
        <v>2.2179100855515485E-6</v>
      </c>
      <c r="CD25" s="3">
        <f>IF($E25+CD$8-$H$8&lt;70,0,IF($E25+CD$8-$H$8=70,$F25,CC25*(1-VLOOKUP($E25+CC$8-$H$8,Mortality!$B$3:$C$123,2)*VLOOKUP($E25+CC$8-$H$8,Multipliers!$A$3:$DF$122,'Current Retirees'!CC$8-2006+2))))</f>
        <v>0</v>
      </c>
      <c r="CE25" s="3">
        <f>IF($E25+CE$8-$H$8&lt;70,0,IF($E25+CE$8-$H$8=70,$F25,CD25*(1-VLOOKUP($E25+CD$8-$H$8,Mortality!$B$3:$C$123,2)*VLOOKUP($E25+CD$8-$H$8,Multipliers!$A$3:$DF$122,'Current Retirees'!CD$8-2006+2))))</f>
        <v>0</v>
      </c>
      <c r="CF25" s="3">
        <f>IF($E25+CF$8-$H$8&lt;70,0,IF($E25+CF$8-$H$8=70,$F25,CE25*(1-VLOOKUP($E25+CE$8-$H$8,Mortality!$B$3:$C$123,2)*VLOOKUP($E25+CE$8-$H$8,Multipliers!$A$3:$DF$122,'Current Retirees'!CE$8-2006+2))))</f>
        <v>0</v>
      </c>
      <c r="CG25" s="3">
        <f>IF($E25+CG$8-$H$8&lt;70,0,IF($E25+CG$8-$H$8=70,$F25,CF25*(1-VLOOKUP($E25+CF$8-$H$8,Mortality!$B$3:$C$123,2)*VLOOKUP($E25+CF$8-$H$8,Multipliers!$A$3:$DF$122,'Current Retirees'!CF$8-2006+2))))</f>
        <v>0</v>
      </c>
      <c r="CH25" s="3">
        <f>IF($E25+CH$8-$H$8&lt;70,0,IF($E25+CH$8-$H$8=70,$F25,CG25*(1-VLOOKUP($E25+CG$8-$H$8,Mortality!$B$3:$C$123,2)*VLOOKUP($E25+CG$8-$H$8,Multipliers!$A$3:$DF$122,'Current Retirees'!CG$8-2006+2))))</f>
        <v>0</v>
      </c>
      <c r="CI25" s="3">
        <f>IF($E25+CI$8-$H$8&lt;70,0,IF($E25+CI$8-$H$8=70,$F25,CH25*(1-VLOOKUP($E25+CH$8-$H$8,Mortality!$B$3:$C$123,2)*VLOOKUP($E25+CH$8-$H$8,Multipliers!$A$3:$DF$122,'Current Retirees'!CH$8-2006+2))))</f>
        <v>0</v>
      </c>
      <c r="CJ25" s="3">
        <f>IF($E25+CJ$8-$H$8&lt;70,0,IF($E25+CJ$8-$H$8=70,$F25,CI25*(1-VLOOKUP($E25+CI$8-$H$8,Mortality!$B$3:$C$123,2)*VLOOKUP($E25+CI$8-$H$8,Multipliers!$A$3:$DF$122,'Current Retirees'!CI$8-2006+2))))</f>
        <v>0</v>
      </c>
      <c r="CK25" s="3">
        <f>IF($E25+CK$8-$H$8&lt;70,0,IF($E25+CK$8-$H$8=70,$F25,CJ25*(1-VLOOKUP($E25+CJ$8-$H$8,Mortality!$B$3:$C$123,2)*VLOOKUP($E25+CJ$8-$H$8,Multipliers!$A$3:$DF$122,'Current Retirees'!CJ$8-2006+2))))</f>
        <v>0</v>
      </c>
      <c r="CL25" s="3">
        <f>IF($E25+CL$8-$H$8&lt;70,0,IF($E25+CL$8-$H$8=70,$F25,CK25*(1-VLOOKUP($E25+CK$8-$H$8,Mortality!$B$3:$C$123,2)*VLOOKUP($E25+CK$8-$H$8,Multipliers!$A$3:$DF$122,'Current Retirees'!CK$8-2006+2))))</f>
        <v>0</v>
      </c>
      <c r="CM25" s="3">
        <f>IF($E25+CM$8-$H$8&lt;70,0,IF($E25+CM$8-$H$8=70,$F25,CL25*(1-VLOOKUP($E25+CL$8-$H$8,Mortality!$B$3:$C$123,2)*VLOOKUP($E25+CL$8-$H$8,Multipliers!$A$3:$DF$122,'Current Retirees'!CL$8-2006+2))))</f>
        <v>0</v>
      </c>
      <c r="CN25" s="3">
        <f>IF($E25+CN$8-$H$8&lt;70,0,IF($E25+CN$8-$H$8=70,$F25,CM25*(1-VLOOKUP($E25+CM$8-$H$8,Mortality!$B$3:$C$123,2)*VLOOKUP($E25+CM$8-$H$8,Multipliers!$A$3:$DF$122,'Current Retirees'!CM$8-2006+2))))</f>
        <v>0</v>
      </c>
      <c r="CO25" s="3">
        <f>IF($E25+CO$8-$H$8&lt;70,0,IF($E25+CO$8-$H$8=70,$F25,CN25*(1-VLOOKUP($E25+CN$8-$H$8,Mortality!$B$3:$C$123,2)*VLOOKUP($E25+CN$8-$H$8,Multipliers!$A$3:$DF$122,'Current Retirees'!CN$8-2006+2))))</f>
        <v>0</v>
      </c>
      <c r="CP25" s="3">
        <f>IF($E25+CP$8-$H$8&lt;70,0,IF($E25+CP$8-$H$8=70,$F25,CO25*(1-VLOOKUP($E25+CO$8-$H$8,Mortality!$B$3:$C$123,2)*VLOOKUP($E25+CO$8-$H$8,Multipliers!$A$3:$DF$122,'Current Retirees'!CO$8-2006+2))))</f>
        <v>0</v>
      </c>
      <c r="CQ25" s="3">
        <f>IF($E25+CQ$8-$H$8&lt;70,0,IF($E25+CQ$8-$H$8=70,$F25,CP25*(1-VLOOKUP($E25+CP$8-$H$8,Mortality!$B$3:$C$123,2)*VLOOKUP($E25+CP$8-$H$8,Multipliers!$A$3:$DF$122,'Current Retirees'!CP$8-2006+2))))</f>
        <v>0</v>
      </c>
      <c r="CR25" s="3">
        <f>IF($E25+CR$8-$H$8&lt;70,0,IF($E25+CR$8-$H$8=70,$F25,CQ25*(1-VLOOKUP($E25+CQ$8-$H$8,Mortality!$B$3:$C$123,2)*VLOOKUP($E25+CQ$8-$H$8,Multipliers!$A$3:$DF$122,'Current Retirees'!CQ$8-2006+2))))</f>
        <v>0</v>
      </c>
      <c r="CS25" s="3">
        <f>IF($E25+CS$8-$H$8&lt;70,0,IF($E25+CS$8-$H$8=70,$F25,CR25*(1-VLOOKUP($E25+CR$8-$H$8,Mortality!$B$3:$C$123,2)*VLOOKUP($E25+CR$8-$H$8,Multipliers!$A$3:$DF$122,'Current Retirees'!CR$8-2006+2))))</f>
        <v>0</v>
      </c>
      <c r="CT25" s="3">
        <f>IF($E25+CT$8-$H$8&lt;70,0,IF($E25+CT$8-$H$8=70,$F25,CS25*(1-VLOOKUP($E25+CS$8-$H$8,Mortality!$B$3:$C$123,2)*VLOOKUP($E25+CS$8-$H$8,Multipliers!$A$3:$DF$122,'Current Retirees'!CS$8-2006+2))))</f>
        <v>0</v>
      </c>
    </row>
    <row r="26" spans="2:98" x14ac:dyDescent="0.25">
      <c r="B26" s="35">
        <v>1018</v>
      </c>
      <c r="C26" s="36">
        <v>20823</v>
      </c>
      <c r="D26" s="35" t="s">
        <v>2</v>
      </c>
      <c r="E26" s="4">
        <f t="shared" si="6"/>
        <v>60</v>
      </c>
      <c r="F26" s="5">
        <f>VLOOKUP(E26,Mortality!$H$3:$I$123,2)</f>
        <v>0.98631955807359406</v>
      </c>
      <c r="H26" s="3">
        <f t="shared" si="7"/>
        <v>0</v>
      </c>
      <c r="I26" s="3">
        <f>IF($E26+I$8-$H$8&lt;70,0,IF($E26+I$8-$H$8=70,$F26,H26*(1-VLOOKUP($E26+H$8-$H$8,Mortality!$B$3:$C$123,2)*VLOOKUP($E26+H$8-$H$8,Multipliers!$A$3:$DF$122,'Current Retirees'!H$8-2006+2))))</f>
        <v>0</v>
      </c>
      <c r="J26" s="3">
        <f>IF($E26+J$8-$H$8&lt;70,0,IF($E26+J$8-$H$8=70,$F26,I26*(1-VLOOKUP($E26+I$8-$H$8,Mortality!$B$3:$C$123,2)*VLOOKUP($E26+I$8-$H$8,Multipliers!$A$3:$DF$122,'Current Retirees'!I$8-2006+2))))</f>
        <v>0</v>
      </c>
      <c r="K26" s="3">
        <f>IF($E26+K$8-$H$8&lt;70,0,IF($E26+K$8-$H$8=70,$F26,J26*(1-VLOOKUP($E26+J$8-$H$8,Mortality!$B$3:$C$123,2)*VLOOKUP($E26+J$8-$H$8,Multipliers!$A$3:$DF$122,'Current Retirees'!J$8-2006+2))))</f>
        <v>0</v>
      </c>
      <c r="L26" s="3">
        <f>IF($E26+L$8-$H$8&lt;70,0,IF($E26+L$8-$H$8=70,$F26,K26*(1-VLOOKUP($E26+K$8-$H$8,Mortality!$B$3:$C$123,2)*VLOOKUP($E26+K$8-$H$8,Multipliers!$A$3:$DF$122,'Current Retirees'!K$8-2006+2))))</f>
        <v>0</v>
      </c>
      <c r="M26" s="3">
        <f>IF($E26+M$8-$H$8&lt;70,0,IF($E26+M$8-$H$8=70,$F26,L26*(1-VLOOKUP($E26+L$8-$H$8,Mortality!$B$3:$C$123,2)*VLOOKUP($E26+L$8-$H$8,Multipliers!$A$3:$DF$122,'Current Retirees'!L$8-2006+2))))</f>
        <v>0</v>
      </c>
      <c r="N26" s="3">
        <f>IF($E26+N$8-$H$8&lt;70,0,IF($E26+N$8-$H$8=70,$F26,M26*(1-VLOOKUP($E26+M$8-$H$8,Mortality!$B$3:$C$123,2)*VLOOKUP($E26+M$8-$H$8,Multipliers!$A$3:$DF$122,'Current Retirees'!M$8-2006+2))))</f>
        <v>0</v>
      </c>
      <c r="O26" s="3">
        <f>IF($E26+O$8-$H$8&lt;70,0,IF($E26+O$8-$H$8=70,$F26,N26*(1-VLOOKUP($E26+N$8-$H$8,Mortality!$B$3:$C$123,2)*VLOOKUP($E26+N$8-$H$8,Multipliers!$A$3:$DF$122,'Current Retirees'!N$8-2006+2))))</f>
        <v>0</v>
      </c>
      <c r="P26" s="3">
        <f>IF($E26+P$8-$H$8&lt;70,0,IF($E26+P$8-$H$8=70,$F26,O26*(1-VLOOKUP($E26+O$8-$H$8,Mortality!$B$3:$C$123,2)*VLOOKUP($E26+O$8-$H$8,Multipliers!$A$3:$DF$122,'Current Retirees'!O$8-2006+2))))</f>
        <v>0</v>
      </c>
      <c r="Q26" s="3">
        <f>IF($E26+Q$8-$H$8&lt;70,0,IF($E26+Q$8-$H$8=70,$F26,P26*(1-VLOOKUP($E26+P$8-$H$8,Mortality!$B$3:$C$123,2)*VLOOKUP($E26+P$8-$H$8,Multipliers!$A$3:$DF$122,'Current Retirees'!P$8-2006+2))))</f>
        <v>0</v>
      </c>
      <c r="R26" s="3">
        <f>IF($E26+R$8-$H$8&lt;70,0,IF($E26+R$8-$H$8=70,$F26,Q26*(1-VLOOKUP($E26+Q$8-$H$8,Mortality!$B$3:$C$123,2)*VLOOKUP($E26+Q$8-$H$8,Multipliers!$A$3:$DF$122,'Current Retirees'!Q$8-2006+2))))</f>
        <v>0.98631955807359406</v>
      </c>
      <c r="S26" s="3">
        <f>IF($E26+S$8-$H$8&lt;70,0,IF($E26+S$8-$H$8=70,$F26,R26*(1-VLOOKUP($E26+R$8-$H$8,Mortality!$B$3:$C$123,2)*VLOOKUP($E26+R$8-$H$8,Multipliers!$A$3:$DF$122,'Current Retirees'!R$8-2006+2))))</f>
        <v>0.96745627385904376</v>
      </c>
      <c r="T26" s="3">
        <f>IF($E26+T$8-$H$8&lt;70,0,IF($E26+T$8-$H$8=70,$F26,S26*(1-VLOOKUP($E26+S$8-$H$8,Mortality!$B$3:$C$123,2)*VLOOKUP($E26+S$8-$H$8,Multipliers!$A$3:$DF$122,'Current Retirees'!S$8-2006+2))))</f>
        <v>0.94752827360141179</v>
      </c>
      <c r="U26" s="3">
        <f>IF($E26+U$8-$H$8&lt;70,0,IF($E26+U$8-$H$8=70,$F26,T26*(1-VLOOKUP($E26+T$8-$H$8,Mortality!$B$3:$C$123,2)*VLOOKUP($E26+T$8-$H$8,Multipliers!$A$3:$DF$122,'Current Retirees'!T$8-2006+2))))</f>
        <v>0.92645418717057648</v>
      </c>
      <c r="V26" s="3">
        <f>IF($E26+V$8-$H$8&lt;70,0,IF($E26+V$8-$H$8=70,$F26,U26*(1-VLOOKUP($E26+U$8-$H$8,Mortality!$B$3:$C$123,2)*VLOOKUP($E26+U$8-$H$8,Multipliers!$A$3:$DF$122,'Current Retirees'!U$8-2006+2))))</f>
        <v>0.90415089781298563</v>
      </c>
      <c r="W26" s="3">
        <f>IF($E26+W$8-$H$8&lt;70,0,IF($E26+W$8-$H$8=70,$F26,V26*(1-VLOOKUP($E26+V$8-$H$8,Mortality!$B$3:$C$123,2)*VLOOKUP($E26+V$8-$H$8,Multipliers!$A$3:$DF$122,'Current Retirees'!V$8-2006+2))))</f>
        <v>0.88055821291054281</v>
      </c>
      <c r="X26" s="3">
        <f>IF($E26+X$8-$H$8&lt;70,0,IF($E26+X$8-$H$8=70,$F26,W26*(1-VLOOKUP($E26+W$8-$H$8,Mortality!$B$3:$C$123,2)*VLOOKUP($E26+W$8-$H$8,Multipliers!$A$3:$DF$122,'Current Retirees'!W$8-2006+2))))</f>
        <v>0.85561247664224316</v>
      </c>
      <c r="Y26" s="3">
        <f>IF($E26+Y$8-$H$8&lt;70,0,IF($E26+Y$8-$H$8=70,$F26,X26*(1-VLOOKUP($E26+X$8-$H$8,Mortality!$B$3:$C$123,2)*VLOOKUP($E26+X$8-$H$8,Multipliers!$A$3:$DF$122,'Current Retirees'!X$8-2006+2))))</f>
        <v>0.82924218002091687</v>
      </c>
      <c r="Z26" s="3">
        <f>IF($E26+Z$8-$H$8&lt;70,0,IF($E26+Z$8-$H$8=70,$F26,Y26*(1-VLOOKUP($E26+Y$8-$H$8,Mortality!$B$3:$C$123,2)*VLOOKUP($E26+Y$8-$H$8,Multipliers!$A$3:$DF$122,'Current Retirees'!Y$8-2006+2))))</f>
        <v>0.80141787405465659</v>
      </c>
      <c r="AA26" s="3">
        <f>IF($E26+AA$8-$H$8&lt;70,0,IF($E26+AA$8-$H$8=70,$F26,Z26*(1-VLOOKUP($E26+Z$8-$H$8,Mortality!$B$3:$C$123,2)*VLOOKUP($E26+Z$8-$H$8,Multipliers!$A$3:$DF$122,'Current Retirees'!Z$8-2006+2))))</f>
        <v>0.77204896039365611</v>
      </c>
      <c r="AB26" s="3">
        <f>IF($E26+AB$8-$H$8&lt;70,0,IF($E26+AB$8-$H$8=70,$F26,AA26*(1-VLOOKUP($E26+AA$8-$H$8,Mortality!$B$3:$C$123,2)*VLOOKUP($E26+AA$8-$H$8,Multipliers!$A$3:$DF$122,'Current Retirees'!AA$8-2006+2))))</f>
        <v>0.74113839179893914</v>
      </c>
      <c r="AC26" s="3">
        <f>IF($E26+AC$8-$H$8&lt;70,0,IF($E26+AC$8-$H$8=70,$F26,AB26*(1-VLOOKUP($E26+AB$8-$H$8,Mortality!$B$3:$C$123,2)*VLOOKUP($E26+AB$8-$H$8,Multipliers!$A$3:$DF$122,'Current Retirees'!AB$8-2006+2))))</f>
        <v>0.7086350312576758</v>
      </c>
      <c r="AD26" s="3">
        <f>IF($E26+AD$8-$H$8&lt;70,0,IF($E26+AD$8-$H$8=70,$F26,AC26*(1-VLOOKUP($E26+AC$8-$H$8,Mortality!$B$3:$C$123,2)*VLOOKUP($E26+AC$8-$H$8,Multipliers!$A$3:$DF$122,'Current Retirees'!AC$8-2006+2))))</f>
        <v>0.67454583445437821</v>
      </c>
      <c r="AE26" s="3">
        <f>IF($E26+AE$8-$H$8&lt;70,0,IF($E26+AE$8-$H$8=70,$F26,AD26*(1-VLOOKUP($E26+AD$8-$H$8,Mortality!$B$3:$C$123,2)*VLOOKUP($E26+AD$8-$H$8,Multipliers!$A$3:$DF$122,'Current Retirees'!AD$8-2006+2))))</f>
        <v>0.63888810334832147</v>
      </c>
      <c r="AF26" s="3">
        <f>IF($E26+AF$8-$H$8&lt;70,0,IF($E26+AF$8-$H$8=70,$F26,AE26*(1-VLOOKUP($E26+AE$8-$H$8,Mortality!$B$3:$C$123,2)*VLOOKUP($E26+AE$8-$H$8,Multipliers!$A$3:$DF$122,'Current Retirees'!AE$8-2006+2))))</f>
        <v>0.6017517559558615</v>
      </c>
      <c r="AG26" s="3">
        <f>IF($E26+AG$8-$H$8&lt;70,0,IF($E26+AG$8-$H$8=70,$F26,AF26*(1-VLOOKUP($E26+AF$8-$H$8,Mortality!$B$3:$C$123,2)*VLOOKUP($E26+AF$8-$H$8,Multipliers!$A$3:$DF$122,'Current Retirees'!AF$8-2006+2))))</f>
        <v>0.56323082626630594</v>
      </c>
      <c r="AH26" s="3">
        <f>IF($E26+AH$8-$H$8&lt;70,0,IF($E26+AH$8-$H$8=70,$F26,AG26*(1-VLOOKUP($E26+AG$8-$H$8,Mortality!$B$3:$C$123,2)*VLOOKUP($E26+AG$8-$H$8,Multipliers!$A$3:$DF$122,'Current Retirees'!AG$8-2006+2))))</f>
        <v>0.52352021134342319</v>
      </c>
      <c r="AI26" s="3">
        <f>IF($E26+AI$8-$H$8&lt;70,0,IF($E26+AI$8-$H$8=70,$F26,AH26*(1-VLOOKUP($E26+AH$8-$H$8,Mortality!$B$3:$C$123,2)*VLOOKUP($E26+AH$8-$H$8,Multipliers!$A$3:$DF$122,'Current Retirees'!AH$8-2006+2))))</f>
        <v>0.48277598339642586</v>
      </c>
      <c r="AJ26" s="3">
        <f>IF($E26+AJ$8-$H$8&lt;70,0,IF($E26+AJ$8-$H$8=70,$F26,AI26*(1-VLOOKUP($E26+AI$8-$H$8,Mortality!$B$3:$C$123,2)*VLOOKUP($E26+AI$8-$H$8,Multipliers!$A$3:$DF$122,'Current Retirees'!AI$8-2006+2))))</f>
        <v>0.44123311956230976</v>
      </c>
      <c r="AK26" s="3">
        <f>IF($E26+AK$8-$H$8&lt;70,0,IF($E26+AK$8-$H$8=70,$F26,AJ26*(1-VLOOKUP($E26+AJ$8-$H$8,Mortality!$B$3:$C$123,2)*VLOOKUP($E26+AJ$8-$H$8,Multipliers!$A$3:$DF$122,'Current Retirees'!AJ$8-2006+2))))</f>
        <v>0.39934576644114206</v>
      </c>
      <c r="AL26" s="3">
        <f>IF($E26+AL$8-$H$8&lt;70,0,IF($E26+AL$8-$H$8=70,$F26,AK26*(1-VLOOKUP($E26+AK$8-$H$8,Mortality!$B$3:$C$123,2)*VLOOKUP($E26+AK$8-$H$8,Multipliers!$A$3:$DF$122,'Current Retirees'!AK$8-2006+2))))</f>
        <v>0.35748296873819674</v>
      </c>
      <c r="AM26" s="3">
        <f>IF($E26+AM$8-$H$8&lt;70,0,IF($E26+AM$8-$H$8=70,$F26,AL26*(1-VLOOKUP($E26+AL$8-$H$8,Mortality!$B$3:$C$123,2)*VLOOKUP($E26+AL$8-$H$8,Multipliers!$A$3:$DF$122,'Current Retirees'!AL$8-2006+2))))</f>
        <v>0.31620184227298354</v>
      </c>
      <c r="AN26" s="3">
        <f>IF($E26+AN$8-$H$8&lt;70,0,IF($E26+AN$8-$H$8=70,$F26,AM26*(1-VLOOKUP($E26+AM$8-$H$8,Mortality!$B$3:$C$123,2)*VLOOKUP($E26+AM$8-$H$8,Multipliers!$A$3:$DF$122,'Current Retirees'!AM$8-2006+2))))</f>
        <v>0.27614862270097873</v>
      </c>
      <c r="AO26" s="3">
        <f>IF($E26+AO$8-$H$8&lt;70,0,IF($E26+AO$8-$H$8=70,$F26,AN26*(1-VLOOKUP($E26+AN$8-$H$8,Mortality!$B$3:$C$123,2)*VLOOKUP($E26+AN$8-$H$8,Multipliers!$A$3:$DF$122,'Current Retirees'!AN$8-2006+2))))</f>
        <v>0.23812897714314959</v>
      </c>
      <c r="AP26" s="3">
        <f>IF($E26+AP$8-$H$8&lt;70,0,IF($E26+AP$8-$H$8=70,$F26,AO26*(1-VLOOKUP($E26+AO$8-$H$8,Mortality!$B$3:$C$123,2)*VLOOKUP($E26+AO$8-$H$8,Multipliers!$A$3:$DF$122,'Current Retirees'!AO$8-2006+2))))</f>
        <v>0.20271639867252872</v>
      </c>
      <c r="AQ26" s="3">
        <f>IF($E26+AQ$8-$H$8&lt;70,0,IF($E26+AQ$8-$H$8=70,$F26,AP26*(1-VLOOKUP($E26+AP$8-$H$8,Mortality!$B$3:$C$123,2)*VLOOKUP($E26+AP$8-$H$8,Multipliers!$A$3:$DF$122,'Current Retirees'!AP$8-2006+2))))</f>
        <v>0.17044430205486127</v>
      </c>
      <c r="AR26" s="3">
        <f>IF($E26+AR$8-$H$8&lt;70,0,IF($E26+AR$8-$H$8=70,$F26,AQ26*(1-VLOOKUP($E26+AQ$8-$H$8,Mortality!$B$3:$C$123,2)*VLOOKUP($E26+AQ$8-$H$8,Multipliers!$A$3:$DF$122,'Current Retirees'!AQ$8-2006+2))))</f>
        <v>0.14154721006717486</v>
      </c>
      <c r="AS26" s="3">
        <f>IF($E26+AS$8-$H$8&lt;70,0,IF($E26+AS$8-$H$8=70,$F26,AR26*(1-VLOOKUP($E26+AR$8-$H$8,Mortality!$B$3:$C$123,2)*VLOOKUP($E26+AR$8-$H$8,Multipliers!$A$3:$DF$122,'Current Retirees'!AR$8-2006+2))))</f>
        <v>0.11571518105284689</v>
      </c>
      <c r="AT26" s="3">
        <f>IF($E26+AT$8-$H$8&lt;70,0,IF($E26+AT$8-$H$8=70,$F26,AS26*(1-VLOOKUP($E26+AS$8-$H$8,Mortality!$B$3:$C$123,2)*VLOOKUP($E26+AS$8-$H$8,Multipliers!$A$3:$DF$122,'Current Retirees'!AS$8-2006+2))))</f>
        <v>9.3049049891798033E-2</v>
      </c>
      <c r="AU26" s="3">
        <f>IF($E26+AU$8-$H$8&lt;70,0,IF($E26+AU$8-$H$8=70,$F26,AT26*(1-VLOOKUP($E26+AT$8-$H$8,Mortality!$B$3:$C$123,2)*VLOOKUP($E26+AT$8-$H$8,Multipliers!$A$3:$DF$122,'Current Retirees'!AT$8-2006+2))))</f>
        <v>7.3276752071351939E-2</v>
      </c>
      <c r="AV26" s="3">
        <f>IF($E26+AV$8-$H$8&lt;70,0,IF($E26+AV$8-$H$8=70,$F26,AU26*(1-VLOOKUP($E26+AU$8-$H$8,Mortality!$B$3:$C$123,2)*VLOOKUP($E26+AU$8-$H$8,Multipliers!$A$3:$DF$122,'Current Retirees'!AU$8-2006+2))))</f>
        <v>5.6458579829388421E-2</v>
      </c>
      <c r="AW26" s="3">
        <f>IF($E26+AW$8-$H$8&lt;70,0,IF($E26+AW$8-$H$8=70,$F26,AV26*(1-VLOOKUP($E26+AV$8-$H$8,Mortality!$B$3:$C$123,2)*VLOOKUP($E26+AV$8-$H$8,Multipliers!$A$3:$DF$122,'Current Retirees'!AV$8-2006+2))))</f>
        <v>4.2493452958501161E-2</v>
      </c>
      <c r="AX26" s="3">
        <f>IF($E26+AX$8-$H$8&lt;70,0,IF($E26+AX$8-$H$8=70,$F26,AW26*(1-VLOOKUP($E26+AW$8-$H$8,Mortality!$B$3:$C$123,2)*VLOOKUP($E26+AW$8-$H$8,Multipliers!$A$3:$DF$122,'Current Retirees'!AW$8-2006+2))))</f>
        <v>3.1197638346732157E-2</v>
      </c>
      <c r="AY26" s="3">
        <f>IF($E26+AY$8-$H$8&lt;70,0,IF($E26+AY$8-$H$8=70,$F26,AX26*(1-VLOOKUP($E26+AX$8-$H$8,Mortality!$B$3:$C$123,2)*VLOOKUP($E26+AX$8-$H$8,Multipliers!$A$3:$DF$122,'Current Retirees'!AX$8-2006+2))))</f>
        <v>2.2290616476096918E-2</v>
      </c>
      <c r="AZ26" s="3">
        <f>IF($E26+AZ$8-$H$8&lt;70,0,IF($E26+AZ$8-$H$8=70,$F26,AY26*(1-VLOOKUP($E26+AY$8-$H$8,Mortality!$B$3:$C$123,2)*VLOOKUP($E26+AY$8-$H$8,Multipliers!$A$3:$DF$122,'Current Retirees'!AY$8-2006+2))))</f>
        <v>1.5494982133022776E-2</v>
      </c>
      <c r="BA26" s="3">
        <f>IF($E26+BA$8-$H$8&lt;70,0,IF($E26+BA$8-$H$8=70,$F26,AZ26*(1-VLOOKUP($E26+AZ$8-$H$8,Mortality!$B$3:$C$123,2)*VLOOKUP($E26+AZ$8-$H$8,Multipliers!$A$3:$DF$122,'Current Retirees'!AZ$8-2006+2))))</f>
        <v>1.0466444519169995E-2</v>
      </c>
      <c r="BB26" s="3">
        <f>IF($E26+BB$8-$H$8&lt;70,0,IF($E26+BB$8-$H$8=70,$F26,BA26*(1-VLOOKUP($E26+BA$8-$H$8,Mortality!$B$3:$C$123,2)*VLOOKUP($E26+BA$8-$H$8,Multipliers!$A$3:$DF$122,'Current Retirees'!BA$8-2006+2))))</f>
        <v>6.8627309071672051E-3</v>
      </c>
      <c r="BC26" s="3">
        <f>IF($E26+BC$8-$H$8&lt;70,0,IF($E26+BC$8-$H$8=70,$F26,BB26*(1-VLOOKUP($E26+BB$8-$H$8,Mortality!$B$3:$C$123,2)*VLOOKUP($E26+BB$8-$H$8,Multipliers!$A$3:$DF$122,'Current Retirees'!BB$8-2006+2))))</f>
        <v>4.3544494885539142E-3</v>
      </c>
      <c r="BD26" s="3">
        <f>IF($E26+BD$8-$H$8&lt;70,0,IF($E26+BD$8-$H$8=70,$F26,BC26*(1-VLOOKUP($E26+BC$8-$H$8,Mortality!$B$3:$C$123,2)*VLOOKUP($E26+BC$8-$H$8,Multipliers!$A$3:$DF$122,'Current Retirees'!BC$8-2006+2))))</f>
        <v>2.6758690220328456E-3</v>
      </c>
      <c r="BE26" s="3">
        <f>IF($E26+BE$8-$H$8&lt;70,0,IF($E26+BE$8-$H$8=70,$F26,BD26*(1-VLOOKUP($E26+BD$8-$H$8,Mortality!$B$3:$C$123,2)*VLOOKUP($E26+BD$8-$H$8,Multipliers!$A$3:$DF$122,'Current Retirees'!BD$8-2006+2))))</f>
        <v>1.5907157172975453E-3</v>
      </c>
      <c r="BF26" s="3">
        <f>IF($E26+BF$8-$H$8&lt;70,0,IF($E26+BF$8-$H$8=70,$F26,BE26*(1-VLOOKUP($E26+BE$8-$H$8,Mortality!$B$3:$C$123,2)*VLOOKUP($E26+BE$8-$H$8,Multipliers!$A$3:$DF$122,'Current Retirees'!BE$8-2006+2))))</f>
        <v>9.134096882146604E-4</v>
      </c>
      <c r="BG26" s="3">
        <f>IF($E26+BG$8-$H$8&lt;70,0,IF($E26+BG$8-$H$8=70,$F26,BF26*(1-VLOOKUP($E26+BF$8-$H$8,Mortality!$B$3:$C$123,2)*VLOOKUP($E26+BF$8-$H$8,Multipliers!$A$3:$DF$122,'Current Retirees'!BF$8-2006+2))))</f>
        <v>5.0472510154431671E-4</v>
      </c>
      <c r="BH26" s="3">
        <f>IF($E26+BH$8-$H$8&lt;70,0,IF($E26+BH$8-$H$8=70,$F26,BG26*(1-VLOOKUP($E26+BG$8-$H$8,Mortality!$B$3:$C$123,2)*VLOOKUP($E26+BG$8-$H$8,Multipliers!$A$3:$DF$122,'Current Retirees'!BG$8-2006+2))))</f>
        <v>2.7228992540299945E-4</v>
      </c>
      <c r="BI26" s="3">
        <f>IF($E26+BI$8-$H$8&lt;70,0,IF($E26+BI$8-$H$8=70,$F26,BH26*(1-VLOOKUP($E26+BH$8-$H$8,Mortality!$B$3:$C$123,2)*VLOOKUP($E26+BH$8-$H$8,Multipliers!$A$3:$DF$122,'Current Retirees'!BH$8-2006+2))))</f>
        <v>1.445511529155263E-4</v>
      </c>
      <c r="BJ26" s="3">
        <f>IF($E26+BJ$8-$H$8&lt;70,0,IF($E26+BJ$8-$H$8=70,$F26,BI26*(1-VLOOKUP($E26+BI$8-$H$8,Mortality!$B$3:$C$123,2)*VLOOKUP($E26+BI$8-$H$8,Multipliers!$A$3:$DF$122,'Current Retirees'!BI$8-2006+2))))</f>
        <v>7.5422406271247354E-5</v>
      </c>
      <c r="BK26" s="3">
        <f>IF($E26+BK$8-$H$8&lt;70,0,IF($E26+BK$8-$H$8=70,$F26,BJ26*(1-VLOOKUP($E26+BJ$8-$H$8,Mortality!$B$3:$C$123,2)*VLOOKUP($E26+BJ$8-$H$8,Multipliers!$A$3:$DF$122,'Current Retirees'!BJ$8-2006+2))))</f>
        <v>3.848388472660438E-5</v>
      </c>
      <c r="BL26" s="3">
        <f>IF($E26+BL$8-$H$8&lt;70,0,IF($E26+BL$8-$H$8=70,$F26,BK26*(1-VLOOKUP($E26+BK$8-$H$8,Mortality!$B$3:$C$123,2)*VLOOKUP($E26+BK$8-$H$8,Multipliers!$A$3:$DF$122,'Current Retirees'!BK$8-2006+2))))</f>
        <v>1.924194236330219E-5</v>
      </c>
      <c r="BM26" s="3">
        <f>IF($E26+BM$8-$H$8&lt;70,0,IF($E26+BM$8-$H$8=70,$F26,BL26*(1-VLOOKUP($E26+BL$8-$H$8,Mortality!$B$3:$C$123,2)*VLOOKUP($E26+BL$8-$H$8,Multipliers!$A$3:$DF$122,'Current Retirees'!BL$8-2006+2))))</f>
        <v>9.620971181651095E-6</v>
      </c>
      <c r="BN26" s="3">
        <f>IF($E26+BN$8-$H$8&lt;70,0,IF($E26+BN$8-$H$8=70,$F26,BM26*(1-VLOOKUP($E26+BM$8-$H$8,Mortality!$B$3:$C$123,2)*VLOOKUP($E26+BM$8-$H$8,Multipliers!$A$3:$DF$122,'Current Retirees'!BM$8-2006+2))))</f>
        <v>4.8104855908255475E-6</v>
      </c>
      <c r="BO26" s="3">
        <f>IF($E26+BO$8-$H$8&lt;70,0,IF($E26+BO$8-$H$8=70,$F26,BN26*(1-VLOOKUP($E26+BN$8-$H$8,Mortality!$B$3:$C$123,2)*VLOOKUP($E26+BN$8-$H$8,Multipliers!$A$3:$DF$122,'Current Retirees'!BN$8-2006+2))))</f>
        <v>2.4052427954127738E-6</v>
      </c>
      <c r="BP26" s="3">
        <f>IF($E26+BP$8-$H$8&lt;70,0,IF($E26+BP$8-$H$8=70,$F26,BO26*(1-VLOOKUP($E26+BO$8-$H$8,Mortality!$B$3:$C$123,2)*VLOOKUP($E26+BO$8-$H$8,Multipliers!$A$3:$DF$122,'Current Retirees'!BO$8-2006+2))))</f>
        <v>1.2026213977063869E-6</v>
      </c>
      <c r="BQ26" s="3">
        <f>IF($E26+BQ$8-$H$8&lt;70,0,IF($E26+BQ$8-$H$8=70,$F26,BP26*(1-VLOOKUP($E26+BP$8-$H$8,Mortality!$B$3:$C$123,2)*VLOOKUP($E26+BP$8-$H$8,Multipliers!$A$3:$DF$122,'Current Retirees'!BP$8-2006+2))))</f>
        <v>0</v>
      </c>
      <c r="BR26" s="3">
        <f>IF($E26+BR$8-$H$8&lt;70,0,IF($E26+BR$8-$H$8=70,$F26,BQ26*(1-VLOOKUP($E26+BQ$8-$H$8,Mortality!$B$3:$C$123,2)*VLOOKUP($E26+BQ$8-$H$8,Multipliers!$A$3:$DF$122,'Current Retirees'!BQ$8-2006+2))))</f>
        <v>0</v>
      </c>
      <c r="BS26" s="3">
        <f>IF($E26+BS$8-$H$8&lt;70,0,IF($E26+BS$8-$H$8=70,$F26,BR26*(1-VLOOKUP($E26+BR$8-$H$8,Mortality!$B$3:$C$123,2)*VLOOKUP($E26+BR$8-$H$8,Multipliers!$A$3:$DF$122,'Current Retirees'!BR$8-2006+2))))</f>
        <v>0</v>
      </c>
      <c r="BT26" s="3">
        <f>IF($E26+BT$8-$H$8&lt;70,0,IF($E26+BT$8-$H$8=70,$F26,BS26*(1-VLOOKUP($E26+BS$8-$H$8,Mortality!$B$3:$C$123,2)*VLOOKUP($E26+BS$8-$H$8,Multipliers!$A$3:$DF$122,'Current Retirees'!BS$8-2006+2))))</f>
        <v>0</v>
      </c>
      <c r="BU26" s="3">
        <f>IF($E26+BU$8-$H$8&lt;70,0,IF($E26+BU$8-$H$8=70,$F26,BT26*(1-VLOOKUP($E26+BT$8-$H$8,Mortality!$B$3:$C$123,2)*VLOOKUP($E26+BT$8-$H$8,Multipliers!$A$3:$DF$122,'Current Retirees'!BT$8-2006+2))))</f>
        <v>0</v>
      </c>
      <c r="BV26" s="3">
        <f>IF($E26+BV$8-$H$8&lt;70,0,IF($E26+BV$8-$H$8=70,$F26,BU26*(1-VLOOKUP($E26+BU$8-$H$8,Mortality!$B$3:$C$123,2)*VLOOKUP($E26+BU$8-$H$8,Multipliers!$A$3:$DF$122,'Current Retirees'!BU$8-2006+2))))</f>
        <v>0</v>
      </c>
      <c r="BW26" s="3">
        <f>IF($E26+BW$8-$H$8&lt;70,0,IF($E26+BW$8-$H$8=70,$F26,BV26*(1-VLOOKUP($E26+BV$8-$H$8,Mortality!$B$3:$C$123,2)*VLOOKUP($E26+BV$8-$H$8,Multipliers!$A$3:$DF$122,'Current Retirees'!BV$8-2006+2))))</f>
        <v>0</v>
      </c>
      <c r="BX26" s="3">
        <f>IF($E26+BX$8-$H$8&lt;70,0,IF($E26+BX$8-$H$8=70,$F26,BW26*(1-VLOOKUP($E26+BW$8-$H$8,Mortality!$B$3:$C$123,2)*VLOOKUP($E26+BW$8-$H$8,Multipliers!$A$3:$DF$122,'Current Retirees'!BW$8-2006+2))))</f>
        <v>0</v>
      </c>
      <c r="BY26" s="3">
        <f>IF($E26+BY$8-$H$8&lt;70,0,IF($E26+BY$8-$H$8=70,$F26,BX26*(1-VLOOKUP($E26+BX$8-$H$8,Mortality!$B$3:$C$123,2)*VLOOKUP($E26+BX$8-$H$8,Multipliers!$A$3:$DF$122,'Current Retirees'!BX$8-2006+2))))</f>
        <v>0</v>
      </c>
      <c r="BZ26" s="3">
        <f>IF($E26+BZ$8-$H$8&lt;70,0,IF($E26+BZ$8-$H$8=70,$F26,BY26*(1-VLOOKUP($E26+BY$8-$H$8,Mortality!$B$3:$C$123,2)*VLOOKUP($E26+BY$8-$H$8,Multipliers!$A$3:$DF$122,'Current Retirees'!BY$8-2006+2))))</f>
        <v>0</v>
      </c>
      <c r="CA26" s="3">
        <f>IF($E26+CA$8-$H$8&lt;70,0,IF($E26+CA$8-$H$8=70,$F26,BZ26*(1-VLOOKUP($E26+BZ$8-$H$8,Mortality!$B$3:$C$123,2)*VLOOKUP($E26+BZ$8-$H$8,Multipliers!$A$3:$DF$122,'Current Retirees'!BZ$8-2006+2))))</f>
        <v>0</v>
      </c>
      <c r="CB26" s="3">
        <f>IF($E26+CB$8-$H$8&lt;70,0,IF($E26+CB$8-$H$8=70,$F26,CA26*(1-VLOOKUP($E26+CA$8-$H$8,Mortality!$B$3:$C$123,2)*VLOOKUP($E26+CA$8-$H$8,Multipliers!$A$3:$DF$122,'Current Retirees'!CA$8-2006+2))))</f>
        <v>0</v>
      </c>
      <c r="CC26" s="3">
        <f>IF($E26+CC$8-$H$8&lt;70,0,IF($E26+CC$8-$H$8=70,$F26,CB26*(1-VLOOKUP($E26+CB$8-$H$8,Mortality!$B$3:$C$123,2)*VLOOKUP($E26+CB$8-$H$8,Multipliers!$A$3:$DF$122,'Current Retirees'!CB$8-2006+2))))</f>
        <v>0</v>
      </c>
      <c r="CD26" s="3">
        <f>IF($E26+CD$8-$H$8&lt;70,0,IF($E26+CD$8-$H$8=70,$F26,CC26*(1-VLOOKUP($E26+CC$8-$H$8,Mortality!$B$3:$C$123,2)*VLOOKUP($E26+CC$8-$H$8,Multipliers!$A$3:$DF$122,'Current Retirees'!CC$8-2006+2))))</f>
        <v>0</v>
      </c>
      <c r="CE26" s="3">
        <f>IF($E26+CE$8-$H$8&lt;70,0,IF($E26+CE$8-$H$8=70,$F26,CD26*(1-VLOOKUP($E26+CD$8-$H$8,Mortality!$B$3:$C$123,2)*VLOOKUP($E26+CD$8-$H$8,Multipliers!$A$3:$DF$122,'Current Retirees'!CD$8-2006+2))))</f>
        <v>0</v>
      </c>
      <c r="CF26" s="3">
        <f>IF($E26+CF$8-$H$8&lt;70,0,IF($E26+CF$8-$H$8=70,$F26,CE26*(1-VLOOKUP($E26+CE$8-$H$8,Mortality!$B$3:$C$123,2)*VLOOKUP($E26+CE$8-$H$8,Multipliers!$A$3:$DF$122,'Current Retirees'!CE$8-2006+2))))</f>
        <v>0</v>
      </c>
      <c r="CG26" s="3">
        <f>IF($E26+CG$8-$H$8&lt;70,0,IF($E26+CG$8-$H$8=70,$F26,CF26*(1-VLOOKUP($E26+CF$8-$H$8,Mortality!$B$3:$C$123,2)*VLOOKUP($E26+CF$8-$H$8,Multipliers!$A$3:$DF$122,'Current Retirees'!CF$8-2006+2))))</f>
        <v>0</v>
      </c>
      <c r="CH26" s="3">
        <f>IF($E26+CH$8-$H$8&lt;70,0,IF($E26+CH$8-$H$8=70,$F26,CG26*(1-VLOOKUP($E26+CG$8-$H$8,Mortality!$B$3:$C$123,2)*VLOOKUP($E26+CG$8-$H$8,Multipliers!$A$3:$DF$122,'Current Retirees'!CG$8-2006+2))))</f>
        <v>0</v>
      </c>
      <c r="CI26" s="3">
        <f>IF($E26+CI$8-$H$8&lt;70,0,IF($E26+CI$8-$H$8=70,$F26,CH26*(1-VLOOKUP($E26+CH$8-$H$8,Mortality!$B$3:$C$123,2)*VLOOKUP($E26+CH$8-$H$8,Multipliers!$A$3:$DF$122,'Current Retirees'!CH$8-2006+2))))</f>
        <v>0</v>
      </c>
      <c r="CJ26" s="3">
        <f>IF($E26+CJ$8-$H$8&lt;70,0,IF($E26+CJ$8-$H$8=70,$F26,CI26*(1-VLOOKUP($E26+CI$8-$H$8,Mortality!$B$3:$C$123,2)*VLOOKUP($E26+CI$8-$H$8,Multipliers!$A$3:$DF$122,'Current Retirees'!CI$8-2006+2))))</f>
        <v>0</v>
      </c>
      <c r="CK26" s="3">
        <f>IF($E26+CK$8-$H$8&lt;70,0,IF($E26+CK$8-$H$8=70,$F26,CJ26*(1-VLOOKUP($E26+CJ$8-$H$8,Mortality!$B$3:$C$123,2)*VLOOKUP($E26+CJ$8-$H$8,Multipliers!$A$3:$DF$122,'Current Retirees'!CJ$8-2006+2))))</f>
        <v>0</v>
      </c>
      <c r="CL26" s="3">
        <f>IF($E26+CL$8-$H$8&lt;70,0,IF($E26+CL$8-$H$8=70,$F26,CK26*(1-VLOOKUP($E26+CK$8-$H$8,Mortality!$B$3:$C$123,2)*VLOOKUP($E26+CK$8-$H$8,Multipliers!$A$3:$DF$122,'Current Retirees'!CK$8-2006+2))))</f>
        <v>0</v>
      </c>
      <c r="CM26" s="3">
        <f>IF($E26+CM$8-$H$8&lt;70,0,IF($E26+CM$8-$H$8=70,$F26,CL26*(1-VLOOKUP($E26+CL$8-$H$8,Mortality!$B$3:$C$123,2)*VLOOKUP($E26+CL$8-$H$8,Multipliers!$A$3:$DF$122,'Current Retirees'!CL$8-2006+2))))</f>
        <v>0</v>
      </c>
      <c r="CN26" s="3">
        <f>IF($E26+CN$8-$H$8&lt;70,0,IF($E26+CN$8-$H$8=70,$F26,CM26*(1-VLOOKUP($E26+CM$8-$H$8,Mortality!$B$3:$C$123,2)*VLOOKUP($E26+CM$8-$H$8,Multipliers!$A$3:$DF$122,'Current Retirees'!CM$8-2006+2))))</f>
        <v>0</v>
      </c>
      <c r="CO26" s="3">
        <f>IF($E26+CO$8-$H$8&lt;70,0,IF($E26+CO$8-$H$8=70,$F26,CN26*(1-VLOOKUP($E26+CN$8-$H$8,Mortality!$B$3:$C$123,2)*VLOOKUP($E26+CN$8-$H$8,Multipliers!$A$3:$DF$122,'Current Retirees'!CN$8-2006+2))))</f>
        <v>0</v>
      </c>
      <c r="CP26" s="3">
        <f>IF($E26+CP$8-$H$8&lt;70,0,IF($E26+CP$8-$H$8=70,$F26,CO26*(1-VLOOKUP($E26+CO$8-$H$8,Mortality!$B$3:$C$123,2)*VLOOKUP($E26+CO$8-$H$8,Multipliers!$A$3:$DF$122,'Current Retirees'!CO$8-2006+2))))</f>
        <v>0</v>
      </c>
      <c r="CQ26" s="3">
        <f>IF($E26+CQ$8-$H$8&lt;70,0,IF($E26+CQ$8-$H$8=70,$F26,CP26*(1-VLOOKUP($E26+CP$8-$H$8,Mortality!$B$3:$C$123,2)*VLOOKUP($E26+CP$8-$H$8,Multipliers!$A$3:$DF$122,'Current Retirees'!CP$8-2006+2))))</f>
        <v>0</v>
      </c>
      <c r="CR26" s="3">
        <f>IF($E26+CR$8-$H$8&lt;70,0,IF($E26+CR$8-$H$8=70,$F26,CQ26*(1-VLOOKUP($E26+CQ$8-$H$8,Mortality!$B$3:$C$123,2)*VLOOKUP($E26+CQ$8-$H$8,Multipliers!$A$3:$DF$122,'Current Retirees'!CQ$8-2006+2))))</f>
        <v>0</v>
      </c>
      <c r="CS26" s="3">
        <f>IF($E26+CS$8-$H$8&lt;70,0,IF($E26+CS$8-$H$8=70,$F26,CR26*(1-VLOOKUP($E26+CR$8-$H$8,Mortality!$B$3:$C$123,2)*VLOOKUP($E26+CR$8-$H$8,Multipliers!$A$3:$DF$122,'Current Retirees'!CR$8-2006+2))))</f>
        <v>0</v>
      </c>
      <c r="CT26" s="3">
        <f>IF($E26+CT$8-$H$8&lt;70,0,IF($E26+CT$8-$H$8=70,$F26,CS26*(1-VLOOKUP($E26+CS$8-$H$8,Mortality!$B$3:$C$123,2)*VLOOKUP($E26+CS$8-$H$8,Multipliers!$A$3:$DF$122,'Current Retirees'!CS$8-2006+2))))</f>
        <v>0</v>
      </c>
    </row>
    <row r="27" spans="2:98" x14ac:dyDescent="0.25">
      <c r="B27" s="35">
        <v>1019</v>
      </c>
      <c r="C27" s="36">
        <v>22502</v>
      </c>
      <c r="D27" s="35" t="s">
        <v>2</v>
      </c>
      <c r="E27" s="4">
        <f t="shared" si="6"/>
        <v>55</v>
      </c>
      <c r="F27" s="5">
        <f>VLOOKUP(E27,Mortality!$H$3:$I$123,2)</f>
        <v>0.97287885579670796</v>
      </c>
      <c r="H27" s="3">
        <f t="shared" si="7"/>
        <v>0</v>
      </c>
      <c r="I27" s="3">
        <f>IF($E27+I$8-$H$8&lt;70,0,IF($E27+I$8-$H$8=70,$F27,H27*(1-VLOOKUP($E27+H$8-$H$8,Mortality!$B$3:$C$123,2)*VLOOKUP($E27+H$8-$H$8,Multipliers!$A$3:$DF$122,'Current Retirees'!H$8-2006+2))))</f>
        <v>0</v>
      </c>
      <c r="J27" s="3">
        <f>IF($E27+J$8-$H$8&lt;70,0,IF($E27+J$8-$H$8=70,$F27,I27*(1-VLOOKUP($E27+I$8-$H$8,Mortality!$B$3:$C$123,2)*VLOOKUP($E27+I$8-$H$8,Multipliers!$A$3:$DF$122,'Current Retirees'!I$8-2006+2))))</f>
        <v>0</v>
      </c>
      <c r="K27" s="3">
        <f>IF($E27+K$8-$H$8&lt;70,0,IF($E27+K$8-$H$8=70,$F27,J27*(1-VLOOKUP($E27+J$8-$H$8,Mortality!$B$3:$C$123,2)*VLOOKUP($E27+J$8-$H$8,Multipliers!$A$3:$DF$122,'Current Retirees'!J$8-2006+2))))</f>
        <v>0</v>
      </c>
      <c r="L27" s="3">
        <f>IF($E27+L$8-$H$8&lt;70,0,IF($E27+L$8-$H$8=70,$F27,K27*(1-VLOOKUP($E27+K$8-$H$8,Mortality!$B$3:$C$123,2)*VLOOKUP($E27+K$8-$H$8,Multipliers!$A$3:$DF$122,'Current Retirees'!K$8-2006+2))))</f>
        <v>0</v>
      </c>
      <c r="M27" s="3">
        <f>IF($E27+M$8-$H$8&lt;70,0,IF($E27+M$8-$H$8=70,$F27,L27*(1-VLOOKUP($E27+L$8-$H$8,Mortality!$B$3:$C$123,2)*VLOOKUP($E27+L$8-$H$8,Multipliers!$A$3:$DF$122,'Current Retirees'!L$8-2006+2))))</f>
        <v>0</v>
      </c>
      <c r="N27" s="3">
        <f>IF($E27+N$8-$H$8&lt;70,0,IF($E27+N$8-$H$8=70,$F27,M27*(1-VLOOKUP($E27+M$8-$H$8,Mortality!$B$3:$C$123,2)*VLOOKUP($E27+M$8-$H$8,Multipliers!$A$3:$DF$122,'Current Retirees'!M$8-2006+2))))</f>
        <v>0</v>
      </c>
      <c r="O27" s="3">
        <f>IF($E27+O$8-$H$8&lt;70,0,IF($E27+O$8-$H$8=70,$F27,N27*(1-VLOOKUP($E27+N$8-$H$8,Mortality!$B$3:$C$123,2)*VLOOKUP($E27+N$8-$H$8,Multipliers!$A$3:$DF$122,'Current Retirees'!N$8-2006+2))))</f>
        <v>0</v>
      </c>
      <c r="P27" s="3">
        <f>IF($E27+P$8-$H$8&lt;70,0,IF($E27+P$8-$H$8=70,$F27,O27*(1-VLOOKUP($E27+O$8-$H$8,Mortality!$B$3:$C$123,2)*VLOOKUP($E27+O$8-$H$8,Multipliers!$A$3:$DF$122,'Current Retirees'!O$8-2006+2))))</f>
        <v>0</v>
      </c>
      <c r="Q27" s="3">
        <f>IF($E27+Q$8-$H$8&lt;70,0,IF($E27+Q$8-$H$8=70,$F27,P27*(1-VLOOKUP($E27+P$8-$H$8,Mortality!$B$3:$C$123,2)*VLOOKUP($E27+P$8-$H$8,Multipliers!$A$3:$DF$122,'Current Retirees'!P$8-2006+2))))</f>
        <v>0</v>
      </c>
      <c r="R27" s="3">
        <f>IF($E27+R$8-$H$8&lt;70,0,IF($E27+R$8-$H$8=70,$F27,Q27*(1-VLOOKUP($E27+Q$8-$H$8,Mortality!$B$3:$C$123,2)*VLOOKUP($E27+Q$8-$H$8,Multipliers!$A$3:$DF$122,'Current Retirees'!Q$8-2006+2))))</f>
        <v>0</v>
      </c>
      <c r="S27" s="3">
        <f>IF($E27+S$8-$H$8&lt;70,0,IF($E27+S$8-$H$8=70,$F27,R27*(1-VLOOKUP($E27+R$8-$H$8,Mortality!$B$3:$C$123,2)*VLOOKUP($E27+R$8-$H$8,Multipliers!$A$3:$DF$122,'Current Retirees'!R$8-2006+2))))</f>
        <v>0</v>
      </c>
      <c r="T27" s="3">
        <f>IF($E27+T$8-$H$8&lt;70,0,IF($E27+T$8-$H$8=70,$F27,S27*(1-VLOOKUP($E27+S$8-$H$8,Mortality!$B$3:$C$123,2)*VLOOKUP($E27+S$8-$H$8,Multipliers!$A$3:$DF$122,'Current Retirees'!S$8-2006+2))))</f>
        <v>0</v>
      </c>
      <c r="U27" s="3">
        <f>IF($E27+U$8-$H$8&lt;70,0,IF($E27+U$8-$H$8=70,$F27,T27*(1-VLOOKUP($E27+T$8-$H$8,Mortality!$B$3:$C$123,2)*VLOOKUP($E27+T$8-$H$8,Multipliers!$A$3:$DF$122,'Current Retirees'!T$8-2006+2))))</f>
        <v>0</v>
      </c>
      <c r="V27" s="3">
        <f>IF($E27+V$8-$H$8&lt;70,0,IF($E27+V$8-$H$8=70,$F27,U27*(1-VLOOKUP($E27+U$8-$H$8,Mortality!$B$3:$C$123,2)*VLOOKUP($E27+U$8-$H$8,Multipliers!$A$3:$DF$122,'Current Retirees'!U$8-2006+2))))</f>
        <v>0</v>
      </c>
      <c r="W27" s="3">
        <f>IF($E27+W$8-$H$8&lt;70,0,IF($E27+W$8-$H$8=70,$F27,V27*(1-VLOOKUP($E27+V$8-$H$8,Mortality!$B$3:$C$123,2)*VLOOKUP($E27+V$8-$H$8,Multipliers!$A$3:$DF$122,'Current Retirees'!V$8-2006+2))))</f>
        <v>0.97287885579670796</v>
      </c>
      <c r="X27" s="3">
        <f>IF($E27+X$8-$H$8&lt;70,0,IF($E27+X$8-$H$8=70,$F27,W27*(1-VLOOKUP($E27+W$8-$H$8,Mortality!$B$3:$C$123,2)*VLOOKUP($E27+W$8-$H$8,Multipliers!$A$3:$DF$122,'Current Retirees'!W$8-2006+2))))</f>
        <v>0.95516663650639877</v>
      </c>
      <c r="Y27" s="3">
        <f>IF($E27+Y$8-$H$8&lt;70,0,IF($E27+Y$8-$H$8=70,$F27,X27*(1-VLOOKUP($E27+X$8-$H$8,Mortality!$B$3:$C$123,2)*VLOOKUP($E27+X$8-$H$8,Multipliers!$A$3:$DF$122,'Current Retirees'!X$8-2006+2))))</f>
        <v>0.9364447048019916</v>
      </c>
      <c r="Z27" s="3">
        <f>IF($E27+Z$8-$H$8&lt;70,0,IF($E27+Z$8-$H$8=70,$F27,Y27*(1-VLOOKUP($E27+Y$8-$H$8,Mortality!$B$3:$C$123,2)*VLOOKUP($E27+Y$8-$H$8,Multipliers!$A$3:$DF$122,'Current Retirees'!Y$8-2006+2))))</f>
        <v>0.91663188527815698</v>
      </c>
      <c r="AA27" s="3">
        <f>IF($E27+AA$8-$H$8&lt;70,0,IF($E27+AA$8-$H$8=70,$F27,Z27*(1-VLOOKUP($E27+Z$8-$H$8,Mortality!$B$3:$C$123,2)*VLOOKUP($E27+Z$8-$H$8,Multipliers!$A$3:$DF$122,'Current Retirees'!Z$8-2006+2))))</f>
        <v>0.8956444306871445</v>
      </c>
      <c r="AB27" s="3">
        <f>IF($E27+AB$8-$H$8&lt;70,0,IF($E27+AB$8-$H$8=70,$F27,AA27*(1-VLOOKUP($E27+AA$8-$H$8,Mortality!$B$3:$C$123,2)*VLOOKUP($E27+AA$8-$H$8,Multipliers!$A$3:$DF$122,'Current Retirees'!AA$8-2006+2))))</f>
        <v>0.87341910917362897</v>
      </c>
      <c r="AC27" s="3">
        <f>IF($E27+AC$8-$H$8&lt;70,0,IF($E27+AC$8-$H$8=70,$F27,AB27*(1-VLOOKUP($E27+AB$8-$H$8,Mortality!$B$3:$C$123,2)*VLOOKUP($E27+AB$8-$H$8,Multipliers!$A$3:$DF$122,'Current Retirees'!AB$8-2006+2))))</f>
        <v>0.84988829701716606</v>
      </c>
      <c r="AD27" s="3">
        <f>IF($E27+AD$8-$H$8&lt;70,0,IF($E27+AD$8-$H$8=70,$F27,AC27*(1-VLOOKUP($E27+AC$8-$H$8,Mortality!$B$3:$C$123,2)*VLOOKUP($E27+AC$8-$H$8,Multipliers!$A$3:$DF$122,'Current Retirees'!AC$8-2006+2))))</f>
        <v>0.82497818227294983</v>
      </c>
      <c r="AE27" s="3">
        <f>IF($E27+AE$8-$H$8&lt;70,0,IF($E27+AE$8-$H$8=70,$F27,AD27*(1-VLOOKUP($E27+AD$8-$H$8,Mortality!$B$3:$C$123,2)*VLOOKUP($E27+AD$8-$H$8,Multipliers!$A$3:$DF$122,'Current Retirees'!AD$8-2006+2))))</f>
        <v>0.7986536058544168</v>
      </c>
      <c r="AF27" s="3">
        <f>IF($E27+AF$8-$H$8&lt;70,0,IF($E27+AF$8-$H$8=70,$F27,AE27*(1-VLOOKUP($E27+AE$8-$H$8,Mortality!$B$3:$C$123,2)*VLOOKUP($E27+AE$8-$H$8,Multipliers!$A$3:$DF$122,'Current Retirees'!AE$8-2006+2))))</f>
        <v>0.7708203963876713</v>
      </c>
      <c r="AG27" s="3">
        <f>IF($E27+AG$8-$H$8&lt;70,0,IF($E27+AG$8-$H$8=70,$F27,AF27*(1-VLOOKUP($E27+AF$8-$H$8,Mortality!$B$3:$C$123,2)*VLOOKUP($E27+AF$8-$H$8,Multipliers!$A$3:$DF$122,'Current Retirees'!AF$8-2006+2))))</f>
        <v>0.74147153059932969</v>
      </c>
      <c r="AH27" s="3">
        <f>IF($E27+AH$8-$H$8&lt;70,0,IF($E27+AH$8-$H$8=70,$F27,AG27*(1-VLOOKUP($E27+AG$8-$H$8,Mortality!$B$3:$C$123,2)*VLOOKUP($E27+AG$8-$H$8,Multipliers!$A$3:$DF$122,'Current Retirees'!AG$8-2006+2))))</f>
        <v>0.71054726404508328</v>
      </c>
      <c r="AI27" s="3">
        <f>IF($E27+AI$8-$H$8&lt;70,0,IF($E27+AI$8-$H$8=70,$F27,AH27*(1-VLOOKUP($E27+AH$8-$H$8,Mortality!$B$3:$C$123,2)*VLOOKUP($E27+AH$8-$H$8,Multipliers!$A$3:$DF$122,'Current Retirees'!AH$8-2006+2))))</f>
        <v>0.67804129665107005</v>
      </c>
      <c r="AJ27" s="3">
        <f>IF($E27+AJ$8-$H$8&lt;70,0,IF($E27+AJ$8-$H$8=70,$F27,AI27*(1-VLOOKUP($E27+AI$8-$H$8,Mortality!$B$3:$C$123,2)*VLOOKUP($E27+AI$8-$H$8,Multipliers!$A$3:$DF$122,'Current Retirees'!AI$8-2006+2))))</f>
        <v>0.64395542850811427</v>
      </c>
      <c r="AK27" s="3">
        <f>IF($E27+AK$8-$H$8&lt;70,0,IF($E27+AK$8-$H$8=70,$F27,AJ27*(1-VLOOKUP($E27+AJ$8-$H$8,Mortality!$B$3:$C$123,2)*VLOOKUP($E27+AJ$8-$H$8,Multipliers!$A$3:$DF$122,'Current Retirees'!AJ$8-2006+2))))</f>
        <v>0.60835902131486375</v>
      </c>
      <c r="AL27" s="3">
        <f>IF($E27+AL$8-$H$8&lt;70,0,IF($E27+AL$8-$H$8=70,$F27,AK27*(1-VLOOKUP($E27+AK$8-$H$8,Mortality!$B$3:$C$123,2)*VLOOKUP($E27+AK$8-$H$8,Multipliers!$A$3:$DF$122,'Current Retirees'!AK$8-2006+2))))</f>
        <v>0.57132376800630991</v>
      </c>
      <c r="AM27" s="3">
        <f>IF($E27+AM$8-$H$8&lt;70,0,IF($E27+AM$8-$H$8=70,$F27,AL27*(1-VLOOKUP($E27+AL$8-$H$8,Mortality!$B$3:$C$123,2)*VLOOKUP($E27+AL$8-$H$8,Multipliers!$A$3:$DF$122,'Current Retirees'!AL$8-2006+2))))</f>
        <v>0.53301673986064801</v>
      </c>
      <c r="AN27" s="3">
        <f>IF($E27+AN$8-$H$8&lt;70,0,IF($E27+AN$8-$H$8=70,$F27,AM27*(1-VLOOKUP($E27+AM$8-$H$8,Mortality!$B$3:$C$123,2)*VLOOKUP($E27+AM$8-$H$8,Multipliers!$A$3:$DF$122,'Current Retirees'!AM$8-2006+2))))</f>
        <v>0.49354658856758016</v>
      </c>
      <c r="AO27" s="3">
        <f>IF($E27+AO$8-$H$8&lt;70,0,IF($E27+AO$8-$H$8=70,$F27,AN27*(1-VLOOKUP($E27+AN$8-$H$8,Mortality!$B$3:$C$123,2)*VLOOKUP($E27+AN$8-$H$8,Multipliers!$A$3:$DF$122,'Current Retirees'!AN$8-2006+2))))</f>
        <v>0.45309711958631954</v>
      </c>
      <c r="AP27" s="3">
        <f>IF($E27+AP$8-$H$8&lt;70,0,IF($E27+AP$8-$H$8=70,$F27,AO27*(1-VLOOKUP($E27+AO$8-$H$8,Mortality!$B$3:$C$123,2)*VLOOKUP($E27+AO$8-$H$8,Multipliers!$A$3:$DF$122,'Current Retirees'!AO$8-2006+2))))</f>
        <v>0.41210887926009521</v>
      </c>
      <c r="AQ27" s="3">
        <f>IF($E27+AQ$8-$H$8&lt;70,0,IF($E27+AQ$8-$H$8=70,$F27,AP27*(1-VLOOKUP($E27+AP$8-$H$8,Mortality!$B$3:$C$123,2)*VLOOKUP($E27+AP$8-$H$8,Multipliers!$A$3:$DF$122,'Current Retirees'!AP$8-2006+2))))</f>
        <v>0.37090076373575592</v>
      </c>
      <c r="AR27" s="3">
        <f>IF($E27+AR$8-$H$8&lt;70,0,IF($E27+AR$8-$H$8=70,$F27,AQ27*(1-VLOOKUP($E27+AQ$8-$H$8,Mortality!$B$3:$C$123,2)*VLOOKUP($E27+AQ$8-$H$8,Multipliers!$A$3:$DF$122,'Current Retirees'!AQ$8-2006+2))))</f>
        <v>0.33002510860650103</v>
      </c>
      <c r="AS27" s="3">
        <f>IF($E27+AS$8-$H$8&lt;70,0,IF($E27+AS$8-$H$8=70,$F27,AR27*(1-VLOOKUP($E27+AR$8-$H$8,Mortality!$B$3:$C$123,2)*VLOOKUP($E27+AR$8-$H$8,Multipliers!$A$3:$DF$122,'Current Retirees'!AR$8-2006+2))))</f>
        <v>0.29008868592292369</v>
      </c>
      <c r="AT27" s="3">
        <f>IF($E27+AT$8-$H$8&lt;70,0,IF($E27+AT$8-$H$8=70,$F27,AS27*(1-VLOOKUP($E27+AS$8-$H$8,Mortality!$B$3:$C$123,2)*VLOOKUP($E27+AS$8-$H$8,Multipliers!$A$3:$DF$122,'Current Retirees'!AS$8-2006+2))))</f>
        <v>0.25191498686439262</v>
      </c>
      <c r="AU27" s="3">
        <f>IF($E27+AU$8-$H$8&lt;70,0,IF($E27+AU$8-$H$8=70,$F27,AT27*(1-VLOOKUP($E27+AT$8-$H$8,Mortality!$B$3:$C$123,2)*VLOOKUP($E27+AT$8-$H$8,Multipliers!$A$3:$DF$122,'Current Retirees'!AT$8-2006+2))))</f>
        <v>0.21607186940718062</v>
      </c>
      <c r="AV27" s="3">
        <f>IF($E27+AV$8-$H$8&lt;70,0,IF($E27+AV$8-$H$8=70,$F27,AU27*(1-VLOOKUP($E27+AU$8-$H$8,Mortality!$B$3:$C$123,2)*VLOOKUP($E27+AU$8-$H$8,Multipliers!$A$3:$DF$122,'Current Retirees'!AU$8-2006+2))))</f>
        <v>0.18314411915224801</v>
      </c>
      <c r="AW27" s="3">
        <f>IF($E27+AW$8-$H$8&lt;70,0,IF($E27+AW$8-$H$8=70,$F27,AV27*(1-VLOOKUP($E27+AV$8-$H$8,Mortality!$B$3:$C$123,2)*VLOOKUP($E27+AV$8-$H$8,Multipliers!$A$3:$DF$122,'Current Retirees'!AV$8-2006+2))))</f>
        <v>0.15339129307300584</v>
      </c>
      <c r="AX27" s="3">
        <f>IF($E27+AX$8-$H$8&lt;70,0,IF($E27+AX$8-$H$8=70,$F27,AW27*(1-VLOOKUP($E27+AW$8-$H$8,Mortality!$B$3:$C$123,2)*VLOOKUP($E27+AW$8-$H$8,Multipliers!$A$3:$DF$122,'Current Retirees'!AW$8-2006+2))))</f>
        <v>0.12651326730833071</v>
      </c>
      <c r="AY27" s="3">
        <f>IF($E27+AY$8-$H$8&lt;70,0,IF($E27+AY$8-$H$8=70,$F27,AX27*(1-VLOOKUP($E27+AX$8-$H$8,Mortality!$B$3:$C$123,2)*VLOOKUP($E27+AX$8-$H$8,Multipliers!$A$3:$DF$122,'Current Retirees'!AX$8-2006+2))))</f>
        <v>0.10267151965367029</v>
      </c>
      <c r="AZ27" s="3">
        <f>IF($E27+AZ$8-$H$8&lt;70,0,IF($E27+AZ$8-$H$8=70,$F27,AY27*(1-VLOOKUP($E27+AY$8-$H$8,Mortality!$B$3:$C$123,2)*VLOOKUP($E27+AY$8-$H$8,Multipliers!$A$3:$DF$122,'Current Retirees'!AY$8-2006+2))))</f>
        <v>8.1628695160243014E-2</v>
      </c>
      <c r="BA27" s="3">
        <f>IF($E27+BA$8-$H$8&lt;70,0,IF($E27+BA$8-$H$8=70,$F27,AZ27*(1-VLOOKUP($E27+AZ$8-$H$8,Mortality!$B$3:$C$123,2)*VLOOKUP($E27+AZ$8-$H$8,Multipliers!$A$3:$DF$122,'Current Retirees'!AZ$8-2006+2))))</f>
        <v>6.3522008198239693E-2</v>
      </c>
      <c r="BB27" s="3">
        <f>IF($E27+BB$8-$H$8&lt;70,0,IF($E27+BB$8-$H$8=70,$F27,BA27*(1-VLOOKUP($E27+BA$8-$H$8,Mortality!$B$3:$C$123,2)*VLOOKUP($E27+BA$8-$H$8,Multipliers!$A$3:$DF$122,'Current Retirees'!BA$8-2006+2))))</f>
        <v>4.8306128371156262E-2</v>
      </c>
      <c r="BC27" s="3">
        <f>IF($E27+BC$8-$H$8&lt;70,0,IF($E27+BC$8-$H$8=70,$F27,BB27*(1-VLOOKUP($E27+BB$8-$H$8,Mortality!$B$3:$C$123,2)*VLOOKUP($E27+BB$8-$H$8,Multipliers!$A$3:$DF$122,'Current Retirees'!BB$8-2006+2))))</f>
        <v>3.5845794292233793E-2</v>
      </c>
      <c r="BD27" s="3">
        <f>IF($E27+BD$8-$H$8&lt;70,0,IF($E27+BD$8-$H$8=70,$F27,BC27*(1-VLOOKUP($E27+BC$8-$H$8,Mortality!$B$3:$C$123,2)*VLOOKUP($E27+BC$8-$H$8,Multipliers!$A$3:$DF$122,'Current Retirees'!BC$8-2006+2))))</f>
        <v>2.5890068076991249E-2</v>
      </c>
      <c r="BE27" s="3">
        <f>IF($E27+BE$8-$H$8&lt;70,0,IF($E27+BE$8-$H$8=70,$F27,BD27*(1-VLOOKUP($E27+BD$8-$H$8,Mortality!$B$3:$C$123,2)*VLOOKUP($E27+BD$8-$H$8,Multipliers!$A$3:$DF$122,'Current Retirees'!BD$8-2006+2))))</f>
        <v>1.819631454636618E-2</v>
      </c>
      <c r="BF27" s="3">
        <f>IF($E27+BF$8-$H$8&lt;70,0,IF($E27+BF$8-$H$8=70,$F27,BE27*(1-VLOOKUP($E27+BE$8-$H$8,Mortality!$B$3:$C$123,2)*VLOOKUP($E27+BE$8-$H$8,Multipliers!$A$3:$DF$122,'Current Retirees'!BE$8-2006+2))))</f>
        <v>1.2428595739080591E-2</v>
      </c>
      <c r="BG27" s="3">
        <f>IF($E27+BG$8-$H$8&lt;70,0,IF($E27+BG$8-$H$8=70,$F27,BF27*(1-VLOOKUP($E27+BF$8-$H$8,Mortality!$B$3:$C$123,2)*VLOOKUP($E27+BF$8-$H$8,Multipliers!$A$3:$DF$122,'Current Retirees'!BF$8-2006+2))))</f>
        <v>8.2405087635135186E-3</v>
      </c>
      <c r="BH27" s="3">
        <f>IF($E27+BH$8-$H$8&lt;70,0,IF($E27+BH$8-$H$8=70,$F27,BG27*(1-VLOOKUP($E27+BG$8-$H$8,Mortality!$B$3:$C$123,2)*VLOOKUP($E27+BG$8-$H$8,Multipliers!$A$3:$DF$122,'Current Retirees'!BG$8-2006+2))))</f>
        <v>5.28545080506021E-3</v>
      </c>
      <c r="BI27" s="3">
        <f>IF($E27+BI$8-$H$8&lt;70,0,IF($E27+BI$8-$H$8=70,$F27,BH27*(1-VLOOKUP($E27+BH$8-$H$8,Mortality!$B$3:$C$123,2)*VLOOKUP($E27+BH$8-$H$8,Multipliers!$A$3:$DF$122,'Current Retirees'!BH$8-2006+2))))</f>
        <v>3.2823843546901867E-3</v>
      </c>
      <c r="BJ27" s="3">
        <f>IF($E27+BJ$8-$H$8&lt;70,0,IF($E27+BJ$8-$H$8=70,$F27,BI27*(1-VLOOKUP($E27+BI$8-$H$8,Mortality!$B$3:$C$123,2)*VLOOKUP($E27+BI$8-$H$8,Multipliers!$A$3:$DF$122,'Current Retirees'!BI$8-2006+2))))</f>
        <v>1.971116330203184E-3</v>
      </c>
      <c r="BK27" s="3">
        <f>IF($E27+BK$8-$H$8&lt;70,0,IF($E27+BK$8-$H$8=70,$F27,BJ27*(1-VLOOKUP($E27+BJ$8-$H$8,Mortality!$B$3:$C$123,2)*VLOOKUP($E27+BJ$8-$H$8,Multipliers!$A$3:$DF$122,'Current Retirees'!BJ$8-2006+2))))</f>
        <v>1.1426946716755659E-3</v>
      </c>
      <c r="BL27" s="3">
        <f>IF($E27+BL$8-$H$8&lt;70,0,IF($E27+BL$8-$H$8=70,$F27,BK27*(1-VLOOKUP($E27+BK$8-$H$8,Mortality!$B$3:$C$123,2)*VLOOKUP($E27+BK$8-$H$8,Multipliers!$A$3:$DF$122,'Current Retirees'!BK$8-2006+2))))</f>
        <v>6.3676755126909461E-4</v>
      </c>
      <c r="BM27" s="3">
        <f>IF($E27+BM$8-$H$8&lt;70,0,IF($E27+BM$8-$H$8=70,$F27,BL27*(1-VLOOKUP($E27+BL$8-$H$8,Mortality!$B$3:$C$123,2)*VLOOKUP($E27+BL$8-$H$8,Multipliers!$A$3:$DF$122,'Current Retirees'!BL$8-2006+2))))</f>
        <v>3.4600850912750277E-4</v>
      </c>
      <c r="BN27" s="3">
        <f>IF($E27+BN$8-$H$8&lt;70,0,IF($E27+BN$8-$H$8=70,$F27,BM27*(1-VLOOKUP($E27+BM$8-$H$8,Mortality!$B$3:$C$123,2)*VLOOKUP($E27+BM$8-$H$8,Multipliers!$A$3:$DF$122,'Current Retirees'!BM$8-2006+2))))</f>
        <v>1.8473865463560689E-4</v>
      </c>
      <c r="BO27" s="3">
        <f>IF($E27+BO$8-$H$8&lt;70,0,IF($E27+BO$8-$H$8=70,$F27,BN27*(1-VLOOKUP($E27+BN$8-$H$8,Mortality!$B$3:$C$123,2)*VLOOKUP($E27+BN$8-$H$8,Multipliers!$A$3:$DF$122,'Current Retirees'!BN$8-2006+2))))</f>
        <v>9.6787874839764399E-5</v>
      </c>
      <c r="BP27" s="3">
        <f>IF($E27+BP$8-$H$8&lt;70,0,IF($E27+BP$8-$H$8=70,$F27,BO27*(1-VLOOKUP($E27+BO$8-$H$8,Mortality!$B$3:$C$123,2)*VLOOKUP($E27+BO$8-$H$8,Multipliers!$A$3:$DF$122,'Current Retirees'!BO$8-2006+2))))</f>
        <v>4.9480231230110201E-5</v>
      </c>
      <c r="BQ27" s="3">
        <f>IF($E27+BQ$8-$H$8&lt;70,0,IF($E27+BQ$8-$H$8=70,$F27,BP27*(1-VLOOKUP($E27+BP$8-$H$8,Mortality!$B$3:$C$123,2)*VLOOKUP($E27+BP$8-$H$8,Multipliers!$A$3:$DF$122,'Current Retirees'!BP$8-2006+2))))</f>
        <v>2.47401156150551E-5</v>
      </c>
      <c r="BR27" s="3">
        <f>IF($E27+BR$8-$H$8&lt;70,0,IF($E27+BR$8-$H$8=70,$F27,BQ27*(1-VLOOKUP($E27+BQ$8-$H$8,Mortality!$B$3:$C$123,2)*VLOOKUP($E27+BQ$8-$H$8,Multipliers!$A$3:$DF$122,'Current Retirees'!BQ$8-2006+2))))</f>
        <v>1.237005780752755E-5</v>
      </c>
      <c r="BS27" s="3">
        <f>IF($E27+BS$8-$H$8&lt;70,0,IF($E27+BS$8-$H$8=70,$F27,BR27*(1-VLOOKUP($E27+BR$8-$H$8,Mortality!$B$3:$C$123,2)*VLOOKUP($E27+BR$8-$H$8,Multipliers!$A$3:$DF$122,'Current Retirees'!BR$8-2006+2))))</f>
        <v>6.1850289037637751E-6</v>
      </c>
      <c r="BT27" s="3">
        <f>IF($E27+BT$8-$H$8&lt;70,0,IF($E27+BT$8-$H$8=70,$F27,BS27*(1-VLOOKUP($E27+BS$8-$H$8,Mortality!$B$3:$C$123,2)*VLOOKUP($E27+BS$8-$H$8,Multipliers!$A$3:$DF$122,'Current Retirees'!BS$8-2006+2))))</f>
        <v>3.0925144518818876E-6</v>
      </c>
      <c r="BU27" s="3">
        <f>IF($E27+BU$8-$H$8&lt;70,0,IF($E27+BU$8-$H$8=70,$F27,BT27*(1-VLOOKUP($E27+BT$8-$H$8,Mortality!$B$3:$C$123,2)*VLOOKUP($E27+BT$8-$H$8,Multipliers!$A$3:$DF$122,'Current Retirees'!BT$8-2006+2))))</f>
        <v>1.5462572259409438E-6</v>
      </c>
      <c r="BV27" s="3">
        <f>IF($E27+BV$8-$H$8&lt;70,0,IF($E27+BV$8-$H$8=70,$F27,BU27*(1-VLOOKUP($E27+BU$8-$H$8,Mortality!$B$3:$C$123,2)*VLOOKUP($E27+BU$8-$H$8,Multipliers!$A$3:$DF$122,'Current Retirees'!BU$8-2006+2))))</f>
        <v>0</v>
      </c>
      <c r="BW27" s="3">
        <f>IF($E27+BW$8-$H$8&lt;70,0,IF($E27+BW$8-$H$8=70,$F27,BV27*(1-VLOOKUP($E27+BV$8-$H$8,Mortality!$B$3:$C$123,2)*VLOOKUP($E27+BV$8-$H$8,Multipliers!$A$3:$DF$122,'Current Retirees'!BV$8-2006+2))))</f>
        <v>0</v>
      </c>
      <c r="BX27" s="3">
        <f>IF($E27+BX$8-$H$8&lt;70,0,IF($E27+BX$8-$H$8=70,$F27,BW27*(1-VLOOKUP($E27+BW$8-$H$8,Mortality!$B$3:$C$123,2)*VLOOKUP($E27+BW$8-$H$8,Multipliers!$A$3:$DF$122,'Current Retirees'!BW$8-2006+2))))</f>
        <v>0</v>
      </c>
      <c r="BY27" s="3">
        <f>IF($E27+BY$8-$H$8&lt;70,0,IF($E27+BY$8-$H$8=70,$F27,BX27*(1-VLOOKUP($E27+BX$8-$H$8,Mortality!$B$3:$C$123,2)*VLOOKUP($E27+BX$8-$H$8,Multipliers!$A$3:$DF$122,'Current Retirees'!BX$8-2006+2))))</f>
        <v>0</v>
      </c>
      <c r="BZ27" s="3">
        <f>IF($E27+BZ$8-$H$8&lt;70,0,IF($E27+BZ$8-$H$8=70,$F27,BY27*(1-VLOOKUP($E27+BY$8-$H$8,Mortality!$B$3:$C$123,2)*VLOOKUP($E27+BY$8-$H$8,Multipliers!$A$3:$DF$122,'Current Retirees'!BY$8-2006+2))))</f>
        <v>0</v>
      </c>
      <c r="CA27" s="3">
        <f>IF($E27+CA$8-$H$8&lt;70,0,IF($E27+CA$8-$H$8=70,$F27,BZ27*(1-VLOOKUP($E27+BZ$8-$H$8,Mortality!$B$3:$C$123,2)*VLOOKUP($E27+BZ$8-$H$8,Multipliers!$A$3:$DF$122,'Current Retirees'!BZ$8-2006+2))))</f>
        <v>0</v>
      </c>
      <c r="CB27" s="3">
        <f>IF($E27+CB$8-$H$8&lt;70,0,IF($E27+CB$8-$H$8=70,$F27,CA27*(1-VLOOKUP($E27+CA$8-$H$8,Mortality!$B$3:$C$123,2)*VLOOKUP($E27+CA$8-$H$8,Multipliers!$A$3:$DF$122,'Current Retirees'!CA$8-2006+2))))</f>
        <v>0</v>
      </c>
      <c r="CC27" s="3">
        <f>IF($E27+CC$8-$H$8&lt;70,0,IF($E27+CC$8-$H$8=70,$F27,CB27*(1-VLOOKUP($E27+CB$8-$H$8,Mortality!$B$3:$C$123,2)*VLOOKUP($E27+CB$8-$H$8,Multipliers!$A$3:$DF$122,'Current Retirees'!CB$8-2006+2))))</f>
        <v>0</v>
      </c>
      <c r="CD27" s="3">
        <f>IF($E27+CD$8-$H$8&lt;70,0,IF($E27+CD$8-$H$8=70,$F27,CC27*(1-VLOOKUP($E27+CC$8-$H$8,Mortality!$B$3:$C$123,2)*VLOOKUP($E27+CC$8-$H$8,Multipliers!$A$3:$DF$122,'Current Retirees'!CC$8-2006+2))))</f>
        <v>0</v>
      </c>
      <c r="CE27" s="3">
        <f>IF($E27+CE$8-$H$8&lt;70,0,IF($E27+CE$8-$H$8=70,$F27,CD27*(1-VLOOKUP($E27+CD$8-$H$8,Mortality!$B$3:$C$123,2)*VLOOKUP($E27+CD$8-$H$8,Multipliers!$A$3:$DF$122,'Current Retirees'!CD$8-2006+2))))</f>
        <v>0</v>
      </c>
      <c r="CF27" s="3">
        <f>IF($E27+CF$8-$H$8&lt;70,0,IF($E27+CF$8-$H$8=70,$F27,CE27*(1-VLOOKUP($E27+CE$8-$H$8,Mortality!$B$3:$C$123,2)*VLOOKUP($E27+CE$8-$H$8,Multipliers!$A$3:$DF$122,'Current Retirees'!CE$8-2006+2))))</f>
        <v>0</v>
      </c>
      <c r="CG27" s="3">
        <f>IF($E27+CG$8-$H$8&lt;70,0,IF($E27+CG$8-$H$8=70,$F27,CF27*(1-VLOOKUP($E27+CF$8-$H$8,Mortality!$B$3:$C$123,2)*VLOOKUP($E27+CF$8-$H$8,Multipliers!$A$3:$DF$122,'Current Retirees'!CF$8-2006+2))))</f>
        <v>0</v>
      </c>
      <c r="CH27" s="3">
        <f>IF($E27+CH$8-$H$8&lt;70,0,IF($E27+CH$8-$H$8=70,$F27,CG27*(1-VLOOKUP($E27+CG$8-$H$8,Mortality!$B$3:$C$123,2)*VLOOKUP($E27+CG$8-$H$8,Multipliers!$A$3:$DF$122,'Current Retirees'!CG$8-2006+2))))</f>
        <v>0</v>
      </c>
      <c r="CI27" s="3">
        <f>IF($E27+CI$8-$H$8&lt;70,0,IF($E27+CI$8-$H$8=70,$F27,CH27*(1-VLOOKUP($E27+CH$8-$H$8,Mortality!$B$3:$C$123,2)*VLOOKUP($E27+CH$8-$H$8,Multipliers!$A$3:$DF$122,'Current Retirees'!CH$8-2006+2))))</f>
        <v>0</v>
      </c>
      <c r="CJ27" s="3">
        <f>IF($E27+CJ$8-$H$8&lt;70,0,IF($E27+CJ$8-$H$8=70,$F27,CI27*(1-VLOOKUP($E27+CI$8-$H$8,Mortality!$B$3:$C$123,2)*VLOOKUP($E27+CI$8-$H$8,Multipliers!$A$3:$DF$122,'Current Retirees'!CI$8-2006+2))))</f>
        <v>0</v>
      </c>
      <c r="CK27" s="3">
        <f>IF($E27+CK$8-$H$8&lt;70,0,IF($E27+CK$8-$H$8=70,$F27,CJ27*(1-VLOOKUP($E27+CJ$8-$H$8,Mortality!$B$3:$C$123,2)*VLOOKUP($E27+CJ$8-$H$8,Multipliers!$A$3:$DF$122,'Current Retirees'!CJ$8-2006+2))))</f>
        <v>0</v>
      </c>
      <c r="CL27" s="3">
        <f>IF($E27+CL$8-$H$8&lt;70,0,IF($E27+CL$8-$H$8=70,$F27,CK27*(1-VLOOKUP($E27+CK$8-$H$8,Mortality!$B$3:$C$123,2)*VLOOKUP($E27+CK$8-$H$8,Multipliers!$A$3:$DF$122,'Current Retirees'!CK$8-2006+2))))</f>
        <v>0</v>
      </c>
      <c r="CM27" s="3">
        <f>IF($E27+CM$8-$H$8&lt;70,0,IF($E27+CM$8-$H$8=70,$F27,CL27*(1-VLOOKUP($E27+CL$8-$H$8,Mortality!$B$3:$C$123,2)*VLOOKUP($E27+CL$8-$H$8,Multipliers!$A$3:$DF$122,'Current Retirees'!CL$8-2006+2))))</f>
        <v>0</v>
      </c>
      <c r="CN27" s="3">
        <f>IF($E27+CN$8-$H$8&lt;70,0,IF($E27+CN$8-$H$8=70,$F27,CM27*(1-VLOOKUP($E27+CM$8-$H$8,Mortality!$B$3:$C$123,2)*VLOOKUP($E27+CM$8-$H$8,Multipliers!$A$3:$DF$122,'Current Retirees'!CM$8-2006+2))))</f>
        <v>0</v>
      </c>
      <c r="CO27" s="3">
        <f>IF($E27+CO$8-$H$8&lt;70,0,IF($E27+CO$8-$H$8=70,$F27,CN27*(1-VLOOKUP($E27+CN$8-$H$8,Mortality!$B$3:$C$123,2)*VLOOKUP($E27+CN$8-$H$8,Multipliers!$A$3:$DF$122,'Current Retirees'!CN$8-2006+2))))</f>
        <v>0</v>
      </c>
      <c r="CP27" s="3">
        <f>IF($E27+CP$8-$H$8&lt;70,0,IF($E27+CP$8-$H$8=70,$F27,CO27*(1-VLOOKUP($E27+CO$8-$H$8,Mortality!$B$3:$C$123,2)*VLOOKUP($E27+CO$8-$H$8,Multipliers!$A$3:$DF$122,'Current Retirees'!CO$8-2006+2))))</f>
        <v>0</v>
      </c>
      <c r="CQ27" s="3">
        <f>IF($E27+CQ$8-$H$8&lt;70,0,IF($E27+CQ$8-$H$8=70,$F27,CP27*(1-VLOOKUP($E27+CP$8-$H$8,Mortality!$B$3:$C$123,2)*VLOOKUP($E27+CP$8-$H$8,Multipliers!$A$3:$DF$122,'Current Retirees'!CP$8-2006+2))))</f>
        <v>0</v>
      </c>
      <c r="CR27" s="3">
        <f>IF($E27+CR$8-$H$8&lt;70,0,IF($E27+CR$8-$H$8=70,$F27,CQ27*(1-VLOOKUP($E27+CQ$8-$H$8,Mortality!$B$3:$C$123,2)*VLOOKUP($E27+CQ$8-$H$8,Multipliers!$A$3:$DF$122,'Current Retirees'!CQ$8-2006+2))))</f>
        <v>0</v>
      </c>
      <c r="CS27" s="3">
        <f>IF($E27+CS$8-$H$8&lt;70,0,IF($E27+CS$8-$H$8=70,$F27,CR27*(1-VLOOKUP($E27+CR$8-$H$8,Mortality!$B$3:$C$123,2)*VLOOKUP($E27+CR$8-$H$8,Multipliers!$A$3:$DF$122,'Current Retirees'!CR$8-2006+2))))</f>
        <v>0</v>
      </c>
      <c r="CT27" s="3">
        <f>IF($E27+CT$8-$H$8&lt;70,0,IF($E27+CT$8-$H$8=70,$F27,CS27*(1-VLOOKUP($E27+CS$8-$H$8,Mortality!$B$3:$C$123,2)*VLOOKUP($E27+CS$8-$H$8,Multipliers!$A$3:$DF$122,'Current Retirees'!CS$8-2006+2))))</f>
        <v>0</v>
      </c>
    </row>
    <row r="28" spans="2:98" x14ac:dyDescent="0.25">
      <c r="B28" s="35">
        <v>1020</v>
      </c>
      <c r="C28" s="36">
        <v>28127</v>
      </c>
      <c r="D28" s="35" t="s">
        <v>2</v>
      </c>
      <c r="E28" s="4">
        <f t="shared" si="6"/>
        <v>40</v>
      </c>
      <c r="F28" s="5">
        <f>VLOOKUP(E28,Mortality!$H$3:$I$123,2)</f>
        <v>0.87593242920274228</v>
      </c>
      <c r="H28" s="3">
        <f t="shared" si="7"/>
        <v>0</v>
      </c>
      <c r="I28" s="3">
        <f>IF($E28+I$8-$H$8&lt;70,0,IF($E28+I$8-$H$8=70,$F28,H28*(1-VLOOKUP($E28+H$8-$H$8,Mortality!$B$3:$C$123,2)*VLOOKUP($E28+H$8-$H$8,Multipliers!$A$3:$DF$122,'Current Retirees'!H$8-2006+2))))</f>
        <v>0</v>
      </c>
      <c r="J28" s="3">
        <f>IF($E28+J$8-$H$8&lt;70,0,IF($E28+J$8-$H$8=70,$F28,I28*(1-VLOOKUP($E28+I$8-$H$8,Mortality!$B$3:$C$123,2)*VLOOKUP($E28+I$8-$H$8,Multipliers!$A$3:$DF$122,'Current Retirees'!I$8-2006+2))))</f>
        <v>0</v>
      </c>
      <c r="K28" s="3">
        <f>IF($E28+K$8-$H$8&lt;70,0,IF($E28+K$8-$H$8=70,$F28,J28*(1-VLOOKUP($E28+J$8-$H$8,Mortality!$B$3:$C$123,2)*VLOOKUP($E28+J$8-$H$8,Multipliers!$A$3:$DF$122,'Current Retirees'!J$8-2006+2))))</f>
        <v>0</v>
      </c>
      <c r="L28" s="3">
        <f>IF($E28+L$8-$H$8&lt;70,0,IF($E28+L$8-$H$8=70,$F28,K28*(1-VLOOKUP($E28+K$8-$H$8,Mortality!$B$3:$C$123,2)*VLOOKUP($E28+K$8-$H$8,Multipliers!$A$3:$DF$122,'Current Retirees'!K$8-2006+2))))</f>
        <v>0</v>
      </c>
      <c r="M28" s="3">
        <f>IF($E28+M$8-$H$8&lt;70,0,IF($E28+M$8-$H$8=70,$F28,L28*(1-VLOOKUP($E28+L$8-$H$8,Mortality!$B$3:$C$123,2)*VLOOKUP($E28+L$8-$H$8,Multipliers!$A$3:$DF$122,'Current Retirees'!L$8-2006+2))))</f>
        <v>0</v>
      </c>
      <c r="N28" s="3">
        <f>IF($E28+N$8-$H$8&lt;70,0,IF($E28+N$8-$H$8=70,$F28,M28*(1-VLOOKUP($E28+M$8-$H$8,Mortality!$B$3:$C$123,2)*VLOOKUP($E28+M$8-$H$8,Multipliers!$A$3:$DF$122,'Current Retirees'!M$8-2006+2))))</f>
        <v>0</v>
      </c>
      <c r="O28" s="3">
        <f>IF($E28+O$8-$H$8&lt;70,0,IF($E28+O$8-$H$8=70,$F28,N28*(1-VLOOKUP($E28+N$8-$H$8,Mortality!$B$3:$C$123,2)*VLOOKUP($E28+N$8-$H$8,Multipliers!$A$3:$DF$122,'Current Retirees'!N$8-2006+2))))</f>
        <v>0</v>
      </c>
      <c r="P28" s="3">
        <f>IF($E28+P$8-$H$8&lt;70,0,IF($E28+P$8-$H$8=70,$F28,O28*(1-VLOOKUP($E28+O$8-$H$8,Mortality!$B$3:$C$123,2)*VLOOKUP($E28+O$8-$H$8,Multipliers!$A$3:$DF$122,'Current Retirees'!O$8-2006+2))))</f>
        <v>0</v>
      </c>
      <c r="Q28" s="3">
        <f>IF($E28+Q$8-$H$8&lt;70,0,IF($E28+Q$8-$H$8=70,$F28,P28*(1-VLOOKUP($E28+P$8-$H$8,Mortality!$B$3:$C$123,2)*VLOOKUP($E28+P$8-$H$8,Multipliers!$A$3:$DF$122,'Current Retirees'!P$8-2006+2))))</f>
        <v>0</v>
      </c>
      <c r="R28" s="3">
        <f>IF($E28+R$8-$H$8&lt;70,0,IF($E28+R$8-$H$8=70,$F28,Q28*(1-VLOOKUP($E28+Q$8-$H$8,Mortality!$B$3:$C$123,2)*VLOOKUP($E28+Q$8-$H$8,Multipliers!$A$3:$DF$122,'Current Retirees'!Q$8-2006+2))))</f>
        <v>0</v>
      </c>
      <c r="S28" s="3">
        <f>IF($E28+S$8-$H$8&lt;70,0,IF($E28+S$8-$H$8=70,$F28,R28*(1-VLOOKUP($E28+R$8-$H$8,Mortality!$B$3:$C$123,2)*VLOOKUP($E28+R$8-$H$8,Multipliers!$A$3:$DF$122,'Current Retirees'!R$8-2006+2))))</f>
        <v>0</v>
      </c>
      <c r="T28" s="3">
        <f>IF($E28+T$8-$H$8&lt;70,0,IF($E28+T$8-$H$8=70,$F28,S28*(1-VLOOKUP($E28+S$8-$H$8,Mortality!$B$3:$C$123,2)*VLOOKUP($E28+S$8-$H$8,Multipliers!$A$3:$DF$122,'Current Retirees'!S$8-2006+2))))</f>
        <v>0</v>
      </c>
      <c r="U28" s="3">
        <f>IF($E28+U$8-$H$8&lt;70,0,IF($E28+U$8-$H$8=70,$F28,T28*(1-VLOOKUP($E28+T$8-$H$8,Mortality!$B$3:$C$123,2)*VLOOKUP($E28+T$8-$H$8,Multipliers!$A$3:$DF$122,'Current Retirees'!T$8-2006+2))))</f>
        <v>0</v>
      </c>
      <c r="V28" s="3">
        <f>IF($E28+V$8-$H$8&lt;70,0,IF($E28+V$8-$H$8=70,$F28,U28*(1-VLOOKUP($E28+U$8-$H$8,Mortality!$B$3:$C$123,2)*VLOOKUP($E28+U$8-$H$8,Multipliers!$A$3:$DF$122,'Current Retirees'!U$8-2006+2))))</f>
        <v>0</v>
      </c>
      <c r="W28" s="3">
        <f>IF($E28+W$8-$H$8&lt;70,0,IF($E28+W$8-$H$8=70,$F28,V28*(1-VLOOKUP($E28+V$8-$H$8,Mortality!$B$3:$C$123,2)*VLOOKUP($E28+V$8-$H$8,Multipliers!$A$3:$DF$122,'Current Retirees'!V$8-2006+2))))</f>
        <v>0</v>
      </c>
      <c r="X28" s="3">
        <f>IF($E28+X$8-$H$8&lt;70,0,IF($E28+X$8-$H$8=70,$F28,W28*(1-VLOOKUP($E28+W$8-$H$8,Mortality!$B$3:$C$123,2)*VLOOKUP($E28+W$8-$H$8,Multipliers!$A$3:$DF$122,'Current Retirees'!W$8-2006+2))))</f>
        <v>0</v>
      </c>
      <c r="Y28" s="3">
        <f>IF($E28+Y$8-$H$8&lt;70,0,IF($E28+Y$8-$H$8=70,$F28,X28*(1-VLOOKUP($E28+X$8-$H$8,Mortality!$B$3:$C$123,2)*VLOOKUP($E28+X$8-$H$8,Multipliers!$A$3:$DF$122,'Current Retirees'!X$8-2006+2))))</f>
        <v>0</v>
      </c>
      <c r="Z28" s="3">
        <f>IF($E28+Z$8-$H$8&lt;70,0,IF($E28+Z$8-$H$8=70,$F28,Y28*(1-VLOOKUP($E28+Y$8-$H$8,Mortality!$B$3:$C$123,2)*VLOOKUP($E28+Y$8-$H$8,Multipliers!$A$3:$DF$122,'Current Retirees'!Y$8-2006+2))))</f>
        <v>0</v>
      </c>
      <c r="AA28" s="3">
        <f>IF($E28+AA$8-$H$8&lt;70,0,IF($E28+AA$8-$H$8=70,$F28,Z28*(1-VLOOKUP($E28+Z$8-$H$8,Mortality!$B$3:$C$123,2)*VLOOKUP($E28+Z$8-$H$8,Multipliers!$A$3:$DF$122,'Current Retirees'!Z$8-2006+2))))</f>
        <v>0</v>
      </c>
      <c r="AB28" s="3">
        <f>IF($E28+AB$8-$H$8&lt;70,0,IF($E28+AB$8-$H$8=70,$F28,AA28*(1-VLOOKUP($E28+AA$8-$H$8,Mortality!$B$3:$C$123,2)*VLOOKUP($E28+AA$8-$H$8,Multipliers!$A$3:$DF$122,'Current Retirees'!AA$8-2006+2))))</f>
        <v>0</v>
      </c>
      <c r="AC28" s="3">
        <f>IF($E28+AC$8-$H$8&lt;70,0,IF($E28+AC$8-$H$8=70,$F28,AB28*(1-VLOOKUP($E28+AB$8-$H$8,Mortality!$B$3:$C$123,2)*VLOOKUP($E28+AB$8-$H$8,Multipliers!$A$3:$DF$122,'Current Retirees'!AB$8-2006+2))))</f>
        <v>0</v>
      </c>
      <c r="AD28" s="3">
        <f>IF($E28+AD$8-$H$8&lt;70,0,IF($E28+AD$8-$H$8=70,$F28,AC28*(1-VLOOKUP($E28+AC$8-$H$8,Mortality!$B$3:$C$123,2)*VLOOKUP($E28+AC$8-$H$8,Multipliers!$A$3:$DF$122,'Current Retirees'!AC$8-2006+2))))</f>
        <v>0</v>
      </c>
      <c r="AE28" s="3">
        <f>IF($E28+AE$8-$H$8&lt;70,0,IF($E28+AE$8-$H$8=70,$F28,AD28*(1-VLOOKUP($E28+AD$8-$H$8,Mortality!$B$3:$C$123,2)*VLOOKUP($E28+AD$8-$H$8,Multipliers!$A$3:$DF$122,'Current Retirees'!AD$8-2006+2))))</f>
        <v>0</v>
      </c>
      <c r="AF28" s="3">
        <f>IF($E28+AF$8-$H$8&lt;70,0,IF($E28+AF$8-$H$8=70,$F28,AE28*(1-VLOOKUP($E28+AE$8-$H$8,Mortality!$B$3:$C$123,2)*VLOOKUP($E28+AE$8-$H$8,Multipliers!$A$3:$DF$122,'Current Retirees'!AE$8-2006+2))))</f>
        <v>0</v>
      </c>
      <c r="AG28" s="3">
        <f>IF($E28+AG$8-$H$8&lt;70,0,IF($E28+AG$8-$H$8=70,$F28,AF28*(1-VLOOKUP($E28+AF$8-$H$8,Mortality!$B$3:$C$123,2)*VLOOKUP($E28+AF$8-$H$8,Multipliers!$A$3:$DF$122,'Current Retirees'!AF$8-2006+2))))</f>
        <v>0</v>
      </c>
      <c r="AH28" s="3">
        <f>IF($E28+AH$8-$H$8&lt;70,0,IF($E28+AH$8-$H$8=70,$F28,AG28*(1-VLOOKUP($E28+AG$8-$H$8,Mortality!$B$3:$C$123,2)*VLOOKUP($E28+AG$8-$H$8,Multipliers!$A$3:$DF$122,'Current Retirees'!AG$8-2006+2))))</f>
        <v>0</v>
      </c>
      <c r="AI28" s="3">
        <f>IF($E28+AI$8-$H$8&lt;70,0,IF($E28+AI$8-$H$8=70,$F28,AH28*(1-VLOOKUP($E28+AH$8-$H$8,Mortality!$B$3:$C$123,2)*VLOOKUP($E28+AH$8-$H$8,Multipliers!$A$3:$DF$122,'Current Retirees'!AH$8-2006+2))))</f>
        <v>0</v>
      </c>
      <c r="AJ28" s="3">
        <f>IF($E28+AJ$8-$H$8&lt;70,0,IF($E28+AJ$8-$H$8=70,$F28,AI28*(1-VLOOKUP($E28+AI$8-$H$8,Mortality!$B$3:$C$123,2)*VLOOKUP($E28+AI$8-$H$8,Multipliers!$A$3:$DF$122,'Current Retirees'!AI$8-2006+2))))</f>
        <v>0</v>
      </c>
      <c r="AK28" s="3">
        <f>IF($E28+AK$8-$H$8&lt;70,0,IF($E28+AK$8-$H$8=70,$F28,AJ28*(1-VLOOKUP($E28+AJ$8-$H$8,Mortality!$B$3:$C$123,2)*VLOOKUP($E28+AJ$8-$H$8,Multipliers!$A$3:$DF$122,'Current Retirees'!AJ$8-2006+2))))</f>
        <v>0</v>
      </c>
      <c r="AL28" s="3">
        <f>IF($E28+AL$8-$H$8&lt;70,0,IF($E28+AL$8-$H$8=70,$F28,AK28*(1-VLOOKUP($E28+AK$8-$H$8,Mortality!$B$3:$C$123,2)*VLOOKUP($E28+AK$8-$H$8,Multipliers!$A$3:$DF$122,'Current Retirees'!AK$8-2006+2))))</f>
        <v>0.87593242920274228</v>
      </c>
      <c r="AM28" s="3">
        <f>IF($E28+AM$8-$H$8&lt;70,0,IF($E28+AM$8-$H$8=70,$F28,AL28*(1-VLOOKUP($E28+AL$8-$H$8,Mortality!$B$3:$C$123,2)*VLOOKUP($E28+AL$8-$H$8,Multipliers!$A$3:$DF$122,'Current Retirees'!AL$8-2006+2))))</f>
        <v>0.86221689460409201</v>
      </c>
      <c r="AN28" s="3">
        <f>IF($E28+AN$8-$H$8&lt;70,0,IF($E28+AN$8-$H$8=70,$F28,AM28*(1-VLOOKUP($E28+AM$8-$H$8,Mortality!$B$3:$C$123,2)*VLOOKUP($E28+AM$8-$H$8,Multipliers!$A$3:$DF$122,'Current Retirees'!AM$8-2006+2))))</f>
        <v>0.8476818636970378</v>
      </c>
      <c r="AO28" s="3">
        <f>IF($E28+AO$8-$H$8&lt;70,0,IF($E28+AO$8-$H$8=70,$F28,AN28*(1-VLOOKUP($E28+AN$8-$H$8,Mortality!$B$3:$C$123,2)*VLOOKUP($E28+AN$8-$H$8,Multipliers!$A$3:$DF$122,'Current Retirees'!AN$8-2006+2))))</f>
        <v>0.83225687140412541</v>
      </c>
      <c r="AP28" s="3">
        <f>IF($E28+AP$8-$H$8&lt;70,0,IF($E28+AP$8-$H$8=70,$F28,AO28*(1-VLOOKUP($E28+AO$8-$H$8,Mortality!$B$3:$C$123,2)*VLOOKUP($E28+AO$8-$H$8,Multipliers!$A$3:$DF$122,'Current Retirees'!AO$8-2006+2))))</f>
        <v>0.81586795961282732</v>
      </c>
      <c r="AQ28" s="3">
        <f>IF($E28+AQ$8-$H$8&lt;70,0,IF($E28+AQ$8-$H$8=70,$F28,AP28*(1-VLOOKUP($E28+AP$8-$H$8,Mortality!$B$3:$C$123,2)*VLOOKUP($E28+AP$8-$H$8,Multipliers!$A$3:$DF$122,'Current Retirees'!AP$8-2006+2))))</f>
        <v>0.79845549609379163</v>
      </c>
      <c r="AR28" s="3">
        <f>IF($E28+AR$8-$H$8&lt;70,0,IF($E28+AR$8-$H$8=70,$F28,AQ28*(1-VLOOKUP($E28+AQ$8-$H$8,Mortality!$B$3:$C$123,2)*VLOOKUP($E28+AQ$8-$H$8,Multipliers!$A$3:$DF$122,'Current Retirees'!AQ$8-2006+2))))</f>
        <v>0.77995459586400595</v>
      </c>
      <c r="AS28" s="3">
        <f>IF($E28+AS$8-$H$8&lt;70,0,IF($E28+AS$8-$H$8=70,$F28,AR28*(1-VLOOKUP($E28+AR$8-$H$8,Mortality!$B$3:$C$123,2)*VLOOKUP($E28+AR$8-$H$8,Multipliers!$A$3:$DF$122,'Current Retirees'!AR$8-2006+2))))</f>
        <v>0.76029334613486632</v>
      </c>
      <c r="AT28" s="3">
        <f>IF($E28+AT$8-$H$8&lt;70,0,IF($E28+AT$8-$H$8=70,$F28,AS28*(1-VLOOKUP($E28+AS$8-$H$8,Mortality!$B$3:$C$123,2)*VLOOKUP($E28+AS$8-$H$8,Multipliers!$A$3:$DF$122,'Current Retirees'!AS$8-2006+2))))</f>
        <v>0.73942788259516801</v>
      </c>
      <c r="AU28" s="3">
        <f>IF($E28+AU$8-$H$8&lt;70,0,IF($E28+AU$8-$H$8=70,$F28,AT28*(1-VLOOKUP($E28+AT$8-$H$8,Mortality!$B$3:$C$123,2)*VLOOKUP($E28+AT$8-$H$8,Multipliers!$A$3:$DF$122,'Current Retirees'!AT$8-2006+2))))</f>
        <v>0.71726488122795251</v>
      </c>
      <c r="AV28" s="3">
        <f>IF($E28+AV$8-$H$8&lt;70,0,IF($E28+AV$8-$H$8=70,$F28,AU28*(1-VLOOKUP($E28+AU$8-$H$8,Mortality!$B$3:$C$123,2)*VLOOKUP($E28+AU$8-$H$8,Multipliers!$A$3:$DF$122,'Current Retirees'!AU$8-2006+2))))</f>
        <v>0.69377690434734318</v>
      </c>
      <c r="AW28" s="3">
        <f>IF($E28+AW$8-$H$8&lt;70,0,IF($E28+AW$8-$H$8=70,$F28,AV28*(1-VLOOKUP($E28+AV$8-$H$8,Mortality!$B$3:$C$123,2)*VLOOKUP($E28+AV$8-$H$8,Multipliers!$A$3:$DF$122,'Current Retirees'!AV$8-2006+2))))</f>
        <v>0.66889104256960297</v>
      </c>
      <c r="AX28" s="3">
        <f>IF($E28+AX$8-$H$8&lt;70,0,IF($E28+AX$8-$H$8=70,$F28,AW28*(1-VLOOKUP($E28+AW$8-$H$8,Mortality!$B$3:$C$123,2)*VLOOKUP($E28+AW$8-$H$8,Multipliers!$A$3:$DF$122,'Current Retirees'!AW$8-2006+2))))</f>
        <v>0.64257300982292742</v>
      </c>
      <c r="AY28" s="3">
        <f>IF($E28+AY$8-$H$8&lt;70,0,IF($E28+AY$8-$H$8=70,$F28,AX28*(1-VLOOKUP($E28+AX$8-$H$8,Mortality!$B$3:$C$123,2)*VLOOKUP($E28+AX$8-$H$8,Multipliers!$A$3:$DF$122,'Current Retirees'!AX$8-2006+2))))</f>
        <v>0.61479068320656405</v>
      </c>
      <c r="AZ28" s="3">
        <f>IF($E28+AZ$8-$H$8&lt;70,0,IF($E28+AZ$8-$H$8=70,$F28,AY28*(1-VLOOKUP($E28+AY$8-$H$8,Mortality!$B$3:$C$123,2)*VLOOKUP($E28+AY$8-$H$8,Multipliers!$A$3:$DF$122,'Current Retirees'!AY$8-2006+2))))</f>
        <v>0.58556224877174756</v>
      </c>
      <c r="BA28" s="3">
        <f>IF($E28+BA$8-$H$8&lt;70,0,IF($E28+BA$8-$H$8=70,$F28,AZ28*(1-VLOOKUP($E28+AZ$8-$H$8,Mortality!$B$3:$C$123,2)*VLOOKUP($E28+AZ$8-$H$8,Multipliers!$A$3:$DF$122,'Current Retirees'!AZ$8-2006+2))))</f>
        <v>0.5549033638157902</v>
      </c>
      <c r="BB28" s="3">
        <f>IF($E28+BB$8-$H$8&lt;70,0,IF($E28+BB$8-$H$8=70,$F28,BA28*(1-VLOOKUP($E28+BA$8-$H$8,Mortality!$B$3:$C$123,2)*VLOOKUP($E28+BA$8-$H$8,Multipliers!$A$3:$DF$122,'Current Retirees'!BA$8-2006+2))))</f>
        <v>0.52290399253454833</v>
      </c>
      <c r="BC28" s="3">
        <f>IF($E28+BC$8-$H$8&lt;70,0,IF($E28+BC$8-$H$8=70,$F28,BB28*(1-VLOOKUP($E28+BB$8-$H$8,Mortality!$B$3:$C$123,2)*VLOOKUP($E28+BB$8-$H$8,Multipliers!$A$3:$DF$122,'Current Retirees'!BB$8-2006+2))))</f>
        <v>0.4895509230724206</v>
      </c>
      <c r="BD28" s="3">
        <f>IF($E28+BD$8-$H$8&lt;70,0,IF($E28+BD$8-$H$8=70,$F28,BC28*(1-VLOOKUP($E28+BC$8-$H$8,Mortality!$B$3:$C$123,2)*VLOOKUP($E28+BC$8-$H$8,Multipliers!$A$3:$DF$122,'Current Retirees'!BC$8-2006+2))))</f>
        <v>0.45488647978920399</v>
      </c>
      <c r="BE28" s="3">
        <f>IF($E28+BE$8-$H$8&lt;70,0,IF($E28+BE$8-$H$8=70,$F28,BD28*(1-VLOOKUP($E28+BD$8-$H$8,Mortality!$B$3:$C$123,2)*VLOOKUP($E28+BD$8-$H$8,Multipliers!$A$3:$DF$122,'Current Retirees'!BD$8-2006+2))))</f>
        <v>0.41927988217957068</v>
      </c>
      <c r="BF28" s="3">
        <f>IF($E28+BF$8-$H$8&lt;70,0,IF($E28+BF$8-$H$8=70,$F28,BE28*(1-VLOOKUP($E28+BE$8-$H$8,Mortality!$B$3:$C$123,2)*VLOOKUP($E28+BE$8-$H$8,Multipliers!$A$3:$DF$122,'Current Retirees'!BE$8-2006+2))))</f>
        <v>0.38289259638435597</v>
      </c>
      <c r="BG28" s="3">
        <f>IF($E28+BG$8-$H$8&lt;70,0,IF($E28+BG$8-$H$8=70,$F28,BF28*(1-VLOOKUP($E28+BF$8-$H$8,Mortality!$B$3:$C$123,2)*VLOOKUP($E28+BF$8-$H$8,Multipliers!$A$3:$DF$122,'Current Retirees'!BF$8-2006+2))))</f>
        <v>0.34621368711015671</v>
      </c>
      <c r="BH28" s="3">
        <f>IF($E28+BH$8-$H$8&lt;70,0,IF($E28+BH$8-$H$8=70,$F28,BG28*(1-VLOOKUP($E28+BG$8-$H$8,Mortality!$B$3:$C$123,2)*VLOOKUP($E28+BG$8-$H$8,Multipliers!$A$3:$DF$122,'Current Retirees'!BG$8-2006+2))))</f>
        <v>0.30968670121763298</v>
      </c>
      <c r="BI28" s="3">
        <f>IF($E28+BI$8-$H$8&lt;70,0,IF($E28+BI$8-$H$8=70,$F28,BH28*(1-VLOOKUP($E28+BH$8-$H$8,Mortality!$B$3:$C$123,2)*VLOOKUP($E28+BH$8-$H$8,Multipliers!$A$3:$DF$122,'Current Retirees'!BH$8-2006+2))))</f>
        <v>0.27410220449003569</v>
      </c>
      <c r="BJ28" s="3">
        <f>IF($E28+BJ$8-$H$8&lt;70,0,IF($E28+BJ$8-$H$8=70,$F28,BI28*(1-VLOOKUP($E28+BI$8-$H$8,Mortality!$B$3:$C$123,2)*VLOOKUP($E28+BI$8-$H$8,Multipliers!$A$3:$DF$122,'Current Retirees'!BI$8-2006+2))))</f>
        <v>0.23994489151032239</v>
      </c>
      <c r="BK28" s="3">
        <f>IF($E28+BK$8-$H$8&lt;70,0,IF($E28+BK$8-$H$8=70,$F28,BJ28*(1-VLOOKUP($E28+BJ$8-$H$8,Mortality!$B$3:$C$123,2)*VLOOKUP($E28+BJ$8-$H$8,Multipliers!$A$3:$DF$122,'Current Retirees'!BJ$8-2006+2))))</f>
        <v>0.20787097971383367</v>
      </c>
      <c r="BL28" s="3">
        <f>IF($E28+BL$8-$H$8&lt;70,0,IF($E28+BL$8-$H$8=70,$F28,BK28*(1-VLOOKUP($E28+BK$8-$H$8,Mortality!$B$3:$C$123,2)*VLOOKUP($E28+BK$8-$H$8,Multipliers!$A$3:$DF$122,'Current Retirees'!BK$8-2006+2))))</f>
        <v>0.17815980064648615</v>
      </c>
      <c r="BM28" s="3">
        <f>IF($E28+BM$8-$H$8&lt;70,0,IF($E28+BM$8-$H$8=70,$F28,BL28*(1-VLOOKUP($E28+BL$8-$H$8,Mortality!$B$3:$C$123,2)*VLOOKUP($E28+BL$8-$H$8,Multipliers!$A$3:$DF$122,'Current Retirees'!BL$8-2006+2))))</f>
        <v>0.15052701110212766</v>
      </c>
      <c r="BN28" s="3">
        <f>IF($E28+BN$8-$H$8&lt;70,0,IF($E28+BN$8-$H$8=70,$F28,BM28*(1-VLOOKUP($E28+BM$8-$H$8,Mortality!$B$3:$C$123,2)*VLOOKUP($E28+BM$8-$H$8,Multipliers!$A$3:$DF$122,'Current Retirees'!BM$8-2006+2))))</f>
        <v>0.12526538378556668</v>
      </c>
      <c r="BO28" s="3">
        <f>IF($E28+BO$8-$H$8&lt;70,0,IF($E28+BO$8-$H$8=70,$F28,BN28*(1-VLOOKUP($E28+BN$8-$H$8,Mortality!$B$3:$C$123,2)*VLOOKUP($E28+BN$8-$H$8,Multipliers!$A$3:$DF$122,'Current Retirees'!BN$8-2006+2))))</f>
        <v>0.1022291411843656</v>
      </c>
      <c r="BP28" s="3">
        <f>IF($E28+BP$8-$H$8&lt;70,0,IF($E28+BP$8-$H$8=70,$F28,BO28*(1-VLOOKUP($E28+BO$8-$H$8,Mortality!$B$3:$C$123,2)*VLOOKUP($E28+BO$8-$H$8,Multipliers!$A$3:$DF$122,'Current Retirees'!BO$8-2006+2))))</f>
        <v>8.1758968110814553E-2</v>
      </c>
      <c r="BQ28" s="3">
        <f>IF($E28+BQ$8-$H$8&lt;70,0,IF($E28+BQ$8-$H$8=70,$F28,BP28*(1-VLOOKUP($E28+BP$8-$H$8,Mortality!$B$3:$C$123,2)*VLOOKUP($E28+BP$8-$H$8,Multipliers!$A$3:$DF$122,'Current Retirees'!BP$8-2006+2))))</f>
        <v>6.3972816329382051E-2</v>
      </c>
      <c r="BR28" s="3">
        <f>IF($E28+BR$8-$H$8&lt;70,0,IF($E28+BR$8-$H$8=70,$F28,BQ28*(1-VLOOKUP($E28+BQ$8-$H$8,Mortality!$B$3:$C$123,2)*VLOOKUP($E28+BQ$8-$H$8,Multipliers!$A$3:$DF$122,'Current Retirees'!BQ$8-2006+2))))</f>
        <v>4.8895685902083486E-2</v>
      </c>
      <c r="BS28" s="3">
        <f>IF($E28+BS$8-$H$8&lt;70,0,IF($E28+BS$8-$H$8=70,$F28,BR28*(1-VLOOKUP($E28+BR$8-$H$8,Mortality!$B$3:$C$123,2)*VLOOKUP($E28+BR$8-$H$8,Multipliers!$A$3:$DF$122,'Current Retirees'!BR$8-2006+2))))</f>
        <v>3.6393755082827113E-2</v>
      </c>
      <c r="BT28" s="3">
        <f>IF($E28+BT$8-$H$8&lt;70,0,IF($E28+BT$8-$H$8=70,$F28,BS28*(1-VLOOKUP($E28+BS$8-$H$8,Mortality!$B$3:$C$123,2)*VLOOKUP($E28+BS$8-$H$8,Multipliers!$A$3:$DF$122,'Current Retirees'!BS$8-2006+2))))</f>
        <v>2.6377084111345102E-2</v>
      </c>
      <c r="BU28" s="3">
        <f>IF($E28+BU$8-$H$8&lt;70,0,IF($E28+BU$8-$H$8=70,$F28,BT28*(1-VLOOKUP($E28+BT$8-$H$8,Mortality!$B$3:$C$123,2)*VLOOKUP($E28+BT$8-$H$8,Multipliers!$A$3:$DF$122,'Current Retirees'!BT$8-2006+2))))</f>
        <v>1.8586724801162427E-2</v>
      </c>
      <c r="BV28" s="3">
        <f>IF($E28+BV$8-$H$8&lt;70,0,IF($E28+BV$8-$H$8=70,$F28,BU28*(1-VLOOKUP($E28+BU$8-$H$8,Mortality!$B$3:$C$123,2)*VLOOKUP($E28+BU$8-$H$8,Multipliers!$A$3:$DF$122,'Current Retirees'!BU$8-2006+2))))</f>
        <v>1.2715562233207729E-2</v>
      </c>
      <c r="BW28" s="3">
        <f>IF($E28+BW$8-$H$8&lt;70,0,IF($E28+BW$8-$H$8=70,$F28,BV28*(1-VLOOKUP($E28+BV$8-$H$8,Mortality!$B$3:$C$123,2)*VLOOKUP($E28+BV$8-$H$8,Multipliers!$A$3:$DF$122,'Current Retirees'!BV$8-2006+2))))</f>
        <v>8.4088524550142169E-3</v>
      </c>
      <c r="BX28" s="3">
        <f>IF($E28+BX$8-$H$8&lt;70,0,IF($E28+BX$8-$H$8=70,$F28,BW28*(1-VLOOKUP($E28+BW$8-$H$8,Mortality!$B$3:$C$123,2)*VLOOKUP($E28+BW$8-$H$8,Multipliers!$A$3:$DF$122,'Current Retirees'!BW$8-2006+2))))</f>
        <v>5.3808006790437716E-3</v>
      </c>
      <c r="BY28" s="3">
        <f>IF($E28+BY$8-$H$8&lt;70,0,IF($E28+BY$8-$H$8=70,$F28,BX28*(1-VLOOKUP($E28+BX$8-$H$8,Mortality!$B$3:$C$123,2)*VLOOKUP($E28+BX$8-$H$8,Multipliers!$A$3:$DF$122,'Current Retirees'!BX$8-2006+2))))</f>
        <v>3.3259686973879446E-3</v>
      </c>
      <c r="BZ28" s="3">
        <f>IF($E28+BZ$8-$H$8&lt;70,0,IF($E28+BZ$8-$H$8=70,$F28,BY28*(1-VLOOKUP($E28+BY$8-$H$8,Mortality!$B$3:$C$123,2)*VLOOKUP($E28+BY$8-$H$8,Multipliers!$A$3:$DF$122,'Current Retirees'!BY$8-2006+2))))</f>
        <v>1.9816637267175774E-3</v>
      </c>
      <c r="CA28" s="3">
        <f>IF($E28+CA$8-$H$8&lt;70,0,IF($E28+CA$8-$H$8=70,$F28,BZ28*(1-VLOOKUP($E28+BZ$8-$H$8,Mortality!$B$3:$C$123,2)*VLOOKUP($E28+BZ$8-$H$8,Multipliers!$A$3:$DF$122,'Current Retirees'!BZ$8-2006+2))))</f>
        <v>1.1315186236693494E-3</v>
      </c>
      <c r="CB28" s="3">
        <f>IF($E28+CB$8-$H$8&lt;70,0,IF($E28+CB$8-$H$8=70,$F28,CA28*(1-VLOOKUP($E28+CA$8-$H$8,Mortality!$B$3:$C$123,2)*VLOOKUP($E28+CA$8-$H$8,Multipliers!$A$3:$DF$122,'Current Retirees'!CA$8-2006+2))))</f>
        <v>6.2786718564482487E-4</v>
      </c>
      <c r="CC28" s="3">
        <f>IF($E28+CC$8-$H$8&lt;70,0,IF($E28+CC$8-$H$8=70,$F28,CB28*(1-VLOOKUP($E28+CB$8-$H$8,Mortality!$B$3:$C$123,2)*VLOOKUP($E28+CB$8-$H$8,Multipliers!$A$3:$DF$122,'Current Retirees'!CB$8-2006+2))))</f>
        <v>3.4088168921419452E-4</v>
      </c>
      <c r="CD28" s="3">
        <f>IF($E28+CD$8-$H$8&lt;70,0,IF($E28+CD$8-$H$8=70,$F28,CC28*(1-VLOOKUP($E28+CC$8-$H$8,Mortality!$B$3:$C$123,2)*VLOOKUP($E28+CC$8-$H$8,Multipliers!$A$3:$DF$122,'Current Retirees'!CC$8-2006+2))))</f>
        <v>1.8077112949998624E-4</v>
      </c>
      <c r="CE28" s="3">
        <f>IF($E28+CE$8-$H$8&lt;70,0,IF($E28+CE$8-$H$8=70,$F28,CD28*(1-VLOOKUP($E28+CD$8-$H$8,Mortality!$B$3:$C$123,2)*VLOOKUP($E28+CD$8-$H$8,Multipliers!$A$3:$DF$122,'Current Retirees'!CD$8-2006+2))))</f>
        <v>9.2943098676811901E-5</v>
      </c>
      <c r="CF28" s="3">
        <f>IF($E28+CF$8-$H$8&lt;70,0,IF($E28+CF$8-$H$8=70,$F28,CE28*(1-VLOOKUP($E28+CE$8-$H$8,Mortality!$B$3:$C$123,2)*VLOOKUP($E28+CE$8-$H$8,Multipliers!$A$3:$DF$122,'Current Retirees'!CE$8-2006+2))))</f>
        <v>4.647154933840595E-5</v>
      </c>
      <c r="CG28" s="3">
        <f>IF($E28+CG$8-$H$8&lt;70,0,IF($E28+CG$8-$H$8=70,$F28,CF28*(1-VLOOKUP($E28+CF$8-$H$8,Mortality!$B$3:$C$123,2)*VLOOKUP($E28+CF$8-$H$8,Multipliers!$A$3:$DF$122,'Current Retirees'!CF$8-2006+2))))</f>
        <v>2.3235774669202975E-5</v>
      </c>
      <c r="CH28" s="3">
        <f>IF($E28+CH$8-$H$8&lt;70,0,IF($E28+CH$8-$H$8=70,$F28,CG28*(1-VLOOKUP($E28+CG$8-$H$8,Mortality!$B$3:$C$123,2)*VLOOKUP($E28+CG$8-$H$8,Multipliers!$A$3:$DF$122,'Current Retirees'!CG$8-2006+2))))</f>
        <v>1.1617887334601488E-5</v>
      </c>
      <c r="CI28" s="3">
        <f>IF($E28+CI$8-$H$8&lt;70,0,IF($E28+CI$8-$H$8=70,$F28,CH28*(1-VLOOKUP($E28+CH$8-$H$8,Mortality!$B$3:$C$123,2)*VLOOKUP($E28+CH$8-$H$8,Multipliers!$A$3:$DF$122,'Current Retirees'!CH$8-2006+2))))</f>
        <v>5.8089436673007438E-6</v>
      </c>
      <c r="CJ28" s="3">
        <f>IF($E28+CJ$8-$H$8&lt;70,0,IF($E28+CJ$8-$H$8=70,$F28,CI28*(1-VLOOKUP($E28+CI$8-$H$8,Mortality!$B$3:$C$123,2)*VLOOKUP($E28+CI$8-$H$8,Multipliers!$A$3:$DF$122,'Current Retirees'!CI$8-2006+2))))</f>
        <v>2.9044718336503719E-6</v>
      </c>
      <c r="CK28" s="3">
        <f>IF($E28+CK$8-$H$8&lt;70,0,IF($E28+CK$8-$H$8=70,$F28,CJ28*(1-VLOOKUP($E28+CJ$8-$H$8,Mortality!$B$3:$C$123,2)*VLOOKUP($E28+CJ$8-$H$8,Multipliers!$A$3:$DF$122,'Current Retirees'!CJ$8-2006+2))))</f>
        <v>0</v>
      </c>
      <c r="CL28" s="3">
        <f>IF($E28+CL$8-$H$8&lt;70,0,IF($E28+CL$8-$H$8=70,$F28,CK28*(1-VLOOKUP($E28+CK$8-$H$8,Mortality!$B$3:$C$123,2)*VLOOKUP($E28+CK$8-$H$8,Multipliers!$A$3:$DF$122,'Current Retirees'!CK$8-2006+2))))</f>
        <v>0</v>
      </c>
      <c r="CM28" s="3">
        <f>IF($E28+CM$8-$H$8&lt;70,0,IF($E28+CM$8-$H$8=70,$F28,CL28*(1-VLOOKUP($E28+CL$8-$H$8,Mortality!$B$3:$C$123,2)*VLOOKUP($E28+CL$8-$H$8,Multipliers!$A$3:$DF$122,'Current Retirees'!CL$8-2006+2))))</f>
        <v>0</v>
      </c>
      <c r="CN28" s="3">
        <f>IF($E28+CN$8-$H$8&lt;70,0,IF($E28+CN$8-$H$8=70,$F28,CM28*(1-VLOOKUP($E28+CM$8-$H$8,Mortality!$B$3:$C$123,2)*VLOOKUP($E28+CM$8-$H$8,Multipliers!$A$3:$DF$122,'Current Retirees'!CM$8-2006+2))))</f>
        <v>0</v>
      </c>
      <c r="CO28" s="3">
        <f>IF($E28+CO$8-$H$8&lt;70,0,IF($E28+CO$8-$H$8=70,$F28,CN28*(1-VLOOKUP($E28+CN$8-$H$8,Mortality!$B$3:$C$123,2)*VLOOKUP($E28+CN$8-$H$8,Multipliers!$A$3:$DF$122,'Current Retirees'!CN$8-2006+2))))</f>
        <v>0</v>
      </c>
      <c r="CP28" s="3">
        <f>IF($E28+CP$8-$H$8&lt;70,0,IF($E28+CP$8-$H$8=70,$F28,CO28*(1-VLOOKUP($E28+CO$8-$H$8,Mortality!$B$3:$C$123,2)*VLOOKUP($E28+CO$8-$H$8,Multipliers!$A$3:$DF$122,'Current Retirees'!CO$8-2006+2))))</f>
        <v>0</v>
      </c>
      <c r="CQ28" s="3">
        <f>IF($E28+CQ$8-$H$8&lt;70,0,IF($E28+CQ$8-$H$8=70,$F28,CP28*(1-VLOOKUP($E28+CP$8-$H$8,Mortality!$B$3:$C$123,2)*VLOOKUP($E28+CP$8-$H$8,Multipliers!$A$3:$DF$122,'Current Retirees'!CP$8-2006+2))))</f>
        <v>0</v>
      </c>
      <c r="CR28" s="3">
        <f>IF($E28+CR$8-$H$8&lt;70,0,IF($E28+CR$8-$H$8=70,$F28,CQ28*(1-VLOOKUP($E28+CQ$8-$H$8,Mortality!$B$3:$C$123,2)*VLOOKUP($E28+CQ$8-$H$8,Multipliers!$A$3:$DF$122,'Current Retirees'!CQ$8-2006+2))))</f>
        <v>0</v>
      </c>
      <c r="CS28" s="3">
        <f>IF($E28+CS$8-$H$8&lt;70,0,IF($E28+CS$8-$H$8=70,$F28,CR28*(1-VLOOKUP($E28+CR$8-$H$8,Mortality!$B$3:$C$123,2)*VLOOKUP($E28+CR$8-$H$8,Multipliers!$A$3:$DF$122,'Current Retirees'!CR$8-2006+2))))</f>
        <v>0</v>
      </c>
      <c r="CT28" s="3">
        <f>IF($E28+CT$8-$H$8&lt;70,0,IF($E28+CT$8-$H$8=70,$F28,CS28*(1-VLOOKUP($E28+CS$8-$H$8,Mortality!$B$3:$C$123,2)*VLOOKUP($E28+CS$8-$H$8,Multipliers!$A$3:$DF$122,'Current Retirees'!CS$8-2006+2))))</f>
        <v>0</v>
      </c>
    </row>
    <row r="29" spans="2:98" x14ac:dyDescent="0.25">
      <c r="B29" s="35">
        <v>1021</v>
      </c>
      <c r="C29" s="36">
        <v>16866</v>
      </c>
      <c r="D29" s="35" t="s">
        <v>2</v>
      </c>
      <c r="E29" s="4">
        <f t="shared" si="6"/>
        <v>71</v>
      </c>
      <c r="F29" s="5">
        <f>VLOOKUP(E29,Mortality!$H$3:$I$123,2)</f>
        <v>1</v>
      </c>
      <c r="H29" s="3">
        <f t="shared" si="7"/>
        <v>1</v>
      </c>
      <c r="I29" s="3">
        <f>IF($E29+I$8-$H$8&lt;70,0,IF($E29+I$8-$H$8=70,$F29,H29*(1-VLOOKUP($E29+H$8-$H$8,Mortality!$B$3:$C$123,2)*VLOOKUP($E29+H$8-$H$8,Multipliers!$A$3:$DF$122,'Current Retirees'!H$8-2006+2))))</f>
        <v>0.97760736833900719</v>
      </c>
      <c r="J29" s="3">
        <f>IF($E29+J$8-$H$8&lt;70,0,IF($E29+J$8-$H$8=70,$F29,I29*(1-VLOOKUP($E29+I$8-$H$8,Mortality!$B$3:$C$123,2)*VLOOKUP($E29+I$8-$H$8,Multipliers!$A$3:$DF$122,'Current Retirees'!I$8-2006+2))))</f>
        <v>0.95387243004272304</v>
      </c>
      <c r="K29" s="3">
        <f>IF($E29+K$8-$H$8&lt;70,0,IF($E29+K$8-$H$8=70,$F29,J29*(1-VLOOKUP($E29+J$8-$H$8,Mortality!$B$3:$C$123,2)*VLOOKUP($E29+J$8-$H$8,Multipliers!$A$3:$DF$122,'Current Retirees'!J$8-2006+2))))</f>
        <v>0.92871937776970193</v>
      </c>
      <c r="L29" s="3">
        <f>IF($E29+L$8-$H$8&lt;70,0,IF($E29+L$8-$H$8=70,$F29,K29*(1-VLOOKUP($E29+K$8-$H$8,Mortality!$B$3:$C$123,2)*VLOOKUP($E29+K$8-$H$8,Multipliers!$A$3:$DF$122,'Current Retirees'!K$8-2006+2))))</f>
        <v>0.90208092438015364</v>
      </c>
      <c r="M29" s="3">
        <f>IF($E29+M$8-$H$8&lt;70,0,IF($E29+M$8-$H$8=70,$F29,L29*(1-VLOOKUP($E29+L$8-$H$8,Mortality!$B$3:$C$123,2)*VLOOKUP($E29+L$8-$H$8,Multipliers!$A$3:$DF$122,'Current Retirees'!L$8-2006+2))))</f>
        <v>0.87389596950117021</v>
      </c>
      <c r="N29" s="3">
        <f>IF($E29+N$8-$H$8&lt;70,0,IF($E29+N$8-$H$8=70,$F29,M29*(1-VLOOKUP($E29+M$8-$H$8,Mortality!$B$3:$C$123,2)*VLOOKUP($E29+M$8-$H$8,Multipliers!$A$3:$DF$122,'Current Retirees'!M$8-2006+2))))</f>
        <v>0.84410682043331675</v>
      </c>
      <c r="O29" s="3">
        <f>IF($E29+O$8-$H$8&lt;70,0,IF($E29+O$8-$H$8=70,$F29,N29*(1-VLOOKUP($E29+N$8-$H$8,Mortality!$B$3:$C$123,2)*VLOOKUP($E29+N$8-$H$8,Multipliers!$A$3:$DF$122,'Current Retirees'!N$8-2006+2))))</f>
        <v>0.81269565408856015</v>
      </c>
      <c r="P29" s="3">
        <f>IF($E29+P$8-$H$8&lt;70,0,IF($E29+P$8-$H$8=70,$F29,O29*(1-VLOOKUP($E29+O$8-$H$8,Mortality!$B$3:$C$123,2)*VLOOKUP($E29+O$8-$H$8,Multipliers!$A$3:$DF$122,'Current Retirees'!O$8-2006+2))))</f>
        <v>0.77960621016255005</v>
      </c>
      <c r="Q29" s="3">
        <f>IF($E29+Q$8-$H$8&lt;70,0,IF($E29+Q$8-$H$8=70,$F29,P29*(1-VLOOKUP($E29+P$8-$H$8,Mortality!$B$3:$C$123,2)*VLOOKUP($E29+P$8-$H$8,Multipliers!$A$3:$DF$122,'Current Retirees'!P$8-2006+2))))</f>
        <v>0.74486385656021858</v>
      </c>
      <c r="R29" s="3">
        <f>IF($E29+R$8-$H$8&lt;70,0,IF($E29+R$8-$H$8=70,$F29,Q29*(1-VLOOKUP($E29+Q$8-$H$8,Mortality!$B$3:$C$123,2)*VLOOKUP($E29+Q$8-$H$8,Multipliers!$A$3:$DF$122,'Current Retirees'!Q$8-2006+2))))</f>
        <v>0.70845945989719006</v>
      </c>
      <c r="S29" s="3">
        <f>IF($E29+S$8-$H$8&lt;70,0,IF($E29+S$8-$H$8=70,$F29,R29*(1-VLOOKUP($E29+R$8-$H$8,Mortality!$B$3:$C$123,2)*VLOOKUP($E29+R$8-$H$8,Multipliers!$A$3:$DF$122,'Current Retirees'!R$8-2006+2))))</f>
        <v>0.67044473709796248</v>
      </c>
      <c r="T29" s="3">
        <f>IF($E29+T$8-$H$8&lt;70,0,IF($E29+T$8-$H$8=70,$F29,S29*(1-VLOOKUP($E29+S$8-$H$8,Mortality!$B$3:$C$123,2)*VLOOKUP($E29+S$8-$H$8,Multipliers!$A$3:$DF$122,'Current Retirees'!S$8-2006+2))))</f>
        <v>0.63088486228833751</v>
      </c>
      <c r="U29" s="3">
        <f>IF($E29+U$8-$H$8&lt;70,0,IF($E29+U$8-$H$8=70,$F29,T29*(1-VLOOKUP($E29+T$8-$H$8,Mortality!$B$3:$C$123,2)*VLOOKUP($E29+T$8-$H$8,Multipliers!$A$3:$DF$122,'Current Retirees'!T$8-2006+2))))</f>
        <v>0.58993940201086525</v>
      </c>
      <c r="V29" s="3">
        <f>IF($E29+V$8-$H$8&lt;70,0,IF($E29+V$8-$H$8=70,$F29,U29*(1-VLOOKUP($E29+U$8-$H$8,Mortality!$B$3:$C$123,2)*VLOOKUP($E29+U$8-$H$8,Multipliers!$A$3:$DF$122,'Current Retirees'!U$8-2006+2))))</f>
        <v>0.54776433405566793</v>
      </c>
      <c r="W29" s="3">
        <f>IF($E29+W$8-$H$8&lt;70,0,IF($E29+W$8-$H$8=70,$F29,V29*(1-VLOOKUP($E29+V$8-$H$8,Mortality!$B$3:$C$123,2)*VLOOKUP($E29+V$8-$H$8,Multipliers!$A$3:$DF$122,'Current Retirees'!V$8-2006+2))))</f>
        <v>0.50463398820702321</v>
      </c>
      <c r="X29" s="3">
        <f>IF($E29+X$8-$H$8&lt;70,0,IF($E29+X$8-$H$8=70,$F29,W29*(1-VLOOKUP($E29+W$8-$H$8,Mortality!$B$3:$C$123,2)*VLOOKUP($E29+W$8-$H$8,Multipliers!$A$3:$DF$122,'Current Retirees'!W$8-2006+2))))</f>
        <v>0.46081730777912411</v>
      </c>
      <c r="Y29" s="3">
        <f>IF($E29+Y$8-$H$8&lt;70,0,IF($E29+Y$8-$H$8=70,$F29,X29*(1-VLOOKUP($E29+X$8-$H$8,Mortality!$B$3:$C$123,2)*VLOOKUP($E29+X$8-$H$8,Multipliers!$A$3:$DF$122,'Current Retirees'!X$8-2006+2))))</f>
        <v>0.41667602115715813</v>
      </c>
      <c r="Z29" s="3">
        <f>IF($E29+Z$8-$H$8&lt;70,0,IF($E29+Z$8-$H$8=70,$F29,Y29*(1-VLOOKUP($E29+Y$8-$H$8,Mortality!$B$3:$C$123,2)*VLOOKUP($E29+Y$8-$H$8,Multipliers!$A$3:$DF$122,'Current Retirees'!Y$8-2006+2))))</f>
        <v>0.37269185387320197</v>
      </c>
      <c r="AA29" s="3">
        <f>IF($E29+AA$8-$H$8&lt;70,0,IF($E29+AA$8-$H$8=70,$F29,Z29*(1-VLOOKUP($E29+Z$8-$H$8,Mortality!$B$3:$C$123,2)*VLOOKUP($E29+Z$8-$H$8,Multipliers!$A$3:$DF$122,'Current Retirees'!Z$8-2006+2))))</f>
        <v>0.32934600580563395</v>
      </c>
      <c r="AB29" s="3">
        <f>IF($E29+AB$8-$H$8&lt;70,0,IF($E29+AB$8-$H$8=70,$F29,AA29*(1-VLOOKUP($E29+AA$8-$H$8,Mortality!$B$3:$C$123,2)*VLOOKUP($E29+AA$8-$H$8,Multipliers!$A$3:$DF$122,'Current Retirees'!AA$8-2006+2))))</f>
        <v>0.28719724684397396</v>
      </c>
      <c r="AC29" s="3">
        <f>IF($E29+AC$8-$H$8&lt;70,0,IF($E29+AC$8-$H$8=70,$F29,AB29*(1-VLOOKUP($E29+AB$8-$H$8,Mortality!$B$3:$C$123,2)*VLOOKUP($E29+AB$8-$H$8,Multipliers!$A$3:$DF$122,'Current Retirees'!AB$8-2006+2))))</f>
        <v>0.24696954752756178</v>
      </c>
      <c r="AD29" s="3">
        <f>IF($E29+AD$8-$H$8&lt;70,0,IF($E29+AD$8-$H$8=70,$F29,AC29*(1-VLOOKUP($E29+AC$8-$H$8,Mortality!$B$3:$C$123,2)*VLOOKUP($E29+AC$8-$H$8,Multipliers!$A$3:$DF$122,'Current Retirees'!AC$8-2006+2))))</f>
        <v>0.20941189937980764</v>
      </c>
      <c r="AE29" s="3">
        <f>IF($E29+AE$8-$H$8&lt;70,0,IF($E29+AE$8-$H$8=70,$F29,AD29*(1-VLOOKUP($E29+AD$8-$H$8,Mortality!$B$3:$C$123,2)*VLOOKUP($E29+AD$8-$H$8,Multipliers!$A$3:$DF$122,'Current Retirees'!AD$8-2006+2))))</f>
        <v>0.17508991161025905</v>
      </c>
      <c r="AF29" s="3">
        <f>IF($E29+AF$8-$H$8&lt;70,0,IF($E29+AF$8-$H$8=70,$F29,AE29*(1-VLOOKUP($E29+AE$8-$H$8,Mortality!$B$3:$C$123,2)*VLOOKUP($E29+AE$8-$H$8,Multipliers!$A$3:$DF$122,'Current Retirees'!AE$8-2006+2))))</f>
        <v>0.14440370149801104</v>
      </c>
      <c r="AG29" s="3">
        <f>IF($E29+AG$8-$H$8&lt;70,0,IF($E29+AG$8-$H$8=70,$F29,AF29*(1-VLOOKUP($E29+AF$8-$H$8,Mortality!$B$3:$C$123,2)*VLOOKUP($E29+AF$8-$H$8,Multipliers!$A$3:$DF$122,'Current Retirees'!AF$8-2006+2))))</f>
        <v>0.11751126976998874</v>
      </c>
      <c r="AH29" s="3">
        <f>IF($E29+AH$8-$H$8&lt;70,0,IF($E29+AH$8-$H$8=70,$F29,AG29*(1-VLOOKUP($E29+AG$8-$H$8,Mortality!$B$3:$C$123,2)*VLOOKUP($E29+AG$8-$H$8,Multipliers!$A$3:$DF$122,'Current Retirees'!AG$8-2006+2))))</f>
        <v>9.4058727236611003E-2</v>
      </c>
      <c r="AI29" s="3">
        <f>IF($E29+AI$8-$H$8&lt;70,0,IF($E29+AI$8-$H$8=70,$F29,AH29*(1-VLOOKUP($E29+AH$8-$H$8,Mortality!$B$3:$C$123,2)*VLOOKUP($E29+AH$8-$H$8,Multipliers!$A$3:$DF$122,'Current Retirees'!AH$8-2006+2))))</f>
        <v>7.3999543740628185E-2</v>
      </c>
      <c r="AJ29" s="3">
        <f>IF($E29+AJ$8-$H$8&lt;70,0,IF($E29+AJ$8-$H$8=70,$F29,AI29*(1-VLOOKUP($E29+AI$8-$H$8,Mortality!$B$3:$C$123,2)*VLOOKUP($E29+AI$8-$H$8,Multipliers!$A$3:$DF$122,'Current Retirees'!AI$8-2006+2))))</f>
        <v>5.6974243123262686E-2</v>
      </c>
      <c r="AK29" s="3">
        <f>IF($E29+AK$8-$H$8&lt;70,0,IF($E29+AK$8-$H$8=70,$F29,AJ29*(1-VLOOKUP($E29+AJ$8-$H$8,Mortality!$B$3:$C$123,2)*VLOOKUP($E29+AJ$8-$H$8,Multipliers!$A$3:$DF$122,'Current Retirees'!AJ$8-2006+2))))</f>
        <v>4.2878521009304851E-2</v>
      </c>
      <c r="AL29" s="3">
        <f>IF($E29+AL$8-$H$8&lt;70,0,IF($E29+AL$8-$H$8=70,$F29,AK29*(1-VLOOKUP($E29+AK$8-$H$8,Mortality!$B$3:$C$123,2)*VLOOKUP($E29+AK$8-$H$8,Multipliers!$A$3:$DF$122,'Current Retirees'!AK$8-2006+2))))</f>
        <v>3.14962919355114E-2</v>
      </c>
      <c r="AM29" s="3">
        <f>IF($E29+AM$8-$H$8&lt;70,0,IF($E29+AM$8-$H$8=70,$F29,AL29*(1-VLOOKUP($E29+AL$8-$H$8,Mortality!$B$3:$C$123,2)*VLOOKUP($E29+AL$8-$H$8,Multipliers!$A$3:$DF$122,'Current Retirees'!AL$8-2006+2))))</f>
        <v>2.2550789624503475E-2</v>
      </c>
      <c r="AN29" s="3">
        <f>IF($E29+AN$8-$H$8&lt;70,0,IF($E29+AN$8-$H$8=70,$F29,AM29*(1-VLOOKUP($E29+AM$8-$H$8,Mortality!$B$3:$C$123,2)*VLOOKUP($E29+AM$8-$H$8,Multipliers!$A$3:$DF$122,'Current Retirees'!AM$8-2006+2))))</f>
        <v>1.5709784892661668E-2</v>
      </c>
      <c r="AO29" s="3">
        <f>IF($E29+AO$8-$H$8&lt;70,0,IF($E29+AO$8-$H$8=70,$F29,AN29*(1-VLOOKUP($E29+AN$8-$H$8,Mortality!$B$3:$C$123,2)*VLOOKUP($E29+AN$8-$H$8,Multipliers!$A$3:$DF$122,'Current Retirees'!AN$8-2006+2))))</f>
        <v>1.0643327184136946E-2</v>
      </c>
      <c r="AP29" s="3">
        <f>IF($E29+AP$8-$H$8&lt;70,0,IF($E29+AP$8-$H$8=70,$F29,AO29*(1-VLOOKUP($E29+AO$8-$H$8,Mortality!$B$3:$C$123,2)*VLOOKUP($E29+AO$8-$H$8,Multipliers!$A$3:$DF$122,'Current Retirees'!AO$8-2006+2))))</f>
        <v>7.0055676185522631E-3</v>
      </c>
      <c r="AQ29" s="3">
        <f>IF($E29+AQ$8-$H$8&lt;70,0,IF($E29+AQ$8-$H$8=70,$F29,AP29*(1-VLOOKUP($E29+AP$8-$H$8,Mortality!$B$3:$C$123,2)*VLOOKUP($E29+AP$8-$H$8,Multipliers!$A$3:$DF$122,'Current Retirees'!AP$8-2006+2))))</f>
        <v>4.4763811745692278E-3</v>
      </c>
      <c r="AR29" s="3">
        <f>IF($E29+AR$8-$H$8&lt;70,0,IF($E29+AR$8-$H$8=70,$F29,AQ29*(1-VLOOKUP($E29+AQ$8-$H$8,Mortality!$B$3:$C$123,2)*VLOOKUP($E29+AQ$8-$H$8,Multipliers!$A$3:$DF$122,'Current Retirees'!AQ$8-2006+2))))</f>
        <v>2.7703206274158135E-3</v>
      </c>
      <c r="AS29" s="3">
        <f>IF($E29+AS$8-$H$8&lt;70,0,IF($E29+AS$8-$H$8=70,$F29,AR29*(1-VLOOKUP($E29+AR$8-$H$8,Mortality!$B$3:$C$123,2)*VLOOKUP($E29+AR$8-$H$8,Multipliers!$A$3:$DF$122,'Current Retirees'!AR$8-2006+2))))</f>
        <v>1.6616329198021371E-3</v>
      </c>
      <c r="AT29" s="3">
        <f>IF($E29+AT$8-$H$8&lt;70,0,IF($E29+AT$8-$H$8=70,$F29,AS29*(1-VLOOKUP($E29+AS$8-$H$8,Mortality!$B$3:$C$123,2)*VLOOKUP($E29+AS$8-$H$8,Multipliers!$A$3:$DF$122,'Current Retirees'!AS$8-2006+2))))</f>
        <v>9.651433905297726E-4</v>
      </c>
      <c r="AU29" s="3">
        <f>IF($E29+AU$8-$H$8&lt;70,0,IF($E29+AU$8-$H$8=70,$F29,AT29*(1-VLOOKUP($E29+AT$8-$H$8,Mortality!$B$3:$C$123,2)*VLOOKUP($E29+AT$8-$H$8,Multipliers!$A$3:$DF$122,'Current Retirees'!AT$8-2006+2))))</f>
        <v>5.4225943554116435E-4</v>
      </c>
      <c r="AV29" s="3">
        <f>IF($E29+AV$8-$H$8&lt;70,0,IF($E29+AV$8-$H$8=70,$F29,AU29*(1-VLOOKUP($E29+AU$8-$H$8,Mortality!$B$3:$C$123,2)*VLOOKUP($E29+AU$8-$H$8,Multipliers!$A$3:$DF$122,'Current Retirees'!AU$8-2006+2))))</f>
        <v>2.939618400387176E-4</v>
      </c>
      <c r="AW29" s="3">
        <f>IF($E29+AW$8-$H$8&lt;70,0,IF($E29+AW$8-$H$8=70,$F29,AV29*(1-VLOOKUP($E29+AV$8-$H$8,Mortality!$B$3:$C$123,2)*VLOOKUP($E29+AV$8-$H$8,Multipliers!$A$3:$DF$122,'Current Retirees'!AV$8-2006+2))))</f>
        <v>1.5602949351902468E-4</v>
      </c>
      <c r="AX29" s="3">
        <f>IF($E29+AX$8-$H$8&lt;70,0,IF($E29+AX$8-$H$8=70,$F29,AW29*(1-VLOOKUP($E29+AW$8-$H$8,Mortality!$B$3:$C$123,2)*VLOOKUP($E29+AW$8-$H$8,Multipliers!$A$3:$DF$122,'Current Retirees'!AW$8-2006+2))))</f>
        <v>8.1776782337414535E-5</v>
      </c>
      <c r="AY29" s="3">
        <f>IF($E29+AY$8-$H$8&lt;70,0,IF($E29+AY$8-$H$8=70,$F29,AX29*(1-VLOOKUP($E29+AX$8-$H$8,Mortality!$B$3:$C$123,2)*VLOOKUP($E29+AX$8-$H$8,Multipliers!$A$3:$DF$122,'Current Retirees'!AX$8-2006+2))))</f>
        <v>4.2279374651847577E-5</v>
      </c>
      <c r="AZ29" s="3">
        <f>IF($E29+AZ$8-$H$8&lt;70,0,IF($E29+AZ$8-$H$8=70,$F29,AY29*(1-VLOOKUP($E29+AY$8-$H$8,Mortality!$B$3:$C$123,2)*VLOOKUP($E29+AY$8-$H$8,Multipliers!$A$3:$DF$122,'Current Retirees'!AY$8-2006+2))))</f>
        <v>2.1481499922055904E-5</v>
      </c>
      <c r="BA29" s="3">
        <f>IF($E29+BA$8-$H$8&lt;70,0,IF($E29+BA$8-$H$8=70,$F29,AZ29*(1-VLOOKUP($E29+AZ$8-$H$8,Mortality!$B$3:$C$123,2)*VLOOKUP($E29+AZ$8-$H$8,Multipliers!$A$3:$DF$122,'Current Retirees'!AZ$8-2006+2))))</f>
        <v>1.0740749961027952E-5</v>
      </c>
      <c r="BB29" s="3">
        <f>IF($E29+BB$8-$H$8&lt;70,0,IF($E29+BB$8-$H$8=70,$F29,BA29*(1-VLOOKUP($E29+BA$8-$H$8,Mortality!$B$3:$C$123,2)*VLOOKUP($E29+BA$8-$H$8,Multipliers!$A$3:$DF$122,'Current Retirees'!BA$8-2006+2))))</f>
        <v>5.3703749805139759E-6</v>
      </c>
      <c r="BC29" s="3">
        <f>IF($E29+BC$8-$H$8&lt;70,0,IF($E29+BC$8-$H$8=70,$F29,BB29*(1-VLOOKUP($E29+BB$8-$H$8,Mortality!$B$3:$C$123,2)*VLOOKUP($E29+BB$8-$H$8,Multipliers!$A$3:$DF$122,'Current Retirees'!BB$8-2006+2))))</f>
        <v>2.685187490256988E-6</v>
      </c>
      <c r="BD29" s="3">
        <f>IF($E29+BD$8-$H$8&lt;70,0,IF($E29+BD$8-$H$8=70,$F29,BC29*(1-VLOOKUP($E29+BC$8-$H$8,Mortality!$B$3:$C$123,2)*VLOOKUP($E29+BC$8-$H$8,Multipliers!$A$3:$DF$122,'Current Retirees'!BC$8-2006+2))))</f>
        <v>1.342593745128494E-6</v>
      </c>
      <c r="BE29" s="3">
        <f>IF($E29+BE$8-$H$8&lt;70,0,IF($E29+BE$8-$H$8=70,$F29,BD29*(1-VLOOKUP($E29+BD$8-$H$8,Mortality!$B$3:$C$123,2)*VLOOKUP($E29+BD$8-$H$8,Multipliers!$A$3:$DF$122,'Current Retirees'!BD$8-2006+2))))</f>
        <v>6.7129687256424699E-7</v>
      </c>
      <c r="BF29" s="3">
        <f>IF($E29+BF$8-$H$8&lt;70,0,IF($E29+BF$8-$H$8=70,$F29,BE29*(1-VLOOKUP($E29+BE$8-$H$8,Mortality!$B$3:$C$123,2)*VLOOKUP($E29+BE$8-$H$8,Multipliers!$A$3:$DF$122,'Current Retirees'!BE$8-2006+2))))</f>
        <v>0</v>
      </c>
      <c r="BG29" s="3">
        <f>IF($E29+BG$8-$H$8&lt;70,0,IF($E29+BG$8-$H$8=70,$F29,BF29*(1-VLOOKUP($E29+BF$8-$H$8,Mortality!$B$3:$C$123,2)*VLOOKUP($E29+BF$8-$H$8,Multipliers!$A$3:$DF$122,'Current Retirees'!BF$8-2006+2))))</f>
        <v>0</v>
      </c>
      <c r="BH29" s="3">
        <f>IF($E29+BH$8-$H$8&lt;70,0,IF($E29+BH$8-$H$8=70,$F29,BG29*(1-VLOOKUP($E29+BG$8-$H$8,Mortality!$B$3:$C$123,2)*VLOOKUP($E29+BG$8-$H$8,Multipliers!$A$3:$DF$122,'Current Retirees'!BG$8-2006+2))))</f>
        <v>0</v>
      </c>
      <c r="BI29" s="3">
        <f>IF($E29+BI$8-$H$8&lt;70,0,IF($E29+BI$8-$H$8=70,$F29,BH29*(1-VLOOKUP($E29+BH$8-$H$8,Mortality!$B$3:$C$123,2)*VLOOKUP($E29+BH$8-$H$8,Multipliers!$A$3:$DF$122,'Current Retirees'!BH$8-2006+2))))</f>
        <v>0</v>
      </c>
      <c r="BJ29" s="3">
        <f>IF($E29+BJ$8-$H$8&lt;70,0,IF($E29+BJ$8-$H$8=70,$F29,BI29*(1-VLOOKUP($E29+BI$8-$H$8,Mortality!$B$3:$C$123,2)*VLOOKUP($E29+BI$8-$H$8,Multipliers!$A$3:$DF$122,'Current Retirees'!BI$8-2006+2))))</f>
        <v>0</v>
      </c>
      <c r="BK29" s="3">
        <f>IF($E29+BK$8-$H$8&lt;70,0,IF($E29+BK$8-$H$8=70,$F29,BJ29*(1-VLOOKUP($E29+BJ$8-$H$8,Mortality!$B$3:$C$123,2)*VLOOKUP($E29+BJ$8-$H$8,Multipliers!$A$3:$DF$122,'Current Retirees'!BJ$8-2006+2))))</f>
        <v>0</v>
      </c>
      <c r="BL29" s="3">
        <f>IF($E29+BL$8-$H$8&lt;70,0,IF($E29+BL$8-$H$8=70,$F29,BK29*(1-VLOOKUP($E29+BK$8-$H$8,Mortality!$B$3:$C$123,2)*VLOOKUP($E29+BK$8-$H$8,Multipliers!$A$3:$DF$122,'Current Retirees'!BK$8-2006+2))))</f>
        <v>0</v>
      </c>
      <c r="BM29" s="3">
        <f>IF($E29+BM$8-$H$8&lt;70,0,IF($E29+BM$8-$H$8=70,$F29,BL29*(1-VLOOKUP($E29+BL$8-$H$8,Mortality!$B$3:$C$123,2)*VLOOKUP($E29+BL$8-$H$8,Multipliers!$A$3:$DF$122,'Current Retirees'!BL$8-2006+2))))</f>
        <v>0</v>
      </c>
      <c r="BN29" s="3">
        <f>IF($E29+BN$8-$H$8&lt;70,0,IF($E29+BN$8-$H$8=70,$F29,BM29*(1-VLOOKUP($E29+BM$8-$H$8,Mortality!$B$3:$C$123,2)*VLOOKUP($E29+BM$8-$H$8,Multipliers!$A$3:$DF$122,'Current Retirees'!BM$8-2006+2))))</f>
        <v>0</v>
      </c>
      <c r="BO29" s="3">
        <f>IF($E29+BO$8-$H$8&lt;70,0,IF($E29+BO$8-$H$8=70,$F29,BN29*(1-VLOOKUP($E29+BN$8-$H$8,Mortality!$B$3:$C$123,2)*VLOOKUP($E29+BN$8-$H$8,Multipliers!$A$3:$DF$122,'Current Retirees'!BN$8-2006+2))))</f>
        <v>0</v>
      </c>
      <c r="BP29" s="3">
        <f>IF($E29+BP$8-$H$8&lt;70,0,IF($E29+BP$8-$H$8=70,$F29,BO29*(1-VLOOKUP($E29+BO$8-$H$8,Mortality!$B$3:$C$123,2)*VLOOKUP($E29+BO$8-$H$8,Multipliers!$A$3:$DF$122,'Current Retirees'!BO$8-2006+2))))</f>
        <v>0</v>
      </c>
      <c r="BQ29" s="3">
        <f>IF($E29+BQ$8-$H$8&lt;70,0,IF($E29+BQ$8-$H$8=70,$F29,BP29*(1-VLOOKUP($E29+BP$8-$H$8,Mortality!$B$3:$C$123,2)*VLOOKUP($E29+BP$8-$H$8,Multipliers!$A$3:$DF$122,'Current Retirees'!BP$8-2006+2))))</f>
        <v>0</v>
      </c>
      <c r="BR29" s="3">
        <f>IF($E29+BR$8-$H$8&lt;70,0,IF($E29+BR$8-$H$8=70,$F29,BQ29*(1-VLOOKUP($E29+BQ$8-$H$8,Mortality!$B$3:$C$123,2)*VLOOKUP($E29+BQ$8-$H$8,Multipliers!$A$3:$DF$122,'Current Retirees'!BQ$8-2006+2))))</f>
        <v>0</v>
      </c>
      <c r="BS29" s="3">
        <f>IF($E29+BS$8-$H$8&lt;70,0,IF($E29+BS$8-$H$8=70,$F29,BR29*(1-VLOOKUP($E29+BR$8-$H$8,Mortality!$B$3:$C$123,2)*VLOOKUP($E29+BR$8-$H$8,Multipliers!$A$3:$DF$122,'Current Retirees'!BR$8-2006+2))))</f>
        <v>0</v>
      </c>
      <c r="BT29" s="3">
        <f>IF($E29+BT$8-$H$8&lt;70,0,IF($E29+BT$8-$H$8=70,$F29,BS29*(1-VLOOKUP($E29+BS$8-$H$8,Mortality!$B$3:$C$123,2)*VLOOKUP($E29+BS$8-$H$8,Multipliers!$A$3:$DF$122,'Current Retirees'!BS$8-2006+2))))</f>
        <v>0</v>
      </c>
      <c r="BU29" s="3">
        <f>IF($E29+BU$8-$H$8&lt;70,0,IF($E29+BU$8-$H$8=70,$F29,BT29*(1-VLOOKUP($E29+BT$8-$H$8,Mortality!$B$3:$C$123,2)*VLOOKUP($E29+BT$8-$H$8,Multipliers!$A$3:$DF$122,'Current Retirees'!BT$8-2006+2))))</f>
        <v>0</v>
      </c>
      <c r="BV29" s="3">
        <f>IF($E29+BV$8-$H$8&lt;70,0,IF($E29+BV$8-$H$8=70,$F29,BU29*(1-VLOOKUP($E29+BU$8-$H$8,Mortality!$B$3:$C$123,2)*VLOOKUP($E29+BU$8-$H$8,Multipliers!$A$3:$DF$122,'Current Retirees'!BU$8-2006+2))))</f>
        <v>0</v>
      </c>
      <c r="BW29" s="3">
        <f>IF($E29+BW$8-$H$8&lt;70,0,IF($E29+BW$8-$H$8=70,$F29,BV29*(1-VLOOKUP($E29+BV$8-$H$8,Mortality!$B$3:$C$123,2)*VLOOKUP($E29+BV$8-$H$8,Multipliers!$A$3:$DF$122,'Current Retirees'!BV$8-2006+2))))</f>
        <v>0</v>
      </c>
      <c r="BX29" s="3">
        <f>IF($E29+BX$8-$H$8&lt;70,0,IF($E29+BX$8-$H$8=70,$F29,BW29*(1-VLOOKUP($E29+BW$8-$H$8,Mortality!$B$3:$C$123,2)*VLOOKUP($E29+BW$8-$H$8,Multipliers!$A$3:$DF$122,'Current Retirees'!BW$8-2006+2))))</f>
        <v>0</v>
      </c>
      <c r="BY29" s="3">
        <f>IF($E29+BY$8-$H$8&lt;70,0,IF($E29+BY$8-$H$8=70,$F29,BX29*(1-VLOOKUP($E29+BX$8-$H$8,Mortality!$B$3:$C$123,2)*VLOOKUP($E29+BX$8-$H$8,Multipliers!$A$3:$DF$122,'Current Retirees'!BX$8-2006+2))))</f>
        <v>0</v>
      </c>
      <c r="BZ29" s="3">
        <f>IF($E29+BZ$8-$H$8&lt;70,0,IF($E29+BZ$8-$H$8=70,$F29,BY29*(1-VLOOKUP($E29+BY$8-$H$8,Mortality!$B$3:$C$123,2)*VLOOKUP($E29+BY$8-$H$8,Multipliers!$A$3:$DF$122,'Current Retirees'!BY$8-2006+2))))</f>
        <v>0</v>
      </c>
      <c r="CA29" s="3">
        <f>IF($E29+CA$8-$H$8&lt;70,0,IF($E29+CA$8-$H$8=70,$F29,BZ29*(1-VLOOKUP($E29+BZ$8-$H$8,Mortality!$B$3:$C$123,2)*VLOOKUP($E29+BZ$8-$H$8,Multipliers!$A$3:$DF$122,'Current Retirees'!BZ$8-2006+2))))</f>
        <v>0</v>
      </c>
      <c r="CB29" s="3">
        <f>IF($E29+CB$8-$H$8&lt;70,0,IF($E29+CB$8-$H$8=70,$F29,CA29*(1-VLOOKUP($E29+CA$8-$H$8,Mortality!$B$3:$C$123,2)*VLOOKUP($E29+CA$8-$H$8,Multipliers!$A$3:$DF$122,'Current Retirees'!CA$8-2006+2))))</f>
        <v>0</v>
      </c>
      <c r="CC29" s="3">
        <f>IF($E29+CC$8-$H$8&lt;70,0,IF($E29+CC$8-$H$8=70,$F29,CB29*(1-VLOOKUP($E29+CB$8-$H$8,Mortality!$B$3:$C$123,2)*VLOOKUP($E29+CB$8-$H$8,Multipliers!$A$3:$DF$122,'Current Retirees'!CB$8-2006+2))))</f>
        <v>0</v>
      </c>
      <c r="CD29" s="3">
        <f>IF($E29+CD$8-$H$8&lt;70,0,IF($E29+CD$8-$H$8=70,$F29,CC29*(1-VLOOKUP($E29+CC$8-$H$8,Mortality!$B$3:$C$123,2)*VLOOKUP($E29+CC$8-$H$8,Multipliers!$A$3:$DF$122,'Current Retirees'!CC$8-2006+2))))</f>
        <v>0</v>
      </c>
      <c r="CE29" s="3">
        <f>IF($E29+CE$8-$H$8&lt;70,0,IF($E29+CE$8-$H$8=70,$F29,CD29*(1-VLOOKUP($E29+CD$8-$H$8,Mortality!$B$3:$C$123,2)*VLOOKUP($E29+CD$8-$H$8,Multipliers!$A$3:$DF$122,'Current Retirees'!CD$8-2006+2))))</f>
        <v>0</v>
      </c>
      <c r="CF29" s="3">
        <f>IF($E29+CF$8-$H$8&lt;70,0,IF($E29+CF$8-$H$8=70,$F29,CE29*(1-VLOOKUP($E29+CE$8-$H$8,Mortality!$B$3:$C$123,2)*VLOOKUP($E29+CE$8-$H$8,Multipliers!$A$3:$DF$122,'Current Retirees'!CE$8-2006+2))))</f>
        <v>0</v>
      </c>
      <c r="CG29" s="3">
        <f>IF($E29+CG$8-$H$8&lt;70,0,IF($E29+CG$8-$H$8=70,$F29,CF29*(1-VLOOKUP($E29+CF$8-$H$8,Mortality!$B$3:$C$123,2)*VLOOKUP($E29+CF$8-$H$8,Multipliers!$A$3:$DF$122,'Current Retirees'!CF$8-2006+2))))</f>
        <v>0</v>
      </c>
      <c r="CH29" s="3">
        <f>IF($E29+CH$8-$H$8&lt;70,0,IF($E29+CH$8-$H$8=70,$F29,CG29*(1-VLOOKUP($E29+CG$8-$H$8,Mortality!$B$3:$C$123,2)*VLOOKUP($E29+CG$8-$H$8,Multipliers!$A$3:$DF$122,'Current Retirees'!CG$8-2006+2))))</f>
        <v>0</v>
      </c>
      <c r="CI29" s="3">
        <f>IF($E29+CI$8-$H$8&lt;70,0,IF($E29+CI$8-$H$8=70,$F29,CH29*(1-VLOOKUP($E29+CH$8-$H$8,Mortality!$B$3:$C$123,2)*VLOOKUP($E29+CH$8-$H$8,Multipliers!$A$3:$DF$122,'Current Retirees'!CH$8-2006+2))))</f>
        <v>0</v>
      </c>
      <c r="CJ29" s="3">
        <f>IF($E29+CJ$8-$H$8&lt;70,0,IF($E29+CJ$8-$H$8=70,$F29,CI29*(1-VLOOKUP($E29+CI$8-$H$8,Mortality!$B$3:$C$123,2)*VLOOKUP($E29+CI$8-$H$8,Multipliers!$A$3:$DF$122,'Current Retirees'!CI$8-2006+2))))</f>
        <v>0</v>
      </c>
      <c r="CK29" s="3">
        <f>IF($E29+CK$8-$H$8&lt;70,0,IF($E29+CK$8-$H$8=70,$F29,CJ29*(1-VLOOKUP($E29+CJ$8-$H$8,Mortality!$B$3:$C$123,2)*VLOOKUP($E29+CJ$8-$H$8,Multipliers!$A$3:$DF$122,'Current Retirees'!CJ$8-2006+2))))</f>
        <v>0</v>
      </c>
      <c r="CL29" s="3">
        <f>IF($E29+CL$8-$H$8&lt;70,0,IF($E29+CL$8-$H$8=70,$F29,CK29*(1-VLOOKUP($E29+CK$8-$H$8,Mortality!$B$3:$C$123,2)*VLOOKUP($E29+CK$8-$H$8,Multipliers!$A$3:$DF$122,'Current Retirees'!CK$8-2006+2))))</f>
        <v>0</v>
      </c>
      <c r="CM29" s="3">
        <f>IF($E29+CM$8-$H$8&lt;70,0,IF($E29+CM$8-$H$8=70,$F29,CL29*(1-VLOOKUP($E29+CL$8-$H$8,Mortality!$B$3:$C$123,2)*VLOOKUP($E29+CL$8-$H$8,Multipliers!$A$3:$DF$122,'Current Retirees'!CL$8-2006+2))))</f>
        <v>0</v>
      </c>
      <c r="CN29" s="3">
        <f>IF($E29+CN$8-$H$8&lt;70,0,IF($E29+CN$8-$H$8=70,$F29,CM29*(1-VLOOKUP($E29+CM$8-$H$8,Mortality!$B$3:$C$123,2)*VLOOKUP($E29+CM$8-$H$8,Multipliers!$A$3:$DF$122,'Current Retirees'!CM$8-2006+2))))</f>
        <v>0</v>
      </c>
      <c r="CO29" s="3">
        <f>IF($E29+CO$8-$H$8&lt;70,0,IF($E29+CO$8-$H$8=70,$F29,CN29*(1-VLOOKUP($E29+CN$8-$H$8,Mortality!$B$3:$C$123,2)*VLOOKUP($E29+CN$8-$H$8,Multipliers!$A$3:$DF$122,'Current Retirees'!CN$8-2006+2))))</f>
        <v>0</v>
      </c>
      <c r="CP29" s="3">
        <f>IF($E29+CP$8-$H$8&lt;70,0,IF($E29+CP$8-$H$8=70,$F29,CO29*(1-VLOOKUP($E29+CO$8-$H$8,Mortality!$B$3:$C$123,2)*VLOOKUP($E29+CO$8-$H$8,Multipliers!$A$3:$DF$122,'Current Retirees'!CO$8-2006+2))))</f>
        <v>0</v>
      </c>
      <c r="CQ29" s="3">
        <f>IF($E29+CQ$8-$H$8&lt;70,0,IF($E29+CQ$8-$H$8=70,$F29,CP29*(1-VLOOKUP($E29+CP$8-$H$8,Mortality!$B$3:$C$123,2)*VLOOKUP($E29+CP$8-$H$8,Multipliers!$A$3:$DF$122,'Current Retirees'!CP$8-2006+2))))</f>
        <v>0</v>
      </c>
      <c r="CR29" s="3">
        <f>IF($E29+CR$8-$H$8&lt;70,0,IF($E29+CR$8-$H$8=70,$F29,CQ29*(1-VLOOKUP($E29+CQ$8-$H$8,Mortality!$B$3:$C$123,2)*VLOOKUP($E29+CQ$8-$H$8,Multipliers!$A$3:$DF$122,'Current Retirees'!CQ$8-2006+2))))</f>
        <v>0</v>
      </c>
      <c r="CS29" s="3">
        <f>IF($E29+CS$8-$H$8&lt;70,0,IF($E29+CS$8-$H$8=70,$F29,CR29*(1-VLOOKUP($E29+CR$8-$H$8,Mortality!$B$3:$C$123,2)*VLOOKUP($E29+CR$8-$H$8,Multipliers!$A$3:$DF$122,'Current Retirees'!CR$8-2006+2))))</f>
        <v>0</v>
      </c>
      <c r="CT29" s="3">
        <f>IF($E29+CT$8-$H$8&lt;70,0,IF($E29+CT$8-$H$8=70,$F29,CS29*(1-VLOOKUP($E29+CS$8-$H$8,Mortality!$B$3:$C$123,2)*VLOOKUP($E29+CS$8-$H$8,Multipliers!$A$3:$DF$122,'Current Retirees'!CS$8-2006+2))))</f>
        <v>0</v>
      </c>
    </row>
    <row r="30" spans="2:98" x14ac:dyDescent="0.25">
      <c r="B30" s="35">
        <v>1022</v>
      </c>
      <c r="C30" s="36">
        <v>18813</v>
      </c>
      <c r="D30" s="35" t="s">
        <v>2</v>
      </c>
      <c r="E30" s="4">
        <f t="shared" si="6"/>
        <v>65</v>
      </c>
      <c r="F30" s="5">
        <f>VLOOKUP(E30,Mortality!$H$3:$I$123,2)</f>
        <v>0.99471560034344153</v>
      </c>
      <c r="H30" s="3">
        <f t="shared" si="7"/>
        <v>0</v>
      </c>
      <c r="I30" s="3">
        <f>IF($E30+I$8-$H$8&lt;70,0,IF($E30+I$8-$H$8=70,$F30,H30*(1-VLOOKUP($E30+H$8-$H$8,Mortality!$B$3:$C$123,2)*VLOOKUP($E30+H$8-$H$8,Multipliers!$A$3:$DF$122,'Current Retirees'!H$8-2006+2))))</f>
        <v>0</v>
      </c>
      <c r="J30" s="3">
        <f>IF($E30+J$8-$H$8&lt;70,0,IF($E30+J$8-$H$8=70,$F30,I30*(1-VLOOKUP($E30+I$8-$H$8,Mortality!$B$3:$C$123,2)*VLOOKUP($E30+I$8-$H$8,Multipliers!$A$3:$DF$122,'Current Retirees'!I$8-2006+2))))</f>
        <v>0</v>
      </c>
      <c r="K30" s="3">
        <f>IF($E30+K$8-$H$8&lt;70,0,IF($E30+K$8-$H$8=70,$F30,J30*(1-VLOOKUP($E30+J$8-$H$8,Mortality!$B$3:$C$123,2)*VLOOKUP($E30+J$8-$H$8,Multipliers!$A$3:$DF$122,'Current Retirees'!J$8-2006+2))))</f>
        <v>0</v>
      </c>
      <c r="L30" s="3">
        <f>IF($E30+L$8-$H$8&lt;70,0,IF($E30+L$8-$H$8=70,$F30,K30*(1-VLOOKUP($E30+K$8-$H$8,Mortality!$B$3:$C$123,2)*VLOOKUP($E30+K$8-$H$8,Multipliers!$A$3:$DF$122,'Current Retirees'!K$8-2006+2))))</f>
        <v>0</v>
      </c>
      <c r="M30" s="3">
        <f>IF($E30+M$8-$H$8&lt;70,0,IF($E30+M$8-$H$8=70,$F30,L30*(1-VLOOKUP($E30+L$8-$H$8,Mortality!$B$3:$C$123,2)*VLOOKUP($E30+L$8-$H$8,Multipliers!$A$3:$DF$122,'Current Retirees'!L$8-2006+2))))</f>
        <v>0.99471560034344153</v>
      </c>
      <c r="N30" s="3">
        <f>IF($E30+N$8-$H$8&lt;70,0,IF($E30+N$8-$H$8=70,$F30,M30*(1-VLOOKUP($E30+M$8-$H$8,Mortality!$B$3:$C$123,2)*VLOOKUP($E30+M$8-$H$8,Multipliers!$A$3:$DF$122,'Current Retirees'!M$8-2006+2))))</f>
        <v>0.97494604139675445</v>
      </c>
      <c r="O30" s="3">
        <f>IF($E30+O$8-$H$8&lt;70,0,IF($E30+O$8-$H$8=70,$F30,N30*(1-VLOOKUP($E30+N$8-$H$8,Mortality!$B$3:$C$123,2)*VLOOKUP($E30+N$8-$H$8,Multipliers!$A$3:$DF$122,'Current Retirees'!N$8-2006+2))))</f>
        <v>0.95403025505543393</v>
      </c>
      <c r="P30" s="3">
        <f>IF($E30+P$8-$H$8&lt;70,0,IF($E30+P$8-$H$8=70,$F30,O30*(1-VLOOKUP($E30+O$8-$H$8,Mortality!$B$3:$C$123,2)*VLOOKUP($E30+O$8-$H$8,Multipliers!$A$3:$DF$122,'Current Retirees'!O$8-2006+2))))</f>
        <v>0.93188180620171812</v>
      </c>
      <c r="Q30" s="3">
        <f>IF($E30+Q$8-$H$8&lt;70,0,IF($E30+Q$8-$H$8=70,$F30,P30*(1-VLOOKUP($E30+P$8-$H$8,Mortality!$B$3:$C$123,2)*VLOOKUP($E30+P$8-$H$8,Multipliers!$A$3:$DF$122,'Current Retirees'!P$8-2006+2))))</f>
        <v>0.90841993451637859</v>
      </c>
      <c r="R30" s="3">
        <f>IF($E30+R$8-$H$8&lt;70,0,IF($E30+R$8-$H$8=70,$F30,Q30*(1-VLOOKUP($E30+Q$8-$H$8,Mortality!$B$3:$C$123,2)*VLOOKUP($E30+Q$8-$H$8,Multipliers!$A$3:$DF$122,'Current Retirees'!Q$8-2006+2))))</f>
        <v>0.88358968661197934</v>
      </c>
      <c r="S30" s="3">
        <f>IF($E30+S$8-$H$8&lt;70,0,IF($E30+S$8-$H$8=70,$F30,R30*(1-VLOOKUP($E30+R$8-$H$8,Mortality!$B$3:$C$123,2)*VLOOKUP($E30+R$8-$H$8,Multipliers!$A$3:$DF$122,'Current Retirees'!R$8-2006+2))))</f>
        <v>0.85733175546531559</v>
      </c>
      <c r="T30" s="3">
        <f>IF($E30+T$8-$H$8&lt;70,0,IF($E30+T$8-$H$8=70,$F30,S30*(1-VLOOKUP($E30+S$8-$H$8,Mortality!$B$3:$C$123,2)*VLOOKUP($E30+S$8-$H$8,Multipliers!$A$3:$DF$122,'Current Retirees'!S$8-2006+2))))</f>
        <v>0.829583178859986</v>
      </c>
      <c r="U30" s="3">
        <f>IF($E30+U$8-$H$8&lt;70,0,IF($E30+U$8-$H$8=70,$F30,T30*(1-VLOOKUP($E30+T$8-$H$8,Mortality!$B$3:$C$123,2)*VLOOKUP($E30+T$8-$H$8,Multipliers!$A$3:$DF$122,'Current Retirees'!T$8-2006+2))))</f>
        <v>0.8003306271561681</v>
      </c>
      <c r="V30" s="3">
        <f>IF($E30+V$8-$H$8&lt;70,0,IF($E30+V$8-$H$8=70,$F30,U30*(1-VLOOKUP($E30+U$8-$H$8,Mortality!$B$3:$C$123,2)*VLOOKUP($E30+U$8-$H$8,Multipliers!$A$3:$DF$122,'Current Retirees'!U$8-2006+2))))</f>
        <v>0.76949940583874687</v>
      </c>
      <c r="W30" s="3">
        <f>IF($E30+W$8-$H$8&lt;70,0,IF($E30+W$8-$H$8=70,$F30,V30*(1-VLOOKUP($E30+V$8-$H$8,Mortality!$B$3:$C$123,2)*VLOOKUP($E30+V$8-$H$8,Multipliers!$A$3:$DF$122,'Current Retirees'!V$8-2006+2))))</f>
        <v>0.73710644832972538</v>
      </c>
      <c r="X30" s="3">
        <f>IF($E30+X$8-$H$8&lt;70,0,IF($E30+X$8-$H$8=70,$F30,W30*(1-VLOOKUP($E30+W$8-$H$8,Mortality!$B$3:$C$123,2)*VLOOKUP($E30+W$8-$H$8,Multipliers!$A$3:$DF$122,'Current Retirees'!W$8-2006+2))))</f>
        <v>0.70311394161756402</v>
      </c>
      <c r="Y30" s="3">
        <f>IF($E30+Y$8-$H$8&lt;70,0,IF($E30+Y$8-$H$8=70,$F30,X30*(1-VLOOKUP($E30+X$8-$H$8,Mortality!$B$3:$C$123,2)*VLOOKUP($E30+X$8-$H$8,Multipliers!$A$3:$DF$122,'Current Retirees'!X$8-2006+2))))</f>
        <v>0.66754721577729648</v>
      </c>
      <c r="Z30" s="3">
        <f>IF($E30+Z$8-$H$8&lt;70,0,IF($E30+Z$8-$H$8=70,$F30,Y30*(1-VLOOKUP($E30+Y$8-$H$8,Mortality!$B$3:$C$123,2)*VLOOKUP($E30+Y$8-$H$8,Multipliers!$A$3:$DF$122,'Current Retirees'!Y$8-2006+2))))</f>
        <v>0.63044086405596134</v>
      </c>
      <c r="AA30" s="3">
        <f>IF($E30+AA$8-$H$8&lt;70,0,IF($E30+AA$8-$H$8=70,$F30,Z30*(1-VLOOKUP($E30+Z$8-$H$8,Mortality!$B$3:$C$123,2)*VLOOKUP($E30+Z$8-$H$8,Multipliers!$A$3:$DF$122,'Current Retirees'!Z$8-2006+2))))</f>
        <v>0.59190698170578249</v>
      </c>
      <c r="AB30" s="3">
        <f>IF($E30+AB$8-$H$8&lt;70,0,IF($E30+AB$8-$H$8=70,$F30,AA30*(1-VLOOKUP($E30+AA$8-$H$8,Mortality!$B$3:$C$123,2)*VLOOKUP($E30+AA$8-$H$8,Multipliers!$A$3:$DF$122,'Current Retirees'!AA$8-2006+2))))</f>
        <v>0.55206353656282114</v>
      </c>
      <c r="AC30" s="3">
        <f>IF($E30+AC$8-$H$8&lt;70,0,IF($E30+AC$8-$H$8=70,$F30,AB30*(1-VLOOKUP($E30+AB$8-$H$8,Mortality!$B$3:$C$123,2)*VLOOKUP($E30+AB$8-$H$8,Multipliers!$A$3:$DF$122,'Current Retirees'!AB$8-2006+2))))</f>
        <v>0.51113433371732209</v>
      </c>
      <c r="AD30" s="3">
        <f>IF($E30+AD$8-$H$8&lt;70,0,IF($E30+AD$8-$H$8=70,$F30,AC30*(1-VLOOKUP($E30+AC$8-$H$8,Mortality!$B$3:$C$123,2)*VLOOKUP($E30+AC$8-$H$8,Multipliers!$A$3:$DF$122,'Current Retirees'!AC$8-2006+2))))</f>
        <v>0.4693250823164492</v>
      </c>
      <c r="AE30" s="3">
        <f>IF($E30+AE$8-$H$8&lt;70,0,IF($E30+AE$8-$H$8=70,$F30,AD30*(1-VLOOKUP($E30+AD$8-$H$8,Mortality!$B$3:$C$123,2)*VLOOKUP($E30+AD$8-$H$8,Multipliers!$A$3:$DF$122,'Current Retirees'!AD$8-2006+2))))</f>
        <v>0.42692266219352376</v>
      </c>
      <c r="AF30" s="3">
        <f>IF($E30+AF$8-$H$8&lt;70,0,IF($E30+AF$8-$H$8=70,$F30,AE30*(1-VLOOKUP($E30+AE$8-$H$8,Mortality!$B$3:$C$123,2)*VLOOKUP($E30+AE$8-$H$8,Multipliers!$A$3:$DF$122,'Current Retirees'!AE$8-2006+2))))</f>
        <v>0.38439114602231766</v>
      </c>
      <c r="AG30" s="3">
        <f>IF($E30+AG$8-$H$8&lt;70,0,IF($E30+AG$8-$H$8=70,$F30,AF30*(1-VLOOKUP($E30+AF$8-$H$8,Mortality!$B$3:$C$123,2)*VLOOKUP($E30+AF$8-$H$8,Multipliers!$A$3:$DF$122,'Current Retirees'!AF$8-2006+2))))</f>
        <v>0.34214754602021091</v>
      </c>
      <c r="AH30" s="3">
        <f>IF($E30+AH$8-$H$8&lt;70,0,IF($E30+AH$8-$H$8=70,$F30,AG30*(1-VLOOKUP($E30+AG$8-$H$8,Mortality!$B$3:$C$123,2)*VLOOKUP($E30+AG$8-$H$8,Multipliers!$A$3:$DF$122,'Current Retirees'!AG$8-2006+2))))</f>
        <v>0.30074769309676691</v>
      </c>
      <c r="AI30" s="3">
        <f>IF($E30+AI$8-$H$8&lt;70,0,IF($E30+AI$8-$H$8=70,$F30,AH30*(1-VLOOKUP($E30+AH$8-$H$8,Mortality!$B$3:$C$123,2)*VLOOKUP($E30+AH$8-$H$8,Multipliers!$A$3:$DF$122,'Current Retirees'!AH$8-2006+2))))</f>
        <v>0.26087035153394988</v>
      </c>
      <c r="AJ30" s="3">
        <f>IF($E30+AJ$8-$H$8&lt;70,0,IF($E30+AJ$8-$H$8=70,$F30,AI30*(1-VLOOKUP($E30+AI$8-$H$8,Mortality!$B$3:$C$123,2)*VLOOKUP($E30+AI$8-$H$8,Multipliers!$A$3:$DF$122,'Current Retirees'!AI$8-2006+2))))</f>
        <v>0.22329339233071441</v>
      </c>
      <c r="AK30" s="3">
        <f>IF($E30+AK$8-$H$8&lt;70,0,IF($E30+AK$8-$H$8=70,$F30,AJ30*(1-VLOOKUP($E30+AJ$8-$H$8,Mortality!$B$3:$C$123,2)*VLOOKUP($E30+AJ$8-$H$8,Multipliers!$A$3:$DF$122,'Current Retirees'!AJ$8-2006+2))))</f>
        <v>0.18858658153766694</v>
      </c>
      <c r="AL30" s="3">
        <f>IF($E30+AL$8-$H$8&lt;70,0,IF($E30+AL$8-$H$8=70,$F30,AK30*(1-VLOOKUP($E30+AK$8-$H$8,Mortality!$B$3:$C$123,2)*VLOOKUP($E30+AK$8-$H$8,Multipliers!$A$3:$DF$122,'Current Retirees'!AK$8-2006+2))))</f>
        <v>0.15722315126070738</v>
      </c>
      <c r="AM30" s="3">
        <f>IF($E30+AM$8-$H$8&lt;70,0,IF($E30+AM$8-$H$8=70,$F30,AL30*(1-VLOOKUP($E30+AL$8-$H$8,Mortality!$B$3:$C$123,2)*VLOOKUP($E30+AL$8-$H$8,Multipliers!$A$3:$DF$122,'Current Retirees'!AL$8-2006+2))))</f>
        <v>0.12940523745931939</v>
      </c>
      <c r="AN30" s="3">
        <f>IF($E30+AN$8-$H$8&lt;70,0,IF($E30+AN$8-$H$8=70,$F30,AM30*(1-VLOOKUP($E30+AM$8-$H$8,Mortality!$B$3:$C$123,2)*VLOOKUP($E30+AM$8-$H$8,Multipliers!$A$3:$DF$122,'Current Retirees'!AM$8-2006+2))))</f>
        <v>0.10480894723898454</v>
      </c>
      <c r="AO30" s="3">
        <f>IF($E30+AO$8-$H$8&lt;70,0,IF($E30+AO$8-$H$8=70,$F30,AN30*(1-VLOOKUP($E30+AN$8-$H$8,Mortality!$B$3:$C$123,2)*VLOOKUP($E30+AN$8-$H$8,Multipliers!$A$3:$DF$122,'Current Retirees'!AN$8-2006+2))))</f>
        <v>8.3470124278184205E-2</v>
      </c>
      <c r="AP30" s="3">
        <f>IF($E30+AP$8-$H$8&lt;70,0,IF($E30+AP$8-$H$8=70,$F30,AO30*(1-VLOOKUP($E30+AO$8-$H$8,Mortality!$B$3:$C$123,2)*VLOOKUP($E30+AO$8-$H$8,Multipliers!$A$3:$DF$122,'Current Retirees'!AO$8-2006+2))))</f>
        <v>6.5080730267237041E-2</v>
      </c>
      <c r="AQ30" s="3">
        <f>IF($E30+AQ$8-$H$8&lt;70,0,IF($E30+AQ$8-$H$8=70,$F30,AP30*(1-VLOOKUP($E30+AP$8-$H$8,Mortality!$B$3:$C$123,2)*VLOOKUP($E30+AP$8-$H$8,Multipliers!$A$3:$DF$122,'Current Retirees'!AP$8-2006+2))))</f>
        <v>4.9625287626850409E-2</v>
      </c>
      <c r="AR30" s="3">
        <f>IF($E30+AR$8-$H$8&lt;70,0,IF($E30+AR$8-$H$8=70,$F30,AQ30*(1-VLOOKUP($E30+AQ$8-$H$8,Mortality!$B$3:$C$123,2)*VLOOKUP($E30+AQ$8-$H$8,Multipliers!$A$3:$DF$122,'Current Retirees'!AQ$8-2006+2))))</f>
        <v>3.6949934751570025E-2</v>
      </c>
      <c r="AS30" s="3">
        <f>IF($E30+AS$8-$H$8&lt;70,0,IF($E30+AS$8-$H$8=70,$F30,AR30*(1-VLOOKUP($E30+AR$8-$H$8,Mortality!$B$3:$C$123,2)*VLOOKUP($E30+AR$8-$H$8,Multipliers!$A$3:$DF$122,'Current Retirees'!AR$8-2006+2))))</f>
        <v>2.6827679440017738E-2</v>
      </c>
      <c r="AT30" s="3">
        <f>IF($E30+AT$8-$H$8&lt;70,0,IF($E30+AT$8-$H$8=70,$F30,AS30*(1-VLOOKUP($E30+AS$8-$H$8,Mortality!$B$3:$C$123,2)*VLOOKUP($E30+AS$8-$H$8,Multipliers!$A$3:$DF$122,'Current Retirees'!AS$8-2006+2))))</f>
        <v>1.8954140667080975E-2</v>
      </c>
      <c r="AU30" s="3">
        <f>IF($E30+AU$8-$H$8&lt;70,0,IF($E30+AU$8-$H$8=70,$F30,AT30*(1-VLOOKUP($E30+AT$8-$H$8,Mortality!$B$3:$C$123,2)*VLOOKUP($E30+AT$8-$H$8,Multipliers!$A$3:$DF$122,'Current Retirees'!AT$8-2006+2))))</f>
        <v>1.3026049582610402E-2</v>
      </c>
      <c r="AV30" s="3">
        <f>IF($E30+AV$8-$H$8&lt;70,0,IF($E30+AV$8-$H$8=70,$F30,AU30*(1-VLOOKUP($E30+AU$8-$H$8,Mortality!$B$3:$C$123,2)*VLOOKUP($E30+AU$8-$H$8,Multipliers!$A$3:$DF$122,'Current Retirees'!AU$8-2006+2))))</f>
        <v>8.6979890139611375E-3</v>
      </c>
      <c r="AW30" s="3">
        <f>IF($E30+AW$8-$H$8&lt;70,0,IF($E30+AW$8-$H$8=70,$F30,AV30*(1-VLOOKUP($E30+AV$8-$H$8,Mortality!$B$3:$C$123,2)*VLOOKUP($E30+AV$8-$H$8,Multipliers!$A$3:$DF$122,'Current Retirees'!AV$8-2006+2))))</f>
        <v>5.6379468284487198E-3</v>
      </c>
      <c r="AX30" s="3">
        <f>IF($E30+AX$8-$H$8&lt;70,0,IF($E30+AX$8-$H$8=70,$F30,AW30*(1-VLOOKUP($E30+AW$8-$H$8,Mortality!$B$3:$C$123,2)*VLOOKUP($E30+AW$8-$H$8,Multipliers!$A$3:$DF$122,'Current Retirees'!AW$8-2006+2))))</f>
        <v>3.5377133382702209E-3</v>
      </c>
      <c r="AY30" s="3">
        <f>IF($E30+AY$8-$H$8&lt;70,0,IF($E30+AY$8-$H$8=70,$F30,AX30*(1-VLOOKUP($E30+AX$8-$H$8,Mortality!$B$3:$C$123,2)*VLOOKUP($E30+AX$8-$H$8,Multipliers!$A$3:$DF$122,'Current Retirees'!AX$8-2006+2))))</f>
        <v>2.1505514996264059E-3</v>
      </c>
      <c r="AZ30" s="3">
        <f>IF($E30+AZ$8-$H$8&lt;70,0,IF($E30+AZ$8-$H$8=70,$F30,AY30*(1-VLOOKUP($E30+AY$8-$H$8,Mortality!$B$3:$C$123,2)*VLOOKUP($E30+AY$8-$H$8,Multipliers!$A$3:$DF$122,'Current Retirees'!AY$8-2006+2))))</f>
        <v>1.2652314471545412E-3</v>
      </c>
      <c r="BA30" s="3">
        <f>IF($E30+BA$8-$H$8&lt;70,0,IF($E30+BA$8-$H$8=70,$F30,AZ30*(1-VLOOKUP($E30+AZ$8-$H$8,Mortality!$B$3:$C$123,2)*VLOOKUP($E30+AZ$8-$H$8,Multipliers!$A$3:$DF$122,'Current Retirees'!AZ$8-2006+2))))</f>
        <v>7.1945407287586931E-4</v>
      </c>
      <c r="BB30" s="3">
        <f>IF($E30+BB$8-$H$8&lt;70,0,IF($E30+BB$8-$H$8=70,$F30,BA30*(1-VLOOKUP($E30+BA$8-$H$8,Mortality!$B$3:$C$123,2)*VLOOKUP($E30+BA$8-$H$8,Multipliers!$A$3:$DF$122,'Current Retirees'!BA$8-2006+2))))</f>
        <v>3.9414917102033049E-4</v>
      </c>
      <c r="BC30" s="3">
        <f>IF($E30+BC$8-$H$8&lt;70,0,IF($E30+BC$8-$H$8=70,$F30,BB30*(1-VLOOKUP($E30+BB$8-$H$8,Mortality!$B$3:$C$123,2)*VLOOKUP($E30+BB$8-$H$8,Multipliers!$A$3:$DF$122,'Current Retirees'!BB$8-2006+2))))</f>
        <v>2.1108548127883521E-4</v>
      </c>
      <c r="BD30" s="3">
        <f>IF($E30+BD$8-$H$8&lt;70,0,IF($E30+BD$8-$H$8=70,$F30,BC30*(1-VLOOKUP($E30+BC$8-$H$8,Mortality!$B$3:$C$123,2)*VLOOKUP($E30+BC$8-$H$8,Multipliers!$A$3:$DF$122,'Current Retirees'!BC$8-2006+2))))</f>
        <v>1.1141322737085512E-4</v>
      </c>
      <c r="BE30" s="3">
        <f>IF($E30+BE$8-$H$8&lt;70,0,IF($E30+BE$8-$H$8=70,$F30,BD30*(1-VLOOKUP($E30+BD$8-$H$8,Mortality!$B$3:$C$123,2)*VLOOKUP($E30+BD$8-$H$8,Multipliers!$A$3:$DF$122,'Current Retirees'!BD$8-2006+2))))</f>
        <v>5.7891627981439011E-5</v>
      </c>
      <c r="BF30" s="3">
        <f>IF($E30+BF$8-$H$8&lt;70,0,IF($E30+BF$8-$H$8=70,$F30,BE30*(1-VLOOKUP($E30+BE$8-$H$8,Mortality!$B$3:$C$123,2)*VLOOKUP($E30+BE$8-$H$8,Multipliers!$A$3:$DF$122,'Current Retirees'!BE$8-2006+2))))</f>
        <v>2.9482124059429332E-5</v>
      </c>
      <c r="BG30" s="3">
        <f>IF($E30+BG$8-$H$8&lt;70,0,IF($E30+BG$8-$H$8=70,$F30,BF30*(1-VLOOKUP($E30+BF$8-$H$8,Mortality!$B$3:$C$123,2)*VLOOKUP($E30+BF$8-$H$8,Multipliers!$A$3:$DF$122,'Current Retirees'!BF$8-2006+2))))</f>
        <v>1.4741062029714666E-5</v>
      </c>
      <c r="BH30" s="3">
        <f>IF($E30+BH$8-$H$8&lt;70,0,IF($E30+BH$8-$H$8=70,$F30,BG30*(1-VLOOKUP($E30+BG$8-$H$8,Mortality!$B$3:$C$123,2)*VLOOKUP($E30+BG$8-$H$8,Multipliers!$A$3:$DF$122,'Current Retirees'!BG$8-2006+2))))</f>
        <v>7.3705310148573329E-6</v>
      </c>
      <c r="BI30" s="3">
        <f>IF($E30+BI$8-$H$8&lt;70,0,IF($E30+BI$8-$H$8=70,$F30,BH30*(1-VLOOKUP($E30+BH$8-$H$8,Mortality!$B$3:$C$123,2)*VLOOKUP($E30+BH$8-$H$8,Multipliers!$A$3:$DF$122,'Current Retirees'!BH$8-2006+2))))</f>
        <v>3.6852655074286665E-6</v>
      </c>
      <c r="BJ30" s="3">
        <f>IF($E30+BJ$8-$H$8&lt;70,0,IF($E30+BJ$8-$H$8=70,$F30,BI30*(1-VLOOKUP($E30+BI$8-$H$8,Mortality!$B$3:$C$123,2)*VLOOKUP($E30+BI$8-$H$8,Multipliers!$A$3:$DF$122,'Current Retirees'!BI$8-2006+2))))</f>
        <v>1.8426327537143332E-6</v>
      </c>
      <c r="BK30" s="3">
        <f>IF($E30+BK$8-$H$8&lt;70,0,IF($E30+BK$8-$H$8=70,$F30,BJ30*(1-VLOOKUP($E30+BJ$8-$H$8,Mortality!$B$3:$C$123,2)*VLOOKUP($E30+BJ$8-$H$8,Multipliers!$A$3:$DF$122,'Current Retirees'!BJ$8-2006+2))))</f>
        <v>9.2131637685716661E-7</v>
      </c>
      <c r="BL30" s="3">
        <f>IF($E30+BL$8-$H$8&lt;70,0,IF($E30+BL$8-$H$8=70,$F30,BK30*(1-VLOOKUP($E30+BK$8-$H$8,Mortality!$B$3:$C$123,2)*VLOOKUP($E30+BK$8-$H$8,Multipliers!$A$3:$DF$122,'Current Retirees'!BK$8-2006+2))))</f>
        <v>0</v>
      </c>
      <c r="BM30" s="3">
        <f>IF($E30+BM$8-$H$8&lt;70,0,IF($E30+BM$8-$H$8=70,$F30,BL30*(1-VLOOKUP($E30+BL$8-$H$8,Mortality!$B$3:$C$123,2)*VLOOKUP($E30+BL$8-$H$8,Multipliers!$A$3:$DF$122,'Current Retirees'!BL$8-2006+2))))</f>
        <v>0</v>
      </c>
      <c r="BN30" s="3">
        <f>IF($E30+BN$8-$H$8&lt;70,0,IF($E30+BN$8-$H$8=70,$F30,BM30*(1-VLOOKUP($E30+BM$8-$H$8,Mortality!$B$3:$C$123,2)*VLOOKUP($E30+BM$8-$H$8,Multipliers!$A$3:$DF$122,'Current Retirees'!BM$8-2006+2))))</f>
        <v>0</v>
      </c>
      <c r="BO30" s="3">
        <f>IF($E30+BO$8-$H$8&lt;70,0,IF($E30+BO$8-$H$8=70,$F30,BN30*(1-VLOOKUP($E30+BN$8-$H$8,Mortality!$B$3:$C$123,2)*VLOOKUP($E30+BN$8-$H$8,Multipliers!$A$3:$DF$122,'Current Retirees'!BN$8-2006+2))))</f>
        <v>0</v>
      </c>
      <c r="BP30" s="3">
        <f>IF($E30+BP$8-$H$8&lt;70,0,IF($E30+BP$8-$H$8=70,$F30,BO30*(1-VLOOKUP($E30+BO$8-$H$8,Mortality!$B$3:$C$123,2)*VLOOKUP($E30+BO$8-$H$8,Multipliers!$A$3:$DF$122,'Current Retirees'!BO$8-2006+2))))</f>
        <v>0</v>
      </c>
      <c r="BQ30" s="3">
        <f>IF($E30+BQ$8-$H$8&lt;70,0,IF($E30+BQ$8-$H$8=70,$F30,BP30*(1-VLOOKUP($E30+BP$8-$H$8,Mortality!$B$3:$C$123,2)*VLOOKUP($E30+BP$8-$H$8,Multipliers!$A$3:$DF$122,'Current Retirees'!BP$8-2006+2))))</f>
        <v>0</v>
      </c>
      <c r="BR30" s="3">
        <f>IF($E30+BR$8-$H$8&lt;70,0,IF($E30+BR$8-$H$8=70,$F30,BQ30*(1-VLOOKUP($E30+BQ$8-$H$8,Mortality!$B$3:$C$123,2)*VLOOKUP($E30+BQ$8-$H$8,Multipliers!$A$3:$DF$122,'Current Retirees'!BQ$8-2006+2))))</f>
        <v>0</v>
      </c>
      <c r="BS30" s="3">
        <f>IF($E30+BS$8-$H$8&lt;70,0,IF($E30+BS$8-$H$8=70,$F30,BR30*(1-VLOOKUP($E30+BR$8-$H$8,Mortality!$B$3:$C$123,2)*VLOOKUP($E30+BR$8-$H$8,Multipliers!$A$3:$DF$122,'Current Retirees'!BR$8-2006+2))))</f>
        <v>0</v>
      </c>
      <c r="BT30" s="3">
        <f>IF($E30+BT$8-$H$8&lt;70,0,IF($E30+BT$8-$H$8=70,$F30,BS30*(1-VLOOKUP($E30+BS$8-$H$8,Mortality!$B$3:$C$123,2)*VLOOKUP($E30+BS$8-$H$8,Multipliers!$A$3:$DF$122,'Current Retirees'!BS$8-2006+2))))</f>
        <v>0</v>
      </c>
      <c r="BU30" s="3">
        <f>IF($E30+BU$8-$H$8&lt;70,0,IF($E30+BU$8-$H$8=70,$F30,BT30*(1-VLOOKUP($E30+BT$8-$H$8,Mortality!$B$3:$C$123,2)*VLOOKUP($E30+BT$8-$H$8,Multipliers!$A$3:$DF$122,'Current Retirees'!BT$8-2006+2))))</f>
        <v>0</v>
      </c>
      <c r="BV30" s="3">
        <f>IF($E30+BV$8-$H$8&lt;70,0,IF($E30+BV$8-$H$8=70,$F30,BU30*(1-VLOOKUP($E30+BU$8-$H$8,Mortality!$B$3:$C$123,2)*VLOOKUP($E30+BU$8-$H$8,Multipliers!$A$3:$DF$122,'Current Retirees'!BU$8-2006+2))))</f>
        <v>0</v>
      </c>
      <c r="BW30" s="3">
        <f>IF($E30+BW$8-$H$8&lt;70,0,IF($E30+BW$8-$H$8=70,$F30,BV30*(1-VLOOKUP($E30+BV$8-$H$8,Mortality!$B$3:$C$123,2)*VLOOKUP($E30+BV$8-$H$8,Multipliers!$A$3:$DF$122,'Current Retirees'!BV$8-2006+2))))</f>
        <v>0</v>
      </c>
      <c r="BX30" s="3">
        <f>IF($E30+BX$8-$H$8&lt;70,0,IF($E30+BX$8-$H$8=70,$F30,BW30*(1-VLOOKUP($E30+BW$8-$H$8,Mortality!$B$3:$C$123,2)*VLOOKUP($E30+BW$8-$H$8,Multipliers!$A$3:$DF$122,'Current Retirees'!BW$8-2006+2))))</f>
        <v>0</v>
      </c>
      <c r="BY30" s="3">
        <f>IF($E30+BY$8-$H$8&lt;70,0,IF($E30+BY$8-$H$8=70,$F30,BX30*(1-VLOOKUP($E30+BX$8-$H$8,Mortality!$B$3:$C$123,2)*VLOOKUP($E30+BX$8-$H$8,Multipliers!$A$3:$DF$122,'Current Retirees'!BX$8-2006+2))))</f>
        <v>0</v>
      </c>
      <c r="BZ30" s="3">
        <f>IF($E30+BZ$8-$H$8&lt;70,0,IF($E30+BZ$8-$H$8=70,$F30,BY30*(1-VLOOKUP($E30+BY$8-$H$8,Mortality!$B$3:$C$123,2)*VLOOKUP($E30+BY$8-$H$8,Multipliers!$A$3:$DF$122,'Current Retirees'!BY$8-2006+2))))</f>
        <v>0</v>
      </c>
      <c r="CA30" s="3">
        <f>IF($E30+CA$8-$H$8&lt;70,0,IF($E30+CA$8-$H$8=70,$F30,BZ30*(1-VLOOKUP($E30+BZ$8-$H$8,Mortality!$B$3:$C$123,2)*VLOOKUP($E30+BZ$8-$H$8,Multipliers!$A$3:$DF$122,'Current Retirees'!BZ$8-2006+2))))</f>
        <v>0</v>
      </c>
      <c r="CB30" s="3">
        <f>IF($E30+CB$8-$H$8&lt;70,0,IF($E30+CB$8-$H$8=70,$F30,CA30*(1-VLOOKUP($E30+CA$8-$H$8,Mortality!$B$3:$C$123,2)*VLOOKUP($E30+CA$8-$H$8,Multipliers!$A$3:$DF$122,'Current Retirees'!CA$8-2006+2))))</f>
        <v>0</v>
      </c>
      <c r="CC30" s="3">
        <f>IF($E30+CC$8-$H$8&lt;70,0,IF($E30+CC$8-$H$8=70,$F30,CB30*(1-VLOOKUP($E30+CB$8-$H$8,Mortality!$B$3:$C$123,2)*VLOOKUP($E30+CB$8-$H$8,Multipliers!$A$3:$DF$122,'Current Retirees'!CB$8-2006+2))))</f>
        <v>0</v>
      </c>
      <c r="CD30" s="3">
        <f>IF($E30+CD$8-$H$8&lt;70,0,IF($E30+CD$8-$H$8=70,$F30,CC30*(1-VLOOKUP($E30+CC$8-$H$8,Mortality!$B$3:$C$123,2)*VLOOKUP($E30+CC$8-$H$8,Multipliers!$A$3:$DF$122,'Current Retirees'!CC$8-2006+2))))</f>
        <v>0</v>
      </c>
      <c r="CE30" s="3">
        <f>IF($E30+CE$8-$H$8&lt;70,0,IF($E30+CE$8-$H$8=70,$F30,CD30*(1-VLOOKUP($E30+CD$8-$H$8,Mortality!$B$3:$C$123,2)*VLOOKUP($E30+CD$8-$H$8,Multipliers!$A$3:$DF$122,'Current Retirees'!CD$8-2006+2))))</f>
        <v>0</v>
      </c>
      <c r="CF30" s="3">
        <f>IF($E30+CF$8-$H$8&lt;70,0,IF($E30+CF$8-$H$8=70,$F30,CE30*(1-VLOOKUP($E30+CE$8-$H$8,Mortality!$B$3:$C$123,2)*VLOOKUP($E30+CE$8-$H$8,Multipliers!$A$3:$DF$122,'Current Retirees'!CE$8-2006+2))))</f>
        <v>0</v>
      </c>
      <c r="CG30" s="3">
        <f>IF($E30+CG$8-$H$8&lt;70,0,IF($E30+CG$8-$H$8=70,$F30,CF30*(1-VLOOKUP($E30+CF$8-$H$8,Mortality!$B$3:$C$123,2)*VLOOKUP($E30+CF$8-$H$8,Multipliers!$A$3:$DF$122,'Current Retirees'!CF$8-2006+2))))</f>
        <v>0</v>
      </c>
      <c r="CH30" s="3">
        <f>IF($E30+CH$8-$H$8&lt;70,0,IF($E30+CH$8-$H$8=70,$F30,CG30*(1-VLOOKUP($E30+CG$8-$H$8,Mortality!$B$3:$C$123,2)*VLOOKUP($E30+CG$8-$H$8,Multipliers!$A$3:$DF$122,'Current Retirees'!CG$8-2006+2))))</f>
        <v>0</v>
      </c>
      <c r="CI30" s="3">
        <f>IF($E30+CI$8-$H$8&lt;70,0,IF($E30+CI$8-$H$8=70,$F30,CH30*(1-VLOOKUP($E30+CH$8-$H$8,Mortality!$B$3:$C$123,2)*VLOOKUP($E30+CH$8-$H$8,Multipliers!$A$3:$DF$122,'Current Retirees'!CH$8-2006+2))))</f>
        <v>0</v>
      </c>
      <c r="CJ30" s="3">
        <f>IF($E30+CJ$8-$H$8&lt;70,0,IF($E30+CJ$8-$H$8=70,$F30,CI30*(1-VLOOKUP($E30+CI$8-$H$8,Mortality!$B$3:$C$123,2)*VLOOKUP($E30+CI$8-$H$8,Multipliers!$A$3:$DF$122,'Current Retirees'!CI$8-2006+2))))</f>
        <v>0</v>
      </c>
      <c r="CK30" s="3">
        <f>IF($E30+CK$8-$H$8&lt;70,0,IF($E30+CK$8-$H$8=70,$F30,CJ30*(1-VLOOKUP($E30+CJ$8-$H$8,Mortality!$B$3:$C$123,2)*VLOOKUP($E30+CJ$8-$H$8,Multipliers!$A$3:$DF$122,'Current Retirees'!CJ$8-2006+2))))</f>
        <v>0</v>
      </c>
      <c r="CL30" s="3">
        <f>IF($E30+CL$8-$H$8&lt;70,0,IF($E30+CL$8-$H$8=70,$F30,CK30*(1-VLOOKUP($E30+CK$8-$H$8,Mortality!$B$3:$C$123,2)*VLOOKUP($E30+CK$8-$H$8,Multipliers!$A$3:$DF$122,'Current Retirees'!CK$8-2006+2))))</f>
        <v>0</v>
      </c>
      <c r="CM30" s="3">
        <f>IF($E30+CM$8-$H$8&lt;70,0,IF($E30+CM$8-$H$8=70,$F30,CL30*(1-VLOOKUP($E30+CL$8-$H$8,Mortality!$B$3:$C$123,2)*VLOOKUP($E30+CL$8-$H$8,Multipliers!$A$3:$DF$122,'Current Retirees'!CL$8-2006+2))))</f>
        <v>0</v>
      </c>
      <c r="CN30" s="3">
        <f>IF($E30+CN$8-$H$8&lt;70,0,IF($E30+CN$8-$H$8=70,$F30,CM30*(1-VLOOKUP($E30+CM$8-$H$8,Mortality!$B$3:$C$123,2)*VLOOKUP($E30+CM$8-$H$8,Multipliers!$A$3:$DF$122,'Current Retirees'!CM$8-2006+2))))</f>
        <v>0</v>
      </c>
      <c r="CO30" s="3">
        <f>IF($E30+CO$8-$H$8&lt;70,0,IF($E30+CO$8-$H$8=70,$F30,CN30*(1-VLOOKUP($E30+CN$8-$H$8,Mortality!$B$3:$C$123,2)*VLOOKUP($E30+CN$8-$H$8,Multipliers!$A$3:$DF$122,'Current Retirees'!CN$8-2006+2))))</f>
        <v>0</v>
      </c>
      <c r="CP30" s="3">
        <f>IF($E30+CP$8-$H$8&lt;70,0,IF($E30+CP$8-$H$8=70,$F30,CO30*(1-VLOOKUP($E30+CO$8-$H$8,Mortality!$B$3:$C$123,2)*VLOOKUP($E30+CO$8-$H$8,Multipliers!$A$3:$DF$122,'Current Retirees'!CO$8-2006+2))))</f>
        <v>0</v>
      </c>
      <c r="CQ30" s="3">
        <f>IF($E30+CQ$8-$H$8&lt;70,0,IF($E30+CQ$8-$H$8=70,$F30,CP30*(1-VLOOKUP($E30+CP$8-$H$8,Mortality!$B$3:$C$123,2)*VLOOKUP($E30+CP$8-$H$8,Multipliers!$A$3:$DF$122,'Current Retirees'!CP$8-2006+2))))</f>
        <v>0</v>
      </c>
      <c r="CR30" s="3">
        <f>IF($E30+CR$8-$H$8&lt;70,0,IF($E30+CR$8-$H$8=70,$F30,CQ30*(1-VLOOKUP($E30+CQ$8-$H$8,Mortality!$B$3:$C$123,2)*VLOOKUP($E30+CQ$8-$H$8,Multipliers!$A$3:$DF$122,'Current Retirees'!CQ$8-2006+2))))</f>
        <v>0</v>
      </c>
      <c r="CS30" s="3">
        <f>IF($E30+CS$8-$H$8&lt;70,0,IF($E30+CS$8-$H$8=70,$F30,CR30*(1-VLOOKUP($E30+CR$8-$H$8,Mortality!$B$3:$C$123,2)*VLOOKUP($E30+CR$8-$H$8,Multipliers!$A$3:$DF$122,'Current Retirees'!CR$8-2006+2))))</f>
        <v>0</v>
      </c>
      <c r="CT30" s="3">
        <f>IF($E30+CT$8-$H$8&lt;70,0,IF($E30+CT$8-$H$8=70,$F30,CS30*(1-VLOOKUP($E30+CS$8-$H$8,Mortality!$B$3:$C$123,2)*VLOOKUP($E30+CS$8-$H$8,Multipliers!$A$3:$DF$122,'Current Retirees'!CS$8-2006+2))))</f>
        <v>0</v>
      </c>
    </row>
    <row r="31" spans="2:98" x14ac:dyDescent="0.25">
      <c r="B31" s="35">
        <v>1023</v>
      </c>
      <c r="C31" s="36">
        <v>17909</v>
      </c>
      <c r="D31" s="35" t="s">
        <v>2</v>
      </c>
      <c r="E31" s="4">
        <f t="shared" si="6"/>
        <v>68</v>
      </c>
      <c r="F31" s="5">
        <f>VLOOKUP(E31,Mortality!$H$3:$I$123,2)</f>
        <v>0.99812505988159239</v>
      </c>
      <c r="H31" s="3">
        <f t="shared" si="7"/>
        <v>0</v>
      </c>
      <c r="I31" s="3">
        <f>IF($E31+I$8-$H$8&lt;70,0,IF($E31+I$8-$H$8=70,$F31,H31*(1-VLOOKUP($E31+H$8-$H$8,Mortality!$B$3:$C$123,2)*VLOOKUP($E31+H$8-$H$8,Multipliers!$A$3:$DF$122,'Current Retirees'!H$8-2006+2))))</f>
        <v>0</v>
      </c>
      <c r="J31" s="3">
        <f>IF($E31+J$8-$H$8&lt;70,0,IF($E31+J$8-$H$8=70,$F31,I31*(1-VLOOKUP($E31+I$8-$H$8,Mortality!$B$3:$C$123,2)*VLOOKUP($E31+I$8-$H$8,Multipliers!$A$3:$DF$122,'Current Retirees'!I$8-2006+2))))</f>
        <v>0.99812505988159239</v>
      </c>
      <c r="K31" s="3">
        <f>IF($E31+K$8-$H$8&lt;70,0,IF($E31+K$8-$H$8=70,$F31,J31*(1-VLOOKUP($E31+J$8-$H$8,Mortality!$B$3:$C$123,2)*VLOOKUP($E31+J$8-$H$8,Multipliers!$A$3:$DF$122,'Current Retirees'!J$8-2006+2))))</f>
        <v>0.97792024185121873</v>
      </c>
      <c r="L31" s="3">
        <f>IF($E31+L$8-$H$8&lt;70,0,IF($E31+L$8-$H$8=70,$F31,K31*(1-VLOOKUP($E31+K$8-$H$8,Mortality!$B$3:$C$123,2)*VLOOKUP($E31+K$8-$H$8,Multipliers!$A$3:$DF$122,'Current Retirees'!K$8-2006+2))))</f>
        <v>0.95652832378851738</v>
      </c>
      <c r="M31" s="3">
        <f>IF($E31+M$8-$H$8&lt;70,0,IF($E31+M$8-$H$8=70,$F31,L31*(1-VLOOKUP($E31+L$8-$H$8,Mortality!$B$3:$C$123,2)*VLOOKUP($E31+L$8-$H$8,Multipliers!$A$3:$DF$122,'Current Retirees'!L$8-2006+2))))</f>
        <v>0.93385350632760855</v>
      </c>
      <c r="N31" s="3">
        <f>IF($E31+N$8-$H$8&lt;70,0,IF($E31+N$8-$H$8=70,$F31,M31*(1-VLOOKUP($E31+M$8-$H$8,Mortality!$B$3:$C$123,2)*VLOOKUP($E31+M$8-$H$8,Multipliers!$A$3:$DF$122,'Current Retirees'!M$8-2006+2))))</f>
        <v>0.9098146373543321</v>
      </c>
      <c r="O31" s="3">
        <f>IF($E31+O$8-$H$8&lt;70,0,IF($E31+O$8-$H$8=70,$F31,N31*(1-VLOOKUP($E31+N$8-$H$8,Mortality!$B$3:$C$123,2)*VLOOKUP($E31+N$8-$H$8,Multipliers!$A$3:$DF$122,'Current Retirees'!N$8-2006+2))))</f>
        <v>0.88435001646120792</v>
      </c>
      <c r="P31" s="3">
        <f>IF($E31+P$8-$H$8&lt;70,0,IF($E31+P$8-$H$8=70,$F31,O31*(1-VLOOKUP($E31+O$8-$H$8,Mortality!$B$3:$C$123,2)*VLOOKUP($E31+O$8-$H$8,Multipliers!$A$3:$DF$122,'Current Retirees'!O$8-2006+2))))</f>
        <v>0.85740680605784125</v>
      </c>
      <c r="Q31" s="3">
        <f>IF($E31+Q$8-$H$8&lt;70,0,IF($E31+Q$8-$H$8=70,$F31,P31*(1-VLOOKUP($E31+P$8-$H$8,Mortality!$B$3:$C$123,2)*VLOOKUP($E31+P$8-$H$8,Multipliers!$A$3:$DF$122,'Current Retirees'!P$8-2006+2))))</f>
        <v>0.82892445611828147</v>
      </c>
      <c r="R31" s="3">
        <f>IF($E31+R$8-$H$8&lt;70,0,IF($E31+R$8-$H$8=70,$F31,Q31*(1-VLOOKUP($E31+Q$8-$H$8,Mortality!$B$3:$C$123,2)*VLOOKUP($E31+Q$8-$H$8,Multipliers!$A$3:$DF$122,'Current Retirees'!Q$8-2006+2))))</f>
        <v>0.79888848622461517</v>
      </c>
      <c r="S31" s="3">
        <f>IF($E31+S$8-$H$8&lt;70,0,IF($E31+S$8-$H$8=70,$F31,R31*(1-VLOOKUP($E31+R$8-$H$8,Mortality!$B$3:$C$123,2)*VLOOKUP($E31+R$8-$H$8,Multipliers!$A$3:$DF$122,'Current Retirees'!R$8-2006+2))))</f>
        <v>0.76723476079447839</v>
      </c>
      <c r="T31" s="3">
        <f>IF($E31+T$8-$H$8&lt;70,0,IF($E31+T$8-$H$8=70,$F31,S31*(1-VLOOKUP($E31+S$8-$H$8,Mortality!$B$3:$C$123,2)*VLOOKUP($E31+S$8-$H$8,Multipliers!$A$3:$DF$122,'Current Retirees'!S$8-2006+2))))</f>
        <v>0.73398881394774529</v>
      </c>
      <c r="U31" s="3">
        <f>IF($E31+U$8-$H$8&lt;70,0,IF($E31+U$8-$H$8=70,$F31,T31*(1-VLOOKUP($E31+T$8-$H$8,Mortality!$B$3:$C$123,2)*VLOOKUP($E31+T$8-$H$8,Multipliers!$A$3:$DF$122,'Current Retirees'!T$8-2006+2))))</f>
        <v>0.69912509906735887</v>
      </c>
      <c r="V31" s="3">
        <f>IF($E31+V$8-$H$8&lt;70,0,IF($E31+V$8-$H$8=70,$F31,U31*(1-VLOOKUP($E31+U$8-$H$8,Mortality!$B$3:$C$123,2)*VLOOKUP($E31+U$8-$H$8,Multipliers!$A$3:$DF$122,'Current Retirees'!U$8-2006+2))))</f>
        <v>0.66268498224790395</v>
      </c>
      <c r="W31" s="3">
        <f>IF($E31+W$8-$H$8&lt;70,0,IF($E31+W$8-$H$8=70,$F31,V31*(1-VLOOKUP($E31+V$8-$H$8,Mortality!$B$3:$C$123,2)*VLOOKUP($E31+V$8-$H$8,Multipliers!$A$3:$DF$122,'Current Retirees'!V$8-2006+2))))</f>
        <v>0.62472134518078004</v>
      </c>
      <c r="X31" s="3">
        <f>IF($E31+X$8-$H$8&lt;70,0,IF($E31+X$8-$H$8=70,$F31,W31*(1-VLOOKUP($E31+W$8-$H$8,Mortality!$B$3:$C$123,2)*VLOOKUP($E31+W$8-$H$8,Multipliers!$A$3:$DF$122,'Current Retirees'!W$8-2006+2))))</f>
        <v>0.58536822492682439</v>
      </c>
      <c r="Y31" s="3">
        <f>IF($E31+Y$8-$H$8&lt;70,0,IF($E31+Y$8-$H$8=70,$F31,X31*(1-VLOOKUP($E31+X$8-$H$8,Mortality!$B$3:$C$123,2)*VLOOKUP($E31+X$8-$H$8,Multipliers!$A$3:$DF$122,'Current Retirees'!X$8-2006+2))))</f>
        <v>0.54475878672961231</v>
      </c>
      <c r="Z31" s="3">
        <f>IF($E31+Z$8-$H$8&lt;70,0,IF($E31+Z$8-$H$8=70,$F31,Y31*(1-VLOOKUP($E31+Y$8-$H$8,Mortality!$B$3:$C$123,2)*VLOOKUP($E31+Y$8-$H$8,Multipliers!$A$3:$DF$122,'Current Retirees'!Y$8-2006+2))))</f>
        <v>0.50313487583593763</v>
      </c>
      <c r="AA31" s="3">
        <f>IF($E31+AA$8-$H$8&lt;70,0,IF($E31+AA$8-$H$8=70,$F31,Z31*(1-VLOOKUP($E31+Z$8-$H$8,Mortality!$B$3:$C$123,2)*VLOOKUP($E31+Z$8-$H$8,Multipliers!$A$3:$DF$122,'Current Retirees'!Z$8-2006+2))))</f>
        <v>0.46073304801425186</v>
      </c>
      <c r="AB31" s="3">
        <f>IF($E31+AB$8-$H$8&lt;70,0,IF($E31+AB$8-$H$8=70,$F31,AA31*(1-VLOOKUP($E31+AA$8-$H$8,Mortality!$B$3:$C$123,2)*VLOOKUP($E31+AA$8-$H$8,Multipliers!$A$3:$DF$122,'Current Retirees'!AA$8-2006+2))))</f>
        <v>0.41787169192756757</v>
      </c>
      <c r="AC31" s="3">
        <f>IF($E31+AC$8-$H$8&lt;70,0,IF($E31+AC$8-$H$8=70,$F31,AB31*(1-VLOOKUP($E31+AB$8-$H$8,Mortality!$B$3:$C$123,2)*VLOOKUP($E31+AB$8-$H$8,Multipliers!$A$3:$DF$122,'Current Retirees'!AB$8-2006+2))))</f>
        <v>0.37501953246253744</v>
      </c>
      <c r="AD31" s="3">
        <f>IF($E31+AD$8-$H$8&lt;70,0,IF($E31+AD$8-$H$8=70,$F31,AC31*(1-VLOOKUP($E31+AC$8-$H$8,Mortality!$B$3:$C$123,2)*VLOOKUP($E31+AC$8-$H$8,Multipliers!$A$3:$DF$122,'Current Retirees'!AC$8-2006+2))))</f>
        <v>0.3326214257954227</v>
      </c>
      <c r="AE31" s="3">
        <f>IF($E31+AE$8-$H$8&lt;70,0,IF($E31+AE$8-$H$8=70,$F31,AD31*(1-VLOOKUP($E31+AD$8-$H$8,Mortality!$B$3:$C$123,2)*VLOOKUP($E31+AD$8-$H$8,Multipliers!$A$3:$DF$122,'Current Retirees'!AD$8-2006+2))))</f>
        <v>0.29123012256302216</v>
      </c>
      <c r="AF31" s="3">
        <f>IF($E31+AF$8-$H$8&lt;70,0,IF($E31+AF$8-$H$8=70,$F31,AE31*(1-VLOOKUP($E31+AE$8-$H$8,Mortality!$B$3:$C$123,2)*VLOOKUP($E31+AE$8-$H$8,Multipliers!$A$3:$DF$122,'Current Retirees'!AE$8-2006+2))))</f>
        <v>0.2515410727924694</v>
      </c>
      <c r="AG31" s="3">
        <f>IF($E31+AG$8-$H$8&lt;70,0,IF($E31+AG$8-$H$8=70,$F31,AF31*(1-VLOOKUP($E31+AF$8-$H$8,Mortality!$B$3:$C$123,2)*VLOOKUP($E31+AF$8-$H$8,Multipliers!$A$3:$DF$122,'Current Retirees'!AF$8-2006+2))))</f>
        <v>0.21431177410573041</v>
      </c>
      <c r="AH31" s="3">
        <f>IF($E31+AH$8-$H$8&lt;70,0,IF($E31+AH$8-$H$8=70,$F31,AG31*(1-VLOOKUP($E31+AG$8-$H$8,Mortality!$B$3:$C$123,2)*VLOOKUP($E31+AG$8-$H$8,Multipliers!$A$3:$DF$122,'Current Retirees'!AG$8-2006+2))))</f>
        <v>0.18010587677162596</v>
      </c>
      <c r="AI31" s="3">
        <f>IF($E31+AI$8-$H$8&lt;70,0,IF($E31+AI$8-$H$8=70,$F31,AH31*(1-VLOOKUP($E31+AH$8-$H$8,Mortality!$B$3:$C$123,2)*VLOOKUP($E31+AH$8-$H$8,Multipliers!$A$3:$DF$122,'Current Retirees'!AH$8-2006+2))))</f>
        <v>0.14935727773351049</v>
      </c>
      <c r="AJ31" s="3">
        <f>IF($E31+AJ$8-$H$8&lt;70,0,IF($E31+AJ$8-$H$8=70,$F31,AI31*(1-VLOOKUP($E31+AI$8-$H$8,Mortality!$B$3:$C$123,2)*VLOOKUP($E31+AI$8-$H$8,Multipliers!$A$3:$DF$122,'Current Retirees'!AI$8-2006+2))))</f>
        <v>0.12224560621141213</v>
      </c>
      <c r="AK31" s="3">
        <f>IF($E31+AK$8-$H$8&lt;70,0,IF($E31+AK$8-$H$8=70,$F31,AJ31*(1-VLOOKUP($E31+AJ$8-$H$8,Mortality!$B$3:$C$123,2)*VLOOKUP($E31+AJ$8-$H$8,Multipliers!$A$3:$DF$122,'Current Retirees'!AJ$8-2006+2))))</f>
        <v>9.8436266996388341E-2</v>
      </c>
      <c r="AL31" s="3">
        <f>IF($E31+AL$8-$H$8&lt;70,0,IF($E31+AL$8-$H$8=70,$F31,AK31*(1-VLOOKUP($E31+AK$8-$H$8,Mortality!$B$3:$C$123,2)*VLOOKUP($E31+AK$8-$H$8,Multipliers!$A$3:$DF$122,'Current Retirees'!AK$8-2006+2))))</f>
        <v>7.7924727242477676E-2</v>
      </c>
      <c r="AM31" s="3">
        <f>IF($E31+AM$8-$H$8&lt;70,0,IF($E31+AM$8-$H$8=70,$F31,AL31*(1-VLOOKUP($E31+AL$8-$H$8,Mortality!$B$3:$C$123,2)*VLOOKUP($E31+AL$8-$H$8,Multipliers!$A$3:$DF$122,'Current Retirees'!AL$8-2006+2))))</f>
        <v>6.0380819159307292E-2</v>
      </c>
      <c r="AN31" s="3">
        <f>IF($E31+AN$8-$H$8&lt;70,0,IF($E31+AN$8-$H$8=70,$F31,AM31*(1-VLOOKUP($E31+AM$8-$H$8,Mortality!$B$3:$C$123,2)*VLOOKUP($E31+AM$8-$H$8,Multipliers!$A$3:$DF$122,'Current Retirees'!AM$8-2006+2))))</f>
        <v>4.5744970901392401E-2</v>
      </c>
      <c r="AO31" s="3">
        <f>IF($E31+AO$8-$H$8&lt;70,0,IF($E31+AO$8-$H$8=70,$F31,AN31*(1-VLOOKUP($E31+AN$8-$H$8,Mortality!$B$3:$C$123,2)*VLOOKUP($E31+AN$8-$H$8,Multipliers!$A$3:$DF$122,'Current Retirees'!AN$8-2006+2))))</f>
        <v>3.383349355984222E-2</v>
      </c>
      <c r="AP31" s="3">
        <f>IF($E31+AP$8-$H$8&lt;70,0,IF($E31+AP$8-$H$8=70,$F31,AO31*(1-VLOOKUP($E31+AO$8-$H$8,Mortality!$B$3:$C$123,2)*VLOOKUP($E31+AO$8-$H$8,Multipliers!$A$3:$DF$122,'Current Retirees'!AO$8-2006+2))))</f>
        <v>2.4396116602042814E-2</v>
      </c>
      <c r="AQ31" s="3">
        <f>IF($E31+AQ$8-$H$8&lt;70,0,IF($E31+AQ$8-$H$8=70,$F31,AP31*(1-VLOOKUP($E31+AP$8-$H$8,Mortality!$B$3:$C$123,2)*VLOOKUP($E31+AP$8-$H$8,Multipliers!$A$3:$DF$122,'Current Retirees'!AP$8-2006+2))))</f>
        <v>1.7116756564321378E-2</v>
      </c>
      <c r="AR31" s="3">
        <f>IF($E31+AR$8-$H$8&lt;70,0,IF($E31+AR$8-$H$8=70,$F31,AQ31*(1-VLOOKUP($E31+AQ$8-$H$8,Mortality!$B$3:$C$123,2)*VLOOKUP($E31+AQ$8-$H$8,Multipliers!$A$3:$DF$122,'Current Retirees'!AQ$8-2006+2))))</f>
        <v>1.1680575041826688E-2</v>
      </c>
      <c r="AS31" s="3">
        <f>IF($E31+AS$8-$H$8&lt;70,0,IF($E31+AS$8-$H$8=70,$F31,AR31*(1-VLOOKUP($E31+AR$8-$H$8,Mortality!$B$3:$C$123,2)*VLOOKUP($E31+AR$8-$H$8,Multipliers!$A$3:$DF$122,'Current Retirees'!AR$8-2006+2))))</f>
        <v>7.7443237645980793E-3</v>
      </c>
      <c r="AT31" s="3">
        <f>IF($E31+AT$8-$H$8&lt;70,0,IF($E31+AT$8-$H$8=70,$F31,AS31*(1-VLOOKUP($E31+AS$8-$H$8,Mortality!$B$3:$C$123,2)*VLOOKUP($E31+AS$8-$H$8,Multipliers!$A$3:$DF$122,'Current Retirees'!AS$8-2006+2))))</f>
        <v>4.984339928645885E-3</v>
      </c>
      <c r="AU31" s="3">
        <f>IF($E31+AU$8-$H$8&lt;70,0,IF($E31+AU$8-$H$8=70,$F31,AT31*(1-VLOOKUP($E31+AT$8-$H$8,Mortality!$B$3:$C$123,2)*VLOOKUP($E31+AT$8-$H$8,Multipliers!$A$3:$DF$122,'Current Retirees'!AT$8-2006+2))))</f>
        <v>3.1062575201811042E-3</v>
      </c>
      <c r="AV31" s="3">
        <f>IF($E31+AV$8-$H$8&lt;70,0,IF($E31+AV$8-$H$8=70,$F31,AU31*(1-VLOOKUP($E31+AU$8-$H$8,Mortality!$B$3:$C$123,2)*VLOOKUP($E31+AU$8-$H$8,Multipliers!$A$3:$DF$122,'Current Retirees'!AU$8-2006+2))))</f>
        <v>1.8757640803926383E-3</v>
      </c>
      <c r="AW31" s="3">
        <f>IF($E31+AW$8-$H$8&lt;70,0,IF($E31+AW$8-$H$8=70,$F31,AV31*(1-VLOOKUP($E31+AV$8-$H$8,Mortality!$B$3:$C$123,2)*VLOOKUP($E31+AV$8-$H$8,Multipliers!$A$3:$DF$122,'Current Retirees'!AV$8-2006+2))))</f>
        <v>1.0965743962851465E-3</v>
      </c>
      <c r="AX31" s="3">
        <f>IF($E31+AX$8-$H$8&lt;70,0,IF($E31+AX$8-$H$8=70,$F31,AW31*(1-VLOOKUP($E31+AW$8-$H$8,Mortality!$B$3:$C$123,2)*VLOOKUP($E31+AW$8-$H$8,Multipliers!$A$3:$DF$122,'Current Retirees'!AW$8-2006+2))))</f>
        <v>6.1984101829792426E-4</v>
      </c>
      <c r="AY31" s="3">
        <f>IF($E31+AY$8-$H$8&lt;70,0,IF($E31+AY$8-$H$8=70,$F31,AX31*(1-VLOOKUP($E31+AX$8-$H$8,Mortality!$B$3:$C$123,2)*VLOOKUP($E31+AX$8-$H$8,Multipliers!$A$3:$DF$122,'Current Retirees'!AX$8-2006+2))))</f>
        <v>3.3780357010512133E-4</v>
      </c>
      <c r="AZ31" s="3">
        <f>IF($E31+AZ$8-$H$8&lt;70,0,IF($E31+AZ$8-$H$8=70,$F31,AY31*(1-VLOOKUP($E31+AY$8-$H$8,Mortality!$B$3:$C$123,2)*VLOOKUP($E31+AY$8-$H$8,Multipliers!$A$3:$DF$122,'Current Retirees'!AY$8-2006+2))))</f>
        <v>1.8010686626328826E-4</v>
      </c>
      <c r="BA31" s="3">
        <f>IF($E31+BA$8-$H$8&lt;70,0,IF($E31+BA$8-$H$8=70,$F31,AZ31*(1-VLOOKUP($E31+AZ$8-$H$8,Mortality!$B$3:$C$123,2)*VLOOKUP($E31+AZ$8-$H$8,Multipliers!$A$3:$DF$122,'Current Retirees'!AZ$8-2006+2))))</f>
        <v>9.4729837563616601E-5</v>
      </c>
      <c r="BB31" s="3">
        <f>IF($E31+BB$8-$H$8&lt;70,0,IF($E31+BB$8-$H$8=70,$F31,BA31*(1-VLOOKUP($E31+BA$8-$H$8,Mortality!$B$3:$C$123,2)*VLOOKUP($E31+BA$8-$H$8,Multipliers!$A$3:$DF$122,'Current Retirees'!BA$8-2006+2))))</f>
        <v>4.9099651063711534E-5</v>
      </c>
      <c r="BC31" s="3">
        <f>IF($E31+BC$8-$H$8&lt;70,0,IF($E31+BC$8-$H$8=70,$F31,BB31*(1-VLOOKUP($E31+BB$8-$H$8,Mortality!$B$3:$C$123,2)*VLOOKUP($E31+BB$8-$H$8,Multipliers!$A$3:$DF$122,'Current Retirees'!BB$8-2006+2))))</f>
        <v>2.4975749314376217E-5</v>
      </c>
      <c r="BD31" s="3">
        <f>IF($E31+BD$8-$H$8&lt;70,0,IF($E31+BD$8-$H$8=70,$F31,BC31*(1-VLOOKUP($E31+BC$8-$H$8,Mortality!$B$3:$C$123,2)*VLOOKUP($E31+BC$8-$H$8,Multipliers!$A$3:$DF$122,'Current Retirees'!BC$8-2006+2))))</f>
        <v>1.2487874657188108E-5</v>
      </c>
      <c r="BE31" s="3">
        <f>IF($E31+BE$8-$H$8&lt;70,0,IF($E31+BE$8-$H$8=70,$F31,BD31*(1-VLOOKUP($E31+BD$8-$H$8,Mortality!$B$3:$C$123,2)*VLOOKUP($E31+BD$8-$H$8,Multipliers!$A$3:$DF$122,'Current Retirees'!BD$8-2006+2))))</f>
        <v>6.2439373285940542E-6</v>
      </c>
      <c r="BF31" s="3">
        <f>IF($E31+BF$8-$H$8&lt;70,0,IF($E31+BF$8-$H$8=70,$F31,BE31*(1-VLOOKUP($E31+BE$8-$H$8,Mortality!$B$3:$C$123,2)*VLOOKUP($E31+BE$8-$H$8,Multipliers!$A$3:$DF$122,'Current Retirees'!BE$8-2006+2))))</f>
        <v>3.1219686642970271E-6</v>
      </c>
      <c r="BG31" s="3">
        <f>IF($E31+BG$8-$H$8&lt;70,0,IF($E31+BG$8-$H$8=70,$F31,BF31*(1-VLOOKUP($E31+BF$8-$H$8,Mortality!$B$3:$C$123,2)*VLOOKUP($E31+BF$8-$H$8,Multipliers!$A$3:$DF$122,'Current Retirees'!BF$8-2006+2))))</f>
        <v>1.5609843321485136E-6</v>
      </c>
      <c r="BH31" s="3">
        <f>IF($E31+BH$8-$H$8&lt;70,0,IF($E31+BH$8-$H$8=70,$F31,BG31*(1-VLOOKUP($E31+BG$8-$H$8,Mortality!$B$3:$C$123,2)*VLOOKUP($E31+BG$8-$H$8,Multipliers!$A$3:$DF$122,'Current Retirees'!BG$8-2006+2))))</f>
        <v>7.8049216607425678E-7</v>
      </c>
      <c r="BI31" s="3">
        <f>IF($E31+BI$8-$H$8&lt;70,0,IF($E31+BI$8-$H$8=70,$F31,BH31*(1-VLOOKUP($E31+BH$8-$H$8,Mortality!$B$3:$C$123,2)*VLOOKUP($E31+BH$8-$H$8,Multipliers!$A$3:$DF$122,'Current Retirees'!BH$8-2006+2))))</f>
        <v>0</v>
      </c>
      <c r="BJ31" s="3">
        <f>IF($E31+BJ$8-$H$8&lt;70,0,IF($E31+BJ$8-$H$8=70,$F31,BI31*(1-VLOOKUP($E31+BI$8-$H$8,Mortality!$B$3:$C$123,2)*VLOOKUP($E31+BI$8-$H$8,Multipliers!$A$3:$DF$122,'Current Retirees'!BI$8-2006+2))))</f>
        <v>0</v>
      </c>
      <c r="BK31" s="3">
        <f>IF($E31+BK$8-$H$8&lt;70,0,IF($E31+BK$8-$H$8=70,$F31,BJ31*(1-VLOOKUP($E31+BJ$8-$H$8,Mortality!$B$3:$C$123,2)*VLOOKUP($E31+BJ$8-$H$8,Multipliers!$A$3:$DF$122,'Current Retirees'!BJ$8-2006+2))))</f>
        <v>0</v>
      </c>
      <c r="BL31" s="3">
        <f>IF($E31+BL$8-$H$8&lt;70,0,IF($E31+BL$8-$H$8=70,$F31,BK31*(1-VLOOKUP($E31+BK$8-$H$8,Mortality!$B$3:$C$123,2)*VLOOKUP($E31+BK$8-$H$8,Multipliers!$A$3:$DF$122,'Current Retirees'!BK$8-2006+2))))</f>
        <v>0</v>
      </c>
      <c r="BM31" s="3">
        <f>IF($E31+BM$8-$H$8&lt;70,0,IF($E31+BM$8-$H$8=70,$F31,BL31*(1-VLOOKUP($E31+BL$8-$H$8,Mortality!$B$3:$C$123,2)*VLOOKUP($E31+BL$8-$H$8,Multipliers!$A$3:$DF$122,'Current Retirees'!BL$8-2006+2))))</f>
        <v>0</v>
      </c>
      <c r="BN31" s="3">
        <f>IF($E31+BN$8-$H$8&lt;70,0,IF($E31+BN$8-$H$8=70,$F31,BM31*(1-VLOOKUP($E31+BM$8-$H$8,Mortality!$B$3:$C$123,2)*VLOOKUP($E31+BM$8-$H$8,Multipliers!$A$3:$DF$122,'Current Retirees'!BM$8-2006+2))))</f>
        <v>0</v>
      </c>
      <c r="BO31" s="3">
        <f>IF($E31+BO$8-$H$8&lt;70,0,IF($E31+BO$8-$H$8=70,$F31,BN31*(1-VLOOKUP($E31+BN$8-$H$8,Mortality!$B$3:$C$123,2)*VLOOKUP($E31+BN$8-$H$8,Multipliers!$A$3:$DF$122,'Current Retirees'!BN$8-2006+2))))</f>
        <v>0</v>
      </c>
      <c r="BP31" s="3">
        <f>IF($E31+BP$8-$H$8&lt;70,0,IF($E31+BP$8-$H$8=70,$F31,BO31*(1-VLOOKUP($E31+BO$8-$H$8,Mortality!$B$3:$C$123,2)*VLOOKUP($E31+BO$8-$H$8,Multipliers!$A$3:$DF$122,'Current Retirees'!BO$8-2006+2))))</f>
        <v>0</v>
      </c>
      <c r="BQ31" s="3">
        <f>IF($E31+BQ$8-$H$8&lt;70,0,IF($E31+BQ$8-$H$8=70,$F31,BP31*(1-VLOOKUP($E31+BP$8-$H$8,Mortality!$B$3:$C$123,2)*VLOOKUP($E31+BP$8-$H$8,Multipliers!$A$3:$DF$122,'Current Retirees'!BP$8-2006+2))))</f>
        <v>0</v>
      </c>
      <c r="BR31" s="3">
        <f>IF($E31+BR$8-$H$8&lt;70,0,IF($E31+BR$8-$H$8=70,$F31,BQ31*(1-VLOOKUP($E31+BQ$8-$H$8,Mortality!$B$3:$C$123,2)*VLOOKUP($E31+BQ$8-$H$8,Multipliers!$A$3:$DF$122,'Current Retirees'!BQ$8-2006+2))))</f>
        <v>0</v>
      </c>
      <c r="BS31" s="3">
        <f>IF($E31+BS$8-$H$8&lt;70,0,IF($E31+BS$8-$H$8=70,$F31,BR31*(1-VLOOKUP($E31+BR$8-$H$8,Mortality!$B$3:$C$123,2)*VLOOKUP($E31+BR$8-$H$8,Multipliers!$A$3:$DF$122,'Current Retirees'!BR$8-2006+2))))</f>
        <v>0</v>
      </c>
      <c r="BT31" s="3">
        <f>IF($E31+BT$8-$H$8&lt;70,0,IF($E31+BT$8-$H$8=70,$F31,BS31*(1-VLOOKUP($E31+BS$8-$H$8,Mortality!$B$3:$C$123,2)*VLOOKUP($E31+BS$8-$H$8,Multipliers!$A$3:$DF$122,'Current Retirees'!BS$8-2006+2))))</f>
        <v>0</v>
      </c>
      <c r="BU31" s="3">
        <f>IF($E31+BU$8-$H$8&lt;70,0,IF($E31+BU$8-$H$8=70,$F31,BT31*(1-VLOOKUP($E31+BT$8-$H$8,Mortality!$B$3:$C$123,2)*VLOOKUP($E31+BT$8-$H$8,Multipliers!$A$3:$DF$122,'Current Retirees'!BT$8-2006+2))))</f>
        <v>0</v>
      </c>
      <c r="BV31" s="3">
        <f>IF($E31+BV$8-$H$8&lt;70,0,IF($E31+BV$8-$H$8=70,$F31,BU31*(1-VLOOKUP($E31+BU$8-$H$8,Mortality!$B$3:$C$123,2)*VLOOKUP($E31+BU$8-$H$8,Multipliers!$A$3:$DF$122,'Current Retirees'!BU$8-2006+2))))</f>
        <v>0</v>
      </c>
      <c r="BW31" s="3">
        <f>IF($E31+BW$8-$H$8&lt;70,0,IF($E31+BW$8-$H$8=70,$F31,BV31*(1-VLOOKUP($E31+BV$8-$H$8,Mortality!$B$3:$C$123,2)*VLOOKUP($E31+BV$8-$H$8,Multipliers!$A$3:$DF$122,'Current Retirees'!BV$8-2006+2))))</f>
        <v>0</v>
      </c>
      <c r="BX31" s="3">
        <f>IF($E31+BX$8-$H$8&lt;70,0,IF($E31+BX$8-$H$8=70,$F31,BW31*(1-VLOOKUP($E31+BW$8-$H$8,Mortality!$B$3:$C$123,2)*VLOOKUP($E31+BW$8-$H$8,Multipliers!$A$3:$DF$122,'Current Retirees'!BW$8-2006+2))))</f>
        <v>0</v>
      </c>
      <c r="BY31" s="3">
        <f>IF($E31+BY$8-$H$8&lt;70,0,IF($E31+BY$8-$H$8=70,$F31,BX31*(1-VLOOKUP($E31+BX$8-$H$8,Mortality!$B$3:$C$123,2)*VLOOKUP($E31+BX$8-$H$8,Multipliers!$A$3:$DF$122,'Current Retirees'!BX$8-2006+2))))</f>
        <v>0</v>
      </c>
      <c r="BZ31" s="3">
        <f>IF($E31+BZ$8-$H$8&lt;70,0,IF($E31+BZ$8-$H$8=70,$F31,BY31*(1-VLOOKUP($E31+BY$8-$H$8,Mortality!$B$3:$C$123,2)*VLOOKUP($E31+BY$8-$H$8,Multipliers!$A$3:$DF$122,'Current Retirees'!BY$8-2006+2))))</f>
        <v>0</v>
      </c>
      <c r="CA31" s="3">
        <f>IF($E31+CA$8-$H$8&lt;70,0,IF($E31+CA$8-$H$8=70,$F31,BZ31*(1-VLOOKUP($E31+BZ$8-$H$8,Mortality!$B$3:$C$123,2)*VLOOKUP($E31+BZ$8-$H$8,Multipliers!$A$3:$DF$122,'Current Retirees'!BZ$8-2006+2))))</f>
        <v>0</v>
      </c>
      <c r="CB31" s="3">
        <f>IF($E31+CB$8-$H$8&lt;70,0,IF($E31+CB$8-$H$8=70,$F31,CA31*(1-VLOOKUP($E31+CA$8-$H$8,Mortality!$B$3:$C$123,2)*VLOOKUP($E31+CA$8-$H$8,Multipliers!$A$3:$DF$122,'Current Retirees'!CA$8-2006+2))))</f>
        <v>0</v>
      </c>
      <c r="CC31" s="3">
        <f>IF($E31+CC$8-$H$8&lt;70,0,IF($E31+CC$8-$H$8=70,$F31,CB31*(1-VLOOKUP($E31+CB$8-$H$8,Mortality!$B$3:$C$123,2)*VLOOKUP($E31+CB$8-$H$8,Multipliers!$A$3:$DF$122,'Current Retirees'!CB$8-2006+2))))</f>
        <v>0</v>
      </c>
      <c r="CD31" s="3">
        <f>IF($E31+CD$8-$H$8&lt;70,0,IF($E31+CD$8-$H$8=70,$F31,CC31*(1-VLOOKUP($E31+CC$8-$H$8,Mortality!$B$3:$C$123,2)*VLOOKUP($E31+CC$8-$H$8,Multipliers!$A$3:$DF$122,'Current Retirees'!CC$8-2006+2))))</f>
        <v>0</v>
      </c>
      <c r="CE31" s="3">
        <f>IF($E31+CE$8-$H$8&lt;70,0,IF($E31+CE$8-$H$8=70,$F31,CD31*(1-VLOOKUP($E31+CD$8-$H$8,Mortality!$B$3:$C$123,2)*VLOOKUP($E31+CD$8-$H$8,Multipliers!$A$3:$DF$122,'Current Retirees'!CD$8-2006+2))))</f>
        <v>0</v>
      </c>
      <c r="CF31" s="3">
        <f>IF($E31+CF$8-$H$8&lt;70,0,IF($E31+CF$8-$H$8=70,$F31,CE31*(1-VLOOKUP($E31+CE$8-$H$8,Mortality!$B$3:$C$123,2)*VLOOKUP($E31+CE$8-$H$8,Multipliers!$A$3:$DF$122,'Current Retirees'!CE$8-2006+2))))</f>
        <v>0</v>
      </c>
      <c r="CG31" s="3">
        <f>IF($E31+CG$8-$H$8&lt;70,0,IF($E31+CG$8-$H$8=70,$F31,CF31*(1-VLOOKUP($E31+CF$8-$H$8,Mortality!$B$3:$C$123,2)*VLOOKUP($E31+CF$8-$H$8,Multipliers!$A$3:$DF$122,'Current Retirees'!CF$8-2006+2))))</f>
        <v>0</v>
      </c>
      <c r="CH31" s="3">
        <f>IF($E31+CH$8-$H$8&lt;70,0,IF($E31+CH$8-$H$8=70,$F31,CG31*(1-VLOOKUP($E31+CG$8-$H$8,Mortality!$B$3:$C$123,2)*VLOOKUP($E31+CG$8-$H$8,Multipliers!$A$3:$DF$122,'Current Retirees'!CG$8-2006+2))))</f>
        <v>0</v>
      </c>
      <c r="CI31" s="3">
        <f>IF($E31+CI$8-$H$8&lt;70,0,IF($E31+CI$8-$H$8=70,$F31,CH31*(1-VLOOKUP($E31+CH$8-$H$8,Mortality!$B$3:$C$123,2)*VLOOKUP($E31+CH$8-$H$8,Multipliers!$A$3:$DF$122,'Current Retirees'!CH$8-2006+2))))</f>
        <v>0</v>
      </c>
      <c r="CJ31" s="3">
        <f>IF($E31+CJ$8-$H$8&lt;70,0,IF($E31+CJ$8-$H$8=70,$F31,CI31*(1-VLOOKUP($E31+CI$8-$H$8,Mortality!$B$3:$C$123,2)*VLOOKUP($E31+CI$8-$H$8,Multipliers!$A$3:$DF$122,'Current Retirees'!CI$8-2006+2))))</f>
        <v>0</v>
      </c>
      <c r="CK31" s="3">
        <f>IF($E31+CK$8-$H$8&lt;70,0,IF($E31+CK$8-$H$8=70,$F31,CJ31*(1-VLOOKUP($E31+CJ$8-$H$8,Mortality!$B$3:$C$123,2)*VLOOKUP($E31+CJ$8-$H$8,Multipliers!$A$3:$DF$122,'Current Retirees'!CJ$8-2006+2))))</f>
        <v>0</v>
      </c>
      <c r="CL31" s="3">
        <f>IF($E31+CL$8-$H$8&lt;70,0,IF($E31+CL$8-$H$8=70,$F31,CK31*(1-VLOOKUP($E31+CK$8-$H$8,Mortality!$B$3:$C$123,2)*VLOOKUP($E31+CK$8-$H$8,Multipliers!$A$3:$DF$122,'Current Retirees'!CK$8-2006+2))))</f>
        <v>0</v>
      </c>
      <c r="CM31" s="3">
        <f>IF($E31+CM$8-$H$8&lt;70,0,IF($E31+CM$8-$H$8=70,$F31,CL31*(1-VLOOKUP($E31+CL$8-$H$8,Mortality!$B$3:$C$123,2)*VLOOKUP($E31+CL$8-$H$8,Multipliers!$A$3:$DF$122,'Current Retirees'!CL$8-2006+2))))</f>
        <v>0</v>
      </c>
      <c r="CN31" s="3">
        <f>IF($E31+CN$8-$H$8&lt;70,0,IF($E31+CN$8-$H$8=70,$F31,CM31*(1-VLOOKUP($E31+CM$8-$H$8,Mortality!$B$3:$C$123,2)*VLOOKUP($E31+CM$8-$H$8,Multipliers!$A$3:$DF$122,'Current Retirees'!CM$8-2006+2))))</f>
        <v>0</v>
      </c>
      <c r="CO31" s="3">
        <f>IF($E31+CO$8-$H$8&lt;70,0,IF($E31+CO$8-$H$8=70,$F31,CN31*(1-VLOOKUP($E31+CN$8-$H$8,Mortality!$B$3:$C$123,2)*VLOOKUP($E31+CN$8-$H$8,Multipliers!$A$3:$DF$122,'Current Retirees'!CN$8-2006+2))))</f>
        <v>0</v>
      </c>
      <c r="CP31" s="3">
        <f>IF($E31+CP$8-$H$8&lt;70,0,IF($E31+CP$8-$H$8=70,$F31,CO31*(1-VLOOKUP($E31+CO$8-$H$8,Mortality!$B$3:$C$123,2)*VLOOKUP($E31+CO$8-$H$8,Multipliers!$A$3:$DF$122,'Current Retirees'!CO$8-2006+2))))</f>
        <v>0</v>
      </c>
      <c r="CQ31" s="3">
        <f>IF($E31+CQ$8-$H$8&lt;70,0,IF($E31+CQ$8-$H$8=70,$F31,CP31*(1-VLOOKUP($E31+CP$8-$H$8,Mortality!$B$3:$C$123,2)*VLOOKUP($E31+CP$8-$H$8,Multipliers!$A$3:$DF$122,'Current Retirees'!CP$8-2006+2))))</f>
        <v>0</v>
      </c>
      <c r="CR31" s="3">
        <f>IF($E31+CR$8-$H$8&lt;70,0,IF($E31+CR$8-$H$8=70,$F31,CQ31*(1-VLOOKUP($E31+CQ$8-$H$8,Mortality!$B$3:$C$123,2)*VLOOKUP($E31+CQ$8-$H$8,Multipliers!$A$3:$DF$122,'Current Retirees'!CQ$8-2006+2))))</f>
        <v>0</v>
      </c>
      <c r="CS31" s="3">
        <f>IF($E31+CS$8-$H$8&lt;70,0,IF($E31+CS$8-$H$8=70,$F31,CR31*(1-VLOOKUP($E31+CR$8-$H$8,Mortality!$B$3:$C$123,2)*VLOOKUP($E31+CR$8-$H$8,Multipliers!$A$3:$DF$122,'Current Retirees'!CR$8-2006+2))))</f>
        <v>0</v>
      </c>
      <c r="CT31" s="3">
        <f>IF($E31+CT$8-$H$8&lt;70,0,IF($E31+CT$8-$H$8=70,$F31,CS31*(1-VLOOKUP($E31+CS$8-$H$8,Mortality!$B$3:$C$123,2)*VLOOKUP($E31+CS$8-$H$8,Multipliers!$A$3:$DF$122,'Current Retirees'!CS$8-2006+2))))</f>
        <v>0</v>
      </c>
    </row>
    <row r="32" spans="2:98" x14ac:dyDescent="0.25">
      <c r="B32" s="35">
        <v>1024</v>
      </c>
      <c r="C32" s="36">
        <v>14791</v>
      </c>
      <c r="D32" s="35" t="s">
        <v>2</v>
      </c>
      <c r="E32" s="4">
        <f t="shared" si="6"/>
        <v>77</v>
      </c>
      <c r="F32" s="5">
        <f>VLOOKUP(E32,Mortality!$H$3:$I$123,2)</f>
        <v>1</v>
      </c>
      <c r="H32" s="3">
        <f t="shared" si="7"/>
        <v>1</v>
      </c>
      <c r="I32" s="3">
        <f>IF($E32+I$8-$H$8&lt;70,0,IF($E32+I$8-$H$8=70,$F32,H32*(1-VLOOKUP($E32+H$8-$H$8,Mortality!$B$3:$C$123,2)*VLOOKUP($E32+H$8-$H$8,Multipliers!$A$3:$DF$122,'Current Retirees'!H$8-2006+2))))</f>
        <v>0.9603425624795302</v>
      </c>
      <c r="J32" s="3">
        <f>IF($E32+J$8-$H$8&lt;70,0,IF($E32+J$8-$H$8=70,$F32,I32*(1-VLOOKUP($E32+I$8-$H$8,Mortality!$B$3:$C$123,2)*VLOOKUP($E32+I$8-$H$8,Multipliers!$A$3:$DF$122,'Current Retirees'!I$8-2006+2))))</f>
        <v>0.91872709205421377</v>
      </c>
      <c r="K32" s="3">
        <f>IF($E32+K$8-$H$8&lt;70,0,IF($E32+K$8-$H$8=70,$F32,J32*(1-VLOOKUP($E32+J$8-$H$8,Mortality!$B$3:$C$123,2)*VLOOKUP($E32+J$8-$H$8,Multipliers!$A$3:$DF$122,'Current Retirees'!J$8-2006+2))))</f>
        <v>0.87518291018981675</v>
      </c>
      <c r="L32" s="3">
        <f>IF($E32+L$8-$H$8&lt;70,0,IF($E32+L$8-$H$8=70,$F32,K32*(1-VLOOKUP($E32+K$8-$H$8,Mortality!$B$3:$C$123,2)*VLOOKUP($E32+K$8-$H$8,Multipliers!$A$3:$DF$122,'Current Retirees'!K$8-2006+2))))</f>
        <v>0.82971845452401982</v>
      </c>
      <c r="M32" s="3">
        <f>IF($E32+M$8-$H$8&lt;70,0,IF($E32+M$8-$H$8=70,$F32,L32*(1-VLOOKUP($E32+L$8-$H$8,Mortality!$B$3:$C$123,2)*VLOOKUP($E32+L$8-$H$8,Multipliers!$A$3:$DF$122,'Current Retirees'!L$8-2006+2))))</f>
        <v>0.7824155088842073</v>
      </c>
      <c r="N32" s="3">
        <f>IF($E32+N$8-$H$8&lt;70,0,IF($E32+N$8-$H$8=70,$F32,M32*(1-VLOOKUP($E32+M$8-$H$8,Mortality!$B$3:$C$123,2)*VLOOKUP($E32+M$8-$H$8,Multipliers!$A$3:$DF$122,'Current Retirees'!M$8-2006+2))))</f>
        <v>0.73338904590186427</v>
      </c>
      <c r="O32" s="3">
        <f>IF($E32+O$8-$H$8&lt;70,0,IF($E32+O$8-$H$8=70,$F32,N32*(1-VLOOKUP($E32+N$8-$H$8,Mortality!$B$3:$C$123,2)*VLOOKUP($E32+N$8-$H$8,Multipliers!$A$3:$DF$122,'Current Retirees'!N$8-2006+2))))</f>
        <v>0.68285784327891785</v>
      </c>
      <c r="P32" s="3">
        <f>IF($E32+P$8-$H$8&lt;70,0,IF($E32+P$8-$H$8=70,$F32,O32*(1-VLOOKUP($E32+O$8-$H$8,Mortality!$B$3:$C$123,2)*VLOOKUP($E32+O$8-$H$8,Multipliers!$A$3:$DF$122,'Current Retirees'!O$8-2006+2))))</f>
        <v>0.63103701361939724</v>
      </c>
      <c r="Q32" s="3">
        <f>IF($E32+Q$8-$H$8&lt;70,0,IF($E32+Q$8-$H$8=70,$F32,P32*(1-VLOOKUP($E32+P$8-$H$8,Mortality!$B$3:$C$123,2)*VLOOKUP($E32+P$8-$H$8,Multipliers!$A$3:$DF$122,'Current Retirees'!P$8-2006+2))))</f>
        <v>0.57830940438864586</v>
      </c>
      <c r="R32" s="3">
        <f>IF($E32+R$8-$H$8&lt;70,0,IF($E32+R$8-$H$8=70,$F32,Q32*(1-VLOOKUP($E32+Q$8-$H$8,Mortality!$B$3:$C$123,2)*VLOOKUP($E32+Q$8-$H$8,Multipliers!$A$3:$DF$122,'Current Retirees'!Q$8-2006+2))))</f>
        <v>0.52506054997549589</v>
      </c>
      <c r="S32" s="3">
        <f>IF($E32+S$8-$H$8&lt;70,0,IF($E32+S$8-$H$8=70,$F32,R32*(1-VLOOKUP($E32+R$8-$H$8,Mortality!$B$3:$C$123,2)*VLOOKUP($E32+R$8-$H$8,Multipliers!$A$3:$DF$122,'Current Retirees'!R$8-2006+2))))</f>
        <v>0.47176857578261716</v>
      </c>
      <c r="T32" s="3">
        <f>IF($E32+T$8-$H$8&lt;70,0,IF($E32+T$8-$H$8=70,$F32,S32*(1-VLOOKUP($E32+S$8-$H$8,Mortality!$B$3:$C$123,2)*VLOOKUP($E32+S$8-$H$8,Multipliers!$A$3:$DF$122,'Current Retirees'!S$8-2006+2))))</f>
        <v>0.41903344773805079</v>
      </c>
      <c r="U32" s="3">
        <f>IF($E32+U$8-$H$8&lt;70,0,IF($E32+U$8-$H$8=70,$F32,T32*(1-VLOOKUP($E32+T$8-$H$8,Mortality!$B$3:$C$123,2)*VLOOKUP($E32+T$8-$H$8,Multipliers!$A$3:$DF$122,'Current Retirees'!T$8-2006+2))))</f>
        <v>0.36747203187263966</v>
      </c>
      <c r="V32" s="3">
        <f>IF($E32+V$8-$H$8&lt;70,0,IF($E32+V$8-$H$8=70,$F32,U32*(1-VLOOKUP($E32+U$8-$H$8,Mortality!$B$3:$C$123,2)*VLOOKUP($E32+U$8-$H$8,Multipliers!$A$3:$DF$122,'Current Retirees'!U$8-2006+2))))</f>
        <v>0.31774230960596644</v>
      </c>
      <c r="W32" s="3">
        <f>IF($E32+W$8-$H$8&lt;70,0,IF($E32+W$8-$H$8=70,$F32,V32*(1-VLOOKUP($E32+V$8-$H$8,Mortality!$B$3:$C$123,2)*VLOOKUP($E32+V$8-$H$8,Multipliers!$A$3:$DF$122,'Current Retirees'!V$8-2006+2))))</f>
        <v>0.2707315601918725</v>
      </c>
      <c r="X32" s="3">
        <f>IF($E32+X$8-$H$8&lt;70,0,IF($E32+X$8-$H$8=70,$F32,W32*(1-VLOOKUP($E32+W$8-$H$8,Mortality!$B$3:$C$123,2)*VLOOKUP($E32+W$8-$H$8,Multipliers!$A$3:$DF$122,'Current Retirees'!W$8-2006+2))))</f>
        <v>0.22726533335831237</v>
      </c>
      <c r="Y32" s="3">
        <f>IF($E32+Y$8-$H$8&lt;70,0,IF($E32+Y$8-$H$8=70,$F32,X32*(1-VLOOKUP($E32+X$8-$H$8,Mortality!$B$3:$C$123,2)*VLOOKUP($E32+X$8-$H$8,Multipliers!$A$3:$DF$122,'Current Retirees'!X$8-2006+2))))</f>
        <v>0.18798849599521261</v>
      </c>
      <c r="Z32" s="3">
        <f>IF($E32+Z$8-$H$8&lt;70,0,IF($E32+Z$8-$H$8=70,$F32,Y32*(1-VLOOKUP($E32+Y$8-$H$8,Mortality!$B$3:$C$123,2)*VLOOKUP($E32+Y$8-$H$8,Multipliers!$A$3:$DF$122,'Current Retirees'!Y$8-2006+2))))</f>
        <v>0.15326825210836345</v>
      </c>
      <c r="AA32" s="3">
        <f>IF($E32+AA$8-$H$8&lt;70,0,IF($E32+AA$8-$H$8=70,$F32,Z32*(1-VLOOKUP($E32+Z$8-$H$8,Mortality!$B$3:$C$123,2)*VLOOKUP($E32+Z$8-$H$8,Multipliers!$A$3:$DF$122,'Current Retirees'!Z$8-2006+2))))</f>
        <v>0.1232249515515681</v>
      </c>
      <c r="AB32" s="3">
        <f>IF($E32+AB$8-$H$8&lt;70,0,IF($E32+AB$8-$H$8=70,$F32,AA32*(1-VLOOKUP($E32+AA$8-$H$8,Mortality!$B$3:$C$123,2)*VLOOKUP($E32+AA$8-$H$8,Multipliers!$A$3:$DF$122,'Current Retirees'!AA$8-2006+2))))</f>
        <v>9.7402246917889804E-2</v>
      </c>
      <c r="AC32" s="3">
        <f>IF($E32+AC$8-$H$8&lt;70,0,IF($E32+AC$8-$H$8=70,$F32,AB32*(1-VLOOKUP($E32+AB$8-$H$8,Mortality!$B$3:$C$123,2)*VLOOKUP($E32+AB$8-$H$8,Multipliers!$A$3:$DF$122,'Current Retirees'!AB$8-2006+2))))</f>
        <v>7.5643935878207488E-2</v>
      </c>
      <c r="AD32" s="3">
        <f>IF($E32+AD$8-$H$8&lt;70,0,IF($E32+AD$8-$H$8=70,$F32,AC32*(1-VLOOKUP($E32+AC$8-$H$8,Mortality!$B$3:$C$123,2)*VLOOKUP($E32+AC$8-$H$8,Multipliers!$A$3:$DF$122,'Current Retirees'!AC$8-2006+2))))</f>
        <v>5.7469152056071587E-2</v>
      </c>
      <c r="AE32" s="3">
        <f>IF($E32+AE$8-$H$8&lt;70,0,IF($E32+AE$8-$H$8=70,$F32,AD32*(1-VLOOKUP($E32+AD$8-$H$8,Mortality!$B$3:$C$123,2)*VLOOKUP($E32+AD$8-$H$8,Multipliers!$A$3:$DF$122,'Current Retirees'!AD$8-2006+2))))</f>
        <v>4.2656825130910056E-2</v>
      </c>
      <c r="AF32" s="3">
        <f>IF($E32+AF$8-$H$8&lt;70,0,IF($E32+AF$8-$H$8=70,$F32,AE32*(1-VLOOKUP($E32+AE$8-$H$8,Mortality!$B$3:$C$123,2)*VLOOKUP($E32+AE$8-$H$8,Multipliers!$A$3:$DF$122,'Current Retirees'!AE$8-2006+2))))</f>
        <v>3.0888719543966183E-2</v>
      </c>
      <c r="AG32" s="3">
        <f>IF($E32+AG$8-$H$8&lt;70,0,IF($E32+AG$8-$H$8=70,$F32,AF32*(1-VLOOKUP($E32+AF$8-$H$8,Mortality!$B$3:$C$123,2)*VLOOKUP($E32+AF$8-$H$8,Multipliers!$A$3:$DF$122,'Current Retirees'!AF$8-2006+2))))</f>
        <v>2.1793212717751569E-2</v>
      </c>
      <c r="AH32" s="3">
        <f>IF($E32+AH$8-$H$8&lt;70,0,IF($E32+AH$8-$H$8=70,$F32,AG32*(1-VLOOKUP($E32+AG$8-$H$8,Mortality!$B$3:$C$123,2)*VLOOKUP($E32+AG$8-$H$8,Multipliers!$A$3:$DF$122,'Current Retirees'!AG$8-2006+2))))</f>
        <v>1.4959595150984401E-2</v>
      </c>
      <c r="AI32" s="3">
        <f>IF($E32+AI$8-$H$8&lt;70,0,IF($E32+AI$8-$H$8=70,$F32,AH32*(1-VLOOKUP($E32+AH$8-$H$8,Mortality!$B$3:$C$123,2)*VLOOKUP($E32+AH$8-$H$8,Multipliers!$A$3:$DF$122,'Current Retirees'!AH$8-2006+2))))</f>
        <v>9.9847743840957483E-3</v>
      </c>
      <c r="AJ32" s="3">
        <f>IF($E32+AJ$8-$H$8&lt;70,0,IF($E32+AJ$8-$H$8=70,$F32,AI32*(1-VLOOKUP($E32+AI$8-$H$8,Mortality!$B$3:$C$123,2)*VLOOKUP($E32+AI$8-$H$8,Multipliers!$A$3:$DF$122,'Current Retirees'!AI$8-2006+2))))</f>
        <v>6.4742595700527277E-3</v>
      </c>
      <c r="AK32" s="3">
        <f>IF($E32+AK$8-$H$8&lt;70,0,IF($E32+AK$8-$H$8=70,$F32,AJ32*(1-VLOOKUP($E32+AJ$8-$H$8,Mortality!$B$3:$C$123,2)*VLOOKUP($E32+AJ$8-$H$8,Multipliers!$A$3:$DF$122,'Current Retirees'!AJ$8-2006+2))))</f>
        <v>4.0756664659304708E-3</v>
      </c>
      <c r="AL32" s="3">
        <f>IF($E32+AL$8-$H$8&lt;70,0,IF($E32+AL$8-$H$8=70,$F32,AK32*(1-VLOOKUP($E32+AK$8-$H$8,Mortality!$B$3:$C$123,2)*VLOOKUP($E32+AK$8-$H$8,Multipliers!$A$3:$DF$122,'Current Retirees'!AK$8-2006+2))))</f>
        <v>2.4864363327861379E-3</v>
      </c>
      <c r="AM32" s="3">
        <f>IF($E32+AM$8-$H$8&lt;70,0,IF($E32+AM$8-$H$8=70,$F32,AL32*(1-VLOOKUP($E32+AL$8-$H$8,Mortality!$B$3:$C$123,2)*VLOOKUP($E32+AL$8-$H$8,Multipliers!$A$3:$DF$122,'Current Retirees'!AL$8-2006+2))))</f>
        <v>1.4708163367359148E-3</v>
      </c>
      <c r="AN32" s="3">
        <f>IF($E32+AN$8-$H$8&lt;70,0,IF($E32+AN$8-$H$8=70,$F32,AM32*(1-VLOOKUP($E32+AM$8-$H$8,Mortality!$B$3:$C$123,2)*VLOOKUP($E32+AM$8-$H$8,Multipliers!$A$3:$DF$122,'Current Retirees'!AM$8-2006+2))))</f>
        <v>8.4309484340100329E-4</v>
      </c>
      <c r="AO32" s="3">
        <f>IF($E32+AO$8-$H$8&lt;70,0,IF($E32+AO$8-$H$8=70,$F32,AN32*(1-VLOOKUP($E32+AN$8-$H$8,Mortality!$B$3:$C$123,2)*VLOOKUP($E32+AN$8-$H$8,Multipliers!$A$3:$DF$122,'Current Retirees'!AN$8-2006+2))))</f>
        <v>4.6787170089183304E-4</v>
      </c>
      <c r="AP32" s="3">
        <f>IF($E32+AP$8-$H$8&lt;70,0,IF($E32+AP$8-$H$8=70,$F32,AO32*(1-VLOOKUP($E32+AO$8-$H$8,Mortality!$B$3:$C$123,2)*VLOOKUP($E32+AO$8-$H$8,Multipliers!$A$3:$DF$122,'Current Retirees'!AO$8-2006+2))))</f>
        <v>2.5091651364280386E-4</v>
      </c>
      <c r="AQ32" s="3">
        <f>IF($E32+AQ$8-$H$8&lt;70,0,IF($E32+AQ$8-$H$8=70,$F32,AP32*(1-VLOOKUP($E32+AP$8-$H$8,Mortality!$B$3:$C$123,2)*VLOOKUP($E32+AP$8-$H$8,Multipliers!$A$3:$DF$122,'Current Retirees'!AP$8-2006+2))))</f>
        <v>1.319737609106157E-4</v>
      </c>
      <c r="AR32" s="3">
        <f>IF($E32+AR$8-$H$8&lt;70,0,IF($E32+AR$8-$H$8=70,$F32,AQ32*(1-VLOOKUP($E32+AQ$8-$H$8,Mortality!$B$3:$C$123,2)*VLOOKUP($E32+AQ$8-$H$8,Multipliers!$A$3:$DF$122,'Current Retirees'!AQ$8-2006+2))))</f>
        <v>6.8676792405277561E-5</v>
      </c>
      <c r="AS32" s="3">
        <f>IF($E32+AS$8-$H$8&lt;70,0,IF($E32+AS$8-$H$8=70,$F32,AR32*(1-VLOOKUP($E32+AR$8-$H$8,Mortality!$B$3:$C$123,2)*VLOOKUP($E32+AR$8-$H$8,Multipliers!$A$3:$DF$122,'Current Retirees'!AR$8-2006+2))))</f>
        <v>3.5326870334600186E-5</v>
      </c>
      <c r="AT32" s="3">
        <f>IF($E32+AT$8-$H$8&lt;70,0,IF($E32+AT$8-$H$8=70,$F32,AS32*(1-VLOOKUP($E32+AS$8-$H$8,Mortality!$B$3:$C$123,2)*VLOOKUP($E32+AS$8-$H$8,Multipliers!$A$3:$DF$122,'Current Retirees'!AS$8-2006+2))))</f>
        <v>1.7907274175382891E-5</v>
      </c>
      <c r="AU32" s="3">
        <f>IF($E32+AU$8-$H$8&lt;70,0,IF($E32+AU$8-$H$8=70,$F32,AT32*(1-VLOOKUP($E32+AT$8-$H$8,Mortality!$B$3:$C$123,2)*VLOOKUP($E32+AT$8-$H$8,Multipliers!$A$3:$DF$122,'Current Retirees'!AT$8-2006+2))))</f>
        <v>8.9536370876914454E-6</v>
      </c>
      <c r="AV32" s="3">
        <f>IF($E32+AV$8-$H$8&lt;70,0,IF($E32+AV$8-$H$8=70,$F32,AU32*(1-VLOOKUP($E32+AU$8-$H$8,Mortality!$B$3:$C$123,2)*VLOOKUP($E32+AU$8-$H$8,Multipliers!$A$3:$DF$122,'Current Retirees'!AU$8-2006+2))))</f>
        <v>4.4768185438457227E-6</v>
      </c>
      <c r="AW32" s="3">
        <f>IF($E32+AW$8-$H$8&lt;70,0,IF($E32+AW$8-$H$8=70,$F32,AV32*(1-VLOOKUP($E32+AV$8-$H$8,Mortality!$B$3:$C$123,2)*VLOOKUP($E32+AV$8-$H$8,Multipliers!$A$3:$DF$122,'Current Retirees'!AV$8-2006+2))))</f>
        <v>2.2384092719228613E-6</v>
      </c>
      <c r="AX32" s="3">
        <f>IF($E32+AX$8-$H$8&lt;70,0,IF($E32+AX$8-$H$8=70,$F32,AW32*(1-VLOOKUP($E32+AW$8-$H$8,Mortality!$B$3:$C$123,2)*VLOOKUP($E32+AW$8-$H$8,Multipliers!$A$3:$DF$122,'Current Retirees'!AW$8-2006+2))))</f>
        <v>1.1192046359614307E-6</v>
      </c>
      <c r="AY32" s="3">
        <f>IF($E32+AY$8-$H$8&lt;70,0,IF($E32+AY$8-$H$8=70,$F32,AX32*(1-VLOOKUP($E32+AX$8-$H$8,Mortality!$B$3:$C$123,2)*VLOOKUP($E32+AX$8-$H$8,Multipliers!$A$3:$DF$122,'Current Retirees'!AX$8-2006+2))))</f>
        <v>5.5960231798071534E-7</v>
      </c>
      <c r="AZ32" s="3">
        <f>IF($E32+AZ$8-$H$8&lt;70,0,IF($E32+AZ$8-$H$8=70,$F32,AY32*(1-VLOOKUP($E32+AY$8-$H$8,Mortality!$B$3:$C$123,2)*VLOOKUP($E32+AY$8-$H$8,Multipliers!$A$3:$DF$122,'Current Retirees'!AY$8-2006+2))))</f>
        <v>0</v>
      </c>
      <c r="BA32" s="3">
        <f>IF($E32+BA$8-$H$8&lt;70,0,IF($E32+BA$8-$H$8=70,$F32,AZ32*(1-VLOOKUP($E32+AZ$8-$H$8,Mortality!$B$3:$C$123,2)*VLOOKUP($E32+AZ$8-$H$8,Multipliers!$A$3:$DF$122,'Current Retirees'!AZ$8-2006+2))))</f>
        <v>0</v>
      </c>
      <c r="BB32" s="3">
        <f>IF($E32+BB$8-$H$8&lt;70,0,IF($E32+BB$8-$H$8=70,$F32,BA32*(1-VLOOKUP($E32+BA$8-$H$8,Mortality!$B$3:$C$123,2)*VLOOKUP($E32+BA$8-$H$8,Multipliers!$A$3:$DF$122,'Current Retirees'!BA$8-2006+2))))</f>
        <v>0</v>
      </c>
      <c r="BC32" s="3">
        <f>IF($E32+BC$8-$H$8&lt;70,0,IF($E32+BC$8-$H$8=70,$F32,BB32*(1-VLOOKUP($E32+BB$8-$H$8,Mortality!$B$3:$C$123,2)*VLOOKUP($E32+BB$8-$H$8,Multipliers!$A$3:$DF$122,'Current Retirees'!BB$8-2006+2))))</f>
        <v>0</v>
      </c>
      <c r="BD32" s="3">
        <f>IF($E32+BD$8-$H$8&lt;70,0,IF($E32+BD$8-$H$8=70,$F32,BC32*(1-VLOOKUP($E32+BC$8-$H$8,Mortality!$B$3:$C$123,2)*VLOOKUP($E32+BC$8-$H$8,Multipliers!$A$3:$DF$122,'Current Retirees'!BC$8-2006+2))))</f>
        <v>0</v>
      </c>
      <c r="BE32" s="3">
        <f>IF($E32+BE$8-$H$8&lt;70,0,IF($E32+BE$8-$H$8=70,$F32,BD32*(1-VLOOKUP($E32+BD$8-$H$8,Mortality!$B$3:$C$123,2)*VLOOKUP($E32+BD$8-$H$8,Multipliers!$A$3:$DF$122,'Current Retirees'!BD$8-2006+2))))</f>
        <v>0</v>
      </c>
      <c r="BF32" s="3">
        <f>IF($E32+BF$8-$H$8&lt;70,0,IF($E32+BF$8-$H$8=70,$F32,BE32*(1-VLOOKUP($E32+BE$8-$H$8,Mortality!$B$3:$C$123,2)*VLOOKUP($E32+BE$8-$H$8,Multipliers!$A$3:$DF$122,'Current Retirees'!BE$8-2006+2))))</f>
        <v>0</v>
      </c>
      <c r="BG32" s="3">
        <f>IF($E32+BG$8-$H$8&lt;70,0,IF($E32+BG$8-$H$8=70,$F32,BF32*(1-VLOOKUP($E32+BF$8-$H$8,Mortality!$B$3:$C$123,2)*VLOOKUP($E32+BF$8-$H$8,Multipliers!$A$3:$DF$122,'Current Retirees'!BF$8-2006+2))))</f>
        <v>0</v>
      </c>
      <c r="BH32" s="3">
        <f>IF($E32+BH$8-$H$8&lt;70,0,IF($E32+BH$8-$H$8=70,$F32,BG32*(1-VLOOKUP($E32+BG$8-$H$8,Mortality!$B$3:$C$123,2)*VLOOKUP($E32+BG$8-$H$8,Multipliers!$A$3:$DF$122,'Current Retirees'!BG$8-2006+2))))</f>
        <v>0</v>
      </c>
      <c r="BI32" s="3">
        <f>IF($E32+BI$8-$H$8&lt;70,0,IF($E32+BI$8-$H$8=70,$F32,BH32*(1-VLOOKUP($E32+BH$8-$H$8,Mortality!$B$3:$C$123,2)*VLOOKUP($E32+BH$8-$H$8,Multipliers!$A$3:$DF$122,'Current Retirees'!BH$8-2006+2))))</f>
        <v>0</v>
      </c>
      <c r="BJ32" s="3">
        <f>IF($E32+BJ$8-$H$8&lt;70,0,IF($E32+BJ$8-$H$8=70,$F32,BI32*(1-VLOOKUP($E32+BI$8-$H$8,Mortality!$B$3:$C$123,2)*VLOOKUP($E32+BI$8-$H$8,Multipliers!$A$3:$DF$122,'Current Retirees'!BI$8-2006+2))))</f>
        <v>0</v>
      </c>
      <c r="BK32" s="3">
        <f>IF($E32+BK$8-$H$8&lt;70,0,IF($E32+BK$8-$H$8=70,$F32,BJ32*(1-VLOOKUP($E32+BJ$8-$H$8,Mortality!$B$3:$C$123,2)*VLOOKUP($E32+BJ$8-$H$8,Multipliers!$A$3:$DF$122,'Current Retirees'!BJ$8-2006+2))))</f>
        <v>0</v>
      </c>
      <c r="BL32" s="3">
        <f>IF($E32+BL$8-$H$8&lt;70,0,IF($E32+BL$8-$H$8=70,$F32,BK32*(1-VLOOKUP($E32+BK$8-$H$8,Mortality!$B$3:$C$123,2)*VLOOKUP($E32+BK$8-$H$8,Multipliers!$A$3:$DF$122,'Current Retirees'!BK$8-2006+2))))</f>
        <v>0</v>
      </c>
      <c r="BM32" s="3">
        <f>IF($E32+BM$8-$H$8&lt;70,0,IF($E32+BM$8-$H$8=70,$F32,BL32*(1-VLOOKUP($E32+BL$8-$H$8,Mortality!$B$3:$C$123,2)*VLOOKUP($E32+BL$8-$H$8,Multipliers!$A$3:$DF$122,'Current Retirees'!BL$8-2006+2))))</f>
        <v>0</v>
      </c>
      <c r="BN32" s="3">
        <f>IF($E32+BN$8-$H$8&lt;70,0,IF($E32+BN$8-$H$8=70,$F32,BM32*(1-VLOOKUP($E32+BM$8-$H$8,Mortality!$B$3:$C$123,2)*VLOOKUP($E32+BM$8-$H$8,Multipliers!$A$3:$DF$122,'Current Retirees'!BM$8-2006+2))))</f>
        <v>0</v>
      </c>
      <c r="BO32" s="3">
        <f>IF($E32+BO$8-$H$8&lt;70,0,IF($E32+BO$8-$H$8=70,$F32,BN32*(1-VLOOKUP($E32+BN$8-$H$8,Mortality!$B$3:$C$123,2)*VLOOKUP($E32+BN$8-$H$8,Multipliers!$A$3:$DF$122,'Current Retirees'!BN$8-2006+2))))</f>
        <v>0</v>
      </c>
      <c r="BP32" s="3">
        <f>IF($E32+BP$8-$H$8&lt;70,0,IF($E32+BP$8-$H$8=70,$F32,BO32*(1-VLOOKUP($E32+BO$8-$H$8,Mortality!$B$3:$C$123,2)*VLOOKUP($E32+BO$8-$H$8,Multipliers!$A$3:$DF$122,'Current Retirees'!BO$8-2006+2))))</f>
        <v>0</v>
      </c>
      <c r="BQ32" s="3">
        <f>IF($E32+BQ$8-$H$8&lt;70,0,IF($E32+BQ$8-$H$8=70,$F32,BP32*(1-VLOOKUP($E32+BP$8-$H$8,Mortality!$B$3:$C$123,2)*VLOOKUP($E32+BP$8-$H$8,Multipliers!$A$3:$DF$122,'Current Retirees'!BP$8-2006+2))))</f>
        <v>0</v>
      </c>
      <c r="BR32" s="3">
        <f>IF($E32+BR$8-$H$8&lt;70,0,IF($E32+BR$8-$H$8=70,$F32,BQ32*(1-VLOOKUP($E32+BQ$8-$H$8,Mortality!$B$3:$C$123,2)*VLOOKUP($E32+BQ$8-$H$8,Multipliers!$A$3:$DF$122,'Current Retirees'!BQ$8-2006+2))))</f>
        <v>0</v>
      </c>
      <c r="BS32" s="3">
        <f>IF($E32+BS$8-$H$8&lt;70,0,IF($E32+BS$8-$H$8=70,$F32,BR32*(1-VLOOKUP($E32+BR$8-$H$8,Mortality!$B$3:$C$123,2)*VLOOKUP($E32+BR$8-$H$8,Multipliers!$A$3:$DF$122,'Current Retirees'!BR$8-2006+2))))</f>
        <v>0</v>
      </c>
      <c r="BT32" s="3">
        <f>IF($E32+BT$8-$H$8&lt;70,0,IF($E32+BT$8-$H$8=70,$F32,BS32*(1-VLOOKUP($E32+BS$8-$H$8,Mortality!$B$3:$C$123,2)*VLOOKUP($E32+BS$8-$H$8,Multipliers!$A$3:$DF$122,'Current Retirees'!BS$8-2006+2))))</f>
        <v>0</v>
      </c>
      <c r="BU32" s="3">
        <f>IF($E32+BU$8-$H$8&lt;70,0,IF($E32+BU$8-$H$8=70,$F32,BT32*(1-VLOOKUP($E32+BT$8-$H$8,Mortality!$B$3:$C$123,2)*VLOOKUP($E32+BT$8-$H$8,Multipliers!$A$3:$DF$122,'Current Retirees'!BT$8-2006+2))))</f>
        <v>0</v>
      </c>
      <c r="BV32" s="3">
        <f>IF($E32+BV$8-$H$8&lt;70,0,IF($E32+BV$8-$H$8=70,$F32,BU32*(1-VLOOKUP($E32+BU$8-$H$8,Mortality!$B$3:$C$123,2)*VLOOKUP($E32+BU$8-$H$8,Multipliers!$A$3:$DF$122,'Current Retirees'!BU$8-2006+2))))</f>
        <v>0</v>
      </c>
      <c r="BW32" s="3">
        <f>IF($E32+BW$8-$H$8&lt;70,0,IF($E32+BW$8-$H$8=70,$F32,BV32*(1-VLOOKUP($E32+BV$8-$H$8,Mortality!$B$3:$C$123,2)*VLOOKUP($E32+BV$8-$H$8,Multipliers!$A$3:$DF$122,'Current Retirees'!BV$8-2006+2))))</f>
        <v>0</v>
      </c>
      <c r="BX32" s="3">
        <f>IF($E32+BX$8-$H$8&lt;70,0,IF($E32+BX$8-$H$8=70,$F32,BW32*(1-VLOOKUP($E32+BW$8-$H$8,Mortality!$B$3:$C$123,2)*VLOOKUP($E32+BW$8-$H$8,Multipliers!$A$3:$DF$122,'Current Retirees'!BW$8-2006+2))))</f>
        <v>0</v>
      </c>
      <c r="BY32" s="3">
        <f>IF($E32+BY$8-$H$8&lt;70,0,IF($E32+BY$8-$H$8=70,$F32,BX32*(1-VLOOKUP($E32+BX$8-$H$8,Mortality!$B$3:$C$123,2)*VLOOKUP($E32+BX$8-$H$8,Multipliers!$A$3:$DF$122,'Current Retirees'!BX$8-2006+2))))</f>
        <v>0</v>
      </c>
      <c r="BZ32" s="3">
        <f>IF($E32+BZ$8-$H$8&lt;70,0,IF($E32+BZ$8-$H$8=70,$F32,BY32*(1-VLOOKUP($E32+BY$8-$H$8,Mortality!$B$3:$C$123,2)*VLOOKUP($E32+BY$8-$H$8,Multipliers!$A$3:$DF$122,'Current Retirees'!BY$8-2006+2))))</f>
        <v>0</v>
      </c>
      <c r="CA32" s="3">
        <f>IF($E32+CA$8-$H$8&lt;70,0,IF($E32+CA$8-$H$8=70,$F32,BZ32*(1-VLOOKUP($E32+BZ$8-$H$8,Mortality!$B$3:$C$123,2)*VLOOKUP($E32+BZ$8-$H$8,Multipliers!$A$3:$DF$122,'Current Retirees'!BZ$8-2006+2))))</f>
        <v>0</v>
      </c>
      <c r="CB32" s="3">
        <f>IF($E32+CB$8-$H$8&lt;70,0,IF($E32+CB$8-$H$8=70,$F32,CA32*(1-VLOOKUP($E32+CA$8-$H$8,Mortality!$B$3:$C$123,2)*VLOOKUP($E32+CA$8-$H$8,Multipliers!$A$3:$DF$122,'Current Retirees'!CA$8-2006+2))))</f>
        <v>0</v>
      </c>
      <c r="CC32" s="3">
        <f>IF($E32+CC$8-$H$8&lt;70,0,IF($E32+CC$8-$H$8=70,$F32,CB32*(1-VLOOKUP($E32+CB$8-$H$8,Mortality!$B$3:$C$123,2)*VLOOKUP($E32+CB$8-$H$8,Multipliers!$A$3:$DF$122,'Current Retirees'!CB$8-2006+2))))</f>
        <v>0</v>
      </c>
      <c r="CD32" s="3">
        <f>IF($E32+CD$8-$H$8&lt;70,0,IF($E32+CD$8-$H$8=70,$F32,CC32*(1-VLOOKUP($E32+CC$8-$H$8,Mortality!$B$3:$C$123,2)*VLOOKUP($E32+CC$8-$H$8,Multipliers!$A$3:$DF$122,'Current Retirees'!CC$8-2006+2))))</f>
        <v>0</v>
      </c>
      <c r="CE32" s="3">
        <f>IF($E32+CE$8-$H$8&lt;70,0,IF($E32+CE$8-$H$8=70,$F32,CD32*(1-VLOOKUP($E32+CD$8-$H$8,Mortality!$B$3:$C$123,2)*VLOOKUP($E32+CD$8-$H$8,Multipliers!$A$3:$DF$122,'Current Retirees'!CD$8-2006+2))))</f>
        <v>0</v>
      </c>
      <c r="CF32" s="3">
        <f>IF($E32+CF$8-$H$8&lt;70,0,IF($E32+CF$8-$H$8=70,$F32,CE32*(1-VLOOKUP($E32+CE$8-$H$8,Mortality!$B$3:$C$123,2)*VLOOKUP($E32+CE$8-$H$8,Multipliers!$A$3:$DF$122,'Current Retirees'!CE$8-2006+2))))</f>
        <v>0</v>
      </c>
      <c r="CG32" s="3">
        <f>IF($E32+CG$8-$H$8&lt;70,0,IF($E32+CG$8-$H$8=70,$F32,CF32*(1-VLOOKUP($E32+CF$8-$H$8,Mortality!$B$3:$C$123,2)*VLOOKUP($E32+CF$8-$H$8,Multipliers!$A$3:$DF$122,'Current Retirees'!CF$8-2006+2))))</f>
        <v>0</v>
      </c>
      <c r="CH32" s="3">
        <f>IF($E32+CH$8-$H$8&lt;70,0,IF($E32+CH$8-$H$8=70,$F32,CG32*(1-VLOOKUP($E32+CG$8-$H$8,Mortality!$B$3:$C$123,2)*VLOOKUP($E32+CG$8-$H$8,Multipliers!$A$3:$DF$122,'Current Retirees'!CG$8-2006+2))))</f>
        <v>0</v>
      </c>
      <c r="CI32" s="3">
        <f>IF($E32+CI$8-$H$8&lt;70,0,IF($E32+CI$8-$H$8=70,$F32,CH32*(1-VLOOKUP($E32+CH$8-$H$8,Mortality!$B$3:$C$123,2)*VLOOKUP($E32+CH$8-$H$8,Multipliers!$A$3:$DF$122,'Current Retirees'!CH$8-2006+2))))</f>
        <v>0</v>
      </c>
      <c r="CJ32" s="3">
        <f>IF($E32+CJ$8-$H$8&lt;70,0,IF($E32+CJ$8-$H$8=70,$F32,CI32*(1-VLOOKUP($E32+CI$8-$H$8,Mortality!$B$3:$C$123,2)*VLOOKUP($E32+CI$8-$H$8,Multipliers!$A$3:$DF$122,'Current Retirees'!CI$8-2006+2))))</f>
        <v>0</v>
      </c>
      <c r="CK32" s="3">
        <f>IF($E32+CK$8-$H$8&lt;70,0,IF($E32+CK$8-$H$8=70,$F32,CJ32*(1-VLOOKUP($E32+CJ$8-$H$8,Mortality!$B$3:$C$123,2)*VLOOKUP($E32+CJ$8-$H$8,Multipliers!$A$3:$DF$122,'Current Retirees'!CJ$8-2006+2))))</f>
        <v>0</v>
      </c>
      <c r="CL32" s="3">
        <f>IF($E32+CL$8-$H$8&lt;70,0,IF($E32+CL$8-$H$8=70,$F32,CK32*(1-VLOOKUP($E32+CK$8-$H$8,Mortality!$B$3:$C$123,2)*VLOOKUP($E32+CK$8-$H$8,Multipliers!$A$3:$DF$122,'Current Retirees'!CK$8-2006+2))))</f>
        <v>0</v>
      </c>
      <c r="CM32" s="3">
        <f>IF($E32+CM$8-$H$8&lt;70,0,IF($E32+CM$8-$H$8=70,$F32,CL32*(1-VLOOKUP($E32+CL$8-$H$8,Mortality!$B$3:$C$123,2)*VLOOKUP($E32+CL$8-$H$8,Multipliers!$A$3:$DF$122,'Current Retirees'!CL$8-2006+2))))</f>
        <v>0</v>
      </c>
      <c r="CN32" s="3">
        <f>IF($E32+CN$8-$H$8&lt;70,0,IF($E32+CN$8-$H$8=70,$F32,CM32*(1-VLOOKUP($E32+CM$8-$H$8,Mortality!$B$3:$C$123,2)*VLOOKUP($E32+CM$8-$H$8,Multipliers!$A$3:$DF$122,'Current Retirees'!CM$8-2006+2))))</f>
        <v>0</v>
      </c>
      <c r="CO32" s="3">
        <f>IF($E32+CO$8-$H$8&lt;70,0,IF($E32+CO$8-$H$8=70,$F32,CN32*(1-VLOOKUP($E32+CN$8-$H$8,Mortality!$B$3:$C$123,2)*VLOOKUP($E32+CN$8-$H$8,Multipliers!$A$3:$DF$122,'Current Retirees'!CN$8-2006+2))))</f>
        <v>0</v>
      </c>
      <c r="CP32" s="3">
        <f>IF($E32+CP$8-$H$8&lt;70,0,IF($E32+CP$8-$H$8=70,$F32,CO32*(1-VLOOKUP($E32+CO$8-$H$8,Mortality!$B$3:$C$123,2)*VLOOKUP($E32+CO$8-$H$8,Multipliers!$A$3:$DF$122,'Current Retirees'!CO$8-2006+2))))</f>
        <v>0</v>
      </c>
      <c r="CQ32" s="3">
        <f>IF($E32+CQ$8-$H$8&lt;70,0,IF($E32+CQ$8-$H$8=70,$F32,CP32*(1-VLOOKUP($E32+CP$8-$H$8,Mortality!$B$3:$C$123,2)*VLOOKUP($E32+CP$8-$H$8,Multipliers!$A$3:$DF$122,'Current Retirees'!CP$8-2006+2))))</f>
        <v>0</v>
      </c>
      <c r="CR32" s="3">
        <f>IF($E32+CR$8-$H$8&lt;70,0,IF($E32+CR$8-$H$8=70,$F32,CQ32*(1-VLOOKUP($E32+CQ$8-$H$8,Mortality!$B$3:$C$123,2)*VLOOKUP($E32+CQ$8-$H$8,Multipliers!$A$3:$DF$122,'Current Retirees'!CQ$8-2006+2))))</f>
        <v>0</v>
      </c>
      <c r="CS32" s="3">
        <f>IF($E32+CS$8-$H$8&lt;70,0,IF($E32+CS$8-$H$8=70,$F32,CR32*(1-VLOOKUP($E32+CR$8-$H$8,Mortality!$B$3:$C$123,2)*VLOOKUP($E32+CR$8-$H$8,Multipliers!$A$3:$DF$122,'Current Retirees'!CR$8-2006+2))))</f>
        <v>0</v>
      </c>
      <c r="CT32" s="3">
        <f>IF($E32+CT$8-$H$8&lt;70,0,IF($E32+CT$8-$H$8=70,$F32,CS32*(1-VLOOKUP($E32+CS$8-$H$8,Mortality!$B$3:$C$123,2)*VLOOKUP($E32+CS$8-$H$8,Multipliers!$A$3:$DF$122,'Current Retirees'!CS$8-2006+2))))</f>
        <v>0</v>
      </c>
    </row>
    <row r="33" spans="2:98" x14ac:dyDescent="0.25">
      <c r="B33" s="35">
        <v>1025</v>
      </c>
      <c r="C33" s="36">
        <v>23010</v>
      </c>
      <c r="D33" s="35" t="s">
        <v>2</v>
      </c>
      <c r="E33" s="4">
        <f t="shared" si="6"/>
        <v>54</v>
      </c>
      <c r="F33" s="5">
        <f>VLOOKUP(E33,Mortality!$H$3:$I$123,2)</f>
        <v>0.96940956212989138</v>
      </c>
      <c r="H33" s="3">
        <f t="shared" si="7"/>
        <v>0</v>
      </c>
      <c r="I33" s="3">
        <f>IF($E33+I$8-$H$8&lt;70,0,IF($E33+I$8-$H$8=70,$F33,H33*(1-VLOOKUP($E33+H$8-$H$8,Mortality!$B$3:$C$123,2)*VLOOKUP($E33+H$8-$H$8,Multipliers!$A$3:$DF$122,'Current Retirees'!H$8-2006+2))))</f>
        <v>0</v>
      </c>
      <c r="J33" s="3">
        <f>IF($E33+J$8-$H$8&lt;70,0,IF($E33+J$8-$H$8=70,$F33,I33*(1-VLOOKUP($E33+I$8-$H$8,Mortality!$B$3:$C$123,2)*VLOOKUP($E33+I$8-$H$8,Multipliers!$A$3:$DF$122,'Current Retirees'!I$8-2006+2))))</f>
        <v>0</v>
      </c>
      <c r="K33" s="3">
        <f>IF($E33+K$8-$H$8&lt;70,0,IF($E33+K$8-$H$8=70,$F33,J33*(1-VLOOKUP($E33+J$8-$H$8,Mortality!$B$3:$C$123,2)*VLOOKUP($E33+J$8-$H$8,Multipliers!$A$3:$DF$122,'Current Retirees'!J$8-2006+2))))</f>
        <v>0</v>
      </c>
      <c r="L33" s="3">
        <f>IF($E33+L$8-$H$8&lt;70,0,IF($E33+L$8-$H$8=70,$F33,K33*(1-VLOOKUP($E33+K$8-$H$8,Mortality!$B$3:$C$123,2)*VLOOKUP($E33+K$8-$H$8,Multipliers!$A$3:$DF$122,'Current Retirees'!K$8-2006+2))))</f>
        <v>0</v>
      </c>
      <c r="M33" s="3">
        <f>IF($E33+M$8-$H$8&lt;70,0,IF($E33+M$8-$H$8=70,$F33,L33*(1-VLOOKUP($E33+L$8-$H$8,Mortality!$B$3:$C$123,2)*VLOOKUP($E33+L$8-$H$8,Multipliers!$A$3:$DF$122,'Current Retirees'!L$8-2006+2))))</f>
        <v>0</v>
      </c>
      <c r="N33" s="3">
        <f>IF($E33+N$8-$H$8&lt;70,0,IF($E33+N$8-$H$8=70,$F33,M33*(1-VLOOKUP($E33+M$8-$H$8,Mortality!$B$3:$C$123,2)*VLOOKUP($E33+M$8-$H$8,Multipliers!$A$3:$DF$122,'Current Retirees'!M$8-2006+2))))</f>
        <v>0</v>
      </c>
      <c r="O33" s="3">
        <f>IF($E33+O$8-$H$8&lt;70,0,IF($E33+O$8-$H$8=70,$F33,N33*(1-VLOOKUP($E33+N$8-$H$8,Mortality!$B$3:$C$123,2)*VLOOKUP($E33+N$8-$H$8,Multipliers!$A$3:$DF$122,'Current Retirees'!N$8-2006+2))))</f>
        <v>0</v>
      </c>
      <c r="P33" s="3">
        <f>IF($E33+P$8-$H$8&lt;70,0,IF($E33+P$8-$H$8=70,$F33,O33*(1-VLOOKUP($E33+O$8-$H$8,Mortality!$B$3:$C$123,2)*VLOOKUP($E33+O$8-$H$8,Multipliers!$A$3:$DF$122,'Current Retirees'!O$8-2006+2))))</f>
        <v>0</v>
      </c>
      <c r="Q33" s="3">
        <f>IF($E33+Q$8-$H$8&lt;70,0,IF($E33+Q$8-$H$8=70,$F33,P33*(1-VLOOKUP($E33+P$8-$H$8,Mortality!$B$3:$C$123,2)*VLOOKUP($E33+P$8-$H$8,Multipliers!$A$3:$DF$122,'Current Retirees'!P$8-2006+2))))</f>
        <v>0</v>
      </c>
      <c r="R33" s="3">
        <f>IF($E33+R$8-$H$8&lt;70,0,IF($E33+R$8-$H$8=70,$F33,Q33*(1-VLOOKUP($E33+Q$8-$H$8,Mortality!$B$3:$C$123,2)*VLOOKUP($E33+Q$8-$H$8,Multipliers!$A$3:$DF$122,'Current Retirees'!Q$8-2006+2))))</f>
        <v>0</v>
      </c>
      <c r="S33" s="3">
        <f>IF($E33+S$8-$H$8&lt;70,0,IF($E33+S$8-$H$8=70,$F33,R33*(1-VLOOKUP($E33+R$8-$H$8,Mortality!$B$3:$C$123,2)*VLOOKUP($E33+R$8-$H$8,Multipliers!$A$3:$DF$122,'Current Retirees'!R$8-2006+2))))</f>
        <v>0</v>
      </c>
      <c r="T33" s="3">
        <f>IF($E33+T$8-$H$8&lt;70,0,IF($E33+T$8-$H$8=70,$F33,S33*(1-VLOOKUP($E33+S$8-$H$8,Mortality!$B$3:$C$123,2)*VLOOKUP($E33+S$8-$H$8,Multipliers!$A$3:$DF$122,'Current Retirees'!S$8-2006+2))))</f>
        <v>0</v>
      </c>
      <c r="U33" s="3">
        <f>IF($E33+U$8-$H$8&lt;70,0,IF($E33+U$8-$H$8=70,$F33,T33*(1-VLOOKUP($E33+T$8-$H$8,Mortality!$B$3:$C$123,2)*VLOOKUP($E33+T$8-$H$8,Multipliers!$A$3:$DF$122,'Current Retirees'!T$8-2006+2))))</f>
        <v>0</v>
      </c>
      <c r="V33" s="3">
        <f>IF($E33+V$8-$H$8&lt;70,0,IF($E33+V$8-$H$8=70,$F33,U33*(1-VLOOKUP($E33+U$8-$H$8,Mortality!$B$3:$C$123,2)*VLOOKUP($E33+U$8-$H$8,Multipliers!$A$3:$DF$122,'Current Retirees'!U$8-2006+2))))</f>
        <v>0</v>
      </c>
      <c r="W33" s="3">
        <f>IF($E33+W$8-$H$8&lt;70,0,IF($E33+W$8-$H$8=70,$F33,V33*(1-VLOOKUP($E33+V$8-$H$8,Mortality!$B$3:$C$123,2)*VLOOKUP($E33+V$8-$H$8,Multipliers!$A$3:$DF$122,'Current Retirees'!V$8-2006+2))))</f>
        <v>0</v>
      </c>
      <c r="X33" s="3">
        <f>IF($E33+X$8-$H$8&lt;70,0,IF($E33+X$8-$H$8=70,$F33,W33*(1-VLOOKUP($E33+W$8-$H$8,Mortality!$B$3:$C$123,2)*VLOOKUP($E33+W$8-$H$8,Multipliers!$A$3:$DF$122,'Current Retirees'!W$8-2006+2))))</f>
        <v>0.96940956212989138</v>
      </c>
      <c r="Y33" s="3">
        <f>IF($E33+Y$8-$H$8&lt;70,0,IF($E33+Y$8-$H$8=70,$F33,X33*(1-VLOOKUP($E33+X$8-$H$8,Mortality!$B$3:$C$123,2)*VLOOKUP($E33+X$8-$H$8,Multipliers!$A$3:$DF$122,'Current Retirees'!X$8-2006+2))))</f>
        <v>0.95193699532692488</v>
      </c>
      <c r="Z33" s="3">
        <f>IF($E33+Z$8-$H$8&lt;70,0,IF($E33+Z$8-$H$8=70,$F33,Y33*(1-VLOOKUP($E33+Y$8-$H$8,Mortality!$B$3:$C$123,2)*VLOOKUP($E33+Y$8-$H$8,Multipliers!$A$3:$DF$122,'Current Retirees'!Y$8-2006+2))))</f>
        <v>0.93346495312514843</v>
      </c>
      <c r="AA33" s="3">
        <f>IF($E33+AA$8-$H$8&lt;70,0,IF($E33+AA$8-$H$8=70,$F33,Z33*(1-VLOOKUP($E33+Z$8-$H$8,Mortality!$B$3:$C$123,2)*VLOOKUP($E33+Z$8-$H$8,Multipliers!$A$3:$DF$122,'Current Retirees'!Z$8-2006+2))))</f>
        <v>0.91391267542234067</v>
      </c>
      <c r="AB33" s="3">
        <f>IF($E33+AB$8-$H$8&lt;70,0,IF($E33+AB$8-$H$8=70,$F33,AA33*(1-VLOOKUP($E33+AA$8-$H$8,Mortality!$B$3:$C$123,2)*VLOOKUP($E33+AA$8-$H$8,Multipliers!$A$3:$DF$122,'Current Retirees'!AA$8-2006+2))))</f>
        <v>0.89319673255280041</v>
      </c>
      <c r="AC33" s="3">
        <f>IF($E33+AC$8-$H$8&lt;70,0,IF($E33+AC$8-$H$8=70,$F33,AB33*(1-VLOOKUP($E33+AB$8-$H$8,Mortality!$B$3:$C$123,2)*VLOOKUP($E33+AB$8-$H$8,Multipliers!$A$3:$DF$122,'Current Retirees'!AB$8-2006+2))))</f>
        <v>0.87125379623021149</v>
      </c>
      <c r="AD33" s="3">
        <f>IF($E33+AD$8-$H$8&lt;70,0,IF($E33+AD$8-$H$8=70,$F33,AC33*(1-VLOOKUP($E33+AC$8-$H$8,Mortality!$B$3:$C$123,2)*VLOOKUP($E33+AC$8-$H$8,Multipliers!$A$3:$DF$122,'Current Retirees'!AC$8-2006+2))))</f>
        <v>0.84801604460292657</v>
      </c>
      <c r="AE33" s="3">
        <f>IF($E33+AE$8-$H$8&lt;70,0,IF($E33+AE$8-$H$8=70,$F33,AD33*(1-VLOOKUP($E33+AD$8-$H$8,Mortality!$B$3:$C$123,2)*VLOOKUP($E33+AD$8-$H$8,Multipliers!$A$3:$DF$122,'Current Retirees'!AD$8-2006+2))))</f>
        <v>0.82340935772462387</v>
      </c>
      <c r="AF33" s="3">
        <f>IF($E33+AF$8-$H$8&lt;70,0,IF($E33+AF$8-$H$8=70,$F33,AE33*(1-VLOOKUP($E33+AE$8-$H$8,Mortality!$B$3:$C$123,2)*VLOOKUP($E33+AE$8-$H$8,Multipliers!$A$3:$DF$122,'Current Retirees'!AE$8-2006+2))))</f>
        <v>0.79739758675096972</v>
      </c>
      <c r="AG33" s="3">
        <f>IF($E33+AG$8-$H$8&lt;70,0,IF($E33+AG$8-$H$8=70,$F33,AF33*(1-VLOOKUP($E33+AF$8-$H$8,Mortality!$B$3:$C$123,2)*VLOOKUP($E33+AF$8-$H$8,Multipliers!$A$3:$DF$122,'Current Retirees'!AF$8-2006+2))))</f>
        <v>0.76988604412642025</v>
      </c>
      <c r="AH33" s="3">
        <f>IF($E33+AH$8-$H$8&lt;70,0,IF($E33+AH$8-$H$8=70,$F33,AG33*(1-VLOOKUP($E33+AG$8-$H$8,Mortality!$B$3:$C$123,2)*VLOOKUP($E33+AG$8-$H$8,Multipliers!$A$3:$DF$122,'Current Retirees'!AG$8-2006+2))))</f>
        <v>0.74086588655871699</v>
      </c>
      <c r="AI33" s="3">
        <f>IF($E33+AI$8-$H$8&lt;70,0,IF($E33+AI$8-$H$8=70,$F33,AH33*(1-VLOOKUP($E33+AH$8-$H$8,Mortality!$B$3:$C$123,2)*VLOOKUP($E33+AH$8-$H$8,Multipliers!$A$3:$DF$122,'Current Retirees'!AH$8-2006+2))))</f>
        <v>0.71027586943831944</v>
      </c>
      <c r="AJ33" s="3">
        <f>IF($E33+AJ$8-$H$8&lt;70,0,IF($E33+AJ$8-$H$8=70,$F33,AI33*(1-VLOOKUP($E33+AI$8-$H$8,Mortality!$B$3:$C$123,2)*VLOOKUP($E33+AI$8-$H$8,Multipliers!$A$3:$DF$122,'Current Retirees'!AI$8-2006+2))))</f>
        <v>0.67810725326483001</v>
      </c>
      <c r="AK33" s="3">
        <f>IF($E33+AK$8-$H$8&lt;70,0,IF($E33+AK$8-$H$8=70,$F33,AJ33*(1-VLOOKUP($E33+AJ$8-$H$8,Mortality!$B$3:$C$123,2)*VLOOKUP($E33+AJ$8-$H$8,Multipliers!$A$3:$DF$122,'Current Retirees'!AJ$8-2006+2))))</f>
        <v>0.64435896125021097</v>
      </c>
      <c r="AL33" s="3">
        <f>IF($E33+AL$8-$H$8&lt;70,0,IF($E33+AL$8-$H$8=70,$F33,AK33*(1-VLOOKUP($E33+AK$8-$H$8,Mortality!$B$3:$C$123,2)*VLOOKUP($E33+AK$8-$H$8,Multipliers!$A$3:$DF$122,'Current Retirees'!AK$8-2006+2))))</f>
        <v>0.60909643481067566</v>
      </c>
      <c r="AM33" s="3">
        <f>IF($E33+AM$8-$H$8&lt;70,0,IF($E33+AM$8-$H$8=70,$F33,AL33*(1-VLOOKUP($E33+AL$8-$H$8,Mortality!$B$3:$C$123,2)*VLOOKUP($E33+AL$8-$H$8,Multipliers!$A$3:$DF$122,'Current Retirees'!AL$8-2006+2))))</f>
        <v>0.57238709121163256</v>
      </c>
      <c r="AN33" s="3">
        <f>IF($E33+AN$8-$H$8&lt;70,0,IF($E33+AN$8-$H$8=70,$F33,AM33*(1-VLOOKUP($E33+AM$8-$H$8,Mortality!$B$3:$C$123,2)*VLOOKUP($E33+AM$8-$H$8,Multipliers!$A$3:$DF$122,'Current Retirees'!AM$8-2006+2))))</f>
        <v>0.53439255090942472</v>
      </c>
      <c r="AO33" s="3">
        <f>IF($E33+AO$8-$H$8&lt;70,0,IF($E33+AO$8-$H$8=70,$F33,AN33*(1-VLOOKUP($E33+AN$8-$H$8,Mortality!$B$3:$C$123,2)*VLOOKUP($E33+AN$8-$H$8,Multipliers!$A$3:$DF$122,'Current Retirees'!AN$8-2006+2))))</f>
        <v>0.49521228323737393</v>
      </c>
      <c r="AP33" s="3">
        <f>IF($E33+AP$8-$H$8&lt;70,0,IF($E33+AP$8-$H$8=70,$F33,AO33*(1-VLOOKUP($E33+AO$8-$H$8,Mortality!$B$3:$C$123,2)*VLOOKUP($E33+AO$8-$H$8,Multipliers!$A$3:$DF$122,'Current Retirees'!AO$8-2006+2))))</f>
        <v>0.45501998339636168</v>
      </c>
      <c r="AQ33" s="3">
        <f>IF($E33+AQ$8-$H$8&lt;70,0,IF($E33+AQ$8-$H$8=70,$F33,AP33*(1-VLOOKUP($E33+AP$8-$H$8,Mortality!$B$3:$C$123,2)*VLOOKUP($E33+AP$8-$H$8,Multipliers!$A$3:$DF$122,'Current Retirees'!AP$8-2006+2))))</f>
        <v>0.41425295324486694</v>
      </c>
      <c r="AR33" s="3">
        <f>IF($E33+AR$8-$H$8&lt;70,0,IF($E33+AR$8-$H$8=70,$F33,AQ33*(1-VLOOKUP($E33+AQ$8-$H$8,Mortality!$B$3:$C$123,2)*VLOOKUP($E33+AQ$8-$H$8,Multipliers!$A$3:$DF$122,'Current Retirees'!AQ$8-2006+2))))</f>
        <v>0.37321981632588125</v>
      </c>
      <c r="AS33" s="3">
        <f>IF($E33+AS$8-$H$8&lt;70,0,IF($E33+AS$8-$H$8=70,$F33,AR33*(1-VLOOKUP($E33+AR$8-$H$8,Mortality!$B$3:$C$123,2)*VLOOKUP($E33+AR$8-$H$8,Multipliers!$A$3:$DF$122,'Current Retirees'!AR$8-2006+2))))</f>
        <v>0.33247110708768063</v>
      </c>
      <c r="AT33" s="3">
        <f>IF($E33+AT$8-$H$8&lt;70,0,IF($E33+AT$8-$H$8=70,$F33,AS33*(1-VLOOKUP($E33+AS$8-$H$8,Mortality!$B$3:$C$123,2)*VLOOKUP($E33+AS$8-$H$8,Multipliers!$A$3:$DF$122,'Current Retirees'!AS$8-2006+2))))</f>
        <v>0.29260480846678683</v>
      </c>
      <c r="AU33" s="3">
        <f>IF($E33+AU$8-$H$8&lt;70,0,IF($E33+AU$8-$H$8=70,$F33,AT33*(1-VLOOKUP($E33+AT$8-$H$8,Mortality!$B$3:$C$123,2)*VLOOKUP($E33+AT$8-$H$8,Multipliers!$A$3:$DF$122,'Current Retirees'!AT$8-2006+2))))</f>
        <v>0.25444654801909072</v>
      </c>
      <c r="AV33" s="3">
        <f>IF($E33+AV$8-$H$8&lt;70,0,IF($E33+AV$8-$H$8=70,$F33,AU33*(1-VLOOKUP($E33+AU$8-$H$8,Mortality!$B$3:$C$123,2)*VLOOKUP($E33+AU$8-$H$8,Multipliers!$A$3:$DF$122,'Current Retirees'!AU$8-2006+2))))</f>
        <v>0.2185618226453161</v>
      </c>
      <c r="AW33" s="3">
        <f>IF($E33+AW$8-$H$8&lt;70,0,IF($E33+AW$8-$H$8=70,$F33,AV33*(1-VLOOKUP($E33+AV$8-$H$8,Mortality!$B$3:$C$123,2)*VLOOKUP($E33+AV$8-$H$8,Multipliers!$A$3:$DF$122,'Current Retirees'!AV$8-2006+2))))</f>
        <v>0.18554439463105094</v>
      </c>
      <c r="AX33" s="3">
        <f>IF($E33+AX$8-$H$8&lt;70,0,IF($E33+AX$8-$H$8=70,$F33,AW33*(1-VLOOKUP($E33+AW$8-$H$8,Mortality!$B$3:$C$123,2)*VLOOKUP($E33+AW$8-$H$8,Multipliers!$A$3:$DF$122,'Current Retirees'!AW$8-2006+2))))</f>
        <v>0.15565784335715194</v>
      </c>
      <c r="AY33" s="3">
        <f>IF($E33+AY$8-$H$8&lt;70,0,IF($E33+AY$8-$H$8=70,$F33,AX33*(1-VLOOKUP($E33+AX$8-$H$8,Mortality!$B$3:$C$123,2)*VLOOKUP($E33+AX$8-$H$8,Multipliers!$A$3:$DF$122,'Current Retirees'!AX$8-2006+2))))</f>
        <v>0.12860358975942043</v>
      </c>
      <c r="AZ33" s="3">
        <f>IF($E33+AZ$8-$H$8&lt;70,0,IF($E33+AZ$8-$H$8=70,$F33,AY33*(1-VLOOKUP($E33+AY$8-$H$8,Mortality!$B$3:$C$123,2)*VLOOKUP($E33+AY$8-$H$8,Multipliers!$A$3:$DF$122,'Current Retirees'!AY$8-2006+2))))</f>
        <v>0.1045545302031871</v>
      </c>
      <c r="BA33" s="3">
        <f>IF($E33+BA$8-$H$8&lt;70,0,IF($E33+BA$8-$H$8=70,$F33,AZ33*(1-VLOOKUP($E33+AZ$8-$H$8,Mortality!$B$3:$C$123,2)*VLOOKUP($E33+AZ$8-$H$8,Multipliers!$A$3:$DF$122,'Current Retirees'!AZ$8-2006+2))))</f>
        <v>8.3280064280240151E-2</v>
      </c>
      <c r="BB33" s="3">
        <f>IF($E33+BB$8-$H$8&lt;70,0,IF($E33+BB$8-$H$8=70,$F33,BA33*(1-VLOOKUP($E33+BA$8-$H$8,Mortality!$B$3:$C$123,2)*VLOOKUP($E33+BA$8-$H$8,Multipliers!$A$3:$DF$122,'Current Retirees'!BA$8-2006+2))))</f>
        <v>6.4932690798526163E-2</v>
      </c>
      <c r="BC33" s="3">
        <f>IF($E33+BC$8-$H$8&lt;70,0,IF($E33+BC$8-$H$8=70,$F33,BB33*(1-VLOOKUP($E33+BB$8-$H$8,Mortality!$B$3:$C$123,2)*VLOOKUP($E33+BB$8-$H$8,Multipliers!$A$3:$DF$122,'Current Retirees'!BB$8-2006+2))))</f>
        <v>4.9478444364004733E-2</v>
      </c>
      <c r="BD33" s="3">
        <f>IF($E33+BD$8-$H$8&lt;70,0,IF($E33+BD$8-$H$8=70,$F33,BC33*(1-VLOOKUP($E33+BC$8-$H$8,Mortality!$B$3:$C$123,2)*VLOOKUP($E33+BC$8-$H$8,Multipliers!$A$3:$DF$122,'Current Retirees'!BC$8-2006+2))))</f>
        <v>3.6792293362760173E-2</v>
      </c>
      <c r="BE33" s="3">
        <f>IF($E33+BE$8-$H$8&lt;70,0,IF($E33+BE$8-$H$8=70,$F33,BD33*(1-VLOOKUP($E33+BD$8-$H$8,Mortality!$B$3:$C$123,2)*VLOOKUP($E33+BD$8-$H$8,Multipliers!$A$3:$DF$122,'Current Retirees'!BD$8-2006+2))))</f>
        <v>2.6629891057396243E-2</v>
      </c>
      <c r="BF33" s="3">
        <f>IF($E33+BF$8-$H$8&lt;70,0,IF($E33+BF$8-$H$8=70,$F33,BE33*(1-VLOOKUP($E33+BE$8-$H$8,Mortality!$B$3:$C$123,2)*VLOOKUP($E33+BE$8-$H$8,Multipliers!$A$3:$DF$122,'Current Retirees'!BE$8-2006+2))))</f>
        <v>1.8756643669120446E-2</v>
      </c>
      <c r="BG33" s="3">
        <f>IF($E33+BG$8-$H$8&lt;70,0,IF($E33+BG$8-$H$8=70,$F33,BF33*(1-VLOOKUP($E33+BF$8-$H$8,Mortality!$B$3:$C$123,2)*VLOOKUP($E33+BF$8-$H$8,Multipliers!$A$3:$DF$122,'Current Retirees'!BF$8-2006+2))))</f>
        <v>1.2839259362575869E-2</v>
      </c>
      <c r="BH33" s="3">
        <f>IF($E33+BH$8-$H$8&lt;70,0,IF($E33+BH$8-$H$8=70,$F33,BG33*(1-VLOOKUP($E33+BG$8-$H$8,Mortality!$B$3:$C$123,2)*VLOOKUP($E33+BG$8-$H$8,Multipliers!$A$3:$DF$122,'Current Retirees'!BG$8-2006+2))))</f>
        <v>8.5313941204991136E-3</v>
      </c>
      <c r="BI33" s="3">
        <f>IF($E33+BI$8-$H$8&lt;70,0,IF($E33+BI$8-$H$8=70,$F33,BH33*(1-VLOOKUP($E33+BH$8-$H$8,Mortality!$B$3:$C$123,2)*VLOOKUP($E33+BH$8-$H$8,Multipliers!$A$3:$DF$122,'Current Retirees'!BH$8-2006+2))))</f>
        <v>5.4836498719725308E-3</v>
      </c>
      <c r="BJ33" s="3">
        <f>IF($E33+BJ$8-$H$8&lt;70,0,IF($E33+BJ$8-$H$8=70,$F33,BI33*(1-VLOOKUP($E33+BI$8-$H$8,Mortality!$B$3:$C$123,2)*VLOOKUP($E33+BI$8-$H$8,Multipliers!$A$3:$DF$122,'Current Retirees'!BI$8-2006+2))))</f>
        <v>3.4125362628253681E-3</v>
      </c>
      <c r="BK33" s="3">
        <f>IF($E33+BK$8-$H$8&lt;70,0,IF($E33+BK$8-$H$8=70,$F33,BJ33*(1-VLOOKUP($E33+BJ$8-$H$8,Mortality!$B$3:$C$123,2)*VLOOKUP($E33+BJ$8-$H$8,Multipliers!$A$3:$DF$122,'Current Retirees'!BJ$8-2006+2))))</f>
        <v>2.0533641023746966E-3</v>
      </c>
      <c r="BL33" s="3">
        <f>IF($E33+BL$8-$H$8&lt;70,0,IF($E33+BL$8-$H$8=70,$F33,BK33*(1-VLOOKUP($E33+BK$8-$H$8,Mortality!$B$3:$C$123,2)*VLOOKUP($E33+BK$8-$H$8,Multipliers!$A$3:$DF$122,'Current Retirees'!BK$8-2006+2))))</f>
        <v>1.1926190839881973E-3</v>
      </c>
      <c r="BM33" s="3">
        <f>IF($E33+BM$8-$H$8&lt;70,0,IF($E33+BM$8-$H$8=70,$F33,BL33*(1-VLOOKUP($E33+BL$8-$H$8,Mortality!$B$3:$C$123,2)*VLOOKUP($E33+BL$8-$H$8,Multipliers!$A$3:$DF$122,'Current Retirees'!BL$8-2006+2))))</f>
        <v>6.6569683667486992E-4</v>
      </c>
      <c r="BN33" s="3">
        <f>IF($E33+BN$8-$H$8&lt;70,0,IF($E33+BN$8-$H$8=70,$F33,BM33*(1-VLOOKUP($E33+BM$8-$H$8,Mortality!$B$3:$C$123,2)*VLOOKUP($E33+BM$8-$H$8,Multipliers!$A$3:$DF$122,'Current Retirees'!BM$8-2006+2))))</f>
        <v>3.6224493076923204E-4</v>
      </c>
      <c r="BO33" s="3">
        <f>IF($E33+BO$8-$H$8&lt;70,0,IF($E33+BO$8-$H$8=70,$F33,BN33*(1-VLOOKUP($E33+BN$8-$H$8,Mortality!$B$3:$C$123,2)*VLOOKUP($E33+BN$8-$H$8,Multipliers!$A$3:$DF$122,'Current Retirees'!BN$8-2006+2))))</f>
        <v>1.9362698990054827E-4</v>
      </c>
      <c r="BP33" s="3">
        <f>IF($E33+BP$8-$H$8&lt;70,0,IF($E33+BP$8-$H$8=70,$F33,BO33*(1-VLOOKUP($E33+BO$8-$H$8,Mortality!$B$3:$C$123,2)*VLOOKUP($E33+BO$8-$H$8,Multipliers!$A$3:$DF$122,'Current Retirees'!BO$8-2006+2))))</f>
        <v>1.0152759627575884E-4</v>
      </c>
      <c r="BQ33" s="3">
        <f>IF($E33+BQ$8-$H$8&lt;70,0,IF($E33+BQ$8-$H$8=70,$F33,BP33*(1-VLOOKUP($E33+BP$8-$H$8,Mortality!$B$3:$C$123,2)*VLOOKUP($E33+BP$8-$H$8,Multipliers!$A$3:$DF$122,'Current Retirees'!BP$8-2006+2))))</f>
        <v>5.1923137694863342E-5</v>
      </c>
      <c r="BR33" s="3">
        <f>IF($E33+BR$8-$H$8&lt;70,0,IF($E33+BR$8-$H$8=70,$F33,BQ33*(1-VLOOKUP($E33+BQ$8-$H$8,Mortality!$B$3:$C$123,2)*VLOOKUP($E33+BQ$8-$H$8,Multipliers!$A$3:$DF$122,'Current Retirees'!BQ$8-2006+2))))</f>
        <v>2.5961568847431671E-5</v>
      </c>
      <c r="BS33" s="3">
        <f>IF($E33+BS$8-$H$8&lt;70,0,IF($E33+BS$8-$H$8=70,$F33,BR33*(1-VLOOKUP($E33+BR$8-$H$8,Mortality!$B$3:$C$123,2)*VLOOKUP($E33+BR$8-$H$8,Multipliers!$A$3:$DF$122,'Current Retirees'!BR$8-2006+2))))</f>
        <v>1.2980784423715835E-5</v>
      </c>
      <c r="BT33" s="3">
        <f>IF($E33+BT$8-$H$8&lt;70,0,IF($E33+BT$8-$H$8=70,$F33,BS33*(1-VLOOKUP($E33+BS$8-$H$8,Mortality!$B$3:$C$123,2)*VLOOKUP($E33+BS$8-$H$8,Multipliers!$A$3:$DF$122,'Current Retirees'!BS$8-2006+2))))</f>
        <v>6.4903922118579177E-6</v>
      </c>
      <c r="BU33" s="3">
        <f>IF($E33+BU$8-$H$8&lt;70,0,IF($E33+BU$8-$H$8=70,$F33,BT33*(1-VLOOKUP($E33+BT$8-$H$8,Mortality!$B$3:$C$123,2)*VLOOKUP($E33+BT$8-$H$8,Multipliers!$A$3:$DF$122,'Current Retirees'!BT$8-2006+2))))</f>
        <v>3.2451961059289588E-6</v>
      </c>
      <c r="BV33" s="3">
        <f>IF($E33+BV$8-$H$8&lt;70,0,IF($E33+BV$8-$H$8=70,$F33,BU33*(1-VLOOKUP($E33+BU$8-$H$8,Mortality!$B$3:$C$123,2)*VLOOKUP($E33+BU$8-$H$8,Multipliers!$A$3:$DF$122,'Current Retirees'!BU$8-2006+2))))</f>
        <v>1.6225980529644794E-6</v>
      </c>
      <c r="BW33" s="3">
        <f>IF($E33+BW$8-$H$8&lt;70,0,IF($E33+BW$8-$H$8=70,$F33,BV33*(1-VLOOKUP($E33+BV$8-$H$8,Mortality!$B$3:$C$123,2)*VLOOKUP($E33+BV$8-$H$8,Multipliers!$A$3:$DF$122,'Current Retirees'!BV$8-2006+2))))</f>
        <v>0</v>
      </c>
      <c r="BX33" s="3">
        <f>IF($E33+BX$8-$H$8&lt;70,0,IF($E33+BX$8-$H$8=70,$F33,BW33*(1-VLOOKUP($E33+BW$8-$H$8,Mortality!$B$3:$C$123,2)*VLOOKUP($E33+BW$8-$H$8,Multipliers!$A$3:$DF$122,'Current Retirees'!BW$8-2006+2))))</f>
        <v>0</v>
      </c>
      <c r="BY33" s="3">
        <f>IF($E33+BY$8-$H$8&lt;70,0,IF($E33+BY$8-$H$8=70,$F33,BX33*(1-VLOOKUP($E33+BX$8-$H$8,Mortality!$B$3:$C$123,2)*VLOOKUP($E33+BX$8-$H$8,Multipliers!$A$3:$DF$122,'Current Retirees'!BX$8-2006+2))))</f>
        <v>0</v>
      </c>
      <c r="BZ33" s="3">
        <f>IF($E33+BZ$8-$H$8&lt;70,0,IF($E33+BZ$8-$H$8=70,$F33,BY33*(1-VLOOKUP($E33+BY$8-$H$8,Mortality!$B$3:$C$123,2)*VLOOKUP($E33+BY$8-$H$8,Multipliers!$A$3:$DF$122,'Current Retirees'!BY$8-2006+2))))</f>
        <v>0</v>
      </c>
      <c r="CA33" s="3">
        <f>IF($E33+CA$8-$H$8&lt;70,0,IF($E33+CA$8-$H$8=70,$F33,BZ33*(1-VLOOKUP($E33+BZ$8-$H$8,Mortality!$B$3:$C$123,2)*VLOOKUP($E33+BZ$8-$H$8,Multipliers!$A$3:$DF$122,'Current Retirees'!BZ$8-2006+2))))</f>
        <v>0</v>
      </c>
      <c r="CB33" s="3">
        <f>IF($E33+CB$8-$H$8&lt;70,0,IF($E33+CB$8-$H$8=70,$F33,CA33*(1-VLOOKUP($E33+CA$8-$H$8,Mortality!$B$3:$C$123,2)*VLOOKUP($E33+CA$8-$H$8,Multipliers!$A$3:$DF$122,'Current Retirees'!CA$8-2006+2))))</f>
        <v>0</v>
      </c>
      <c r="CC33" s="3">
        <f>IF($E33+CC$8-$H$8&lt;70,0,IF($E33+CC$8-$H$8=70,$F33,CB33*(1-VLOOKUP($E33+CB$8-$H$8,Mortality!$B$3:$C$123,2)*VLOOKUP($E33+CB$8-$H$8,Multipliers!$A$3:$DF$122,'Current Retirees'!CB$8-2006+2))))</f>
        <v>0</v>
      </c>
      <c r="CD33" s="3">
        <f>IF($E33+CD$8-$H$8&lt;70,0,IF($E33+CD$8-$H$8=70,$F33,CC33*(1-VLOOKUP($E33+CC$8-$H$8,Mortality!$B$3:$C$123,2)*VLOOKUP($E33+CC$8-$H$8,Multipliers!$A$3:$DF$122,'Current Retirees'!CC$8-2006+2))))</f>
        <v>0</v>
      </c>
      <c r="CE33" s="3">
        <f>IF($E33+CE$8-$H$8&lt;70,0,IF($E33+CE$8-$H$8=70,$F33,CD33*(1-VLOOKUP($E33+CD$8-$H$8,Mortality!$B$3:$C$123,2)*VLOOKUP($E33+CD$8-$H$8,Multipliers!$A$3:$DF$122,'Current Retirees'!CD$8-2006+2))))</f>
        <v>0</v>
      </c>
      <c r="CF33" s="3">
        <f>IF($E33+CF$8-$H$8&lt;70,0,IF($E33+CF$8-$H$8=70,$F33,CE33*(1-VLOOKUP($E33+CE$8-$H$8,Mortality!$B$3:$C$123,2)*VLOOKUP($E33+CE$8-$H$8,Multipliers!$A$3:$DF$122,'Current Retirees'!CE$8-2006+2))))</f>
        <v>0</v>
      </c>
      <c r="CG33" s="3">
        <f>IF($E33+CG$8-$H$8&lt;70,0,IF($E33+CG$8-$H$8=70,$F33,CF33*(1-VLOOKUP($E33+CF$8-$H$8,Mortality!$B$3:$C$123,2)*VLOOKUP($E33+CF$8-$H$8,Multipliers!$A$3:$DF$122,'Current Retirees'!CF$8-2006+2))))</f>
        <v>0</v>
      </c>
      <c r="CH33" s="3">
        <f>IF($E33+CH$8-$H$8&lt;70,0,IF($E33+CH$8-$H$8=70,$F33,CG33*(1-VLOOKUP($E33+CG$8-$H$8,Mortality!$B$3:$C$123,2)*VLOOKUP($E33+CG$8-$H$8,Multipliers!$A$3:$DF$122,'Current Retirees'!CG$8-2006+2))))</f>
        <v>0</v>
      </c>
      <c r="CI33" s="3">
        <f>IF($E33+CI$8-$H$8&lt;70,0,IF($E33+CI$8-$H$8=70,$F33,CH33*(1-VLOOKUP($E33+CH$8-$H$8,Mortality!$B$3:$C$123,2)*VLOOKUP($E33+CH$8-$H$8,Multipliers!$A$3:$DF$122,'Current Retirees'!CH$8-2006+2))))</f>
        <v>0</v>
      </c>
      <c r="CJ33" s="3">
        <f>IF($E33+CJ$8-$H$8&lt;70,0,IF($E33+CJ$8-$H$8=70,$F33,CI33*(1-VLOOKUP($E33+CI$8-$H$8,Mortality!$B$3:$C$123,2)*VLOOKUP($E33+CI$8-$H$8,Multipliers!$A$3:$DF$122,'Current Retirees'!CI$8-2006+2))))</f>
        <v>0</v>
      </c>
      <c r="CK33" s="3">
        <f>IF($E33+CK$8-$H$8&lt;70,0,IF($E33+CK$8-$H$8=70,$F33,CJ33*(1-VLOOKUP($E33+CJ$8-$H$8,Mortality!$B$3:$C$123,2)*VLOOKUP($E33+CJ$8-$H$8,Multipliers!$A$3:$DF$122,'Current Retirees'!CJ$8-2006+2))))</f>
        <v>0</v>
      </c>
      <c r="CL33" s="3">
        <f>IF($E33+CL$8-$H$8&lt;70,0,IF($E33+CL$8-$H$8=70,$F33,CK33*(1-VLOOKUP($E33+CK$8-$H$8,Mortality!$B$3:$C$123,2)*VLOOKUP($E33+CK$8-$H$8,Multipliers!$A$3:$DF$122,'Current Retirees'!CK$8-2006+2))))</f>
        <v>0</v>
      </c>
      <c r="CM33" s="3">
        <f>IF($E33+CM$8-$H$8&lt;70,0,IF($E33+CM$8-$H$8=70,$F33,CL33*(1-VLOOKUP($E33+CL$8-$H$8,Mortality!$B$3:$C$123,2)*VLOOKUP($E33+CL$8-$H$8,Multipliers!$A$3:$DF$122,'Current Retirees'!CL$8-2006+2))))</f>
        <v>0</v>
      </c>
      <c r="CN33" s="3">
        <f>IF($E33+CN$8-$H$8&lt;70,0,IF($E33+CN$8-$H$8=70,$F33,CM33*(1-VLOOKUP($E33+CM$8-$H$8,Mortality!$B$3:$C$123,2)*VLOOKUP($E33+CM$8-$H$8,Multipliers!$A$3:$DF$122,'Current Retirees'!CM$8-2006+2))))</f>
        <v>0</v>
      </c>
      <c r="CO33" s="3">
        <f>IF($E33+CO$8-$H$8&lt;70,0,IF($E33+CO$8-$H$8=70,$F33,CN33*(1-VLOOKUP($E33+CN$8-$H$8,Mortality!$B$3:$C$123,2)*VLOOKUP($E33+CN$8-$H$8,Multipliers!$A$3:$DF$122,'Current Retirees'!CN$8-2006+2))))</f>
        <v>0</v>
      </c>
      <c r="CP33" s="3">
        <f>IF($E33+CP$8-$H$8&lt;70,0,IF($E33+CP$8-$H$8=70,$F33,CO33*(1-VLOOKUP($E33+CO$8-$H$8,Mortality!$B$3:$C$123,2)*VLOOKUP($E33+CO$8-$H$8,Multipliers!$A$3:$DF$122,'Current Retirees'!CO$8-2006+2))))</f>
        <v>0</v>
      </c>
      <c r="CQ33" s="3">
        <f>IF($E33+CQ$8-$H$8&lt;70,0,IF($E33+CQ$8-$H$8=70,$F33,CP33*(1-VLOOKUP($E33+CP$8-$H$8,Mortality!$B$3:$C$123,2)*VLOOKUP($E33+CP$8-$H$8,Multipliers!$A$3:$DF$122,'Current Retirees'!CP$8-2006+2))))</f>
        <v>0</v>
      </c>
      <c r="CR33" s="3">
        <f>IF($E33+CR$8-$H$8&lt;70,0,IF($E33+CR$8-$H$8=70,$F33,CQ33*(1-VLOOKUP($E33+CQ$8-$H$8,Mortality!$B$3:$C$123,2)*VLOOKUP($E33+CQ$8-$H$8,Multipliers!$A$3:$DF$122,'Current Retirees'!CQ$8-2006+2))))</f>
        <v>0</v>
      </c>
      <c r="CS33" s="3">
        <f>IF($E33+CS$8-$H$8&lt;70,0,IF($E33+CS$8-$H$8=70,$F33,CR33*(1-VLOOKUP($E33+CR$8-$H$8,Mortality!$B$3:$C$123,2)*VLOOKUP($E33+CR$8-$H$8,Multipliers!$A$3:$DF$122,'Current Retirees'!CR$8-2006+2))))</f>
        <v>0</v>
      </c>
      <c r="CT33" s="3">
        <f>IF($E33+CT$8-$H$8&lt;70,0,IF($E33+CT$8-$H$8=70,$F33,CS33*(1-VLOOKUP($E33+CS$8-$H$8,Mortality!$B$3:$C$123,2)*VLOOKUP($E33+CS$8-$H$8,Multipliers!$A$3:$DF$122,'Current Retirees'!CS$8-2006+2))))</f>
        <v>0</v>
      </c>
    </row>
    <row r="34" spans="2:98" x14ac:dyDescent="0.25">
      <c r="B34" s="35">
        <v>1026</v>
      </c>
      <c r="C34" s="36">
        <v>24306</v>
      </c>
      <c r="D34" s="35" t="s">
        <v>2</v>
      </c>
      <c r="E34" s="4">
        <f t="shared" si="6"/>
        <v>50</v>
      </c>
      <c r="F34" s="5">
        <f>VLOOKUP(E34,Mortality!$H$3:$I$123,2)</f>
        <v>0.95167086201515783</v>
      </c>
      <c r="H34" s="3">
        <f t="shared" si="7"/>
        <v>0</v>
      </c>
      <c r="I34" s="3">
        <f>IF($E34+I$8-$H$8&lt;70,0,IF($E34+I$8-$H$8=70,$F34,H34*(1-VLOOKUP($E34+H$8-$H$8,Mortality!$B$3:$C$123,2)*VLOOKUP($E34+H$8-$H$8,Multipliers!$A$3:$DF$122,'Current Retirees'!H$8-2006+2))))</f>
        <v>0</v>
      </c>
      <c r="J34" s="3">
        <f>IF($E34+J$8-$H$8&lt;70,0,IF($E34+J$8-$H$8=70,$F34,I34*(1-VLOOKUP($E34+I$8-$H$8,Mortality!$B$3:$C$123,2)*VLOOKUP($E34+I$8-$H$8,Multipliers!$A$3:$DF$122,'Current Retirees'!I$8-2006+2))))</f>
        <v>0</v>
      </c>
      <c r="K34" s="3">
        <f>IF($E34+K$8-$H$8&lt;70,0,IF($E34+K$8-$H$8=70,$F34,J34*(1-VLOOKUP($E34+J$8-$H$8,Mortality!$B$3:$C$123,2)*VLOOKUP($E34+J$8-$H$8,Multipliers!$A$3:$DF$122,'Current Retirees'!J$8-2006+2))))</f>
        <v>0</v>
      </c>
      <c r="L34" s="3">
        <f>IF($E34+L$8-$H$8&lt;70,0,IF($E34+L$8-$H$8=70,$F34,K34*(1-VLOOKUP($E34+K$8-$H$8,Mortality!$B$3:$C$123,2)*VLOOKUP($E34+K$8-$H$8,Multipliers!$A$3:$DF$122,'Current Retirees'!K$8-2006+2))))</f>
        <v>0</v>
      </c>
      <c r="M34" s="3">
        <f>IF($E34+M$8-$H$8&lt;70,0,IF($E34+M$8-$H$8=70,$F34,L34*(1-VLOOKUP($E34+L$8-$H$8,Mortality!$B$3:$C$123,2)*VLOOKUP($E34+L$8-$H$8,Multipliers!$A$3:$DF$122,'Current Retirees'!L$8-2006+2))))</f>
        <v>0</v>
      </c>
      <c r="N34" s="3">
        <f>IF($E34+N$8-$H$8&lt;70,0,IF($E34+N$8-$H$8=70,$F34,M34*(1-VLOOKUP($E34+M$8-$H$8,Mortality!$B$3:$C$123,2)*VLOOKUP($E34+M$8-$H$8,Multipliers!$A$3:$DF$122,'Current Retirees'!M$8-2006+2))))</f>
        <v>0</v>
      </c>
      <c r="O34" s="3">
        <f>IF($E34+O$8-$H$8&lt;70,0,IF($E34+O$8-$H$8=70,$F34,N34*(1-VLOOKUP($E34+N$8-$H$8,Mortality!$B$3:$C$123,2)*VLOOKUP($E34+N$8-$H$8,Multipliers!$A$3:$DF$122,'Current Retirees'!N$8-2006+2))))</f>
        <v>0</v>
      </c>
      <c r="P34" s="3">
        <f>IF($E34+P$8-$H$8&lt;70,0,IF($E34+P$8-$H$8=70,$F34,O34*(1-VLOOKUP($E34+O$8-$H$8,Mortality!$B$3:$C$123,2)*VLOOKUP($E34+O$8-$H$8,Multipliers!$A$3:$DF$122,'Current Retirees'!O$8-2006+2))))</f>
        <v>0</v>
      </c>
      <c r="Q34" s="3">
        <f>IF($E34+Q$8-$H$8&lt;70,0,IF($E34+Q$8-$H$8=70,$F34,P34*(1-VLOOKUP($E34+P$8-$H$8,Mortality!$B$3:$C$123,2)*VLOOKUP($E34+P$8-$H$8,Multipliers!$A$3:$DF$122,'Current Retirees'!P$8-2006+2))))</f>
        <v>0</v>
      </c>
      <c r="R34" s="3">
        <f>IF($E34+R$8-$H$8&lt;70,0,IF($E34+R$8-$H$8=70,$F34,Q34*(1-VLOOKUP($E34+Q$8-$H$8,Mortality!$B$3:$C$123,2)*VLOOKUP($E34+Q$8-$H$8,Multipliers!$A$3:$DF$122,'Current Retirees'!Q$8-2006+2))))</f>
        <v>0</v>
      </c>
      <c r="S34" s="3">
        <f>IF($E34+S$8-$H$8&lt;70,0,IF($E34+S$8-$H$8=70,$F34,R34*(1-VLOOKUP($E34+R$8-$H$8,Mortality!$B$3:$C$123,2)*VLOOKUP($E34+R$8-$H$8,Multipliers!$A$3:$DF$122,'Current Retirees'!R$8-2006+2))))</f>
        <v>0</v>
      </c>
      <c r="T34" s="3">
        <f>IF($E34+T$8-$H$8&lt;70,0,IF($E34+T$8-$H$8=70,$F34,S34*(1-VLOOKUP($E34+S$8-$H$8,Mortality!$B$3:$C$123,2)*VLOOKUP($E34+S$8-$H$8,Multipliers!$A$3:$DF$122,'Current Retirees'!S$8-2006+2))))</f>
        <v>0</v>
      </c>
      <c r="U34" s="3">
        <f>IF($E34+U$8-$H$8&lt;70,0,IF($E34+U$8-$H$8=70,$F34,T34*(1-VLOOKUP($E34+T$8-$H$8,Mortality!$B$3:$C$123,2)*VLOOKUP($E34+T$8-$H$8,Multipliers!$A$3:$DF$122,'Current Retirees'!T$8-2006+2))))</f>
        <v>0</v>
      </c>
      <c r="V34" s="3">
        <f>IF($E34+V$8-$H$8&lt;70,0,IF($E34+V$8-$H$8=70,$F34,U34*(1-VLOOKUP($E34+U$8-$H$8,Mortality!$B$3:$C$123,2)*VLOOKUP($E34+U$8-$H$8,Multipliers!$A$3:$DF$122,'Current Retirees'!U$8-2006+2))))</f>
        <v>0</v>
      </c>
      <c r="W34" s="3">
        <f>IF($E34+W$8-$H$8&lt;70,0,IF($E34+W$8-$H$8=70,$F34,V34*(1-VLOOKUP($E34+V$8-$H$8,Mortality!$B$3:$C$123,2)*VLOOKUP($E34+V$8-$H$8,Multipliers!$A$3:$DF$122,'Current Retirees'!V$8-2006+2))))</f>
        <v>0</v>
      </c>
      <c r="X34" s="3">
        <f>IF($E34+X$8-$H$8&lt;70,0,IF($E34+X$8-$H$8=70,$F34,W34*(1-VLOOKUP($E34+W$8-$H$8,Mortality!$B$3:$C$123,2)*VLOOKUP($E34+W$8-$H$8,Multipliers!$A$3:$DF$122,'Current Retirees'!W$8-2006+2))))</f>
        <v>0</v>
      </c>
      <c r="Y34" s="3">
        <f>IF($E34+Y$8-$H$8&lt;70,0,IF($E34+Y$8-$H$8=70,$F34,X34*(1-VLOOKUP($E34+X$8-$H$8,Mortality!$B$3:$C$123,2)*VLOOKUP($E34+X$8-$H$8,Multipliers!$A$3:$DF$122,'Current Retirees'!X$8-2006+2))))</f>
        <v>0</v>
      </c>
      <c r="Z34" s="3">
        <f>IF($E34+Z$8-$H$8&lt;70,0,IF($E34+Z$8-$H$8=70,$F34,Y34*(1-VLOOKUP($E34+Y$8-$H$8,Mortality!$B$3:$C$123,2)*VLOOKUP($E34+Y$8-$H$8,Multipliers!$A$3:$DF$122,'Current Retirees'!Y$8-2006+2))))</f>
        <v>0</v>
      </c>
      <c r="AA34" s="3">
        <f>IF($E34+AA$8-$H$8&lt;70,0,IF($E34+AA$8-$H$8=70,$F34,Z34*(1-VLOOKUP($E34+Z$8-$H$8,Mortality!$B$3:$C$123,2)*VLOOKUP($E34+Z$8-$H$8,Multipliers!$A$3:$DF$122,'Current Retirees'!Z$8-2006+2))))</f>
        <v>0</v>
      </c>
      <c r="AB34" s="3">
        <f>IF($E34+AB$8-$H$8&lt;70,0,IF($E34+AB$8-$H$8=70,$F34,AA34*(1-VLOOKUP($E34+AA$8-$H$8,Mortality!$B$3:$C$123,2)*VLOOKUP($E34+AA$8-$H$8,Multipliers!$A$3:$DF$122,'Current Retirees'!AA$8-2006+2))))</f>
        <v>0.95167086201515783</v>
      </c>
      <c r="AC34" s="3">
        <f>IF($E34+AC$8-$H$8&lt;70,0,IF($E34+AC$8-$H$8=70,$F34,AB34*(1-VLOOKUP($E34+AB$8-$H$8,Mortality!$B$3:$C$123,2)*VLOOKUP($E34+AB$8-$H$8,Multipliers!$A$3:$DF$122,'Current Retirees'!AB$8-2006+2))))</f>
        <v>0.93519390680456593</v>
      </c>
      <c r="AD34" s="3">
        <f>IF($E34+AD$8-$H$8&lt;70,0,IF($E34+AD$8-$H$8=70,$F34,AC34*(1-VLOOKUP($E34+AC$8-$H$8,Mortality!$B$3:$C$123,2)*VLOOKUP($E34+AC$8-$H$8,Multipliers!$A$3:$DF$122,'Current Retirees'!AC$8-2006+2))))</f>
        <v>0.91776182907249093</v>
      </c>
      <c r="AE34" s="3">
        <f>IF($E34+AE$8-$H$8&lt;70,0,IF($E34+AE$8-$H$8=70,$F34,AD34*(1-VLOOKUP($E34+AD$8-$H$8,Mortality!$B$3:$C$123,2)*VLOOKUP($E34+AD$8-$H$8,Multipliers!$A$3:$DF$122,'Current Retirees'!AD$8-2006+2))))</f>
        <v>0.89929594481399144</v>
      </c>
      <c r="AF34" s="3">
        <f>IF($E34+AF$8-$H$8&lt;70,0,IF($E34+AF$8-$H$8=70,$F34,AE34*(1-VLOOKUP($E34+AE$8-$H$8,Mortality!$B$3:$C$123,2)*VLOOKUP($E34+AE$8-$H$8,Multipliers!$A$3:$DF$122,'Current Retirees'!AE$8-2006+2))))</f>
        <v>0.87971455932114206</v>
      </c>
      <c r="AG34" s="3">
        <f>IF($E34+AG$8-$H$8&lt;70,0,IF($E34+AG$8-$H$8=70,$F34,AF34*(1-VLOOKUP($E34+AF$8-$H$8,Mortality!$B$3:$C$123,2)*VLOOKUP($E34+AF$8-$H$8,Multipliers!$A$3:$DF$122,'Current Retirees'!AF$8-2006+2))))</f>
        <v>0.85895442423506807</v>
      </c>
      <c r="AH34" s="3">
        <f>IF($E34+AH$8-$H$8&lt;70,0,IF($E34+AH$8-$H$8=70,$F34,AG34*(1-VLOOKUP($E34+AG$8-$H$8,Mortality!$B$3:$C$123,2)*VLOOKUP($E34+AG$8-$H$8,Multipliers!$A$3:$DF$122,'Current Retirees'!AG$8-2006+2))))</f>
        <v>0.83694745068685794</v>
      </c>
      <c r="AI34" s="3">
        <f>IF($E34+AI$8-$H$8&lt;70,0,IF($E34+AI$8-$H$8=70,$F34,AH34*(1-VLOOKUP($E34+AH$8-$H$8,Mortality!$B$3:$C$123,2)*VLOOKUP($E34+AH$8-$H$8,Multipliers!$A$3:$DF$122,'Current Retirees'!AH$8-2006+2))))</f>
        <v>0.81361888473025068</v>
      </c>
      <c r="AJ34" s="3">
        <f>IF($E34+AJ$8-$H$8&lt;70,0,IF($E34+AJ$8-$H$8=70,$F34,AI34*(1-VLOOKUP($E34+AI$8-$H$8,Mortality!$B$3:$C$123,2)*VLOOKUP($E34+AI$8-$H$8,Multipliers!$A$3:$DF$122,'Current Retirees'!AI$8-2006+2))))</f>
        <v>0.78892917853130518</v>
      </c>
      <c r="AK34" s="3">
        <f>IF($E34+AK$8-$H$8&lt;70,0,IF($E34+AK$8-$H$8=70,$F34,AJ34*(1-VLOOKUP($E34+AJ$8-$H$8,Mortality!$B$3:$C$123,2)*VLOOKUP($E34+AJ$8-$H$8,Multipliers!$A$3:$DF$122,'Current Retirees'!AJ$8-2006+2))))</f>
        <v>0.76278236179387882</v>
      </c>
      <c r="AL34" s="3">
        <f>IF($E34+AL$8-$H$8&lt;70,0,IF($E34+AL$8-$H$8=70,$F34,AK34*(1-VLOOKUP($E34+AK$8-$H$8,Mortality!$B$3:$C$123,2)*VLOOKUP($E34+AK$8-$H$8,Multipliers!$A$3:$DF$122,'Current Retirees'!AK$8-2006+2))))</f>
        <v>0.73516293001708011</v>
      </c>
      <c r="AM34" s="3">
        <f>IF($E34+AM$8-$H$8&lt;70,0,IF($E34+AM$8-$H$8=70,$F34,AL34*(1-VLOOKUP($E34+AL$8-$H$8,Mortality!$B$3:$C$123,2)*VLOOKUP($E34+AL$8-$H$8,Multipliers!$A$3:$DF$122,'Current Retirees'!AL$8-2006+2))))</f>
        <v>0.70600447556387835</v>
      </c>
      <c r="AN34" s="3">
        <f>IF($E34+AN$8-$H$8&lt;70,0,IF($E34+AN$8-$H$8=70,$F34,AM34*(1-VLOOKUP($E34+AM$8-$H$8,Mortality!$B$3:$C$123,2)*VLOOKUP($E34+AM$8-$H$8,Multipliers!$A$3:$DF$122,'Current Retirees'!AM$8-2006+2))))</f>
        <v>0.67528926117352661</v>
      </c>
      <c r="AO34" s="3">
        <f>IF($E34+AO$8-$H$8&lt;70,0,IF($E34+AO$8-$H$8=70,$F34,AN34*(1-VLOOKUP($E34+AN$8-$H$8,Mortality!$B$3:$C$123,2)*VLOOKUP($E34+AN$8-$H$8,Multipliers!$A$3:$DF$122,'Current Retirees'!AN$8-2006+2))))</f>
        <v>0.64300550710398541</v>
      </c>
      <c r="AP34" s="3">
        <f>IF($E34+AP$8-$H$8&lt;70,0,IF($E34+AP$8-$H$8=70,$F34,AO34*(1-VLOOKUP($E34+AO$8-$H$8,Mortality!$B$3:$C$123,2)*VLOOKUP($E34+AO$8-$H$8,Multipliers!$A$3:$DF$122,'Current Retirees'!AO$8-2006+2))))</f>
        <v>0.60920361408006762</v>
      </c>
      <c r="AQ34" s="3">
        <f>IF($E34+AQ$8-$H$8&lt;70,0,IF($E34+AQ$8-$H$8=70,$F34,AP34*(1-VLOOKUP($E34+AP$8-$H$8,Mortality!$B$3:$C$123,2)*VLOOKUP($E34+AP$8-$H$8,Multipliers!$A$3:$DF$122,'Current Retirees'!AP$8-2006+2))))</f>
        <v>0.57393456008416022</v>
      </c>
      <c r="AR34" s="3">
        <f>IF($E34+AR$8-$H$8&lt;70,0,IF($E34+AR$8-$H$8=70,$F34,AQ34*(1-VLOOKUP($E34+AQ$8-$H$8,Mortality!$B$3:$C$123,2)*VLOOKUP($E34+AQ$8-$H$8,Multipliers!$A$3:$DF$122,'Current Retirees'!AQ$8-2006+2))))</f>
        <v>0.53733848423790431</v>
      </c>
      <c r="AS34" s="3">
        <f>IF($E34+AS$8-$H$8&lt;70,0,IF($E34+AS$8-$H$8=70,$F34,AR34*(1-VLOOKUP($E34+AR$8-$H$8,Mortality!$B$3:$C$123,2)*VLOOKUP($E34+AR$8-$H$8,Multipliers!$A$3:$DF$122,'Current Retirees'!AR$8-2006+2))))</f>
        <v>0.4994793053141196</v>
      </c>
      <c r="AT34" s="3">
        <f>IF($E34+AT$8-$H$8&lt;70,0,IF($E34+AT$8-$H$8=70,$F34,AS34*(1-VLOOKUP($E34+AS$8-$H$8,Mortality!$B$3:$C$123,2)*VLOOKUP($E34+AS$8-$H$8,Multipliers!$A$3:$DF$122,'Current Retirees'!AS$8-2006+2))))</f>
        <v>0.46049084683181168</v>
      </c>
      <c r="AU34" s="3">
        <f>IF($E34+AU$8-$H$8&lt;70,0,IF($E34+AU$8-$H$8=70,$F34,AT34*(1-VLOOKUP($E34+AT$8-$H$8,Mortality!$B$3:$C$123,2)*VLOOKUP($E34+AT$8-$H$8,Multipliers!$A$3:$DF$122,'Current Retirees'!AT$8-2006+2))))</f>
        <v>0.4207952685429216</v>
      </c>
      <c r="AV34" s="3">
        <f>IF($E34+AV$8-$H$8&lt;70,0,IF($E34+AV$8-$H$8=70,$F34,AU34*(1-VLOOKUP($E34+AU$8-$H$8,Mortality!$B$3:$C$123,2)*VLOOKUP($E34+AU$8-$H$8,Multipliers!$A$3:$DF$122,'Current Retirees'!AU$8-2006+2))))</f>
        <v>0.38065934611369018</v>
      </c>
      <c r="AW34" s="3">
        <f>IF($E34+AW$8-$H$8&lt;70,0,IF($E34+AW$8-$H$8=70,$F34,AV34*(1-VLOOKUP($E34+AV$8-$H$8,Mortality!$B$3:$C$123,2)*VLOOKUP($E34+AV$8-$H$8,Multipliers!$A$3:$DF$122,'Current Retirees'!AV$8-2006+2))))</f>
        <v>0.34062301144350865</v>
      </c>
      <c r="AX34" s="3">
        <f>IF($E34+AX$8-$H$8&lt;70,0,IF($E34+AX$8-$H$8=70,$F34,AW34*(1-VLOOKUP($E34+AW$8-$H$8,Mortality!$B$3:$C$123,2)*VLOOKUP($E34+AW$8-$H$8,Multipliers!$A$3:$DF$122,'Current Retirees'!AW$8-2006+2))))</f>
        <v>0.30124576861244878</v>
      </c>
      <c r="AY34" s="3">
        <f>IF($E34+AY$8-$H$8&lt;70,0,IF($E34+AY$8-$H$8=70,$F34,AX34*(1-VLOOKUP($E34+AX$8-$H$8,Mortality!$B$3:$C$123,2)*VLOOKUP($E34+AX$8-$H$8,Multipliers!$A$3:$DF$122,'Current Retirees'!AX$8-2006+2))))</f>
        <v>0.26335593636168569</v>
      </c>
      <c r="AZ34" s="3">
        <f>IF($E34+AZ$8-$H$8&lt;70,0,IF($E34+AZ$8-$H$8=70,$F34,AY34*(1-VLOOKUP($E34+AY$8-$H$8,Mortality!$B$3:$C$123,2)*VLOOKUP($E34+AY$8-$H$8,Multipliers!$A$3:$DF$122,'Current Retirees'!AY$8-2006+2))))</f>
        <v>0.22750493014283407</v>
      </c>
      <c r="BA34" s="3">
        <f>IF($E34+BA$8-$H$8&lt;70,0,IF($E34+BA$8-$H$8=70,$F34,AZ34*(1-VLOOKUP($E34+AZ$8-$H$8,Mortality!$B$3:$C$123,2)*VLOOKUP($E34+AZ$8-$H$8,Multipliers!$A$3:$DF$122,'Current Retirees'!AZ$8-2006+2))))</f>
        <v>0.19431699955352486</v>
      </c>
      <c r="BB34" s="3">
        <f>IF($E34+BB$8-$H$8&lt;70,0,IF($E34+BB$8-$H$8=70,$F34,BA34*(1-VLOOKUP($E34+BA$8-$H$8,Mortality!$B$3:$C$123,2)*VLOOKUP($E34+BA$8-$H$8,Multipliers!$A$3:$DF$122,'Current Retirees'!BA$8-2006+2))))</f>
        <v>0.16406809619510915</v>
      </c>
      <c r="BC34" s="3">
        <f>IF($E34+BC$8-$H$8&lt;70,0,IF($E34+BC$8-$H$8=70,$F34,BB34*(1-VLOOKUP($E34+BB$8-$H$8,Mortality!$B$3:$C$123,2)*VLOOKUP($E34+BB$8-$H$8,Multipliers!$A$3:$DF$122,'Current Retirees'!BB$8-2006+2))))</f>
        <v>0.13646484437908821</v>
      </c>
      <c r="BD34" s="3">
        <f>IF($E34+BD$8-$H$8&lt;70,0,IF($E34+BD$8-$H$8=70,$F34,BC34*(1-VLOOKUP($E34+BC$8-$H$8,Mortality!$B$3:$C$123,2)*VLOOKUP($E34+BC$8-$H$8,Multipliers!$A$3:$DF$122,'Current Retirees'!BC$8-2006+2))))</f>
        <v>0.11172267610909133</v>
      </c>
      <c r="BE34" s="3">
        <f>IF($E34+BE$8-$H$8&lt;70,0,IF($E34+BE$8-$H$8=70,$F34,BD34*(1-VLOOKUP($E34+BD$8-$H$8,Mortality!$B$3:$C$123,2)*VLOOKUP($E34+BD$8-$H$8,Multipliers!$A$3:$DF$122,'Current Retirees'!BD$8-2006+2))))</f>
        <v>8.9637329718611464E-2</v>
      </c>
      <c r="BF34" s="3">
        <f>IF($E34+BF$8-$H$8&lt;70,0,IF($E34+BF$8-$H$8=70,$F34,BE34*(1-VLOOKUP($E34+BE$8-$H$8,Mortality!$B$3:$C$123,2)*VLOOKUP($E34+BE$8-$H$8,Multipliers!$A$3:$DF$122,'Current Retirees'!BE$8-2006+2))))</f>
        <v>7.0421081323477214E-2</v>
      </c>
      <c r="BG34" s="3">
        <f>IF($E34+BG$8-$H$8&lt;70,0,IF($E34+BG$8-$H$8=70,$F34,BF34*(1-VLOOKUP($E34+BF$8-$H$8,Mortality!$B$3:$C$123,2)*VLOOKUP($E34+BF$8-$H$8,Multipliers!$A$3:$DF$122,'Current Retirees'!BF$8-2006+2))))</f>
        <v>5.4085542893251133E-2</v>
      </c>
      <c r="BH34" s="3">
        <f>IF($E34+BH$8-$H$8&lt;70,0,IF($E34+BH$8-$H$8=70,$F34,BG34*(1-VLOOKUP($E34+BG$8-$H$8,Mortality!$B$3:$C$123,2)*VLOOKUP($E34+BG$8-$H$8,Multipliers!$A$3:$DF$122,'Current Retirees'!BG$8-2006+2))))</f>
        <v>4.0547977399104533E-2</v>
      </c>
      <c r="BI34" s="3">
        <f>IF($E34+BI$8-$H$8&lt;70,0,IF($E34+BI$8-$H$8=70,$F34,BH34*(1-VLOOKUP($E34+BH$8-$H$8,Mortality!$B$3:$C$123,2)*VLOOKUP($E34+BH$8-$H$8,Multipliers!$A$3:$DF$122,'Current Retirees'!BH$8-2006+2))))</f>
        <v>2.9592586713175613E-2</v>
      </c>
      <c r="BJ34" s="3">
        <f>IF($E34+BJ$8-$H$8&lt;70,0,IF($E34+BJ$8-$H$8=70,$F34,BI34*(1-VLOOKUP($E34+BI$8-$H$8,Mortality!$B$3:$C$123,2)*VLOOKUP($E34+BI$8-$H$8,Multipliers!$A$3:$DF$122,'Current Retirees'!BI$8-2006+2))))</f>
        <v>2.1020527539143369E-2</v>
      </c>
      <c r="BK34" s="3">
        <f>IF($E34+BK$8-$H$8&lt;70,0,IF($E34+BK$8-$H$8=70,$F34,BJ34*(1-VLOOKUP($E34+BJ$8-$H$8,Mortality!$B$3:$C$123,2)*VLOOKUP($E34+BJ$8-$H$8,Multipliers!$A$3:$DF$122,'Current Retirees'!BJ$8-2006+2))))</f>
        <v>1.4512726379358113E-2</v>
      </c>
      <c r="BL34" s="3">
        <f>IF($E34+BL$8-$H$8&lt;70,0,IF($E34+BL$8-$H$8=70,$F34,BK34*(1-VLOOKUP($E34+BK$8-$H$8,Mortality!$B$3:$C$123,2)*VLOOKUP($E34+BK$8-$H$8,Multipliers!$A$3:$DF$122,'Current Retirees'!BK$8-2006+2))))</f>
        <v>9.7265888594252805E-3</v>
      </c>
      <c r="BM34" s="3">
        <f>IF($E34+BM$8-$H$8&lt;70,0,IF($E34+BM$8-$H$8=70,$F34,BL34*(1-VLOOKUP($E34+BL$8-$H$8,Mortality!$B$3:$C$123,2)*VLOOKUP($E34+BL$8-$H$8,Multipliers!$A$3:$DF$122,'Current Retirees'!BL$8-2006+2))))</f>
        <v>6.3043901482746712E-3</v>
      </c>
      <c r="BN34" s="3">
        <f>IF($E34+BN$8-$H$8&lt;70,0,IF($E34+BN$8-$H$8=70,$F34,BM34*(1-VLOOKUP($E34+BM$8-$H$8,Mortality!$B$3:$C$123,2)*VLOOKUP($E34+BM$8-$H$8,Multipliers!$A$3:$DF$122,'Current Retirees'!BM$8-2006+2))))</f>
        <v>3.9555102138885195E-3</v>
      </c>
      <c r="BO34" s="3">
        <f>IF($E34+BO$8-$H$8&lt;70,0,IF($E34+BO$8-$H$8=70,$F34,BN34*(1-VLOOKUP($E34+BN$8-$H$8,Mortality!$B$3:$C$123,2)*VLOOKUP($E34+BN$8-$H$8,Multipliers!$A$3:$DF$122,'Current Retirees'!BN$8-2006+2))))</f>
        <v>2.3988983401176021E-3</v>
      </c>
      <c r="BP34" s="3">
        <f>IF($E34+BP$8-$H$8&lt;70,0,IF($E34+BP$8-$H$8=70,$F34,BO34*(1-VLOOKUP($E34+BO$8-$H$8,Mortality!$B$3:$C$123,2)*VLOOKUP($E34+BO$8-$H$8,Multipliers!$A$3:$DF$122,'Current Retirees'!BO$8-2006+2))))</f>
        <v>1.403727018839728E-3</v>
      </c>
      <c r="BQ34" s="3">
        <f>IF($E34+BQ$8-$H$8&lt;70,0,IF($E34+BQ$8-$H$8=70,$F34,BP34*(1-VLOOKUP($E34+BP$8-$H$8,Mortality!$B$3:$C$123,2)*VLOOKUP($E34+BP$8-$H$8,Multipliers!$A$3:$DF$122,'Current Retirees'!BP$8-2006+2))))</f>
        <v>7.8872643134845479E-4</v>
      </c>
      <c r="BR34" s="3">
        <f>IF($E34+BR$8-$H$8&lt;70,0,IF($E34+BR$8-$H$8=70,$F34,BQ34*(1-VLOOKUP($E34+BQ$8-$H$8,Mortality!$B$3:$C$123,2)*VLOOKUP($E34+BQ$8-$H$8,Multipliers!$A$3:$DF$122,'Current Retirees'!BQ$8-2006+2))))</f>
        <v>4.316311958992355E-4</v>
      </c>
      <c r="BS34" s="3">
        <f>IF($E34+BS$8-$H$8&lt;70,0,IF($E34+BS$8-$H$8=70,$F34,BR34*(1-VLOOKUP($E34+BR$8-$H$8,Mortality!$B$3:$C$123,2)*VLOOKUP($E34+BR$8-$H$8,Multipliers!$A$3:$DF$122,'Current Retirees'!BR$8-2006+2))))</f>
        <v>2.3175803079795925E-4</v>
      </c>
      <c r="BT34" s="3">
        <f>IF($E34+BT$8-$H$8&lt;70,0,IF($E34+BT$8-$H$8=70,$F34,BS34*(1-VLOOKUP($E34+BS$8-$H$8,Mortality!$B$3:$C$123,2)*VLOOKUP($E34+BS$8-$H$8,Multipliers!$A$3:$DF$122,'Current Retirees'!BS$8-2006+2))))</f>
        <v>1.2191778279487398E-4</v>
      </c>
      <c r="BU34" s="3">
        <f>IF($E34+BU$8-$H$8&lt;70,0,IF($E34+BU$8-$H$8=70,$F34,BT34*(1-VLOOKUP($E34+BT$8-$H$8,Mortality!$B$3:$C$123,2)*VLOOKUP($E34+BT$8-$H$8,Multipliers!$A$3:$DF$122,'Current Retirees'!BT$8-2006+2))))</f>
        <v>6.2446315256501288E-5</v>
      </c>
      <c r="BV34" s="3">
        <f>IF($E34+BV$8-$H$8&lt;70,0,IF($E34+BV$8-$H$8=70,$F34,BU34*(1-VLOOKUP($E34+BU$8-$H$8,Mortality!$B$3:$C$123,2)*VLOOKUP($E34+BU$8-$H$8,Multipliers!$A$3:$DF$122,'Current Retirees'!BU$8-2006+2))))</f>
        <v>3.1223157628250644E-5</v>
      </c>
      <c r="BW34" s="3">
        <f>IF($E34+BW$8-$H$8&lt;70,0,IF($E34+BW$8-$H$8=70,$F34,BV34*(1-VLOOKUP($E34+BV$8-$H$8,Mortality!$B$3:$C$123,2)*VLOOKUP($E34+BV$8-$H$8,Multipliers!$A$3:$DF$122,'Current Retirees'!BV$8-2006+2))))</f>
        <v>1.5611578814125322E-5</v>
      </c>
      <c r="BX34" s="3">
        <f>IF($E34+BX$8-$H$8&lt;70,0,IF($E34+BX$8-$H$8=70,$F34,BW34*(1-VLOOKUP($E34+BW$8-$H$8,Mortality!$B$3:$C$123,2)*VLOOKUP($E34+BW$8-$H$8,Multipliers!$A$3:$DF$122,'Current Retirees'!BW$8-2006+2))))</f>
        <v>7.805789407062661E-6</v>
      </c>
      <c r="BY34" s="3">
        <f>IF($E34+BY$8-$H$8&lt;70,0,IF($E34+BY$8-$H$8=70,$F34,BX34*(1-VLOOKUP($E34+BX$8-$H$8,Mortality!$B$3:$C$123,2)*VLOOKUP($E34+BX$8-$H$8,Multipliers!$A$3:$DF$122,'Current Retirees'!BX$8-2006+2))))</f>
        <v>3.9028947035313305E-6</v>
      </c>
      <c r="BZ34" s="3">
        <f>IF($E34+BZ$8-$H$8&lt;70,0,IF($E34+BZ$8-$H$8=70,$F34,BY34*(1-VLOOKUP($E34+BY$8-$H$8,Mortality!$B$3:$C$123,2)*VLOOKUP($E34+BY$8-$H$8,Multipliers!$A$3:$DF$122,'Current Retirees'!BY$8-2006+2))))</f>
        <v>1.9514473517656653E-6</v>
      </c>
      <c r="CA34" s="3">
        <f>IF($E34+CA$8-$H$8&lt;70,0,IF($E34+CA$8-$H$8=70,$F34,BZ34*(1-VLOOKUP($E34+BZ$8-$H$8,Mortality!$B$3:$C$123,2)*VLOOKUP($E34+BZ$8-$H$8,Multipliers!$A$3:$DF$122,'Current Retirees'!BZ$8-2006+2))))</f>
        <v>0</v>
      </c>
      <c r="CB34" s="3">
        <f>IF($E34+CB$8-$H$8&lt;70,0,IF($E34+CB$8-$H$8=70,$F34,CA34*(1-VLOOKUP($E34+CA$8-$H$8,Mortality!$B$3:$C$123,2)*VLOOKUP($E34+CA$8-$H$8,Multipliers!$A$3:$DF$122,'Current Retirees'!CA$8-2006+2))))</f>
        <v>0</v>
      </c>
      <c r="CC34" s="3">
        <f>IF($E34+CC$8-$H$8&lt;70,0,IF($E34+CC$8-$H$8=70,$F34,CB34*(1-VLOOKUP($E34+CB$8-$H$8,Mortality!$B$3:$C$123,2)*VLOOKUP($E34+CB$8-$H$8,Multipliers!$A$3:$DF$122,'Current Retirees'!CB$8-2006+2))))</f>
        <v>0</v>
      </c>
      <c r="CD34" s="3">
        <f>IF($E34+CD$8-$H$8&lt;70,0,IF($E34+CD$8-$H$8=70,$F34,CC34*(1-VLOOKUP($E34+CC$8-$H$8,Mortality!$B$3:$C$123,2)*VLOOKUP($E34+CC$8-$H$8,Multipliers!$A$3:$DF$122,'Current Retirees'!CC$8-2006+2))))</f>
        <v>0</v>
      </c>
      <c r="CE34" s="3">
        <f>IF($E34+CE$8-$H$8&lt;70,0,IF($E34+CE$8-$H$8=70,$F34,CD34*(1-VLOOKUP($E34+CD$8-$H$8,Mortality!$B$3:$C$123,2)*VLOOKUP($E34+CD$8-$H$8,Multipliers!$A$3:$DF$122,'Current Retirees'!CD$8-2006+2))))</f>
        <v>0</v>
      </c>
      <c r="CF34" s="3">
        <f>IF($E34+CF$8-$H$8&lt;70,0,IF($E34+CF$8-$H$8=70,$F34,CE34*(1-VLOOKUP($E34+CE$8-$H$8,Mortality!$B$3:$C$123,2)*VLOOKUP($E34+CE$8-$H$8,Multipliers!$A$3:$DF$122,'Current Retirees'!CE$8-2006+2))))</f>
        <v>0</v>
      </c>
      <c r="CG34" s="3">
        <f>IF($E34+CG$8-$H$8&lt;70,0,IF($E34+CG$8-$H$8=70,$F34,CF34*(1-VLOOKUP($E34+CF$8-$H$8,Mortality!$B$3:$C$123,2)*VLOOKUP($E34+CF$8-$H$8,Multipliers!$A$3:$DF$122,'Current Retirees'!CF$8-2006+2))))</f>
        <v>0</v>
      </c>
      <c r="CH34" s="3">
        <f>IF($E34+CH$8-$H$8&lt;70,0,IF($E34+CH$8-$H$8=70,$F34,CG34*(1-VLOOKUP($E34+CG$8-$H$8,Mortality!$B$3:$C$123,2)*VLOOKUP($E34+CG$8-$H$8,Multipliers!$A$3:$DF$122,'Current Retirees'!CG$8-2006+2))))</f>
        <v>0</v>
      </c>
      <c r="CI34" s="3">
        <f>IF($E34+CI$8-$H$8&lt;70,0,IF($E34+CI$8-$H$8=70,$F34,CH34*(1-VLOOKUP($E34+CH$8-$H$8,Mortality!$B$3:$C$123,2)*VLOOKUP($E34+CH$8-$H$8,Multipliers!$A$3:$DF$122,'Current Retirees'!CH$8-2006+2))))</f>
        <v>0</v>
      </c>
      <c r="CJ34" s="3">
        <f>IF($E34+CJ$8-$H$8&lt;70,0,IF($E34+CJ$8-$H$8=70,$F34,CI34*(1-VLOOKUP($E34+CI$8-$H$8,Mortality!$B$3:$C$123,2)*VLOOKUP($E34+CI$8-$H$8,Multipliers!$A$3:$DF$122,'Current Retirees'!CI$8-2006+2))))</f>
        <v>0</v>
      </c>
      <c r="CK34" s="3">
        <f>IF($E34+CK$8-$H$8&lt;70,0,IF($E34+CK$8-$H$8=70,$F34,CJ34*(1-VLOOKUP($E34+CJ$8-$H$8,Mortality!$B$3:$C$123,2)*VLOOKUP($E34+CJ$8-$H$8,Multipliers!$A$3:$DF$122,'Current Retirees'!CJ$8-2006+2))))</f>
        <v>0</v>
      </c>
      <c r="CL34" s="3">
        <f>IF($E34+CL$8-$H$8&lt;70,0,IF($E34+CL$8-$H$8=70,$F34,CK34*(1-VLOOKUP($E34+CK$8-$H$8,Mortality!$B$3:$C$123,2)*VLOOKUP($E34+CK$8-$H$8,Multipliers!$A$3:$DF$122,'Current Retirees'!CK$8-2006+2))))</f>
        <v>0</v>
      </c>
      <c r="CM34" s="3">
        <f>IF($E34+CM$8-$H$8&lt;70,0,IF($E34+CM$8-$H$8=70,$F34,CL34*(1-VLOOKUP($E34+CL$8-$H$8,Mortality!$B$3:$C$123,2)*VLOOKUP($E34+CL$8-$H$8,Multipliers!$A$3:$DF$122,'Current Retirees'!CL$8-2006+2))))</f>
        <v>0</v>
      </c>
      <c r="CN34" s="3">
        <f>IF($E34+CN$8-$H$8&lt;70,0,IF($E34+CN$8-$H$8=70,$F34,CM34*(1-VLOOKUP($E34+CM$8-$H$8,Mortality!$B$3:$C$123,2)*VLOOKUP($E34+CM$8-$H$8,Multipliers!$A$3:$DF$122,'Current Retirees'!CM$8-2006+2))))</f>
        <v>0</v>
      </c>
      <c r="CO34" s="3">
        <f>IF($E34+CO$8-$H$8&lt;70,0,IF($E34+CO$8-$H$8=70,$F34,CN34*(1-VLOOKUP($E34+CN$8-$H$8,Mortality!$B$3:$C$123,2)*VLOOKUP($E34+CN$8-$H$8,Multipliers!$A$3:$DF$122,'Current Retirees'!CN$8-2006+2))))</f>
        <v>0</v>
      </c>
      <c r="CP34" s="3">
        <f>IF($E34+CP$8-$H$8&lt;70,0,IF($E34+CP$8-$H$8=70,$F34,CO34*(1-VLOOKUP($E34+CO$8-$H$8,Mortality!$B$3:$C$123,2)*VLOOKUP($E34+CO$8-$H$8,Multipliers!$A$3:$DF$122,'Current Retirees'!CO$8-2006+2))))</f>
        <v>0</v>
      </c>
      <c r="CQ34" s="3">
        <f>IF($E34+CQ$8-$H$8&lt;70,0,IF($E34+CQ$8-$H$8=70,$F34,CP34*(1-VLOOKUP($E34+CP$8-$H$8,Mortality!$B$3:$C$123,2)*VLOOKUP($E34+CP$8-$H$8,Multipliers!$A$3:$DF$122,'Current Retirees'!CP$8-2006+2))))</f>
        <v>0</v>
      </c>
      <c r="CR34" s="3">
        <f>IF($E34+CR$8-$H$8&lt;70,0,IF($E34+CR$8-$H$8=70,$F34,CQ34*(1-VLOOKUP($E34+CQ$8-$H$8,Mortality!$B$3:$C$123,2)*VLOOKUP($E34+CQ$8-$H$8,Multipliers!$A$3:$DF$122,'Current Retirees'!CQ$8-2006+2))))</f>
        <v>0</v>
      </c>
      <c r="CS34" s="3">
        <f>IF($E34+CS$8-$H$8&lt;70,0,IF($E34+CS$8-$H$8=70,$F34,CR34*(1-VLOOKUP($E34+CR$8-$H$8,Mortality!$B$3:$C$123,2)*VLOOKUP($E34+CR$8-$H$8,Multipliers!$A$3:$DF$122,'Current Retirees'!CR$8-2006+2))))</f>
        <v>0</v>
      </c>
      <c r="CT34" s="3">
        <f>IF($E34+CT$8-$H$8&lt;70,0,IF($E34+CT$8-$H$8=70,$F34,CS34*(1-VLOOKUP($E34+CS$8-$H$8,Mortality!$B$3:$C$123,2)*VLOOKUP($E34+CS$8-$H$8,Multipliers!$A$3:$DF$122,'Current Retirees'!CS$8-2006+2))))</f>
        <v>0</v>
      </c>
    </row>
    <row r="35" spans="2:98" x14ac:dyDescent="0.25">
      <c r="B35" s="35">
        <v>1027</v>
      </c>
      <c r="C35" s="36">
        <v>19151</v>
      </c>
      <c r="D35" s="35" t="s">
        <v>2</v>
      </c>
      <c r="E35" s="4">
        <f t="shared" si="6"/>
        <v>65</v>
      </c>
      <c r="F35" s="5">
        <f>VLOOKUP(E35,Mortality!$H$3:$I$123,2)</f>
        <v>0.99471560034344153</v>
      </c>
      <c r="H35" s="3">
        <f t="shared" si="7"/>
        <v>0</v>
      </c>
      <c r="I35" s="3">
        <f>IF($E35+I$8-$H$8&lt;70,0,IF($E35+I$8-$H$8=70,$F35,H35*(1-VLOOKUP($E35+H$8-$H$8,Mortality!$B$3:$C$123,2)*VLOOKUP($E35+H$8-$H$8,Multipliers!$A$3:$DF$122,'Current Retirees'!H$8-2006+2))))</f>
        <v>0</v>
      </c>
      <c r="J35" s="3">
        <f>IF($E35+J$8-$H$8&lt;70,0,IF($E35+J$8-$H$8=70,$F35,I35*(1-VLOOKUP($E35+I$8-$H$8,Mortality!$B$3:$C$123,2)*VLOOKUP($E35+I$8-$H$8,Multipliers!$A$3:$DF$122,'Current Retirees'!I$8-2006+2))))</f>
        <v>0</v>
      </c>
      <c r="K35" s="3">
        <f>IF($E35+K$8-$H$8&lt;70,0,IF($E35+K$8-$H$8=70,$F35,J35*(1-VLOOKUP($E35+J$8-$H$8,Mortality!$B$3:$C$123,2)*VLOOKUP($E35+J$8-$H$8,Multipliers!$A$3:$DF$122,'Current Retirees'!J$8-2006+2))))</f>
        <v>0</v>
      </c>
      <c r="L35" s="3">
        <f>IF($E35+L$8-$H$8&lt;70,0,IF($E35+L$8-$H$8=70,$F35,K35*(1-VLOOKUP($E35+K$8-$H$8,Mortality!$B$3:$C$123,2)*VLOOKUP($E35+K$8-$H$8,Multipliers!$A$3:$DF$122,'Current Retirees'!K$8-2006+2))))</f>
        <v>0</v>
      </c>
      <c r="M35" s="3">
        <f>IF($E35+M$8-$H$8&lt;70,0,IF($E35+M$8-$H$8=70,$F35,L35*(1-VLOOKUP($E35+L$8-$H$8,Mortality!$B$3:$C$123,2)*VLOOKUP($E35+L$8-$H$8,Multipliers!$A$3:$DF$122,'Current Retirees'!L$8-2006+2))))</f>
        <v>0.99471560034344153</v>
      </c>
      <c r="N35" s="3">
        <f>IF($E35+N$8-$H$8&lt;70,0,IF($E35+N$8-$H$8=70,$F35,M35*(1-VLOOKUP($E35+M$8-$H$8,Mortality!$B$3:$C$123,2)*VLOOKUP($E35+M$8-$H$8,Multipliers!$A$3:$DF$122,'Current Retirees'!M$8-2006+2))))</f>
        <v>0.97494604139675445</v>
      </c>
      <c r="O35" s="3">
        <f>IF($E35+O$8-$H$8&lt;70,0,IF($E35+O$8-$H$8=70,$F35,N35*(1-VLOOKUP($E35+N$8-$H$8,Mortality!$B$3:$C$123,2)*VLOOKUP($E35+N$8-$H$8,Multipliers!$A$3:$DF$122,'Current Retirees'!N$8-2006+2))))</f>
        <v>0.95403025505543393</v>
      </c>
      <c r="P35" s="3">
        <f>IF($E35+P$8-$H$8&lt;70,0,IF($E35+P$8-$H$8=70,$F35,O35*(1-VLOOKUP($E35+O$8-$H$8,Mortality!$B$3:$C$123,2)*VLOOKUP($E35+O$8-$H$8,Multipliers!$A$3:$DF$122,'Current Retirees'!O$8-2006+2))))</f>
        <v>0.93188180620171812</v>
      </c>
      <c r="Q35" s="3">
        <f>IF($E35+Q$8-$H$8&lt;70,0,IF($E35+Q$8-$H$8=70,$F35,P35*(1-VLOOKUP($E35+P$8-$H$8,Mortality!$B$3:$C$123,2)*VLOOKUP($E35+P$8-$H$8,Multipliers!$A$3:$DF$122,'Current Retirees'!P$8-2006+2))))</f>
        <v>0.90841993451637859</v>
      </c>
      <c r="R35" s="3">
        <f>IF($E35+R$8-$H$8&lt;70,0,IF($E35+R$8-$H$8=70,$F35,Q35*(1-VLOOKUP($E35+Q$8-$H$8,Mortality!$B$3:$C$123,2)*VLOOKUP($E35+Q$8-$H$8,Multipliers!$A$3:$DF$122,'Current Retirees'!Q$8-2006+2))))</f>
        <v>0.88358968661197934</v>
      </c>
      <c r="S35" s="3">
        <f>IF($E35+S$8-$H$8&lt;70,0,IF($E35+S$8-$H$8=70,$F35,R35*(1-VLOOKUP($E35+R$8-$H$8,Mortality!$B$3:$C$123,2)*VLOOKUP($E35+R$8-$H$8,Multipliers!$A$3:$DF$122,'Current Retirees'!R$8-2006+2))))</f>
        <v>0.85733175546531559</v>
      </c>
      <c r="T35" s="3">
        <f>IF($E35+T$8-$H$8&lt;70,0,IF($E35+T$8-$H$8=70,$F35,S35*(1-VLOOKUP($E35+S$8-$H$8,Mortality!$B$3:$C$123,2)*VLOOKUP($E35+S$8-$H$8,Multipliers!$A$3:$DF$122,'Current Retirees'!S$8-2006+2))))</f>
        <v>0.829583178859986</v>
      </c>
      <c r="U35" s="3">
        <f>IF($E35+U$8-$H$8&lt;70,0,IF($E35+U$8-$H$8=70,$F35,T35*(1-VLOOKUP($E35+T$8-$H$8,Mortality!$B$3:$C$123,2)*VLOOKUP($E35+T$8-$H$8,Multipliers!$A$3:$DF$122,'Current Retirees'!T$8-2006+2))))</f>
        <v>0.8003306271561681</v>
      </c>
      <c r="V35" s="3">
        <f>IF($E35+V$8-$H$8&lt;70,0,IF($E35+V$8-$H$8=70,$F35,U35*(1-VLOOKUP($E35+U$8-$H$8,Mortality!$B$3:$C$123,2)*VLOOKUP($E35+U$8-$H$8,Multipliers!$A$3:$DF$122,'Current Retirees'!U$8-2006+2))))</f>
        <v>0.76949940583874687</v>
      </c>
      <c r="W35" s="3">
        <f>IF($E35+W$8-$H$8&lt;70,0,IF($E35+W$8-$H$8=70,$F35,V35*(1-VLOOKUP($E35+V$8-$H$8,Mortality!$B$3:$C$123,2)*VLOOKUP($E35+V$8-$H$8,Multipliers!$A$3:$DF$122,'Current Retirees'!V$8-2006+2))))</f>
        <v>0.73710644832972538</v>
      </c>
      <c r="X35" s="3">
        <f>IF($E35+X$8-$H$8&lt;70,0,IF($E35+X$8-$H$8=70,$F35,W35*(1-VLOOKUP($E35+W$8-$H$8,Mortality!$B$3:$C$123,2)*VLOOKUP($E35+W$8-$H$8,Multipliers!$A$3:$DF$122,'Current Retirees'!W$8-2006+2))))</f>
        <v>0.70311394161756402</v>
      </c>
      <c r="Y35" s="3">
        <f>IF($E35+Y$8-$H$8&lt;70,0,IF($E35+Y$8-$H$8=70,$F35,X35*(1-VLOOKUP($E35+X$8-$H$8,Mortality!$B$3:$C$123,2)*VLOOKUP($E35+X$8-$H$8,Multipliers!$A$3:$DF$122,'Current Retirees'!X$8-2006+2))))</f>
        <v>0.66754721577729648</v>
      </c>
      <c r="Z35" s="3">
        <f>IF($E35+Z$8-$H$8&lt;70,0,IF($E35+Z$8-$H$8=70,$F35,Y35*(1-VLOOKUP($E35+Y$8-$H$8,Mortality!$B$3:$C$123,2)*VLOOKUP($E35+Y$8-$H$8,Multipliers!$A$3:$DF$122,'Current Retirees'!Y$8-2006+2))))</f>
        <v>0.63044086405596134</v>
      </c>
      <c r="AA35" s="3">
        <f>IF($E35+AA$8-$H$8&lt;70,0,IF($E35+AA$8-$H$8=70,$F35,Z35*(1-VLOOKUP($E35+Z$8-$H$8,Mortality!$B$3:$C$123,2)*VLOOKUP($E35+Z$8-$H$8,Multipliers!$A$3:$DF$122,'Current Retirees'!Z$8-2006+2))))</f>
        <v>0.59190698170578249</v>
      </c>
      <c r="AB35" s="3">
        <f>IF($E35+AB$8-$H$8&lt;70,0,IF($E35+AB$8-$H$8=70,$F35,AA35*(1-VLOOKUP($E35+AA$8-$H$8,Mortality!$B$3:$C$123,2)*VLOOKUP($E35+AA$8-$H$8,Multipliers!$A$3:$DF$122,'Current Retirees'!AA$8-2006+2))))</f>
        <v>0.55206353656282114</v>
      </c>
      <c r="AC35" s="3">
        <f>IF($E35+AC$8-$H$8&lt;70,0,IF($E35+AC$8-$H$8=70,$F35,AB35*(1-VLOOKUP($E35+AB$8-$H$8,Mortality!$B$3:$C$123,2)*VLOOKUP($E35+AB$8-$H$8,Multipliers!$A$3:$DF$122,'Current Retirees'!AB$8-2006+2))))</f>
        <v>0.51113433371732209</v>
      </c>
      <c r="AD35" s="3">
        <f>IF($E35+AD$8-$H$8&lt;70,0,IF($E35+AD$8-$H$8=70,$F35,AC35*(1-VLOOKUP($E35+AC$8-$H$8,Mortality!$B$3:$C$123,2)*VLOOKUP($E35+AC$8-$H$8,Multipliers!$A$3:$DF$122,'Current Retirees'!AC$8-2006+2))))</f>
        <v>0.4693250823164492</v>
      </c>
      <c r="AE35" s="3">
        <f>IF($E35+AE$8-$H$8&lt;70,0,IF($E35+AE$8-$H$8=70,$F35,AD35*(1-VLOOKUP($E35+AD$8-$H$8,Mortality!$B$3:$C$123,2)*VLOOKUP($E35+AD$8-$H$8,Multipliers!$A$3:$DF$122,'Current Retirees'!AD$8-2006+2))))</f>
        <v>0.42692266219352376</v>
      </c>
      <c r="AF35" s="3">
        <f>IF($E35+AF$8-$H$8&lt;70,0,IF($E35+AF$8-$H$8=70,$F35,AE35*(1-VLOOKUP($E35+AE$8-$H$8,Mortality!$B$3:$C$123,2)*VLOOKUP($E35+AE$8-$H$8,Multipliers!$A$3:$DF$122,'Current Retirees'!AE$8-2006+2))))</f>
        <v>0.38439114602231766</v>
      </c>
      <c r="AG35" s="3">
        <f>IF($E35+AG$8-$H$8&lt;70,0,IF($E35+AG$8-$H$8=70,$F35,AF35*(1-VLOOKUP($E35+AF$8-$H$8,Mortality!$B$3:$C$123,2)*VLOOKUP($E35+AF$8-$H$8,Multipliers!$A$3:$DF$122,'Current Retirees'!AF$8-2006+2))))</f>
        <v>0.34214754602021091</v>
      </c>
      <c r="AH35" s="3">
        <f>IF($E35+AH$8-$H$8&lt;70,0,IF($E35+AH$8-$H$8=70,$F35,AG35*(1-VLOOKUP($E35+AG$8-$H$8,Mortality!$B$3:$C$123,2)*VLOOKUP($E35+AG$8-$H$8,Multipliers!$A$3:$DF$122,'Current Retirees'!AG$8-2006+2))))</f>
        <v>0.30074769309676691</v>
      </c>
      <c r="AI35" s="3">
        <f>IF($E35+AI$8-$H$8&lt;70,0,IF($E35+AI$8-$H$8=70,$F35,AH35*(1-VLOOKUP($E35+AH$8-$H$8,Mortality!$B$3:$C$123,2)*VLOOKUP($E35+AH$8-$H$8,Multipliers!$A$3:$DF$122,'Current Retirees'!AH$8-2006+2))))</f>
        <v>0.26087035153394988</v>
      </c>
      <c r="AJ35" s="3">
        <f>IF($E35+AJ$8-$H$8&lt;70,0,IF($E35+AJ$8-$H$8=70,$F35,AI35*(1-VLOOKUP($E35+AI$8-$H$8,Mortality!$B$3:$C$123,2)*VLOOKUP($E35+AI$8-$H$8,Multipliers!$A$3:$DF$122,'Current Retirees'!AI$8-2006+2))))</f>
        <v>0.22329339233071441</v>
      </c>
      <c r="AK35" s="3">
        <f>IF($E35+AK$8-$H$8&lt;70,0,IF($E35+AK$8-$H$8=70,$F35,AJ35*(1-VLOOKUP($E35+AJ$8-$H$8,Mortality!$B$3:$C$123,2)*VLOOKUP($E35+AJ$8-$H$8,Multipliers!$A$3:$DF$122,'Current Retirees'!AJ$8-2006+2))))</f>
        <v>0.18858658153766694</v>
      </c>
      <c r="AL35" s="3">
        <f>IF($E35+AL$8-$H$8&lt;70,0,IF($E35+AL$8-$H$8=70,$F35,AK35*(1-VLOOKUP($E35+AK$8-$H$8,Mortality!$B$3:$C$123,2)*VLOOKUP($E35+AK$8-$H$8,Multipliers!$A$3:$DF$122,'Current Retirees'!AK$8-2006+2))))</f>
        <v>0.15722315126070738</v>
      </c>
      <c r="AM35" s="3">
        <f>IF($E35+AM$8-$H$8&lt;70,0,IF($E35+AM$8-$H$8=70,$F35,AL35*(1-VLOOKUP($E35+AL$8-$H$8,Mortality!$B$3:$C$123,2)*VLOOKUP($E35+AL$8-$H$8,Multipliers!$A$3:$DF$122,'Current Retirees'!AL$8-2006+2))))</f>
        <v>0.12940523745931939</v>
      </c>
      <c r="AN35" s="3">
        <f>IF($E35+AN$8-$H$8&lt;70,0,IF($E35+AN$8-$H$8=70,$F35,AM35*(1-VLOOKUP($E35+AM$8-$H$8,Mortality!$B$3:$C$123,2)*VLOOKUP($E35+AM$8-$H$8,Multipliers!$A$3:$DF$122,'Current Retirees'!AM$8-2006+2))))</f>
        <v>0.10480894723898454</v>
      </c>
      <c r="AO35" s="3">
        <f>IF($E35+AO$8-$H$8&lt;70,0,IF($E35+AO$8-$H$8=70,$F35,AN35*(1-VLOOKUP($E35+AN$8-$H$8,Mortality!$B$3:$C$123,2)*VLOOKUP($E35+AN$8-$H$8,Multipliers!$A$3:$DF$122,'Current Retirees'!AN$8-2006+2))))</f>
        <v>8.3470124278184205E-2</v>
      </c>
      <c r="AP35" s="3">
        <f>IF($E35+AP$8-$H$8&lt;70,0,IF($E35+AP$8-$H$8=70,$F35,AO35*(1-VLOOKUP($E35+AO$8-$H$8,Mortality!$B$3:$C$123,2)*VLOOKUP($E35+AO$8-$H$8,Multipliers!$A$3:$DF$122,'Current Retirees'!AO$8-2006+2))))</f>
        <v>6.5080730267237041E-2</v>
      </c>
      <c r="AQ35" s="3">
        <f>IF($E35+AQ$8-$H$8&lt;70,0,IF($E35+AQ$8-$H$8=70,$F35,AP35*(1-VLOOKUP($E35+AP$8-$H$8,Mortality!$B$3:$C$123,2)*VLOOKUP($E35+AP$8-$H$8,Multipliers!$A$3:$DF$122,'Current Retirees'!AP$8-2006+2))))</f>
        <v>4.9625287626850409E-2</v>
      </c>
      <c r="AR35" s="3">
        <f>IF($E35+AR$8-$H$8&lt;70,0,IF($E35+AR$8-$H$8=70,$F35,AQ35*(1-VLOOKUP($E35+AQ$8-$H$8,Mortality!$B$3:$C$123,2)*VLOOKUP($E35+AQ$8-$H$8,Multipliers!$A$3:$DF$122,'Current Retirees'!AQ$8-2006+2))))</f>
        <v>3.6949934751570025E-2</v>
      </c>
      <c r="AS35" s="3">
        <f>IF($E35+AS$8-$H$8&lt;70,0,IF($E35+AS$8-$H$8=70,$F35,AR35*(1-VLOOKUP($E35+AR$8-$H$8,Mortality!$B$3:$C$123,2)*VLOOKUP($E35+AR$8-$H$8,Multipliers!$A$3:$DF$122,'Current Retirees'!AR$8-2006+2))))</f>
        <v>2.6827679440017738E-2</v>
      </c>
      <c r="AT35" s="3">
        <f>IF($E35+AT$8-$H$8&lt;70,0,IF($E35+AT$8-$H$8=70,$F35,AS35*(1-VLOOKUP($E35+AS$8-$H$8,Mortality!$B$3:$C$123,2)*VLOOKUP($E35+AS$8-$H$8,Multipliers!$A$3:$DF$122,'Current Retirees'!AS$8-2006+2))))</f>
        <v>1.8954140667080975E-2</v>
      </c>
      <c r="AU35" s="3">
        <f>IF($E35+AU$8-$H$8&lt;70,0,IF($E35+AU$8-$H$8=70,$F35,AT35*(1-VLOOKUP($E35+AT$8-$H$8,Mortality!$B$3:$C$123,2)*VLOOKUP($E35+AT$8-$H$8,Multipliers!$A$3:$DF$122,'Current Retirees'!AT$8-2006+2))))</f>
        <v>1.3026049582610402E-2</v>
      </c>
      <c r="AV35" s="3">
        <f>IF($E35+AV$8-$H$8&lt;70,0,IF($E35+AV$8-$H$8=70,$F35,AU35*(1-VLOOKUP($E35+AU$8-$H$8,Mortality!$B$3:$C$123,2)*VLOOKUP($E35+AU$8-$H$8,Multipliers!$A$3:$DF$122,'Current Retirees'!AU$8-2006+2))))</f>
        <v>8.6979890139611375E-3</v>
      </c>
      <c r="AW35" s="3">
        <f>IF($E35+AW$8-$H$8&lt;70,0,IF($E35+AW$8-$H$8=70,$F35,AV35*(1-VLOOKUP($E35+AV$8-$H$8,Mortality!$B$3:$C$123,2)*VLOOKUP($E35+AV$8-$H$8,Multipliers!$A$3:$DF$122,'Current Retirees'!AV$8-2006+2))))</f>
        <v>5.6379468284487198E-3</v>
      </c>
      <c r="AX35" s="3">
        <f>IF($E35+AX$8-$H$8&lt;70,0,IF($E35+AX$8-$H$8=70,$F35,AW35*(1-VLOOKUP($E35+AW$8-$H$8,Mortality!$B$3:$C$123,2)*VLOOKUP($E35+AW$8-$H$8,Multipliers!$A$3:$DF$122,'Current Retirees'!AW$8-2006+2))))</f>
        <v>3.5377133382702209E-3</v>
      </c>
      <c r="AY35" s="3">
        <f>IF($E35+AY$8-$H$8&lt;70,0,IF($E35+AY$8-$H$8=70,$F35,AX35*(1-VLOOKUP($E35+AX$8-$H$8,Mortality!$B$3:$C$123,2)*VLOOKUP($E35+AX$8-$H$8,Multipliers!$A$3:$DF$122,'Current Retirees'!AX$8-2006+2))))</f>
        <v>2.1505514996264059E-3</v>
      </c>
      <c r="AZ35" s="3">
        <f>IF($E35+AZ$8-$H$8&lt;70,0,IF($E35+AZ$8-$H$8=70,$F35,AY35*(1-VLOOKUP($E35+AY$8-$H$8,Mortality!$B$3:$C$123,2)*VLOOKUP($E35+AY$8-$H$8,Multipliers!$A$3:$DF$122,'Current Retirees'!AY$8-2006+2))))</f>
        <v>1.2652314471545412E-3</v>
      </c>
      <c r="BA35" s="3">
        <f>IF($E35+BA$8-$H$8&lt;70,0,IF($E35+BA$8-$H$8=70,$F35,AZ35*(1-VLOOKUP($E35+AZ$8-$H$8,Mortality!$B$3:$C$123,2)*VLOOKUP($E35+AZ$8-$H$8,Multipliers!$A$3:$DF$122,'Current Retirees'!AZ$8-2006+2))))</f>
        <v>7.1945407287586931E-4</v>
      </c>
      <c r="BB35" s="3">
        <f>IF($E35+BB$8-$H$8&lt;70,0,IF($E35+BB$8-$H$8=70,$F35,BA35*(1-VLOOKUP($E35+BA$8-$H$8,Mortality!$B$3:$C$123,2)*VLOOKUP($E35+BA$8-$H$8,Multipliers!$A$3:$DF$122,'Current Retirees'!BA$8-2006+2))))</f>
        <v>3.9414917102033049E-4</v>
      </c>
      <c r="BC35" s="3">
        <f>IF($E35+BC$8-$H$8&lt;70,0,IF($E35+BC$8-$H$8=70,$F35,BB35*(1-VLOOKUP($E35+BB$8-$H$8,Mortality!$B$3:$C$123,2)*VLOOKUP($E35+BB$8-$H$8,Multipliers!$A$3:$DF$122,'Current Retirees'!BB$8-2006+2))))</f>
        <v>2.1108548127883521E-4</v>
      </c>
      <c r="BD35" s="3">
        <f>IF($E35+BD$8-$H$8&lt;70,0,IF($E35+BD$8-$H$8=70,$F35,BC35*(1-VLOOKUP($E35+BC$8-$H$8,Mortality!$B$3:$C$123,2)*VLOOKUP($E35+BC$8-$H$8,Multipliers!$A$3:$DF$122,'Current Retirees'!BC$8-2006+2))))</f>
        <v>1.1141322737085512E-4</v>
      </c>
      <c r="BE35" s="3">
        <f>IF($E35+BE$8-$H$8&lt;70,0,IF($E35+BE$8-$H$8=70,$F35,BD35*(1-VLOOKUP($E35+BD$8-$H$8,Mortality!$B$3:$C$123,2)*VLOOKUP($E35+BD$8-$H$8,Multipliers!$A$3:$DF$122,'Current Retirees'!BD$8-2006+2))))</f>
        <v>5.7891627981439011E-5</v>
      </c>
      <c r="BF35" s="3">
        <f>IF($E35+BF$8-$H$8&lt;70,0,IF($E35+BF$8-$H$8=70,$F35,BE35*(1-VLOOKUP($E35+BE$8-$H$8,Mortality!$B$3:$C$123,2)*VLOOKUP($E35+BE$8-$H$8,Multipliers!$A$3:$DF$122,'Current Retirees'!BE$8-2006+2))))</f>
        <v>2.9482124059429332E-5</v>
      </c>
      <c r="BG35" s="3">
        <f>IF($E35+BG$8-$H$8&lt;70,0,IF($E35+BG$8-$H$8=70,$F35,BF35*(1-VLOOKUP($E35+BF$8-$H$8,Mortality!$B$3:$C$123,2)*VLOOKUP($E35+BF$8-$H$8,Multipliers!$A$3:$DF$122,'Current Retirees'!BF$8-2006+2))))</f>
        <v>1.4741062029714666E-5</v>
      </c>
      <c r="BH35" s="3">
        <f>IF($E35+BH$8-$H$8&lt;70,0,IF($E35+BH$8-$H$8=70,$F35,BG35*(1-VLOOKUP($E35+BG$8-$H$8,Mortality!$B$3:$C$123,2)*VLOOKUP($E35+BG$8-$H$8,Multipliers!$A$3:$DF$122,'Current Retirees'!BG$8-2006+2))))</f>
        <v>7.3705310148573329E-6</v>
      </c>
      <c r="BI35" s="3">
        <f>IF($E35+BI$8-$H$8&lt;70,0,IF($E35+BI$8-$H$8=70,$F35,BH35*(1-VLOOKUP($E35+BH$8-$H$8,Mortality!$B$3:$C$123,2)*VLOOKUP($E35+BH$8-$H$8,Multipliers!$A$3:$DF$122,'Current Retirees'!BH$8-2006+2))))</f>
        <v>3.6852655074286665E-6</v>
      </c>
      <c r="BJ35" s="3">
        <f>IF($E35+BJ$8-$H$8&lt;70,0,IF($E35+BJ$8-$H$8=70,$F35,BI35*(1-VLOOKUP($E35+BI$8-$H$8,Mortality!$B$3:$C$123,2)*VLOOKUP($E35+BI$8-$H$8,Multipliers!$A$3:$DF$122,'Current Retirees'!BI$8-2006+2))))</f>
        <v>1.8426327537143332E-6</v>
      </c>
      <c r="BK35" s="3">
        <f>IF($E35+BK$8-$H$8&lt;70,0,IF($E35+BK$8-$H$8=70,$F35,BJ35*(1-VLOOKUP($E35+BJ$8-$H$8,Mortality!$B$3:$C$123,2)*VLOOKUP($E35+BJ$8-$H$8,Multipliers!$A$3:$DF$122,'Current Retirees'!BJ$8-2006+2))))</f>
        <v>9.2131637685716661E-7</v>
      </c>
      <c r="BL35" s="3">
        <f>IF($E35+BL$8-$H$8&lt;70,0,IF($E35+BL$8-$H$8=70,$F35,BK35*(1-VLOOKUP($E35+BK$8-$H$8,Mortality!$B$3:$C$123,2)*VLOOKUP($E35+BK$8-$H$8,Multipliers!$A$3:$DF$122,'Current Retirees'!BK$8-2006+2))))</f>
        <v>0</v>
      </c>
      <c r="BM35" s="3">
        <f>IF($E35+BM$8-$H$8&lt;70,0,IF($E35+BM$8-$H$8=70,$F35,BL35*(1-VLOOKUP($E35+BL$8-$H$8,Mortality!$B$3:$C$123,2)*VLOOKUP($E35+BL$8-$H$8,Multipliers!$A$3:$DF$122,'Current Retirees'!BL$8-2006+2))))</f>
        <v>0</v>
      </c>
      <c r="BN35" s="3">
        <f>IF($E35+BN$8-$H$8&lt;70,0,IF($E35+BN$8-$H$8=70,$F35,BM35*(1-VLOOKUP($E35+BM$8-$H$8,Mortality!$B$3:$C$123,2)*VLOOKUP($E35+BM$8-$H$8,Multipliers!$A$3:$DF$122,'Current Retirees'!BM$8-2006+2))))</f>
        <v>0</v>
      </c>
      <c r="BO35" s="3">
        <f>IF($E35+BO$8-$H$8&lt;70,0,IF($E35+BO$8-$H$8=70,$F35,BN35*(1-VLOOKUP($E35+BN$8-$H$8,Mortality!$B$3:$C$123,2)*VLOOKUP($E35+BN$8-$H$8,Multipliers!$A$3:$DF$122,'Current Retirees'!BN$8-2006+2))))</f>
        <v>0</v>
      </c>
      <c r="BP35" s="3">
        <f>IF($E35+BP$8-$H$8&lt;70,0,IF($E35+BP$8-$H$8=70,$F35,BO35*(1-VLOOKUP($E35+BO$8-$H$8,Mortality!$B$3:$C$123,2)*VLOOKUP($E35+BO$8-$H$8,Multipliers!$A$3:$DF$122,'Current Retirees'!BO$8-2006+2))))</f>
        <v>0</v>
      </c>
      <c r="BQ35" s="3">
        <f>IF($E35+BQ$8-$H$8&lt;70,0,IF($E35+BQ$8-$H$8=70,$F35,BP35*(1-VLOOKUP($E35+BP$8-$H$8,Mortality!$B$3:$C$123,2)*VLOOKUP($E35+BP$8-$H$8,Multipliers!$A$3:$DF$122,'Current Retirees'!BP$8-2006+2))))</f>
        <v>0</v>
      </c>
      <c r="BR35" s="3">
        <f>IF($E35+BR$8-$H$8&lt;70,0,IF($E35+BR$8-$H$8=70,$F35,BQ35*(1-VLOOKUP($E35+BQ$8-$H$8,Mortality!$B$3:$C$123,2)*VLOOKUP($E35+BQ$8-$H$8,Multipliers!$A$3:$DF$122,'Current Retirees'!BQ$8-2006+2))))</f>
        <v>0</v>
      </c>
      <c r="BS35" s="3">
        <f>IF($E35+BS$8-$H$8&lt;70,0,IF($E35+BS$8-$H$8=70,$F35,BR35*(1-VLOOKUP($E35+BR$8-$H$8,Mortality!$B$3:$C$123,2)*VLOOKUP($E35+BR$8-$H$8,Multipliers!$A$3:$DF$122,'Current Retirees'!BR$8-2006+2))))</f>
        <v>0</v>
      </c>
      <c r="BT35" s="3">
        <f>IF($E35+BT$8-$H$8&lt;70,0,IF($E35+BT$8-$H$8=70,$F35,BS35*(1-VLOOKUP($E35+BS$8-$H$8,Mortality!$B$3:$C$123,2)*VLOOKUP($E35+BS$8-$H$8,Multipliers!$A$3:$DF$122,'Current Retirees'!BS$8-2006+2))))</f>
        <v>0</v>
      </c>
      <c r="BU35" s="3">
        <f>IF($E35+BU$8-$H$8&lt;70,0,IF($E35+BU$8-$H$8=70,$F35,BT35*(1-VLOOKUP($E35+BT$8-$H$8,Mortality!$B$3:$C$123,2)*VLOOKUP($E35+BT$8-$H$8,Multipliers!$A$3:$DF$122,'Current Retirees'!BT$8-2006+2))))</f>
        <v>0</v>
      </c>
      <c r="BV35" s="3">
        <f>IF($E35+BV$8-$H$8&lt;70,0,IF($E35+BV$8-$H$8=70,$F35,BU35*(1-VLOOKUP($E35+BU$8-$H$8,Mortality!$B$3:$C$123,2)*VLOOKUP($E35+BU$8-$H$8,Multipliers!$A$3:$DF$122,'Current Retirees'!BU$8-2006+2))))</f>
        <v>0</v>
      </c>
      <c r="BW35" s="3">
        <f>IF($E35+BW$8-$H$8&lt;70,0,IF($E35+BW$8-$H$8=70,$F35,BV35*(1-VLOOKUP($E35+BV$8-$H$8,Mortality!$B$3:$C$123,2)*VLOOKUP($E35+BV$8-$H$8,Multipliers!$A$3:$DF$122,'Current Retirees'!BV$8-2006+2))))</f>
        <v>0</v>
      </c>
      <c r="BX35" s="3">
        <f>IF($E35+BX$8-$H$8&lt;70,0,IF($E35+BX$8-$H$8=70,$F35,BW35*(1-VLOOKUP($E35+BW$8-$H$8,Mortality!$B$3:$C$123,2)*VLOOKUP($E35+BW$8-$H$8,Multipliers!$A$3:$DF$122,'Current Retirees'!BW$8-2006+2))))</f>
        <v>0</v>
      </c>
      <c r="BY35" s="3">
        <f>IF($E35+BY$8-$H$8&lt;70,0,IF($E35+BY$8-$H$8=70,$F35,BX35*(1-VLOOKUP($E35+BX$8-$H$8,Mortality!$B$3:$C$123,2)*VLOOKUP($E35+BX$8-$H$8,Multipliers!$A$3:$DF$122,'Current Retirees'!BX$8-2006+2))))</f>
        <v>0</v>
      </c>
      <c r="BZ35" s="3">
        <f>IF($E35+BZ$8-$H$8&lt;70,0,IF($E35+BZ$8-$H$8=70,$F35,BY35*(1-VLOOKUP($E35+BY$8-$H$8,Mortality!$B$3:$C$123,2)*VLOOKUP($E35+BY$8-$H$8,Multipliers!$A$3:$DF$122,'Current Retirees'!BY$8-2006+2))))</f>
        <v>0</v>
      </c>
      <c r="CA35" s="3">
        <f>IF($E35+CA$8-$H$8&lt;70,0,IF($E35+CA$8-$H$8=70,$F35,BZ35*(1-VLOOKUP($E35+BZ$8-$H$8,Mortality!$B$3:$C$123,2)*VLOOKUP($E35+BZ$8-$H$8,Multipliers!$A$3:$DF$122,'Current Retirees'!BZ$8-2006+2))))</f>
        <v>0</v>
      </c>
      <c r="CB35" s="3">
        <f>IF($E35+CB$8-$H$8&lt;70,0,IF($E35+CB$8-$H$8=70,$F35,CA35*(1-VLOOKUP($E35+CA$8-$H$8,Mortality!$B$3:$C$123,2)*VLOOKUP($E35+CA$8-$H$8,Multipliers!$A$3:$DF$122,'Current Retirees'!CA$8-2006+2))))</f>
        <v>0</v>
      </c>
      <c r="CC35" s="3">
        <f>IF($E35+CC$8-$H$8&lt;70,0,IF($E35+CC$8-$H$8=70,$F35,CB35*(1-VLOOKUP($E35+CB$8-$H$8,Mortality!$B$3:$C$123,2)*VLOOKUP($E35+CB$8-$H$8,Multipliers!$A$3:$DF$122,'Current Retirees'!CB$8-2006+2))))</f>
        <v>0</v>
      </c>
      <c r="CD35" s="3">
        <f>IF($E35+CD$8-$H$8&lt;70,0,IF($E35+CD$8-$H$8=70,$F35,CC35*(1-VLOOKUP($E35+CC$8-$H$8,Mortality!$B$3:$C$123,2)*VLOOKUP($E35+CC$8-$H$8,Multipliers!$A$3:$DF$122,'Current Retirees'!CC$8-2006+2))))</f>
        <v>0</v>
      </c>
      <c r="CE35" s="3">
        <f>IF($E35+CE$8-$H$8&lt;70,0,IF($E35+CE$8-$H$8=70,$F35,CD35*(1-VLOOKUP($E35+CD$8-$H$8,Mortality!$B$3:$C$123,2)*VLOOKUP($E35+CD$8-$H$8,Multipliers!$A$3:$DF$122,'Current Retirees'!CD$8-2006+2))))</f>
        <v>0</v>
      </c>
      <c r="CF35" s="3">
        <f>IF($E35+CF$8-$H$8&lt;70,0,IF($E35+CF$8-$H$8=70,$F35,CE35*(1-VLOOKUP($E35+CE$8-$H$8,Mortality!$B$3:$C$123,2)*VLOOKUP($E35+CE$8-$H$8,Multipliers!$A$3:$DF$122,'Current Retirees'!CE$8-2006+2))))</f>
        <v>0</v>
      </c>
      <c r="CG35" s="3">
        <f>IF($E35+CG$8-$H$8&lt;70,0,IF($E35+CG$8-$H$8=70,$F35,CF35*(1-VLOOKUP($E35+CF$8-$H$8,Mortality!$B$3:$C$123,2)*VLOOKUP($E35+CF$8-$H$8,Multipliers!$A$3:$DF$122,'Current Retirees'!CF$8-2006+2))))</f>
        <v>0</v>
      </c>
      <c r="CH35" s="3">
        <f>IF($E35+CH$8-$H$8&lt;70,0,IF($E35+CH$8-$H$8=70,$F35,CG35*(1-VLOOKUP($E35+CG$8-$H$8,Mortality!$B$3:$C$123,2)*VLOOKUP($E35+CG$8-$H$8,Multipliers!$A$3:$DF$122,'Current Retirees'!CG$8-2006+2))))</f>
        <v>0</v>
      </c>
      <c r="CI35" s="3">
        <f>IF($E35+CI$8-$H$8&lt;70,0,IF($E35+CI$8-$H$8=70,$F35,CH35*(1-VLOOKUP($E35+CH$8-$H$8,Mortality!$B$3:$C$123,2)*VLOOKUP($E35+CH$8-$H$8,Multipliers!$A$3:$DF$122,'Current Retirees'!CH$8-2006+2))))</f>
        <v>0</v>
      </c>
      <c r="CJ35" s="3">
        <f>IF($E35+CJ$8-$H$8&lt;70,0,IF($E35+CJ$8-$H$8=70,$F35,CI35*(1-VLOOKUP($E35+CI$8-$H$8,Mortality!$B$3:$C$123,2)*VLOOKUP($E35+CI$8-$H$8,Multipliers!$A$3:$DF$122,'Current Retirees'!CI$8-2006+2))))</f>
        <v>0</v>
      </c>
      <c r="CK35" s="3">
        <f>IF($E35+CK$8-$H$8&lt;70,0,IF($E35+CK$8-$H$8=70,$F35,CJ35*(1-VLOOKUP($E35+CJ$8-$H$8,Mortality!$B$3:$C$123,2)*VLOOKUP($E35+CJ$8-$H$8,Multipliers!$A$3:$DF$122,'Current Retirees'!CJ$8-2006+2))))</f>
        <v>0</v>
      </c>
      <c r="CL35" s="3">
        <f>IF($E35+CL$8-$H$8&lt;70,0,IF($E35+CL$8-$H$8=70,$F35,CK35*(1-VLOOKUP($E35+CK$8-$H$8,Mortality!$B$3:$C$123,2)*VLOOKUP($E35+CK$8-$H$8,Multipliers!$A$3:$DF$122,'Current Retirees'!CK$8-2006+2))))</f>
        <v>0</v>
      </c>
      <c r="CM35" s="3">
        <f>IF($E35+CM$8-$H$8&lt;70,0,IF($E35+CM$8-$H$8=70,$F35,CL35*(1-VLOOKUP($E35+CL$8-$H$8,Mortality!$B$3:$C$123,2)*VLOOKUP($E35+CL$8-$H$8,Multipliers!$A$3:$DF$122,'Current Retirees'!CL$8-2006+2))))</f>
        <v>0</v>
      </c>
      <c r="CN35" s="3">
        <f>IF($E35+CN$8-$H$8&lt;70,0,IF($E35+CN$8-$H$8=70,$F35,CM35*(1-VLOOKUP($E35+CM$8-$H$8,Mortality!$B$3:$C$123,2)*VLOOKUP($E35+CM$8-$H$8,Multipliers!$A$3:$DF$122,'Current Retirees'!CM$8-2006+2))))</f>
        <v>0</v>
      </c>
      <c r="CO35" s="3">
        <f>IF($E35+CO$8-$H$8&lt;70,0,IF($E35+CO$8-$H$8=70,$F35,CN35*(1-VLOOKUP($E35+CN$8-$H$8,Mortality!$B$3:$C$123,2)*VLOOKUP($E35+CN$8-$H$8,Multipliers!$A$3:$DF$122,'Current Retirees'!CN$8-2006+2))))</f>
        <v>0</v>
      </c>
      <c r="CP35" s="3">
        <f>IF($E35+CP$8-$H$8&lt;70,0,IF($E35+CP$8-$H$8=70,$F35,CO35*(1-VLOOKUP($E35+CO$8-$H$8,Mortality!$B$3:$C$123,2)*VLOOKUP($E35+CO$8-$H$8,Multipliers!$A$3:$DF$122,'Current Retirees'!CO$8-2006+2))))</f>
        <v>0</v>
      </c>
      <c r="CQ35" s="3">
        <f>IF($E35+CQ$8-$H$8&lt;70,0,IF($E35+CQ$8-$H$8=70,$F35,CP35*(1-VLOOKUP($E35+CP$8-$H$8,Mortality!$B$3:$C$123,2)*VLOOKUP($E35+CP$8-$H$8,Multipliers!$A$3:$DF$122,'Current Retirees'!CP$8-2006+2))))</f>
        <v>0</v>
      </c>
      <c r="CR35" s="3">
        <f>IF($E35+CR$8-$H$8&lt;70,0,IF($E35+CR$8-$H$8=70,$F35,CQ35*(1-VLOOKUP($E35+CQ$8-$H$8,Mortality!$B$3:$C$123,2)*VLOOKUP($E35+CQ$8-$H$8,Multipliers!$A$3:$DF$122,'Current Retirees'!CQ$8-2006+2))))</f>
        <v>0</v>
      </c>
      <c r="CS35" s="3">
        <f>IF($E35+CS$8-$H$8&lt;70,0,IF($E35+CS$8-$H$8=70,$F35,CR35*(1-VLOOKUP($E35+CR$8-$H$8,Mortality!$B$3:$C$123,2)*VLOOKUP($E35+CR$8-$H$8,Multipliers!$A$3:$DF$122,'Current Retirees'!CR$8-2006+2))))</f>
        <v>0</v>
      </c>
      <c r="CT35" s="3">
        <f>IF($E35+CT$8-$H$8&lt;70,0,IF($E35+CT$8-$H$8=70,$F35,CS35*(1-VLOOKUP($E35+CS$8-$H$8,Mortality!$B$3:$C$123,2)*VLOOKUP($E35+CS$8-$H$8,Multipliers!$A$3:$DF$122,'Current Retirees'!CS$8-2006+2))))</f>
        <v>0</v>
      </c>
    </row>
    <row r="36" spans="2:98" x14ac:dyDescent="0.25">
      <c r="B36" s="35">
        <v>1028</v>
      </c>
      <c r="C36" s="36">
        <v>21579</v>
      </c>
      <c r="D36" s="35" t="s">
        <v>2</v>
      </c>
      <c r="E36" s="4">
        <f t="shared" si="6"/>
        <v>58</v>
      </c>
      <c r="F36" s="5">
        <f>VLOOKUP(E36,Mortality!$H$3:$I$123,2)</f>
        <v>0.98164043279374436</v>
      </c>
      <c r="H36" s="3">
        <f t="shared" si="7"/>
        <v>0</v>
      </c>
      <c r="I36" s="3">
        <f>IF($E36+I$8-$H$8&lt;70,0,IF($E36+I$8-$H$8=70,$F36,H36*(1-VLOOKUP($E36+H$8-$H$8,Mortality!$B$3:$C$123,2)*VLOOKUP($E36+H$8-$H$8,Multipliers!$A$3:$DF$122,'Current Retirees'!H$8-2006+2))))</f>
        <v>0</v>
      </c>
      <c r="J36" s="3">
        <f>IF($E36+J$8-$H$8&lt;70,0,IF($E36+J$8-$H$8=70,$F36,I36*(1-VLOOKUP($E36+I$8-$H$8,Mortality!$B$3:$C$123,2)*VLOOKUP($E36+I$8-$H$8,Multipliers!$A$3:$DF$122,'Current Retirees'!I$8-2006+2))))</f>
        <v>0</v>
      </c>
      <c r="K36" s="3">
        <f>IF($E36+K$8-$H$8&lt;70,0,IF($E36+K$8-$H$8=70,$F36,J36*(1-VLOOKUP($E36+J$8-$H$8,Mortality!$B$3:$C$123,2)*VLOOKUP($E36+J$8-$H$8,Multipliers!$A$3:$DF$122,'Current Retirees'!J$8-2006+2))))</f>
        <v>0</v>
      </c>
      <c r="L36" s="3">
        <f>IF($E36+L$8-$H$8&lt;70,0,IF($E36+L$8-$H$8=70,$F36,K36*(1-VLOOKUP($E36+K$8-$H$8,Mortality!$B$3:$C$123,2)*VLOOKUP($E36+K$8-$H$8,Multipliers!$A$3:$DF$122,'Current Retirees'!K$8-2006+2))))</f>
        <v>0</v>
      </c>
      <c r="M36" s="3">
        <f>IF($E36+M$8-$H$8&lt;70,0,IF($E36+M$8-$H$8=70,$F36,L36*(1-VLOOKUP($E36+L$8-$H$8,Mortality!$B$3:$C$123,2)*VLOOKUP($E36+L$8-$H$8,Multipliers!$A$3:$DF$122,'Current Retirees'!L$8-2006+2))))</f>
        <v>0</v>
      </c>
      <c r="N36" s="3">
        <f>IF($E36+N$8-$H$8&lt;70,0,IF($E36+N$8-$H$8=70,$F36,M36*(1-VLOOKUP($E36+M$8-$H$8,Mortality!$B$3:$C$123,2)*VLOOKUP($E36+M$8-$H$8,Multipliers!$A$3:$DF$122,'Current Retirees'!M$8-2006+2))))</f>
        <v>0</v>
      </c>
      <c r="O36" s="3">
        <f>IF($E36+O$8-$H$8&lt;70,0,IF($E36+O$8-$H$8=70,$F36,N36*(1-VLOOKUP($E36+N$8-$H$8,Mortality!$B$3:$C$123,2)*VLOOKUP($E36+N$8-$H$8,Multipliers!$A$3:$DF$122,'Current Retirees'!N$8-2006+2))))</f>
        <v>0</v>
      </c>
      <c r="P36" s="3">
        <f>IF($E36+P$8-$H$8&lt;70,0,IF($E36+P$8-$H$8=70,$F36,O36*(1-VLOOKUP($E36+O$8-$H$8,Mortality!$B$3:$C$123,2)*VLOOKUP($E36+O$8-$H$8,Multipliers!$A$3:$DF$122,'Current Retirees'!O$8-2006+2))))</f>
        <v>0</v>
      </c>
      <c r="Q36" s="3">
        <f>IF($E36+Q$8-$H$8&lt;70,0,IF($E36+Q$8-$H$8=70,$F36,P36*(1-VLOOKUP($E36+P$8-$H$8,Mortality!$B$3:$C$123,2)*VLOOKUP($E36+P$8-$H$8,Multipliers!$A$3:$DF$122,'Current Retirees'!P$8-2006+2))))</f>
        <v>0</v>
      </c>
      <c r="R36" s="3">
        <f>IF($E36+R$8-$H$8&lt;70,0,IF($E36+R$8-$H$8=70,$F36,Q36*(1-VLOOKUP($E36+Q$8-$H$8,Mortality!$B$3:$C$123,2)*VLOOKUP($E36+Q$8-$H$8,Multipliers!$A$3:$DF$122,'Current Retirees'!Q$8-2006+2))))</f>
        <v>0</v>
      </c>
      <c r="S36" s="3">
        <f>IF($E36+S$8-$H$8&lt;70,0,IF($E36+S$8-$H$8=70,$F36,R36*(1-VLOOKUP($E36+R$8-$H$8,Mortality!$B$3:$C$123,2)*VLOOKUP($E36+R$8-$H$8,Multipliers!$A$3:$DF$122,'Current Retirees'!R$8-2006+2))))</f>
        <v>0</v>
      </c>
      <c r="T36" s="3">
        <f>IF($E36+T$8-$H$8&lt;70,0,IF($E36+T$8-$H$8=70,$F36,S36*(1-VLOOKUP($E36+S$8-$H$8,Mortality!$B$3:$C$123,2)*VLOOKUP($E36+S$8-$H$8,Multipliers!$A$3:$DF$122,'Current Retirees'!S$8-2006+2))))</f>
        <v>0.98164043279374436</v>
      </c>
      <c r="U36" s="3">
        <f>IF($E36+U$8-$H$8&lt;70,0,IF($E36+U$8-$H$8=70,$F36,T36*(1-VLOOKUP($E36+T$8-$H$8,Mortality!$B$3:$C$123,2)*VLOOKUP($E36+T$8-$H$8,Multipliers!$A$3:$DF$122,'Current Retirees'!T$8-2006+2))))</f>
        <v>0.96322350419808056</v>
      </c>
      <c r="V36" s="3">
        <f>IF($E36+V$8-$H$8&lt;70,0,IF($E36+V$8-$H$8=70,$F36,U36*(1-VLOOKUP($E36+U$8-$H$8,Mortality!$B$3:$C$123,2)*VLOOKUP($E36+U$8-$H$8,Multipliers!$A$3:$DF$122,'Current Retirees'!U$8-2006+2))))</f>
        <v>0.94376573713270229</v>
      </c>
      <c r="W36" s="3">
        <f>IF($E36+W$8-$H$8&lt;70,0,IF($E36+W$8-$H$8=70,$F36,V36*(1-VLOOKUP($E36+V$8-$H$8,Mortality!$B$3:$C$123,2)*VLOOKUP($E36+V$8-$H$8,Multipliers!$A$3:$DF$122,'Current Retirees'!V$8-2006+2))))</f>
        <v>0.92318680817108911</v>
      </c>
      <c r="X36" s="3">
        <f>IF($E36+X$8-$H$8&lt;70,0,IF($E36+X$8-$H$8=70,$F36,W36*(1-VLOOKUP($E36+W$8-$H$8,Mortality!$B$3:$C$123,2)*VLOOKUP($E36+W$8-$H$8,Multipliers!$A$3:$DF$122,'Current Retirees'!W$8-2006+2))))</f>
        <v>0.90140224702024208</v>
      </c>
      <c r="Y36" s="3">
        <f>IF($E36+Y$8-$H$8&lt;70,0,IF($E36+Y$8-$H$8=70,$F36,X36*(1-VLOOKUP($E36+X$8-$H$8,Mortality!$B$3:$C$123,2)*VLOOKUP($E36+X$8-$H$8,Multipliers!$A$3:$DF$122,'Current Retirees'!X$8-2006+2))))</f>
        <v>0.87834935186640006</v>
      </c>
      <c r="Z36" s="3">
        <f>IF($E36+Z$8-$H$8&lt;70,0,IF($E36+Z$8-$H$8=70,$F36,Y36*(1-VLOOKUP($E36+Y$8-$H$8,Mortality!$B$3:$C$123,2)*VLOOKUP($E36+Y$8-$H$8,Multipliers!$A$3:$DF$122,'Current Retirees'!Y$8-2006+2))))</f>
        <v>0.85396136632530184</v>
      </c>
      <c r="AA36" s="3">
        <f>IF($E36+AA$8-$H$8&lt;70,0,IF($E36+AA$8-$H$8=70,$F36,Z36*(1-VLOOKUP($E36+Z$8-$H$8,Mortality!$B$3:$C$123,2)*VLOOKUP($E36+Z$8-$H$8,Multipliers!$A$3:$DF$122,'Current Retirees'!Z$8-2006+2))))</f>
        <v>0.82816571377643178</v>
      </c>
      <c r="AB36" s="3">
        <f>IF($E36+AB$8-$H$8&lt;70,0,IF($E36+AB$8-$H$8=70,$F36,AA36*(1-VLOOKUP($E36+AA$8-$H$8,Mortality!$B$3:$C$123,2)*VLOOKUP($E36+AA$8-$H$8,Multipliers!$A$3:$DF$122,'Current Retirees'!AA$8-2006+2))))</f>
        <v>0.80093051235467627</v>
      </c>
      <c r="AC36" s="3">
        <f>IF($E36+AC$8-$H$8&lt;70,0,IF($E36+AC$8-$H$8=70,$F36,AB36*(1-VLOOKUP($E36+AB$8-$H$8,Mortality!$B$3:$C$123,2)*VLOOKUP($E36+AB$8-$H$8,Multipliers!$A$3:$DF$122,'Current Retirees'!AB$8-2006+2))))</f>
        <v>0.77216354461317127</v>
      </c>
      <c r="AD36" s="3">
        <f>IF($E36+AD$8-$H$8&lt;70,0,IF($E36+AD$8-$H$8=70,$F36,AC36*(1-VLOOKUP($E36+AC$8-$H$8,Mortality!$B$3:$C$123,2)*VLOOKUP($E36+AC$8-$H$8,Multipliers!$A$3:$DF$122,'Current Retirees'!AC$8-2006+2))))</f>
        <v>0.74186360001204577</v>
      </c>
      <c r="AE36" s="3">
        <f>IF($E36+AE$8-$H$8&lt;70,0,IF($E36+AE$8-$H$8=70,$F36,AD36*(1-VLOOKUP($E36+AD$8-$H$8,Mortality!$B$3:$C$123,2)*VLOOKUP($E36+AD$8-$H$8,Multipliers!$A$3:$DF$122,'Current Retirees'!AD$8-2006+2))))</f>
        <v>0.70997588453288829</v>
      </c>
      <c r="AF36" s="3">
        <f>IF($E36+AF$8-$H$8&lt;70,0,IF($E36+AF$8-$H$8=70,$F36,AE36*(1-VLOOKUP($E36+AE$8-$H$8,Mortality!$B$3:$C$123,2)*VLOOKUP($E36+AE$8-$H$8,Multipliers!$A$3:$DF$122,'Current Retirees'!AE$8-2006+2))))</f>
        <v>0.67650184401158631</v>
      </c>
      <c r="AG36" s="3">
        <f>IF($E36+AG$8-$H$8&lt;70,0,IF($E36+AG$8-$H$8=70,$F36,AF36*(1-VLOOKUP($E36+AF$8-$H$8,Mortality!$B$3:$C$123,2)*VLOOKUP($E36+AF$8-$H$8,Multipliers!$A$3:$DF$122,'Current Retirees'!AF$8-2006+2))))</f>
        <v>0.6414523611238967</v>
      </c>
      <c r="AH36" s="3">
        <f>IF($E36+AH$8-$H$8&lt;70,0,IF($E36+AH$8-$H$8=70,$F36,AG36*(1-VLOOKUP($E36+AG$8-$H$8,Mortality!$B$3:$C$123,2)*VLOOKUP($E36+AG$8-$H$8,Multipliers!$A$3:$DF$122,'Current Retirees'!AG$8-2006+2))))</f>
        <v>0.60490894176539689</v>
      </c>
      <c r="AI36" s="3">
        <f>IF($E36+AI$8-$H$8&lt;70,0,IF($E36+AI$8-$H$8=70,$F36,AH36*(1-VLOOKUP($E36+AH$8-$H$8,Mortality!$B$3:$C$123,2)*VLOOKUP($E36+AH$8-$H$8,Multipliers!$A$3:$DF$122,'Current Retirees'!AH$8-2006+2))))</f>
        <v>0.56695649433589845</v>
      </c>
      <c r="AJ36" s="3">
        <f>IF($E36+AJ$8-$H$8&lt;70,0,IF($E36+AJ$8-$H$8=70,$F36,AI36*(1-VLOOKUP($E36+AI$8-$H$8,Mortality!$B$3:$C$123,2)*VLOOKUP($E36+AI$8-$H$8,Multipliers!$A$3:$DF$122,'Current Retirees'!AI$8-2006+2))))</f>
        <v>0.52777866955402553</v>
      </c>
      <c r="AK36" s="3">
        <f>IF($E36+AK$8-$H$8&lt;70,0,IF($E36+AK$8-$H$8=70,$F36,AJ36*(1-VLOOKUP($E36+AJ$8-$H$8,Mortality!$B$3:$C$123,2)*VLOOKUP($E36+AJ$8-$H$8,Multipliers!$A$3:$DF$122,'Current Retirees'!AJ$8-2006+2))))</f>
        <v>0.48751228888666626</v>
      </c>
      <c r="AL36" s="3">
        <f>IF($E36+AL$8-$H$8&lt;70,0,IF($E36+AL$8-$H$8=70,$F36,AK36*(1-VLOOKUP($E36+AK$8-$H$8,Mortality!$B$3:$C$123,2)*VLOOKUP($E36+AK$8-$H$8,Multipliers!$A$3:$DF$122,'Current Retirees'!AK$8-2006+2))))</f>
        <v>0.44637175714625887</v>
      </c>
      <c r="AM36" s="3">
        <f>IF($E36+AM$8-$H$8&lt;70,0,IF($E36+AM$8-$H$8=70,$F36,AL36*(1-VLOOKUP($E36+AL$8-$H$8,Mortality!$B$3:$C$123,2)*VLOOKUP($E36+AL$8-$H$8,Multipliers!$A$3:$DF$122,'Current Retirees'!AL$8-2006+2))))</f>
        <v>0.40480627852581591</v>
      </c>
      <c r="AN36" s="3">
        <f>IF($E36+AN$8-$H$8&lt;70,0,IF($E36+AN$8-$H$8=70,$F36,AM36*(1-VLOOKUP($E36+AM$8-$H$8,Mortality!$B$3:$C$123,2)*VLOOKUP($E36+AM$8-$H$8,Multipliers!$A$3:$DF$122,'Current Retirees'!AM$8-2006+2))))</f>
        <v>0.3631650962661056</v>
      </c>
      <c r="AO36" s="3">
        <f>IF($E36+AO$8-$H$8&lt;70,0,IF($E36+AO$8-$H$8=70,$F36,AN36*(1-VLOOKUP($E36+AN$8-$H$8,Mortality!$B$3:$C$123,2)*VLOOKUP($E36+AN$8-$H$8,Multipliers!$A$3:$DF$122,'Current Retirees'!AN$8-2006+2))))</f>
        <v>0.32200422001617141</v>
      </c>
      <c r="AP36" s="3">
        <f>IF($E36+AP$8-$H$8&lt;70,0,IF($E36+AP$8-$H$8=70,$F36,AO36*(1-VLOOKUP($E36+AO$8-$H$8,Mortality!$B$3:$C$123,2)*VLOOKUP($E36+AO$8-$H$8,Multipliers!$A$3:$DF$122,'Current Retirees'!AO$8-2006+2))))</f>
        <v>0.28195498216848258</v>
      </c>
      <c r="AQ36" s="3">
        <f>IF($E36+AQ$8-$H$8&lt;70,0,IF($E36+AQ$8-$H$8=70,$F36,AP36*(1-VLOOKUP($E36+AP$8-$H$8,Mortality!$B$3:$C$123,2)*VLOOKUP($E36+AP$8-$H$8,Multipliers!$A$3:$DF$122,'Current Retirees'!AP$8-2006+2))))</f>
        <v>0.24383152612618608</v>
      </c>
      <c r="AR36" s="3">
        <f>IF($E36+AR$8-$H$8&lt;70,0,IF($E36+AR$8-$H$8=70,$F36,AQ36*(1-VLOOKUP($E36+AQ$8-$H$8,Mortality!$B$3:$C$123,2)*VLOOKUP($E36+AQ$8-$H$8,Multipliers!$A$3:$DF$122,'Current Retirees'!AQ$8-2006+2))))</f>
        <v>0.20820629037365315</v>
      </c>
      <c r="AS36" s="3">
        <f>IF($E36+AS$8-$H$8&lt;70,0,IF($E36+AS$8-$H$8=70,$F36,AR36*(1-VLOOKUP($E36+AR$8-$H$8,Mortality!$B$3:$C$123,2)*VLOOKUP($E36+AR$8-$H$8,Multipliers!$A$3:$DF$122,'Current Retirees'!AR$8-2006+2))))</f>
        <v>0.17563444551233395</v>
      </c>
      <c r="AT36" s="3">
        <f>IF($E36+AT$8-$H$8&lt;70,0,IF($E36+AT$8-$H$8=70,$F36,AS36*(1-VLOOKUP($E36+AS$8-$H$8,Mortality!$B$3:$C$123,2)*VLOOKUP($E36+AS$8-$H$8,Multipliers!$A$3:$DF$122,'Current Retirees'!AS$8-2006+2))))</f>
        <v>0.14636147575120415</v>
      </c>
      <c r="AU36" s="3">
        <f>IF($E36+AU$8-$H$8&lt;70,0,IF($E36+AU$8-$H$8=70,$F36,AT36*(1-VLOOKUP($E36+AT$8-$H$8,Mortality!$B$3:$C$123,2)*VLOOKUP($E36+AT$8-$H$8,Multipliers!$A$3:$DF$122,'Current Retirees'!AT$8-2006+2))))</f>
        <v>0.12008181428256595</v>
      </c>
      <c r="AV36" s="3">
        <f>IF($E36+AV$8-$H$8&lt;70,0,IF($E36+AV$8-$H$8=70,$F36,AU36*(1-VLOOKUP($E36+AU$8-$H$8,Mortality!$B$3:$C$123,2)*VLOOKUP($E36+AU$8-$H$8,Multipliers!$A$3:$DF$122,'Current Retirees'!AU$8-2006+2))))</f>
        <v>9.6921188902308233E-2</v>
      </c>
      <c r="AW36" s="3">
        <f>IF($E36+AW$8-$H$8&lt;70,0,IF($E36+AW$8-$H$8=70,$F36,AV36*(1-VLOOKUP($E36+AV$8-$H$8,Mortality!$B$3:$C$123,2)*VLOOKUP($E36+AV$8-$H$8,Multipliers!$A$3:$DF$122,'Current Retirees'!AV$8-2006+2))))</f>
        <v>7.662158937180652E-2</v>
      </c>
      <c r="AX36" s="3">
        <f>IF($E36+AX$8-$H$8&lt;70,0,IF($E36+AX$8-$H$8=70,$F36,AW36*(1-VLOOKUP($E36+AW$8-$H$8,Mortality!$B$3:$C$123,2)*VLOOKUP($E36+AW$8-$H$8,Multipliers!$A$3:$DF$122,'Current Retirees'!AW$8-2006+2))))</f>
        <v>5.9274078723864566E-2</v>
      </c>
      <c r="AY36" s="3">
        <f>IF($E36+AY$8-$H$8&lt;70,0,IF($E36+AY$8-$H$8=70,$F36,AX36*(1-VLOOKUP($E36+AX$8-$H$8,Mortality!$B$3:$C$123,2)*VLOOKUP($E36+AX$8-$H$8,Multipliers!$A$3:$DF$122,'Current Retirees'!AX$8-2006+2))))</f>
        <v>4.4799600600510789E-2</v>
      </c>
      <c r="AZ36" s="3">
        <f>IF($E36+AZ$8-$H$8&lt;70,0,IF($E36+AZ$8-$H$8=70,$F36,AY36*(1-VLOOKUP($E36+AY$8-$H$8,Mortality!$B$3:$C$123,2)*VLOOKUP($E36+AY$8-$H$8,Multipliers!$A$3:$DF$122,'Current Retirees'!AY$8-2006+2))))</f>
        <v>3.3033232132324168E-2</v>
      </c>
      <c r="BA36" s="3">
        <f>IF($E36+BA$8-$H$8&lt;70,0,IF($E36+BA$8-$H$8=70,$F36,AZ36*(1-VLOOKUP($E36+AZ$8-$H$8,Mortality!$B$3:$C$123,2)*VLOOKUP($E36+AZ$8-$H$8,Multipliers!$A$3:$DF$122,'Current Retirees'!AZ$8-2006+2))))</f>
        <v>2.3705599274891506E-2</v>
      </c>
      <c r="BB36" s="3">
        <f>IF($E36+BB$8-$H$8&lt;70,0,IF($E36+BB$8-$H$8=70,$F36,BA36*(1-VLOOKUP($E36+BA$8-$H$8,Mortality!$B$3:$C$123,2)*VLOOKUP($E36+BA$8-$H$8,Multipliers!$A$3:$DF$122,'Current Retirees'!BA$8-2006+2))))</f>
        <v>1.6552113410816204E-2</v>
      </c>
      <c r="BC36" s="3">
        <f>IF($E36+BC$8-$H$8&lt;70,0,IF($E36+BC$8-$H$8=70,$F36,BB36*(1-VLOOKUP($E36+BB$8-$H$8,Mortality!$B$3:$C$123,2)*VLOOKUP($E36+BB$8-$H$8,Multipliers!$A$3:$DF$122,'Current Retirees'!BB$8-2006+2))))</f>
        <v>1.1230882751194495E-2</v>
      </c>
      <c r="BD36" s="3">
        <f>IF($E36+BD$8-$H$8&lt;70,0,IF($E36+BD$8-$H$8=70,$F36,BC36*(1-VLOOKUP($E36+BC$8-$H$8,Mortality!$B$3:$C$123,2)*VLOOKUP($E36+BC$8-$H$8,Multipliers!$A$3:$DF$122,'Current Retirees'!BC$8-2006+2))))</f>
        <v>7.397148525206931E-3</v>
      </c>
      <c r="BE36" s="3">
        <f>IF($E36+BE$8-$H$8&lt;70,0,IF($E36+BE$8-$H$8=70,$F36,BD36*(1-VLOOKUP($E36+BD$8-$H$8,Mortality!$B$3:$C$123,2)*VLOOKUP($E36+BD$8-$H$8,Multipliers!$A$3:$DF$122,'Current Retirees'!BD$8-2006+2))))</f>
        <v>4.7140494823148986E-3</v>
      </c>
      <c r="BF36" s="3">
        <f>IF($E36+BF$8-$H$8&lt;70,0,IF($E36+BF$8-$H$8=70,$F36,BE36*(1-VLOOKUP($E36+BE$8-$H$8,Mortality!$B$3:$C$123,2)*VLOOKUP($E36+BE$8-$H$8,Multipliers!$A$3:$DF$122,'Current Retirees'!BE$8-2006+2))))</f>
        <v>2.9091841197098241E-3</v>
      </c>
      <c r="BG36" s="3">
        <f>IF($E36+BG$8-$H$8&lt;70,0,IF($E36+BG$8-$H$8=70,$F36,BF36*(1-VLOOKUP($E36+BF$8-$H$8,Mortality!$B$3:$C$123,2)*VLOOKUP($E36+BF$8-$H$8,Multipliers!$A$3:$DF$122,'Current Retirees'!BF$8-2006+2))))</f>
        <v>1.7364818374322026E-3</v>
      </c>
      <c r="BH36" s="3">
        <f>IF($E36+BH$8-$H$8&lt;70,0,IF($E36+BH$8-$H$8=70,$F36,BG36*(1-VLOOKUP($E36+BG$8-$H$8,Mortality!$B$3:$C$123,2)*VLOOKUP($E36+BG$8-$H$8,Multipliers!$A$3:$DF$122,'Current Retirees'!BG$8-2006+2))))</f>
        <v>1.0009502262297255E-3</v>
      </c>
      <c r="BI36" s="3">
        <f>IF($E36+BI$8-$H$8&lt;70,0,IF($E36+BI$8-$H$8=70,$F36,BH36*(1-VLOOKUP($E36+BH$8-$H$8,Mortality!$B$3:$C$123,2)*VLOOKUP($E36+BH$8-$H$8,Multipliers!$A$3:$DF$122,'Current Retirees'!BH$8-2006+2))))</f>
        <v>5.5497660404461196E-4</v>
      </c>
      <c r="BJ36" s="3">
        <f>IF($E36+BJ$8-$H$8&lt;70,0,IF($E36+BJ$8-$H$8=70,$F36,BI36*(1-VLOOKUP($E36+BI$8-$H$8,Mortality!$B$3:$C$123,2)*VLOOKUP($E36+BI$8-$H$8,Multipliers!$A$3:$DF$122,'Current Retirees'!BI$8-2006+2))))</f>
        <v>3.0026791126765086E-4</v>
      </c>
      <c r="BK36" s="3">
        <f>IF($E36+BK$8-$H$8&lt;70,0,IF($E36+BK$8-$H$8=70,$F36,BJ36*(1-VLOOKUP($E36+BJ$8-$H$8,Mortality!$B$3:$C$123,2)*VLOOKUP($E36+BJ$8-$H$8,Multipliers!$A$3:$DF$122,'Current Retirees'!BJ$8-2006+2))))</f>
        <v>1.5976989634464736E-4</v>
      </c>
      <c r="BL36" s="3">
        <f>IF($E36+BL$8-$H$8&lt;70,0,IF($E36+BL$8-$H$8=70,$F36,BK36*(1-VLOOKUP($E36+BK$8-$H$8,Mortality!$B$3:$C$123,2)*VLOOKUP($E36+BK$8-$H$8,Multipliers!$A$3:$DF$122,'Current Retirees'!BK$8-2006+2))))</f>
        <v>8.3500555265083367E-5</v>
      </c>
      <c r="BM36" s="3">
        <f>IF($E36+BM$8-$H$8&lt;70,0,IF($E36+BM$8-$H$8=70,$F36,BL36*(1-VLOOKUP($E36+BL$8-$H$8,Mortality!$B$3:$C$123,2)*VLOOKUP($E36+BL$8-$H$8,Multipliers!$A$3:$DF$122,'Current Retirees'!BL$8-2006+2))))</f>
        <v>4.2638426941844773E-5</v>
      </c>
      <c r="BN36" s="3">
        <f>IF($E36+BN$8-$H$8&lt;70,0,IF($E36+BN$8-$H$8=70,$F36,BM36*(1-VLOOKUP($E36+BM$8-$H$8,Mortality!$B$3:$C$123,2)*VLOOKUP($E36+BM$8-$H$8,Multipliers!$A$3:$DF$122,'Current Retirees'!BM$8-2006+2))))</f>
        <v>2.1319213470922387E-5</v>
      </c>
      <c r="BO36" s="3">
        <f>IF($E36+BO$8-$H$8&lt;70,0,IF($E36+BO$8-$H$8=70,$F36,BN36*(1-VLOOKUP($E36+BN$8-$H$8,Mortality!$B$3:$C$123,2)*VLOOKUP($E36+BN$8-$H$8,Multipliers!$A$3:$DF$122,'Current Retirees'!BN$8-2006+2))))</f>
        <v>1.0659606735461193E-5</v>
      </c>
      <c r="BP36" s="3">
        <f>IF($E36+BP$8-$H$8&lt;70,0,IF($E36+BP$8-$H$8=70,$F36,BO36*(1-VLOOKUP($E36+BO$8-$H$8,Mortality!$B$3:$C$123,2)*VLOOKUP($E36+BO$8-$H$8,Multipliers!$A$3:$DF$122,'Current Retirees'!BO$8-2006+2))))</f>
        <v>5.3298033677305966E-6</v>
      </c>
      <c r="BQ36" s="3">
        <f>IF($E36+BQ$8-$H$8&lt;70,0,IF($E36+BQ$8-$H$8=70,$F36,BP36*(1-VLOOKUP($E36+BP$8-$H$8,Mortality!$B$3:$C$123,2)*VLOOKUP($E36+BP$8-$H$8,Multipliers!$A$3:$DF$122,'Current Retirees'!BP$8-2006+2))))</f>
        <v>2.6649016838652983E-6</v>
      </c>
      <c r="BR36" s="3">
        <f>IF($E36+BR$8-$H$8&lt;70,0,IF($E36+BR$8-$H$8=70,$F36,BQ36*(1-VLOOKUP($E36+BQ$8-$H$8,Mortality!$B$3:$C$123,2)*VLOOKUP($E36+BQ$8-$H$8,Multipliers!$A$3:$DF$122,'Current Retirees'!BQ$8-2006+2))))</f>
        <v>1.3324508419326492E-6</v>
      </c>
      <c r="BS36" s="3">
        <f>IF($E36+BS$8-$H$8&lt;70,0,IF($E36+BS$8-$H$8=70,$F36,BR36*(1-VLOOKUP($E36+BR$8-$H$8,Mortality!$B$3:$C$123,2)*VLOOKUP($E36+BR$8-$H$8,Multipliers!$A$3:$DF$122,'Current Retirees'!BR$8-2006+2))))</f>
        <v>0</v>
      </c>
      <c r="BT36" s="3">
        <f>IF($E36+BT$8-$H$8&lt;70,0,IF($E36+BT$8-$H$8=70,$F36,BS36*(1-VLOOKUP($E36+BS$8-$H$8,Mortality!$B$3:$C$123,2)*VLOOKUP($E36+BS$8-$H$8,Multipliers!$A$3:$DF$122,'Current Retirees'!BS$8-2006+2))))</f>
        <v>0</v>
      </c>
      <c r="BU36" s="3">
        <f>IF($E36+BU$8-$H$8&lt;70,0,IF($E36+BU$8-$H$8=70,$F36,BT36*(1-VLOOKUP($E36+BT$8-$H$8,Mortality!$B$3:$C$123,2)*VLOOKUP($E36+BT$8-$H$8,Multipliers!$A$3:$DF$122,'Current Retirees'!BT$8-2006+2))))</f>
        <v>0</v>
      </c>
      <c r="BV36" s="3">
        <f>IF($E36+BV$8-$H$8&lt;70,0,IF($E36+BV$8-$H$8=70,$F36,BU36*(1-VLOOKUP($E36+BU$8-$H$8,Mortality!$B$3:$C$123,2)*VLOOKUP($E36+BU$8-$H$8,Multipliers!$A$3:$DF$122,'Current Retirees'!BU$8-2006+2))))</f>
        <v>0</v>
      </c>
      <c r="BW36" s="3">
        <f>IF($E36+BW$8-$H$8&lt;70,0,IF($E36+BW$8-$H$8=70,$F36,BV36*(1-VLOOKUP($E36+BV$8-$H$8,Mortality!$B$3:$C$123,2)*VLOOKUP($E36+BV$8-$H$8,Multipliers!$A$3:$DF$122,'Current Retirees'!BV$8-2006+2))))</f>
        <v>0</v>
      </c>
      <c r="BX36" s="3">
        <f>IF($E36+BX$8-$H$8&lt;70,0,IF($E36+BX$8-$H$8=70,$F36,BW36*(1-VLOOKUP($E36+BW$8-$H$8,Mortality!$B$3:$C$123,2)*VLOOKUP($E36+BW$8-$H$8,Multipliers!$A$3:$DF$122,'Current Retirees'!BW$8-2006+2))))</f>
        <v>0</v>
      </c>
      <c r="BY36" s="3">
        <f>IF($E36+BY$8-$H$8&lt;70,0,IF($E36+BY$8-$H$8=70,$F36,BX36*(1-VLOOKUP($E36+BX$8-$H$8,Mortality!$B$3:$C$123,2)*VLOOKUP($E36+BX$8-$H$8,Multipliers!$A$3:$DF$122,'Current Retirees'!BX$8-2006+2))))</f>
        <v>0</v>
      </c>
      <c r="BZ36" s="3">
        <f>IF($E36+BZ$8-$H$8&lt;70,0,IF($E36+BZ$8-$H$8=70,$F36,BY36*(1-VLOOKUP($E36+BY$8-$H$8,Mortality!$B$3:$C$123,2)*VLOOKUP($E36+BY$8-$H$8,Multipliers!$A$3:$DF$122,'Current Retirees'!BY$8-2006+2))))</f>
        <v>0</v>
      </c>
      <c r="CA36" s="3">
        <f>IF($E36+CA$8-$H$8&lt;70,0,IF($E36+CA$8-$H$8=70,$F36,BZ36*(1-VLOOKUP($E36+BZ$8-$H$8,Mortality!$B$3:$C$123,2)*VLOOKUP($E36+BZ$8-$H$8,Multipliers!$A$3:$DF$122,'Current Retirees'!BZ$8-2006+2))))</f>
        <v>0</v>
      </c>
      <c r="CB36" s="3">
        <f>IF($E36+CB$8-$H$8&lt;70,0,IF($E36+CB$8-$H$8=70,$F36,CA36*(1-VLOOKUP($E36+CA$8-$H$8,Mortality!$B$3:$C$123,2)*VLOOKUP($E36+CA$8-$H$8,Multipliers!$A$3:$DF$122,'Current Retirees'!CA$8-2006+2))))</f>
        <v>0</v>
      </c>
      <c r="CC36" s="3">
        <f>IF($E36+CC$8-$H$8&lt;70,0,IF($E36+CC$8-$H$8=70,$F36,CB36*(1-VLOOKUP($E36+CB$8-$H$8,Mortality!$B$3:$C$123,2)*VLOOKUP($E36+CB$8-$H$8,Multipliers!$A$3:$DF$122,'Current Retirees'!CB$8-2006+2))))</f>
        <v>0</v>
      </c>
      <c r="CD36" s="3">
        <f>IF($E36+CD$8-$H$8&lt;70,0,IF($E36+CD$8-$H$8=70,$F36,CC36*(1-VLOOKUP($E36+CC$8-$H$8,Mortality!$B$3:$C$123,2)*VLOOKUP($E36+CC$8-$H$8,Multipliers!$A$3:$DF$122,'Current Retirees'!CC$8-2006+2))))</f>
        <v>0</v>
      </c>
      <c r="CE36" s="3">
        <f>IF($E36+CE$8-$H$8&lt;70,0,IF($E36+CE$8-$H$8=70,$F36,CD36*(1-VLOOKUP($E36+CD$8-$H$8,Mortality!$B$3:$C$123,2)*VLOOKUP($E36+CD$8-$H$8,Multipliers!$A$3:$DF$122,'Current Retirees'!CD$8-2006+2))))</f>
        <v>0</v>
      </c>
      <c r="CF36" s="3">
        <f>IF($E36+CF$8-$H$8&lt;70,0,IF($E36+CF$8-$H$8=70,$F36,CE36*(1-VLOOKUP($E36+CE$8-$H$8,Mortality!$B$3:$C$123,2)*VLOOKUP($E36+CE$8-$H$8,Multipliers!$A$3:$DF$122,'Current Retirees'!CE$8-2006+2))))</f>
        <v>0</v>
      </c>
      <c r="CG36" s="3">
        <f>IF($E36+CG$8-$H$8&lt;70,0,IF($E36+CG$8-$H$8=70,$F36,CF36*(1-VLOOKUP($E36+CF$8-$H$8,Mortality!$B$3:$C$123,2)*VLOOKUP($E36+CF$8-$H$8,Multipliers!$A$3:$DF$122,'Current Retirees'!CF$8-2006+2))))</f>
        <v>0</v>
      </c>
      <c r="CH36" s="3">
        <f>IF($E36+CH$8-$H$8&lt;70,0,IF($E36+CH$8-$H$8=70,$F36,CG36*(1-VLOOKUP($E36+CG$8-$H$8,Mortality!$B$3:$C$123,2)*VLOOKUP($E36+CG$8-$H$8,Multipliers!$A$3:$DF$122,'Current Retirees'!CG$8-2006+2))))</f>
        <v>0</v>
      </c>
      <c r="CI36" s="3">
        <f>IF($E36+CI$8-$H$8&lt;70,0,IF($E36+CI$8-$H$8=70,$F36,CH36*(1-VLOOKUP($E36+CH$8-$H$8,Mortality!$B$3:$C$123,2)*VLOOKUP($E36+CH$8-$H$8,Multipliers!$A$3:$DF$122,'Current Retirees'!CH$8-2006+2))))</f>
        <v>0</v>
      </c>
      <c r="CJ36" s="3">
        <f>IF($E36+CJ$8-$H$8&lt;70,0,IF($E36+CJ$8-$H$8=70,$F36,CI36*(1-VLOOKUP($E36+CI$8-$H$8,Mortality!$B$3:$C$123,2)*VLOOKUP($E36+CI$8-$H$8,Multipliers!$A$3:$DF$122,'Current Retirees'!CI$8-2006+2))))</f>
        <v>0</v>
      </c>
      <c r="CK36" s="3">
        <f>IF($E36+CK$8-$H$8&lt;70,0,IF($E36+CK$8-$H$8=70,$F36,CJ36*(1-VLOOKUP($E36+CJ$8-$H$8,Mortality!$B$3:$C$123,2)*VLOOKUP($E36+CJ$8-$H$8,Multipliers!$A$3:$DF$122,'Current Retirees'!CJ$8-2006+2))))</f>
        <v>0</v>
      </c>
      <c r="CL36" s="3">
        <f>IF($E36+CL$8-$H$8&lt;70,0,IF($E36+CL$8-$H$8=70,$F36,CK36*(1-VLOOKUP($E36+CK$8-$H$8,Mortality!$B$3:$C$123,2)*VLOOKUP($E36+CK$8-$H$8,Multipliers!$A$3:$DF$122,'Current Retirees'!CK$8-2006+2))))</f>
        <v>0</v>
      </c>
      <c r="CM36" s="3">
        <f>IF($E36+CM$8-$H$8&lt;70,0,IF($E36+CM$8-$H$8=70,$F36,CL36*(1-VLOOKUP($E36+CL$8-$H$8,Mortality!$B$3:$C$123,2)*VLOOKUP($E36+CL$8-$H$8,Multipliers!$A$3:$DF$122,'Current Retirees'!CL$8-2006+2))))</f>
        <v>0</v>
      </c>
      <c r="CN36" s="3">
        <f>IF($E36+CN$8-$H$8&lt;70,0,IF($E36+CN$8-$H$8=70,$F36,CM36*(1-VLOOKUP($E36+CM$8-$H$8,Mortality!$B$3:$C$123,2)*VLOOKUP($E36+CM$8-$H$8,Multipliers!$A$3:$DF$122,'Current Retirees'!CM$8-2006+2))))</f>
        <v>0</v>
      </c>
      <c r="CO36" s="3">
        <f>IF($E36+CO$8-$H$8&lt;70,0,IF($E36+CO$8-$H$8=70,$F36,CN36*(1-VLOOKUP($E36+CN$8-$H$8,Mortality!$B$3:$C$123,2)*VLOOKUP($E36+CN$8-$H$8,Multipliers!$A$3:$DF$122,'Current Retirees'!CN$8-2006+2))))</f>
        <v>0</v>
      </c>
      <c r="CP36" s="3">
        <f>IF($E36+CP$8-$H$8&lt;70,0,IF($E36+CP$8-$H$8=70,$F36,CO36*(1-VLOOKUP($E36+CO$8-$H$8,Mortality!$B$3:$C$123,2)*VLOOKUP($E36+CO$8-$H$8,Multipliers!$A$3:$DF$122,'Current Retirees'!CO$8-2006+2))))</f>
        <v>0</v>
      </c>
      <c r="CQ36" s="3">
        <f>IF($E36+CQ$8-$H$8&lt;70,0,IF($E36+CQ$8-$H$8=70,$F36,CP36*(1-VLOOKUP($E36+CP$8-$H$8,Mortality!$B$3:$C$123,2)*VLOOKUP($E36+CP$8-$H$8,Multipliers!$A$3:$DF$122,'Current Retirees'!CP$8-2006+2))))</f>
        <v>0</v>
      </c>
      <c r="CR36" s="3">
        <f>IF($E36+CR$8-$H$8&lt;70,0,IF($E36+CR$8-$H$8=70,$F36,CQ36*(1-VLOOKUP($E36+CQ$8-$H$8,Mortality!$B$3:$C$123,2)*VLOOKUP($E36+CQ$8-$H$8,Multipliers!$A$3:$DF$122,'Current Retirees'!CQ$8-2006+2))))</f>
        <v>0</v>
      </c>
      <c r="CS36" s="3">
        <f>IF($E36+CS$8-$H$8&lt;70,0,IF($E36+CS$8-$H$8=70,$F36,CR36*(1-VLOOKUP($E36+CR$8-$H$8,Mortality!$B$3:$C$123,2)*VLOOKUP($E36+CR$8-$H$8,Multipliers!$A$3:$DF$122,'Current Retirees'!CR$8-2006+2))))</f>
        <v>0</v>
      </c>
      <c r="CT36" s="3">
        <f>IF($E36+CT$8-$H$8&lt;70,0,IF($E36+CT$8-$H$8=70,$F36,CS36*(1-VLOOKUP($E36+CS$8-$H$8,Mortality!$B$3:$C$123,2)*VLOOKUP($E36+CS$8-$H$8,Multipliers!$A$3:$DF$122,'Current Retirees'!CS$8-2006+2))))</f>
        <v>0</v>
      </c>
    </row>
    <row r="37" spans="2:98" x14ac:dyDescent="0.25">
      <c r="B37" s="35">
        <v>1029</v>
      </c>
      <c r="C37" s="36">
        <v>24493</v>
      </c>
      <c r="D37" s="35" t="s">
        <v>2</v>
      </c>
      <c r="E37" s="4">
        <f t="shared" si="6"/>
        <v>50</v>
      </c>
      <c r="F37" s="5">
        <f>VLOOKUP(E37,Mortality!$H$3:$I$123,2)</f>
        <v>0.95167086201515783</v>
      </c>
      <c r="H37" s="3">
        <f t="shared" si="7"/>
        <v>0</v>
      </c>
      <c r="I37" s="3">
        <f>IF($E37+I$8-$H$8&lt;70,0,IF($E37+I$8-$H$8=70,$F37,H37*(1-VLOOKUP($E37+H$8-$H$8,Mortality!$B$3:$C$123,2)*VLOOKUP($E37+H$8-$H$8,Multipliers!$A$3:$DF$122,'Current Retirees'!H$8-2006+2))))</f>
        <v>0</v>
      </c>
      <c r="J37" s="3">
        <f>IF($E37+J$8-$H$8&lt;70,0,IF($E37+J$8-$H$8=70,$F37,I37*(1-VLOOKUP($E37+I$8-$H$8,Mortality!$B$3:$C$123,2)*VLOOKUP($E37+I$8-$H$8,Multipliers!$A$3:$DF$122,'Current Retirees'!I$8-2006+2))))</f>
        <v>0</v>
      </c>
      <c r="K37" s="3">
        <f>IF($E37+K$8-$H$8&lt;70,0,IF($E37+K$8-$H$8=70,$F37,J37*(1-VLOOKUP($E37+J$8-$H$8,Mortality!$B$3:$C$123,2)*VLOOKUP($E37+J$8-$H$8,Multipliers!$A$3:$DF$122,'Current Retirees'!J$8-2006+2))))</f>
        <v>0</v>
      </c>
      <c r="L37" s="3">
        <f>IF($E37+L$8-$H$8&lt;70,0,IF($E37+L$8-$H$8=70,$F37,K37*(1-VLOOKUP($E37+K$8-$H$8,Mortality!$B$3:$C$123,2)*VLOOKUP($E37+K$8-$H$8,Multipliers!$A$3:$DF$122,'Current Retirees'!K$8-2006+2))))</f>
        <v>0</v>
      </c>
      <c r="M37" s="3">
        <f>IF($E37+M$8-$H$8&lt;70,0,IF($E37+M$8-$H$8=70,$F37,L37*(1-VLOOKUP($E37+L$8-$H$8,Mortality!$B$3:$C$123,2)*VLOOKUP($E37+L$8-$H$8,Multipliers!$A$3:$DF$122,'Current Retirees'!L$8-2006+2))))</f>
        <v>0</v>
      </c>
      <c r="N37" s="3">
        <f>IF($E37+N$8-$H$8&lt;70,0,IF($E37+N$8-$H$8=70,$F37,M37*(1-VLOOKUP($E37+M$8-$H$8,Mortality!$B$3:$C$123,2)*VLOOKUP($E37+M$8-$H$8,Multipliers!$A$3:$DF$122,'Current Retirees'!M$8-2006+2))))</f>
        <v>0</v>
      </c>
      <c r="O37" s="3">
        <f>IF($E37+O$8-$H$8&lt;70,0,IF($E37+O$8-$H$8=70,$F37,N37*(1-VLOOKUP($E37+N$8-$H$8,Mortality!$B$3:$C$123,2)*VLOOKUP($E37+N$8-$H$8,Multipliers!$A$3:$DF$122,'Current Retirees'!N$8-2006+2))))</f>
        <v>0</v>
      </c>
      <c r="P37" s="3">
        <f>IF($E37+P$8-$H$8&lt;70,0,IF($E37+P$8-$H$8=70,$F37,O37*(1-VLOOKUP($E37+O$8-$H$8,Mortality!$B$3:$C$123,2)*VLOOKUP($E37+O$8-$H$8,Multipliers!$A$3:$DF$122,'Current Retirees'!O$8-2006+2))))</f>
        <v>0</v>
      </c>
      <c r="Q37" s="3">
        <f>IF($E37+Q$8-$H$8&lt;70,0,IF($E37+Q$8-$H$8=70,$F37,P37*(1-VLOOKUP($E37+P$8-$H$8,Mortality!$B$3:$C$123,2)*VLOOKUP($E37+P$8-$H$8,Multipliers!$A$3:$DF$122,'Current Retirees'!P$8-2006+2))))</f>
        <v>0</v>
      </c>
      <c r="R37" s="3">
        <f>IF($E37+R$8-$H$8&lt;70,0,IF($E37+R$8-$H$8=70,$F37,Q37*(1-VLOOKUP($E37+Q$8-$H$8,Mortality!$B$3:$C$123,2)*VLOOKUP($E37+Q$8-$H$8,Multipliers!$A$3:$DF$122,'Current Retirees'!Q$8-2006+2))))</f>
        <v>0</v>
      </c>
      <c r="S37" s="3">
        <f>IF($E37+S$8-$H$8&lt;70,0,IF($E37+S$8-$H$8=70,$F37,R37*(1-VLOOKUP($E37+R$8-$H$8,Mortality!$B$3:$C$123,2)*VLOOKUP($E37+R$8-$H$8,Multipliers!$A$3:$DF$122,'Current Retirees'!R$8-2006+2))))</f>
        <v>0</v>
      </c>
      <c r="T37" s="3">
        <f>IF($E37+T$8-$H$8&lt;70,0,IF($E37+T$8-$H$8=70,$F37,S37*(1-VLOOKUP($E37+S$8-$H$8,Mortality!$B$3:$C$123,2)*VLOOKUP($E37+S$8-$H$8,Multipliers!$A$3:$DF$122,'Current Retirees'!S$8-2006+2))))</f>
        <v>0</v>
      </c>
      <c r="U37" s="3">
        <f>IF($E37+U$8-$H$8&lt;70,0,IF($E37+U$8-$H$8=70,$F37,T37*(1-VLOOKUP($E37+T$8-$H$8,Mortality!$B$3:$C$123,2)*VLOOKUP($E37+T$8-$H$8,Multipliers!$A$3:$DF$122,'Current Retirees'!T$8-2006+2))))</f>
        <v>0</v>
      </c>
      <c r="V37" s="3">
        <f>IF($E37+V$8-$H$8&lt;70,0,IF($E37+V$8-$H$8=70,$F37,U37*(1-VLOOKUP($E37+U$8-$H$8,Mortality!$B$3:$C$123,2)*VLOOKUP($E37+U$8-$H$8,Multipliers!$A$3:$DF$122,'Current Retirees'!U$8-2006+2))))</f>
        <v>0</v>
      </c>
      <c r="W37" s="3">
        <f>IF($E37+W$8-$H$8&lt;70,0,IF($E37+W$8-$H$8=70,$F37,V37*(1-VLOOKUP($E37+V$8-$H$8,Mortality!$B$3:$C$123,2)*VLOOKUP($E37+V$8-$H$8,Multipliers!$A$3:$DF$122,'Current Retirees'!V$8-2006+2))))</f>
        <v>0</v>
      </c>
      <c r="X37" s="3">
        <f>IF($E37+X$8-$H$8&lt;70,0,IF($E37+X$8-$H$8=70,$F37,W37*(1-VLOOKUP($E37+W$8-$H$8,Mortality!$B$3:$C$123,2)*VLOOKUP($E37+W$8-$H$8,Multipliers!$A$3:$DF$122,'Current Retirees'!W$8-2006+2))))</f>
        <v>0</v>
      </c>
      <c r="Y37" s="3">
        <f>IF($E37+Y$8-$H$8&lt;70,0,IF($E37+Y$8-$H$8=70,$F37,X37*(1-VLOOKUP($E37+X$8-$H$8,Mortality!$B$3:$C$123,2)*VLOOKUP($E37+X$8-$H$8,Multipliers!$A$3:$DF$122,'Current Retirees'!X$8-2006+2))))</f>
        <v>0</v>
      </c>
      <c r="Z37" s="3">
        <f>IF($E37+Z$8-$H$8&lt;70,0,IF($E37+Z$8-$H$8=70,$F37,Y37*(1-VLOOKUP($E37+Y$8-$H$8,Mortality!$B$3:$C$123,2)*VLOOKUP($E37+Y$8-$H$8,Multipliers!$A$3:$DF$122,'Current Retirees'!Y$8-2006+2))))</f>
        <v>0</v>
      </c>
      <c r="AA37" s="3">
        <f>IF($E37+AA$8-$H$8&lt;70,0,IF($E37+AA$8-$H$8=70,$F37,Z37*(1-VLOOKUP($E37+Z$8-$H$8,Mortality!$B$3:$C$123,2)*VLOOKUP($E37+Z$8-$H$8,Multipliers!$A$3:$DF$122,'Current Retirees'!Z$8-2006+2))))</f>
        <v>0</v>
      </c>
      <c r="AB37" s="3">
        <f>IF($E37+AB$8-$H$8&lt;70,0,IF($E37+AB$8-$H$8=70,$F37,AA37*(1-VLOOKUP($E37+AA$8-$H$8,Mortality!$B$3:$C$123,2)*VLOOKUP($E37+AA$8-$H$8,Multipliers!$A$3:$DF$122,'Current Retirees'!AA$8-2006+2))))</f>
        <v>0.95167086201515783</v>
      </c>
      <c r="AC37" s="3">
        <f>IF($E37+AC$8-$H$8&lt;70,0,IF($E37+AC$8-$H$8=70,$F37,AB37*(1-VLOOKUP($E37+AB$8-$H$8,Mortality!$B$3:$C$123,2)*VLOOKUP($E37+AB$8-$H$8,Multipliers!$A$3:$DF$122,'Current Retirees'!AB$8-2006+2))))</f>
        <v>0.93519390680456593</v>
      </c>
      <c r="AD37" s="3">
        <f>IF($E37+AD$8-$H$8&lt;70,0,IF($E37+AD$8-$H$8=70,$F37,AC37*(1-VLOOKUP($E37+AC$8-$H$8,Mortality!$B$3:$C$123,2)*VLOOKUP($E37+AC$8-$H$8,Multipliers!$A$3:$DF$122,'Current Retirees'!AC$8-2006+2))))</f>
        <v>0.91776182907249093</v>
      </c>
      <c r="AE37" s="3">
        <f>IF($E37+AE$8-$H$8&lt;70,0,IF($E37+AE$8-$H$8=70,$F37,AD37*(1-VLOOKUP($E37+AD$8-$H$8,Mortality!$B$3:$C$123,2)*VLOOKUP($E37+AD$8-$H$8,Multipliers!$A$3:$DF$122,'Current Retirees'!AD$8-2006+2))))</f>
        <v>0.89929594481399144</v>
      </c>
      <c r="AF37" s="3">
        <f>IF($E37+AF$8-$H$8&lt;70,0,IF($E37+AF$8-$H$8=70,$F37,AE37*(1-VLOOKUP($E37+AE$8-$H$8,Mortality!$B$3:$C$123,2)*VLOOKUP($E37+AE$8-$H$8,Multipliers!$A$3:$DF$122,'Current Retirees'!AE$8-2006+2))))</f>
        <v>0.87971455932114206</v>
      </c>
      <c r="AG37" s="3">
        <f>IF($E37+AG$8-$H$8&lt;70,0,IF($E37+AG$8-$H$8=70,$F37,AF37*(1-VLOOKUP($E37+AF$8-$H$8,Mortality!$B$3:$C$123,2)*VLOOKUP($E37+AF$8-$H$8,Multipliers!$A$3:$DF$122,'Current Retirees'!AF$8-2006+2))))</f>
        <v>0.85895442423506807</v>
      </c>
      <c r="AH37" s="3">
        <f>IF($E37+AH$8-$H$8&lt;70,0,IF($E37+AH$8-$H$8=70,$F37,AG37*(1-VLOOKUP($E37+AG$8-$H$8,Mortality!$B$3:$C$123,2)*VLOOKUP($E37+AG$8-$H$8,Multipliers!$A$3:$DF$122,'Current Retirees'!AG$8-2006+2))))</f>
        <v>0.83694745068685794</v>
      </c>
      <c r="AI37" s="3">
        <f>IF($E37+AI$8-$H$8&lt;70,0,IF($E37+AI$8-$H$8=70,$F37,AH37*(1-VLOOKUP($E37+AH$8-$H$8,Mortality!$B$3:$C$123,2)*VLOOKUP($E37+AH$8-$H$8,Multipliers!$A$3:$DF$122,'Current Retirees'!AH$8-2006+2))))</f>
        <v>0.81361888473025068</v>
      </c>
      <c r="AJ37" s="3">
        <f>IF($E37+AJ$8-$H$8&lt;70,0,IF($E37+AJ$8-$H$8=70,$F37,AI37*(1-VLOOKUP($E37+AI$8-$H$8,Mortality!$B$3:$C$123,2)*VLOOKUP($E37+AI$8-$H$8,Multipliers!$A$3:$DF$122,'Current Retirees'!AI$8-2006+2))))</f>
        <v>0.78892917853130518</v>
      </c>
      <c r="AK37" s="3">
        <f>IF($E37+AK$8-$H$8&lt;70,0,IF($E37+AK$8-$H$8=70,$F37,AJ37*(1-VLOOKUP($E37+AJ$8-$H$8,Mortality!$B$3:$C$123,2)*VLOOKUP($E37+AJ$8-$H$8,Multipliers!$A$3:$DF$122,'Current Retirees'!AJ$8-2006+2))))</f>
        <v>0.76278236179387882</v>
      </c>
      <c r="AL37" s="3">
        <f>IF($E37+AL$8-$H$8&lt;70,0,IF($E37+AL$8-$H$8=70,$F37,AK37*(1-VLOOKUP($E37+AK$8-$H$8,Mortality!$B$3:$C$123,2)*VLOOKUP($E37+AK$8-$H$8,Multipliers!$A$3:$DF$122,'Current Retirees'!AK$8-2006+2))))</f>
        <v>0.73516293001708011</v>
      </c>
      <c r="AM37" s="3">
        <f>IF($E37+AM$8-$H$8&lt;70,0,IF($E37+AM$8-$H$8=70,$F37,AL37*(1-VLOOKUP($E37+AL$8-$H$8,Mortality!$B$3:$C$123,2)*VLOOKUP($E37+AL$8-$H$8,Multipliers!$A$3:$DF$122,'Current Retirees'!AL$8-2006+2))))</f>
        <v>0.70600447556387835</v>
      </c>
      <c r="AN37" s="3">
        <f>IF($E37+AN$8-$H$8&lt;70,0,IF($E37+AN$8-$H$8=70,$F37,AM37*(1-VLOOKUP($E37+AM$8-$H$8,Mortality!$B$3:$C$123,2)*VLOOKUP($E37+AM$8-$H$8,Multipliers!$A$3:$DF$122,'Current Retirees'!AM$8-2006+2))))</f>
        <v>0.67528926117352661</v>
      </c>
      <c r="AO37" s="3">
        <f>IF($E37+AO$8-$H$8&lt;70,0,IF($E37+AO$8-$H$8=70,$F37,AN37*(1-VLOOKUP($E37+AN$8-$H$8,Mortality!$B$3:$C$123,2)*VLOOKUP($E37+AN$8-$H$8,Multipliers!$A$3:$DF$122,'Current Retirees'!AN$8-2006+2))))</f>
        <v>0.64300550710398541</v>
      </c>
      <c r="AP37" s="3">
        <f>IF($E37+AP$8-$H$8&lt;70,0,IF($E37+AP$8-$H$8=70,$F37,AO37*(1-VLOOKUP($E37+AO$8-$H$8,Mortality!$B$3:$C$123,2)*VLOOKUP($E37+AO$8-$H$8,Multipliers!$A$3:$DF$122,'Current Retirees'!AO$8-2006+2))))</f>
        <v>0.60920361408006762</v>
      </c>
      <c r="AQ37" s="3">
        <f>IF($E37+AQ$8-$H$8&lt;70,0,IF($E37+AQ$8-$H$8=70,$F37,AP37*(1-VLOOKUP($E37+AP$8-$H$8,Mortality!$B$3:$C$123,2)*VLOOKUP($E37+AP$8-$H$8,Multipliers!$A$3:$DF$122,'Current Retirees'!AP$8-2006+2))))</f>
        <v>0.57393456008416022</v>
      </c>
      <c r="AR37" s="3">
        <f>IF($E37+AR$8-$H$8&lt;70,0,IF($E37+AR$8-$H$8=70,$F37,AQ37*(1-VLOOKUP($E37+AQ$8-$H$8,Mortality!$B$3:$C$123,2)*VLOOKUP($E37+AQ$8-$H$8,Multipliers!$A$3:$DF$122,'Current Retirees'!AQ$8-2006+2))))</f>
        <v>0.53733848423790431</v>
      </c>
      <c r="AS37" s="3">
        <f>IF($E37+AS$8-$H$8&lt;70,0,IF($E37+AS$8-$H$8=70,$F37,AR37*(1-VLOOKUP($E37+AR$8-$H$8,Mortality!$B$3:$C$123,2)*VLOOKUP($E37+AR$8-$H$8,Multipliers!$A$3:$DF$122,'Current Retirees'!AR$8-2006+2))))</f>
        <v>0.4994793053141196</v>
      </c>
      <c r="AT37" s="3">
        <f>IF($E37+AT$8-$H$8&lt;70,0,IF($E37+AT$8-$H$8=70,$F37,AS37*(1-VLOOKUP($E37+AS$8-$H$8,Mortality!$B$3:$C$123,2)*VLOOKUP($E37+AS$8-$H$8,Multipliers!$A$3:$DF$122,'Current Retirees'!AS$8-2006+2))))</f>
        <v>0.46049084683181168</v>
      </c>
      <c r="AU37" s="3">
        <f>IF($E37+AU$8-$H$8&lt;70,0,IF($E37+AU$8-$H$8=70,$F37,AT37*(1-VLOOKUP($E37+AT$8-$H$8,Mortality!$B$3:$C$123,2)*VLOOKUP($E37+AT$8-$H$8,Multipliers!$A$3:$DF$122,'Current Retirees'!AT$8-2006+2))))</f>
        <v>0.4207952685429216</v>
      </c>
      <c r="AV37" s="3">
        <f>IF($E37+AV$8-$H$8&lt;70,0,IF($E37+AV$8-$H$8=70,$F37,AU37*(1-VLOOKUP($E37+AU$8-$H$8,Mortality!$B$3:$C$123,2)*VLOOKUP($E37+AU$8-$H$8,Multipliers!$A$3:$DF$122,'Current Retirees'!AU$8-2006+2))))</f>
        <v>0.38065934611369018</v>
      </c>
      <c r="AW37" s="3">
        <f>IF($E37+AW$8-$H$8&lt;70,0,IF($E37+AW$8-$H$8=70,$F37,AV37*(1-VLOOKUP($E37+AV$8-$H$8,Mortality!$B$3:$C$123,2)*VLOOKUP($E37+AV$8-$H$8,Multipliers!$A$3:$DF$122,'Current Retirees'!AV$8-2006+2))))</f>
        <v>0.34062301144350865</v>
      </c>
      <c r="AX37" s="3">
        <f>IF($E37+AX$8-$H$8&lt;70,0,IF($E37+AX$8-$H$8=70,$F37,AW37*(1-VLOOKUP($E37+AW$8-$H$8,Mortality!$B$3:$C$123,2)*VLOOKUP($E37+AW$8-$H$8,Multipliers!$A$3:$DF$122,'Current Retirees'!AW$8-2006+2))))</f>
        <v>0.30124576861244878</v>
      </c>
      <c r="AY37" s="3">
        <f>IF($E37+AY$8-$H$8&lt;70,0,IF($E37+AY$8-$H$8=70,$F37,AX37*(1-VLOOKUP($E37+AX$8-$H$8,Mortality!$B$3:$C$123,2)*VLOOKUP($E37+AX$8-$H$8,Multipliers!$A$3:$DF$122,'Current Retirees'!AX$8-2006+2))))</f>
        <v>0.26335593636168569</v>
      </c>
      <c r="AZ37" s="3">
        <f>IF($E37+AZ$8-$H$8&lt;70,0,IF($E37+AZ$8-$H$8=70,$F37,AY37*(1-VLOOKUP($E37+AY$8-$H$8,Mortality!$B$3:$C$123,2)*VLOOKUP($E37+AY$8-$H$8,Multipliers!$A$3:$DF$122,'Current Retirees'!AY$8-2006+2))))</f>
        <v>0.22750493014283407</v>
      </c>
      <c r="BA37" s="3">
        <f>IF($E37+BA$8-$H$8&lt;70,0,IF($E37+BA$8-$H$8=70,$F37,AZ37*(1-VLOOKUP($E37+AZ$8-$H$8,Mortality!$B$3:$C$123,2)*VLOOKUP($E37+AZ$8-$H$8,Multipliers!$A$3:$DF$122,'Current Retirees'!AZ$8-2006+2))))</f>
        <v>0.19431699955352486</v>
      </c>
      <c r="BB37" s="3">
        <f>IF($E37+BB$8-$H$8&lt;70,0,IF($E37+BB$8-$H$8=70,$F37,BA37*(1-VLOOKUP($E37+BA$8-$H$8,Mortality!$B$3:$C$123,2)*VLOOKUP($E37+BA$8-$H$8,Multipliers!$A$3:$DF$122,'Current Retirees'!BA$8-2006+2))))</f>
        <v>0.16406809619510915</v>
      </c>
      <c r="BC37" s="3">
        <f>IF($E37+BC$8-$H$8&lt;70,0,IF($E37+BC$8-$H$8=70,$F37,BB37*(1-VLOOKUP($E37+BB$8-$H$8,Mortality!$B$3:$C$123,2)*VLOOKUP($E37+BB$8-$H$8,Multipliers!$A$3:$DF$122,'Current Retirees'!BB$8-2006+2))))</f>
        <v>0.13646484437908821</v>
      </c>
      <c r="BD37" s="3">
        <f>IF($E37+BD$8-$H$8&lt;70,0,IF($E37+BD$8-$H$8=70,$F37,BC37*(1-VLOOKUP($E37+BC$8-$H$8,Mortality!$B$3:$C$123,2)*VLOOKUP($E37+BC$8-$H$8,Multipliers!$A$3:$DF$122,'Current Retirees'!BC$8-2006+2))))</f>
        <v>0.11172267610909133</v>
      </c>
      <c r="BE37" s="3">
        <f>IF($E37+BE$8-$H$8&lt;70,0,IF($E37+BE$8-$H$8=70,$F37,BD37*(1-VLOOKUP($E37+BD$8-$H$8,Mortality!$B$3:$C$123,2)*VLOOKUP($E37+BD$8-$H$8,Multipliers!$A$3:$DF$122,'Current Retirees'!BD$8-2006+2))))</f>
        <v>8.9637329718611464E-2</v>
      </c>
      <c r="BF37" s="3">
        <f>IF($E37+BF$8-$H$8&lt;70,0,IF($E37+BF$8-$H$8=70,$F37,BE37*(1-VLOOKUP($E37+BE$8-$H$8,Mortality!$B$3:$C$123,2)*VLOOKUP($E37+BE$8-$H$8,Multipliers!$A$3:$DF$122,'Current Retirees'!BE$8-2006+2))))</f>
        <v>7.0421081323477214E-2</v>
      </c>
      <c r="BG37" s="3">
        <f>IF($E37+BG$8-$H$8&lt;70,0,IF($E37+BG$8-$H$8=70,$F37,BF37*(1-VLOOKUP($E37+BF$8-$H$8,Mortality!$B$3:$C$123,2)*VLOOKUP($E37+BF$8-$H$8,Multipliers!$A$3:$DF$122,'Current Retirees'!BF$8-2006+2))))</f>
        <v>5.4085542893251133E-2</v>
      </c>
      <c r="BH37" s="3">
        <f>IF($E37+BH$8-$H$8&lt;70,0,IF($E37+BH$8-$H$8=70,$F37,BG37*(1-VLOOKUP($E37+BG$8-$H$8,Mortality!$B$3:$C$123,2)*VLOOKUP($E37+BG$8-$H$8,Multipliers!$A$3:$DF$122,'Current Retirees'!BG$8-2006+2))))</f>
        <v>4.0547977399104533E-2</v>
      </c>
      <c r="BI37" s="3">
        <f>IF($E37+BI$8-$H$8&lt;70,0,IF($E37+BI$8-$H$8=70,$F37,BH37*(1-VLOOKUP($E37+BH$8-$H$8,Mortality!$B$3:$C$123,2)*VLOOKUP($E37+BH$8-$H$8,Multipliers!$A$3:$DF$122,'Current Retirees'!BH$8-2006+2))))</f>
        <v>2.9592586713175613E-2</v>
      </c>
      <c r="BJ37" s="3">
        <f>IF($E37+BJ$8-$H$8&lt;70,0,IF($E37+BJ$8-$H$8=70,$F37,BI37*(1-VLOOKUP($E37+BI$8-$H$8,Mortality!$B$3:$C$123,2)*VLOOKUP($E37+BI$8-$H$8,Multipliers!$A$3:$DF$122,'Current Retirees'!BI$8-2006+2))))</f>
        <v>2.1020527539143369E-2</v>
      </c>
      <c r="BK37" s="3">
        <f>IF($E37+BK$8-$H$8&lt;70,0,IF($E37+BK$8-$H$8=70,$F37,BJ37*(1-VLOOKUP($E37+BJ$8-$H$8,Mortality!$B$3:$C$123,2)*VLOOKUP($E37+BJ$8-$H$8,Multipliers!$A$3:$DF$122,'Current Retirees'!BJ$8-2006+2))))</f>
        <v>1.4512726379358113E-2</v>
      </c>
      <c r="BL37" s="3">
        <f>IF($E37+BL$8-$H$8&lt;70,0,IF($E37+BL$8-$H$8=70,$F37,BK37*(1-VLOOKUP($E37+BK$8-$H$8,Mortality!$B$3:$C$123,2)*VLOOKUP($E37+BK$8-$H$8,Multipliers!$A$3:$DF$122,'Current Retirees'!BK$8-2006+2))))</f>
        <v>9.7265888594252805E-3</v>
      </c>
      <c r="BM37" s="3">
        <f>IF($E37+BM$8-$H$8&lt;70,0,IF($E37+BM$8-$H$8=70,$F37,BL37*(1-VLOOKUP($E37+BL$8-$H$8,Mortality!$B$3:$C$123,2)*VLOOKUP($E37+BL$8-$H$8,Multipliers!$A$3:$DF$122,'Current Retirees'!BL$8-2006+2))))</f>
        <v>6.3043901482746712E-3</v>
      </c>
      <c r="BN37" s="3">
        <f>IF($E37+BN$8-$H$8&lt;70,0,IF($E37+BN$8-$H$8=70,$F37,BM37*(1-VLOOKUP($E37+BM$8-$H$8,Mortality!$B$3:$C$123,2)*VLOOKUP($E37+BM$8-$H$8,Multipliers!$A$3:$DF$122,'Current Retirees'!BM$8-2006+2))))</f>
        <v>3.9555102138885195E-3</v>
      </c>
      <c r="BO37" s="3">
        <f>IF($E37+BO$8-$H$8&lt;70,0,IF($E37+BO$8-$H$8=70,$F37,BN37*(1-VLOOKUP($E37+BN$8-$H$8,Mortality!$B$3:$C$123,2)*VLOOKUP($E37+BN$8-$H$8,Multipliers!$A$3:$DF$122,'Current Retirees'!BN$8-2006+2))))</f>
        <v>2.3988983401176021E-3</v>
      </c>
      <c r="BP37" s="3">
        <f>IF($E37+BP$8-$H$8&lt;70,0,IF($E37+BP$8-$H$8=70,$F37,BO37*(1-VLOOKUP($E37+BO$8-$H$8,Mortality!$B$3:$C$123,2)*VLOOKUP($E37+BO$8-$H$8,Multipliers!$A$3:$DF$122,'Current Retirees'!BO$8-2006+2))))</f>
        <v>1.403727018839728E-3</v>
      </c>
      <c r="BQ37" s="3">
        <f>IF($E37+BQ$8-$H$8&lt;70,0,IF($E37+BQ$8-$H$8=70,$F37,BP37*(1-VLOOKUP($E37+BP$8-$H$8,Mortality!$B$3:$C$123,2)*VLOOKUP($E37+BP$8-$H$8,Multipliers!$A$3:$DF$122,'Current Retirees'!BP$8-2006+2))))</f>
        <v>7.8872643134845479E-4</v>
      </c>
      <c r="BR37" s="3">
        <f>IF($E37+BR$8-$H$8&lt;70,0,IF($E37+BR$8-$H$8=70,$F37,BQ37*(1-VLOOKUP($E37+BQ$8-$H$8,Mortality!$B$3:$C$123,2)*VLOOKUP($E37+BQ$8-$H$8,Multipliers!$A$3:$DF$122,'Current Retirees'!BQ$8-2006+2))))</f>
        <v>4.316311958992355E-4</v>
      </c>
      <c r="BS37" s="3">
        <f>IF($E37+BS$8-$H$8&lt;70,0,IF($E37+BS$8-$H$8=70,$F37,BR37*(1-VLOOKUP($E37+BR$8-$H$8,Mortality!$B$3:$C$123,2)*VLOOKUP($E37+BR$8-$H$8,Multipliers!$A$3:$DF$122,'Current Retirees'!BR$8-2006+2))))</f>
        <v>2.3175803079795925E-4</v>
      </c>
      <c r="BT37" s="3">
        <f>IF($E37+BT$8-$H$8&lt;70,0,IF($E37+BT$8-$H$8=70,$F37,BS37*(1-VLOOKUP($E37+BS$8-$H$8,Mortality!$B$3:$C$123,2)*VLOOKUP($E37+BS$8-$H$8,Multipliers!$A$3:$DF$122,'Current Retirees'!BS$8-2006+2))))</f>
        <v>1.2191778279487398E-4</v>
      </c>
      <c r="BU37" s="3">
        <f>IF($E37+BU$8-$H$8&lt;70,0,IF($E37+BU$8-$H$8=70,$F37,BT37*(1-VLOOKUP($E37+BT$8-$H$8,Mortality!$B$3:$C$123,2)*VLOOKUP($E37+BT$8-$H$8,Multipliers!$A$3:$DF$122,'Current Retirees'!BT$8-2006+2))))</f>
        <v>6.2446315256501288E-5</v>
      </c>
      <c r="BV37" s="3">
        <f>IF($E37+BV$8-$H$8&lt;70,0,IF($E37+BV$8-$H$8=70,$F37,BU37*(1-VLOOKUP($E37+BU$8-$H$8,Mortality!$B$3:$C$123,2)*VLOOKUP($E37+BU$8-$H$8,Multipliers!$A$3:$DF$122,'Current Retirees'!BU$8-2006+2))))</f>
        <v>3.1223157628250644E-5</v>
      </c>
      <c r="BW37" s="3">
        <f>IF($E37+BW$8-$H$8&lt;70,0,IF($E37+BW$8-$H$8=70,$F37,BV37*(1-VLOOKUP($E37+BV$8-$H$8,Mortality!$B$3:$C$123,2)*VLOOKUP($E37+BV$8-$H$8,Multipliers!$A$3:$DF$122,'Current Retirees'!BV$8-2006+2))))</f>
        <v>1.5611578814125322E-5</v>
      </c>
      <c r="BX37" s="3">
        <f>IF($E37+BX$8-$H$8&lt;70,0,IF($E37+BX$8-$H$8=70,$F37,BW37*(1-VLOOKUP($E37+BW$8-$H$8,Mortality!$B$3:$C$123,2)*VLOOKUP($E37+BW$8-$H$8,Multipliers!$A$3:$DF$122,'Current Retirees'!BW$8-2006+2))))</f>
        <v>7.805789407062661E-6</v>
      </c>
      <c r="BY37" s="3">
        <f>IF($E37+BY$8-$H$8&lt;70,0,IF($E37+BY$8-$H$8=70,$F37,BX37*(1-VLOOKUP($E37+BX$8-$H$8,Mortality!$B$3:$C$123,2)*VLOOKUP($E37+BX$8-$H$8,Multipliers!$A$3:$DF$122,'Current Retirees'!BX$8-2006+2))))</f>
        <v>3.9028947035313305E-6</v>
      </c>
      <c r="BZ37" s="3">
        <f>IF($E37+BZ$8-$H$8&lt;70,0,IF($E37+BZ$8-$H$8=70,$F37,BY37*(1-VLOOKUP($E37+BY$8-$H$8,Mortality!$B$3:$C$123,2)*VLOOKUP($E37+BY$8-$H$8,Multipliers!$A$3:$DF$122,'Current Retirees'!BY$8-2006+2))))</f>
        <v>1.9514473517656653E-6</v>
      </c>
      <c r="CA37" s="3">
        <f>IF($E37+CA$8-$H$8&lt;70,0,IF($E37+CA$8-$H$8=70,$F37,BZ37*(1-VLOOKUP($E37+BZ$8-$H$8,Mortality!$B$3:$C$123,2)*VLOOKUP($E37+BZ$8-$H$8,Multipliers!$A$3:$DF$122,'Current Retirees'!BZ$8-2006+2))))</f>
        <v>0</v>
      </c>
      <c r="CB37" s="3">
        <f>IF($E37+CB$8-$H$8&lt;70,0,IF($E37+CB$8-$H$8=70,$F37,CA37*(1-VLOOKUP($E37+CA$8-$H$8,Mortality!$B$3:$C$123,2)*VLOOKUP($E37+CA$8-$H$8,Multipliers!$A$3:$DF$122,'Current Retirees'!CA$8-2006+2))))</f>
        <v>0</v>
      </c>
      <c r="CC37" s="3">
        <f>IF($E37+CC$8-$H$8&lt;70,0,IF($E37+CC$8-$H$8=70,$F37,CB37*(1-VLOOKUP($E37+CB$8-$H$8,Mortality!$B$3:$C$123,2)*VLOOKUP($E37+CB$8-$H$8,Multipliers!$A$3:$DF$122,'Current Retirees'!CB$8-2006+2))))</f>
        <v>0</v>
      </c>
      <c r="CD37" s="3">
        <f>IF($E37+CD$8-$H$8&lt;70,0,IF($E37+CD$8-$H$8=70,$F37,CC37*(1-VLOOKUP($E37+CC$8-$H$8,Mortality!$B$3:$C$123,2)*VLOOKUP($E37+CC$8-$H$8,Multipliers!$A$3:$DF$122,'Current Retirees'!CC$8-2006+2))))</f>
        <v>0</v>
      </c>
      <c r="CE37" s="3">
        <f>IF($E37+CE$8-$H$8&lt;70,0,IF($E37+CE$8-$H$8=70,$F37,CD37*(1-VLOOKUP($E37+CD$8-$H$8,Mortality!$B$3:$C$123,2)*VLOOKUP($E37+CD$8-$H$8,Multipliers!$A$3:$DF$122,'Current Retirees'!CD$8-2006+2))))</f>
        <v>0</v>
      </c>
      <c r="CF37" s="3">
        <f>IF($E37+CF$8-$H$8&lt;70,0,IF($E37+CF$8-$H$8=70,$F37,CE37*(1-VLOOKUP($E37+CE$8-$H$8,Mortality!$B$3:$C$123,2)*VLOOKUP($E37+CE$8-$H$8,Multipliers!$A$3:$DF$122,'Current Retirees'!CE$8-2006+2))))</f>
        <v>0</v>
      </c>
      <c r="CG37" s="3">
        <f>IF($E37+CG$8-$H$8&lt;70,0,IF($E37+CG$8-$H$8=70,$F37,CF37*(1-VLOOKUP($E37+CF$8-$H$8,Mortality!$B$3:$C$123,2)*VLOOKUP($E37+CF$8-$H$8,Multipliers!$A$3:$DF$122,'Current Retirees'!CF$8-2006+2))))</f>
        <v>0</v>
      </c>
      <c r="CH37" s="3">
        <f>IF($E37+CH$8-$H$8&lt;70,0,IF($E37+CH$8-$H$8=70,$F37,CG37*(1-VLOOKUP($E37+CG$8-$H$8,Mortality!$B$3:$C$123,2)*VLOOKUP($E37+CG$8-$H$8,Multipliers!$A$3:$DF$122,'Current Retirees'!CG$8-2006+2))))</f>
        <v>0</v>
      </c>
      <c r="CI37" s="3">
        <f>IF($E37+CI$8-$H$8&lt;70,0,IF($E37+CI$8-$H$8=70,$F37,CH37*(1-VLOOKUP($E37+CH$8-$H$8,Mortality!$B$3:$C$123,2)*VLOOKUP($E37+CH$8-$H$8,Multipliers!$A$3:$DF$122,'Current Retirees'!CH$8-2006+2))))</f>
        <v>0</v>
      </c>
      <c r="CJ37" s="3">
        <f>IF($E37+CJ$8-$H$8&lt;70,0,IF($E37+CJ$8-$H$8=70,$F37,CI37*(1-VLOOKUP($E37+CI$8-$H$8,Mortality!$B$3:$C$123,2)*VLOOKUP($E37+CI$8-$H$8,Multipliers!$A$3:$DF$122,'Current Retirees'!CI$8-2006+2))))</f>
        <v>0</v>
      </c>
      <c r="CK37" s="3">
        <f>IF($E37+CK$8-$H$8&lt;70,0,IF($E37+CK$8-$H$8=70,$F37,CJ37*(1-VLOOKUP($E37+CJ$8-$H$8,Mortality!$B$3:$C$123,2)*VLOOKUP($E37+CJ$8-$H$8,Multipliers!$A$3:$DF$122,'Current Retirees'!CJ$8-2006+2))))</f>
        <v>0</v>
      </c>
      <c r="CL37" s="3">
        <f>IF($E37+CL$8-$H$8&lt;70,0,IF($E37+CL$8-$H$8=70,$F37,CK37*(1-VLOOKUP($E37+CK$8-$H$8,Mortality!$B$3:$C$123,2)*VLOOKUP($E37+CK$8-$H$8,Multipliers!$A$3:$DF$122,'Current Retirees'!CK$8-2006+2))))</f>
        <v>0</v>
      </c>
      <c r="CM37" s="3">
        <f>IF($E37+CM$8-$H$8&lt;70,0,IF($E37+CM$8-$H$8=70,$F37,CL37*(1-VLOOKUP($E37+CL$8-$H$8,Mortality!$B$3:$C$123,2)*VLOOKUP($E37+CL$8-$H$8,Multipliers!$A$3:$DF$122,'Current Retirees'!CL$8-2006+2))))</f>
        <v>0</v>
      </c>
      <c r="CN37" s="3">
        <f>IF($E37+CN$8-$H$8&lt;70,0,IF($E37+CN$8-$H$8=70,$F37,CM37*(1-VLOOKUP($E37+CM$8-$H$8,Mortality!$B$3:$C$123,2)*VLOOKUP($E37+CM$8-$H$8,Multipliers!$A$3:$DF$122,'Current Retirees'!CM$8-2006+2))))</f>
        <v>0</v>
      </c>
      <c r="CO37" s="3">
        <f>IF($E37+CO$8-$H$8&lt;70,0,IF($E37+CO$8-$H$8=70,$F37,CN37*(1-VLOOKUP($E37+CN$8-$H$8,Mortality!$B$3:$C$123,2)*VLOOKUP($E37+CN$8-$H$8,Multipliers!$A$3:$DF$122,'Current Retirees'!CN$8-2006+2))))</f>
        <v>0</v>
      </c>
      <c r="CP37" s="3">
        <f>IF($E37+CP$8-$H$8&lt;70,0,IF($E37+CP$8-$H$8=70,$F37,CO37*(1-VLOOKUP($E37+CO$8-$H$8,Mortality!$B$3:$C$123,2)*VLOOKUP($E37+CO$8-$H$8,Multipliers!$A$3:$DF$122,'Current Retirees'!CO$8-2006+2))))</f>
        <v>0</v>
      </c>
      <c r="CQ37" s="3">
        <f>IF($E37+CQ$8-$H$8&lt;70,0,IF($E37+CQ$8-$H$8=70,$F37,CP37*(1-VLOOKUP($E37+CP$8-$H$8,Mortality!$B$3:$C$123,2)*VLOOKUP($E37+CP$8-$H$8,Multipliers!$A$3:$DF$122,'Current Retirees'!CP$8-2006+2))))</f>
        <v>0</v>
      </c>
      <c r="CR37" s="3">
        <f>IF($E37+CR$8-$H$8&lt;70,0,IF($E37+CR$8-$H$8=70,$F37,CQ37*(1-VLOOKUP($E37+CQ$8-$H$8,Mortality!$B$3:$C$123,2)*VLOOKUP($E37+CQ$8-$H$8,Multipliers!$A$3:$DF$122,'Current Retirees'!CQ$8-2006+2))))</f>
        <v>0</v>
      </c>
      <c r="CS37" s="3">
        <f>IF($E37+CS$8-$H$8&lt;70,0,IF($E37+CS$8-$H$8=70,$F37,CR37*(1-VLOOKUP($E37+CR$8-$H$8,Mortality!$B$3:$C$123,2)*VLOOKUP($E37+CR$8-$H$8,Multipliers!$A$3:$DF$122,'Current Retirees'!CR$8-2006+2))))</f>
        <v>0</v>
      </c>
      <c r="CT37" s="3">
        <f>IF($E37+CT$8-$H$8&lt;70,0,IF($E37+CT$8-$H$8=70,$F37,CS37*(1-VLOOKUP($E37+CS$8-$H$8,Mortality!$B$3:$C$123,2)*VLOOKUP($E37+CS$8-$H$8,Multipliers!$A$3:$DF$122,'Current Retirees'!CS$8-2006+2))))</f>
        <v>0</v>
      </c>
    </row>
    <row r="38" spans="2:98" x14ac:dyDescent="0.25">
      <c r="B38" s="35">
        <v>1030</v>
      </c>
      <c r="C38" s="36">
        <v>17351</v>
      </c>
      <c r="D38" s="35" t="s">
        <v>2</v>
      </c>
      <c r="E38" s="4">
        <f t="shared" si="6"/>
        <v>69</v>
      </c>
      <c r="F38" s="5">
        <f>VLOOKUP(E38,Mortality!$H$3:$I$123,2)</f>
        <v>0.99909186303706854</v>
      </c>
      <c r="H38" s="3">
        <f t="shared" si="7"/>
        <v>0</v>
      </c>
      <c r="I38" s="3">
        <f>IF($E38+I$8-$H$8&lt;70,0,IF($E38+I$8-$H$8=70,$F38,H38*(1-VLOOKUP($E38+H$8-$H$8,Mortality!$B$3:$C$123,2)*VLOOKUP($E38+H$8-$H$8,Multipliers!$A$3:$DF$122,'Current Retirees'!H$8-2006+2))))</f>
        <v>0.99909186303706854</v>
      </c>
      <c r="J38" s="3">
        <f>IF($E38+J$8-$H$8&lt;70,0,IF($E38+J$8-$H$8=70,$F38,I38*(1-VLOOKUP($E38+I$8-$H$8,Mortality!$B$3:$C$123,2)*VLOOKUP($E38+I$8-$H$8,Multipliers!$A$3:$DF$122,'Current Retirees'!I$8-2006+2))))</f>
        <v>0.97873105682924189</v>
      </c>
      <c r="K38" s="3">
        <f>IF($E38+K$8-$H$8&lt;70,0,IF($E38+K$8-$H$8=70,$F38,J38*(1-VLOOKUP($E38+J$8-$H$8,Mortality!$B$3:$C$123,2)*VLOOKUP($E38+J$8-$H$8,Multipliers!$A$3:$DF$122,'Current Retirees'!J$8-2006+2))))</f>
        <v>0.9571704782108903</v>
      </c>
      <c r="L38" s="3">
        <f>IF($E38+L$8-$H$8&lt;70,0,IF($E38+L$8-$H$8=70,$F38,K38*(1-VLOOKUP($E38+K$8-$H$8,Mortality!$B$3:$C$123,2)*VLOOKUP($E38+K$8-$H$8,Multipliers!$A$3:$DF$122,'Current Retirees'!K$8-2006+2))))</f>
        <v>0.93431588519921993</v>
      </c>
      <c r="M38" s="3">
        <f>IF($E38+M$8-$H$8&lt;70,0,IF($E38+M$8-$H$8=70,$F38,L38*(1-VLOOKUP($E38+L$8-$H$8,Mortality!$B$3:$C$123,2)*VLOOKUP($E38+L$8-$H$8,Multipliers!$A$3:$DF$122,'Current Retirees'!L$8-2006+2))))</f>
        <v>0.91008336999711847</v>
      </c>
      <c r="N38" s="3">
        <f>IF($E38+N$8-$H$8&lt;70,0,IF($E38+N$8-$H$8=70,$F38,M38*(1-VLOOKUP($E38+M$8-$H$8,Mortality!$B$3:$C$123,2)*VLOOKUP($E38+M$8-$H$8,Multipliers!$A$3:$DF$122,'Current Retirees'!M$8-2006+2))))</f>
        <v>0.88441357014061994</v>
      </c>
      <c r="O38" s="3">
        <f>IF($E38+O$8-$H$8&lt;70,0,IF($E38+O$8-$H$8=70,$F38,N38*(1-VLOOKUP($E38+N$8-$H$8,Mortality!$B$3:$C$123,2)*VLOOKUP($E38+N$8-$H$8,Multipliers!$A$3:$DF$122,'Current Retirees'!N$8-2006+2))))</f>
        <v>0.85724838547171789</v>
      </c>
      <c r="P38" s="3">
        <f>IF($E38+P$8-$H$8&lt;70,0,IF($E38+P$8-$H$8=70,$F38,O38*(1-VLOOKUP($E38+O$8-$H$8,Mortality!$B$3:$C$123,2)*VLOOKUP($E38+O$8-$H$8,Multipliers!$A$3:$DF$122,'Current Retirees'!O$8-2006+2))))</f>
        <v>0.82853006423553999</v>
      </c>
      <c r="Q38" s="3">
        <f>IF($E38+Q$8-$H$8&lt;70,0,IF($E38+Q$8-$H$8=70,$F38,P38*(1-VLOOKUP($E38+P$8-$H$8,Mortality!$B$3:$C$123,2)*VLOOKUP($E38+P$8-$H$8,Multipliers!$A$3:$DF$122,'Current Retirees'!P$8-2006+2))))</f>
        <v>0.79824490418805427</v>
      </c>
      <c r="R38" s="3">
        <f>IF($E38+R$8-$H$8&lt;70,0,IF($E38+R$8-$H$8=70,$F38,Q38*(1-VLOOKUP($E38+Q$8-$H$8,Mortality!$B$3:$C$123,2)*VLOOKUP($E38+Q$8-$H$8,Multipliers!$A$3:$DF$122,'Current Retirees'!Q$8-2006+2))))</f>
        <v>0.76632943971873746</v>
      </c>
      <c r="S38" s="3">
        <f>IF($E38+S$8-$H$8&lt;70,0,IF($E38+S$8-$H$8=70,$F38,R38*(1-VLOOKUP($E38+R$8-$H$8,Mortality!$B$3:$C$123,2)*VLOOKUP($E38+R$8-$H$8,Multipliers!$A$3:$DF$122,'Current Retirees'!R$8-2006+2))))</f>
        <v>0.73281100091763196</v>
      </c>
      <c r="T38" s="3">
        <f>IF($E38+T$8-$H$8&lt;70,0,IF($E38+T$8-$H$8=70,$F38,S38*(1-VLOOKUP($E38+S$8-$H$8,Mortality!$B$3:$C$123,2)*VLOOKUP($E38+S$8-$H$8,Multipliers!$A$3:$DF$122,'Current Retirees'!S$8-2006+2))))</f>
        <v>0.69766938560109393</v>
      </c>
      <c r="U38" s="3">
        <f>IF($E38+U$8-$H$8&lt;70,0,IF($E38+U$8-$H$8=70,$F38,T38*(1-VLOOKUP($E38+T$8-$H$8,Mortality!$B$3:$C$123,2)*VLOOKUP($E38+T$8-$H$8,Multipliers!$A$3:$DF$122,'Current Retirees'!T$8-2006+2))))</f>
        <v>0.66094895597453251</v>
      </c>
      <c r="V38" s="3">
        <f>IF($E38+V$8-$H$8&lt;70,0,IF($E38+V$8-$H$8=70,$F38,U38*(1-VLOOKUP($E38+U$8-$H$8,Mortality!$B$3:$C$123,2)*VLOOKUP($E38+U$8-$H$8,Multipliers!$A$3:$DF$122,'Current Retirees'!U$8-2006+2))))</f>
        <v>0.62270616809895785</v>
      </c>
      <c r="W38" s="3">
        <f>IF($E38+W$8-$H$8&lt;70,0,IF($E38+W$8-$H$8=70,$F38,V38*(1-VLOOKUP($E38+V$8-$H$8,Mortality!$B$3:$C$123,2)*VLOOKUP($E38+V$8-$H$8,Multipliers!$A$3:$DF$122,'Current Retirees'!V$8-2006+2))))</f>
        <v>0.58308376603086787</v>
      </c>
      <c r="X38" s="3">
        <f>IF($E38+X$8-$H$8&lt;70,0,IF($E38+X$8-$H$8=70,$F38,W38*(1-VLOOKUP($E38+W$8-$H$8,Mortality!$B$3:$C$123,2)*VLOOKUP($E38+W$8-$H$8,Multipliers!$A$3:$DF$122,'Current Retirees'!W$8-2006+2))))</f>
        <v>0.54222421477435501</v>
      </c>
      <c r="Y38" s="3">
        <f>IF($E38+Y$8-$H$8&lt;70,0,IF($E38+Y$8-$H$8=70,$F38,X38*(1-VLOOKUP($E38+X$8-$H$8,Mortality!$B$3:$C$123,2)*VLOOKUP($E38+X$8-$H$8,Multipliers!$A$3:$DF$122,'Current Retirees'!X$8-2006+2))))</f>
        <v>0.50037547800090931</v>
      </c>
      <c r="Z38" s="3">
        <f>IF($E38+Z$8-$H$8&lt;70,0,IF($E38+Z$8-$H$8=70,$F38,Y38*(1-VLOOKUP($E38+Y$8-$H$8,Mortality!$B$3:$C$123,2)*VLOOKUP($E38+Y$8-$H$8,Multipliers!$A$3:$DF$122,'Current Retirees'!Y$8-2006+2))))</f>
        <v>0.45778454898123638</v>
      </c>
      <c r="AA38" s="3">
        <f>IF($E38+AA$8-$H$8&lt;70,0,IF($E38+AA$8-$H$8=70,$F38,Z38*(1-VLOOKUP($E38+Z$8-$H$8,Mortality!$B$3:$C$123,2)*VLOOKUP($E38+Z$8-$H$8,Multipliers!$A$3:$DF$122,'Current Retirees'!Z$8-2006+2))))</f>
        <v>0.4147803469077796</v>
      </c>
      <c r="AB38" s="3">
        <f>IF($E38+AB$8-$H$8&lt;70,0,IF($E38+AB$8-$H$8=70,$F38,AA38*(1-VLOOKUP($E38+AA$8-$H$8,Mortality!$B$3:$C$123,2)*VLOOKUP($E38+AA$8-$H$8,Multipliers!$A$3:$DF$122,'Current Retirees'!AA$8-2006+2))))</f>
        <v>0.37183290512385353</v>
      </c>
      <c r="AC38" s="3">
        <f>IF($E38+AC$8-$H$8&lt;70,0,IF($E38+AC$8-$H$8=70,$F38,AB38*(1-VLOOKUP($E38+AB$8-$H$8,Mortality!$B$3:$C$123,2)*VLOOKUP($E38+AB$8-$H$8,Multipliers!$A$3:$DF$122,'Current Retirees'!AB$8-2006+2))))</f>
        <v>0.32939615952523821</v>
      </c>
      <c r="AD38" s="3">
        <f>IF($E38+AD$8-$H$8&lt;70,0,IF($E38+AD$8-$H$8=70,$F38,AC38*(1-VLOOKUP($E38+AC$8-$H$8,Mortality!$B$3:$C$123,2)*VLOOKUP($E38+AC$8-$H$8,Multipliers!$A$3:$DF$122,'Current Retirees'!AC$8-2006+2))))</f>
        <v>0.28802142233415828</v>
      </c>
      <c r="AE38" s="3">
        <f>IF($E38+AE$8-$H$8&lt;70,0,IF($E38+AE$8-$H$8=70,$F38,AD38*(1-VLOOKUP($E38+AD$8-$H$8,Mortality!$B$3:$C$123,2)*VLOOKUP($E38+AD$8-$H$8,Multipliers!$A$3:$DF$122,'Current Retirees'!AD$8-2006+2))))</f>
        <v>0.24840918517166422</v>
      </c>
      <c r="AF38" s="3">
        <f>IF($E38+AF$8-$H$8&lt;70,0,IF($E38+AF$8-$H$8=70,$F38,AE38*(1-VLOOKUP($E38+AE$8-$H$8,Mortality!$B$3:$C$123,2)*VLOOKUP($E38+AE$8-$H$8,Multipliers!$A$3:$DF$122,'Current Retirees'!AE$8-2006+2))))</f>
        <v>0.21130952409198589</v>
      </c>
      <c r="AG38" s="3">
        <f>IF($E38+AG$8-$H$8&lt;70,0,IF($E38+AG$8-$H$8=70,$F38,AF38*(1-VLOOKUP($E38+AF$8-$H$8,Mortality!$B$3:$C$123,2)*VLOOKUP($E38+AF$8-$H$8,Multipliers!$A$3:$DF$122,'Current Retirees'!AF$8-2006+2))))</f>
        <v>0.17728338014323147</v>
      </c>
      <c r="AH38" s="3">
        <f>IF($E38+AH$8-$H$8&lt;70,0,IF($E38+AH$8-$H$8=70,$F38,AG38*(1-VLOOKUP($E38+AG$8-$H$8,Mortality!$B$3:$C$123,2)*VLOOKUP($E38+AG$8-$H$8,Multipliers!$A$3:$DF$122,'Current Retirees'!AG$8-2006+2))))</f>
        <v>0.14675102067864315</v>
      </c>
      <c r="AI38" s="3">
        <f>IF($E38+AI$8-$H$8&lt;70,0,IF($E38+AI$8-$H$8=70,$F38,AH38*(1-VLOOKUP($E38+AH$8-$H$8,Mortality!$B$3:$C$123,2)*VLOOKUP($E38+AH$8-$H$8,Multipliers!$A$3:$DF$122,'Current Retirees'!AH$8-2006+2))))</f>
        <v>0.11988407379483482</v>
      </c>
      <c r="AJ38" s="3">
        <f>IF($E38+AJ$8-$H$8&lt;70,0,IF($E38+AJ$8-$H$8=70,$F38,AI38*(1-VLOOKUP($E38+AI$8-$H$8,Mortality!$B$3:$C$123,2)*VLOOKUP($E38+AI$8-$H$8,Multipliers!$A$3:$DF$122,'Current Retirees'!AI$8-2006+2))))</f>
        <v>9.6344007257912243E-2</v>
      </c>
      <c r="AK38" s="3">
        <f>IF($E38+AK$8-$H$8&lt;70,0,IF($E38+AK$8-$H$8=70,$F38,AJ38*(1-VLOOKUP($E38+AJ$8-$H$8,Mortality!$B$3:$C$123,2)*VLOOKUP($E38+AJ$8-$H$8,Multipliers!$A$3:$DF$122,'Current Retirees'!AJ$8-2006+2))))</f>
        <v>7.6112658244665288E-2</v>
      </c>
      <c r="AL38" s="3">
        <f>IF($E38+AL$8-$H$8&lt;70,0,IF($E38+AL$8-$H$8=70,$F38,AK38*(1-VLOOKUP($E38+AK$8-$H$8,Mortality!$B$3:$C$123,2)*VLOOKUP($E38+AK$8-$H$8,Multipliers!$A$3:$DF$122,'Current Retirees'!AK$8-2006+2))))</f>
        <v>5.8852444323724738E-2</v>
      </c>
      <c r="AM38" s="3">
        <f>IF($E38+AM$8-$H$8&lt;70,0,IF($E38+AM$8-$H$8=70,$F38,AL38*(1-VLOOKUP($E38+AL$8-$H$8,Mortality!$B$3:$C$123,2)*VLOOKUP($E38+AL$8-$H$8,Multipliers!$A$3:$DF$122,'Current Retirees'!AL$8-2006+2))))</f>
        <v>4.4489393679558648E-2</v>
      </c>
      <c r="AN38" s="3">
        <f>IF($E38+AN$8-$H$8&lt;70,0,IF($E38+AN$8-$H$8=70,$F38,AM38*(1-VLOOKUP($E38+AM$8-$H$8,Mortality!$B$3:$C$123,2)*VLOOKUP($E38+AM$8-$H$8,Multipliers!$A$3:$DF$122,'Current Retirees'!AM$8-2006+2))))</f>
        <v>3.2830235954425885E-2</v>
      </c>
      <c r="AO38" s="3">
        <f>IF($E38+AO$8-$H$8&lt;70,0,IF($E38+AO$8-$H$8=70,$F38,AN38*(1-VLOOKUP($E38+AN$8-$H$8,Mortality!$B$3:$C$123,2)*VLOOKUP($E38+AN$8-$H$8,Multipliers!$A$3:$DF$122,'Current Retirees'!AN$8-2006+2))))</f>
        <v>2.3617426733505021E-2</v>
      </c>
      <c r="AP38" s="3">
        <f>IF($E38+AP$8-$H$8&lt;70,0,IF($E38+AP$8-$H$8=70,$F38,AO38*(1-VLOOKUP($E38+AO$8-$H$8,Mortality!$B$3:$C$123,2)*VLOOKUP($E38+AO$8-$H$8,Multipliers!$A$3:$DF$122,'Current Retirees'!AO$8-2006+2))))</f>
        <v>1.6531440748545952E-2</v>
      </c>
      <c r="AQ38" s="3">
        <f>IF($E38+AQ$8-$H$8&lt;70,0,IF($E38+AQ$8-$H$8=70,$F38,AP38*(1-VLOOKUP($E38+AP$8-$H$8,Mortality!$B$3:$C$123,2)*VLOOKUP($E38+AP$8-$H$8,Multipliers!$A$3:$DF$122,'Current Retirees'!AP$8-2006+2))))</f>
        <v>1.1254238365046876E-2</v>
      </c>
      <c r="AR38" s="3">
        <f>IF($E38+AR$8-$H$8&lt;70,0,IF($E38+AR$8-$H$8=70,$F38,AQ38*(1-VLOOKUP($E38+AQ$8-$H$8,Mortality!$B$3:$C$123,2)*VLOOKUP($E38+AQ$8-$H$8,Multipliers!$A$3:$DF$122,'Current Retirees'!AQ$8-2006+2))))</f>
        <v>7.4437495086225706E-3</v>
      </c>
      <c r="AS38" s="3">
        <f>IF($E38+AS$8-$H$8&lt;70,0,IF($E38+AS$8-$H$8=70,$F38,AR38*(1-VLOOKUP($E38+AR$8-$H$8,Mortality!$B$3:$C$123,2)*VLOOKUP($E38+AR$8-$H$8,Multipliers!$A$3:$DF$122,'Current Retirees'!AR$8-2006+2))))</f>
        <v>4.779430148750442E-3</v>
      </c>
      <c r="AT38" s="3">
        <f>IF($E38+AT$8-$H$8&lt;70,0,IF($E38+AT$8-$H$8=70,$F38,AS38*(1-VLOOKUP($E38+AS$8-$H$8,Mortality!$B$3:$C$123,2)*VLOOKUP($E38+AS$8-$H$8,Multipliers!$A$3:$DF$122,'Current Retirees'!AS$8-2006+2))))</f>
        <v>2.9716876299677774E-3</v>
      </c>
      <c r="AU38" s="3">
        <f>IF($E38+AU$8-$H$8&lt;70,0,IF($E38+AU$8-$H$8=70,$F38,AT38*(1-VLOOKUP($E38+AT$8-$H$8,Mortality!$B$3:$C$123,2)*VLOOKUP($E38+AT$8-$H$8,Multipliers!$A$3:$DF$122,'Current Retirees'!AT$8-2006+2))))</f>
        <v>1.7904857791273979E-3</v>
      </c>
      <c r="AV38" s="3">
        <f>IF($E38+AV$8-$H$8&lt;70,0,IF($E38+AV$8-$H$8=70,$F38,AU38*(1-VLOOKUP($E38+AU$8-$H$8,Mortality!$B$3:$C$123,2)*VLOOKUP($E38+AU$8-$H$8,Multipliers!$A$3:$DF$122,'Current Retirees'!AU$8-2006+2))))</f>
        <v>1.0444825683054502E-3</v>
      </c>
      <c r="AW38" s="3">
        <f>IF($E38+AW$8-$H$8&lt;70,0,IF($E38+AW$8-$H$8=70,$F38,AV38*(1-VLOOKUP($E38+AV$8-$H$8,Mortality!$B$3:$C$123,2)*VLOOKUP($E38+AV$8-$H$8,Multipliers!$A$3:$DF$122,'Current Retirees'!AV$8-2006+2))))</f>
        <v>5.8921229863366118E-4</v>
      </c>
      <c r="AX38" s="3">
        <f>IF($E38+AX$8-$H$8&lt;70,0,IF($E38+AX$8-$H$8=70,$F38,AW38*(1-VLOOKUP($E38+AW$8-$H$8,Mortality!$B$3:$C$123,2)*VLOOKUP($E38+AW$8-$H$8,Multipliers!$A$3:$DF$122,'Current Retirees'!AW$8-2006+2))))</f>
        <v>3.2054720469861626E-4</v>
      </c>
      <c r="AY38" s="3">
        <f>IF($E38+AY$8-$H$8&lt;70,0,IF($E38+AY$8-$H$8=70,$F38,AX38*(1-VLOOKUP($E38+AX$8-$H$8,Mortality!$B$3:$C$123,2)*VLOOKUP($E38+AX$8-$H$8,Multipliers!$A$3:$DF$122,'Current Retirees'!AX$8-2006+2))))</f>
        <v>1.7065146016599555E-4</v>
      </c>
      <c r="AZ38" s="3">
        <f>IF($E38+AZ$8-$H$8&lt;70,0,IF($E38+AZ$8-$H$8=70,$F38,AY38*(1-VLOOKUP($E38+AY$8-$H$8,Mortality!$B$3:$C$123,2)*VLOOKUP($E38+AY$8-$H$8,Multipliers!$A$3:$DF$122,'Current Retirees'!AY$8-2006+2))))</f>
        <v>8.9651328417705492E-5</v>
      </c>
      <c r="BA38" s="3">
        <f>IF($E38+BA$8-$H$8&lt;70,0,IF($E38+BA$8-$H$8=70,$F38,AZ38*(1-VLOOKUP($E38+AZ$8-$H$8,Mortality!$B$3:$C$123,2)*VLOOKUP($E38+AZ$8-$H$8,Multipliers!$A$3:$DF$122,'Current Retirees'!AZ$8-2006+2))))</f>
        <v>4.6428496164826655E-5</v>
      </c>
      <c r="BB38" s="3">
        <f>IF($E38+BB$8-$H$8&lt;70,0,IF($E38+BB$8-$H$8=70,$F38,BA38*(1-VLOOKUP($E38+BA$8-$H$8,Mortality!$B$3:$C$123,2)*VLOOKUP($E38+BA$8-$H$8,Multipliers!$A$3:$DF$122,'Current Retirees'!BA$8-2006+2))))</f>
        <v>2.3607872200203764E-5</v>
      </c>
      <c r="BC38" s="3">
        <f>IF($E38+BC$8-$H$8&lt;70,0,IF($E38+BC$8-$H$8=70,$F38,BB38*(1-VLOOKUP($E38+BB$8-$H$8,Mortality!$B$3:$C$123,2)*VLOOKUP($E38+BB$8-$H$8,Multipliers!$A$3:$DF$122,'Current Retirees'!BB$8-2006+2))))</f>
        <v>1.1803936100101882E-5</v>
      </c>
      <c r="BD38" s="3">
        <f>IF($E38+BD$8-$H$8&lt;70,0,IF($E38+BD$8-$H$8=70,$F38,BC38*(1-VLOOKUP($E38+BC$8-$H$8,Mortality!$B$3:$C$123,2)*VLOOKUP($E38+BC$8-$H$8,Multipliers!$A$3:$DF$122,'Current Retirees'!BC$8-2006+2))))</f>
        <v>5.9019680500509409E-6</v>
      </c>
      <c r="BE38" s="3">
        <f>IF($E38+BE$8-$H$8&lt;70,0,IF($E38+BE$8-$H$8=70,$F38,BD38*(1-VLOOKUP($E38+BD$8-$H$8,Mortality!$B$3:$C$123,2)*VLOOKUP($E38+BD$8-$H$8,Multipliers!$A$3:$DF$122,'Current Retirees'!BD$8-2006+2))))</f>
        <v>2.9509840250254705E-6</v>
      </c>
      <c r="BF38" s="3">
        <f>IF($E38+BF$8-$H$8&lt;70,0,IF($E38+BF$8-$H$8=70,$F38,BE38*(1-VLOOKUP($E38+BE$8-$H$8,Mortality!$B$3:$C$123,2)*VLOOKUP($E38+BE$8-$H$8,Multipliers!$A$3:$DF$122,'Current Retirees'!BE$8-2006+2))))</f>
        <v>1.4754920125127352E-6</v>
      </c>
      <c r="BG38" s="3">
        <f>IF($E38+BG$8-$H$8&lt;70,0,IF($E38+BG$8-$H$8=70,$F38,BF38*(1-VLOOKUP($E38+BF$8-$H$8,Mortality!$B$3:$C$123,2)*VLOOKUP($E38+BF$8-$H$8,Multipliers!$A$3:$DF$122,'Current Retirees'!BF$8-2006+2))))</f>
        <v>7.3774600625636761E-7</v>
      </c>
      <c r="BH38" s="3">
        <f>IF($E38+BH$8-$H$8&lt;70,0,IF($E38+BH$8-$H$8=70,$F38,BG38*(1-VLOOKUP($E38+BG$8-$H$8,Mortality!$B$3:$C$123,2)*VLOOKUP($E38+BG$8-$H$8,Multipliers!$A$3:$DF$122,'Current Retirees'!BG$8-2006+2))))</f>
        <v>0</v>
      </c>
      <c r="BI38" s="3">
        <f>IF($E38+BI$8-$H$8&lt;70,0,IF($E38+BI$8-$H$8=70,$F38,BH38*(1-VLOOKUP($E38+BH$8-$H$8,Mortality!$B$3:$C$123,2)*VLOOKUP($E38+BH$8-$H$8,Multipliers!$A$3:$DF$122,'Current Retirees'!BH$8-2006+2))))</f>
        <v>0</v>
      </c>
      <c r="BJ38" s="3">
        <f>IF($E38+BJ$8-$H$8&lt;70,0,IF($E38+BJ$8-$H$8=70,$F38,BI38*(1-VLOOKUP($E38+BI$8-$H$8,Mortality!$B$3:$C$123,2)*VLOOKUP($E38+BI$8-$H$8,Multipliers!$A$3:$DF$122,'Current Retirees'!BI$8-2006+2))))</f>
        <v>0</v>
      </c>
      <c r="BK38" s="3">
        <f>IF($E38+BK$8-$H$8&lt;70,0,IF($E38+BK$8-$H$8=70,$F38,BJ38*(1-VLOOKUP($E38+BJ$8-$H$8,Mortality!$B$3:$C$123,2)*VLOOKUP($E38+BJ$8-$H$8,Multipliers!$A$3:$DF$122,'Current Retirees'!BJ$8-2006+2))))</f>
        <v>0</v>
      </c>
      <c r="BL38" s="3">
        <f>IF($E38+BL$8-$H$8&lt;70,0,IF($E38+BL$8-$H$8=70,$F38,BK38*(1-VLOOKUP($E38+BK$8-$H$8,Mortality!$B$3:$C$123,2)*VLOOKUP($E38+BK$8-$H$8,Multipliers!$A$3:$DF$122,'Current Retirees'!BK$8-2006+2))))</f>
        <v>0</v>
      </c>
      <c r="BM38" s="3">
        <f>IF($E38+BM$8-$H$8&lt;70,0,IF($E38+BM$8-$H$8=70,$F38,BL38*(1-VLOOKUP($E38+BL$8-$H$8,Mortality!$B$3:$C$123,2)*VLOOKUP($E38+BL$8-$H$8,Multipliers!$A$3:$DF$122,'Current Retirees'!BL$8-2006+2))))</f>
        <v>0</v>
      </c>
      <c r="BN38" s="3">
        <f>IF($E38+BN$8-$H$8&lt;70,0,IF($E38+BN$8-$H$8=70,$F38,BM38*(1-VLOOKUP($E38+BM$8-$H$8,Mortality!$B$3:$C$123,2)*VLOOKUP($E38+BM$8-$H$8,Multipliers!$A$3:$DF$122,'Current Retirees'!BM$8-2006+2))))</f>
        <v>0</v>
      </c>
      <c r="BO38" s="3">
        <f>IF($E38+BO$8-$H$8&lt;70,0,IF($E38+BO$8-$H$8=70,$F38,BN38*(1-VLOOKUP($E38+BN$8-$H$8,Mortality!$B$3:$C$123,2)*VLOOKUP($E38+BN$8-$H$8,Multipliers!$A$3:$DF$122,'Current Retirees'!BN$8-2006+2))))</f>
        <v>0</v>
      </c>
      <c r="BP38" s="3">
        <f>IF($E38+BP$8-$H$8&lt;70,0,IF($E38+BP$8-$H$8=70,$F38,BO38*(1-VLOOKUP($E38+BO$8-$H$8,Mortality!$B$3:$C$123,2)*VLOOKUP($E38+BO$8-$H$8,Multipliers!$A$3:$DF$122,'Current Retirees'!BO$8-2006+2))))</f>
        <v>0</v>
      </c>
      <c r="BQ38" s="3">
        <f>IF($E38+BQ$8-$H$8&lt;70,0,IF($E38+BQ$8-$H$8=70,$F38,BP38*(1-VLOOKUP($E38+BP$8-$H$8,Mortality!$B$3:$C$123,2)*VLOOKUP($E38+BP$8-$H$8,Multipliers!$A$3:$DF$122,'Current Retirees'!BP$8-2006+2))))</f>
        <v>0</v>
      </c>
      <c r="BR38" s="3">
        <f>IF($E38+BR$8-$H$8&lt;70,0,IF($E38+BR$8-$H$8=70,$F38,BQ38*(1-VLOOKUP($E38+BQ$8-$H$8,Mortality!$B$3:$C$123,2)*VLOOKUP($E38+BQ$8-$H$8,Multipliers!$A$3:$DF$122,'Current Retirees'!BQ$8-2006+2))))</f>
        <v>0</v>
      </c>
      <c r="BS38" s="3">
        <f>IF($E38+BS$8-$H$8&lt;70,0,IF($E38+BS$8-$H$8=70,$F38,BR38*(1-VLOOKUP($E38+BR$8-$H$8,Mortality!$B$3:$C$123,2)*VLOOKUP($E38+BR$8-$H$8,Multipliers!$A$3:$DF$122,'Current Retirees'!BR$8-2006+2))))</f>
        <v>0</v>
      </c>
      <c r="BT38" s="3">
        <f>IF($E38+BT$8-$H$8&lt;70,0,IF($E38+BT$8-$H$8=70,$F38,BS38*(1-VLOOKUP($E38+BS$8-$H$8,Mortality!$B$3:$C$123,2)*VLOOKUP($E38+BS$8-$H$8,Multipliers!$A$3:$DF$122,'Current Retirees'!BS$8-2006+2))))</f>
        <v>0</v>
      </c>
      <c r="BU38" s="3">
        <f>IF($E38+BU$8-$H$8&lt;70,0,IF($E38+BU$8-$H$8=70,$F38,BT38*(1-VLOOKUP($E38+BT$8-$H$8,Mortality!$B$3:$C$123,2)*VLOOKUP($E38+BT$8-$H$8,Multipliers!$A$3:$DF$122,'Current Retirees'!BT$8-2006+2))))</f>
        <v>0</v>
      </c>
      <c r="BV38" s="3">
        <f>IF($E38+BV$8-$H$8&lt;70,0,IF($E38+BV$8-$H$8=70,$F38,BU38*(1-VLOOKUP($E38+BU$8-$H$8,Mortality!$B$3:$C$123,2)*VLOOKUP($E38+BU$8-$H$8,Multipliers!$A$3:$DF$122,'Current Retirees'!BU$8-2006+2))))</f>
        <v>0</v>
      </c>
      <c r="BW38" s="3">
        <f>IF($E38+BW$8-$H$8&lt;70,0,IF($E38+BW$8-$H$8=70,$F38,BV38*(1-VLOOKUP($E38+BV$8-$H$8,Mortality!$B$3:$C$123,2)*VLOOKUP($E38+BV$8-$H$8,Multipliers!$A$3:$DF$122,'Current Retirees'!BV$8-2006+2))))</f>
        <v>0</v>
      </c>
      <c r="BX38" s="3">
        <f>IF($E38+BX$8-$H$8&lt;70,0,IF($E38+BX$8-$H$8=70,$F38,BW38*(1-VLOOKUP($E38+BW$8-$H$8,Mortality!$B$3:$C$123,2)*VLOOKUP($E38+BW$8-$H$8,Multipliers!$A$3:$DF$122,'Current Retirees'!BW$8-2006+2))))</f>
        <v>0</v>
      </c>
      <c r="BY38" s="3">
        <f>IF($E38+BY$8-$H$8&lt;70,0,IF($E38+BY$8-$H$8=70,$F38,BX38*(1-VLOOKUP($E38+BX$8-$H$8,Mortality!$B$3:$C$123,2)*VLOOKUP($E38+BX$8-$H$8,Multipliers!$A$3:$DF$122,'Current Retirees'!BX$8-2006+2))))</f>
        <v>0</v>
      </c>
      <c r="BZ38" s="3">
        <f>IF($E38+BZ$8-$H$8&lt;70,0,IF($E38+BZ$8-$H$8=70,$F38,BY38*(1-VLOOKUP($E38+BY$8-$H$8,Mortality!$B$3:$C$123,2)*VLOOKUP($E38+BY$8-$H$8,Multipliers!$A$3:$DF$122,'Current Retirees'!BY$8-2006+2))))</f>
        <v>0</v>
      </c>
      <c r="CA38" s="3">
        <f>IF($E38+CA$8-$H$8&lt;70,0,IF($E38+CA$8-$H$8=70,$F38,BZ38*(1-VLOOKUP($E38+BZ$8-$H$8,Mortality!$B$3:$C$123,2)*VLOOKUP($E38+BZ$8-$H$8,Multipliers!$A$3:$DF$122,'Current Retirees'!BZ$8-2006+2))))</f>
        <v>0</v>
      </c>
      <c r="CB38" s="3">
        <f>IF($E38+CB$8-$H$8&lt;70,0,IF($E38+CB$8-$H$8=70,$F38,CA38*(1-VLOOKUP($E38+CA$8-$H$8,Mortality!$B$3:$C$123,2)*VLOOKUP($E38+CA$8-$H$8,Multipliers!$A$3:$DF$122,'Current Retirees'!CA$8-2006+2))))</f>
        <v>0</v>
      </c>
      <c r="CC38" s="3">
        <f>IF($E38+CC$8-$H$8&lt;70,0,IF($E38+CC$8-$H$8=70,$F38,CB38*(1-VLOOKUP($E38+CB$8-$H$8,Mortality!$B$3:$C$123,2)*VLOOKUP($E38+CB$8-$H$8,Multipliers!$A$3:$DF$122,'Current Retirees'!CB$8-2006+2))))</f>
        <v>0</v>
      </c>
      <c r="CD38" s="3">
        <f>IF($E38+CD$8-$H$8&lt;70,0,IF($E38+CD$8-$H$8=70,$F38,CC38*(1-VLOOKUP($E38+CC$8-$H$8,Mortality!$B$3:$C$123,2)*VLOOKUP($E38+CC$8-$H$8,Multipliers!$A$3:$DF$122,'Current Retirees'!CC$8-2006+2))))</f>
        <v>0</v>
      </c>
      <c r="CE38" s="3">
        <f>IF($E38+CE$8-$H$8&lt;70,0,IF($E38+CE$8-$H$8=70,$F38,CD38*(1-VLOOKUP($E38+CD$8-$H$8,Mortality!$B$3:$C$123,2)*VLOOKUP($E38+CD$8-$H$8,Multipliers!$A$3:$DF$122,'Current Retirees'!CD$8-2006+2))))</f>
        <v>0</v>
      </c>
      <c r="CF38" s="3">
        <f>IF($E38+CF$8-$H$8&lt;70,0,IF($E38+CF$8-$H$8=70,$F38,CE38*(1-VLOOKUP($E38+CE$8-$H$8,Mortality!$B$3:$C$123,2)*VLOOKUP($E38+CE$8-$H$8,Multipliers!$A$3:$DF$122,'Current Retirees'!CE$8-2006+2))))</f>
        <v>0</v>
      </c>
      <c r="CG38" s="3">
        <f>IF($E38+CG$8-$H$8&lt;70,0,IF($E38+CG$8-$H$8=70,$F38,CF38*(1-VLOOKUP($E38+CF$8-$H$8,Mortality!$B$3:$C$123,2)*VLOOKUP($E38+CF$8-$H$8,Multipliers!$A$3:$DF$122,'Current Retirees'!CF$8-2006+2))))</f>
        <v>0</v>
      </c>
      <c r="CH38" s="3">
        <f>IF($E38+CH$8-$H$8&lt;70,0,IF($E38+CH$8-$H$8=70,$F38,CG38*(1-VLOOKUP($E38+CG$8-$H$8,Mortality!$B$3:$C$123,2)*VLOOKUP($E38+CG$8-$H$8,Multipliers!$A$3:$DF$122,'Current Retirees'!CG$8-2006+2))))</f>
        <v>0</v>
      </c>
      <c r="CI38" s="3">
        <f>IF($E38+CI$8-$H$8&lt;70,0,IF($E38+CI$8-$H$8=70,$F38,CH38*(1-VLOOKUP($E38+CH$8-$H$8,Mortality!$B$3:$C$123,2)*VLOOKUP($E38+CH$8-$H$8,Multipliers!$A$3:$DF$122,'Current Retirees'!CH$8-2006+2))))</f>
        <v>0</v>
      </c>
      <c r="CJ38" s="3">
        <f>IF($E38+CJ$8-$H$8&lt;70,0,IF($E38+CJ$8-$H$8=70,$F38,CI38*(1-VLOOKUP($E38+CI$8-$H$8,Mortality!$B$3:$C$123,2)*VLOOKUP($E38+CI$8-$H$8,Multipliers!$A$3:$DF$122,'Current Retirees'!CI$8-2006+2))))</f>
        <v>0</v>
      </c>
      <c r="CK38" s="3">
        <f>IF($E38+CK$8-$H$8&lt;70,0,IF($E38+CK$8-$H$8=70,$F38,CJ38*(1-VLOOKUP($E38+CJ$8-$H$8,Mortality!$B$3:$C$123,2)*VLOOKUP($E38+CJ$8-$H$8,Multipliers!$A$3:$DF$122,'Current Retirees'!CJ$8-2006+2))))</f>
        <v>0</v>
      </c>
      <c r="CL38" s="3">
        <f>IF($E38+CL$8-$H$8&lt;70,0,IF($E38+CL$8-$H$8=70,$F38,CK38*(1-VLOOKUP($E38+CK$8-$H$8,Mortality!$B$3:$C$123,2)*VLOOKUP($E38+CK$8-$H$8,Multipliers!$A$3:$DF$122,'Current Retirees'!CK$8-2006+2))))</f>
        <v>0</v>
      </c>
      <c r="CM38" s="3">
        <f>IF($E38+CM$8-$H$8&lt;70,0,IF($E38+CM$8-$H$8=70,$F38,CL38*(1-VLOOKUP($E38+CL$8-$H$8,Mortality!$B$3:$C$123,2)*VLOOKUP($E38+CL$8-$H$8,Multipliers!$A$3:$DF$122,'Current Retirees'!CL$8-2006+2))))</f>
        <v>0</v>
      </c>
      <c r="CN38" s="3">
        <f>IF($E38+CN$8-$H$8&lt;70,0,IF($E38+CN$8-$H$8=70,$F38,CM38*(1-VLOOKUP($E38+CM$8-$H$8,Mortality!$B$3:$C$123,2)*VLOOKUP($E38+CM$8-$H$8,Multipliers!$A$3:$DF$122,'Current Retirees'!CM$8-2006+2))))</f>
        <v>0</v>
      </c>
      <c r="CO38" s="3">
        <f>IF($E38+CO$8-$H$8&lt;70,0,IF($E38+CO$8-$H$8=70,$F38,CN38*(1-VLOOKUP($E38+CN$8-$H$8,Mortality!$B$3:$C$123,2)*VLOOKUP($E38+CN$8-$H$8,Multipliers!$A$3:$DF$122,'Current Retirees'!CN$8-2006+2))))</f>
        <v>0</v>
      </c>
      <c r="CP38" s="3">
        <f>IF($E38+CP$8-$H$8&lt;70,0,IF($E38+CP$8-$H$8=70,$F38,CO38*(1-VLOOKUP($E38+CO$8-$H$8,Mortality!$B$3:$C$123,2)*VLOOKUP($E38+CO$8-$H$8,Multipliers!$A$3:$DF$122,'Current Retirees'!CO$8-2006+2))))</f>
        <v>0</v>
      </c>
      <c r="CQ38" s="3">
        <f>IF($E38+CQ$8-$H$8&lt;70,0,IF($E38+CQ$8-$H$8=70,$F38,CP38*(1-VLOOKUP($E38+CP$8-$H$8,Mortality!$B$3:$C$123,2)*VLOOKUP($E38+CP$8-$H$8,Multipliers!$A$3:$DF$122,'Current Retirees'!CP$8-2006+2))))</f>
        <v>0</v>
      </c>
      <c r="CR38" s="3">
        <f>IF($E38+CR$8-$H$8&lt;70,0,IF($E38+CR$8-$H$8=70,$F38,CQ38*(1-VLOOKUP($E38+CQ$8-$H$8,Mortality!$B$3:$C$123,2)*VLOOKUP($E38+CQ$8-$H$8,Multipliers!$A$3:$DF$122,'Current Retirees'!CQ$8-2006+2))))</f>
        <v>0</v>
      </c>
      <c r="CS38" s="3">
        <f>IF($E38+CS$8-$H$8&lt;70,0,IF($E38+CS$8-$H$8=70,$F38,CR38*(1-VLOOKUP($E38+CR$8-$H$8,Mortality!$B$3:$C$123,2)*VLOOKUP($E38+CR$8-$H$8,Multipliers!$A$3:$DF$122,'Current Retirees'!CR$8-2006+2))))</f>
        <v>0</v>
      </c>
      <c r="CT38" s="3">
        <f>IF($E38+CT$8-$H$8&lt;70,0,IF($E38+CT$8-$H$8=70,$F38,CS38*(1-VLOOKUP($E38+CS$8-$H$8,Mortality!$B$3:$C$123,2)*VLOOKUP($E38+CS$8-$H$8,Multipliers!$A$3:$DF$122,'Current Retirees'!CS$8-2006+2))))</f>
        <v>0</v>
      </c>
    </row>
    <row r="39" spans="2:98" x14ac:dyDescent="0.25">
      <c r="B39" s="35">
        <v>1031</v>
      </c>
      <c r="C39" s="36">
        <v>18799</v>
      </c>
      <c r="D39" s="35" t="s">
        <v>2</v>
      </c>
      <c r="E39" s="4">
        <f t="shared" si="6"/>
        <v>66</v>
      </c>
      <c r="F39" s="5">
        <f>VLOOKUP(E39,Mortality!$H$3:$I$123,2)</f>
        <v>0.99595435631909046</v>
      </c>
      <c r="H39" s="3">
        <f t="shared" si="7"/>
        <v>0</v>
      </c>
      <c r="I39" s="3">
        <f>IF($E39+I$8-$H$8&lt;70,0,IF($E39+I$8-$H$8=70,$F39,H39*(1-VLOOKUP($E39+H$8-$H$8,Mortality!$B$3:$C$123,2)*VLOOKUP($E39+H$8-$H$8,Multipliers!$A$3:$DF$122,'Current Retirees'!H$8-2006+2))))</f>
        <v>0</v>
      </c>
      <c r="J39" s="3">
        <f>IF($E39+J$8-$H$8&lt;70,0,IF($E39+J$8-$H$8=70,$F39,I39*(1-VLOOKUP($E39+I$8-$H$8,Mortality!$B$3:$C$123,2)*VLOOKUP($E39+I$8-$H$8,Multipliers!$A$3:$DF$122,'Current Retirees'!I$8-2006+2))))</f>
        <v>0</v>
      </c>
      <c r="K39" s="3">
        <f>IF($E39+K$8-$H$8&lt;70,0,IF($E39+K$8-$H$8=70,$F39,J39*(1-VLOOKUP($E39+J$8-$H$8,Mortality!$B$3:$C$123,2)*VLOOKUP($E39+J$8-$H$8,Multipliers!$A$3:$DF$122,'Current Retirees'!J$8-2006+2))))</f>
        <v>0</v>
      </c>
      <c r="L39" s="3">
        <f>IF($E39+L$8-$H$8&lt;70,0,IF($E39+L$8-$H$8=70,$F39,K39*(1-VLOOKUP($E39+K$8-$H$8,Mortality!$B$3:$C$123,2)*VLOOKUP($E39+K$8-$H$8,Multipliers!$A$3:$DF$122,'Current Retirees'!K$8-2006+2))))</f>
        <v>0.99595435631909046</v>
      </c>
      <c r="M39" s="3">
        <f>IF($E39+M$8-$H$8&lt;70,0,IF($E39+M$8-$H$8=70,$F39,L39*(1-VLOOKUP($E39+L$8-$H$8,Mortality!$B$3:$C$123,2)*VLOOKUP($E39+L$8-$H$8,Multipliers!$A$3:$DF$122,'Current Retirees'!L$8-2006+2))))</f>
        <v>0.97603869206049398</v>
      </c>
      <c r="N39" s="3">
        <f>IF($E39+N$8-$H$8&lt;70,0,IF($E39+N$8-$H$8=70,$F39,M39*(1-VLOOKUP($E39+M$8-$H$8,Mortality!$B$3:$C$123,2)*VLOOKUP($E39+M$8-$H$8,Multipliers!$A$3:$DF$122,'Current Retirees'!M$8-2006+2))))</f>
        <v>0.95496246933538986</v>
      </c>
      <c r="O39" s="3">
        <f>IF($E39+O$8-$H$8&lt;70,0,IF($E39+O$8-$H$8=70,$F39,N39*(1-VLOOKUP($E39+N$8-$H$8,Mortality!$B$3:$C$123,2)*VLOOKUP($E39+N$8-$H$8,Multipliers!$A$3:$DF$122,'Current Retirees'!N$8-2006+2))))</f>
        <v>0.93263384527440385</v>
      </c>
      <c r="P39" s="3">
        <f>IF($E39+P$8-$H$8&lt;70,0,IF($E39+P$8-$H$8=70,$F39,O39*(1-VLOOKUP($E39+O$8-$H$8,Mortality!$B$3:$C$123,2)*VLOOKUP($E39+O$8-$H$8,Multipliers!$A$3:$DF$122,'Current Retirees'!O$8-2006+2))))</f>
        <v>0.90897321883444426</v>
      </c>
      <c r="Q39" s="3">
        <f>IF($E39+Q$8-$H$8&lt;70,0,IF($E39+Q$8-$H$8=70,$F39,P39*(1-VLOOKUP($E39+P$8-$H$8,Mortality!$B$3:$C$123,2)*VLOOKUP($E39+P$8-$H$8,Multipliers!$A$3:$DF$122,'Current Retirees'!P$8-2006+2))))</f>
        <v>0.88392495684044969</v>
      </c>
      <c r="R39" s="3">
        <f>IF($E39+R$8-$H$8&lt;70,0,IF($E39+R$8-$H$8=70,$F39,Q39*(1-VLOOKUP($E39+Q$8-$H$8,Mortality!$B$3:$C$123,2)*VLOOKUP($E39+Q$8-$H$8,Multipliers!$A$3:$DF$122,'Current Retirees'!Q$8-2006+2))))</f>
        <v>0.85743187112736774</v>
      </c>
      <c r="S39" s="3">
        <f>IF($E39+S$8-$H$8&lt;70,0,IF($E39+S$8-$H$8=70,$F39,R39*(1-VLOOKUP($E39+R$8-$H$8,Mortality!$B$3:$C$123,2)*VLOOKUP($E39+R$8-$H$8,Multipliers!$A$3:$DF$122,'Current Retirees'!R$8-2006+2))))</f>
        <v>0.82943084502554365</v>
      </c>
      <c r="T39" s="3">
        <f>IF($E39+T$8-$H$8&lt;70,0,IF($E39+T$8-$H$8=70,$F39,S39*(1-VLOOKUP($E39+S$8-$H$8,Mortality!$B$3:$C$123,2)*VLOOKUP($E39+S$8-$H$8,Multipliers!$A$3:$DF$122,'Current Retirees'!S$8-2006+2))))</f>
        <v>0.79990911276878218</v>
      </c>
      <c r="U39" s="3">
        <f>IF($E39+U$8-$H$8&lt;70,0,IF($E39+U$8-$H$8=70,$F39,T39*(1-VLOOKUP($E39+T$8-$H$8,Mortality!$B$3:$C$123,2)*VLOOKUP($E39+T$8-$H$8,Multipliers!$A$3:$DF$122,'Current Retirees'!T$8-2006+2))))</f>
        <v>0.76879543821896756</v>
      </c>
      <c r="V39" s="3">
        <f>IF($E39+V$8-$H$8&lt;70,0,IF($E39+V$8-$H$8=70,$F39,U39*(1-VLOOKUP($E39+U$8-$H$8,Mortality!$B$3:$C$123,2)*VLOOKUP($E39+U$8-$H$8,Multipliers!$A$3:$DF$122,'Current Retirees'!U$8-2006+2))))</f>
        <v>0.73611181552962146</v>
      </c>
      <c r="W39" s="3">
        <f>IF($E39+W$8-$H$8&lt;70,0,IF($E39+W$8-$H$8=70,$F39,V39*(1-VLOOKUP($E39+V$8-$H$8,Mortality!$B$3:$C$123,2)*VLOOKUP($E39+V$8-$H$8,Multipliers!$A$3:$DF$122,'Current Retirees'!V$8-2006+2))))</f>
        <v>0.70182574535159137</v>
      </c>
      <c r="X39" s="3">
        <f>IF($E39+X$8-$H$8&lt;70,0,IF($E39+X$8-$H$8=70,$F39,W39*(1-VLOOKUP($E39+W$8-$H$8,Mortality!$B$3:$C$123,2)*VLOOKUP($E39+W$8-$H$8,Multipliers!$A$3:$DF$122,'Current Retirees'!W$8-2006+2))))</f>
        <v>0.66596558073666423</v>
      </c>
      <c r="Y39" s="3">
        <f>IF($E39+Y$8-$H$8&lt;70,0,IF($E39+Y$8-$H$8=70,$F39,X39*(1-VLOOKUP($E39+X$8-$H$8,Mortality!$B$3:$C$123,2)*VLOOKUP($E39+X$8-$H$8,Multipliers!$A$3:$DF$122,'Current Retirees'!X$8-2006+2))))</f>
        <v>0.62857322236804136</v>
      </c>
      <c r="Z39" s="3">
        <f>IF($E39+Z$8-$H$8&lt;70,0,IF($E39+Z$8-$H$8=70,$F39,Y39*(1-VLOOKUP($E39+Y$8-$H$8,Mortality!$B$3:$C$123,2)*VLOOKUP($E39+Y$8-$H$8,Multipliers!$A$3:$DF$122,'Current Retirees'!Y$8-2006+2))))</f>
        <v>0.58976541617591294</v>
      </c>
      <c r="AA39" s="3">
        <f>IF($E39+AA$8-$H$8&lt;70,0,IF($E39+AA$8-$H$8=70,$F39,Z39*(1-VLOOKUP($E39+Z$8-$H$8,Mortality!$B$3:$C$123,2)*VLOOKUP($E39+Z$8-$H$8,Multipliers!$A$3:$DF$122,'Current Retirees'!Z$8-2006+2))))</f>
        <v>0.5496651248049147</v>
      </c>
      <c r="AB39" s="3">
        <f>IF($E39+AB$8-$H$8&lt;70,0,IF($E39+AB$8-$H$8=70,$F39,AA39*(1-VLOOKUP($E39+AA$8-$H$8,Mortality!$B$3:$C$123,2)*VLOOKUP($E39+AA$8-$H$8,Multipliers!$A$3:$DF$122,'Current Retirees'!AA$8-2006+2))))</f>
        <v>0.50850210660276285</v>
      </c>
      <c r="AC39" s="3">
        <f>IF($E39+AC$8-$H$8&lt;70,0,IF($E39+AC$8-$H$8=70,$F39,AB39*(1-VLOOKUP($E39+AB$8-$H$8,Mortality!$B$3:$C$123,2)*VLOOKUP($E39+AB$8-$H$8,Multipliers!$A$3:$DF$122,'Current Retirees'!AB$8-2006+2))))</f>
        <v>0.46649226604260979</v>
      </c>
      <c r="AD39" s="3">
        <f>IF($E39+AD$8-$H$8&lt;70,0,IF($E39+AD$8-$H$8=70,$F39,AC39*(1-VLOOKUP($E39+AC$8-$H$8,Mortality!$B$3:$C$123,2)*VLOOKUP($E39+AC$8-$H$8,Multipliers!$A$3:$DF$122,'Current Retirees'!AC$8-2006+2))))</f>
        <v>0.42393295894522681</v>
      </c>
      <c r="AE39" s="3">
        <f>IF($E39+AE$8-$H$8&lt;70,0,IF($E39+AE$8-$H$8=70,$F39,AD39*(1-VLOOKUP($E39+AD$8-$H$8,Mortality!$B$3:$C$123,2)*VLOOKUP($E39+AD$8-$H$8,Multipliers!$A$3:$DF$122,'Current Retirees'!AD$8-2006+2))))</f>
        <v>0.38128991414984104</v>
      </c>
      <c r="AF39" s="3">
        <f>IF($E39+AF$8-$H$8&lt;70,0,IF($E39+AF$8-$H$8=70,$F39,AE39*(1-VLOOKUP($E39+AE$8-$H$8,Mortality!$B$3:$C$123,2)*VLOOKUP($E39+AE$8-$H$8,Multipliers!$A$3:$DF$122,'Current Retirees'!AE$8-2006+2))))</f>
        <v>0.33898950774775372</v>
      </c>
      <c r="AG39" s="3">
        <f>IF($E39+AG$8-$H$8&lt;70,0,IF($E39+AG$8-$H$8=70,$F39,AF39*(1-VLOOKUP($E39+AF$8-$H$8,Mortality!$B$3:$C$123,2)*VLOOKUP($E39+AF$8-$H$8,Multipliers!$A$3:$DF$122,'Current Retirees'!AF$8-2006+2))))</f>
        <v>0.29758673163610028</v>
      </c>
      <c r="AH39" s="3">
        <f>IF($E39+AH$8-$H$8&lt;70,0,IF($E39+AH$8-$H$8=70,$F39,AG39*(1-VLOOKUP($E39+AG$8-$H$8,Mortality!$B$3:$C$123,2)*VLOOKUP($E39+AG$8-$H$8,Multipliers!$A$3:$DF$122,'Current Retirees'!AG$8-2006+2))))</f>
        <v>0.25776614730017772</v>
      </c>
      <c r="AI39" s="3">
        <f>IF($E39+AI$8-$H$8&lt;70,0,IF($E39+AI$8-$H$8=70,$F39,AH39*(1-VLOOKUP($E39+AH$8-$H$8,Mortality!$B$3:$C$123,2)*VLOOKUP($E39+AH$8-$H$8,Multipliers!$A$3:$DF$122,'Current Retirees'!AH$8-2006+2))))</f>
        <v>0.22029912871262949</v>
      </c>
      <c r="AJ39" s="3">
        <f>IF($E39+AJ$8-$H$8&lt;70,0,IF($E39+AJ$8-$H$8=70,$F39,AI39*(1-VLOOKUP($E39+AI$8-$H$8,Mortality!$B$3:$C$123,2)*VLOOKUP($E39+AI$8-$H$8,Multipliers!$A$3:$DF$122,'Current Retirees'!AI$8-2006+2))))</f>
        <v>0.18575372100115367</v>
      </c>
      <c r="AK39" s="3">
        <f>IF($E39+AK$8-$H$8&lt;70,0,IF($E39+AK$8-$H$8=70,$F39,AJ39*(1-VLOOKUP($E39+AJ$8-$H$8,Mortality!$B$3:$C$123,2)*VLOOKUP($E39+AJ$8-$H$8,Multipliers!$A$3:$DF$122,'Current Retirees'!AJ$8-2006+2))))</f>
        <v>0.15459029589138454</v>
      </c>
      <c r="AL39" s="3">
        <f>IF($E39+AL$8-$H$8&lt;70,0,IF($E39+AL$8-$H$8=70,$F39,AK39*(1-VLOOKUP($E39+AK$8-$H$8,Mortality!$B$3:$C$123,2)*VLOOKUP($E39+AK$8-$H$8,Multipliers!$A$3:$DF$122,'Current Retirees'!AK$8-2006+2))))</f>
        <v>0.12700373447941093</v>
      </c>
      <c r="AM39" s="3">
        <f>IF($E39+AM$8-$H$8&lt;70,0,IF($E39+AM$8-$H$8=70,$F39,AL39*(1-VLOOKUP($E39+AL$8-$H$8,Mortality!$B$3:$C$123,2)*VLOOKUP($E39+AL$8-$H$8,Multipliers!$A$3:$DF$122,'Current Retirees'!AL$8-2006+2))))</f>
        <v>0.10266677293531608</v>
      </c>
      <c r="AN39" s="3">
        <f>IF($E39+AN$8-$H$8&lt;70,0,IF($E39+AN$8-$H$8=70,$F39,AM39*(1-VLOOKUP($E39+AM$8-$H$8,Mortality!$B$3:$C$123,2)*VLOOKUP($E39+AM$8-$H$8,Multipliers!$A$3:$DF$122,'Current Retirees'!AM$8-2006+2))))</f>
        <v>8.1601891378507999E-2</v>
      </c>
      <c r="AO39" s="3">
        <f>IF($E39+AO$8-$H$8&lt;70,0,IF($E39+AO$8-$H$8=70,$F39,AN39*(1-VLOOKUP($E39+AN$8-$H$8,Mortality!$B$3:$C$123,2)*VLOOKUP($E39+AN$8-$H$8,Multipliers!$A$3:$DF$122,'Current Retirees'!AN$8-2006+2))))</f>
        <v>6.3493710893423455E-2</v>
      </c>
      <c r="AP39" s="3">
        <f>IF($E39+AP$8-$H$8&lt;70,0,IF($E39+AP$8-$H$8=70,$F39,AO39*(1-VLOOKUP($E39+AO$8-$H$8,Mortality!$B$3:$C$123,2)*VLOOKUP($E39+AO$8-$H$8,Multipliers!$A$3:$DF$122,'Current Retirees'!AO$8-2006+2))))</f>
        <v>4.8311919157011433E-2</v>
      </c>
      <c r="AQ39" s="3">
        <f>IF($E39+AQ$8-$H$8&lt;70,0,IF($E39+AQ$8-$H$8=70,$F39,AP39*(1-VLOOKUP($E39+AP$8-$H$8,Mortality!$B$3:$C$123,2)*VLOOKUP($E39+AP$8-$H$8,Multipliers!$A$3:$DF$122,'Current Retirees'!AP$8-2006+2))))</f>
        <v>3.5892544496955281E-2</v>
      </c>
      <c r="AR39" s="3">
        <f>IF($E39+AR$8-$H$8&lt;70,0,IF($E39+AR$8-$H$8=70,$F39,AQ39*(1-VLOOKUP($E39+AQ$8-$H$8,Mortality!$B$3:$C$123,2)*VLOOKUP($E39+AQ$8-$H$8,Multipliers!$A$3:$DF$122,'Current Retirees'!AQ$8-2006+2))))</f>
        <v>2.6000604474128552E-2</v>
      </c>
      <c r="AS39" s="3">
        <f>IF($E39+AS$8-$H$8&lt;70,0,IF($E39+AS$8-$H$8=70,$F39,AR39*(1-VLOOKUP($E39+AR$8-$H$8,Mortality!$B$3:$C$123,2)*VLOOKUP($E39+AR$8-$H$8,Multipliers!$A$3:$DF$122,'Current Retirees'!AR$8-2006+2))))</f>
        <v>1.832759879883792E-2</v>
      </c>
      <c r="AT39" s="3">
        <f>IF($E39+AT$8-$H$8&lt;70,0,IF($E39+AT$8-$H$8=70,$F39,AS39*(1-VLOOKUP($E39+AS$8-$H$8,Mortality!$B$3:$C$123,2)*VLOOKUP($E39+AS$8-$H$8,Multipliers!$A$3:$DF$122,'Current Retirees'!AS$8-2006+2))))</f>
        <v>1.2566081011664509E-2</v>
      </c>
      <c r="AU39" s="3">
        <f>IF($E39+AU$8-$H$8&lt;70,0,IF($E39+AU$8-$H$8=70,$F39,AT39*(1-VLOOKUP($E39+AT$8-$H$8,Mortality!$B$3:$C$123,2)*VLOOKUP($E39+AT$8-$H$8,Multipliers!$A$3:$DF$122,'Current Retirees'!AT$8-2006+2))))</f>
        <v>8.3711342451870015E-3</v>
      </c>
      <c r="AV39" s="3">
        <f>IF($E39+AV$8-$H$8&lt;70,0,IF($E39+AV$8-$H$8=70,$F39,AU39*(1-VLOOKUP($E39+AU$8-$H$8,Mortality!$B$3:$C$123,2)*VLOOKUP($E39+AU$8-$H$8,Multipliers!$A$3:$DF$122,'Current Retirees'!AU$8-2006+2))))</f>
        <v>5.4133645264393846E-3</v>
      </c>
      <c r="AW39" s="3">
        <f>IF($E39+AW$8-$H$8&lt;70,0,IF($E39+AW$8-$H$8=70,$F39,AV39*(1-VLOOKUP($E39+AV$8-$H$8,Mortality!$B$3:$C$123,2)*VLOOKUP($E39+AV$8-$H$8,Multipliers!$A$3:$DF$122,'Current Retirees'!AV$8-2006+2))))</f>
        <v>3.3890996527912408E-3</v>
      </c>
      <c r="AX39" s="3">
        <f>IF($E39+AX$8-$H$8&lt;70,0,IF($E39+AX$8-$H$8=70,$F39,AW39*(1-VLOOKUP($E39+AW$8-$H$8,Mortality!$B$3:$C$123,2)*VLOOKUP($E39+AW$8-$H$8,Multipliers!$A$3:$DF$122,'Current Retirees'!AW$8-2006+2))))</f>
        <v>2.0556766285724725E-3</v>
      </c>
      <c r="AY39" s="3">
        <f>IF($E39+AY$8-$H$8&lt;70,0,IF($E39+AY$8-$H$8=70,$F39,AX39*(1-VLOOKUP($E39+AX$8-$H$8,Mortality!$B$3:$C$123,2)*VLOOKUP($E39+AX$8-$H$8,Multipliers!$A$3:$DF$122,'Current Retirees'!AX$8-2006+2))))</f>
        <v>1.2068673975990326E-3</v>
      </c>
      <c r="AZ39" s="3">
        <f>IF($E39+AZ$8-$H$8&lt;70,0,IF($E39+AZ$8-$H$8=70,$F39,AY39*(1-VLOOKUP($E39+AY$8-$H$8,Mortality!$B$3:$C$123,2)*VLOOKUP($E39+AY$8-$H$8,Multipliers!$A$3:$DF$122,'Current Retirees'!AY$8-2006+2))))</f>
        <v>6.8490917759915797E-4</v>
      </c>
      <c r="BA39" s="3">
        <f>IF($E39+BA$8-$H$8&lt;70,0,IF($E39+BA$8-$H$8=70,$F39,AZ39*(1-VLOOKUP($E39+AZ$8-$H$8,Mortality!$B$3:$C$123,2)*VLOOKUP($E39+AZ$8-$H$8,Multipliers!$A$3:$DF$122,'Current Retirees'!AZ$8-2006+2))))</f>
        <v>3.745722222491196E-4</v>
      </c>
      <c r="BB39" s="3">
        <f>IF($E39+BB$8-$H$8&lt;70,0,IF($E39+BB$8-$H$8=70,$F39,BA39*(1-VLOOKUP($E39+BA$8-$H$8,Mortality!$B$3:$C$123,2)*VLOOKUP($E39+BA$8-$H$8,Multipliers!$A$3:$DF$122,'Current Retirees'!BA$8-2006+2))))</f>
        <v>2.0030484682260948E-4</v>
      </c>
      <c r="BC39" s="3">
        <f>IF($E39+BC$8-$H$8&lt;70,0,IF($E39+BC$8-$H$8=70,$F39,BB39*(1-VLOOKUP($E39+BB$8-$H$8,Mortality!$B$3:$C$123,2)*VLOOKUP($E39+BB$8-$H$8,Multipliers!$A$3:$DF$122,'Current Retirees'!BB$8-2006+2))))</f>
        <v>1.0559997417528604E-4</v>
      </c>
      <c r="BD39" s="3">
        <f>IF($E39+BD$8-$H$8&lt;70,0,IF($E39+BD$8-$H$8=70,$F39,BC39*(1-VLOOKUP($E39+BC$8-$H$8,Mortality!$B$3:$C$123,2)*VLOOKUP($E39+BC$8-$H$8,Multipliers!$A$3:$DF$122,'Current Retirees'!BC$8-2006+2))))</f>
        <v>5.4825295795127085E-5</v>
      </c>
      <c r="BE39" s="3">
        <f>IF($E39+BE$8-$H$8&lt;70,0,IF($E39+BE$8-$H$8=70,$F39,BD39*(1-VLOOKUP($E39+BD$8-$H$8,Mortality!$B$3:$C$123,2)*VLOOKUP($E39+BD$8-$H$8,Multipliers!$A$3:$DF$122,'Current Retirees'!BD$8-2006+2))))</f>
        <v>2.7909785153274248E-5</v>
      </c>
      <c r="BF39" s="3">
        <f>IF($E39+BF$8-$H$8&lt;70,0,IF($E39+BF$8-$H$8=70,$F39,BE39*(1-VLOOKUP($E39+BE$8-$H$8,Mortality!$B$3:$C$123,2)*VLOOKUP($E39+BE$8-$H$8,Multipliers!$A$3:$DF$122,'Current Retirees'!BE$8-2006+2))))</f>
        <v>1.3954892576637124E-5</v>
      </c>
      <c r="BG39" s="3">
        <f>IF($E39+BG$8-$H$8&lt;70,0,IF($E39+BG$8-$H$8=70,$F39,BF39*(1-VLOOKUP($E39+BF$8-$H$8,Mortality!$B$3:$C$123,2)*VLOOKUP($E39+BF$8-$H$8,Multipliers!$A$3:$DF$122,'Current Retirees'!BF$8-2006+2))))</f>
        <v>6.977446288318562E-6</v>
      </c>
      <c r="BH39" s="3">
        <f>IF($E39+BH$8-$H$8&lt;70,0,IF($E39+BH$8-$H$8=70,$F39,BG39*(1-VLOOKUP($E39+BG$8-$H$8,Mortality!$B$3:$C$123,2)*VLOOKUP($E39+BG$8-$H$8,Multipliers!$A$3:$DF$122,'Current Retirees'!BG$8-2006+2))))</f>
        <v>3.488723144159281E-6</v>
      </c>
      <c r="BI39" s="3">
        <f>IF($E39+BI$8-$H$8&lt;70,0,IF($E39+BI$8-$H$8=70,$F39,BH39*(1-VLOOKUP($E39+BH$8-$H$8,Mortality!$B$3:$C$123,2)*VLOOKUP($E39+BH$8-$H$8,Multipliers!$A$3:$DF$122,'Current Retirees'!BH$8-2006+2))))</f>
        <v>1.7443615720796405E-6</v>
      </c>
      <c r="BJ39" s="3">
        <f>IF($E39+BJ$8-$H$8&lt;70,0,IF($E39+BJ$8-$H$8=70,$F39,BI39*(1-VLOOKUP($E39+BI$8-$H$8,Mortality!$B$3:$C$123,2)*VLOOKUP($E39+BI$8-$H$8,Multipliers!$A$3:$DF$122,'Current Retirees'!BI$8-2006+2))))</f>
        <v>8.7218078603982025E-7</v>
      </c>
      <c r="BK39" s="3">
        <f>IF($E39+BK$8-$H$8&lt;70,0,IF($E39+BK$8-$H$8=70,$F39,BJ39*(1-VLOOKUP($E39+BJ$8-$H$8,Mortality!$B$3:$C$123,2)*VLOOKUP($E39+BJ$8-$H$8,Multipliers!$A$3:$DF$122,'Current Retirees'!BJ$8-2006+2))))</f>
        <v>0</v>
      </c>
      <c r="BL39" s="3">
        <f>IF($E39+BL$8-$H$8&lt;70,0,IF($E39+BL$8-$H$8=70,$F39,BK39*(1-VLOOKUP($E39+BK$8-$H$8,Mortality!$B$3:$C$123,2)*VLOOKUP($E39+BK$8-$H$8,Multipliers!$A$3:$DF$122,'Current Retirees'!BK$8-2006+2))))</f>
        <v>0</v>
      </c>
      <c r="BM39" s="3">
        <f>IF($E39+BM$8-$H$8&lt;70,0,IF($E39+BM$8-$H$8=70,$F39,BL39*(1-VLOOKUP($E39+BL$8-$H$8,Mortality!$B$3:$C$123,2)*VLOOKUP($E39+BL$8-$H$8,Multipliers!$A$3:$DF$122,'Current Retirees'!BL$8-2006+2))))</f>
        <v>0</v>
      </c>
      <c r="BN39" s="3">
        <f>IF($E39+BN$8-$H$8&lt;70,0,IF($E39+BN$8-$H$8=70,$F39,BM39*(1-VLOOKUP($E39+BM$8-$H$8,Mortality!$B$3:$C$123,2)*VLOOKUP($E39+BM$8-$H$8,Multipliers!$A$3:$DF$122,'Current Retirees'!BM$8-2006+2))))</f>
        <v>0</v>
      </c>
      <c r="BO39" s="3">
        <f>IF($E39+BO$8-$H$8&lt;70,0,IF($E39+BO$8-$H$8=70,$F39,BN39*(1-VLOOKUP($E39+BN$8-$H$8,Mortality!$B$3:$C$123,2)*VLOOKUP($E39+BN$8-$H$8,Multipliers!$A$3:$DF$122,'Current Retirees'!BN$8-2006+2))))</f>
        <v>0</v>
      </c>
      <c r="BP39" s="3">
        <f>IF($E39+BP$8-$H$8&lt;70,0,IF($E39+BP$8-$H$8=70,$F39,BO39*(1-VLOOKUP($E39+BO$8-$H$8,Mortality!$B$3:$C$123,2)*VLOOKUP($E39+BO$8-$H$8,Multipliers!$A$3:$DF$122,'Current Retirees'!BO$8-2006+2))))</f>
        <v>0</v>
      </c>
      <c r="BQ39" s="3">
        <f>IF($E39+BQ$8-$H$8&lt;70,0,IF($E39+BQ$8-$H$8=70,$F39,BP39*(1-VLOOKUP($E39+BP$8-$H$8,Mortality!$B$3:$C$123,2)*VLOOKUP($E39+BP$8-$H$8,Multipliers!$A$3:$DF$122,'Current Retirees'!BP$8-2006+2))))</f>
        <v>0</v>
      </c>
      <c r="BR39" s="3">
        <f>IF($E39+BR$8-$H$8&lt;70,0,IF($E39+BR$8-$H$8=70,$F39,BQ39*(1-VLOOKUP($E39+BQ$8-$H$8,Mortality!$B$3:$C$123,2)*VLOOKUP($E39+BQ$8-$H$8,Multipliers!$A$3:$DF$122,'Current Retirees'!BQ$8-2006+2))))</f>
        <v>0</v>
      </c>
      <c r="BS39" s="3">
        <f>IF($E39+BS$8-$H$8&lt;70,0,IF($E39+BS$8-$H$8=70,$F39,BR39*(1-VLOOKUP($E39+BR$8-$H$8,Mortality!$B$3:$C$123,2)*VLOOKUP($E39+BR$8-$H$8,Multipliers!$A$3:$DF$122,'Current Retirees'!BR$8-2006+2))))</f>
        <v>0</v>
      </c>
      <c r="BT39" s="3">
        <f>IF($E39+BT$8-$H$8&lt;70,0,IF($E39+BT$8-$H$8=70,$F39,BS39*(1-VLOOKUP($E39+BS$8-$H$8,Mortality!$B$3:$C$123,2)*VLOOKUP($E39+BS$8-$H$8,Multipliers!$A$3:$DF$122,'Current Retirees'!BS$8-2006+2))))</f>
        <v>0</v>
      </c>
      <c r="BU39" s="3">
        <f>IF($E39+BU$8-$H$8&lt;70,0,IF($E39+BU$8-$H$8=70,$F39,BT39*(1-VLOOKUP($E39+BT$8-$H$8,Mortality!$B$3:$C$123,2)*VLOOKUP($E39+BT$8-$H$8,Multipliers!$A$3:$DF$122,'Current Retirees'!BT$8-2006+2))))</f>
        <v>0</v>
      </c>
      <c r="BV39" s="3">
        <f>IF($E39+BV$8-$H$8&lt;70,0,IF($E39+BV$8-$H$8=70,$F39,BU39*(1-VLOOKUP($E39+BU$8-$H$8,Mortality!$B$3:$C$123,2)*VLOOKUP($E39+BU$8-$H$8,Multipliers!$A$3:$DF$122,'Current Retirees'!BU$8-2006+2))))</f>
        <v>0</v>
      </c>
      <c r="BW39" s="3">
        <f>IF($E39+BW$8-$H$8&lt;70,0,IF($E39+BW$8-$H$8=70,$F39,BV39*(1-VLOOKUP($E39+BV$8-$H$8,Mortality!$B$3:$C$123,2)*VLOOKUP($E39+BV$8-$H$8,Multipliers!$A$3:$DF$122,'Current Retirees'!BV$8-2006+2))))</f>
        <v>0</v>
      </c>
      <c r="BX39" s="3">
        <f>IF($E39+BX$8-$H$8&lt;70,0,IF($E39+BX$8-$H$8=70,$F39,BW39*(1-VLOOKUP($E39+BW$8-$H$8,Mortality!$B$3:$C$123,2)*VLOOKUP($E39+BW$8-$H$8,Multipliers!$A$3:$DF$122,'Current Retirees'!BW$8-2006+2))))</f>
        <v>0</v>
      </c>
      <c r="BY39" s="3">
        <f>IF($E39+BY$8-$H$8&lt;70,0,IF($E39+BY$8-$H$8=70,$F39,BX39*(1-VLOOKUP($E39+BX$8-$H$8,Mortality!$B$3:$C$123,2)*VLOOKUP($E39+BX$8-$H$8,Multipliers!$A$3:$DF$122,'Current Retirees'!BX$8-2006+2))))</f>
        <v>0</v>
      </c>
      <c r="BZ39" s="3">
        <f>IF($E39+BZ$8-$H$8&lt;70,0,IF($E39+BZ$8-$H$8=70,$F39,BY39*(1-VLOOKUP($E39+BY$8-$H$8,Mortality!$B$3:$C$123,2)*VLOOKUP($E39+BY$8-$H$8,Multipliers!$A$3:$DF$122,'Current Retirees'!BY$8-2006+2))))</f>
        <v>0</v>
      </c>
      <c r="CA39" s="3">
        <f>IF($E39+CA$8-$H$8&lt;70,0,IF($E39+CA$8-$H$8=70,$F39,BZ39*(1-VLOOKUP($E39+BZ$8-$H$8,Mortality!$B$3:$C$123,2)*VLOOKUP($E39+BZ$8-$H$8,Multipliers!$A$3:$DF$122,'Current Retirees'!BZ$8-2006+2))))</f>
        <v>0</v>
      </c>
      <c r="CB39" s="3">
        <f>IF($E39+CB$8-$H$8&lt;70,0,IF($E39+CB$8-$H$8=70,$F39,CA39*(1-VLOOKUP($E39+CA$8-$H$8,Mortality!$B$3:$C$123,2)*VLOOKUP($E39+CA$8-$H$8,Multipliers!$A$3:$DF$122,'Current Retirees'!CA$8-2006+2))))</f>
        <v>0</v>
      </c>
      <c r="CC39" s="3">
        <f>IF($E39+CC$8-$H$8&lt;70,0,IF($E39+CC$8-$H$8=70,$F39,CB39*(1-VLOOKUP($E39+CB$8-$H$8,Mortality!$B$3:$C$123,2)*VLOOKUP($E39+CB$8-$H$8,Multipliers!$A$3:$DF$122,'Current Retirees'!CB$8-2006+2))))</f>
        <v>0</v>
      </c>
      <c r="CD39" s="3">
        <f>IF($E39+CD$8-$H$8&lt;70,0,IF($E39+CD$8-$H$8=70,$F39,CC39*(1-VLOOKUP($E39+CC$8-$H$8,Mortality!$B$3:$C$123,2)*VLOOKUP($E39+CC$8-$H$8,Multipliers!$A$3:$DF$122,'Current Retirees'!CC$8-2006+2))))</f>
        <v>0</v>
      </c>
      <c r="CE39" s="3">
        <f>IF($E39+CE$8-$H$8&lt;70,0,IF($E39+CE$8-$H$8=70,$F39,CD39*(1-VLOOKUP($E39+CD$8-$H$8,Mortality!$B$3:$C$123,2)*VLOOKUP($E39+CD$8-$H$8,Multipliers!$A$3:$DF$122,'Current Retirees'!CD$8-2006+2))))</f>
        <v>0</v>
      </c>
      <c r="CF39" s="3">
        <f>IF($E39+CF$8-$H$8&lt;70,0,IF($E39+CF$8-$H$8=70,$F39,CE39*(1-VLOOKUP($E39+CE$8-$H$8,Mortality!$B$3:$C$123,2)*VLOOKUP($E39+CE$8-$H$8,Multipliers!$A$3:$DF$122,'Current Retirees'!CE$8-2006+2))))</f>
        <v>0</v>
      </c>
      <c r="CG39" s="3">
        <f>IF($E39+CG$8-$H$8&lt;70,0,IF($E39+CG$8-$H$8=70,$F39,CF39*(1-VLOOKUP($E39+CF$8-$H$8,Mortality!$B$3:$C$123,2)*VLOOKUP($E39+CF$8-$H$8,Multipliers!$A$3:$DF$122,'Current Retirees'!CF$8-2006+2))))</f>
        <v>0</v>
      </c>
      <c r="CH39" s="3">
        <f>IF($E39+CH$8-$H$8&lt;70,0,IF($E39+CH$8-$H$8=70,$F39,CG39*(1-VLOOKUP($E39+CG$8-$H$8,Mortality!$B$3:$C$123,2)*VLOOKUP($E39+CG$8-$H$8,Multipliers!$A$3:$DF$122,'Current Retirees'!CG$8-2006+2))))</f>
        <v>0</v>
      </c>
      <c r="CI39" s="3">
        <f>IF($E39+CI$8-$H$8&lt;70,0,IF($E39+CI$8-$H$8=70,$F39,CH39*(1-VLOOKUP($E39+CH$8-$H$8,Mortality!$B$3:$C$123,2)*VLOOKUP($E39+CH$8-$H$8,Multipliers!$A$3:$DF$122,'Current Retirees'!CH$8-2006+2))))</f>
        <v>0</v>
      </c>
      <c r="CJ39" s="3">
        <f>IF($E39+CJ$8-$H$8&lt;70,0,IF($E39+CJ$8-$H$8=70,$F39,CI39*(1-VLOOKUP($E39+CI$8-$H$8,Mortality!$B$3:$C$123,2)*VLOOKUP($E39+CI$8-$H$8,Multipliers!$A$3:$DF$122,'Current Retirees'!CI$8-2006+2))))</f>
        <v>0</v>
      </c>
      <c r="CK39" s="3">
        <f>IF($E39+CK$8-$H$8&lt;70,0,IF($E39+CK$8-$H$8=70,$F39,CJ39*(1-VLOOKUP($E39+CJ$8-$H$8,Mortality!$B$3:$C$123,2)*VLOOKUP($E39+CJ$8-$H$8,Multipliers!$A$3:$DF$122,'Current Retirees'!CJ$8-2006+2))))</f>
        <v>0</v>
      </c>
      <c r="CL39" s="3">
        <f>IF($E39+CL$8-$H$8&lt;70,0,IF($E39+CL$8-$H$8=70,$F39,CK39*(1-VLOOKUP($E39+CK$8-$H$8,Mortality!$B$3:$C$123,2)*VLOOKUP($E39+CK$8-$H$8,Multipliers!$A$3:$DF$122,'Current Retirees'!CK$8-2006+2))))</f>
        <v>0</v>
      </c>
      <c r="CM39" s="3">
        <f>IF($E39+CM$8-$H$8&lt;70,0,IF($E39+CM$8-$H$8=70,$F39,CL39*(1-VLOOKUP($E39+CL$8-$H$8,Mortality!$B$3:$C$123,2)*VLOOKUP($E39+CL$8-$H$8,Multipliers!$A$3:$DF$122,'Current Retirees'!CL$8-2006+2))))</f>
        <v>0</v>
      </c>
      <c r="CN39" s="3">
        <f>IF($E39+CN$8-$H$8&lt;70,0,IF($E39+CN$8-$H$8=70,$F39,CM39*(1-VLOOKUP($E39+CM$8-$H$8,Mortality!$B$3:$C$123,2)*VLOOKUP($E39+CM$8-$H$8,Multipliers!$A$3:$DF$122,'Current Retirees'!CM$8-2006+2))))</f>
        <v>0</v>
      </c>
      <c r="CO39" s="3">
        <f>IF($E39+CO$8-$H$8&lt;70,0,IF($E39+CO$8-$H$8=70,$F39,CN39*(1-VLOOKUP($E39+CN$8-$H$8,Mortality!$B$3:$C$123,2)*VLOOKUP($E39+CN$8-$H$8,Multipliers!$A$3:$DF$122,'Current Retirees'!CN$8-2006+2))))</f>
        <v>0</v>
      </c>
      <c r="CP39" s="3">
        <f>IF($E39+CP$8-$H$8&lt;70,0,IF($E39+CP$8-$H$8=70,$F39,CO39*(1-VLOOKUP($E39+CO$8-$H$8,Mortality!$B$3:$C$123,2)*VLOOKUP($E39+CO$8-$H$8,Multipliers!$A$3:$DF$122,'Current Retirees'!CO$8-2006+2))))</f>
        <v>0</v>
      </c>
      <c r="CQ39" s="3">
        <f>IF($E39+CQ$8-$H$8&lt;70,0,IF($E39+CQ$8-$H$8=70,$F39,CP39*(1-VLOOKUP($E39+CP$8-$H$8,Mortality!$B$3:$C$123,2)*VLOOKUP($E39+CP$8-$H$8,Multipliers!$A$3:$DF$122,'Current Retirees'!CP$8-2006+2))))</f>
        <v>0</v>
      </c>
      <c r="CR39" s="3">
        <f>IF($E39+CR$8-$H$8&lt;70,0,IF($E39+CR$8-$H$8=70,$F39,CQ39*(1-VLOOKUP($E39+CQ$8-$H$8,Mortality!$B$3:$C$123,2)*VLOOKUP($E39+CQ$8-$H$8,Multipliers!$A$3:$DF$122,'Current Retirees'!CQ$8-2006+2))))</f>
        <v>0</v>
      </c>
      <c r="CS39" s="3">
        <f>IF($E39+CS$8-$H$8&lt;70,0,IF($E39+CS$8-$H$8=70,$F39,CR39*(1-VLOOKUP($E39+CR$8-$H$8,Mortality!$B$3:$C$123,2)*VLOOKUP($E39+CR$8-$H$8,Multipliers!$A$3:$DF$122,'Current Retirees'!CR$8-2006+2))))</f>
        <v>0</v>
      </c>
      <c r="CT39" s="3">
        <f>IF($E39+CT$8-$H$8&lt;70,0,IF($E39+CT$8-$H$8=70,$F39,CS39*(1-VLOOKUP($E39+CS$8-$H$8,Mortality!$B$3:$C$123,2)*VLOOKUP($E39+CS$8-$H$8,Multipliers!$A$3:$DF$122,'Current Retirees'!CS$8-2006+2))))</f>
        <v>0</v>
      </c>
    </row>
    <row r="40" spans="2:98" x14ac:dyDescent="0.25">
      <c r="B40" s="35">
        <v>1032</v>
      </c>
      <c r="C40" s="36">
        <v>12283</v>
      </c>
      <c r="D40" s="35" t="s">
        <v>2</v>
      </c>
      <c r="E40" s="4">
        <f t="shared" si="6"/>
        <v>83</v>
      </c>
      <c r="F40" s="5">
        <f>VLOOKUP(E40,Mortality!$H$3:$I$123,2)</f>
        <v>1</v>
      </c>
      <c r="H40" s="3">
        <f t="shared" si="7"/>
        <v>1</v>
      </c>
      <c r="I40" s="3">
        <f>IF($E40+I$8-$H$8&lt;70,0,IF($E40+I$8-$H$8=70,$F40,H40*(1-VLOOKUP($E40+H$8-$H$8,Mortality!$B$3:$C$123,2)*VLOOKUP($E40+H$8-$H$8,Multipliers!$A$3:$DF$122,'Current Retirees'!H$8-2006+2))))</f>
        <v>0.92640099848659629</v>
      </c>
      <c r="J40" s="3">
        <f>IF($E40+J$8-$H$8&lt;70,0,IF($E40+J$8-$H$8=70,$F40,I40*(1-VLOOKUP($E40+I$8-$H$8,Mortality!$B$3:$C$123,2)*VLOOKUP($E40+I$8-$H$8,Multipliers!$A$3:$DF$122,'Current Retirees'!I$8-2006+2))))</f>
        <v>0.85141827713352036</v>
      </c>
      <c r="K40" s="3">
        <f>IF($E40+K$8-$H$8&lt;70,0,IF($E40+K$8-$H$8=70,$F40,J40*(1-VLOOKUP($E40+J$8-$H$8,Mortality!$B$3:$C$123,2)*VLOOKUP($E40+J$8-$H$8,Multipliers!$A$3:$DF$122,'Current Retirees'!J$8-2006+2))))</f>
        <v>0.77564018212894004</v>
      </c>
      <c r="L40" s="3">
        <f>IF($E40+L$8-$H$8&lt;70,0,IF($E40+L$8-$H$8=70,$F40,K40*(1-VLOOKUP($E40+K$8-$H$8,Mortality!$B$3:$C$123,2)*VLOOKUP($E40+K$8-$H$8,Multipliers!$A$3:$DF$122,'Current Retirees'!K$8-2006+2))))</f>
        <v>0.69969055389940082</v>
      </c>
      <c r="M40" s="3">
        <f>IF($E40+M$8-$H$8&lt;70,0,IF($E40+M$8-$H$8=70,$F40,L40*(1-VLOOKUP($E40+L$8-$H$8,Mortality!$B$3:$C$123,2)*VLOOKUP($E40+L$8-$H$8,Multipliers!$A$3:$DF$122,'Current Retirees'!L$8-2006+2))))</f>
        <v>0.62429808672431764</v>
      </c>
      <c r="N40" s="3">
        <f>IF($E40+N$8-$H$8&lt;70,0,IF($E40+N$8-$H$8=70,$F40,M40*(1-VLOOKUP($E40+M$8-$H$8,Mortality!$B$3:$C$123,2)*VLOOKUP($E40+M$8-$H$8,Multipliers!$A$3:$DF$122,'Current Retirees'!M$8-2006+2))))</f>
        <v>0.5503173782958487</v>
      </c>
      <c r="O40" s="3">
        <f>IF($E40+O$8-$H$8&lt;70,0,IF($E40+O$8-$H$8=70,$F40,N40*(1-VLOOKUP($E40+N$8-$H$8,Mortality!$B$3:$C$123,2)*VLOOKUP($E40+N$8-$H$8,Multipliers!$A$3:$DF$122,'Current Retirees'!N$8-2006+2))))</f>
        <v>0.47863193659226783</v>
      </c>
      <c r="P40" s="3">
        <f>IF($E40+P$8-$H$8&lt;70,0,IF($E40+P$8-$H$8=70,$F40,O40*(1-VLOOKUP($E40+O$8-$H$8,Mortality!$B$3:$C$123,2)*VLOOKUP($E40+O$8-$H$8,Multipliers!$A$3:$DF$122,'Current Retirees'!O$8-2006+2))))</f>
        <v>0.41015863577774714</v>
      </c>
      <c r="Q40" s="3">
        <f>IF($E40+Q$8-$H$8&lt;70,0,IF($E40+Q$8-$H$8=70,$F40,P40*(1-VLOOKUP($E40+P$8-$H$8,Mortality!$B$3:$C$123,2)*VLOOKUP($E40+P$8-$H$8,Multipliers!$A$3:$DF$122,'Current Retirees'!P$8-2006+2))))</f>
        <v>0.34608551380757396</v>
      </c>
      <c r="R40" s="3">
        <f>IF($E40+R$8-$H$8&lt;70,0,IF($E40+R$8-$H$8=70,$F40,Q40*(1-VLOOKUP($E40+Q$8-$H$8,Mortality!$B$3:$C$123,2)*VLOOKUP($E40+Q$8-$H$8,Multipliers!$A$3:$DF$122,'Current Retirees'!Q$8-2006+2))))</f>
        <v>0.28748889682350393</v>
      </c>
      <c r="S40" s="3">
        <f>IF($E40+S$8-$H$8&lt;70,0,IF($E40+S$8-$H$8=70,$F40,R40*(1-VLOOKUP($E40+R$8-$H$8,Mortality!$B$3:$C$123,2)*VLOOKUP($E40+R$8-$H$8,Multipliers!$A$3:$DF$122,'Current Retirees'!R$8-2006+2))))</f>
        <v>0.23515072663022502</v>
      </c>
      <c r="T40" s="3">
        <f>IF($E40+T$8-$H$8&lt;70,0,IF($E40+T$8-$H$8=70,$F40,S40*(1-VLOOKUP($E40+S$8-$H$8,Mortality!$B$3:$C$123,2)*VLOOKUP($E40+S$8-$H$8,Multipliers!$A$3:$DF$122,'Current Retirees'!S$8-2006+2))))</f>
        <v>0.18944214377139898</v>
      </c>
      <c r="U40" s="3">
        <f>IF($E40+U$8-$H$8&lt;70,0,IF($E40+U$8-$H$8=70,$F40,T40*(1-VLOOKUP($E40+T$8-$H$8,Mortality!$B$3:$C$123,2)*VLOOKUP($E40+T$8-$H$8,Multipliers!$A$3:$DF$122,'Current Retirees'!T$8-2006+2))))</f>
        <v>0.15039603205301239</v>
      </c>
      <c r="V40" s="3">
        <f>IF($E40+V$8-$H$8&lt;70,0,IF($E40+V$8-$H$8=70,$F40,U40*(1-VLOOKUP($E40+U$8-$H$8,Mortality!$B$3:$C$123,2)*VLOOKUP($E40+U$8-$H$8,Multipliers!$A$3:$DF$122,'Current Retirees'!U$8-2006+2))))</f>
        <v>0.11732334755526413</v>
      </c>
      <c r="W40" s="3">
        <f>IF($E40+W$8-$H$8&lt;70,0,IF($E40+W$8-$H$8=70,$F40,V40*(1-VLOOKUP($E40+V$8-$H$8,Mortality!$B$3:$C$123,2)*VLOOKUP($E40+V$8-$H$8,Multipliers!$A$3:$DF$122,'Current Retirees'!V$8-2006+2))))</f>
        <v>8.9876328793332266E-2</v>
      </c>
      <c r="X40" s="3">
        <f>IF($E40+X$8-$H$8&lt;70,0,IF($E40+X$8-$H$8=70,$F40,W40*(1-VLOOKUP($E40+W$8-$H$8,Mortality!$B$3:$C$123,2)*VLOOKUP($E40+W$8-$H$8,Multipliers!$A$3:$DF$122,'Current Retirees'!W$8-2006+2))))</f>
        <v>6.7325118778416682E-2</v>
      </c>
      <c r="Y40" s="3">
        <f>IF($E40+Y$8-$H$8&lt;70,0,IF($E40+Y$8-$H$8=70,$F40,X40*(1-VLOOKUP($E40+X$8-$H$8,Mortality!$B$3:$C$123,2)*VLOOKUP($E40+X$8-$H$8,Multipliers!$A$3:$DF$122,'Current Retirees'!X$8-2006+2))))</f>
        <v>4.9247327718198564E-2</v>
      </c>
      <c r="Z40" s="3">
        <f>IF($E40+Z$8-$H$8&lt;70,0,IF($E40+Z$8-$H$8=70,$F40,Y40*(1-VLOOKUP($E40+Y$8-$H$8,Mortality!$B$3:$C$123,2)*VLOOKUP($E40+Y$8-$H$8,Multipliers!$A$3:$DF$122,'Current Retirees'!Y$8-2006+2))))</f>
        <v>3.512744139284206E-2</v>
      </c>
      <c r="AA40" s="3">
        <f>IF($E40+AA$8-$H$8&lt;70,0,IF($E40+AA$8-$H$8=70,$F40,Z40*(1-VLOOKUP($E40+Z$8-$H$8,Mortality!$B$3:$C$123,2)*VLOOKUP($E40+Z$8-$H$8,Multipliers!$A$3:$DF$122,'Current Retirees'!Z$8-2006+2))))</f>
        <v>2.4403480782677567E-2</v>
      </c>
      <c r="AB40" s="3">
        <f>IF($E40+AB$8-$H$8&lt;70,0,IF($E40+AB$8-$H$8=70,$F40,AA40*(1-VLOOKUP($E40+AA$8-$H$8,Mortality!$B$3:$C$123,2)*VLOOKUP($E40+AA$8-$H$8,Multipliers!$A$3:$DF$122,'Current Retirees'!AA$8-2006+2))))</f>
        <v>1.6493918247729174E-2</v>
      </c>
      <c r="AC40" s="3">
        <f>IF($E40+AC$8-$H$8&lt;70,0,IF($E40+AC$8-$H$8=70,$F40,AB40*(1-VLOOKUP($E40+AB$8-$H$8,Mortality!$B$3:$C$123,2)*VLOOKUP($E40+AB$8-$H$8,Multipliers!$A$3:$DF$122,'Current Retirees'!AB$8-2006+2))))</f>
        <v>1.0837977506657281E-2</v>
      </c>
      <c r="AD40" s="3">
        <f>IF($E40+AD$8-$H$8&lt;70,0,IF($E40+AD$8-$H$8=70,$F40,AC40*(1-VLOOKUP($E40+AC$8-$H$8,Mortality!$B$3:$C$123,2)*VLOOKUP($E40+AC$8-$H$8,Multipliers!$A$3:$DF$122,'Current Retirees'!AC$8-2006+2))))</f>
        <v>6.9182418916787147E-3</v>
      </c>
      <c r="AE40" s="3">
        <f>IF($E40+AE$8-$H$8&lt;70,0,IF($E40+AE$8-$H$8=70,$F40,AD40*(1-VLOOKUP($E40+AD$8-$H$8,Mortality!$B$3:$C$123,2)*VLOOKUP($E40+AD$8-$H$8,Multipliers!$A$3:$DF$122,'Current Retirees'!AD$8-2006+2))))</f>
        <v>4.2880273572124877E-3</v>
      </c>
      <c r="AF40" s="3">
        <f>IF($E40+AF$8-$H$8&lt;70,0,IF($E40+AF$8-$H$8=70,$F40,AE40*(1-VLOOKUP($E40+AE$8-$H$8,Mortality!$B$3:$C$123,2)*VLOOKUP($E40+AE$8-$H$8,Multipliers!$A$3:$DF$122,'Current Retirees'!AE$8-2006+2))))</f>
        <v>2.5773564165974911E-3</v>
      </c>
      <c r="AG40" s="3">
        <f>IF($E40+AG$8-$H$8&lt;70,0,IF($E40+AG$8-$H$8=70,$F40,AF40*(1-VLOOKUP($E40+AF$8-$H$8,Mortality!$B$3:$C$123,2)*VLOOKUP($E40+AF$8-$H$8,Multipliers!$A$3:$DF$122,'Current Retirees'!AF$8-2006+2))))</f>
        <v>1.5028646725170492E-3</v>
      </c>
      <c r="AH40" s="3">
        <f>IF($E40+AH$8-$H$8&lt;70,0,IF($E40+AH$8-$H$8=70,$F40,AG40*(1-VLOOKUP($E40+AG$8-$H$8,Mortality!$B$3:$C$123,2)*VLOOKUP($E40+AG$8-$H$8,Multipliers!$A$3:$DF$122,'Current Retirees'!AG$8-2006+2))))</f>
        <v>8.4979806200785515E-4</v>
      </c>
      <c r="AI40" s="3">
        <f>IF($E40+AI$8-$H$8&lt;70,0,IF($E40+AI$8-$H$8=70,$F40,AH40*(1-VLOOKUP($E40+AH$8-$H$8,Mortality!$B$3:$C$123,2)*VLOOKUP($E40+AH$8-$H$8,Multipliers!$A$3:$DF$122,'Current Retirees'!AH$8-2006+2))))</f>
        <v>4.6563753689284136E-4</v>
      </c>
      <c r="AJ40" s="3">
        <f>IF($E40+AJ$8-$H$8&lt;70,0,IF($E40+AJ$8-$H$8=70,$F40,AI40*(1-VLOOKUP($E40+AI$8-$H$8,Mortality!$B$3:$C$123,2)*VLOOKUP($E40+AI$8-$H$8,Multipliers!$A$3:$DF$122,'Current Retirees'!AI$8-2006+2))))</f>
        <v>2.4697765560596215E-4</v>
      </c>
      <c r="AK40" s="3">
        <f>IF($E40+AK$8-$H$8&lt;70,0,IF($E40+AK$8-$H$8=70,$F40,AJ40*(1-VLOOKUP($E40+AJ$8-$H$8,Mortality!$B$3:$C$123,2)*VLOOKUP($E40+AJ$8-$H$8,Multipliers!$A$3:$DF$122,'Current Retirees'!AJ$8-2006+2))))</f>
        <v>1.2870074346550659E-4</v>
      </c>
      <c r="AL40" s="3">
        <f>IF($E40+AL$8-$H$8&lt;70,0,IF($E40+AL$8-$H$8=70,$F40,AK40*(1-VLOOKUP($E40+AK$8-$H$8,Mortality!$B$3:$C$123,2)*VLOOKUP($E40+AK$8-$H$8,Multipliers!$A$3:$DF$122,'Current Retirees'!AK$8-2006+2))))</f>
        <v>6.6489902229119818E-5</v>
      </c>
      <c r="AM40" s="3">
        <f>IF($E40+AM$8-$H$8&lt;70,0,IF($E40+AM$8-$H$8=70,$F40,AL40*(1-VLOOKUP($E40+AL$8-$H$8,Mortality!$B$3:$C$123,2)*VLOOKUP($E40+AL$8-$H$8,Multipliers!$A$3:$DF$122,'Current Retirees'!AL$8-2006+2))))</f>
        <v>3.4027043561691802E-5</v>
      </c>
      <c r="AN40" s="3">
        <f>IF($E40+AN$8-$H$8&lt;70,0,IF($E40+AN$8-$H$8=70,$F40,AM40*(1-VLOOKUP($E40+AM$8-$H$8,Mortality!$B$3:$C$123,2)*VLOOKUP($E40+AM$8-$H$8,Multipliers!$A$3:$DF$122,'Current Retirees'!AM$8-2006+2))))</f>
        <v>1.7208063700454581E-5</v>
      </c>
      <c r="AO40" s="3">
        <f>IF($E40+AO$8-$H$8&lt;70,0,IF($E40+AO$8-$H$8=70,$F40,AN40*(1-VLOOKUP($E40+AN$8-$H$8,Mortality!$B$3:$C$123,2)*VLOOKUP($E40+AN$8-$H$8,Multipliers!$A$3:$DF$122,'Current Retirees'!AN$8-2006+2))))</f>
        <v>8.6040318502272905E-6</v>
      </c>
      <c r="AP40" s="3">
        <f>IF($E40+AP$8-$H$8&lt;70,0,IF($E40+AP$8-$H$8=70,$F40,AO40*(1-VLOOKUP($E40+AO$8-$H$8,Mortality!$B$3:$C$123,2)*VLOOKUP($E40+AO$8-$H$8,Multipliers!$A$3:$DF$122,'Current Retirees'!AO$8-2006+2))))</f>
        <v>4.3020159251136453E-6</v>
      </c>
      <c r="AQ40" s="3">
        <f>IF($E40+AQ$8-$H$8&lt;70,0,IF($E40+AQ$8-$H$8=70,$F40,AP40*(1-VLOOKUP($E40+AP$8-$H$8,Mortality!$B$3:$C$123,2)*VLOOKUP($E40+AP$8-$H$8,Multipliers!$A$3:$DF$122,'Current Retirees'!AP$8-2006+2))))</f>
        <v>2.1510079625568226E-6</v>
      </c>
      <c r="AR40" s="3">
        <f>IF($E40+AR$8-$H$8&lt;70,0,IF($E40+AR$8-$H$8=70,$F40,AQ40*(1-VLOOKUP($E40+AQ$8-$H$8,Mortality!$B$3:$C$123,2)*VLOOKUP($E40+AQ$8-$H$8,Multipliers!$A$3:$DF$122,'Current Retirees'!AQ$8-2006+2))))</f>
        <v>1.0755039812784113E-6</v>
      </c>
      <c r="AS40" s="3">
        <f>IF($E40+AS$8-$H$8&lt;70,0,IF($E40+AS$8-$H$8=70,$F40,AR40*(1-VLOOKUP($E40+AR$8-$H$8,Mortality!$B$3:$C$123,2)*VLOOKUP($E40+AR$8-$H$8,Multipliers!$A$3:$DF$122,'Current Retirees'!AR$8-2006+2))))</f>
        <v>5.3775199063920566E-7</v>
      </c>
      <c r="AT40" s="3">
        <f>IF($E40+AT$8-$H$8&lt;70,0,IF($E40+AT$8-$H$8=70,$F40,AS40*(1-VLOOKUP($E40+AS$8-$H$8,Mortality!$B$3:$C$123,2)*VLOOKUP($E40+AS$8-$H$8,Multipliers!$A$3:$DF$122,'Current Retirees'!AS$8-2006+2))))</f>
        <v>0</v>
      </c>
      <c r="AU40" s="3">
        <f>IF($E40+AU$8-$H$8&lt;70,0,IF($E40+AU$8-$H$8=70,$F40,AT40*(1-VLOOKUP($E40+AT$8-$H$8,Mortality!$B$3:$C$123,2)*VLOOKUP($E40+AT$8-$H$8,Multipliers!$A$3:$DF$122,'Current Retirees'!AT$8-2006+2))))</f>
        <v>0</v>
      </c>
      <c r="AV40" s="3">
        <f>IF($E40+AV$8-$H$8&lt;70,0,IF($E40+AV$8-$H$8=70,$F40,AU40*(1-VLOOKUP($E40+AU$8-$H$8,Mortality!$B$3:$C$123,2)*VLOOKUP($E40+AU$8-$H$8,Multipliers!$A$3:$DF$122,'Current Retirees'!AU$8-2006+2))))</f>
        <v>0</v>
      </c>
      <c r="AW40" s="3">
        <f>IF($E40+AW$8-$H$8&lt;70,0,IF($E40+AW$8-$H$8=70,$F40,AV40*(1-VLOOKUP($E40+AV$8-$H$8,Mortality!$B$3:$C$123,2)*VLOOKUP($E40+AV$8-$H$8,Multipliers!$A$3:$DF$122,'Current Retirees'!AV$8-2006+2))))</f>
        <v>0</v>
      </c>
      <c r="AX40" s="3">
        <f>IF($E40+AX$8-$H$8&lt;70,0,IF($E40+AX$8-$H$8=70,$F40,AW40*(1-VLOOKUP($E40+AW$8-$H$8,Mortality!$B$3:$C$123,2)*VLOOKUP($E40+AW$8-$H$8,Multipliers!$A$3:$DF$122,'Current Retirees'!AW$8-2006+2))))</f>
        <v>0</v>
      </c>
      <c r="AY40" s="3">
        <f>IF($E40+AY$8-$H$8&lt;70,0,IF($E40+AY$8-$H$8=70,$F40,AX40*(1-VLOOKUP($E40+AX$8-$H$8,Mortality!$B$3:$C$123,2)*VLOOKUP($E40+AX$8-$H$8,Multipliers!$A$3:$DF$122,'Current Retirees'!AX$8-2006+2))))</f>
        <v>0</v>
      </c>
      <c r="AZ40" s="3">
        <f>IF($E40+AZ$8-$H$8&lt;70,0,IF($E40+AZ$8-$H$8=70,$F40,AY40*(1-VLOOKUP($E40+AY$8-$H$8,Mortality!$B$3:$C$123,2)*VLOOKUP($E40+AY$8-$H$8,Multipliers!$A$3:$DF$122,'Current Retirees'!AY$8-2006+2))))</f>
        <v>0</v>
      </c>
      <c r="BA40" s="3">
        <f>IF($E40+BA$8-$H$8&lt;70,0,IF($E40+BA$8-$H$8=70,$F40,AZ40*(1-VLOOKUP($E40+AZ$8-$H$8,Mortality!$B$3:$C$123,2)*VLOOKUP($E40+AZ$8-$H$8,Multipliers!$A$3:$DF$122,'Current Retirees'!AZ$8-2006+2))))</f>
        <v>0</v>
      </c>
      <c r="BB40" s="3">
        <f>IF($E40+BB$8-$H$8&lt;70,0,IF($E40+BB$8-$H$8=70,$F40,BA40*(1-VLOOKUP($E40+BA$8-$H$8,Mortality!$B$3:$C$123,2)*VLOOKUP($E40+BA$8-$H$8,Multipliers!$A$3:$DF$122,'Current Retirees'!BA$8-2006+2))))</f>
        <v>0</v>
      </c>
      <c r="BC40" s="3">
        <f>IF($E40+BC$8-$H$8&lt;70,0,IF($E40+BC$8-$H$8=70,$F40,BB40*(1-VLOOKUP($E40+BB$8-$H$8,Mortality!$B$3:$C$123,2)*VLOOKUP($E40+BB$8-$H$8,Multipliers!$A$3:$DF$122,'Current Retirees'!BB$8-2006+2))))</f>
        <v>0</v>
      </c>
      <c r="BD40" s="3">
        <f>IF($E40+BD$8-$H$8&lt;70,0,IF($E40+BD$8-$H$8=70,$F40,BC40*(1-VLOOKUP($E40+BC$8-$H$8,Mortality!$B$3:$C$123,2)*VLOOKUP($E40+BC$8-$H$8,Multipliers!$A$3:$DF$122,'Current Retirees'!BC$8-2006+2))))</f>
        <v>0</v>
      </c>
      <c r="BE40" s="3">
        <f>IF($E40+BE$8-$H$8&lt;70,0,IF($E40+BE$8-$H$8=70,$F40,BD40*(1-VLOOKUP($E40+BD$8-$H$8,Mortality!$B$3:$C$123,2)*VLOOKUP($E40+BD$8-$H$8,Multipliers!$A$3:$DF$122,'Current Retirees'!BD$8-2006+2))))</f>
        <v>0</v>
      </c>
      <c r="BF40" s="3">
        <f>IF($E40+BF$8-$H$8&lt;70,0,IF($E40+BF$8-$H$8=70,$F40,BE40*(1-VLOOKUP($E40+BE$8-$H$8,Mortality!$B$3:$C$123,2)*VLOOKUP($E40+BE$8-$H$8,Multipliers!$A$3:$DF$122,'Current Retirees'!BE$8-2006+2))))</f>
        <v>0</v>
      </c>
      <c r="BG40" s="3">
        <f>IF($E40+BG$8-$H$8&lt;70,0,IF($E40+BG$8-$H$8=70,$F40,BF40*(1-VLOOKUP($E40+BF$8-$H$8,Mortality!$B$3:$C$123,2)*VLOOKUP($E40+BF$8-$H$8,Multipliers!$A$3:$DF$122,'Current Retirees'!BF$8-2006+2))))</f>
        <v>0</v>
      </c>
      <c r="BH40" s="3">
        <f>IF($E40+BH$8-$H$8&lt;70,0,IF($E40+BH$8-$H$8=70,$F40,BG40*(1-VLOOKUP($E40+BG$8-$H$8,Mortality!$B$3:$C$123,2)*VLOOKUP($E40+BG$8-$H$8,Multipliers!$A$3:$DF$122,'Current Retirees'!BG$8-2006+2))))</f>
        <v>0</v>
      </c>
      <c r="BI40" s="3">
        <f>IF($E40+BI$8-$H$8&lt;70,0,IF($E40+BI$8-$H$8=70,$F40,BH40*(1-VLOOKUP($E40+BH$8-$H$8,Mortality!$B$3:$C$123,2)*VLOOKUP($E40+BH$8-$H$8,Multipliers!$A$3:$DF$122,'Current Retirees'!BH$8-2006+2))))</f>
        <v>0</v>
      </c>
      <c r="BJ40" s="3">
        <f>IF($E40+BJ$8-$H$8&lt;70,0,IF($E40+BJ$8-$H$8=70,$F40,BI40*(1-VLOOKUP($E40+BI$8-$H$8,Mortality!$B$3:$C$123,2)*VLOOKUP($E40+BI$8-$H$8,Multipliers!$A$3:$DF$122,'Current Retirees'!BI$8-2006+2))))</f>
        <v>0</v>
      </c>
      <c r="BK40" s="3">
        <f>IF($E40+BK$8-$H$8&lt;70,0,IF($E40+BK$8-$H$8=70,$F40,BJ40*(1-VLOOKUP($E40+BJ$8-$H$8,Mortality!$B$3:$C$123,2)*VLOOKUP($E40+BJ$8-$H$8,Multipliers!$A$3:$DF$122,'Current Retirees'!BJ$8-2006+2))))</f>
        <v>0</v>
      </c>
      <c r="BL40" s="3">
        <f>IF($E40+BL$8-$H$8&lt;70,0,IF($E40+BL$8-$H$8=70,$F40,BK40*(1-VLOOKUP($E40+BK$8-$H$8,Mortality!$B$3:$C$123,2)*VLOOKUP($E40+BK$8-$H$8,Multipliers!$A$3:$DF$122,'Current Retirees'!BK$8-2006+2))))</f>
        <v>0</v>
      </c>
      <c r="BM40" s="3">
        <f>IF($E40+BM$8-$H$8&lt;70,0,IF($E40+BM$8-$H$8=70,$F40,BL40*(1-VLOOKUP($E40+BL$8-$H$8,Mortality!$B$3:$C$123,2)*VLOOKUP($E40+BL$8-$H$8,Multipliers!$A$3:$DF$122,'Current Retirees'!BL$8-2006+2))))</f>
        <v>0</v>
      </c>
      <c r="BN40" s="3">
        <f>IF($E40+BN$8-$H$8&lt;70,0,IF($E40+BN$8-$H$8=70,$F40,BM40*(1-VLOOKUP($E40+BM$8-$H$8,Mortality!$B$3:$C$123,2)*VLOOKUP($E40+BM$8-$H$8,Multipliers!$A$3:$DF$122,'Current Retirees'!BM$8-2006+2))))</f>
        <v>0</v>
      </c>
      <c r="BO40" s="3">
        <f>IF($E40+BO$8-$H$8&lt;70,0,IF($E40+BO$8-$H$8=70,$F40,BN40*(1-VLOOKUP($E40+BN$8-$H$8,Mortality!$B$3:$C$123,2)*VLOOKUP($E40+BN$8-$H$8,Multipliers!$A$3:$DF$122,'Current Retirees'!BN$8-2006+2))))</f>
        <v>0</v>
      </c>
      <c r="BP40" s="3">
        <f>IF($E40+BP$8-$H$8&lt;70,0,IF($E40+BP$8-$H$8=70,$F40,BO40*(1-VLOOKUP($E40+BO$8-$H$8,Mortality!$B$3:$C$123,2)*VLOOKUP($E40+BO$8-$H$8,Multipliers!$A$3:$DF$122,'Current Retirees'!BO$8-2006+2))))</f>
        <v>0</v>
      </c>
      <c r="BQ40" s="3">
        <f>IF($E40+BQ$8-$H$8&lt;70,0,IF($E40+BQ$8-$H$8=70,$F40,BP40*(1-VLOOKUP($E40+BP$8-$H$8,Mortality!$B$3:$C$123,2)*VLOOKUP($E40+BP$8-$H$8,Multipliers!$A$3:$DF$122,'Current Retirees'!BP$8-2006+2))))</f>
        <v>0</v>
      </c>
      <c r="BR40" s="3">
        <f>IF($E40+BR$8-$H$8&lt;70,0,IF($E40+BR$8-$H$8=70,$F40,BQ40*(1-VLOOKUP($E40+BQ$8-$H$8,Mortality!$B$3:$C$123,2)*VLOOKUP($E40+BQ$8-$H$8,Multipliers!$A$3:$DF$122,'Current Retirees'!BQ$8-2006+2))))</f>
        <v>0</v>
      </c>
      <c r="BS40" s="3">
        <f>IF($E40+BS$8-$H$8&lt;70,0,IF($E40+BS$8-$H$8=70,$F40,BR40*(1-VLOOKUP($E40+BR$8-$H$8,Mortality!$B$3:$C$123,2)*VLOOKUP($E40+BR$8-$H$8,Multipliers!$A$3:$DF$122,'Current Retirees'!BR$8-2006+2))))</f>
        <v>0</v>
      </c>
      <c r="BT40" s="3">
        <f>IF($E40+BT$8-$H$8&lt;70,0,IF($E40+BT$8-$H$8=70,$F40,BS40*(1-VLOOKUP($E40+BS$8-$H$8,Mortality!$B$3:$C$123,2)*VLOOKUP($E40+BS$8-$H$8,Multipliers!$A$3:$DF$122,'Current Retirees'!BS$8-2006+2))))</f>
        <v>0</v>
      </c>
      <c r="BU40" s="3">
        <f>IF($E40+BU$8-$H$8&lt;70,0,IF($E40+BU$8-$H$8=70,$F40,BT40*(1-VLOOKUP($E40+BT$8-$H$8,Mortality!$B$3:$C$123,2)*VLOOKUP($E40+BT$8-$H$8,Multipliers!$A$3:$DF$122,'Current Retirees'!BT$8-2006+2))))</f>
        <v>0</v>
      </c>
      <c r="BV40" s="3">
        <f>IF($E40+BV$8-$H$8&lt;70,0,IF($E40+BV$8-$H$8=70,$F40,BU40*(1-VLOOKUP($E40+BU$8-$H$8,Mortality!$B$3:$C$123,2)*VLOOKUP($E40+BU$8-$H$8,Multipliers!$A$3:$DF$122,'Current Retirees'!BU$8-2006+2))))</f>
        <v>0</v>
      </c>
      <c r="BW40" s="3">
        <f>IF($E40+BW$8-$H$8&lt;70,0,IF($E40+BW$8-$H$8=70,$F40,BV40*(1-VLOOKUP($E40+BV$8-$H$8,Mortality!$B$3:$C$123,2)*VLOOKUP($E40+BV$8-$H$8,Multipliers!$A$3:$DF$122,'Current Retirees'!BV$8-2006+2))))</f>
        <v>0</v>
      </c>
      <c r="BX40" s="3">
        <f>IF($E40+BX$8-$H$8&lt;70,0,IF($E40+BX$8-$H$8=70,$F40,BW40*(1-VLOOKUP($E40+BW$8-$H$8,Mortality!$B$3:$C$123,2)*VLOOKUP($E40+BW$8-$H$8,Multipliers!$A$3:$DF$122,'Current Retirees'!BW$8-2006+2))))</f>
        <v>0</v>
      </c>
      <c r="BY40" s="3">
        <f>IF($E40+BY$8-$H$8&lt;70,0,IF($E40+BY$8-$H$8=70,$F40,BX40*(1-VLOOKUP($E40+BX$8-$H$8,Mortality!$B$3:$C$123,2)*VLOOKUP($E40+BX$8-$H$8,Multipliers!$A$3:$DF$122,'Current Retirees'!BX$8-2006+2))))</f>
        <v>0</v>
      </c>
      <c r="BZ40" s="3">
        <f>IF($E40+BZ$8-$H$8&lt;70,0,IF($E40+BZ$8-$H$8=70,$F40,BY40*(1-VLOOKUP($E40+BY$8-$H$8,Mortality!$B$3:$C$123,2)*VLOOKUP($E40+BY$8-$H$8,Multipliers!$A$3:$DF$122,'Current Retirees'!BY$8-2006+2))))</f>
        <v>0</v>
      </c>
      <c r="CA40" s="3">
        <f>IF($E40+CA$8-$H$8&lt;70,0,IF($E40+CA$8-$H$8=70,$F40,BZ40*(1-VLOOKUP($E40+BZ$8-$H$8,Mortality!$B$3:$C$123,2)*VLOOKUP($E40+BZ$8-$H$8,Multipliers!$A$3:$DF$122,'Current Retirees'!BZ$8-2006+2))))</f>
        <v>0</v>
      </c>
      <c r="CB40" s="3">
        <f>IF($E40+CB$8-$H$8&lt;70,0,IF($E40+CB$8-$H$8=70,$F40,CA40*(1-VLOOKUP($E40+CA$8-$H$8,Mortality!$B$3:$C$123,2)*VLOOKUP($E40+CA$8-$H$8,Multipliers!$A$3:$DF$122,'Current Retirees'!CA$8-2006+2))))</f>
        <v>0</v>
      </c>
      <c r="CC40" s="3">
        <f>IF($E40+CC$8-$H$8&lt;70,0,IF($E40+CC$8-$H$8=70,$F40,CB40*(1-VLOOKUP($E40+CB$8-$H$8,Mortality!$B$3:$C$123,2)*VLOOKUP($E40+CB$8-$H$8,Multipliers!$A$3:$DF$122,'Current Retirees'!CB$8-2006+2))))</f>
        <v>0</v>
      </c>
      <c r="CD40" s="3">
        <f>IF($E40+CD$8-$H$8&lt;70,0,IF($E40+CD$8-$H$8=70,$F40,CC40*(1-VLOOKUP($E40+CC$8-$H$8,Mortality!$B$3:$C$123,2)*VLOOKUP($E40+CC$8-$H$8,Multipliers!$A$3:$DF$122,'Current Retirees'!CC$8-2006+2))))</f>
        <v>0</v>
      </c>
      <c r="CE40" s="3">
        <f>IF($E40+CE$8-$H$8&lt;70,0,IF($E40+CE$8-$H$8=70,$F40,CD40*(1-VLOOKUP($E40+CD$8-$H$8,Mortality!$B$3:$C$123,2)*VLOOKUP($E40+CD$8-$H$8,Multipliers!$A$3:$DF$122,'Current Retirees'!CD$8-2006+2))))</f>
        <v>0</v>
      </c>
      <c r="CF40" s="3">
        <f>IF($E40+CF$8-$H$8&lt;70,0,IF($E40+CF$8-$H$8=70,$F40,CE40*(1-VLOOKUP($E40+CE$8-$H$8,Mortality!$B$3:$C$123,2)*VLOOKUP($E40+CE$8-$H$8,Multipliers!$A$3:$DF$122,'Current Retirees'!CE$8-2006+2))))</f>
        <v>0</v>
      </c>
      <c r="CG40" s="3">
        <f>IF($E40+CG$8-$H$8&lt;70,0,IF($E40+CG$8-$H$8=70,$F40,CF40*(1-VLOOKUP($E40+CF$8-$H$8,Mortality!$B$3:$C$123,2)*VLOOKUP($E40+CF$8-$H$8,Multipliers!$A$3:$DF$122,'Current Retirees'!CF$8-2006+2))))</f>
        <v>0</v>
      </c>
      <c r="CH40" s="3">
        <f>IF($E40+CH$8-$H$8&lt;70,0,IF($E40+CH$8-$H$8=70,$F40,CG40*(1-VLOOKUP($E40+CG$8-$H$8,Mortality!$B$3:$C$123,2)*VLOOKUP($E40+CG$8-$H$8,Multipliers!$A$3:$DF$122,'Current Retirees'!CG$8-2006+2))))</f>
        <v>0</v>
      </c>
      <c r="CI40" s="3">
        <f>IF($E40+CI$8-$H$8&lt;70,0,IF($E40+CI$8-$H$8=70,$F40,CH40*(1-VLOOKUP($E40+CH$8-$H$8,Mortality!$B$3:$C$123,2)*VLOOKUP($E40+CH$8-$H$8,Multipliers!$A$3:$DF$122,'Current Retirees'!CH$8-2006+2))))</f>
        <v>0</v>
      </c>
      <c r="CJ40" s="3">
        <f>IF($E40+CJ$8-$H$8&lt;70,0,IF($E40+CJ$8-$H$8=70,$F40,CI40*(1-VLOOKUP($E40+CI$8-$H$8,Mortality!$B$3:$C$123,2)*VLOOKUP($E40+CI$8-$H$8,Multipliers!$A$3:$DF$122,'Current Retirees'!CI$8-2006+2))))</f>
        <v>0</v>
      </c>
      <c r="CK40" s="3">
        <f>IF($E40+CK$8-$H$8&lt;70,0,IF($E40+CK$8-$H$8=70,$F40,CJ40*(1-VLOOKUP($E40+CJ$8-$H$8,Mortality!$B$3:$C$123,2)*VLOOKUP($E40+CJ$8-$H$8,Multipliers!$A$3:$DF$122,'Current Retirees'!CJ$8-2006+2))))</f>
        <v>0</v>
      </c>
      <c r="CL40" s="3">
        <f>IF($E40+CL$8-$H$8&lt;70,0,IF($E40+CL$8-$H$8=70,$F40,CK40*(1-VLOOKUP($E40+CK$8-$H$8,Mortality!$B$3:$C$123,2)*VLOOKUP($E40+CK$8-$H$8,Multipliers!$A$3:$DF$122,'Current Retirees'!CK$8-2006+2))))</f>
        <v>0</v>
      </c>
      <c r="CM40" s="3">
        <f>IF($E40+CM$8-$H$8&lt;70,0,IF($E40+CM$8-$H$8=70,$F40,CL40*(1-VLOOKUP($E40+CL$8-$H$8,Mortality!$B$3:$C$123,2)*VLOOKUP($E40+CL$8-$H$8,Multipliers!$A$3:$DF$122,'Current Retirees'!CL$8-2006+2))))</f>
        <v>0</v>
      </c>
      <c r="CN40" s="3">
        <f>IF($E40+CN$8-$H$8&lt;70,0,IF($E40+CN$8-$H$8=70,$F40,CM40*(1-VLOOKUP($E40+CM$8-$H$8,Mortality!$B$3:$C$123,2)*VLOOKUP($E40+CM$8-$H$8,Multipliers!$A$3:$DF$122,'Current Retirees'!CM$8-2006+2))))</f>
        <v>0</v>
      </c>
      <c r="CO40" s="3">
        <f>IF($E40+CO$8-$H$8&lt;70,0,IF($E40+CO$8-$H$8=70,$F40,CN40*(1-VLOOKUP($E40+CN$8-$H$8,Mortality!$B$3:$C$123,2)*VLOOKUP($E40+CN$8-$H$8,Multipliers!$A$3:$DF$122,'Current Retirees'!CN$8-2006+2))))</f>
        <v>0</v>
      </c>
      <c r="CP40" s="3">
        <f>IF($E40+CP$8-$H$8&lt;70,0,IF($E40+CP$8-$H$8=70,$F40,CO40*(1-VLOOKUP($E40+CO$8-$H$8,Mortality!$B$3:$C$123,2)*VLOOKUP($E40+CO$8-$H$8,Multipliers!$A$3:$DF$122,'Current Retirees'!CO$8-2006+2))))</f>
        <v>0</v>
      </c>
      <c r="CQ40" s="3">
        <f>IF($E40+CQ$8-$H$8&lt;70,0,IF($E40+CQ$8-$H$8=70,$F40,CP40*(1-VLOOKUP($E40+CP$8-$H$8,Mortality!$B$3:$C$123,2)*VLOOKUP($E40+CP$8-$H$8,Multipliers!$A$3:$DF$122,'Current Retirees'!CP$8-2006+2))))</f>
        <v>0</v>
      </c>
      <c r="CR40" s="3">
        <f>IF($E40+CR$8-$H$8&lt;70,0,IF($E40+CR$8-$H$8=70,$F40,CQ40*(1-VLOOKUP($E40+CQ$8-$H$8,Mortality!$B$3:$C$123,2)*VLOOKUP($E40+CQ$8-$H$8,Multipliers!$A$3:$DF$122,'Current Retirees'!CQ$8-2006+2))))</f>
        <v>0</v>
      </c>
      <c r="CS40" s="3">
        <f>IF($E40+CS$8-$H$8&lt;70,0,IF($E40+CS$8-$H$8=70,$F40,CR40*(1-VLOOKUP($E40+CR$8-$H$8,Mortality!$B$3:$C$123,2)*VLOOKUP($E40+CR$8-$H$8,Multipliers!$A$3:$DF$122,'Current Retirees'!CR$8-2006+2))))</f>
        <v>0</v>
      </c>
      <c r="CT40" s="3">
        <f>IF($E40+CT$8-$H$8&lt;70,0,IF($E40+CT$8-$H$8=70,$F40,CS40*(1-VLOOKUP($E40+CS$8-$H$8,Mortality!$B$3:$C$123,2)*VLOOKUP($E40+CS$8-$H$8,Multipliers!$A$3:$DF$122,'Current Retirees'!CS$8-2006+2))))</f>
        <v>0</v>
      </c>
    </row>
    <row r="41" spans="2:98" x14ac:dyDescent="0.25">
      <c r="B41" s="35">
        <v>1033</v>
      </c>
      <c r="C41" s="36">
        <v>20519</v>
      </c>
      <c r="D41" s="35" t="s">
        <v>2</v>
      </c>
      <c r="E41" s="4">
        <f t="shared" si="6"/>
        <v>61</v>
      </c>
      <c r="F41" s="5">
        <f>VLOOKUP(E41,Mortality!$H$3:$I$123,2)</f>
        <v>0.98834364736737168</v>
      </c>
      <c r="H41" s="3">
        <f t="shared" si="7"/>
        <v>0</v>
      </c>
      <c r="I41" s="3">
        <f>IF($E41+I$8-$H$8&lt;70,0,IF($E41+I$8-$H$8=70,$F41,H41*(1-VLOOKUP($E41+H$8-$H$8,Mortality!$B$3:$C$123,2)*VLOOKUP($E41+H$8-$H$8,Multipliers!$A$3:$DF$122,'Current Retirees'!H$8-2006+2))))</f>
        <v>0</v>
      </c>
      <c r="J41" s="3">
        <f>IF($E41+J$8-$H$8&lt;70,0,IF($E41+J$8-$H$8=70,$F41,I41*(1-VLOOKUP($E41+I$8-$H$8,Mortality!$B$3:$C$123,2)*VLOOKUP($E41+I$8-$H$8,Multipliers!$A$3:$DF$122,'Current Retirees'!I$8-2006+2))))</f>
        <v>0</v>
      </c>
      <c r="K41" s="3">
        <f>IF($E41+K$8-$H$8&lt;70,0,IF($E41+K$8-$H$8=70,$F41,J41*(1-VLOOKUP($E41+J$8-$H$8,Mortality!$B$3:$C$123,2)*VLOOKUP($E41+J$8-$H$8,Multipliers!$A$3:$DF$122,'Current Retirees'!J$8-2006+2))))</f>
        <v>0</v>
      </c>
      <c r="L41" s="3">
        <f>IF($E41+L$8-$H$8&lt;70,0,IF($E41+L$8-$H$8=70,$F41,K41*(1-VLOOKUP($E41+K$8-$H$8,Mortality!$B$3:$C$123,2)*VLOOKUP($E41+K$8-$H$8,Multipliers!$A$3:$DF$122,'Current Retirees'!K$8-2006+2))))</f>
        <v>0</v>
      </c>
      <c r="M41" s="3">
        <f>IF($E41+M$8-$H$8&lt;70,0,IF($E41+M$8-$H$8=70,$F41,L41*(1-VLOOKUP($E41+L$8-$H$8,Mortality!$B$3:$C$123,2)*VLOOKUP($E41+L$8-$H$8,Multipliers!$A$3:$DF$122,'Current Retirees'!L$8-2006+2))))</f>
        <v>0</v>
      </c>
      <c r="N41" s="3">
        <f>IF($E41+N$8-$H$8&lt;70,0,IF($E41+N$8-$H$8=70,$F41,M41*(1-VLOOKUP($E41+M$8-$H$8,Mortality!$B$3:$C$123,2)*VLOOKUP($E41+M$8-$H$8,Multipliers!$A$3:$DF$122,'Current Retirees'!M$8-2006+2))))</f>
        <v>0</v>
      </c>
      <c r="O41" s="3">
        <f>IF($E41+O$8-$H$8&lt;70,0,IF($E41+O$8-$H$8=70,$F41,N41*(1-VLOOKUP($E41+N$8-$H$8,Mortality!$B$3:$C$123,2)*VLOOKUP($E41+N$8-$H$8,Multipliers!$A$3:$DF$122,'Current Retirees'!N$8-2006+2))))</f>
        <v>0</v>
      </c>
      <c r="P41" s="3">
        <f>IF($E41+P$8-$H$8&lt;70,0,IF($E41+P$8-$H$8=70,$F41,O41*(1-VLOOKUP($E41+O$8-$H$8,Mortality!$B$3:$C$123,2)*VLOOKUP($E41+O$8-$H$8,Multipliers!$A$3:$DF$122,'Current Retirees'!O$8-2006+2))))</f>
        <v>0</v>
      </c>
      <c r="Q41" s="3">
        <f>IF($E41+Q$8-$H$8&lt;70,0,IF($E41+Q$8-$H$8=70,$F41,P41*(1-VLOOKUP($E41+P$8-$H$8,Mortality!$B$3:$C$123,2)*VLOOKUP($E41+P$8-$H$8,Multipliers!$A$3:$DF$122,'Current Retirees'!P$8-2006+2))))</f>
        <v>0.98834364736737168</v>
      </c>
      <c r="R41" s="3">
        <f>IF($E41+R$8-$H$8&lt;70,0,IF($E41+R$8-$H$8=70,$F41,Q41*(1-VLOOKUP($E41+Q$8-$H$8,Mortality!$B$3:$C$123,2)*VLOOKUP($E41+Q$8-$H$8,Multipliers!$A$3:$DF$122,'Current Retirees'!Q$8-2006+2))))</f>
        <v>0.96927191417839731</v>
      </c>
      <c r="S41" s="3">
        <f>IF($E41+S$8-$H$8&lt;70,0,IF($E41+S$8-$H$8=70,$F41,R41*(1-VLOOKUP($E41+R$8-$H$8,Mortality!$B$3:$C$123,2)*VLOOKUP($E41+R$8-$H$8,Multipliers!$A$3:$DF$122,'Current Retirees'!R$8-2006+2))))</f>
        <v>0.94912112749352373</v>
      </c>
      <c r="T41" s="3">
        <f>IF($E41+T$8-$H$8&lt;70,0,IF($E41+T$8-$H$8=70,$F41,S41*(1-VLOOKUP($E41+S$8-$H$8,Mortality!$B$3:$C$123,2)*VLOOKUP($E41+S$8-$H$8,Multipliers!$A$3:$DF$122,'Current Retirees'!S$8-2006+2))))</f>
        <v>0.92780915043210943</v>
      </c>
      <c r="U41" s="3">
        <f>IF($E41+U$8-$H$8&lt;70,0,IF($E41+U$8-$H$8=70,$F41,T41*(1-VLOOKUP($E41+T$8-$H$8,Mortality!$B$3:$C$123,2)*VLOOKUP($E41+T$8-$H$8,Multipliers!$A$3:$DF$122,'Current Retirees'!T$8-2006+2))))</f>
        <v>0.90525446145265265</v>
      </c>
      <c r="V41" s="3">
        <f>IF($E41+V$8-$H$8&lt;70,0,IF($E41+V$8-$H$8=70,$F41,U41*(1-VLOOKUP($E41+U$8-$H$8,Mortality!$B$3:$C$123,2)*VLOOKUP($E41+U$8-$H$8,Multipliers!$A$3:$DF$122,'Current Retirees'!U$8-2006+2))))</f>
        <v>0.88139678948718714</v>
      </c>
      <c r="W41" s="3">
        <f>IF($E41+W$8-$H$8&lt;70,0,IF($E41+W$8-$H$8=70,$F41,V41*(1-VLOOKUP($E41+V$8-$H$8,Mortality!$B$3:$C$123,2)*VLOOKUP($E41+V$8-$H$8,Multipliers!$A$3:$DF$122,'Current Retirees'!V$8-2006+2))))</f>
        <v>0.85617507970173545</v>
      </c>
      <c r="X41" s="3">
        <f>IF($E41+X$8-$H$8&lt;70,0,IF($E41+X$8-$H$8=70,$F41,W41*(1-VLOOKUP($E41+W$8-$H$8,Mortality!$B$3:$C$123,2)*VLOOKUP($E41+W$8-$H$8,Multipliers!$A$3:$DF$122,'Current Retirees'!W$8-2006+2))))</f>
        <v>0.82952090166325676</v>
      </c>
      <c r="Y41" s="3">
        <f>IF($E41+Y$8-$H$8&lt;70,0,IF($E41+Y$8-$H$8=70,$F41,X41*(1-VLOOKUP($E41+X$8-$H$8,Mortality!$B$3:$C$123,2)*VLOOKUP($E41+X$8-$H$8,Multipliers!$A$3:$DF$122,'Current Retirees'!X$8-2006+2))))</f>
        <v>0.80140609543770769</v>
      </c>
      <c r="Z41" s="3">
        <f>IF($E41+Z$8-$H$8&lt;70,0,IF($E41+Z$8-$H$8=70,$F41,Y41*(1-VLOOKUP($E41+Y$8-$H$8,Mortality!$B$3:$C$123,2)*VLOOKUP($E41+Y$8-$H$8,Multipliers!$A$3:$DF$122,'Current Retirees'!Y$8-2006+2))))</f>
        <v>0.77174096208464027</v>
      </c>
      <c r="AA41" s="3">
        <f>IF($E41+AA$8-$H$8&lt;70,0,IF($E41+AA$8-$H$8=70,$F41,Z41*(1-VLOOKUP($E41+Z$8-$H$8,Mortality!$B$3:$C$123,2)*VLOOKUP($E41+Z$8-$H$8,Multipliers!$A$3:$DF$122,'Current Retirees'!Z$8-2006+2))))</f>
        <v>0.74053062142936854</v>
      </c>
      <c r="AB41" s="3">
        <f>IF($E41+AB$8-$H$8&lt;70,0,IF($E41+AB$8-$H$8=70,$F41,AA41*(1-VLOOKUP($E41+AA$8-$H$8,Mortality!$B$3:$C$123,2)*VLOOKUP($E41+AA$8-$H$8,Multipliers!$A$3:$DF$122,'Current Retirees'!AA$8-2006+2))))</f>
        <v>0.70772586772447288</v>
      </c>
      <c r="AC41" s="3">
        <f>IF($E41+AC$8-$H$8&lt;70,0,IF($E41+AC$8-$H$8=70,$F41,AB41*(1-VLOOKUP($E41+AB$8-$H$8,Mortality!$B$3:$C$123,2)*VLOOKUP($E41+AB$8-$H$8,Multipliers!$A$3:$DF$122,'Current Retirees'!AB$8-2006+2))))</f>
        <v>0.67333651308247888</v>
      </c>
      <c r="AD41" s="3">
        <f>IF($E41+AD$8-$H$8&lt;70,0,IF($E41+AD$8-$H$8=70,$F41,AC41*(1-VLOOKUP($E41+AC$8-$H$8,Mortality!$B$3:$C$123,2)*VLOOKUP($E41+AC$8-$H$8,Multipliers!$A$3:$DF$122,'Current Retirees'!AC$8-2006+2))))</f>
        <v>0.63738317554881452</v>
      </c>
      <c r="AE41" s="3">
        <f>IF($E41+AE$8-$H$8&lt;70,0,IF($E41+AE$8-$H$8=70,$F41,AD41*(1-VLOOKUP($E41+AD$8-$H$8,Mortality!$B$3:$C$123,2)*VLOOKUP($E41+AD$8-$H$8,Multipliers!$A$3:$DF$122,'Current Retirees'!AD$8-2006+2))))</f>
        <v>0.59996007336275714</v>
      </c>
      <c r="AF41" s="3">
        <f>IF($E41+AF$8-$H$8&lt;70,0,IF($E41+AF$8-$H$8=70,$F41,AE41*(1-VLOOKUP($E41+AE$8-$H$8,Mortality!$B$3:$C$123,2)*VLOOKUP($E41+AE$8-$H$8,Multipliers!$A$3:$DF$122,'Current Retirees'!AE$8-2006+2))))</f>
        <v>0.56116589583695053</v>
      </c>
      <c r="AG41" s="3">
        <f>IF($E41+AG$8-$H$8&lt;70,0,IF($E41+AG$8-$H$8=70,$F41,AF41*(1-VLOOKUP($E41+AF$8-$H$8,Mortality!$B$3:$C$123,2)*VLOOKUP($E41+AF$8-$H$8,Multipliers!$A$3:$DF$122,'Current Retirees'!AF$8-2006+2))))</f>
        <v>0.52120122219108178</v>
      </c>
      <c r="AH41" s="3">
        <f>IF($E41+AH$8-$H$8&lt;70,0,IF($E41+AH$8-$H$8=70,$F41,AG41*(1-VLOOKUP($E41+AG$8-$H$8,Mortality!$B$3:$C$123,2)*VLOOKUP($E41+AG$8-$H$8,Multipliers!$A$3:$DF$122,'Current Retirees'!AG$8-2006+2))))</f>
        <v>0.48023187868871609</v>
      </c>
      <c r="AI41" s="3">
        <f>IF($E41+AI$8-$H$8&lt;70,0,IF($E41+AI$8-$H$8=70,$F41,AH41*(1-VLOOKUP($E41+AH$8-$H$8,Mortality!$B$3:$C$123,2)*VLOOKUP($E41+AH$8-$H$8,Multipliers!$A$3:$DF$122,'Current Retirees'!AH$8-2006+2))))</f>
        <v>0.43850316650627041</v>
      </c>
      <c r="AJ41" s="3">
        <f>IF($E41+AJ$8-$H$8&lt;70,0,IF($E41+AJ$8-$H$8=70,$F41,AI41*(1-VLOOKUP($E41+AI$8-$H$8,Mortality!$B$3:$C$123,2)*VLOOKUP($E41+AI$8-$H$8,Multipliers!$A$3:$DF$122,'Current Retirees'!AI$8-2006+2))))</f>
        <v>0.39647147030821245</v>
      </c>
      <c r="AK41" s="3">
        <f>IF($E41+AK$8-$H$8&lt;70,0,IF($E41+AK$8-$H$8=70,$F41,AJ41*(1-VLOOKUP($E41+AJ$8-$H$8,Mortality!$B$3:$C$123,2)*VLOOKUP($E41+AJ$8-$H$8,Multipliers!$A$3:$DF$122,'Current Retirees'!AJ$8-2006+2))))</f>
        <v>0.35451559538943522</v>
      </c>
      <c r="AL41" s="3">
        <f>IF($E41+AL$8-$H$8&lt;70,0,IF($E41+AL$8-$H$8=70,$F41,AK41*(1-VLOOKUP($E41+AK$8-$H$8,Mortality!$B$3:$C$123,2)*VLOOKUP($E41+AK$8-$H$8,Multipliers!$A$3:$DF$122,'Current Retirees'!AK$8-2006+2))))</f>
        <v>0.31319283113406987</v>
      </c>
      <c r="AM41" s="3">
        <f>IF($E41+AM$8-$H$8&lt;70,0,IF($E41+AM$8-$H$8=70,$F41,AL41*(1-VLOOKUP($E41+AL$8-$H$8,Mortality!$B$3:$C$123,2)*VLOOKUP($E41+AL$8-$H$8,Multipliers!$A$3:$DF$122,'Current Retirees'!AL$8-2006+2))))</f>
        <v>0.27315643111779842</v>
      </c>
      <c r="AN41" s="3">
        <f>IF($E41+AN$8-$H$8&lt;70,0,IF($E41+AN$8-$H$8=70,$F41,AM41*(1-VLOOKUP($E41+AM$8-$H$8,Mortality!$B$3:$C$123,2)*VLOOKUP($E41+AM$8-$H$8,Multipliers!$A$3:$DF$122,'Current Retirees'!AM$8-2006+2))))</f>
        <v>0.23520720205233678</v>
      </c>
      <c r="AO41" s="3">
        <f>IF($E41+AO$8-$H$8&lt;70,0,IF($E41+AO$8-$H$8=70,$F41,AN41*(1-VLOOKUP($E41+AN$8-$H$8,Mortality!$B$3:$C$123,2)*VLOOKUP($E41+AN$8-$H$8,Multipliers!$A$3:$DF$122,'Current Retirees'!AN$8-2006+2))))</f>
        <v>0.19991858606697244</v>
      </c>
      <c r="AP41" s="3">
        <f>IF($E41+AP$8-$H$8&lt;70,0,IF($E41+AP$8-$H$8=70,$F41,AO41*(1-VLOOKUP($E41+AO$8-$H$8,Mortality!$B$3:$C$123,2)*VLOOKUP($E41+AO$8-$H$8,Multipliers!$A$3:$DF$122,'Current Retirees'!AO$8-2006+2))))</f>
        <v>0.16781257402486957</v>
      </c>
      <c r="AQ41" s="3">
        <f>IF($E41+AQ$8-$H$8&lt;70,0,IF($E41+AQ$8-$H$8=70,$F41,AP41*(1-VLOOKUP($E41+AP$8-$H$8,Mortality!$B$3:$C$123,2)*VLOOKUP($E41+AP$8-$H$8,Multipliers!$A$3:$DF$122,'Current Retirees'!AP$8-2006+2))))</f>
        <v>0.13911775873729681</v>
      </c>
      <c r="AR41" s="3">
        <f>IF($E41+AR$8-$H$8&lt;70,0,IF($E41+AR$8-$H$8=70,$F41,AQ41*(1-VLOOKUP($E41+AQ$8-$H$8,Mortality!$B$3:$C$123,2)*VLOOKUP($E41+AQ$8-$H$8,Multipliers!$A$3:$DF$122,'Current Retirees'!AQ$8-2006+2))))</f>
        <v>0.11352177131144807</v>
      </c>
      <c r="AS41" s="3">
        <f>IF($E41+AS$8-$H$8&lt;70,0,IF($E41+AS$8-$H$8=70,$F41,AR41*(1-VLOOKUP($E41+AR$8-$H$8,Mortality!$B$3:$C$123,2)*VLOOKUP($E41+AR$8-$H$8,Multipliers!$A$3:$DF$122,'Current Retirees'!AR$8-2006+2))))</f>
        <v>9.1112732648364239E-2</v>
      </c>
      <c r="AT41" s="3">
        <f>IF($E41+AT$8-$H$8&lt;70,0,IF($E41+AT$8-$H$8=70,$F41,AS41*(1-VLOOKUP($E41+AS$8-$H$8,Mortality!$B$3:$C$123,2)*VLOOKUP($E41+AS$8-$H$8,Multipliers!$A$3:$DF$122,'Current Retirees'!AS$8-2006+2))))</f>
        <v>7.161148021272698E-2</v>
      </c>
      <c r="AU41" s="3">
        <f>IF($E41+AU$8-$H$8&lt;70,0,IF($E41+AU$8-$H$8=70,$F41,AT41*(1-VLOOKUP($E41+AT$8-$H$8,Mortality!$B$3:$C$123,2)*VLOOKUP($E41+AT$8-$H$8,Multipliers!$A$3:$DF$122,'Current Retirees'!AT$8-2006+2))))</f>
        <v>5.5062984399101372E-2</v>
      </c>
      <c r="AV41" s="3">
        <f>IF($E41+AV$8-$H$8&lt;70,0,IF($E41+AV$8-$H$8=70,$F41,AU41*(1-VLOOKUP($E41+AU$8-$H$8,Mortality!$B$3:$C$123,2)*VLOOKUP($E41+AU$8-$H$8,Multipliers!$A$3:$DF$122,'Current Retirees'!AU$8-2006+2))))</f>
        <v>4.1355331480663407E-2</v>
      </c>
      <c r="AW41" s="3">
        <f>IF($E41+AW$8-$H$8&lt;70,0,IF($E41+AW$8-$H$8=70,$F41,AV41*(1-VLOOKUP($E41+AV$8-$H$8,Mortality!$B$3:$C$123,2)*VLOOKUP($E41+AV$8-$H$8,Multipliers!$A$3:$DF$122,'Current Retirees'!AV$8-2006+2))))</f>
        <v>3.0295700020543558E-2</v>
      </c>
      <c r="AX41" s="3">
        <f>IF($E41+AX$8-$H$8&lt;70,0,IF($E41+AX$8-$H$8=70,$F41,AW41*(1-VLOOKUP($E41+AW$8-$H$8,Mortality!$B$3:$C$123,2)*VLOOKUP($E41+AW$8-$H$8,Multipliers!$A$3:$DF$122,'Current Retirees'!AW$8-2006+2))))</f>
        <v>2.1598348889766493E-2</v>
      </c>
      <c r="AY41" s="3">
        <f>IF($E41+AY$8-$H$8&lt;70,0,IF($E41+AY$8-$H$8=70,$F41,AX41*(1-VLOOKUP($E41+AX$8-$H$8,Mortality!$B$3:$C$123,2)*VLOOKUP($E41+AX$8-$H$8,Multipliers!$A$3:$DF$122,'Current Retirees'!AX$8-2006+2))))</f>
        <v>1.4980009345118426E-2</v>
      </c>
      <c r="AZ41" s="3">
        <f>IF($E41+AZ$8-$H$8&lt;70,0,IF($E41+AZ$8-$H$8=70,$F41,AY41*(1-VLOOKUP($E41+AY$8-$H$8,Mortality!$B$3:$C$123,2)*VLOOKUP($E41+AY$8-$H$8,Multipliers!$A$3:$DF$122,'Current Retirees'!AY$8-2006+2))))</f>
        <v>1.0095637676845634E-2</v>
      </c>
      <c r="BA41" s="3">
        <f>IF($E41+BA$8-$H$8&lt;70,0,IF($E41+BA$8-$H$8=70,$F41,AZ41*(1-VLOOKUP($E41+AZ$8-$H$8,Mortality!$B$3:$C$123,2)*VLOOKUP($E41+AZ$8-$H$8,Multipliers!$A$3:$DF$122,'Current Retirees'!AZ$8-2006+2))))</f>
        <v>6.6045854729134294E-3</v>
      </c>
      <c r="BB41" s="3">
        <f>IF($E41+BB$8-$H$8&lt;70,0,IF($E41+BB$8-$H$8=70,$F41,BA41*(1-VLOOKUP($E41+BA$8-$H$8,Mortality!$B$3:$C$123,2)*VLOOKUP($E41+BA$8-$H$8,Multipliers!$A$3:$DF$122,'Current Retirees'!BA$8-2006+2))))</f>
        <v>4.1814465248191067E-3</v>
      </c>
      <c r="BC41" s="3">
        <f>IF($E41+BC$8-$H$8&lt;70,0,IF($E41+BC$8-$H$8=70,$F41,BB41*(1-VLOOKUP($E41+BB$8-$H$8,Mortality!$B$3:$C$123,2)*VLOOKUP($E41+BB$8-$H$8,Multipliers!$A$3:$DF$122,'Current Retirees'!BB$8-2006+2))))</f>
        <v>2.5640572008031322E-3</v>
      </c>
      <c r="BD41" s="3">
        <f>IF($E41+BD$8-$H$8&lt;70,0,IF($E41+BD$8-$H$8=70,$F41,BC41*(1-VLOOKUP($E41+BC$8-$H$8,Mortality!$B$3:$C$123,2)*VLOOKUP($E41+BC$8-$H$8,Multipliers!$A$3:$DF$122,'Current Retirees'!BC$8-2006+2))))</f>
        <v>1.5211184678737828E-3</v>
      </c>
      <c r="BE41" s="3">
        <f>IF($E41+BE$8-$H$8&lt;70,0,IF($E41+BE$8-$H$8=70,$F41,BD41*(1-VLOOKUP($E41+BD$8-$H$8,Mortality!$B$3:$C$123,2)*VLOOKUP($E41+BD$8-$H$8,Multipliers!$A$3:$DF$122,'Current Retirees'!BD$8-2006+2))))</f>
        <v>8.7175770291564108E-4</v>
      </c>
      <c r="BF41" s="3">
        <f>IF($E41+BF$8-$H$8&lt;70,0,IF($E41+BF$8-$H$8=70,$F41,BE41*(1-VLOOKUP($E41+BE$8-$H$8,Mortality!$B$3:$C$123,2)*VLOOKUP($E41+BE$8-$H$8,Multipliers!$A$3:$DF$122,'Current Retirees'!BE$8-2006+2))))</f>
        <v>4.8088853342862566E-4</v>
      </c>
      <c r="BG41" s="3">
        <f>IF($E41+BG$8-$H$8&lt;70,0,IF($E41+BG$8-$H$8=70,$F41,BF41*(1-VLOOKUP($E41+BF$8-$H$8,Mortality!$B$3:$C$123,2)*VLOOKUP($E41+BF$8-$H$8,Multipliers!$A$3:$DF$122,'Current Retirees'!BF$8-2006+2))))</f>
        <v>2.5905341484840007E-4</v>
      </c>
      <c r="BH41" s="3">
        <f>IF($E41+BH$8-$H$8&lt;70,0,IF($E41+BH$8-$H$8=70,$F41,BG41*(1-VLOOKUP($E41+BG$8-$H$8,Mortality!$B$3:$C$123,2)*VLOOKUP($E41+BG$8-$H$8,Multipliers!$A$3:$DF$122,'Current Retirees'!BG$8-2006+2))))</f>
        <v>1.3736606382343713E-4</v>
      </c>
      <c r="BI41" s="3">
        <f>IF($E41+BI$8-$H$8&lt;70,0,IF($E41+BI$8-$H$8=70,$F41,BH41*(1-VLOOKUP($E41+BH$8-$H$8,Mortality!$B$3:$C$123,2)*VLOOKUP($E41+BH$8-$H$8,Multipliers!$A$3:$DF$122,'Current Retirees'!BH$8-2006+2))))</f>
        <v>7.1614268144498287E-5</v>
      </c>
      <c r="BJ41" s="3">
        <f>IF($E41+BJ$8-$H$8&lt;70,0,IF($E41+BJ$8-$H$8=70,$F41,BI41*(1-VLOOKUP($E41+BI$8-$H$8,Mortality!$B$3:$C$123,2)*VLOOKUP($E41+BI$8-$H$8,Multipliers!$A$3:$DF$122,'Current Retirees'!BI$8-2006+2))))</f>
        <v>3.6526767346153303E-5</v>
      </c>
      <c r="BK41" s="3">
        <f>IF($E41+BK$8-$H$8&lt;70,0,IF($E41+BK$8-$H$8=70,$F41,BJ41*(1-VLOOKUP($E41+BJ$8-$H$8,Mortality!$B$3:$C$123,2)*VLOOKUP($E41+BJ$8-$H$8,Multipliers!$A$3:$DF$122,'Current Retirees'!BJ$8-2006+2))))</f>
        <v>1.8263383673076651E-5</v>
      </c>
      <c r="BL41" s="3">
        <f>IF($E41+BL$8-$H$8&lt;70,0,IF($E41+BL$8-$H$8=70,$F41,BK41*(1-VLOOKUP($E41+BK$8-$H$8,Mortality!$B$3:$C$123,2)*VLOOKUP($E41+BK$8-$H$8,Multipliers!$A$3:$DF$122,'Current Retirees'!BK$8-2006+2))))</f>
        <v>9.1316918365383256E-6</v>
      </c>
      <c r="BM41" s="3">
        <f>IF($E41+BM$8-$H$8&lt;70,0,IF($E41+BM$8-$H$8=70,$F41,BL41*(1-VLOOKUP($E41+BL$8-$H$8,Mortality!$B$3:$C$123,2)*VLOOKUP($E41+BL$8-$H$8,Multipliers!$A$3:$DF$122,'Current Retirees'!BL$8-2006+2))))</f>
        <v>4.5658459182691628E-6</v>
      </c>
      <c r="BN41" s="3">
        <f>IF($E41+BN$8-$H$8&lt;70,0,IF($E41+BN$8-$H$8=70,$F41,BM41*(1-VLOOKUP($E41+BM$8-$H$8,Mortality!$B$3:$C$123,2)*VLOOKUP($E41+BM$8-$H$8,Multipliers!$A$3:$DF$122,'Current Retirees'!BM$8-2006+2))))</f>
        <v>2.2829229591345814E-6</v>
      </c>
      <c r="BO41" s="3">
        <f>IF($E41+BO$8-$H$8&lt;70,0,IF($E41+BO$8-$H$8=70,$F41,BN41*(1-VLOOKUP($E41+BN$8-$H$8,Mortality!$B$3:$C$123,2)*VLOOKUP($E41+BN$8-$H$8,Multipliers!$A$3:$DF$122,'Current Retirees'!BN$8-2006+2))))</f>
        <v>1.1414614795672907E-6</v>
      </c>
      <c r="BP41" s="3">
        <f>IF($E41+BP$8-$H$8&lt;70,0,IF($E41+BP$8-$H$8=70,$F41,BO41*(1-VLOOKUP($E41+BO$8-$H$8,Mortality!$B$3:$C$123,2)*VLOOKUP($E41+BO$8-$H$8,Multipliers!$A$3:$DF$122,'Current Retirees'!BO$8-2006+2))))</f>
        <v>0</v>
      </c>
      <c r="BQ41" s="3">
        <f>IF($E41+BQ$8-$H$8&lt;70,0,IF($E41+BQ$8-$H$8=70,$F41,BP41*(1-VLOOKUP($E41+BP$8-$H$8,Mortality!$B$3:$C$123,2)*VLOOKUP($E41+BP$8-$H$8,Multipliers!$A$3:$DF$122,'Current Retirees'!BP$8-2006+2))))</f>
        <v>0</v>
      </c>
      <c r="BR41" s="3">
        <f>IF($E41+BR$8-$H$8&lt;70,0,IF($E41+BR$8-$H$8=70,$F41,BQ41*(1-VLOOKUP($E41+BQ$8-$H$8,Mortality!$B$3:$C$123,2)*VLOOKUP($E41+BQ$8-$H$8,Multipliers!$A$3:$DF$122,'Current Retirees'!BQ$8-2006+2))))</f>
        <v>0</v>
      </c>
      <c r="BS41" s="3">
        <f>IF($E41+BS$8-$H$8&lt;70,0,IF($E41+BS$8-$H$8=70,$F41,BR41*(1-VLOOKUP($E41+BR$8-$H$8,Mortality!$B$3:$C$123,2)*VLOOKUP($E41+BR$8-$H$8,Multipliers!$A$3:$DF$122,'Current Retirees'!BR$8-2006+2))))</f>
        <v>0</v>
      </c>
      <c r="BT41" s="3">
        <f>IF($E41+BT$8-$H$8&lt;70,0,IF($E41+BT$8-$H$8=70,$F41,BS41*(1-VLOOKUP($E41+BS$8-$H$8,Mortality!$B$3:$C$123,2)*VLOOKUP($E41+BS$8-$H$8,Multipliers!$A$3:$DF$122,'Current Retirees'!BS$8-2006+2))))</f>
        <v>0</v>
      </c>
      <c r="BU41" s="3">
        <f>IF($E41+BU$8-$H$8&lt;70,0,IF($E41+BU$8-$H$8=70,$F41,BT41*(1-VLOOKUP($E41+BT$8-$H$8,Mortality!$B$3:$C$123,2)*VLOOKUP($E41+BT$8-$H$8,Multipliers!$A$3:$DF$122,'Current Retirees'!BT$8-2006+2))))</f>
        <v>0</v>
      </c>
      <c r="BV41" s="3">
        <f>IF($E41+BV$8-$H$8&lt;70,0,IF($E41+BV$8-$H$8=70,$F41,BU41*(1-VLOOKUP($E41+BU$8-$H$8,Mortality!$B$3:$C$123,2)*VLOOKUP($E41+BU$8-$H$8,Multipliers!$A$3:$DF$122,'Current Retirees'!BU$8-2006+2))))</f>
        <v>0</v>
      </c>
      <c r="BW41" s="3">
        <f>IF($E41+BW$8-$H$8&lt;70,0,IF($E41+BW$8-$H$8=70,$F41,BV41*(1-VLOOKUP($E41+BV$8-$H$8,Mortality!$B$3:$C$123,2)*VLOOKUP($E41+BV$8-$H$8,Multipliers!$A$3:$DF$122,'Current Retirees'!BV$8-2006+2))))</f>
        <v>0</v>
      </c>
      <c r="BX41" s="3">
        <f>IF($E41+BX$8-$H$8&lt;70,0,IF($E41+BX$8-$H$8=70,$F41,BW41*(1-VLOOKUP($E41+BW$8-$H$8,Mortality!$B$3:$C$123,2)*VLOOKUP($E41+BW$8-$H$8,Multipliers!$A$3:$DF$122,'Current Retirees'!BW$8-2006+2))))</f>
        <v>0</v>
      </c>
      <c r="BY41" s="3">
        <f>IF($E41+BY$8-$H$8&lt;70,0,IF($E41+BY$8-$H$8=70,$F41,BX41*(1-VLOOKUP($E41+BX$8-$H$8,Mortality!$B$3:$C$123,2)*VLOOKUP($E41+BX$8-$H$8,Multipliers!$A$3:$DF$122,'Current Retirees'!BX$8-2006+2))))</f>
        <v>0</v>
      </c>
      <c r="BZ41" s="3">
        <f>IF($E41+BZ$8-$H$8&lt;70,0,IF($E41+BZ$8-$H$8=70,$F41,BY41*(1-VLOOKUP($E41+BY$8-$H$8,Mortality!$B$3:$C$123,2)*VLOOKUP($E41+BY$8-$H$8,Multipliers!$A$3:$DF$122,'Current Retirees'!BY$8-2006+2))))</f>
        <v>0</v>
      </c>
      <c r="CA41" s="3">
        <f>IF($E41+CA$8-$H$8&lt;70,0,IF($E41+CA$8-$H$8=70,$F41,BZ41*(1-VLOOKUP($E41+BZ$8-$H$8,Mortality!$B$3:$C$123,2)*VLOOKUP($E41+BZ$8-$H$8,Multipliers!$A$3:$DF$122,'Current Retirees'!BZ$8-2006+2))))</f>
        <v>0</v>
      </c>
      <c r="CB41" s="3">
        <f>IF($E41+CB$8-$H$8&lt;70,0,IF($E41+CB$8-$H$8=70,$F41,CA41*(1-VLOOKUP($E41+CA$8-$H$8,Mortality!$B$3:$C$123,2)*VLOOKUP($E41+CA$8-$H$8,Multipliers!$A$3:$DF$122,'Current Retirees'!CA$8-2006+2))))</f>
        <v>0</v>
      </c>
      <c r="CC41" s="3">
        <f>IF($E41+CC$8-$H$8&lt;70,0,IF($E41+CC$8-$H$8=70,$F41,CB41*(1-VLOOKUP($E41+CB$8-$H$8,Mortality!$B$3:$C$123,2)*VLOOKUP($E41+CB$8-$H$8,Multipliers!$A$3:$DF$122,'Current Retirees'!CB$8-2006+2))))</f>
        <v>0</v>
      </c>
      <c r="CD41" s="3">
        <f>IF($E41+CD$8-$H$8&lt;70,0,IF($E41+CD$8-$H$8=70,$F41,CC41*(1-VLOOKUP($E41+CC$8-$H$8,Mortality!$B$3:$C$123,2)*VLOOKUP($E41+CC$8-$H$8,Multipliers!$A$3:$DF$122,'Current Retirees'!CC$8-2006+2))))</f>
        <v>0</v>
      </c>
      <c r="CE41" s="3">
        <f>IF($E41+CE$8-$H$8&lt;70,0,IF($E41+CE$8-$H$8=70,$F41,CD41*(1-VLOOKUP($E41+CD$8-$H$8,Mortality!$B$3:$C$123,2)*VLOOKUP($E41+CD$8-$H$8,Multipliers!$A$3:$DF$122,'Current Retirees'!CD$8-2006+2))))</f>
        <v>0</v>
      </c>
      <c r="CF41" s="3">
        <f>IF($E41+CF$8-$H$8&lt;70,0,IF($E41+CF$8-$H$8=70,$F41,CE41*(1-VLOOKUP($E41+CE$8-$H$8,Mortality!$B$3:$C$123,2)*VLOOKUP($E41+CE$8-$H$8,Multipliers!$A$3:$DF$122,'Current Retirees'!CE$8-2006+2))))</f>
        <v>0</v>
      </c>
      <c r="CG41" s="3">
        <f>IF($E41+CG$8-$H$8&lt;70,0,IF($E41+CG$8-$H$8=70,$F41,CF41*(1-VLOOKUP($E41+CF$8-$H$8,Mortality!$B$3:$C$123,2)*VLOOKUP($E41+CF$8-$H$8,Multipliers!$A$3:$DF$122,'Current Retirees'!CF$8-2006+2))))</f>
        <v>0</v>
      </c>
      <c r="CH41" s="3">
        <f>IF($E41+CH$8-$H$8&lt;70,0,IF($E41+CH$8-$H$8=70,$F41,CG41*(1-VLOOKUP($E41+CG$8-$H$8,Mortality!$B$3:$C$123,2)*VLOOKUP($E41+CG$8-$H$8,Multipliers!$A$3:$DF$122,'Current Retirees'!CG$8-2006+2))))</f>
        <v>0</v>
      </c>
      <c r="CI41" s="3">
        <f>IF($E41+CI$8-$H$8&lt;70,0,IF($E41+CI$8-$H$8=70,$F41,CH41*(1-VLOOKUP($E41+CH$8-$H$8,Mortality!$B$3:$C$123,2)*VLOOKUP($E41+CH$8-$H$8,Multipliers!$A$3:$DF$122,'Current Retirees'!CH$8-2006+2))))</f>
        <v>0</v>
      </c>
      <c r="CJ41" s="3">
        <f>IF($E41+CJ$8-$H$8&lt;70,0,IF($E41+CJ$8-$H$8=70,$F41,CI41*(1-VLOOKUP($E41+CI$8-$H$8,Mortality!$B$3:$C$123,2)*VLOOKUP($E41+CI$8-$H$8,Multipliers!$A$3:$DF$122,'Current Retirees'!CI$8-2006+2))))</f>
        <v>0</v>
      </c>
      <c r="CK41" s="3">
        <f>IF($E41+CK$8-$H$8&lt;70,0,IF($E41+CK$8-$H$8=70,$F41,CJ41*(1-VLOOKUP($E41+CJ$8-$H$8,Mortality!$B$3:$C$123,2)*VLOOKUP($E41+CJ$8-$H$8,Multipliers!$A$3:$DF$122,'Current Retirees'!CJ$8-2006+2))))</f>
        <v>0</v>
      </c>
      <c r="CL41" s="3">
        <f>IF($E41+CL$8-$H$8&lt;70,0,IF($E41+CL$8-$H$8=70,$F41,CK41*(1-VLOOKUP($E41+CK$8-$H$8,Mortality!$B$3:$C$123,2)*VLOOKUP($E41+CK$8-$H$8,Multipliers!$A$3:$DF$122,'Current Retirees'!CK$8-2006+2))))</f>
        <v>0</v>
      </c>
      <c r="CM41" s="3">
        <f>IF($E41+CM$8-$H$8&lt;70,0,IF($E41+CM$8-$H$8=70,$F41,CL41*(1-VLOOKUP($E41+CL$8-$H$8,Mortality!$B$3:$C$123,2)*VLOOKUP($E41+CL$8-$H$8,Multipliers!$A$3:$DF$122,'Current Retirees'!CL$8-2006+2))))</f>
        <v>0</v>
      </c>
      <c r="CN41" s="3">
        <f>IF($E41+CN$8-$H$8&lt;70,0,IF($E41+CN$8-$H$8=70,$F41,CM41*(1-VLOOKUP($E41+CM$8-$H$8,Mortality!$B$3:$C$123,2)*VLOOKUP($E41+CM$8-$H$8,Multipliers!$A$3:$DF$122,'Current Retirees'!CM$8-2006+2))))</f>
        <v>0</v>
      </c>
      <c r="CO41" s="3">
        <f>IF($E41+CO$8-$H$8&lt;70,0,IF($E41+CO$8-$H$8=70,$F41,CN41*(1-VLOOKUP($E41+CN$8-$H$8,Mortality!$B$3:$C$123,2)*VLOOKUP($E41+CN$8-$H$8,Multipliers!$A$3:$DF$122,'Current Retirees'!CN$8-2006+2))))</f>
        <v>0</v>
      </c>
      <c r="CP41" s="3">
        <f>IF($E41+CP$8-$H$8&lt;70,0,IF($E41+CP$8-$H$8=70,$F41,CO41*(1-VLOOKUP($E41+CO$8-$H$8,Mortality!$B$3:$C$123,2)*VLOOKUP($E41+CO$8-$H$8,Multipliers!$A$3:$DF$122,'Current Retirees'!CO$8-2006+2))))</f>
        <v>0</v>
      </c>
      <c r="CQ41" s="3">
        <f>IF($E41+CQ$8-$H$8&lt;70,0,IF($E41+CQ$8-$H$8=70,$F41,CP41*(1-VLOOKUP($E41+CP$8-$H$8,Mortality!$B$3:$C$123,2)*VLOOKUP($E41+CP$8-$H$8,Multipliers!$A$3:$DF$122,'Current Retirees'!CP$8-2006+2))))</f>
        <v>0</v>
      </c>
      <c r="CR41" s="3">
        <f>IF($E41+CR$8-$H$8&lt;70,0,IF($E41+CR$8-$H$8=70,$F41,CQ41*(1-VLOOKUP($E41+CQ$8-$H$8,Mortality!$B$3:$C$123,2)*VLOOKUP($E41+CQ$8-$H$8,Multipliers!$A$3:$DF$122,'Current Retirees'!CQ$8-2006+2))))</f>
        <v>0</v>
      </c>
      <c r="CS41" s="3">
        <f>IF($E41+CS$8-$H$8&lt;70,0,IF($E41+CS$8-$H$8=70,$F41,CR41*(1-VLOOKUP($E41+CR$8-$H$8,Mortality!$B$3:$C$123,2)*VLOOKUP($E41+CR$8-$H$8,Multipliers!$A$3:$DF$122,'Current Retirees'!CR$8-2006+2))))</f>
        <v>0</v>
      </c>
      <c r="CT41" s="3">
        <f>IF($E41+CT$8-$H$8&lt;70,0,IF($E41+CT$8-$H$8=70,$F41,CS41*(1-VLOOKUP($E41+CS$8-$H$8,Mortality!$B$3:$C$123,2)*VLOOKUP($E41+CS$8-$H$8,Multipliers!$A$3:$DF$122,'Current Retirees'!CS$8-2006+2))))</f>
        <v>0</v>
      </c>
    </row>
    <row r="42" spans="2:98" x14ac:dyDescent="0.25">
      <c r="B42" s="35">
        <v>1034</v>
      </c>
      <c r="C42" s="36">
        <v>18681</v>
      </c>
      <c r="D42" s="35" t="s">
        <v>2</v>
      </c>
      <c r="E42" s="4">
        <f t="shared" si="6"/>
        <v>66</v>
      </c>
      <c r="F42" s="5">
        <f>VLOOKUP(E42,Mortality!$H$3:$I$123,2)</f>
        <v>0.99595435631909046</v>
      </c>
      <c r="H42" s="3">
        <f t="shared" si="7"/>
        <v>0</v>
      </c>
      <c r="I42" s="3">
        <f>IF($E42+I$8-$H$8&lt;70,0,IF($E42+I$8-$H$8=70,$F42,H42*(1-VLOOKUP($E42+H$8-$H$8,Mortality!$B$3:$C$123,2)*VLOOKUP($E42+H$8-$H$8,Multipliers!$A$3:$DF$122,'Current Retirees'!H$8-2006+2))))</f>
        <v>0</v>
      </c>
      <c r="J42" s="3">
        <f>IF($E42+J$8-$H$8&lt;70,0,IF($E42+J$8-$H$8=70,$F42,I42*(1-VLOOKUP($E42+I$8-$H$8,Mortality!$B$3:$C$123,2)*VLOOKUP($E42+I$8-$H$8,Multipliers!$A$3:$DF$122,'Current Retirees'!I$8-2006+2))))</f>
        <v>0</v>
      </c>
      <c r="K42" s="3">
        <f>IF($E42+K$8-$H$8&lt;70,0,IF($E42+K$8-$H$8=70,$F42,J42*(1-VLOOKUP($E42+J$8-$H$8,Mortality!$B$3:$C$123,2)*VLOOKUP($E42+J$8-$H$8,Multipliers!$A$3:$DF$122,'Current Retirees'!J$8-2006+2))))</f>
        <v>0</v>
      </c>
      <c r="L42" s="3">
        <f>IF($E42+L$8-$H$8&lt;70,0,IF($E42+L$8-$H$8=70,$F42,K42*(1-VLOOKUP($E42+K$8-$H$8,Mortality!$B$3:$C$123,2)*VLOOKUP($E42+K$8-$H$8,Multipliers!$A$3:$DF$122,'Current Retirees'!K$8-2006+2))))</f>
        <v>0.99595435631909046</v>
      </c>
      <c r="M42" s="3">
        <f>IF($E42+M$8-$H$8&lt;70,0,IF($E42+M$8-$H$8=70,$F42,L42*(1-VLOOKUP($E42+L$8-$H$8,Mortality!$B$3:$C$123,2)*VLOOKUP($E42+L$8-$H$8,Multipliers!$A$3:$DF$122,'Current Retirees'!L$8-2006+2))))</f>
        <v>0.97603869206049398</v>
      </c>
      <c r="N42" s="3">
        <f>IF($E42+N$8-$H$8&lt;70,0,IF($E42+N$8-$H$8=70,$F42,M42*(1-VLOOKUP($E42+M$8-$H$8,Mortality!$B$3:$C$123,2)*VLOOKUP($E42+M$8-$H$8,Multipliers!$A$3:$DF$122,'Current Retirees'!M$8-2006+2))))</f>
        <v>0.95496246933538986</v>
      </c>
      <c r="O42" s="3">
        <f>IF($E42+O$8-$H$8&lt;70,0,IF($E42+O$8-$H$8=70,$F42,N42*(1-VLOOKUP($E42+N$8-$H$8,Mortality!$B$3:$C$123,2)*VLOOKUP($E42+N$8-$H$8,Multipliers!$A$3:$DF$122,'Current Retirees'!N$8-2006+2))))</f>
        <v>0.93263384527440385</v>
      </c>
      <c r="P42" s="3">
        <f>IF($E42+P$8-$H$8&lt;70,0,IF($E42+P$8-$H$8=70,$F42,O42*(1-VLOOKUP($E42+O$8-$H$8,Mortality!$B$3:$C$123,2)*VLOOKUP($E42+O$8-$H$8,Multipliers!$A$3:$DF$122,'Current Retirees'!O$8-2006+2))))</f>
        <v>0.90897321883444426</v>
      </c>
      <c r="Q42" s="3">
        <f>IF($E42+Q$8-$H$8&lt;70,0,IF($E42+Q$8-$H$8=70,$F42,P42*(1-VLOOKUP($E42+P$8-$H$8,Mortality!$B$3:$C$123,2)*VLOOKUP($E42+P$8-$H$8,Multipliers!$A$3:$DF$122,'Current Retirees'!P$8-2006+2))))</f>
        <v>0.88392495684044969</v>
      </c>
      <c r="R42" s="3">
        <f>IF($E42+R$8-$H$8&lt;70,0,IF($E42+R$8-$H$8=70,$F42,Q42*(1-VLOOKUP($E42+Q$8-$H$8,Mortality!$B$3:$C$123,2)*VLOOKUP($E42+Q$8-$H$8,Multipliers!$A$3:$DF$122,'Current Retirees'!Q$8-2006+2))))</f>
        <v>0.85743187112736774</v>
      </c>
      <c r="S42" s="3">
        <f>IF($E42+S$8-$H$8&lt;70,0,IF($E42+S$8-$H$8=70,$F42,R42*(1-VLOOKUP($E42+R$8-$H$8,Mortality!$B$3:$C$123,2)*VLOOKUP($E42+R$8-$H$8,Multipliers!$A$3:$DF$122,'Current Retirees'!R$8-2006+2))))</f>
        <v>0.82943084502554365</v>
      </c>
      <c r="T42" s="3">
        <f>IF($E42+T$8-$H$8&lt;70,0,IF($E42+T$8-$H$8=70,$F42,S42*(1-VLOOKUP($E42+S$8-$H$8,Mortality!$B$3:$C$123,2)*VLOOKUP($E42+S$8-$H$8,Multipliers!$A$3:$DF$122,'Current Retirees'!S$8-2006+2))))</f>
        <v>0.79990911276878218</v>
      </c>
      <c r="U42" s="3">
        <f>IF($E42+U$8-$H$8&lt;70,0,IF($E42+U$8-$H$8=70,$F42,T42*(1-VLOOKUP($E42+T$8-$H$8,Mortality!$B$3:$C$123,2)*VLOOKUP($E42+T$8-$H$8,Multipliers!$A$3:$DF$122,'Current Retirees'!T$8-2006+2))))</f>
        <v>0.76879543821896756</v>
      </c>
      <c r="V42" s="3">
        <f>IF($E42+V$8-$H$8&lt;70,0,IF($E42+V$8-$H$8=70,$F42,U42*(1-VLOOKUP($E42+U$8-$H$8,Mortality!$B$3:$C$123,2)*VLOOKUP($E42+U$8-$H$8,Multipliers!$A$3:$DF$122,'Current Retirees'!U$8-2006+2))))</f>
        <v>0.73611181552962146</v>
      </c>
      <c r="W42" s="3">
        <f>IF($E42+W$8-$H$8&lt;70,0,IF($E42+W$8-$H$8=70,$F42,V42*(1-VLOOKUP($E42+V$8-$H$8,Mortality!$B$3:$C$123,2)*VLOOKUP($E42+V$8-$H$8,Multipliers!$A$3:$DF$122,'Current Retirees'!V$8-2006+2))))</f>
        <v>0.70182574535159137</v>
      </c>
      <c r="X42" s="3">
        <f>IF($E42+X$8-$H$8&lt;70,0,IF($E42+X$8-$H$8=70,$F42,W42*(1-VLOOKUP($E42+W$8-$H$8,Mortality!$B$3:$C$123,2)*VLOOKUP($E42+W$8-$H$8,Multipliers!$A$3:$DF$122,'Current Retirees'!W$8-2006+2))))</f>
        <v>0.66596558073666423</v>
      </c>
      <c r="Y42" s="3">
        <f>IF($E42+Y$8-$H$8&lt;70,0,IF($E42+Y$8-$H$8=70,$F42,X42*(1-VLOOKUP($E42+X$8-$H$8,Mortality!$B$3:$C$123,2)*VLOOKUP($E42+X$8-$H$8,Multipliers!$A$3:$DF$122,'Current Retirees'!X$8-2006+2))))</f>
        <v>0.62857322236804136</v>
      </c>
      <c r="Z42" s="3">
        <f>IF($E42+Z$8-$H$8&lt;70,0,IF($E42+Z$8-$H$8=70,$F42,Y42*(1-VLOOKUP($E42+Y$8-$H$8,Mortality!$B$3:$C$123,2)*VLOOKUP($E42+Y$8-$H$8,Multipliers!$A$3:$DF$122,'Current Retirees'!Y$8-2006+2))))</f>
        <v>0.58976541617591294</v>
      </c>
      <c r="AA42" s="3">
        <f>IF($E42+AA$8-$H$8&lt;70,0,IF($E42+AA$8-$H$8=70,$F42,Z42*(1-VLOOKUP($E42+Z$8-$H$8,Mortality!$B$3:$C$123,2)*VLOOKUP($E42+Z$8-$H$8,Multipliers!$A$3:$DF$122,'Current Retirees'!Z$8-2006+2))))</f>
        <v>0.5496651248049147</v>
      </c>
      <c r="AB42" s="3">
        <f>IF($E42+AB$8-$H$8&lt;70,0,IF($E42+AB$8-$H$8=70,$F42,AA42*(1-VLOOKUP($E42+AA$8-$H$8,Mortality!$B$3:$C$123,2)*VLOOKUP($E42+AA$8-$H$8,Multipliers!$A$3:$DF$122,'Current Retirees'!AA$8-2006+2))))</f>
        <v>0.50850210660276285</v>
      </c>
      <c r="AC42" s="3">
        <f>IF($E42+AC$8-$H$8&lt;70,0,IF($E42+AC$8-$H$8=70,$F42,AB42*(1-VLOOKUP($E42+AB$8-$H$8,Mortality!$B$3:$C$123,2)*VLOOKUP($E42+AB$8-$H$8,Multipliers!$A$3:$DF$122,'Current Retirees'!AB$8-2006+2))))</f>
        <v>0.46649226604260979</v>
      </c>
      <c r="AD42" s="3">
        <f>IF($E42+AD$8-$H$8&lt;70,0,IF($E42+AD$8-$H$8=70,$F42,AC42*(1-VLOOKUP($E42+AC$8-$H$8,Mortality!$B$3:$C$123,2)*VLOOKUP($E42+AC$8-$H$8,Multipliers!$A$3:$DF$122,'Current Retirees'!AC$8-2006+2))))</f>
        <v>0.42393295894522681</v>
      </c>
      <c r="AE42" s="3">
        <f>IF($E42+AE$8-$H$8&lt;70,0,IF($E42+AE$8-$H$8=70,$F42,AD42*(1-VLOOKUP($E42+AD$8-$H$8,Mortality!$B$3:$C$123,2)*VLOOKUP($E42+AD$8-$H$8,Multipliers!$A$3:$DF$122,'Current Retirees'!AD$8-2006+2))))</f>
        <v>0.38128991414984104</v>
      </c>
      <c r="AF42" s="3">
        <f>IF($E42+AF$8-$H$8&lt;70,0,IF($E42+AF$8-$H$8=70,$F42,AE42*(1-VLOOKUP($E42+AE$8-$H$8,Mortality!$B$3:$C$123,2)*VLOOKUP($E42+AE$8-$H$8,Multipliers!$A$3:$DF$122,'Current Retirees'!AE$8-2006+2))))</f>
        <v>0.33898950774775372</v>
      </c>
      <c r="AG42" s="3">
        <f>IF($E42+AG$8-$H$8&lt;70,0,IF($E42+AG$8-$H$8=70,$F42,AF42*(1-VLOOKUP($E42+AF$8-$H$8,Mortality!$B$3:$C$123,2)*VLOOKUP($E42+AF$8-$H$8,Multipliers!$A$3:$DF$122,'Current Retirees'!AF$8-2006+2))))</f>
        <v>0.29758673163610028</v>
      </c>
      <c r="AH42" s="3">
        <f>IF($E42+AH$8-$H$8&lt;70,0,IF($E42+AH$8-$H$8=70,$F42,AG42*(1-VLOOKUP($E42+AG$8-$H$8,Mortality!$B$3:$C$123,2)*VLOOKUP($E42+AG$8-$H$8,Multipliers!$A$3:$DF$122,'Current Retirees'!AG$8-2006+2))))</f>
        <v>0.25776614730017772</v>
      </c>
      <c r="AI42" s="3">
        <f>IF($E42+AI$8-$H$8&lt;70,0,IF($E42+AI$8-$H$8=70,$F42,AH42*(1-VLOOKUP($E42+AH$8-$H$8,Mortality!$B$3:$C$123,2)*VLOOKUP($E42+AH$8-$H$8,Multipliers!$A$3:$DF$122,'Current Retirees'!AH$8-2006+2))))</f>
        <v>0.22029912871262949</v>
      </c>
      <c r="AJ42" s="3">
        <f>IF($E42+AJ$8-$H$8&lt;70,0,IF($E42+AJ$8-$H$8=70,$F42,AI42*(1-VLOOKUP($E42+AI$8-$H$8,Mortality!$B$3:$C$123,2)*VLOOKUP($E42+AI$8-$H$8,Multipliers!$A$3:$DF$122,'Current Retirees'!AI$8-2006+2))))</f>
        <v>0.18575372100115367</v>
      </c>
      <c r="AK42" s="3">
        <f>IF($E42+AK$8-$H$8&lt;70,0,IF($E42+AK$8-$H$8=70,$F42,AJ42*(1-VLOOKUP($E42+AJ$8-$H$8,Mortality!$B$3:$C$123,2)*VLOOKUP($E42+AJ$8-$H$8,Multipliers!$A$3:$DF$122,'Current Retirees'!AJ$8-2006+2))))</f>
        <v>0.15459029589138454</v>
      </c>
      <c r="AL42" s="3">
        <f>IF($E42+AL$8-$H$8&lt;70,0,IF($E42+AL$8-$H$8=70,$F42,AK42*(1-VLOOKUP($E42+AK$8-$H$8,Mortality!$B$3:$C$123,2)*VLOOKUP($E42+AK$8-$H$8,Multipliers!$A$3:$DF$122,'Current Retirees'!AK$8-2006+2))))</f>
        <v>0.12700373447941093</v>
      </c>
      <c r="AM42" s="3">
        <f>IF($E42+AM$8-$H$8&lt;70,0,IF($E42+AM$8-$H$8=70,$F42,AL42*(1-VLOOKUP($E42+AL$8-$H$8,Mortality!$B$3:$C$123,2)*VLOOKUP($E42+AL$8-$H$8,Multipliers!$A$3:$DF$122,'Current Retirees'!AL$8-2006+2))))</f>
        <v>0.10266677293531608</v>
      </c>
      <c r="AN42" s="3">
        <f>IF($E42+AN$8-$H$8&lt;70,0,IF($E42+AN$8-$H$8=70,$F42,AM42*(1-VLOOKUP($E42+AM$8-$H$8,Mortality!$B$3:$C$123,2)*VLOOKUP($E42+AM$8-$H$8,Multipliers!$A$3:$DF$122,'Current Retirees'!AM$8-2006+2))))</f>
        <v>8.1601891378507999E-2</v>
      </c>
      <c r="AO42" s="3">
        <f>IF($E42+AO$8-$H$8&lt;70,0,IF($E42+AO$8-$H$8=70,$F42,AN42*(1-VLOOKUP($E42+AN$8-$H$8,Mortality!$B$3:$C$123,2)*VLOOKUP($E42+AN$8-$H$8,Multipliers!$A$3:$DF$122,'Current Retirees'!AN$8-2006+2))))</f>
        <v>6.3493710893423455E-2</v>
      </c>
      <c r="AP42" s="3">
        <f>IF($E42+AP$8-$H$8&lt;70,0,IF($E42+AP$8-$H$8=70,$F42,AO42*(1-VLOOKUP($E42+AO$8-$H$8,Mortality!$B$3:$C$123,2)*VLOOKUP($E42+AO$8-$H$8,Multipliers!$A$3:$DF$122,'Current Retirees'!AO$8-2006+2))))</f>
        <v>4.8311919157011433E-2</v>
      </c>
      <c r="AQ42" s="3">
        <f>IF($E42+AQ$8-$H$8&lt;70,0,IF($E42+AQ$8-$H$8=70,$F42,AP42*(1-VLOOKUP($E42+AP$8-$H$8,Mortality!$B$3:$C$123,2)*VLOOKUP($E42+AP$8-$H$8,Multipliers!$A$3:$DF$122,'Current Retirees'!AP$8-2006+2))))</f>
        <v>3.5892544496955281E-2</v>
      </c>
      <c r="AR42" s="3">
        <f>IF($E42+AR$8-$H$8&lt;70,0,IF($E42+AR$8-$H$8=70,$F42,AQ42*(1-VLOOKUP($E42+AQ$8-$H$8,Mortality!$B$3:$C$123,2)*VLOOKUP($E42+AQ$8-$H$8,Multipliers!$A$3:$DF$122,'Current Retirees'!AQ$8-2006+2))))</f>
        <v>2.6000604474128552E-2</v>
      </c>
      <c r="AS42" s="3">
        <f>IF($E42+AS$8-$H$8&lt;70,0,IF($E42+AS$8-$H$8=70,$F42,AR42*(1-VLOOKUP($E42+AR$8-$H$8,Mortality!$B$3:$C$123,2)*VLOOKUP($E42+AR$8-$H$8,Multipliers!$A$3:$DF$122,'Current Retirees'!AR$8-2006+2))))</f>
        <v>1.832759879883792E-2</v>
      </c>
      <c r="AT42" s="3">
        <f>IF($E42+AT$8-$H$8&lt;70,0,IF($E42+AT$8-$H$8=70,$F42,AS42*(1-VLOOKUP($E42+AS$8-$H$8,Mortality!$B$3:$C$123,2)*VLOOKUP($E42+AS$8-$H$8,Multipliers!$A$3:$DF$122,'Current Retirees'!AS$8-2006+2))))</f>
        <v>1.2566081011664509E-2</v>
      </c>
      <c r="AU42" s="3">
        <f>IF($E42+AU$8-$H$8&lt;70,0,IF($E42+AU$8-$H$8=70,$F42,AT42*(1-VLOOKUP($E42+AT$8-$H$8,Mortality!$B$3:$C$123,2)*VLOOKUP($E42+AT$8-$H$8,Multipliers!$A$3:$DF$122,'Current Retirees'!AT$8-2006+2))))</f>
        <v>8.3711342451870015E-3</v>
      </c>
      <c r="AV42" s="3">
        <f>IF($E42+AV$8-$H$8&lt;70,0,IF($E42+AV$8-$H$8=70,$F42,AU42*(1-VLOOKUP($E42+AU$8-$H$8,Mortality!$B$3:$C$123,2)*VLOOKUP($E42+AU$8-$H$8,Multipliers!$A$3:$DF$122,'Current Retirees'!AU$8-2006+2))))</f>
        <v>5.4133645264393846E-3</v>
      </c>
      <c r="AW42" s="3">
        <f>IF($E42+AW$8-$H$8&lt;70,0,IF($E42+AW$8-$H$8=70,$F42,AV42*(1-VLOOKUP($E42+AV$8-$H$8,Mortality!$B$3:$C$123,2)*VLOOKUP($E42+AV$8-$H$8,Multipliers!$A$3:$DF$122,'Current Retirees'!AV$8-2006+2))))</f>
        <v>3.3890996527912408E-3</v>
      </c>
      <c r="AX42" s="3">
        <f>IF($E42+AX$8-$H$8&lt;70,0,IF($E42+AX$8-$H$8=70,$F42,AW42*(1-VLOOKUP($E42+AW$8-$H$8,Mortality!$B$3:$C$123,2)*VLOOKUP($E42+AW$8-$H$8,Multipliers!$A$3:$DF$122,'Current Retirees'!AW$8-2006+2))))</f>
        <v>2.0556766285724725E-3</v>
      </c>
      <c r="AY42" s="3">
        <f>IF($E42+AY$8-$H$8&lt;70,0,IF($E42+AY$8-$H$8=70,$F42,AX42*(1-VLOOKUP($E42+AX$8-$H$8,Mortality!$B$3:$C$123,2)*VLOOKUP($E42+AX$8-$H$8,Multipliers!$A$3:$DF$122,'Current Retirees'!AX$8-2006+2))))</f>
        <v>1.2068673975990326E-3</v>
      </c>
      <c r="AZ42" s="3">
        <f>IF($E42+AZ$8-$H$8&lt;70,0,IF($E42+AZ$8-$H$8=70,$F42,AY42*(1-VLOOKUP($E42+AY$8-$H$8,Mortality!$B$3:$C$123,2)*VLOOKUP($E42+AY$8-$H$8,Multipliers!$A$3:$DF$122,'Current Retirees'!AY$8-2006+2))))</f>
        <v>6.8490917759915797E-4</v>
      </c>
      <c r="BA42" s="3">
        <f>IF($E42+BA$8-$H$8&lt;70,0,IF($E42+BA$8-$H$8=70,$F42,AZ42*(1-VLOOKUP($E42+AZ$8-$H$8,Mortality!$B$3:$C$123,2)*VLOOKUP($E42+AZ$8-$H$8,Multipliers!$A$3:$DF$122,'Current Retirees'!AZ$8-2006+2))))</f>
        <v>3.745722222491196E-4</v>
      </c>
      <c r="BB42" s="3">
        <f>IF($E42+BB$8-$H$8&lt;70,0,IF($E42+BB$8-$H$8=70,$F42,BA42*(1-VLOOKUP($E42+BA$8-$H$8,Mortality!$B$3:$C$123,2)*VLOOKUP($E42+BA$8-$H$8,Multipliers!$A$3:$DF$122,'Current Retirees'!BA$8-2006+2))))</f>
        <v>2.0030484682260948E-4</v>
      </c>
      <c r="BC42" s="3">
        <f>IF($E42+BC$8-$H$8&lt;70,0,IF($E42+BC$8-$H$8=70,$F42,BB42*(1-VLOOKUP($E42+BB$8-$H$8,Mortality!$B$3:$C$123,2)*VLOOKUP($E42+BB$8-$H$8,Multipliers!$A$3:$DF$122,'Current Retirees'!BB$8-2006+2))))</f>
        <v>1.0559997417528604E-4</v>
      </c>
      <c r="BD42" s="3">
        <f>IF($E42+BD$8-$H$8&lt;70,0,IF($E42+BD$8-$H$8=70,$F42,BC42*(1-VLOOKUP($E42+BC$8-$H$8,Mortality!$B$3:$C$123,2)*VLOOKUP($E42+BC$8-$H$8,Multipliers!$A$3:$DF$122,'Current Retirees'!BC$8-2006+2))))</f>
        <v>5.4825295795127085E-5</v>
      </c>
      <c r="BE42" s="3">
        <f>IF($E42+BE$8-$H$8&lt;70,0,IF($E42+BE$8-$H$8=70,$F42,BD42*(1-VLOOKUP($E42+BD$8-$H$8,Mortality!$B$3:$C$123,2)*VLOOKUP($E42+BD$8-$H$8,Multipliers!$A$3:$DF$122,'Current Retirees'!BD$8-2006+2))))</f>
        <v>2.7909785153274248E-5</v>
      </c>
      <c r="BF42" s="3">
        <f>IF($E42+BF$8-$H$8&lt;70,0,IF($E42+BF$8-$H$8=70,$F42,BE42*(1-VLOOKUP($E42+BE$8-$H$8,Mortality!$B$3:$C$123,2)*VLOOKUP($E42+BE$8-$H$8,Multipliers!$A$3:$DF$122,'Current Retirees'!BE$8-2006+2))))</f>
        <v>1.3954892576637124E-5</v>
      </c>
      <c r="BG42" s="3">
        <f>IF($E42+BG$8-$H$8&lt;70,0,IF($E42+BG$8-$H$8=70,$F42,BF42*(1-VLOOKUP($E42+BF$8-$H$8,Mortality!$B$3:$C$123,2)*VLOOKUP($E42+BF$8-$H$8,Multipliers!$A$3:$DF$122,'Current Retirees'!BF$8-2006+2))))</f>
        <v>6.977446288318562E-6</v>
      </c>
      <c r="BH42" s="3">
        <f>IF($E42+BH$8-$H$8&lt;70,0,IF($E42+BH$8-$H$8=70,$F42,BG42*(1-VLOOKUP($E42+BG$8-$H$8,Mortality!$B$3:$C$123,2)*VLOOKUP($E42+BG$8-$H$8,Multipliers!$A$3:$DF$122,'Current Retirees'!BG$8-2006+2))))</f>
        <v>3.488723144159281E-6</v>
      </c>
      <c r="BI42" s="3">
        <f>IF($E42+BI$8-$H$8&lt;70,0,IF($E42+BI$8-$H$8=70,$F42,BH42*(1-VLOOKUP($E42+BH$8-$H$8,Mortality!$B$3:$C$123,2)*VLOOKUP($E42+BH$8-$H$8,Multipliers!$A$3:$DF$122,'Current Retirees'!BH$8-2006+2))))</f>
        <v>1.7443615720796405E-6</v>
      </c>
      <c r="BJ42" s="3">
        <f>IF($E42+BJ$8-$H$8&lt;70,0,IF($E42+BJ$8-$H$8=70,$F42,BI42*(1-VLOOKUP($E42+BI$8-$H$8,Mortality!$B$3:$C$123,2)*VLOOKUP($E42+BI$8-$H$8,Multipliers!$A$3:$DF$122,'Current Retirees'!BI$8-2006+2))))</f>
        <v>8.7218078603982025E-7</v>
      </c>
      <c r="BK42" s="3">
        <f>IF($E42+BK$8-$H$8&lt;70,0,IF($E42+BK$8-$H$8=70,$F42,BJ42*(1-VLOOKUP($E42+BJ$8-$H$8,Mortality!$B$3:$C$123,2)*VLOOKUP($E42+BJ$8-$H$8,Multipliers!$A$3:$DF$122,'Current Retirees'!BJ$8-2006+2))))</f>
        <v>0</v>
      </c>
      <c r="BL42" s="3">
        <f>IF($E42+BL$8-$H$8&lt;70,0,IF($E42+BL$8-$H$8=70,$F42,BK42*(1-VLOOKUP($E42+BK$8-$H$8,Mortality!$B$3:$C$123,2)*VLOOKUP($E42+BK$8-$H$8,Multipliers!$A$3:$DF$122,'Current Retirees'!BK$8-2006+2))))</f>
        <v>0</v>
      </c>
      <c r="BM42" s="3">
        <f>IF($E42+BM$8-$H$8&lt;70,0,IF($E42+BM$8-$H$8=70,$F42,BL42*(1-VLOOKUP($E42+BL$8-$H$8,Mortality!$B$3:$C$123,2)*VLOOKUP($E42+BL$8-$H$8,Multipliers!$A$3:$DF$122,'Current Retirees'!BL$8-2006+2))))</f>
        <v>0</v>
      </c>
      <c r="BN42" s="3">
        <f>IF($E42+BN$8-$H$8&lt;70,0,IF($E42+BN$8-$H$8=70,$F42,BM42*(1-VLOOKUP($E42+BM$8-$H$8,Mortality!$B$3:$C$123,2)*VLOOKUP($E42+BM$8-$H$8,Multipliers!$A$3:$DF$122,'Current Retirees'!BM$8-2006+2))))</f>
        <v>0</v>
      </c>
      <c r="BO42" s="3">
        <f>IF($E42+BO$8-$H$8&lt;70,0,IF($E42+BO$8-$H$8=70,$F42,BN42*(1-VLOOKUP($E42+BN$8-$H$8,Mortality!$B$3:$C$123,2)*VLOOKUP($E42+BN$8-$H$8,Multipliers!$A$3:$DF$122,'Current Retirees'!BN$8-2006+2))))</f>
        <v>0</v>
      </c>
      <c r="BP42" s="3">
        <f>IF($E42+BP$8-$H$8&lt;70,0,IF($E42+BP$8-$H$8=70,$F42,BO42*(1-VLOOKUP($E42+BO$8-$H$8,Mortality!$B$3:$C$123,2)*VLOOKUP($E42+BO$8-$H$8,Multipliers!$A$3:$DF$122,'Current Retirees'!BO$8-2006+2))))</f>
        <v>0</v>
      </c>
      <c r="BQ42" s="3">
        <f>IF($E42+BQ$8-$H$8&lt;70,0,IF($E42+BQ$8-$H$8=70,$F42,BP42*(1-VLOOKUP($E42+BP$8-$H$8,Mortality!$B$3:$C$123,2)*VLOOKUP($E42+BP$8-$H$8,Multipliers!$A$3:$DF$122,'Current Retirees'!BP$8-2006+2))))</f>
        <v>0</v>
      </c>
      <c r="BR42" s="3">
        <f>IF($E42+BR$8-$H$8&lt;70,0,IF($E42+BR$8-$H$8=70,$F42,BQ42*(1-VLOOKUP($E42+BQ$8-$H$8,Mortality!$B$3:$C$123,2)*VLOOKUP($E42+BQ$8-$H$8,Multipliers!$A$3:$DF$122,'Current Retirees'!BQ$8-2006+2))))</f>
        <v>0</v>
      </c>
      <c r="BS42" s="3">
        <f>IF($E42+BS$8-$H$8&lt;70,0,IF($E42+BS$8-$H$8=70,$F42,BR42*(1-VLOOKUP($E42+BR$8-$H$8,Mortality!$B$3:$C$123,2)*VLOOKUP($E42+BR$8-$H$8,Multipliers!$A$3:$DF$122,'Current Retirees'!BR$8-2006+2))))</f>
        <v>0</v>
      </c>
      <c r="BT42" s="3">
        <f>IF($E42+BT$8-$H$8&lt;70,0,IF($E42+BT$8-$H$8=70,$F42,BS42*(1-VLOOKUP($E42+BS$8-$H$8,Mortality!$B$3:$C$123,2)*VLOOKUP($E42+BS$8-$H$8,Multipliers!$A$3:$DF$122,'Current Retirees'!BS$8-2006+2))))</f>
        <v>0</v>
      </c>
      <c r="BU42" s="3">
        <f>IF($E42+BU$8-$H$8&lt;70,0,IF($E42+BU$8-$H$8=70,$F42,BT42*(1-VLOOKUP($E42+BT$8-$H$8,Mortality!$B$3:$C$123,2)*VLOOKUP($E42+BT$8-$H$8,Multipliers!$A$3:$DF$122,'Current Retirees'!BT$8-2006+2))))</f>
        <v>0</v>
      </c>
      <c r="BV42" s="3">
        <f>IF($E42+BV$8-$H$8&lt;70,0,IF($E42+BV$8-$H$8=70,$F42,BU42*(1-VLOOKUP($E42+BU$8-$H$8,Mortality!$B$3:$C$123,2)*VLOOKUP($E42+BU$8-$H$8,Multipliers!$A$3:$DF$122,'Current Retirees'!BU$8-2006+2))))</f>
        <v>0</v>
      </c>
      <c r="BW42" s="3">
        <f>IF($E42+BW$8-$H$8&lt;70,0,IF($E42+BW$8-$H$8=70,$F42,BV42*(1-VLOOKUP($E42+BV$8-$H$8,Mortality!$B$3:$C$123,2)*VLOOKUP($E42+BV$8-$H$8,Multipliers!$A$3:$DF$122,'Current Retirees'!BV$8-2006+2))))</f>
        <v>0</v>
      </c>
      <c r="BX42" s="3">
        <f>IF($E42+BX$8-$H$8&lt;70,0,IF($E42+BX$8-$H$8=70,$F42,BW42*(1-VLOOKUP($E42+BW$8-$H$8,Mortality!$B$3:$C$123,2)*VLOOKUP($E42+BW$8-$H$8,Multipliers!$A$3:$DF$122,'Current Retirees'!BW$8-2006+2))))</f>
        <v>0</v>
      </c>
      <c r="BY42" s="3">
        <f>IF($E42+BY$8-$H$8&lt;70,0,IF($E42+BY$8-$H$8=70,$F42,BX42*(1-VLOOKUP($E42+BX$8-$H$8,Mortality!$B$3:$C$123,2)*VLOOKUP($E42+BX$8-$H$8,Multipliers!$A$3:$DF$122,'Current Retirees'!BX$8-2006+2))))</f>
        <v>0</v>
      </c>
      <c r="BZ42" s="3">
        <f>IF($E42+BZ$8-$H$8&lt;70,0,IF($E42+BZ$8-$H$8=70,$F42,BY42*(1-VLOOKUP($E42+BY$8-$H$8,Mortality!$B$3:$C$123,2)*VLOOKUP($E42+BY$8-$H$8,Multipliers!$A$3:$DF$122,'Current Retirees'!BY$8-2006+2))))</f>
        <v>0</v>
      </c>
      <c r="CA42" s="3">
        <f>IF($E42+CA$8-$H$8&lt;70,0,IF($E42+CA$8-$H$8=70,$F42,BZ42*(1-VLOOKUP($E42+BZ$8-$H$8,Mortality!$B$3:$C$123,2)*VLOOKUP($E42+BZ$8-$H$8,Multipliers!$A$3:$DF$122,'Current Retirees'!BZ$8-2006+2))))</f>
        <v>0</v>
      </c>
      <c r="CB42" s="3">
        <f>IF($E42+CB$8-$H$8&lt;70,0,IF($E42+CB$8-$H$8=70,$F42,CA42*(1-VLOOKUP($E42+CA$8-$H$8,Mortality!$B$3:$C$123,2)*VLOOKUP($E42+CA$8-$H$8,Multipliers!$A$3:$DF$122,'Current Retirees'!CA$8-2006+2))))</f>
        <v>0</v>
      </c>
      <c r="CC42" s="3">
        <f>IF($E42+CC$8-$H$8&lt;70,0,IF($E42+CC$8-$H$8=70,$F42,CB42*(1-VLOOKUP($E42+CB$8-$H$8,Mortality!$B$3:$C$123,2)*VLOOKUP($E42+CB$8-$H$8,Multipliers!$A$3:$DF$122,'Current Retirees'!CB$8-2006+2))))</f>
        <v>0</v>
      </c>
      <c r="CD42" s="3">
        <f>IF($E42+CD$8-$H$8&lt;70,0,IF($E42+CD$8-$H$8=70,$F42,CC42*(1-VLOOKUP($E42+CC$8-$H$8,Mortality!$B$3:$C$123,2)*VLOOKUP($E42+CC$8-$H$8,Multipliers!$A$3:$DF$122,'Current Retirees'!CC$8-2006+2))))</f>
        <v>0</v>
      </c>
      <c r="CE42" s="3">
        <f>IF($E42+CE$8-$H$8&lt;70,0,IF($E42+CE$8-$H$8=70,$F42,CD42*(1-VLOOKUP($E42+CD$8-$H$8,Mortality!$B$3:$C$123,2)*VLOOKUP($E42+CD$8-$H$8,Multipliers!$A$3:$DF$122,'Current Retirees'!CD$8-2006+2))))</f>
        <v>0</v>
      </c>
      <c r="CF42" s="3">
        <f>IF($E42+CF$8-$H$8&lt;70,0,IF($E42+CF$8-$H$8=70,$F42,CE42*(1-VLOOKUP($E42+CE$8-$H$8,Mortality!$B$3:$C$123,2)*VLOOKUP($E42+CE$8-$H$8,Multipliers!$A$3:$DF$122,'Current Retirees'!CE$8-2006+2))))</f>
        <v>0</v>
      </c>
      <c r="CG42" s="3">
        <f>IF($E42+CG$8-$H$8&lt;70,0,IF($E42+CG$8-$H$8=70,$F42,CF42*(1-VLOOKUP($E42+CF$8-$H$8,Mortality!$B$3:$C$123,2)*VLOOKUP($E42+CF$8-$H$8,Multipliers!$A$3:$DF$122,'Current Retirees'!CF$8-2006+2))))</f>
        <v>0</v>
      </c>
      <c r="CH42" s="3">
        <f>IF($E42+CH$8-$H$8&lt;70,0,IF($E42+CH$8-$H$8=70,$F42,CG42*(1-VLOOKUP($E42+CG$8-$H$8,Mortality!$B$3:$C$123,2)*VLOOKUP($E42+CG$8-$H$8,Multipliers!$A$3:$DF$122,'Current Retirees'!CG$8-2006+2))))</f>
        <v>0</v>
      </c>
      <c r="CI42" s="3">
        <f>IF($E42+CI$8-$H$8&lt;70,0,IF($E42+CI$8-$H$8=70,$F42,CH42*(1-VLOOKUP($E42+CH$8-$H$8,Mortality!$B$3:$C$123,2)*VLOOKUP($E42+CH$8-$H$8,Multipliers!$A$3:$DF$122,'Current Retirees'!CH$8-2006+2))))</f>
        <v>0</v>
      </c>
      <c r="CJ42" s="3">
        <f>IF($E42+CJ$8-$H$8&lt;70,0,IF($E42+CJ$8-$H$8=70,$F42,CI42*(1-VLOOKUP($E42+CI$8-$H$8,Mortality!$B$3:$C$123,2)*VLOOKUP($E42+CI$8-$H$8,Multipliers!$A$3:$DF$122,'Current Retirees'!CI$8-2006+2))))</f>
        <v>0</v>
      </c>
      <c r="CK42" s="3">
        <f>IF($E42+CK$8-$H$8&lt;70,0,IF($E42+CK$8-$H$8=70,$F42,CJ42*(1-VLOOKUP($E42+CJ$8-$H$8,Mortality!$B$3:$C$123,2)*VLOOKUP($E42+CJ$8-$H$8,Multipliers!$A$3:$DF$122,'Current Retirees'!CJ$8-2006+2))))</f>
        <v>0</v>
      </c>
      <c r="CL42" s="3">
        <f>IF($E42+CL$8-$H$8&lt;70,0,IF($E42+CL$8-$H$8=70,$F42,CK42*(1-VLOOKUP($E42+CK$8-$H$8,Mortality!$B$3:$C$123,2)*VLOOKUP($E42+CK$8-$H$8,Multipliers!$A$3:$DF$122,'Current Retirees'!CK$8-2006+2))))</f>
        <v>0</v>
      </c>
      <c r="CM42" s="3">
        <f>IF($E42+CM$8-$H$8&lt;70,0,IF($E42+CM$8-$H$8=70,$F42,CL42*(1-VLOOKUP($E42+CL$8-$H$8,Mortality!$B$3:$C$123,2)*VLOOKUP($E42+CL$8-$H$8,Multipliers!$A$3:$DF$122,'Current Retirees'!CL$8-2006+2))))</f>
        <v>0</v>
      </c>
      <c r="CN42" s="3">
        <f>IF($E42+CN$8-$H$8&lt;70,0,IF($E42+CN$8-$H$8=70,$F42,CM42*(1-VLOOKUP($E42+CM$8-$H$8,Mortality!$B$3:$C$123,2)*VLOOKUP($E42+CM$8-$H$8,Multipliers!$A$3:$DF$122,'Current Retirees'!CM$8-2006+2))))</f>
        <v>0</v>
      </c>
      <c r="CO42" s="3">
        <f>IF($E42+CO$8-$H$8&lt;70,0,IF($E42+CO$8-$H$8=70,$F42,CN42*(1-VLOOKUP($E42+CN$8-$H$8,Mortality!$B$3:$C$123,2)*VLOOKUP($E42+CN$8-$H$8,Multipliers!$A$3:$DF$122,'Current Retirees'!CN$8-2006+2))))</f>
        <v>0</v>
      </c>
      <c r="CP42" s="3">
        <f>IF($E42+CP$8-$H$8&lt;70,0,IF($E42+CP$8-$H$8=70,$F42,CO42*(1-VLOOKUP($E42+CO$8-$H$8,Mortality!$B$3:$C$123,2)*VLOOKUP($E42+CO$8-$H$8,Multipliers!$A$3:$DF$122,'Current Retirees'!CO$8-2006+2))))</f>
        <v>0</v>
      </c>
      <c r="CQ42" s="3">
        <f>IF($E42+CQ$8-$H$8&lt;70,0,IF($E42+CQ$8-$H$8=70,$F42,CP42*(1-VLOOKUP($E42+CP$8-$H$8,Mortality!$B$3:$C$123,2)*VLOOKUP($E42+CP$8-$H$8,Multipliers!$A$3:$DF$122,'Current Retirees'!CP$8-2006+2))))</f>
        <v>0</v>
      </c>
      <c r="CR42" s="3">
        <f>IF($E42+CR$8-$H$8&lt;70,0,IF($E42+CR$8-$H$8=70,$F42,CQ42*(1-VLOOKUP($E42+CQ$8-$H$8,Mortality!$B$3:$C$123,2)*VLOOKUP($E42+CQ$8-$H$8,Multipliers!$A$3:$DF$122,'Current Retirees'!CQ$8-2006+2))))</f>
        <v>0</v>
      </c>
      <c r="CS42" s="3">
        <f>IF($E42+CS$8-$H$8&lt;70,0,IF($E42+CS$8-$H$8=70,$F42,CR42*(1-VLOOKUP($E42+CR$8-$H$8,Mortality!$B$3:$C$123,2)*VLOOKUP($E42+CR$8-$H$8,Multipliers!$A$3:$DF$122,'Current Retirees'!CR$8-2006+2))))</f>
        <v>0</v>
      </c>
      <c r="CT42" s="3">
        <f>IF($E42+CT$8-$H$8&lt;70,0,IF($E42+CT$8-$H$8=70,$F42,CS42*(1-VLOOKUP($E42+CS$8-$H$8,Mortality!$B$3:$C$123,2)*VLOOKUP($E42+CS$8-$H$8,Multipliers!$A$3:$DF$122,'Current Retirees'!CS$8-2006+2))))</f>
        <v>0</v>
      </c>
    </row>
    <row r="43" spans="2:98" x14ac:dyDescent="0.25">
      <c r="B43" s="35">
        <v>1035</v>
      </c>
      <c r="C43" s="36">
        <v>20948</v>
      </c>
      <c r="D43" s="35" t="s">
        <v>2</v>
      </c>
      <c r="E43" s="4">
        <f t="shared" si="6"/>
        <v>60</v>
      </c>
      <c r="F43" s="5">
        <f>VLOOKUP(E43,Mortality!$H$3:$I$123,2)</f>
        <v>0.98631955807359406</v>
      </c>
      <c r="H43" s="3">
        <f t="shared" si="7"/>
        <v>0</v>
      </c>
      <c r="I43" s="3">
        <f>IF($E43+I$8-$H$8&lt;70,0,IF($E43+I$8-$H$8=70,$F43,H43*(1-VLOOKUP($E43+H$8-$H$8,Mortality!$B$3:$C$123,2)*VLOOKUP($E43+H$8-$H$8,Multipliers!$A$3:$DF$122,'Current Retirees'!H$8-2006+2))))</f>
        <v>0</v>
      </c>
      <c r="J43" s="3">
        <f>IF($E43+J$8-$H$8&lt;70,0,IF($E43+J$8-$H$8=70,$F43,I43*(1-VLOOKUP($E43+I$8-$H$8,Mortality!$B$3:$C$123,2)*VLOOKUP($E43+I$8-$H$8,Multipliers!$A$3:$DF$122,'Current Retirees'!I$8-2006+2))))</f>
        <v>0</v>
      </c>
      <c r="K43" s="3">
        <f>IF($E43+K$8-$H$8&lt;70,0,IF($E43+K$8-$H$8=70,$F43,J43*(1-VLOOKUP($E43+J$8-$H$8,Mortality!$B$3:$C$123,2)*VLOOKUP($E43+J$8-$H$8,Multipliers!$A$3:$DF$122,'Current Retirees'!J$8-2006+2))))</f>
        <v>0</v>
      </c>
      <c r="L43" s="3">
        <f>IF($E43+L$8-$H$8&lt;70,0,IF($E43+L$8-$H$8=70,$F43,K43*(1-VLOOKUP($E43+K$8-$H$8,Mortality!$B$3:$C$123,2)*VLOOKUP($E43+K$8-$H$8,Multipliers!$A$3:$DF$122,'Current Retirees'!K$8-2006+2))))</f>
        <v>0</v>
      </c>
      <c r="M43" s="3">
        <f>IF($E43+M$8-$H$8&lt;70,0,IF($E43+M$8-$H$8=70,$F43,L43*(1-VLOOKUP($E43+L$8-$H$8,Mortality!$B$3:$C$123,2)*VLOOKUP($E43+L$8-$H$8,Multipliers!$A$3:$DF$122,'Current Retirees'!L$8-2006+2))))</f>
        <v>0</v>
      </c>
      <c r="N43" s="3">
        <f>IF($E43+N$8-$H$8&lt;70,0,IF($E43+N$8-$H$8=70,$F43,M43*(1-VLOOKUP($E43+M$8-$H$8,Mortality!$B$3:$C$123,2)*VLOOKUP($E43+M$8-$H$8,Multipliers!$A$3:$DF$122,'Current Retirees'!M$8-2006+2))))</f>
        <v>0</v>
      </c>
      <c r="O43" s="3">
        <f>IF($E43+O$8-$H$8&lt;70,0,IF($E43+O$8-$H$8=70,$F43,N43*(1-VLOOKUP($E43+N$8-$H$8,Mortality!$B$3:$C$123,2)*VLOOKUP($E43+N$8-$H$8,Multipliers!$A$3:$DF$122,'Current Retirees'!N$8-2006+2))))</f>
        <v>0</v>
      </c>
      <c r="P43" s="3">
        <f>IF($E43+P$8-$H$8&lt;70,0,IF($E43+P$8-$H$8=70,$F43,O43*(1-VLOOKUP($E43+O$8-$H$8,Mortality!$B$3:$C$123,2)*VLOOKUP($E43+O$8-$H$8,Multipliers!$A$3:$DF$122,'Current Retirees'!O$8-2006+2))))</f>
        <v>0</v>
      </c>
      <c r="Q43" s="3">
        <f>IF($E43+Q$8-$H$8&lt;70,0,IF($E43+Q$8-$H$8=70,$F43,P43*(1-VLOOKUP($E43+P$8-$H$8,Mortality!$B$3:$C$123,2)*VLOOKUP($E43+P$8-$H$8,Multipliers!$A$3:$DF$122,'Current Retirees'!P$8-2006+2))))</f>
        <v>0</v>
      </c>
      <c r="R43" s="3">
        <f>IF($E43+R$8-$H$8&lt;70,0,IF($E43+R$8-$H$8=70,$F43,Q43*(1-VLOOKUP($E43+Q$8-$H$8,Mortality!$B$3:$C$123,2)*VLOOKUP($E43+Q$8-$H$8,Multipliers!$A$3:$DF$122,'Current Retirees'!Q$8-2006+2))))</f>
        <v>0.98631955807359406</v>
      </c>
      <c r="S43" s="3">
        <f>IF($E43+S$8-$H$8&lt;70,0,IF($E43+S$8-$H$8=70,$F43,R43*(1-VLOOKUP($E43+R$8-$H$8,Mortality!$B$3:$C$123,2)*VLOOKUP($E43+R$8-$H$8,Multipliers!$A$3:$DF$122,'Current Retirees'!R$8-2006+2))))</f>
        <v>0.96745627385904376</v>
      </c>
      <c r="T43" s="3">
        <f>IF($E43+T$8-$H$8&lt;70,0,IF($E43+T$8-$H$8=70,$F43,S43*(1-VLOOKUP($E43+S$8-$H$8,Mortality!$B$3:$C$123,2)*VLOOKUP($E43+S$8-$H$8,Multipliers!$A$3:$DF$122,'Current Retirees'!S$8-2006+2))))</f>
        <v>0.94752827360141179</v>
      </c>
      <c r="U43" s="3">
        <f>IF($E43+U$8-$H$8&lt;70,0,IF($E43+U$8-$H$8=70,$F43,T43*(1-VLOOKUP($E43+T$8-$H$8,Mortality!$B$3:$C$123,2)*VLOOKUP($E43+T$8-$H$8,Multipliers!$A$3:$DF$122,'Current Retirees'!T$8-2006+2))))</f>
        <v>0.92645418717057648</v>
      </c>
      <c r="V43" s="3">
        <f>IF($E43+V$8-$H$8&lt;70,0,IF($E43+V$8-$H$8=70,$F43,U43*(1-VLOOKUP($E43+U$8-$H$8,Mortality!$B$3:$C$123,2)*VLOOKUP($E43+U$8-$H$8,Multipliers!$A$3:$DF$122,'Current Retirees'!U$8-2006+2))))</f>
        <v>0.90415089781298563</v>
      </c>
      <c r="W43" s="3">
        <f>IF($E43+W$8-$H$8&lt;70,0,IF($E43+W$8-$H$8=70,$F43,V43*(1-VLOOKUP($E43+V$8-$H$8,Mortality!$B$3:$C$123,2)*VLOOKUP($E43+V$8-$H$8,Multipliers!$A$3:$DF$122,'Current Retirees'!V$8-2006+2))))</f>
        <v>0.88055821291054281</v>
      </c>
      <c r="X43" s="3">
        <f>IF($E43+X$8-$H$8&lt;70,0,IF($E43+X$8-$H$8=70,$F43,W43*(1-VLOOKUP($E43+W$8-$H$8,Mortality!$B$3:$C$123,2)*VLOOKUP($E43+W$8-$H$8,Multipliers!$A$3:$DF$122,'Current Retirees'!W$8-2006+2))))</f>
        <v>0.85561247664224316</v>
      </c>
      <c r="Y43" s="3">
        <f>IF($E43+Y$8-$H$8&lt;70,0,IF($E43+Y$8-$H$8=70,$F43,X43*(1-VLOOKUP($E43+X$8-$H$8,Mortality!$B$3:$C$123,2)*VLOOKUP($E43+X$8-$H$8,Multipliers!$A$3:$DF$122,'Current Retirees'!X$8-2006+2))))</f>
        <v>0.82924218002091687</v>
      </c>
      <c r="Z43" s="3">
        <f>IF($E43+Z$8-$H$8&lt;70,0,IF($E43+Z$8-$H$8=70,$F43,Y43*(1-VLOOKUP($E43+Y$8-$H$8,Mortality!$B$3:$C$123,2)*VLOOKUP($E43+Y$8-$H$8,Multipliers!$A$3:$DF$122,'Current Retirees'!Y$8-2006+2))))</f>
        <v>0.80141787405465659</v>
      </c>
      <c r="AA43" s="3">
        <f>IF($E43+AA$8-$H$8&lt;70,0,IF($E43+AA$8-$H$8=70,$F43,Z43*(1-VLOOKUP($E43+Z$8-$H$8,Mortality!$B$3:$C$123,2)*VLOOKUP($E43+Z$8-$H$8,Multipliers!$A$3:$DF$122,'Current Retirees'!Z$8-2006+2))))</f>
        <v>0.77204896039365611</v>
      </c>
      <c r="AB43" s="3">
        <f>IF($E43+AB$8-$H$8&lt;70,0,IF($E43+AB$8-$H$8=70,$F43,AA43*(1-VLOOKUP($E43+AA$8-$H$8,Mortality!$B$3:$C$123,2)*VLOOKUP($E43+AA$8-$H$8,Multipliers!$A$3:$DF$122,'Current Retirees'!AA$8-2006+2))))</f>
        <v>0.74113839179893914</v>
      </c>
      <c r="AC43" s="3">
        <f>IF($E43+AC$8-$H$8&lt;70,0,IF($E43+AC$8-$H$8=70,$F43,AB43*(1-VLOOKUP($E43+AB$8-$H$8,Mortality!$B$3:$C$123,2)*VLOOKUP($E43+AB$8-$H$8,Multipliers!$A$3:$DF$122,'Current Retirees'!AB$8-2006+2))))</f>
        <v>0.7086350312576758</v>
      </c>
      <c r="AD43" s="3">
        <f>IF($E43+AD$8-$H$8&lt;70,0,IF($E43+AD$8-$H$8=70,$F43,AC43*(1-VLOOKUP($E43+AC$8-$H$8,Mortality!$B$3:$C$123,2)*VLOOKUP($E43+AC$8-$H$8,Multipliers!$A$3:$DF$122,'Current Retirees'!AC$8-2006+2))))</f>
        <v>0.67454583445437821</v>
      </c>
      <c r="AE43" s="3">
        <f>IF($E43+AE$8-$H$8&lt;70,0,IF($E43+AE$8-$H$8=70,$F43,AD43*(1-VLOOKUP($E43+AD$8-$H$8,Mortality!$B$3:$C$123,2)*VLOOKUP($E43+AD$8-$H$8,Multipliers!$A$3:$DF$122,'Current Retirees'!AD$8-2006+2))))</f>
        <v>0.63888810334832147</v>
      </c>
      <c r="AF43" s="3">
        <f>IF($E43+AF$8-$H$8&lt;70,0,IF($E43+AF$8-$H$8=70,$F43,AE43*(1-VLOOKUP($E43+AE$8-$H$8,Mortality!$B$3:$C$123,2)*VLOOKUP($E43+AE$8-$H$8,Multipliers!$A$3:$DF$122,'Current Retirees'!AE$8-2006+2))))</f>
        <v>0.6017517559558615</v>
      </c>
      <c r="AG43" s="3">
        <f>IF($E43+AG$8-$H$8&lt;70,0,IF($E43+AG$8-$H$8=70,$F43,AF43*(1-VLOOKUP($E43+AF$8-$H$8,Mortality!$B$3:$C$123,2)*VLOOKUP($E43+AF$8-$H$8,Multipliers!$A$3:$DF$122,'Current Retirees'!AF$8-2006+2))))</f>
        <v>0.56323082626630594</v>
      </c>
      <c r="AH43" s="3">
        <f>IF($E43+AH$8-$H$8&lt;70,0,IF($E43+AH$8-$H$8=70,$F43,AG43*(1-VLOOKUP($E43+AG$8-$H$8,Mortality!$B$3:$C$123,2)*VLOOKUP($E43+AG$8-$H$8,Multipliers!$A$3:$DF$122,'Current Retirees'!AG$8-2006+2))))</f>
        <v>0.52352021134342319</v>
      </c>
      <c r="AI43" s="3">
        <f>IF($E43+AI$8-$H$8&lt;70,0,IF($E43+AI$8-$H$8=70,$F43,AH43*(1-VLOOKUP($E43+AH$8-$H$8,Mortality!$B$3:$C$123,2)*VLOOKUP($E43+AH$8-$H$8,Multipliers!$A$3:$DF$122,'Current Retirees'!AH$8-2006+2))))</f>
        <v>0.48277598339642586</v>
      </c>
      <c r="AJ43" s="3">
        <f>IF($E43+AJ$8-$H$8&lt;70,0,IF($E43+AJ$8-$H$8=70,$F43,AI43*(1-VLOOKUP($E43+AI$8-$H$8,Mortality!$B$3:$C$123,2)*VLOOKUP($E43+AI$8-$H$8,Multipliers!$A$3:$DF$122,'Current Retirees'!AI$8-2006+2))))</f>
        <v>0.44123311956230976</v>
      </c>
      <c r="AK43" s="3">
        <f>IF($E43+AK$8-$H$8&lt;70,0,IF($E43+AK$8-$H$8=70,$F43,AJ43*(1-VLOOKUP($E43+AJ$8-$H$8,Mortality!$B$3:$C$123,2)*VLOOKUP($E43+AJ$8-$H$8,Multipliers!$A$3:$DF$122,'Current Retirees'!AJ$8-2006+2))))</f>
        <v>0.39934576644114206</v>
      </c>
      <c r="AL43" s="3">
        <f>IF($E43+AL$8-$H$8&lt;70,0,IF($E43+AL$8-$H$8=70,$F43,AK43*(1-VLOOKUP($E43+AK$8-$H$8,Mortality!$B$3:$C$123,2)*VLOOKUP($E43+AK$8-$H$8,Multipliers!$A$3:$DF$122,'Current Retirees'!AK$8-2006+2))))</f>
        <v>0.35748296873819674</v>
      </c>
      <c r="AM43" s="3">
        <f>IF($E43+AM$8-$H$8&lt;70,0,IF($E43+AM$8-$H$8=70,$F43,AL43*(1-VLOOKUP($E43+AL$8-$H$8,Mortality!$B$3:$C$123,2)*VLOOKUP($E43+AL$8-$H$8,Multipliers!$A$3:$DF$122,'Current Retirees'!AL$8-2006+2))))</f>
        <v>0.31620184227298354</v>
      </c>
      <c r="AN43" s="3">
        <f>IF($E43+AN$8-$H$8&lt;70,0,IF($E43+AN$8-$H$8=70,$F43,AM43*(1-VLOOKUP($E43+AM$8-$H$8,Mortality!$B$3:$C$123,2)*VLOOKUP($E43+AM$8-$H$8,Multipliers!$A$3:$DF$122,'Current Retirees'!AM$8-2006+2))))</f>
        <v>0.27614862270097873</v>
      </c>
      <c r="AO43" s="3">
        <f>IF($E43+AO$8-$H$8&lt;70,0,IF($E43+AO$8-$H$8=70,$F43,AN43*(1-VLOOKUP($E43+AN$8-$H$8,Mortality!$B$3:$C$123,2)*VLOOKUP($E43+AN$8-$H$8,Multipliers!$A$3:$DF$122,'Current Retirees'!AN$8-2006+2))))</f>
        <v>0.23812897714314959</v>
      </c>
      <c r="AP43" s="3">
        <f>IF($E43+AP$8-$H$8&lt;70,0,IF($E43+AP$8-$H$8=70,$F43,AO43*(1-VLOOKUP($E43+AO$8-$H$8,Mortality!$B$3:$C$123,2)*VLOOKUP($E43+AO$8-$H$8,Multipliers!$A$3:$DF$122,'Current Retirees'!AO$8-2006+2))))</f>
        <v>0.20271639867252872</v>
      </c>
      <c r="AQ43" s="3">
        <f>IF($E43+AQ$8-$H$8&lt;70,0,IF($E43+AQ$8-$H$8=70,$F43,AP43*(1-VLOOKUP($E43+AP$8-$H$8,Mortality!$B$3:$C$123,2)*VLOOKUP($E43+AP$8-$H$8,Multipliers!$A$3:$DF$122,'Current Retirees'!AP$8-2006+2))))</f>
        <v>0.17044430205486127</v>
      </c>
      <c r="AR43" s="3">
        <f>IF($E43+AR$8-$H$8&lt;70,0,IF($E43+AR$8-$H$8=70,$F43,AQ43*(1-VLOOKUP($E43+AQ$8-$H$8,Mortality!$B$3:$C$123,2)*VLOOKUP($E43+AQ$8-$H$8,Multipliers!$A$3:$DF$122,'Current Retirees'!AQ$8-2006+2))))</f>
        <v>0.14154721006717486</v>
      </c>
      <c r="AS43" s="3">
        <f>IF($E43+AS$8-$H$8&lt;70,0,IF($E43+AS$8-$H$8=70,$F43,AR43*(1-VLOOKUP($E43+AR$8-$H$8,Mortality!$B$3:$C$123,2)*VLOOKUP($E43+AR$8-$H$8,Multipliers!$A$3:$DF$122,'Current Retirees'!AR$8-2006+2))))</f>
        <v>0.11571518105284689</v>
      </c>
      <c r="AT43" s="3">
        <f>IF($E43+AT$8-$H$8&lt;70,0,IF($E43+AT$8-$H$8=70,$F43,AS43*(1-VLOOKUP($E43+AS$8-$H$8,Mortality!$B$3:$C$123,2)*VLOOKUP($E43+AS$8-$H$8,Multipliers!$A$3:$DF$122,'Current Retirees'!AS$8-2006+2))))</f>
        <v>9.3049049891798033E-2</v>
      </c>
      <c r="AU43" s="3">
        <f>IF($E43+AU$8-$H$8&lt;70,0,IF($E43+AU$8-$H$8=70,$F43,AT43*(1-VLOOKUP($E43+AT$8-$H$8,Mortality!$B$3:$C$123,2)*VLOOKUP($E43+AT$8-$H$8,Multipliers!$A$3:$DF$122,'Current Retirees'!AT$8-2006+2))))</f>
        <v>7.3276752071351939E-2</v>
      </c>
      <c r="AV43" s="3">
        <f>IF($E43+AV$8-$H$8&lt;70,0,IF($E43+AV$8-$H$8=70,$F43,AU43*(1-VLOOKUP($E43+AU$8-$H$8,Mortality!$B$3:$C$123,2)*VLOOKUP($E43+AU$8-$H$8,Multipliers!$A$3:$DF$122,'Current Retirees'!AU$8-2006+2))))</f>
        <v>5.6458579829388421E-2</v>
      </c>
      <c r="AW43" s="3">
        <f>IF($E43+AW$8-$H$8&lt;70,0,IF($E43+AW$8-$H$8=70,$F43,AV43*(1-VLOOKUP($E43+AV$8-$H$8,Mortality!$B$3:$C$123,2)*VLOOKUP($E43+AV$8-$H$8,Multipliers!$A$3:$DF$122,'Current Retirees'!AV$8-2006+2))))</f>
        <v>4.2493452958501161E-2</v>
      </c>
      <c r="AX43" s="3">
        <f>IF($E43+AX$8-$H$8&lt;70,0,IF($E43+AX$8-$H$8=70,$F43,AW43*(1-VLOOKUP($E43+AW$8-$H$8,Mortality!$B$3:$C$123,2)*VLOOKUP($E43+AW$8-$H$8,Multipliers!$A$3:$DF$122,'Current Retirees'!AW$8-2006+2))))</f>
        <v>3.1197638346732157E-2</v>
      </c>
      <c r="AY43" s="3">
        <f>IF($E43+AY$8-$H$8&lt;70,0,IF($E43+AY$8-$H$8=70,$F43,AX43*(1-VLOOKUP($E43+AX$8-$H$8,Mortality!$B$3:$C$123,2)*VLOOKUP($E43+AX$8-$H$8,Multipliers!$A$3:$DF$122,'Current Retirees'!AX$8-2006+2))))</f>
        <v>2.2290616476096918E-2</v>
      </c>
      <c r="AZ43" s="3">
        <f>IF($E43+AZ$8-$H$8&lt;70,0,IF($E43+AZ$8-$H$8=70,$F43,AY43*(1-VLOOKUP($E43+AY$8-$H$8,Mortality!$B$3:$C$123,2)*VLOOKUP($E43+AY$8-$H$8,Multipliers!$A$3:$DF$122,'Current Retirees'!AY$8-2006+2))))</f>
        <v>1.5494982133022776E-2</v>
      </c>
      <c r="BA43" s="3">
        <f>IF($E43+BA$8-$H$8&lt;70,0,IF($E43+BA$8-$H$8=70,$F43,AZ43*(1-VLOOKUP($E43+AZ$8-$H$8,Mortality!$B$3:$C$123,2)*VLOOKUP($E43+AZ$8-$H$8,Multipliers!$A$3:$DF$122,'Current Retirees'!AZ$8-2006+2))))</f>
        <v>1.0466444519169995E-2</v>
      </c>
      <c r="BB43" s="3">
        <f>IF($E43+BB$8-$H$8&lt;70,0,IF($E43+BB$8-$H$8=70,$F43,BA43*(1-VLOOKUP($E43+BA$8-$H$8,Mortality!$B$3:$C$123,2)*VLOOKUP($E43+BA$8-$H$8,Multipliers!$A$3:$DF$122,'Current Retirees'!BA$8-2006+2))))</f>
        <v>6.8627309071672051E-3</v>
      </c>
      <c r="BC43" s="3">
        <f>IF($E43+BC$8-$H$8&lt;70,0,IF($E43+BC$8-$H$8=70,$F43,BB43*(1-VLOOKUP($E43+BB$8-$H$8,Mortality!$B$3:$C$123,2)*VLOOKUP($E43+BB$8-$H$8,Multipliers!$A$3:$DF$122,'Current Retirees'!BB$8-2006+2))))</f>
        <v>4.3544494885539142E-3</v>
      </c>
      <c r="BD43" s="3">
        <f>IF($E43+BD$8-$H$8&lt;70,0,IF($E43+BD$8-$H$8=70,$F43,BC43*(1-VLOOKUP($E43+BC$8-$H$8,Mortality!$B$3:$C$123,2)*VLOOKUP($E43+BC$8-$H$8,Multipliers!$A$3:$DF$122,'Current Retirees'!BC$8-2006+2))))</f>
        <v>2.6758690220328456E-3</v>
      </c>
      <c r="BE43" s="3">
        <f>IF($E43+BE$8-$H$8&lt;70,0,IF($E43+BE$8-$H$8=70,$F43,BD43*(1-VLOOKUP($E43+BD$8-$H$8,Mortality!$B$3:$C$123,2)*VLOOKUP($E43+BD$8-$H$8,Multipliers!$A$3:$DF$122,'Current Retirees'!BD$8-2006+2))))</f>
        <v>1.5907157172975453E-3</v>
      </c>
      <c r="BF43" s="3">
        <f>IF($E43+BF$8-$H$8&lt;70,0,IF($E43+BF$8-$H$8=70,$F43,BE43*(1-VLOOKUP($E43+BE$8-$H$8,Mortality!$B$3:$C$123,2)*VLOOKUP($E43+BE$8-$H$8,Multipliers!$A$3:$DF$122,'Current Retirees'!BE$8-2006+2))))</f>
        <v>9.134096882146604E-4</v>
      </c>
      <c r="BG43" s="3">
        <f>IF($E43+BG$8-$H$8&lt;70,0,IF($E43+BG$8-$H$8=70,$F43,BF43*(1-VLOOKUP($E43+BF$8-$H$8,Mortality!$B$3:$C$123,2)*VLOOKUP($E43+BF$8-$H$8,Multipliers!$A$3:$DF$122,'Current Retirees'!BF$8-2006+2))))</f>
        <v>5.0472510154431671E-4</v>
      </c>
      <c r="BH43" s="3">
        <f>IF($E43+BH$8-$H$8&lt;70,0,IF($E43+BH$8-$H$8=70,$F43,BG43*(1-VLOOKUP($E43+BG$8-$H$8,Mortality!$B$3:$C$123,2)*VLOOKUP($E43+BG$8-$H$8,Multipliers!$A$3:$DF$122,'Current Retirees'!BG$8-2006+2))))</f>
        <v>2.7228992540299945E-4</v>
      </c>
      <c r="BI43" s="3">
        <f>IF($E43+BI$8-$H$8&lt;70,0,IF($E43+BI$8-$H$8=70,$F43,BH43*(1-VLOOKUP($E43+BH$8-$H$8,Mortality!$B$3:$C$123,2)*VLOOKUP($E43+BH$8-$H$8,Multipliers!$A$3:$DF$122,'Current Retirees'!BH$8-2006+2))))</f>
        <v>1.445511529155263E-4</v>
      </c>
      <c r="BJ43" s="3">
        <f>IF($E43+BJ$8-$H$8&lt;70,0,IF($E43+BJ$8-$H$8=70,$F43,BI43*(1-VLOOKUP($E43+BI$8-$H$8,Mortality!$B$3:$C$123,2)*VLOOKUP($E43+BI$8-$H$8,Multipliers!$A$3:$DF$122,'Current Retirees'!BI$8-2006+2))))</f>
        <v>7.5422406271247354E-5</v>
      </c>
      <c r="BK43" s="3">
        <f>IF($E43+BK$8-$H$8&lt;70,0,IF($E43+BK$8-$H$8=70,$F43,BJ43*(1-VLOOKUP($E43+BJ$8-$H$8,Mortality!$B$3:$C$123,2)*VLOOKUP($E43+BJ$8-$H$8,Multipliers!$A$3:$DF$122,'Current Retirees'!BJ$8-2006+2))))</f>
        <v>3.848388472660438E-5</v>
      </c>
      <c r="BL43" s="3">
        <f>IF($E43+BL$8-$H$8&lt;70,0,IF($E43+BL$8-$H$8=70,$F43,BK43*(1-VLOOKUP($E43+BK$8-$H$8,Mortality!$B$3:$C$123,2)*VLOOKUP($E43+BK$8-$H$8,Multipliers!$A$3:$DF$122,'Current Retirees'!BK$8-2006+2))))</f>
        <v>1.924194236330219E-5</v>
      </c>
      <c r="BM43" s="3">
        <f>IF($E43+BM$8-$H$8&lt;70,0,IF($E43+BM$8-$H$8=70,$F43,BL43*(1-VLOOKUP($E43+BL$8-$H$8,Mortality!$B$3:$C$123,2)*VLOOKUP($E43+BL$8-$H$8,Multipliers!$A$3:$DF$122,'Current Retirees'!BL$8-2006+2))))</f>
        <v>9.620971181651095E-6</v>
      </c>
      <c r="BN43" s="3">
        <f>IF($E43+BN$8-$H$8&lt;70,0,IF($E43+BN$8-$H$8=70,$F43,BM43*(1-VLOOKUP($E43+BM$8-$H$8,Mortality!$B$3:$C$123,2)*VLOOKUP($E43+BM$8-$H$8,Multipliers!$A$3:$DF$122,'Current Retirees'!BM$8-2006+2))))</f>
        <v>4.8104855908255475E-6</v>
      </c>
      <c r="BO43" s="3">
        <f>IF($E43+BO$8-$H$8&lt;70,0,IF($E43+BO$8-$H$8=70,$F43,BN43*(1-VLOOKUP($E43+BN$8-$H$8,Mortality!$B$3:$C$123,2)*VLOOKUP($E43+BN$8-$H$8,Multipliers!$A$3:$DF$122,'Current Retirees'!BN$8-2006+2))))</f>
        <v>2.4052427954127738E-6</v>
      </c>
      <c r="BP43" s="3">
        <f>IF($E43+BP$8-$H$8&lt;70,0,IF($E43+BP$8-$H$8=70,$F43,BO43*(1-VLOOKUP($E43+BO$8-$H$8,Mortality!$B$3:$C$123,2)*VLOOKUP($E43+BO$8-$H$8,Multipliers!$A$3:$DF$122,'Current Retirees'!BO$8-2006+2))))</f>
        <v>1.2026213977063869E-6</v>
      </c>
      <c r="BQ43" s="3">
        <f>IF($E43+BQ$8-$H$8&lt;70,0,IF($E43+BQ$8-$H$8=70,$F43,BP43*(1-VLOOKUP($E43+BP$8-$H$8,Mortality!$B$3:$C$123,2)*VLOOKUP($E43+BP$8-$H$8,Multipliers!$A$3:$DF$122,'Current Retirees'!BP$8-2006+2))))</f>
        <v>0</v>
      </c>
      <c r="BR43" s="3">
        <f>IF($E43+BR$8-$H$8&lt;70,0,IF($E43+BR$8-$H$8=70,$F43,BQ43*(1-VLOOKUP($E43+BQ$8-$H$8,Mortality!$B$3:$C$123,2)*VLOOKUP($E43+BQ$8-$H$8,Multipliers!$A$3:$DF$122,'Current Retirees'!BQ$8-2006+2))))</f>
        <v>0</v>
      </c>
      <c r="BS43" s="3">
        <f>IF($E43+BS$8-$H$8&lt;70,0,IF($E43+BS$8-$H$8=70,$F43,BR43*(1-VLOOKUP($E43+BR$8-$H$8,Mortality!$B$3:$C$123,2)*VLOOKUP($E43+BR$8-$H$8,Multipliers!$A$3:$DF$122,'Current Retirees'!BR$8-2006+2))))</f>
        <v>0</v>
      </c>
      <c r="BT43" s="3">
        <f>IF($E43+BT$8-$H$8&lt;70,0,IF($E43+BT$8-$H$8=70,$F43,BS43*(1-VLOOKUP($E43+BS$8-$H$8,Mortality!$B$3:$C$123,2)*VLOOKUP($E43+BS$8-$H$8,Multipliers!$A$3:$DF$122,'Current Retirees'!BS$8-2006+2))))</f>
        <v>0</v>
      </c>
      <c r="BU43" s="3">
        <f>IF($E43+BU$8-$H$8&lt;70,0,IF($E43+BU$8-$H$8=70,$F43,BT43*(1-VLOOKUP($E43+BT$8-$H$8,Mortality!$B$3:$C$123,2)*VLOOKUP($E43+BT$8-$H$8,Multipliers!$A$3:$DF$122,'Current Retirees'!BT$8-2006+2))))</f>
        <v>0</v>
      </c>
      <c r="BV43" s="3">
        <f>IF($E43+BV$8-$H$8&lt;70,0,IF($E43+BV$8-$H$8=70,$F43,BU43*(1-VLOOKUP($E43+BU$8-$H$8,Mortality!$B$3:$C$123,2)*VLOOKUP($E43+BU$8-$H$8,Multipliers!$A$3:$DF$122,'Current Retirees'!BU$8-2006+2))))</f>
        <v>0</v>
      </c>
      <c r="BW43" s="3">
        <f>IF($E43+BW$8-$H$8&lt;70,0,IF($E43+BW$8-$H$8=70,$F43,BV43*(1-VLOOKUP($E43+BV$8-$H$8,Mortality!$B$3:$C$123,2)*VLOOKUP($E43+BV$8-$H$8,Multipliers!$A$3:$DF$122,'Current Retirees'!BV$8-2006+2))))</f>
        <v>0</v>
      </c>
      <c r="BX43" s="3">
        <f>IF($E43+BX$8-$H$8&lt;70,0,IF($E43+BX$8-$H$8=70,$F43,BW43*(1-VLOOKUP($E43+BW$8-$H$8,Mortality!$B$3:$C$123,2)*VLOOKUP($E43+BW$8-$H$8,Multipliers!$A$3:$DF$122,'Current Retirees'!BW$8-2006+2))))</f>
        <v>0</v>
      </c>
      <c r="BY43" s="3">
        <f>IF($E43+BY$8-$H$8&lt;70,0,IF($E43+BY$8-$H$8=70,$F43,BX43*(1-VLOOKUP($E43+BX$8-$H$8,Mortality!$B$3:$C$123,2)*VLOOKUP($E43+BX$8-$H$8,Multipliers!$A$3:$DF$122,'Current Retirees'!BX$8-2006+2))))</f>
        <v>0</v>
      </c>
      <c r="BZ43" s="3">
        <f>IF($E43+BZ$8-$H$8&lt;70,0,IF($E43+BZ$8-$H$8=70,$F43,BY43*(1-VLOOKUP($E43+BY$8-$H$8,Mortality!$B$3:$C$123,2)*VLOOKUP($E43+BY$8-$H$8,Multipliers!$A$3:$DF$122,'Current Retirees'!BY$8-2006+2))))</f>
        <v>0</v>
      </c>
      <c r="CA43" s="3">
        <f>IF($E43+CA$8-$H$8&lt;70,0,IF($E43+CA$8-$H$8=70,$F43,BZ43*(1-VLOOKUP($E43+BZ$8-$H$8,Mortality!$B$3:$C$123,2)*VLOOKUP($E43+BZ$8-$H$8,Multipliers!$A$3:$DF$122,'Current Retirees'!BZ$8-2006+2))))</f>
        <v>0</v>
      </c>
      <c r="CB43" s="3">
        <f>IF($E43+CB$8-$H$8&lt;70,0,IF($E43+CB$8-$H$8=70,$F43,CA43*(1-VLOOKUP($E43+CA$8-$H$8,Mortality!$B$3:$C$123,2)*VLOOKUP($E43+CA$8-$H$8,Multipliers!$A$3:$DF$122,'Current Retirees'!CA$8-2006+2))))</f>
        <v>0</v>
      </c>
      <c r="CC43" s="3">
        <f>IF($E43+CC$8-$H$8&lt;70,0,IF($E43+CC$8-$H$8=70,$F43,CB43*(1-VLOOKUP($E43+CB$8-$H$8,Mortality!$B$3:$C$123,2)*VLOOKUP($E43+CB$8-$H$8,Multipliers!$A$3:$DF$122,'Current Retirees'!CB$8-2006+2))))</f>
        <v>0</v>
      </c>
      <c r="CD43" s="3">
        <f>IF($E43+CD$8-$H$8&lt;70,0,IF($E43+CD$8-$H$8=70,$F43,CC43*(1-VLOOKUP($E43+CC$8-$H$8,Mortality!$B$3:$C$123,2)*VLOOKUP($E43+CC$8-$H$8,Multipliers!$A$3:$DF$122,'Current Retirees'!CC$8-2006+2))))</f>
        <v>0</v>
      </c>
      <c r="CE43" s="3">
        <f>IF($E43+CE$8-$H$8&lt;70,0,IF($E43+CE$8-$H$8=70,$F43,CD43*(1-VLOOKUP($E43+CD$8-$H$8,Mortality!$B$3:$C$123,2)*VLOOKUP($E43+CD$8-$H$8,Multipliers!$A$3:$DF$122,'Current Retirees'!CD$8-2006+2))))</f>
        <v>0</v>
      </c>
      <c r="CF43" s="3">
        <f>IF($E43+CF$8-$H$8&lt;70,0,IF($E43+CF$8-$H$8=70,$F43,CE43*(1-VLOOKUP($E43+CE$8-$H$8,Mortality!$B$3:$C$123,2)*VLOOKUP($E43+CE$8-$H$8,Multipliers!$A$3:$DF$122,'Current Retirees'!CE$8-2006+2))))</f>
        <v>0</v>
      </c>
      <c r="CG43" s="3">
        <f>IF($E43+CG$8-$H$8&lt;70,0,IF($E43+CG$8-$H$8=70,$F43,CF43*(1-VLOOKUP($E43+CF$8-$H$8,Mortality!$B$3:$C$123,2)*VLOOKUP($E43+CF$8-$H$8,Multipliers!$A$3:$DF$122,'Current Retirees'!CF$8-2006+2))))</f>
        <v>0</v>
      </c>
      <c r="CH43" s="3">
        <f>IF($E43+CH$8-$H$8&lt;70,0,IF($E43+CH$8-$H$8=70,$F43,CG43*(1-VLOOKUP($E43+CG$8-$H$8,Mortality!$B$3:$C$123,2)*VLOOKUP($E43+CG$8-$H$8,Multipliers!$A$3:$DF$122,'Current Retirees'!CG$8-2006+2))))</f>
        <v>0</v>
      </c>
      <c r="CI43" s="3">
        <f>IF($E43+CI$8-$H$8&lt;70,0,IF($E43+CI$8-$H$8=70,$F43,CH43*(1-VLOOKUP($E43+CH$8-$H$8,Mortality!$B$3:$C$123,2)*VLOOKUP($E43+CH$8-$H$8,Multipliers!$A$3:$DF$122,'Current Retirees'!CH$8-2006+2))))</f>
        <v>0</v>
      </c>
      <c r="CJ43" s="3">
        <f>IF($E43+CJ$8-$H$8&lt;70,0,IF($E43+CJ$8-$H$8=70,$F43,CI43*(1-VLOOKUP($E43+CI$8-$H$8,Mortality!$B$3:$C$123,2)*VLOOKUP($E43+CI$8-$H$8,Multipliers!$A$3:$DF$122,'Current Retirees'!CI$8-2006+2))))</f>
        <v>0</v>
      </c>
      <c r="CK43" s="3">
        <f>IF($E43+CK$8-$H$8&lt;70,0,IF($E43+CK$8-$H$8=70,$F43,CJ43*(1-VLOOKUP($E43+CJ$8-$H$8,Mortality!$B$3:$C$123,2)*VLOOKUP($E43+CJ$8-$H$8,Multipliers!$A$3:$DF$122,'Current Retirees'!CJ$8-2006+2))))</f>
        <v>0</v>
      </c>
      <c r="CL43" s="3">
        <f>IF($E43+CL$8-$H$8&lt;70,0,IF($E43+CL$8-$H$8=70,$F43,CK43*(1-VLOOKUP($E43+CK$8-$H$8,Mortality!$B$3:$C$123,2)*VLOOKUP($E43+CK$8-$H$8,Multipliers!$A$3:$DF$122,'Current Retirees'!CK$8-2006+2))))</f>
        <v>0</v>
      </c>
      <c r="CM43" s="3">
        <f>IF($E43+CM$8-$H$8&lt;70,0,IF($E43+CM$8-$H$8=70,$F43,CL43*(1-VLOOKUP($E43+CL$8-$H$8,Mortality!$B$3:$C$123,2)*VLOOKUP($E43+CL$8-$H$8,Multipliers!$A$3:$DF$122,'Current Retirees'!CL$8-2006+2))))</f>
        <v>0</v>
      </c>
      <c r="CN43" s="3">
        <f>IF($E43+CN$8-$H$8&lt;70,0,IF($E43+CN$8-$H$8=70,$F43,CM43*(1-VLOOKUP($E43+CM$8-$H$8,Mortality!$B$3:$C$123,2)*VLOOKUP($E43+CM$8-$H$8,Multipliers!$A$3:$DF$122,'Current Retirees'!CM$8-2006+2))))</f>
        <v>0</v>
      </c>
      <c r="CO43" s="3">
        <f>IF($E43+CO$8-$H$8&lt;70,0,IF($E43+CO$8-$H$8=70,$F43,CN43*(1-VLOOKUP($E43+CN$8-$H$8,Mortality!$B$3:$C$123,2)*VLOOKUP($E43+CN$8-$H$8,Multipliers!$A$3:$DF$122,'Current Retirees'!CN$8-2006+2))))</f>
        <v>0</v>
      </c>
      <c r="CP43" s="3">
        <f>IF($E43+CP$8-$H$8&lt;70,0,IF($E43+CP$8-$H$8=70,$F43,CO43*(1-VLOOKUP($E43+CO$8-$H$8,Mortality!$B$3:$C$123,2)*VLOOKUP($E43+CO$8-$H$8,Multipliers!$A$3:$DF$122,'Current Retirees'!CO$8-2006+2))))</f>
        <v>0</v>
      </c>
      <c r="CQ43" s="3">
        <f>IF($E43+CQ$8-$H$8&lt;70,0,IF($E43+CQ$8-$H$8=70,$F43,CP43*(1-VLOOKUP($E43+CP$8-$H$8,Mortality!$B$3:$C$123,2)*VLOOKUP($E43+CP$8-$H$8,Multipliers!$A$3:$DF$122,'Current Retirees'!CP$8-2006+2))))</f>
        <v>0</v>
      </c>
      <c r="CR43" s="3">
        <f>IF($E43+CR$8-$H$8&lt;70,0,IF($E43+CR$8-$H$8=70,$F43,CQ43*(1-VLOOKUP($E43+CQ$8-$H$8,Mortality!$B$3:$C$123,2)*VLOOKUP($E43+CQ$8-$H$8,Multipliers!$A$3:$DF$122,'Current Retirees'!CQ$8-2006+2))))</f>
        <v>0</v>
      </c>
      <c r="CS43" s="3">
        <f>IF($E43+CS$8-$H$8&lt;70,0,IF($E43+CS$8-$H$8=70,$F43,CR43*(1-VLOOKUP($E43+CR$8-$H$8,Mortality!$B$3:$C$123,2)*VLOOKUP($E43+CR$8-$H$8,Multipliers!$A$3:$DF$122,'Current Retirees'!CR$8-2006+2))))</f>
        <v>0</v>
      </c>
      <c r="CT43" s="3">
        <f>IF($E43+CT$8-$H$8&lt;70,0,IF($E43+CT$8-$H$8=70,$F43,CS43*(1-VLOOKUP($E43+CS$8-$H$8,Mortality!$B$3:$C$123,2)*VLOOKUP($E43+CS$8-$H$8,Multipliers!$A$3:$DF$122,'Current Retirees'!CS$8-2006+2))))</f>
        <v>0</v>
      </c>
    </row>
    <row r="44" spans="2:98" x14ac:dyDescent="0.25">
      <c r="B44" s="35">
        <v>1036</v>
      </c>
      <c r="C44" s="36">
        <v>25637</v>
      </c>
      <c r="D44" s="35" t="s">
        <v>2</v>
      </c>
      <c r="E44" s="4">
        <f t="shared" si="6"/>
        <v>47</v>
      </c>
      <c r="F44" s="5">
        <f>VLOOKUP(E44,Mortality!$H$3:$I$123,2)</f>
        <v>0.93270374926382671</v>
      </c>
      <c r="H44" s="3">
        <f t="shared" si="7"/>
        <v>0</v>
      </c>
      <c r="I44" s="3">
        <f>IF($E44+I$8-$H$8&lt;70,0,IF($E44+I$8-$H$8=70,$F44,H44*(1-VLOOKUP($E44+H$8-$H$8,Mortality!$B$3:$C$123,2)*VLOOKUP($E44+H$8-$H$8,Multipliers!$A$3:$DF$122,'Current Retirees'!H$8-2006+2))))</f>
        <v>0</v>
      </c>
      <c r="J44" s="3">
        <f>IF($E44+J$8-$H$8&lt;70,0,IF($E44+J$8-$H$8=70,$F44,I44*(1-VLOOKUP($E44+I$8-$H$8,Mortality!$B$3:$C$123,2)*VLOOKUP($E44+I$8-$H$8,Multipliers!$A$3:$DF$122,'Current Retirees'!I$8-2006+2))))</f>
        <v>0</v>
      </c>
      <c r="K44" s="3">
        <f>IF($E44+K$8-$H$8&lt;70,0,IF($E44+K$8-$H$8=70,$F44,J44*(1-VLOOKUP($E44+J$8-$H$8,Mortality!$B$3:$C$123,2)*VLOOKUP($E44+J$8-$H$8,Multipliers!$A$3:$DF$122,'Current Retirees'!J$8-2006+2))))</f>
        <v>0</v>
      </c>
      <c r="L44" s="3">
        <f>IF($E44+L$8-$H$8&lt;70,0,IF($E44+L$8-$H$8=70,$F44,K44*(1-VLOOKUP($E44+K$8-$H$8,Mortality!$B$3:$C$123,2)*VLOOKUP($E44+K$8-$H$8,Multipliers!$A$3:$DF$122,'Current Retirees'!K$8-2006+2))))</f>
        <v>0</v>
      </c>
      <c r="M44" s="3">
        <f>IF($E44+M$8-$H$8&lt;70,0,IF($E44+M$8-$H$8=70,$F44,L44*(1-VLOOKUP($E44+L$8-$H$8,Mortality!$B$3:$C$123,2)*VLOOKUP($E44+L$8-$H$8,Multipliers!$A$3:$DF$122,'Current Retirees'!L$8-2006+2))))</f>
        <v>0</v>
      </c>
      <c r="N44" s="3">
        <f>IF($E44+N$8-$H$8&lt;70,0,IF($E44+N$8-$H$8=70,$F44,M44*(1-VLOOKUP($E44+M$8-$H$8,Mortality!$B$3:$C$123,2)*VLOOKUP($E44+M$8-$H$8,Multipliers!$A$3:$DF$122,'Current Retirees'!M$8-2006+2))))</f>
        <v>0</v>
      </c>
      <c r="O44" s="3">
        <f>IF($E44+O$8-$H$8&lt;70,0,IF($E44+O$8-$H$8=70,$F44,N44*(1-VLOOKUP($E44+N$8-$H$8,Mortality!$B$3:$C$123,2)*VLOOKUP($E44+N$8-$H$8,Multipliers!$A$3:$DF$122,'Current Retirees'!N$8-2006+2))))</f>
        <v>0</v>
      </c>
      <c r="P44" s="3">
        <f>IF($E44+P$8-$H$8&lt;70,0,IF($E44+P$8-$H$8=70,$F44,O44*(1-VLOOKUP($E44+O$8-$H$8,Mortality!$B$3:$C$123,2)*VLOOKUP($E44+O$8-$H$8,Multipliers!$A$3:$DF$122,'Current Retirees'!O$8-2006+2))))</f>
        <v>0</v>
      </c>
      <c r="Q44" s="3">
        <f>IF($E44+Q$8-$H$8&lt;70,0,IF($E44+Q$8-$H$8=70,$F44,P44*(1-VLOOKUP($E44+P$8-$H$8,Mortality!$B$3:$C$123,2)*VLOOKUP($E44+P$8-$H$8,Multipliers!$A$3:$DF$122,'Current Retirees'!P$8-2006+2))))</f>
        <v>0</v>
      </c>
      <c r="R44" s="3">
        <f>IF($E44+R$8-$H$8&lt;70,0,IF($E44+R$8-$H$8=70,$F44,Q44*(1-VLOOKUP($E44+Q$8-$H$8,Mortality!$B$3:$C$123,2)*VLOOKUP($E44+Q$8-$H$8,Multipliers!$A$3:$DF$122,'Current Retirees'!Q$8-2006+2))))</f>
        <v>0</v>
      </c>
      <c r="S44" s="3">
        <f>IF($E44+S$8-$H$8&lt;70,0,IF($E44+S$8-$H$8=70,$F44,R44*(1-VLOOKUP($E44+R$8-$H$8,Mortality!$B$3:$C$123,2)*VLOOKUP($E44+R$8-$H$8,Multipliers!$A$3:$DF$122,'Current Retirees'!R$8-2006+2))))</f>
        <v>0</v>
      </c>
      <c r="T44" s="3">
        <f>IF($E44+T$8-$H$8&lt;70,0,IF($E44+T$8-$H$8=70,$F44,S44*(1-VLOOKUP($E44+S$8-$H$8,Mortality!$B$3:$C$123,2)*VLOOKUP($E44+S$8-$H$8,Multipliers!$A$3:$DF$122,'Current Retirees'!S$8-2006+2))))</f>
        <v>0</v>
      </c>
      <c r="U44" s="3">
        <f>IF($E44+U$8-$H$8&lt;70,0,IF($E44+U$8-$H$8=70,$F44,T44*(1-VLOOKUP($E44+T$8-$H$8,Mortality!$B$3:$C$123,2)*VLOOKUP($E44+T$8-$H$8,Multipliers!$A$3:$DF$122,'Current Retirees'!T$8-2006+2))))</f>
        <v>0</v>
      </c>
      <c r="V44" s="3">
        <f>IF($E44+V$8-$H$8&lt;70,0,IF($E44+V$8-$H$8=70,$F44,U44*(1-VLOOKUP($E44+U$8-$H$8,Mortality!$B$3:$C$123,2)*VLOOKUP($E44+U$8-$H$8,Multipliers!$A$3:$DF$122,'Current Retirees'!U$8-2006+2))))</f>
        <v>0</v>
      </c>
      <c r="W44" s="3">
        <f>IF($E44+W$8-$H$8&lt;70,0,IF($E44+W$8-$H$8=70,$F44,V44*(1-VLOOKUP($E44+V$8-$H$8,Mortality!$B$3:$C$123,2)*VLOOKUP($E44+V$8-$H$8,Multipliers!$A$3:$DF$122,'Current Retirees'!V$8-2006+2))))</f>
        <v>0</v>
      </c>
      <c r="X44" s="3">
        <f>IF($E44+X$8-$H$8&lt;70,0,IF($E44+X$8-$H$8=70,$F44,W44*(1-VLOOKUP($E44+W$8-$H$8,Mortality!$B$3:$C$123,2)*VLOOKUP($E44+W$8-$H$8,Multipliers!$A$3:$DF$122,'Current Retirees'!W$8-2006+2))))</f>
        <v>0</v>
      </c>
      <c r="Y44" s="3">
        <f>IF($E44+Y$8-$H$8&lt;70,0,IF($E44+Y$8-$H$8=70,$F44,X44*(1-VLOOKUP($E44+X$8-$H$8,Mortality!$B$3:$C$123,2)*VLOOKUP($E44+X$8-$H$8,Multipliers!$A$3:$DF$122,'Current Retirees'!X$8-2006+2))))</f>
        <v>0</v>
      </c>
      <c r="Z44" s="3">
        <f>IF($E44+Z$8-$H$8&lt;70,0,IF($E44+Z$8-$H$8=70,$F44,Y44*(1-VLOOKUP($E44+Y$8-$H$8,Mortality!$B$3:$C$123,2)*VLOOKUP($E44+Y$8-$H$8,Multipliers!$A$3:$DF$122,'Current Retirees'!Y$8-2006+2))))</f>
        <v>0</v>
      </c>
      <c r="AA44" s="3">
        <f>IF($E44+AA$8-$H$8&lt;70,0,IF($E44+AA$8-$H$8=70,$F44,Z44*(1-VLOOKUP($E44+Z$8-$H$8,Mortality!$B$3:$C$123,2)*VLOOKUP($E44+Z$8-$H$8,Multipliers!$A$3:$DF$122,'Current Retirees'!Z$8-2006+2))))</f>
        <v>0</v>
      </c>
      <c r="AB44" s="3">
        <f>IF($E44+AB$8-$H$8&lt;70,0,IF($E44+AB$8-$H$8=70,$F44,AA44*(1-VLOOKUP($E44+AA$8-$H$8,Mortality!$B$3:$C$123,2)*VLOOKUP($E44+AA$8-$H$8,Multipliers!$A$3:$DF$122,'Current Retirees'!AA$8-2006+2))))</f>
        <v>0</v>
      </c>
      <c r="AC44" s="3">
        <f>IF($E44+AC$8-$H$8&lt;70,0,IF($E44+AC$8-$H$8=70,$F44,AB44*(1-VLOOKUP($E44+AB$8-$H$8,Mortality!$B$3:$C$123,2)*VLOOKUP($E44+AB$8-$H$8,Multipliers!$A$3:$DF$122,'Current Retirees'!AB$8-2006+2))))</f>
        <v>0</v>
      </c>
      <c r="AD44" s="3">
        <f>IF($E44+AD$8-$H$8&lt;70,0,IF($E44+AD$8-$H$8=70,$F44,AC44*(1-VLOOKUP($E44+AC$8-$H$8,Mortality!$B$3:$C$123,2)*VLOOKUP($E44+AC$8-$H$8,Multipliers!$A$3:$DF$122,'Current Retirees'!AC$8-2006+2))))</f>
        <v>0</v>
      </c>
      <c r="AE44" s="3">
        <f>IF($E44+AE$8-$H$8&lt;70,0,IF($E44+AE$8-$H$8=70,$F44,AD44*(1-VLOOKUP($E44+AD$8-$H$8,Mortality!$B$3:$C$123,2)*VLOOKUP($E44+AD$8-$H$8,Multipliers!$A$3:$DF$122,'Current Retirees'!AD$8-2006+2))))</f>
        <v>0.93270374926382671</v>
      </c>
      <c r="AF44" s="3">
        <f>IF($E44+AF$8-$H$8&lt;70,0,IF($E44+AF$8-$H$8=70,$F44,AE44*(1-VLOOKUP($E44+AE$8-$H$8,Mortality!$B$3:$C$123,2)*VLOOKUP($E44+AE$8-$H$8,Multipliers!$A$3:$DF$122,'Current Retirees'!AE$8-2006+2))))</f>
        <v>0.91703481368245654</v>
      </c>
      <c r="AG44" s="3">
        <f>IF($E44+AG$8-$H$8&lt;70,0,IF($E44+AG$8-$H$8=70,$F44,AF44*(1-VLOOKUP($E44+AF$8-$H$8,Mortality!$B$3:$C$123,2)*VLOOKUP($E44+AF$8-$H$8,Multipliers!$A$3:$DF$122,'Current Retirees'!AF$8-2006+2))))</f>
        <v>0.90044891942198069</v>
      </c>
      <c r="AH44" s="3">
        <f>IF($E44+AH$8-$H$8&lt;70,0,IF($E44+AH$8-$H$8=70,$F44,AG44*(1-VLOOKUP($E44+AG$8-$H$8,Mortality!$B$3:$C$123,2)*VLOOKUP($E44+AG$8-$H$8,Multipliers!$A$3:$DF$122,'Current Retirees'!AG$8-2006+2))))</f>
        <v>0.88286948966370371</v>
      </c>
      <c r="AI44" s="3">
        <f>IF($E44+AI$8-$H$8&lt;70,0,IF($E44+AI$8-$H$8=70,$F44,AH44*(1-VLOOKUP($E44+AH$8-$H$8,Mortality!$B$3:$C$123,2)*VLOOKUP($E44+AH$8-$H$8,Multipliers!$A$3:$DF$122,'Current Retirees'!AH$8-2006+2))))</f>
        <v>0.86421673943866217</v>
      </c>
      <c r="AJ44" s="3">
        <f>IF($E44+AJ$8-$H$8&lt;70,0,IF($E44+AJ$8-$H$8=70,$F44,AI44*(1-VLOOKUP($E44+AI$8-$H$8,Mortality!$B$3:$C$123,2)*VLOOKUP($E44+AI$8-$H$8,Multipliers!$A$3:$DF$122,'Current Retirees'!AI$8-2006+2))))</f>
        <v>0.84442806728594144</v>
      </c>
      <c r="AK44" s="3">
        <f>IF($E44+AK$8-$H$8&lt;70,0,IF($E44+AK$8-$H$8=70,$F44,AJ44*(1-VLOOKUP($E44+AJ$8-$H$8,Mortality!$B$3:$C$123,2)*VLOOKUP($E44+AJ$8-$H$8,Multipliers!$A$3:$DF$122,'Current Retirees'!AJ$8-2006+2))))</f>
        <v>0.82343584365251932</v>
      </c>
      <c r="AL44" s="3">
        <f>IF($E44+AL$8-$H$8&lt;70,0,IF($E44+AL$8-$H$8=70,$F44,AK44*(1-VLOOKUP($E44+AK$8-$H$8,Mortality!$B$3:$C$123,2)*VLOOKUP($E44+AK$8-$H$8,Multipliers!$A$3:$DF$122,'Current Retirees'!AK$8-2006+2))))</f>
        <v>0.8011655879556594</v>
      </c>
      <c r="AM44" s="3">
        <f>IF($E44+AM$8-$H$8&lt;70,0,IF($E44+AM$8-$H$8=70,$F44,AL44*(1-VLOOKUP($E44+AL$8-$H$8,Mortality!$B$3:$C$123,2)*VLOOKUP($E44+AL$8-$H$8,Multipliers!$A$3:$DF$122,'Current Retirees'!AL$8-2006+2))))</f>
        <v>0.77757586869472295</v>
      </c>
      <c r="AN44" s="3">
        <f>IF($E44+AN$8-$H$8&lt;70,0,IF($E44+AN$8-$H$8=70,$F44,AM44*(1-VLOOKUP($E44+AM$8-$H$8,Mortality!$B$3:$C$123,2)*VLOOKUP($E44+AM$8-$H$8,Multipliers!$A$3:$DF$122,'Current Retirees'!AM$8-2006+2))))</f>
        <v>0.75257073607715075</v>
      </c>
      <c r="AO44" s="3">
        <f>IF($E44+AO$8-$H$8&lt;70,0,IF($E44+AO$8-$H$8=70,$F44,AN44*(1-VLOOKUP($E44+AN$8-$H$8,Mortality!$B$3:$C$123,2)*VLOOKUP($E44+AN$8-$H$8,Multipliers!$A$3:$DF$122,'Current Retirees'!AN$8-2006+2))))</f>
        <v>0.72613039776223087</v>
      </c>
      <c r="AP44" s="3">
        <f>IF($E44+AP$8-$H$8&lt;70,0,IF($E44+AP$8-$H$8=70,$F44,AO44*(1-VLOOKUP($E44+AO$8-$H$8,Mortality!$B$3:$C$123,2)*VLOOKUP($E44+AO$8-$H$8,Multipliers!$A$3:$DF$122,'Current Retirees'!AO$8-2006+2))))</f>
        <v>0.69818559156117577</v>
      </c>
      <c r="AQ44" s="3">
        <f>IF($E44+AQ$8-$H$8&lt;70,0,IF($E44+AQ$8-$H$8=70,$F44,AP44*(1-VLOOKUP($E44+AP$8-$H$8,Mortality!$B$3:$C$123,2)*VLOOKUP($E44+AP$8-$H$8,Multipliers!$A$3:$DF$122,'Current Retirees'!AP$8-2006+2))))</f>
        <v>0.66871271245558106</v>
      </c>
      <c r="AR44" s="3">
        <f>IF($E44+AR$8-$H$8&lt;70,0,IF($E44+AR$8-$H$8=70,$F44,AQ44*(1-VLOOKUP($E44+AQ$8-$H$8,Mortality!$B$3:$C$123,2)*VLOOKUP($E44+AQ$8-$H$8,Multipliers!$A$3:$DF$122,'Current Retirees'!AQ$8-2006+2))))</f>
        <v>0.63769288697872495</v>
      </c>
      <c r="AS44" s="3">
        <f>IF($E44+AS$8-$H$8&lt;70,0,IF($E44+AS$8-$H$8=70,$F44,AR44*(1-VLOOKUP($E44+AR$8-$H$8,Mortality!$B$3:$C$123,2)*VLOOKUP($E44+AR$8-$H$8,Multipliers!$A$3:$DF$122,'Current Retirees'!AR$8-2006+2))))</f>
        <v>0.60516592612526154</v>
      </c>
      <c r="AT44" s="3">
        <f>IF($E44+AT$8-$H$8&lt;70,0,IF($E44+AT$8-$H$8=70,$F44,AS44*(1-VLOOKUP($E44+AS$8-$H$8,Mortality!$B$3:$C$123,2)*VLOOKUP($E44+AS$8-$H$8,Multipliers!$A$3:$DF$122,'Current Retirees'!AS$8-2006+2))))</f>
        <v>0.57117121220714751</v>
      </c>
      <c r="AU44" s="3">
        <f>IF($E44+AU$8-$H$8&lt;70,0,IF($E44+AU$8-$H$8=70,$F44,AT44*(1-VLOOKUP($E44+AT$8-$H$8,Mortality!$B$3:$C$123,2)*VLOOKUP($E44+AT$8-$H$8,Multipliers!$A$3:$DF$122,'Current Retirees'!AT$8-2006+2))))</f>
        <v>0.5358330438017832</v>
      </c>
      <c r="AV44" s="3">
        <f>IF($E44+AV$8-$H$8&lt;70,0,IF($E44+AV$8-$H$8=70,$F44,AU44*(1-VLOOKUP($E44+AU$8-$H$8,Mortality!$B$3:$C$123,2)*VLOOKUP($E44+AU$8-$H$8,Multipliers!$A$3:$DF$122,'Current Retirees'!AU$8-2006+2))))</f>
        <v>0.49919013693592534</v>
      </c>
      <c r="AW44" s="3">
        <f>IF($E44+AW$8-$H$8&lt;70,0,IF($E44+AW$8-$H$8=70,$F44,AV44*(1-VLOOKUP($E44+AV$8-$H$8,Mortality!$B$3:$C$123,2)*VLOOKUP($E44+AV$8-$H$8,Multipliers!$A$3:$DF$122,'Current Retirees'!AV$8-2006+2))))</f>
        <v>0.46134719437842109</v>
      </c>
      <c r="AX44" s="3">
        <f>IF($E44+AX$8-$H$8&lt;70,0,IF($E44+AX$8-$H$8=70,$F44,AW44*(1-VLOOKUP($E44+AW$8-$H$8,Mortality!$B$3:$C$123,2)*VLOOKUP($E44+AW$8-$H$8,Multipliers!$A$3:$DF$122,'Current Retirees'!AW$8-2006+2))))</f>
        <v>0.42271219497337703</v>
      </c>
      <c r="AY44" s="3">
        <f>IF($E44+AY$8-$H$8&lt;70,0,IF($E44+AY$8-$H$8=70,$F44,AX44*(1-VLOOKUP($E44+AX$8-$H$8,Mortality!$B$3:$C$123,2)*VLOOKUP($E44+AX$8-$H$8,Multipliers!$A$3:$DF$122,'Current Retirees'!AX$8-2006+2))))</f>
        <v>0.38351976881291222</v>
      </c>
      <c r="AZ44" s="3">
        <f>IF($E44+AZ$8-$H$8&lt;70,0,IF($E44+AZ$8-$H$8=70,$F44,AY44*(1-VLOOKUP($E44+AY$8-$H$8,Mortality!$B$3:$C$123,2)*VLOOKUP($E44+AY$8-$H$8,Multipliers!$A$3:$DF$122,'Current Retirees'!AY$8-2006+2))))</f>
        <v>0.34429755908920218</v>
      </c>
      <c r="BA44" s="3">
        <f>IF($E44+BA$8-$H$8&lt;70,0,IF($E44+BA$8-$H$8=70,$F44,AZ44*(1-VLOOKUP($E44+AZ$8-$H$8,Mortality!$B$3:$C$123,2)*VLOOKUP($E44+AZ$8-$H$8,Multipliers!$A$3:$DF$122,'Current Retirees'!AZ$8-2006+2))))</f>
        <v>0.30557226285528405</v>
      </c>
      <c r="BB44" s="3">
        <f>IF($E44+BB$8-$H$8&lt;70,0,IF($E44+BB$8-$H$8=70,$F44,BA44*(1-VLOOKUP($E44+BA$8-$H$8,Mortality!$B$3:$C$123,2)*VLOOKUP($E44+BA$8-$H$8,Multipliers!$A$3:$DF$122,'Current Retirees'!BA$8-2006+2))))</f>
        <v>0.26816666324349875</v>
      </c>
      <c r="BC44" s="3">
        <f>IF($E44+BC$8-$H$8&lt;70,0,IF($E44+BC$8-$H$8=70,$F44,BB44*(1-VLOOKUP($E44+BB$8-$H$8,Mortality!$B$3:$C$123,2)*VLOOKUP($E44+BB$8-$H$8,Multipliers!$A$3:$DF$122,'Current Retirees'!BB$8-2006+2))))</f>
        <v>0.23261606566155824</v>
      </c>
      <c r="BD44" s="3">
        <f>IF($E44+BD$8-$H$8&lt;70,0,IF($E44+BD$8-$H$8=70,$F44,BC44*(1-VLOOKUP($E44+BC$8-$H$8,Mortality!$B$3:$C$123,2)*VLOOKUP($E44+BC$8-$H$8,Multipliers!$A$3:$DF$122,'Current Retirees'!BC$8-2006+2))))</f>
        <v>0.19956051584514445</v>
      </c>
      <c r="BE44" s="3">
        <f>IF($E44+BE$8-$H$8&lt;70,0,IF($E44+BE$8-$H$8=70,$F44,BD44*(1-VLOOKUP($E44+BD$8-$H$8,Mortality!$B$3:$C$123,2)*VLOOKUP($E44+BD$8-$H$8,Multipliers!$A$3:$DF$122,'Current Retirees'!BD$8-2006+2))))</f>
        <v>0.1692808127800807</v>
      </c>
      <c r="BF44" s="3">
        <f>IF($E44+BF$8-$H$8&lt;70,0,IF($E44+BF$8-$H$8=70,$F44,BE44*(1-VLOOKUP($E44+BE$8-$H$8,Mortality!$B$3:$C$123,2)*VLOOKUP($E44+BE$8-$H$8,Multipliers!$A$3:$DF$122,'Current Retirees'!BE$8-2006+2))))</f>
        <v>0.14148703921253394</v>
      </c>
      <c r="BG44" s="3">
        <f>IF($E44+BG$8-$H$8&lt;70,0,IF($E44+BG$8-$H$8=70,$F44,BF44*(1-VLOOKUP($E44+BF$8-$H$8,Mortality!$B$3:$C$123,2)*VLOOKUP($E44+BF$8-$H$8,Multipliers!$A$3:$DF$122,'Current Retirees'!BF$8-2006+2))))</f>
        <v>0.11642233380971334</v>
      </c>
      <c r="BH44" s="3">
        <f>IF($E44+BH$8-$H$8&lt;70,0,IF($E44+BH$8-$H$8=70,$F44,BG44*(1-VLOOKUP($E44+BG$8-$H$8,Mortality!$B$3:$C$123,2)*VLOOKUP($E44+BG$8-$H$8,Multipliers!$A$3:$DF$122,'Current Retirees'!BG$8-2006+2))))</f>
        <v>9.3901498653404358E-2</v>
      </c>
      <c r="BI44" s="3">
        <f>IF($E44+BI$8-$H$8&lt;70,0,IF($E44+BI$8-$H$8=70,$F44,BH44*(1-VLOOKUP($E44+BH$8-$H$8,Mortality!$B$3:$C$123,2)*VLOOKUP($E44+BH$8-$H$8,Multipliers!$A$3:$DF$122,'Current Retirees'!BH$8-2006+2))))</f>
        <v>7.4178981172475192E-2</v>
      </c>
      <c r="BJ44" s="3">
        <f>IF($E44+BJ$8-$H$8&lt;70,0,IF($E44+BJ$8-$H$8=70,$F44,BI44*(1-VLOOKUP($E44+BI$8-$H$8,Mortality!$B$3:$C$123,2)*VLOOKUP($E44+BI$8-$H$8,Multipliers!$A$3:$DF$122,'Current Retirees'!BI$8-2006+2))))</f>
        <v>5.7299994243104863E-2</v>
      </c>
      <c r="BK44" s="3">
        <f>IF($E44+BK$8-$H$8&lt;70,0,IF($E44+BK$8-$H$8=70,$F44,BJ44*(1-VLOOKUP($E44+BJ$8-$H$8,Mortality!$B$3:$C$123,2)*VLOOKUP($E44+BJ$8-$H$8,Multipliers!$A$3:$DF$122,'Current Retirees'!BJ$8-2006+2))))</f>
        <v>4.3214466969278879E-2</v>
      </c>
      <c r="BL44" s="3">
        <f>IF($E44+BL$8-$H$8&lt;70,0,IF($E44+BL$8-$H$8=70,$F44,BK44*(1-VLOOKUP($E44+BK$8-$H$8,Mortality!$B$3:$C$123,2)*VLOOKUP($E44+BK$8-$H$8,Multipliers!$A$3:$DF$122,'Current Retirees'!BK$8-2006+2))))</f>
        <v>3.1730228633753348E-2</v>
      </c>
      <c r="BM44" s="3">
        <f>IF($E44+BM$8-$H$8&lt;70,0,IF($E44+BM$8-$H$8=70,$F44,BL44*(1-VLOOKUP($E44+BL$8-$H$8,Mortality!$B$3:$C$123,2)*VLOOKUP($E44+BL$8-$H$8,Multipliers!$A$3:$DF$122,'Current Retirees'!BL$8-2006+2))))</f>
        <v>2.2678870986859705E-2</v>
      </c>
      <c r="BN44" s="3">
        <f>IF($E44+BN$8-$H$8&lt;70,0,IF($E44+BN$8-$H$8=70,$F44,BM44*(1-VLOOKUP($E44+BM$8-$H$8,Mortality!$B$3:$C$123,2)*VLOOKUP($E44+BM$8-$H$8,Multipliers!$A$3:$DF$122,'Current Retirees'!BM$8-2006+2))))</f>
        <v>1.5756193382344245E-2</v>
      </c>
      <c r="BO44" s="3">
        <f>IF($E44+BO$8-$H$8&lt;70,0,IF($E44+BO$8-$H$8=70,$F44,BN44*(1-VLOOKUP($E44+BN$8-$H$8,Mortality!$B$3:$C$123,2)*VLOOKUP($E44+BN$8-$H$8,Multipliers!$A$3:$DF$122,'Current Retirees'!BN$8-2006+2))))</f>
        <v>1.062671753026221E-2</v>
      </c>
      <c r="BP44" s="3">
        <f>IF($E44+BP$8-$H$8&lt;70,0,IF($E44+BP$8-$H$8=70,$F44,BO44*(1-VLOOKUP($E44+BO$8-$H$8,Mortality!$B$3:$C$123,2)*VLOOKUP($E44+BO$8-$H$8,Multipliers!$A$3:$DF$122,'Current Retirees'!BO$8-2006+2))))</f>
        <v>6.9302796379999221E-3</v>
      </c>
      <c r="BQ44" s="3">
        <f>IF($E44+BQ$8-$H$8&lt;70,0,IF($E44+BQ$8-$H$8=70,$F44,BP44*(1-VLOOKUP($E44+BP$8-$H$8,Mortality!$B$3:$C$123,2)*VLOOKUP($E44+BP$8-$H$8,Multipliers!$A$3:$DF$122,'Current Retirees'!BP$8-2006+2))))</f>
        <v>4.3744544637049181E-3</v>
      </c>
      <c r="BR44" s="3">
        <f>IF($E44+BR$8-$H$8&lt;70,0,IF($E44+BR$8-$H$8=70,$F44,BQ44*(1-VLOOKUP($E44+BQ$8-$H$8,Mortality!$B$3:$C$123,2)*VLOOKUP($E44+BQ$8-$H$8,Multipliers!$A$3:$DF$122,'Current Retirees'!BQ$8-2006+2))))</f>
        <v>2.6684223432615417E-3</v>
      </c>
      <c r="BS44" s="3">
        <f>IF($E44+BS$8-$H$8&lt;70,0,IF($E44+BS$8-$H$8=70,$F44,BR44*(1-VLOOKUP($E44+BR$8-$H$8,Mortality!$B$3:$C$123,2)*VLOOKUP($E44+BR$8-$H$8,Multipliers!$A$3:$DF$122,'Current Retirees'!BR$8-2006+2))))</f>
        <v>1.5700523285773892E-3</v>
      </c>
      <c r="BT44" s="3">
        <f>IF($E44+BT$8-$H$8&lt;70,0,IF($E44+BT$8-$H$8=70,$F44,BS44*(1-VLOOKUP($E44+BS$8-$H$8,Mortality!$B$3:$C$123,2)*VLOOKUP($E44+BS$8-$H$8,Multipliers!$A$3:$DF$122,'Current Retirees'!BS$8-2006+2))))</f>
        <v>8.8650582434019083E-4</v>
      </c>
      <c r="BU44" s="3">
        <f>IF($E44+BU$8-$H$8&lt;70,0,IF($E44+BU$8-$H$8=70,$F44,BT44*(1-VLOOKUP($E44+BT$8-$H$8,Mortality!$B$3:$C$123,2)*VLOOKUP($E44+BT$8-$H$8,Multipliers!$A$3:$DF$122,'Current Retirees'!BT$8-2006+2))))</f>
        <v>4.8718453256974697E-4</v>
      </c>
      <c r="BV44" s="3">
        <f>IF($E44+BV$8-$H$8&lt;70,0,IF($E44+BV$8-$H$8=70,$F44,BU44*(1-VLOOKUP($E44+BU$8-$H$8,Mortality!$B$3:$C$123,2)*VLOOKUP($E44+BU$8-$H$8,Multipliers!$A$3:$DF$122,'Current Retirees'!BU$8-2006+2))))</f>
        <v>2.6246526768361662E-4</v>
      </c>
      <c r="BW44" s="3">
        <f>IF($E44+BW$8-$H$8&lt;70,0,IF($E44+BW$8-$H$8=70,$F44,BV44*(1-VLOOKUP($E44+BV$8-$H$8,Mortality!$B$3:$C$123,2)*VLOOKUP($E44+BV$8-$H$8,Multipliers!$A$3:$DF$122,'Current Retirees'!BV$8-2006+2))))</f>
        <v>1.3840708055466532E-4</v>
      </c>
      <c r="BX44" s="3">
        <f>IF($E44+BX$8-$H$8&lt;70,0,IF($E44+BX$8-$H$8=70,$F44,BW44*(1-VLOOKUP($E44+BW$8-$H$8,Mortality!$B$3:$C$123,2)*VLOOKUP($E44+BW$8-$H$8,Multipliers!$A$3:$DF$122,'Current Retirees'!BW$8-2006+2))))</f>
        <v>7.0973122737649552E-5</v>
      </c>
      <c r="BY44" s="3">
        <f>IF($E44+BY$8-$H$8&lt;70,0,IF($E44+BY$8-$H$8=70,$F44,BX44*(1-VLOOKUP($E44+BX$8-$H$8,Mortality!$B$3:$C$123,2)*VLOOKUP($E44+BX$8-$H$8,Multipliers!$A$3:$DF$122,'Current Retirees'!BX$8-2006+2))))</f>
        <v>3.5486561368824776E-5</v>
      </c>
      <c r="BZ44" s="3">
        <f>IF($E44+BZ$8-$H$8&lt;70,0,IF($E44+BZ$8-$H$8=70,$F44,BY44*(1-VLOOKUP($E44+BY$8-$H$8,Mortality!$B$3:$C$123,2)*VLOOKUP($E44+BY$8-$H$8,Multipliers!$A$3:$DF$122,'Current Retirees'!BY$8-2006+2))))</f>
        <v>1.7743280684412388E-5</v>
      </c>
      <c r="CA44" s="3">
        <f>IF($E44+CA$8-$H$8&lt;70,0,IF($E44+CA$8-$H$8=70,$F44,BZ44*(1-VLOOKUP($E44+BZ$8-$H$8,Mortality!$B$3:$C$123,2)*VLOOKUP($E44+BZ$8-$H$8,Multipliers!$A$3:$DF$122,'Current Retirees'!BZ$8-2006+2))))</f>
        <v>8.871640342206194E-6</v>
      </c>
      <c r="CB44" s="3">
        <f>IF($E44+CB$8-$H$8&lt;70,0,IF($E44+CB$8-$H$8=70,$F44,CA44*(1-VLOOKUP($E44+CA$8-$H$8,Mortality!$B$3:$C$123,2)*VLOOKUP($E44+CA$8-$H$8,Multipliers!$A$3:$DF$122,'Current Retirees'!CA$8-2006+2))))</f>
        <v>4.435820171103097E-6</v>
      </c>
      <c r="CC44" s="3">
        <f>IF($E44+CC$8-$H$8&lt;70,0,IF($E44+CC$8-$H$8=70,$F44,CB44*(1-VLOOKUP($E44+CB$8-$H$8,Mortality!$B$3:$C$123,2)*VLOOKUP($E44+CB$8-$H$8,Multipliers!$A$3:$DF$122,'Current Retirees'!CB$8-2006+2))))</f>
        <v>2.2179100855515485E-6</v>
      </c>
      <c r="CD44" s="3">
        <f>IF($E44+CD$8-$H$8&lt;70,0,IF($E44+CD$8-$H$8=70,$F44,CC44*(1-VLOOKUP($E44+CC$8-$H$8,Mortality!$B$3:$C$123,2)*VLOOKUP($E44+CC$8-$H$8,Multipliers!$A$3:$DF$122,'Current Retirees'!CC$8-2006+2))))</f>
        <v>0</v>
      </c>
      <c r="CE44" s="3">
        <f>IF($E44+CE$8-$H$8&lt;70,0,IF($E44+CE$8-$H$8=70,$F44,CD44*(1-VLOOKUP($E44+CD$8-$H$8,Mortality!$B$3:$C$123,2)*VLOOKUP($E44+CD$8-$H$8,Multipliers!$A$3:$DF$122,'Current Retirees'!CD$8-2006+2))))</f>
        <v>0</v>
      </c>
      <c r="CF44" s="3">
        <f>IF($E44+CF$8-$H$8&lt;70,0,IF($E44+CF$8-$H$8=70,$F44,CE44*(1-VLOOKUP($E44+CE$8-$H$8,Mortality!$B$3:$C$123,2)*VLOOKUP($E44+CE$8-$H$8,Multipliers!$A$3:$DF$122,'Current Retirees'!CE$8-2006+2))))</f>
        <v>0</v>
      </c>
      <c r="CG44" s="3">
        <f>IF($E44+CG$8-$H$8&lt;70,0,IF($E44+CG$8-$H$8=70,$F44,CF44*(1-VLOOKUP($E44+CF$8-$H$8,Mortality!$B$3:$C$123,2)*VLOOKUP($E44+CF$8-$H$8,Multipliers!$A$3:$DF$122,'Current Retirees'!CF$8-2006+2))))</f>
        <v>0</v>
      </c>
      <c r="CH44" s="3">
        <f>IF($E44+CH$8-$H$8&lt;70,0,IF($E44+CH$8-$H$8=70,$F44,CG44*(1-VLOOKUP($E44+CG$8-$H$8,Mortality!$B$3:$C$123,2)*VLOOKUP($E44+CG$8-$H$8,Multipliers!$A$3:$DF$122,'Current Retirees'!CG$8-2006+2))))</f>
        <v>0</v>
      </c>
      <c r="CI44" s="3">
        <f>IF($E44+CI$8-$H$8&lt;70,0,IF($E44+CI$8-$H$8=70,$F44,CH44*(1-VLOOKUP($E44+CH$8-$H$8,Mortality!$B$3:$C$123,2)*VLOOKUP($E44+CH$8-$H$8,Multipliers!$A$3:$DF$122,'Current Retirees'!CH$8-2006+2))))</f>
        <v>0</v>
      </c>
      <c r="CJ44" s="3">
        <f>IF($E44+CJ$8-$H$8&lt;70,0,IF($E44+CJ$8-$H$8=70,$F44,CI44*(1-VLOOKUP($E44+CI$8-$H$8,Mortality!$B$3:$C$123,2)*VLOOKUP($E44+CI$8-$H$8,Multipliers!$A$3:$DF$122,'Current Retirees'!CI$8-2006+2))))</f>
        <v>0</v>
      </c>
      <c r="CK44" s="3">
        <f>IF($E44+CK$8-$H$8&lt;70,0,IF($E44+CK$8-$H$8=70,$F44,CJ44*(1-VLOOKUP($E44+CJ$8-$H$8,Mortality!$B$3:$C$123,2)*VLOOKUP($E44+CJ$8-$H$8,Multipliers!$A$3:$DF$122,'Current Retirees'!CJ$8-2006+2))))</f>
        <v>0</v>
      </c>
      <c r="CL44" s="3">
        <f>IF($E44+CL$8-$H$8&lt;70,0,IF($E44+CL$8-$H$8=70,$F44,CK44*(1-VLOOKUP($E44+CK$8-$H$8,Mortality!$B$3:$C$123,2)*VLOOKUP($E44+CK$8-$H$8,Multipliers!$A$3:$DF$122,'Current Retirees'!CK$8-2006+2))))</f>
        <v>0</v>
      </c>
      <c r="CM44" s="3">
        <f>IF($E44+CM$8-$H$8&lt;70,0,IF($E44+CM$8-$H$8=70,$F44,CL44*(1-VLOOKUP($E44+CL$8-$H$8,Mortality!$B$3:$C$123,2)*VLOOKUP($E44+CL$8-$H$8,Multipliers!$A$3:$DF$122,'Current Retirees'!CL$8-2006+2))))</f>
        <v>0</v>
      </c>
      <c r="CN44" s="3">
        <f>IF($E44+CN$8-$H$8&lt;70,0,IF($E44+CN$8-$H$8=70,$F44,CM44*(1-VLOOKUP($E44+CM$8-$H$8,Mortality!$B$3:$C$123,2)*VLOOKUP($E44+CM$8-$H$8,Multipliers!$A$3:$DF$122,'Current Retirees'!CM$8-2006+2))))</f>
        <v>0</v>
      </c>
      <c r="CO44" s="3">
        <f>IF($E44+CO$8-$H$8&lt;70,0,IF($E44+CO$8-$H$8=70,$F44,CN44*(1-VLOOKUP($E44+CN$8-$H$8,Mortality!$B$3:$C$123,2)*VLOOKUP($E44+CN$8-$H$8,Multipliers!$A$3:$DF$122,'Current Retirees'!CN$8-2006+2))))</f>
        <v>0</v>
      </c>
      <c r="CP44" s="3">
        <f>IF($E44+CP$8-$H$8&lt;70,0,IF($E44+CP$8-$H$8=70,$F44,CO44*(1-VLOOKUP($E44+CO$8-$H$8,Mortality!$B$3:$C$123,2)*VLOOKUP($E44+CO$8-$H$8,Multipliers!$A$3:$DF$122,'Current Retirees'!CO$8-2006+2))))</f>
        <v>0</v>
      </c>
      <c r="CQ44" s="3">
        <f>IF($E44+CQ$8-$H$8&lt;70,0,IF($E44+CQ$8-$H$8=70,$F44,CP44*(1-VLOOKUP($E44+CP$8-$H$8,Mortality!$B$3:$C$123,2)*VLOOKUP($E44+CP$8-$H$8,Multipliers!$A$3:$DF$122,'Current Retirees'!CP$8-2006+2))))</f>
        <v>0</v>
      </c>
      <c r="CR44" s="3">
        <f>IF($E44+CR$8-$H$8&lt;70,0,IF($E44+CR$8-$H$8=70,$F44,CQ44*(1-VLOOKUP($E44+CQ$8-$H$8,Mortality!$B$3:$C$123,2)*VLOOKUP($E44+CQ$8-$H$8,Multipliers!$A$3:$DF$122,'Current Retirees'!CQ$8-2006+2))))</f>
        <v>0</v>
      </c>
      <c r="CS44" s="3">
        <f>IF($E44+CS$8-$H$8&lt;70,0,IF($E44+CS$8-$H$8=70,$F44,CR44*(1-VLOOKUP($E44+CR$8-$H$8,Mortality!$B$3:$C$123,2)*VLOOKUP($E44+CR$8-$H$8,Multipliers!$A$3:$DF$122,'Current Retirees'!CR$8-2006+2))))</f>
        <v>0</v>
      </c>
      <c r="CT44" s="3">
        <f>IF($E44+CT$8-$H$8&lt;70,0,IF($E44+CT$8-$H$8=70,$F44,CS44*(1-VLOOKUP($E44+CS$8-$H$8,Mortality!$B$3:$C$123,2)*VLOOKUP($E44+CS$8-$H$8,Multipliers!$A$3:$DF$122,'Current Retirees'!CS$8-2006+2))))</f>
        <v>0</v>
      </c>
    </row>
    <row r="45" spans="2:98" x14ac:dyDescent="0.25">
      <c r="B45" s="35">
        <v>1037</v>
      </c>
      <c r="C45" s="36">
        <v>22506</v>
      </c>
      <c r="D45" s="35" t="s">
        <v>2</v>
      </c>
      <c r="E45" s="4">
        <f t="shared" si="6"/>
        <v>55</v>
      </c>
      <c r="F45" s="5">
        <f>VLOOKUP(E45,Mortality!$H$3:$I$123,2)</f>
        <v>0.97287885579670796</v>
      </c>
      <c r="H45" s="3">
        <f t="shared" si="7"/>
        <v>0</v>
      </c>
      <c r="I45" s="3">
        <f>IF($E45+I$8-$H$8&lt;70,0,IF($E45+I$8-$H$8=70,$F45,H45*(1-VLOOKUP($E45+H$8-$H$8,Mortality!$B$3:$C$123,2)*VLOOKUP($E45+H$8-$H$8,Multipliers!$A$3:$DF$122,'Current Retirees'!H$8-2006+2))))</f>
        <v>0</v>
      </c>
      <c r="J45" s="3">
        <f>IF($E45+J$8-$H$8&lt;70,0,IF($E45+J$8-$H$8=70,$F45,I45*(1-VLOOKUP($E45+I$8-$H$8,Mortality!$B$3:$C$123,2)*VLOOKUP($E45+I$8-$H$8,Multipliers!$A$3:$DF$122,'Current Retirees'!I$8-2006+2))))</f>
        <v>0</v>
      </c>
      <c r="K45" s="3">
        <f>IF($E45+K$8-$H$8&lt;70,0,IF($E45+K$8-$H$8=70,$F45,J45*(1-VLOOKUP($E45+J$8-$H$8,Mortality!$B$3:$C$123,2)*VLOOKUP($E45+J$8-$H$8,Multipliers!$A$3:$DF$122,'Current Retirees'!J$8-2006+2))))</f>
        <v>0</v>
      </c>
      <c r="L45" s="3">
        <f>IF($E45+L$8-$H$8&lt;70,0,IF($E45+L$8-$H$8=70,$F45,K45*(1-VLOOKUP($E45+K$8-$H$8,Mortality!$B$3:$C$123,2)*VLOOKUP($E45+K$8-$H$8,Multipliers!$A$3:$DF$122,'Current Retirees'!K$8-2006+2))))</f>
        <v>0</v>
      </c>
      <c r="M45" s="3">
        <f>IF($E45+M$8-$H$8&lt;70,0,IF($E45+M$8-$H$8=70,$F45,L45*(1-VLOOKUP($E45+L$8-$H$8,Mortality!$B$3:$C$123,2)*VLOOKUP($E45+L$8-$H$8,Multipliers!$A$3:$DF$122,'Current Retirees'!L$8-2006+2))))</f>
        <v>0</v>
      </c>
      <c r="N45" s="3">
        <f>IF($E45+N$8-$H$8&lt;70,0,IF($E45+N$8-$H$8=70,$F45,M45*(1-VLOOKUP($E45+M$8-$H$8,Mortality!$B$3:$C$123,2)*VLOOKUP($E45+M$8-$H$8,Multipliers!$A$3:$DF$122,'Current Retirees'!M$8-2006+2))))</f>
        <v>0</v>
      </c>
      <c r="O45" s="3">
        <f>IF($E45+O$8-$H$8&lt;70,0,IF($E45+O$8-$H$8=70,$F45,N45*(1-VLOOKUP($E45+N$8-$H$8,Mortality!$B$3:$C$123,2)*VLOOKUP($E45+N$8-$H$8,Multipliers!$A$3:$DF$122,'Current Retirees'!N$8-2006+2))))</f>
        <v>0</v>
      </c>
      <c r="P45" s="3">
        <f>IF($E45+P$8-$H$8&lt;70,0,IF($E45+P$8-$H$8=70,$F45,O45*(1-VLOOKUP($E45+O$8-$H$8,Mortality!$B$3:$C$123,2)*VLOOKUP($E45+O$8-$H$8,Multipliers!$A$3:$DF$122,'Current Retirees'!O$8-2006+2))))</f>
        <v>0</v>
      </c>
      <c r="Q45" s="3">
        <f>IF($E45+Q$8-$H$8&lt;70,0,IF($E45+Q$8-$H$8=70,$F45,P45*(1-VLOOKUP($E45+P$8-$H$8,Mortality!$B$3:$C$123,2)*VLOOKUP($E45+P$8-$H$8,Multipliers!$A$3:$DF$122,'Current Retirees'!P$8-2006+2))))</f>
        <v>0</v>
      </c>
      <c r="R45" s="3">
        <f>IF($E45+R$8-$H$8&lt;70,0,IF($E45+R$8-$H$8=70,$F45,Q45*(1-VLOOKUP($E45+Q$8-$H$8,Mortality!$B$3:$C$123,2)*VLOOKUP($E45+Q$8-$H$8,Multipliers!$A$3:$DF$122,'Current Retirees'!Q$8-2006+2))))</f>
        <v>0</v>
      </c>
      <c r="S45" s="3">
        <f>IF($E45+S$8-$H$8&lt;70,0,IF($E45+S$8-$H$8=70,$F45,R45*(1-VLOOKUP($E45+R$8-$H$8,Mortality!$B$3:$C$123,2)*VLOOKUP($E45+R$8-$H$8,Multipliers!$A$3:$DF$122,'Current Retirees'!R$8-2006+2))))</f>
        <v>0</v>
      </c>
      <c r="T45" s="3">
        <f>IF($E45+T$8-$H$8&lt;70,0,IF($E45+T$8-$H$8=70,$F45,S45*(1-VLOOKUP($E45+S$8-$H$8,Mortality!$B$3:$C$123,2)*VLOOKUP($E45+S$8-$H$8,Multipliers!$A$3:$DF$122,'Current Retirees'!S$8-2006+2))))</f>
        <v>0</v>
      </c>
      <c r="U45" s="3">
        <f>IF($E45+U$8-$H$8&lt;70,0,IF($E45+U$8-$H$8=70,$F45,T45*(1-VLOOKUP($E45+T$8-$H$8,Mortality!$B$3:$C$123,2)*VLOOKUP($E45+T$8-$H$8,Multipliers!$A$3:$DF$122,'Current Retirees'!T$8-2006+2))))</f>
        <v>0</v>
      </c>
      <c r="V45" s="3">
        <f>IF($E45+V$8-$H$8&lt;70,0,IF($E45+V$8-$H$8=70,$F45,U45*(1-VLOOKUP($E45+U$8-$H$8,Mortality!$B$3:$C$123,2)*VLOOKUP($E45+U$8-$H$8,Multipliers!$A$3:$DF$122,'Current Retirees'!U$8-2006+2))))</f>
        <v>0</v>
      </c>
      <c r="W45" s="3">
        <f>IF($E45+W$8-$H$8&lt;70,0,IF($E45+W$8-$H$8=70,$F45,V45*(1-VLOOKUP($E45+V$8-$H$8,Mortality!$B$3:$C$123,2)*VLOOKUP($E45+V$8-$H$8,Multipliers!$A$3:$DF$122,'Current Retirees'!V$8-2006+2))))</f>
        <v>0.97287885579670796</v>
      </c>
      <c r="X45" s="3">
        <f>IF($E45+X$8-$H$8&lt;70,0,IF($E45+X$8-$H$8=70,$F45,W45*(1-VLOOKUP($E45+W$8-$H$8,Mortality!$B$3:$C$123,2)*VLOOKUP($E45+W$8-$H$8,Multipliers!$A$3:$DF$122,'Current Retirees'!W$8-2006+2))))</f>
        <v>0.95516663650639877</v>
      </c>
      <c r="Y45" s="3">
        <f>IF($E45+Y$8-$H$8&lt;70,0,IF($E45+Y$8-$H$8=70,$F45,X45*(1-VLOOKUP($E45+X$8-$H$8,Mortality!$B$3:$C$123,2)*VLOOKUP($E45+X$8-$H$8,Multipliers!$A$3:$DF$122,'Current Retirees'!X$8-2006+2))))</f>
        <v>0.9364447048019916</v>
      </c>
      <c r="Z45" s="3">
        <f>IF($E45+Z$8-$H$8&lt;70,0,IF($E45+Z$8-$H$8=70,$F45,Y45*(1-VLOOKUP($E45+Y$8-$H$8,Mortality!$B$3:$C$123,2)*VLOOKUP($E45+Y$8-$H$8,Multipliers!$A$3:$DF$122,'Current Retirees'!Y$8-2006+2))))</f>
        <v>0.91663188527815698</v>
      </c>
      <c r="AA45" s="3">
        <f>IF($E45+AA$8-$H$8&lt;70,0,IF($E45+AA$8-$H$8=70,$F45,Z45*(1-VLOOKUP($E45+Z$8-$H$8,Mortality!$B$3:$C$123,2)*VLOOKUP($E45+Z$8-$H$8,Multipliers!$A$3:$DF$122,'Current Retirees'!Z$8-2006+2))))</f>
        <v>0.8956444306871445</v>
      </c>
      <c r="AB45" s="3">
        <f>IF($E45+AB$8-$H$8&lt;70,0,IF($E45+AB$8-$H$8=70,$F45,AA45*(1-VLOOKUP($E45+AA$8-$H$8,Mortality!$B$3:$C$123,2)*VLOOKUP($E45+AA$8-$H$8,Multipliers!$A$3:$DF$122,'Current Retirees'!AA$8-2006+2))))</f>
        <v>0.87341910917362897</v>
      </c>
      <c r="AC45" s="3">
        <f>IF($E45+AC$8-$H$8&lt;70,0,IF($E45+AC$8-$H$8=70,$F45,AB45*(1-VLOOKUP($E45+AB$8-$H$8,Mortality!$B$3:$C$123,2)*VLOOKUP($E45+AB$8-$H$8,Multipliers!$A$3:$DF$122,'Current Retirees'!AB$8-2006+2))))</f>
        <v>0.84988829701716606</v>
      </c>
      <c r="AD45" s="3">
        <f>IF($E45+AD$8-$H$8&lt;70,0,IF($E45+AD$8-$H$8=70,$F45,AC45*(1-VLOOKUP($E45+AC$8-$H$8,Mortality!$B$3:$C$123,2)*VLOOKUP($E45+AC$8-$H$8,Multipliers!$A$3:$DF$122,'Current Retirees'!AC$8-2006+2))))</f>
        <v>0.82497818227294983</v>
      </c>
      <c r="AE45" s="3">
        <f>IF($E45+AE$8-$H$8&lt;70,0,IF($E45+AE$8-$H$8=70,$F45,AD45*(1-VLOOKUP($E45+AD$8-$H$8,Mortality!$B$3:$C$123,2)*VLOOKUP($E45+AD$8-$H$8,Multipliers!$A$3:$DF$122,'Current Retirees'!AD$8-2006+2))))</f>
        <v>0.7986536058544168</v>
      </c>
      <c r="AF45" s="3">
        <f>IF($E45+AF$8-$H$8&lt;70,0,IF($E45+AF$8-$H$8=70,$F45,AE45*(1-VLOOKUP($E45+AE$8-$H$8,Mortality!$B$3:$C$123,2)*VLOOKUP($E45+AE$8-$H$8,Multipliers!$A$3:$DF$122,'Current Retirees'!AE$8-2006+2))))</f>
        <v>0.7708203963876713</v>
      </c>
      <c r="AG45" s="3">
        <f>IF($E45+AG$8-$H$8&lt;70,0,IF($E45+AG$8-$H$8=70,$F45,AF45*(1-VLOOKUP($E45+AF$8-$H$8,Mortality!$B$3:$C$123,2)*VLOOKUP($E45+AF$8-$H$8,Multipliers!$A$3:$DF$122,'Current Retirees'!AF$8-2006+2))))</f>
        <v>0.74147153059932969</v>
      </c>
      <c r="AH45" s="3">
        <f>IF($E45+AH$8-$H$8&lt;70,0,IF($E45+AH$8-$H$8=70,$F45,AG45*(1-VLOOKUP($E45+AG$8-$H$8,Mortality!$B$3:$C$123,2)*VLOOKUP($E45+AG$8-$H$8,Multipliers!$A$3:$DF$122,'Current Retirees'!AG$8-2006+2))))</f>
        <v>0.71054726404508328</v>
      </c>
      <c r="AI45" s="3">
        <f>IF($E45+AI$8-$H$8&lt;70,0,IF($E45+AI$8-$H$8=70,$F45,AH45*(1-VLOOKUP($E45+AH$8-$H$8,Mortality!$B$3:$C$123,2)*VLOOKUP($E45+AH$8-$H$8,Multipliers!$A$3:$DF$122,'Current Retirees'!AH$8-2006+2))))</f>
        <v>0.67804129665107005</v>
      </c>
      <c r="AJ45" s="3">
        <f>IF($E45+AJ$8-$H$8&lt;70,0,IF($E45+AJ$8-$H$8=70,$F45,AI45*(1-VLOOKUP($E45+AI$8-$H$8,Mortality!$B$3:$C$123,2)*VLOOKUP($E45+AI$8-$H$8,Multipliers!$A$3:$DF$122,'Current Retirees'!AI$8-2006+2))))</f>
        <v>0.64395542850811427</v>
      </c>
      <c r="AK45" s="3">
        <f>IF($E45+AK$8-$H$8&lt;70,0,IF($E45+AK$8-$H$8=70,$F45,AJ45*(1-VLOOKUP($E45+AJ$8-$H$8,Mortality!$B$3:$C$123,2)*VLOOKUP($E45+AJ$8-$H$8,Multipliers!$A$3:$DF$122,'Current Retirees'!AJ$8-2006+2))))</f>
        <v>0.60835902131486375</v>
      </c>
      <c r="AL45" s="3">
        <f>IF($E45+AL$8-$H$8&lt;70,0,IF($E45+AL$8-$H$8=70,$F45,AK45*(1-VLOOKUP($E45+AK$8-$H$8,Mortality!$B$3:$C$123,2)*VLOOKUP($E45+AK$8-$H$8,Multipliers!$A$3:$DF$122,'Current Retirees'!AK$8-2006+2))))</f>
        <v>0.57132376800630991</v>
      </c>
      <c r="AM45" s="3">
        <f>IF($E45+AM$8-$H$8&lt;70,0,IF($E45+AM$8-$H$8=70,$F45,AL45*(1-VLOOKUP($E45+AL$8-$H$8,Mortality!$B$3:$C$123,2)*VLOOKUP($E45+AL$8-$H$8,Multipliers!$A$3:$DF$122,'Current Retirees'!AL$8-2006+2))))</f>
        <v>0.53301673986064801</v>
      </c>
      <c r="AN45" s="3">
        <f>IF($E45+AN$8-$H$8&lt;70,0,IF($E45+AN$8-$H$8=70,$F45,AM45*(1-VLOOKUP($E45+AM$8-$H$8,Mortality!$B$3:$C$123,2)*VLOOKUP($E45+AM$8-$H$8,Multipliers!$A$3:$DF$122,'Current Retirees'!AM$8-2006+2))))</f>
        <v>0.49354658856758016</v>
      </c>
      <c r="AO45" s="3">
        <f>IF($E45+AO$8-$H$8&lt;70,0,IF($E45+AO$8-$H$8=70,$F45,AN45*(1-VLOOKUP($E45+AN$8-$H$8,Mortality!$B$3:$C$123,2)*VLOOKUP($E45+AN$8-$H$8,Multipliers!$A$3:$DF$122,'Current Retirees'!AN$8-2006+2))))</f>
        <v>0.45309711958631954</v>
      </c>
      <c r="AP45" s="3">
        <f>IF($E45+AP$8-$H$8&lt;70,0,IF($E45+AP$8-$H$8=70,$F45,AO45*(1-VLOOKUP($E45+AO$8-$H$8,Mortality!$B$3:$C$123,2)*VLOOKUP($E45+AO$8-$H$8,Multipliers!$A$3:$DF$122,'Current Retirees'!AO$8-2006+2))))</f>
        <v>0.41210887926009521</v>
      </c>
      <c r="AQ45" s="3">
        <f>IF($E45+AQ$8-$H$8&lt;70,0,IF($E45+AQ$8-$H$8=70,$F45,AP45*(1-VLOOKUP($E45+AP$8-$H$8,Mortality!$B$3:$C$123,2)*VLOOKUP($E45+AP$8-$H$8,Multipliers!$A$3:$DF$122,'Current Retirees'!AP$8-2006+2))))</f>
        <v>0.37090076373575592</v>
      </c>
      <c r="AR45" s="3">
        <f>IF($E45+AR$8-$H$8&lt;70,0,IF($E45+AR$8-$H$8=70,$F45,AQ45*(1-VLOOKUP($E45+AQ$8-$H$8,Mortality!$B$3:$C$123,2)*VLOOKUP($E45+AQ$8-$H$8,Multipliers!$A$3:$DF$122,'Current Retirees'!AQ$8-2006+2))))</f>
        <v>0.33002510860650103</v>
      </c>
      <c r="AS45" s="3">
        <f>IF($E45+AS$8-$H$8&lt;70,0,IF($E45+AS$8-$H$8=70,$F45,AR45*(1-VLOOKUP($E45+AR$8-$H$8,Mortality!$B$3:$C$123,2)*VLOOKUP($E45+AR$8-$H$8,Multipliers!$A$3:$DF$122,'Current Retirees'!AR$8-2006+2))))</f>
        <v>0.29008868592292369</v>
      </c>
      <c r="AT45" s="3">
        <f>IF($E45+AT$8-$H$8&lt;70,0,IF($E45+AT$8-$H$8=70,$F45,AS45*(1-VLOOKUP($E45+AS$8-$H$8,Mortality!$B$3:$C$123,2)*VLOOKUP($E45+AS$8-$H$8,Multipliers!$A$3:$DF$122,'Current Retirees'!AS$8-2006+2))))</f>
        <v>0.25191498686439262</v>
      </c>
      <c r="AU45" s="3">
        <f>IF($E45+AU$8-$H$8&lt;70,0,IF($E45+AU$8-$H$8=70,$F45,AT45*(1-VLOOKUP($E45+AT$8-$H$8,Mortality!$B$3:$C$123,2)*VLOOKUP($E45+AT$8-$H$8,Multipliers!$A$3:$DF$122,'Current Retirees'!AT$8-2006+2))))</f>
        <v>0.21607186940718062</v>
      </c>
      <c r="AV45" s="3">
        <f>IF($E45+AV$8-$H$8&lt;70,0,IF($E45+AV$8-$H$8=70,$F45,AU45*(1-VLOOKUP($E45+AU$8-$H$8,Mortality!$B$3:$C$123,2)*VLOOKUP($E45+AU$8-$H$8,Multipliers!$A$3:$DF$122,'Current Retirees'!AU$8-2006+2))))</f>
        <v>0.18314411915224801</v>
      </c>
      <c r="AW45" s="3">
        <f>IF($E45+AW$8-$H$8&lt;70,0,IF($E45+AW$8-$H$8=70,$F45,AV45*(1-VLOOKUP($E45+AV$8-$H$8,Mortality!$B$3:$C$123,2)*VLOOKUP($E45+AV$8-$H$8,Multipliers!$A$3:$DF$122,'Current Retirees'!AV$8-2006+2))))</f>
        <v>0.15339129307300584</v>
      </c>
      <c r="AX45" s="3">
        <f>IF($E45+AX$8-$H$8&lt;70,0,IF($E45+AX$8-$H$8=70,$F45,AW45*(1-VLOOKUP($E45+AW$8-$H$8,Mortality!$B$3:$C$123,2)*VLOOKUP($E45+AW$8-$H$8,Multipliers!$A$3:$DF$122,'Current Retirees'!AW$8-2006+2))))</f>
        <v>0.12651326730833071</v>
      </c>
      <c r="AY45" s="3">
        <f>IF($E45+AY$8-$H$8&lt;70,0,IF($E45+AY$8-$H$8=70,$F45,AX45*(1-VLOOKUP($E45+AX$8-$H$8,Mortality!$B$3:$C$123,2)*VLOOKUP($E45+AX$8-$H$8,Multipliers!$A$3:$DF$122,'Current Retirees'!AX$8-2006+2))))</f>
        <v>0.10267151965367029</v>
      </c>
      <c r="AZ45" s="3">
        <f>IF($E45+AZ$8-$H$8&lt;70,0,IF($E45+AZ$8-$H$8=70,$F45,AY45*(1-VLOOKUP($E45+AY$8-$H$8,Mortality!$B$3:$C$123,2)*VLOOKUP($E45+AY$8-$H$8,Multipliers!$A$3:$DF$122,'Current Retirees'!AY$8-2006+2))))</f>
        <v>8.1628695160243014E-2</v>
      </c>
      <c r="BA45" s="3">
        <f>IF($E45+BA$8-$H$8&lt;70,0,IF($E45+BA$8-$H$8=70,$F45,AZ45*(1-VLOOKUP($E45+AZ$8-$H$8,Mortality!$B$3:$C$123,2)*VLOOKUP($E45+AZ$8-$H$8,Multipliers!$A$3:$DF$122,'Current Retirees'!AZ$8-2006+2))))</f>
        <v>6.3522008198239693E-2</v>
      </c>
      <c r="BB45" s="3">
        <f>IF($E45+BB$8-$H$8&lt;70,0,IF($E45+BB$8-$H$8=70,$F45,BA45*(1-VLOOKUP($E45+BA$8-$H$8,Mortality!$B$3:$C$123,2)*VLOOKUP($E45+BA$8-$H$8,Multipliers!$A$3:$DF$122,'Current Retirees'!BA$8-2006+2))))</f>
        <v>4.8306128371156262E-2</v>
      </c>
      <c r="BC45" s="3">
        <f>IF($E45+BC$8-$H$8&lt;70,0,IF($E45+BC$8-$H$8=70,$F45,BB45*(1-VLOOKUP($E45+BB$8-$H$8,Mortality!$B$3:$C$123,2)*VLOOKUP($E45+BB$8-$H$8,Multipliers!$A$3:$DF$122,'Current Retirees'!BB$8-2006+2))))</f>
        <v>3.5845794292233793E-2</v>
      </c>
      <c r="BD45" s="3">
        <f>IF($E45+BD$8-$H$8&lt;70,0,IF($E45+BD$8-$H$8=70,$F45,BC45*(1-VLOOKUP($E45+BC$8-$H$8,Mortality!$B$3:$C$123,2)*VLOOKUP($E45+BC$8-$H$8,Multipliers!$A$3:$DF$122,'Current Retirees'!BC$8-2006+2))))</f>
        <v>2.5890068076991249E-2</v>
      </c>
      <c r="BE45" s="3">
        <f>IF($E45+BE$8-$H$8&lt;70,0,IF($E45+BE$8-$H$8=70,$F45,BD45*(1-VLOOKUP($E45+BD$8-$H$8,Mortality!$B$3:$C$123,2)*VLOOKUP($E45+BD$8-$H$8,Multipliers!$A$3:$DF$122,'Current Retirees'!BD$8-2006+2))))</f>
        <v>1.819631454636618E-2</v>
      </c>
      <c r="BF45" s="3">
        <f>IF($E45+BF$8-$H$8&lt;70,0,IF($E45+BF$8-$H$8=70,$F45,BE45*(1-VLOOKUP($E45+BE$8-$H$8,Mortality!$B$3:$C$123,2)*VLOOKUP($E45+BE$8-$H$8,Multipliers!$A$3:$DF$122,'Current Retirees'!BE$8-2006+2))))</f>
        <v>1.2428595739080591E-2</v>
      </c>
      <c r="BG45" s="3">
        <f>IF($E45+BG$8-$H$8&lt;70,0,IF($E45+BG$8-$H$8=70,$F45,BF45*(1-VLOOKUP($E45+BF$8-$H$8,Mortality!$B$3:$C$123,2)*VLOOKUP($E45+BF$8-$H$8,Multipliers!$A$3:$DF$122,'Current Retirees'!BF$8-2006+2))))</f>
        <v>8.2405087635135186E-3</v>
      </c>
      <c r="BH45" s="3">
        <f>IF($E45+BH$8-$H$8&lt;70,0,IF($E45+BH$8-$H$8=70,$F45,BG45*(1-VLOOKUP($E45+BG$8-$H$8,Mortality!$B$3:$C$123,2)*VLOOKUP($E45+BG$8-$H$8,Multipliers!$A$3:$DF$122,'Current Retirees'!BG$8-2006+2))))</f>
        <v>5.28545080506021E-3</v>
      </c>
      <c r="BI45" s="3">
        <f>IF($E45+BI$8-$H$8&lt;70,0,IF($E45+BI$8-$H$8=70,$F45,BH45*(1-VLOOKUP($E45+BH$8-$H$8,Mortality!$B$3:$C$123,2)*VLOOKUP($E45+BH$8-$H$8,Multipliers!$A$3:$DF$122,'Current Retirees'!BH$8-2006+2))))</f>
        <v>3.2823843546901867E-3</v>
      </c>
      <c r="BJ45" s="3">
        <f>IF($E45+BJ$8-$H$8&lt;70,0,IF($E45+BJ$8-$H$8=70,$F45,BI45*(1-VLOOKUP($E45+BI$8-$H$8,Mortality!$B$3:$C$123,2)*VLOOKUP($E45+BI$8-$H$8,Multipliers!$A$3:$DF$122,'Current Retirees'!BI$8-2006+2))))</f>
        <v>1.971116330203184E-3</v>
      </c>
      <c r="BK45" s="3">
        <f>IF($E45+BK$8-$H$8&lt;70,0,IF($E45+BK$8-$H$8=70,$F45,BJ45*(1-VLOOKUP($E45+BJ$8-$H$8,Mortality!$B$3:$C$123,2)*VLOOKUP($E45+BJ$8-$H$8,Multipliers!$A$3:$DF$122,'Current Retirees'!BJ$8-2006+2))))</f>
        <v>1.1426946716755659E-3</v>
      </c>
      <c r="BL45" s="3">
        <f>IF($E45+BL$8-$H$8&lt;70,0,IF($E45+BL$8-$H$8=70,$F45,BK45*(1-VLOOKUP($E45+BK$8-$H$8,Mortality!$B$3:$C$123,2)*VLOOKUP($E45+BK$8-$H$8,Multipliers!$A$3:$DF$122,'Current Retirees'!BK$8-2006+2))))</f>
        <v>6.3676755126909461E-4</v>
      </c>
      <c r="BM45" s="3">
        <f>IF($E45+BM$8-$H$8&lt;70,0,IF($E45+BM$8-$H$8=70,$F45,BL45*(1-VLOOKUP($E45+BL$8-$H$8,Mortality!$B$3:$C$123,2)*VLOOKUP($E45+BL$8-$H$8,Multipliers!$A$3:$DF$122,'Current Retirees'!BL$8-2006+2))))</f>
        <v>3.4600850912750277E-4</v>
      </c>
      <c r="BN45" s="3">
        <f>IF($E45+BN$8-$H$8&lt;70,0,IF($E45+BN$8-$H$8=70,$F45,BM45*(1-VLOOKUP($E45+BM$8-$H$8,Mortality!$B$3:$C$123,2)*VLOOKUP($E45+BM$8-$H$8,Multipliers!$A$3:$DF$122,'Current Retirees'!BM$8-2006+2))))</f>
        <v>1.8473865463560689E-4</v>
      </c>
      <c r="BO45" s="3">
        <f>IF($E45+BO$8-$H$8&lt;70,0,IF($E45+BO$8-$H$8=70,$F45,BN45*(1-VLOOKUP($E45+BN$8-$H$8,Mortality!$B$3:$C$123,2)*VLOOKUP($E45+BN$8-$H$8,Multipliers!$A$3:$DF$122,'Current Retirees'!BN$8-2006+2))))</f>
        <v>9.6787874839764399E-5</v>
      </c>
      <c r="BP45" s="3">
        <f>IF($E45+BP$8-$H$8&lt;70,0,IF($E45+BP$8-$H$8=70,$F45,BO45*(1-VLOOKUP($E45+BO$8-$H$8,Mortality!$B$3:$C$123,2)*VLOOKUP($E45+BO$8-$H$8,Multipliers!$A$3:$DF$122,'Current Retirees'!BO$8-2006+2))))</f>
        <v>4.9480231230110201E-5</v>
      </c>
      <c r="BQ45" s="3">
        <f>IF($E45+BQ$8-$H$8&lt;70,0,IF($E45+BQ$8-$H$8=70,$F45,BP45*(1-VLOOKUP($E45+BP$8-$H$8,Mortality!$B$3:$C$123,2)*VLOOKUP($E45+BP$8-$H$8,Multipliers!$A$3:$DF$122,'Current Retirees'!BP$8-2006+2))))</f>
        <v>2.47401156150551E-5</v>
      </c>
      <c r="BR45" s="3">
        <f>IF($E45+BR$8-$H$8&lt;70,0,IF($E45+BR$8-$H$8=70,$F45,BQ45*(1-VLOOKUP($E45+BQ$8-$H$8,Mortality!$B$3:$C$123,2)*VLOOKUP($E45+BQ$8-$H$8,Multipliers!$A$3:$DF$122,'Current Retirees'!BQ$8-2006+2))))</f>
        <v>1.237005780752755E-5</v>
      </c>
      <c r="BS45" s="3">
        <f>IF($E45+BS$8-$H$8&lt;70,0,IF($E45+BS$8-$H$8=70,$F45,BR45*(1-VLOOKUP($E45+BR$8-$H$8,Mortality!$B$3:$C$123,2)*VLOOKUP($E45+BR$8-$H$8,Multipliers!$A$3:$DF$122,'Current Retirees'!BR$8-2006+2))))</f>
        <v>6.1850289037637751E-6</v>
      </c>
      <c r="BT45" s="3">
        <f>IF($E45+BT$8-$H$8&lt;70,0,IF($E45+BT$8-$H$8=70,$F45,BS45*(1-VLOOKUP($E45+BS$8-$H$8,Mortality!$B$3:$C$123,2)*VLOOKUP($E45+BS$8-$H$8,Multipliers!$A$3:$DF$122,'Current Retirees'!BS$8-2006+2))))</f>
        <v>3.0925144518818876E-6</v>
      </c>
      <c r="BU45" s="3">
        <f>IF($E45+BU$8-$H$8&lt;70,0,IF($E45+BU$8-$H$8=70,$F45,BT45*(1-VLOOKUP($E45+BT$8-$H$8,Mortality!$B$3:$C$123,2)*VLOOKUP($E45+BT$8-$H$8,Multipliers!$A$3:$DF$122,'Current Retirees'!BT$8-2006+2))))</f>
        <v>1.5462572259409438E-6</v>
      </c>
      <c r="BV45" s="3">
        <f>IF($E45+BV$8-$H$8&lt;70,0,IF($E45+BV$8-$H$8=70,$F45,BU45*(1-VLOOKUP($E45+BU$8-$H$8,Mortality!$B$3:$C$123,2)*VLOOKUP($E45+BU$8-$H$8,Multipliers!$A$3:$DF$122,'Current Retirees'!BU$8-2006+2))))</f>
        <v>0</v>
      </c>
      <c r="BW45" s="3">
        <f>IF($E45+BW$8-$H$8&lt;70,0,IF($E45+BW$8-$H$8=70,$F45,BV45*(1-VLOOKUP($E45+BV$8-$H$8,Mortality!$B$3:$C$123,2)*VLOOKUP($E45+BV$8-$H$8,Multipliers!$A$3:$DF$122,'Current Retirees'!BV$8-2006+2))))</f>
        <v>0</v>
      </c>
      <c r="BX45" s="3">
        <f>IF($E45+BX$8-$H$8&lt;70,0,IF($E45+BX$8-$H$8=70,$F45,BW45*(1-VLOOKUP($E45+BW$8-$H$8,Mortality!$B$3:$C$123,2)*VLOOKUP($E45+BW$8-$H$8,Multipliers!$A$3:$DF$122,'Current Retirees'!BW$8-2006+2))))</f>
        <v>0</v>
      </c>
      <c r="BY45" s="3">
        <f>IF($E45+BY$8-$H$8&lt;70,0,IF($E45+BY$8-$H$8=70,$F45,BX45*(1-VLOOKUP($E45+BX$8-$H$8,Mortality!$B$3:$C$123,2)*VLOOKUP($E45+BX$8-$H$8,Multipliers!$A$3:$DF$122,'Current Retirees'!BX$8-2006+2))))</f>
        <v>0</v>
      </c>
      <c r="BZ45" s="3">
        <f>IF($E45+BZ$8-$H$8&lt;70,0,IF($E45+BZ$8-$H$8=70,$F45,BY45*(1-VLOOKUP($E45+BY$8-$H$8,Mortality!$B$3:$C$123,2)*VLOOKUP($E45+BY$8-$H$8,Multipliers!$A$3:$DF$122,'Current Retirees'!BY$8-2006+2))))</f>
        <v>0</v>
      </c>
      <c r="CA45" s="3">
        <f>IF($E45+CA$8-$H$8&lt;70,0,IF($E45+CA$8-$H$8=70,$F45,BZ45*(1-VLOOKUP($E45+BZ$8-$H$8,Mortality!$B$3:$C$123,2)*VLOOKUP($E45+BZ$8-$H$8,Multipliers!$A$3:$DF$122,'Current Retirees'!BZ$8-2006+2))))</f>
        <v>0</v>
      </c>
      <c r="CB45" s="3">
        <f>IF($E45+CB$8-$H$8&lt;70,0,IF($E45+CB$8-$H$8=70,$F45,CA45*(1-VLOOKUP($E45+CA$8-$H$8,Mortality!$B$3:$C$123,2)*VLOOKUP($E45+CA$8-$H$8,Multipliers!$A$3:$DF$122,'Current Retirees'!CA$8-2006+2))))</f>
        <v>0</v>
      </c>
      <c r="CC45" s="3">
        <f>IF($E45+CC$8-$H$8&lt;70,0,IF($E45+CC$8-$H$8=70,$F45,CB45*(1-VLOOKUP($E45+CB$8-$H$8,Mortality!$B$3:$C$123,2)*VLOOKUP($E45+CB$8-$H$8,Multipliers!$A$3:$DF$122,'Current Retirees'!CB$8-2006+2))))</f>
        <v>0</v>
      </c>
      <c r="CD45" s="3">
        <f>IF($E45+CD$8-$H$8&lt;70,0,IF($E45+CD$8-$H$8=70,$F45,CC45*(1-VLOOKUP($E45+CC$8-$H$8,Mortality!$B$3:$C$123,2)*VLOOKUP($E45+CC$8-$H$8,Multipliers!$A$3:$DF$122,'Current Retirees'!CC$8-2006+2))))</f>
        <v>0</v>
      </c>
      <c r="CE45" s="3">
        <f>IF($E45+CE$8-$H$8&lt;70,0,IF($E45+CE$8-$H$8=70,$F45,CD45*(1-VLOOKUP($E45+CD$8-$H$8,Mortality!$B$3:$C$123,2)*VLOOKUP($E45+CD$8-$H$8,Multipliers!$A$3:$DF$122,'Current Retirees'!CD$8-2006+2))))</f>
        <v>0</v>
      </c>
      <c r="CF45" s="3">
        <f>IF($E45+CF$8-$H$8&lt;70,0,IF($E45+CF$8-$H$8=70,$F45,CE45*(1-VLOOKUP($E45+CE$8-$H$8,Mortality!$B$3:$C$123,2)*VLOOKUP($E45+CE$8-$H$8,Multipliers!$A$3:$DF$122,'Current Retirees'!CE$8-2006+2))))</f>
        <v>0</v>
      </c>
      <c r="CG45" s="3">
        <f>IF($E45+CG$8-$H$8&lt;70,0,IF($E45+CG$8-$H$8=70,$F45,CF45*(1-VLOOKUP($E45+CF$8-$H$8,Mortality!$B$3:$C$123,2)*VLOOKUP($E45+CF$8-$H$8,Multipliers!$A$3:$DF$122,'Current Retirees'!CF$8-2006+2))))</f>
        <v>0</v>
      </c>
      <c r="CH45" s="3">
        <f>IF($E45+CH$8-$H$8&lt;70,0,IF($E45+CH$8-$H$8=70,$F45,CG45*(1-VLOOKUP($E45+CG$8-$H$8,Mortality!$B$3:$C$123,2)*VLOOKUP($E45+CG$8-$H$8,Multipliers!$A$3:$DF$122,'Current Retirees'!CG$8-2006+2))))</f>
        <v>0</v>
      </c>
      <c r="CI45" s="3">
        <f>IF($E45+CI$8-$H$8&lt;70,0,IF($E45+CI$8-$H$8=70,$F45,CH45*(1-VLOOKUP($E45+CH$8-$H$8,Mortality!$B$3:$C$123,2)*VLOOKUP($E45+CH$8-$H$8,Multipliers!$A$3:$DF$122,'Current Retirees'!CH$8-2006+2))))</f>
        <v>0</v>
      </c>
      <c r="CJ45" s="3">
        <f>IF($E45+CJ$8-$H$8&lt;70,0,IF($E45+CJ$8-$H$8=70,$F45,CI45*(1-VLOOKUP($E45+CI$8-$H$8,Mortality!$B$3:$C$123,2)*VLOOKUP($E45+CI$8-$H$8,Multipliers!$A$3:$DF$122,'Current Retirees'!CI$8-2006+2))))</f>
        <v>0</v>
      </c>
      <c r="CK45" s="3">
        <f>IF($E45+CK$8-$H$8&lt;70,0,IF($E45+CK$8-$H$8=70,$F45,CJ45*(1-VLOOKUP($E45+CJ$8-$H$8,Mortality!$B$3:$C$123,2)*VLOOKUP($E45+CJ$8-$H$8,Multipliers!$A$3:$DF$122,'Current Retirees'!CJ$8-2006+2))))</f>
        <v>0</v>
      </c>
      <c r="CL45" s="3">
        <f>IF($E45+CL$8-$H$8&lt;70,0,IF($E45+CL$8-$H$8=70,$F45,CK45*(1-VLOOKUP($E45+CK$8-$H$8,Mortality!$B$3:$C$123,2)*VLOOKUP($E45+CK$8-$H$8,Multipliers!$A$3:$DF$122,'Current Retirees'!CK$8-2006+2))))</f>
        <v>0</v>
      </c>
      <c r="CM45" s="3">
        <f>IF($E45+CM$8-$H$8&lt;70,0,IF($E45+CM$8-$H$8=70,$F45,CL45*(1-VLOOKUP($E45+CL$8-$H$8,Mortality!$B$3:$C$123,2)*VLOOKUP($E45+CL$8-$H$8,Multipliers!$A$3:$DF$122,'Current Retirees'!CL$8-2006+2))))</f>
        <v>0</v>
      </c>
      <c r="CN45" s="3">
        <f>IF($E45+CN$8-$H$8&lt;70,0,IF($E45+CN$8-$H$8=70,$F45,CM45*(1-VLOOKUP($E45+CM$8-$H$8,Mortality!$B$3:$C$123,2)*VLOOKUP($E45+CM$8-$H$8,Multipliers!$A$3:$DF$122,'Current Retirees'!CM$8-2006+2))))</f>
        <v>0</v>
      </c>
      <c r="CO45" s="3">
        <f>IF($E45+CO$8-$H$8&lt;70,0,IF($E45+CO$8-$H$8=70,$F45,CN45*(1-VLOOKUP($E45+CN$8-$H$8,Mortality!$B$3:$C$123,2)*VLOOKUP($E45+CN$8-$H$8,Multipliers!$A$3:$DF$122,'Current Retirees'!CN$8-2006+2))))</f>
        <v>0</v>
      </c>
      <c r="CP45" s="3">
        <f>IF($E45+CP$8-$H$8&lt;70,0,IF($E45+CP$8-$H$8=70,$F45,CO45*(1-VLOOKUP($E45+CO$8-$H$8,Mortality!$B$3:$C$123,2)*VLOOKUP($E45+CO$8-$H$8,Multipliers!$A$3:$DF$122,'Current Retirees'!CO$8-2006+2))))</f>
        <v>0</v>
      </c>
      <c r="CQ45" s="3">
        <f>IF($E45+CQ$8-$H$8&lt;70,0,IF($E45+CQ$8-$H$8=70,$F45,CP45*(1-VLOOKUP($E45+CP$8-$H$8,Mortality!$B$3:$C$123,2)*VLOOKUP($E45+CP$8-$H$8,Multipliers!$A$3:$DF$122,'Current Retirees'!CP$8-2006+2))))</f>
        <v>0</v>
      </c>
      <c r="CR45" s="3">
        <f>IF($E45+CR$8-$H$8&lt;70,0,IF($E45+CR$8-$H$8=70,$F45,CQ45*(1-VLOOKUP($E45+CQ$8-$H$8,Mortality!$B$3:$C$123,2)*VLOOKUP($E45+CQ$8-$H$8,Multipliers!$A$3:$DF$122,'Current Retirees'!CQ$8-2006+2))))</f>
        <v>0</v>
      </c>
      <c r="CS45" s="3">
        <f>IF($E45+CS$8-$H$8&lt;70,0,IF($E45+CS$8-$H$8=70,$F45,CR45*(1-VLOOKUP($E45+CR$8-$H$8,Mortality!$B$3:$C$123,2)*VLOOKUP($E45+CR$8-$H$8,Multipliers!$A$3:$DF$122,'Current Retirees'!CR$8-2006+2))))</f>
        <v>0</v>
      </c>
      <c r="CT45" s="3">
        <f>IF($E45+CT$8-$H$8&lt;70,0,IF($E45+CT$8-$H$8=70,$F45,CS45*(1-VLOOKUP($E45+CS$8-$H$8,Mortality!$B$3:$C$123,2)*VLOOKUP($E45+CS$8-$H$8,Multipliers!$A$3:$DF$122,'Current Retirees'!CS$8-2006+2))))</f>
        <v>0</v>
      </c>
    </row>
    <row r="46" spans="2:98" x14ac:dyDescent="0.25">
      <c r="B46" s="35">
        <v>1038</v>
      </c>
      <c r="C46" s="36">
        <v>18308</v>
      </c>
      <c r="D46" s="35" t="s">
        <v>2</v>
      </c>
      <c r="E46" s="4">
        <f t="shared" si="6"/>
        <v>67</v>
      </c>
      <c r="F46" s="5">
        <f>VLOOKUP(E46,Mortality!$H$3:$I$123,2)</f>
        <v>0.99708504761064398</v>
      </c>
      <c r="H46" s="3">
        <f t="shared" si="7"/>
        <v>0</v>
      </c>
      <c r="I46" s="3">
        <f>IF($E46+I$8-$H$8&lt;70,0,IF($E46+I$8-$H$8=70,$F46,H46*(1-VLOOKUP($E46+H$8-$H$8,Mortality!$B$3:$C$123,2)*VLOOKUP($E46+H$8-$H$8,Multipliers!$A$3:$DF$122,'Current Retirees'!H$8-2006+2))))</f>
        <v>0</v>
      </c>
      <c r="J46" s="3">
        <f>IF($E46+J$8-$H$8&lt;70,0,IF($E46+J$8-$H$8=70,$F46,I46*(1-VLOOKUP($E46+I$8-$H$8,Mortality!$B$3:$C$123,2)*VLOOKUP($E46+I$8-$H$8,Multipliers!$A$3:$DF$122,'Current Retirees'!I$8-2006+2))))</f>
        <v>0</v>
      </c>
      <c r="K46" s="3">
        <f>IF($E46+K$8-$H$8&lt;70,0,IF($E46+K$8-$H$8=70,$F46,J46*(1-VLOOKUP($E46+J$8-$H$8,Mortality!$B$3:$C$123,2)*VLOOKUP($E46+J$8-$H$8,Multipliers!$A$3:$DF$122,'Current Retirees'!J$8-2006+2))))</f>
        <v>0.99708504761064398</v>
      </c>
      <c r="L46" s="3">
        <f>IF($E46+L$8-$H$8&lt;70,0,IF($E46+L$8-$H$8=70,$F46,K46*(1-VLOOKUP($E46+K$8-$H$8,Mortality!$B$3:$C$123,2)*VLOOKUP($E46+K$8-$H$8,Multipliers!$A$3:$DF$122,'Current Retirees'!K$8-2006+2))))</f>
        <v>0.97702642165641884</v>
      </c>
      <c r="M46" s="3">
        <f>IF($E46+M$8-$H$8&lt;70,0,IF($E46+M$8-$H$8=70,$F46,L46*(1-VLOOKUP($E46+L$8-$H$8,Mortality!$B$3:$C$123,2)*VLOOKUP($E46+L$8-$H$8,Multipliers!$A$3:$DF$122,'Current Retirees'!L$8-2006+2))))</f>
        <v>0.95579297620861936</v>
      </c>
      <c r="N46" s="3">
        <f>IF($E46+N$8-$H$8&lt;70,0,IF($E46+N$8-$H$8=70,$F46,M46*(1-VLOOKUP($E46+M$8-$H$8,Mortality!$B$3:$C$123,2)*VLOOKUP($E46+M$8-$H$8,Multipliers!$A$3:$DF$122,'Current Retirees'!M$8-2006+2))))</f>
        <v>0.93329192636519331</v>
      </c>
      <c r="O46" s="3">
        <f>IF($E46+O$8-$H$8&lt;70,0,IF($E46+O$8-$H$8=70,$F46,N46*(1-VLOOKUP($E46+N$8-$H$8,Mortality!$B$3:$C$123,2)*VLOOKUP($E46+N$8-$H$8,Multipliers!$A$3:$DF$122,'Current Retirees'!N$8-2006+2))))</f>
        <v>0.90944048912370001</v>
      </c>
      <c r="P46" s="3">
        <f>IF($E46+P$8-$H$8&lt;70,0,IF($E46+P$8-$H$8=70,$F46,O46*(1-VLOOKUP($E46+O$8-$H$8,Mortality!$B$3:$C$123,2)*VLOOKUP($E46+O$8-$H$8,Multipliers!$A$3:$DF$122,'Current Retirees'!O$8-2006+2))))</f>
        <v>0.88418233713775474</v>
      </c>
      <c r="Q46" s="3">
        <f>IF($E46+Q$8-$H$8&lt;70,0,IF($E46+Q$8-$H$8=70,$F46,P46*(1-VLOOKUP($E46+P$8-$H$8,Mortality!$B$3:$C$123,2)*VLOOKUP($E46+P$8-$H$8,Multipliers!$A$3:$DF$122,'Current Retirees'!P$8-2006+2))))</f>
        <v>0.85746243399129563</v>
      </c>
      <c r="R46" s="3">
        <f>IF($E46+R$8-$H$8&lt;70,0,IF($E46+R$8-$H$8=70,$F46,Q46*(1-VLOOKUP($E46+Q$8-$H$8,Mortality!$B$3:$C$123,2)*VLOOKUP($E46+Q$8-$H$8,Multipliers!$A$3:$DF$122,'Current Retirees'!Q$8-2006+2))))</f>
        <v>0.82921750339944389</v>
      </c>
      <c r="S46" s="3">
        <f>IF($E46+S$8-$H$8&lt;70,0,IF($E46+S$8-$H$8=70,$F46,R46*(1-VLOOKUP($E46+R$8-$H$8,Mortality!$B$3:$C$123,2)*VLOOKUP($E46+R$8-$H$8,Multipliers!$A$3:$DF$122,'Current Retirees'!R$8-2006+2))))</f>
        <v>0.79943532495377512</v>
      </c>
      <c r="T46" s="3">
        <f>IF($E46+T$8-$H$8&lt;70,0,IF($E46+T$8-$H$8=70,$F46,S46*(1-VLOOKUP($E46+S$8-$H$8,Mortality!$B$3:$C$123,2)*VLOOKUP($E46+S$8-$H$8,Multipliers!$A$3:$DF$122,'Current Retirees'!S$8-2006+2))))</f>
        <v>0.76804817863673036</v>
      </c>
      <c r="U46" s="3">
        <f>IF($E46+U$8-$H$8&lt;70,0,IF($E46+U$8-$H$8=70,$F46,T46*(1-VLOOKUP($E46+T$8-$H$8,Mortality!$B$3:$C$123,2)*VLOOKUP($E46+T$8-$H$8,Multipliers!$A$3:$DF$122,'Current Retirees'!T$8-2006+2))))</f>
        <v>0.73507982785369108</v>
      </c>
      <c r="V46" s="3">
        <f>IF($E46+V$8-$H$8&lt;70,0,IF($E46+V$8-$H$8=70,$F46,U46*(1-VLOOKUP($E46+U$8-$H$8,Mortality!$B$3:$C$123,2)*VLOOKUP($E46+U$8-$H$8,Multipliers!$A$3:$DF$122,'Current Retirees'!U$8-2006+2))))</f>
        <v>0.7005029716413359</v>
      </c>
      <c r="W46" s="3">
        <f>IF($E46+W$8-$H$8&lt;70,0,IF($E46+W$8-$H$8=70,$F46,V46*(1-VLOOKUP($E46+V$8-$H$8,Mortality!$B$3:$C$123,2)*VLOOKUP($E46+V$8-$H$8,Multipliers!$A$3:$DF$122,'Current Retirees'!V$8-2006+2))))</f>
        <v>0.66434885368227781</v>
      </c>
      <c r="X46" s="3">
        <f>IF($E46+X$8-$H$8&lt;70,0,IF($E46+X$8-$H$8=70,$F46,W46*(1-VLOOKUP($E46+W$8-$H$8,Mortality!$B$3:$C$123,2)*VLOOKUP($E46+W$8-$H$8,Multipliers!$A$3:$DF$122,'Current Retirees'!W$8-2006+2))))</f>
        <v>0.62667048696452765</v>
      </c>
      <c r="Y46" s="3">
        <f>IF($E46+Y$8-$H$8&lt;70,0,IF($E46+Y$8-$H$8=70,$F46,X46*(1-VLOOKUP($E46+X$8-$H$8,Mortality!$B$3:$C$123,2)*VLOOKUP($E46+X$8-$H$8,Multipliers!$A$3:$DF$122,'Current Retirees'!X$8-2006+2))))</f>
        <v>0.58758934329762802</v>
      </c>
      <c r="Z46" s="3">
        <f>IF($E46+Z$8-$H$8&lt;70,0,IF($E46+Z$8-$H$8=70,$F46,Y46*(1-VLOOKUP($E46+Y$8-$H$8,Mortality!$B$3:$C$123,2)*VLOOKUP($E46+Y$8-$H$8,Multipliers!$A$3:$DF$122,'Current Retirees'!Y$8-2006+2))))</f>
        <v>0.547233452108422</v>
      </c>
      <c r="AA46" s="3">
        <f>IF($E46+AA$8-$H$8&lt;70,0,IF($E46+AA$8-$H$8=70,$F46,Z46*(1-VLOOKUP($E46+Z$8-$H$8,Mortality!$B$3:$C$123,2)*VLOOKUP($E46+Z$8-$H$8,Multipliers!$A$3:$DF$122,'Current Retirees'!Z$8-2006+2))))</f>
        <v>0.50583858701686424</v>
      </c>
      <c r="AB46" s="3">
        <f>IF($E46+AB$8-$H$8&lt;70,0,IF($E46+AB$8-$H$8=70,$F46,AA46*(1-VLOOKUP($E46+AA$8-$H$8,Mortality!$B$3:$C$123,2)*VLOOKUP($E46+AA$8-$H$8,Multipliers!$A$3:$DF$122,'Current Retirees'!AA$8-2006+2))))</f>
        <v>0.46363093707346559</v>
      </c>
      <c r="AC46" s="3">
        <f>IF($E46+AC$8-$H$8&lt;70,0,IF($E46+AC$8-$H$8=70,$F46,AB46*(1-VLOOKUP($E46+AB$8-$H$8,Mortality!$B$3:$C$123,2)*VLOOKUP($E46+AB$8-$H$8,Multipliers!$A$3:$DF$122,'Current Retirees'!AB$8-2006+2))))</f>
        <v>0.4209183645331101</v>
      </c>
      <c r="AD46" s="3">
        <f>IF($E46+AD$8-$H$8&lt;70,0,IF($E46+AD$8-$H$8=70,$F46,AC46*(1-VLOOKUP($E46+AC$8-$H$8,Mortality!$B$3:$C$123,2)*VLOOKUP($E46+AC$8-$H$8,Multipliers!$A$3:$DF$122,'Current Retirees'!AC$8-2006+2))))</f>
        <v>0.37816815311799185</v>
      </c>
      <c r="AE46" s="3">
        <f>IF($E46+AE$8-$H$8&lt;70,0,IF($E46+AE$8-$H$8=70,$F46,AD46*(1-VLOOKUP($E46+AD$8-$H$8,Mortality!$B$3:$C$123,2)*VLOOKUP($E46+AD$8-$H$8,Multipliers!$A$3:$DF$122,'Current Retirees'!AD$8-2006+2))))</f>
        <v>0.33581596516398071</v>
      </c>
      <c r="AF46" s="3">
        <f>IF($E46+AF$8-$H$8&lt;70,0,IF($E46+AF$8-$H$8=70,$F46,AE46*(1-VLOOKUP($E46+AE$8-$H$8,Mortality!$B$3:$C$123,2)*VLOOKUP($E46+AE$8-$H$8,Multipliers!$A$3:$DF$122,'Current Retirees'!AE$8-2006+2))))</f>
        <v>0.29441577060549678</v>
      </c>
      <c r="AG46" s="3">
        <f>IF($E46+AG$8-$H$8&lt;70,0,IF($E46+AG$8-$H$8=70,$F46,AF46*(1-VLOOKUP($E46+AF$8-$H$8,Mortality!$B$3:$C$123,2)*VLOOKUP($E46+AF$8-$H$8,Multipliers!$A$3:$DF$122,'Current Retirees'!AF$8-2006+2))))</f>
        <v>0.25465769948591638</v>
      </c>
      <c r="AH46" s="3">
        <f>IF($E46+AH$8-$H$8&lt;70,0,IF($E46+AH$8-$H$8=70,$F46,AG46*(1-VLOOKUP($E46+AG$8-$H$8,Mortality!$B$3:$C$123,2)*VLOOKUP($E46+AG$8-$H$8,Multipliers!$A$3:$DF$122,'Current Retirees'!AG$8-2006+2))))</f>
        <v>0.21730634010463079</v>
      </c>
      <c r="AI46" s="3">
        <f>IF($E46+AI$8-$H$8&lt;70,0,IF($E46+AI$8-$H$8=70,$F46,AH46*(1-VLOOKUP($E46+AH$8-$H$8,Mortality!$B$3:$C$123,2)*VLOOKUP($E46+AH$8-$H$8,Multipliers!$A$3:$DF$122,'Current Retirees'!AH$8-2006+2))))</f>
        <v>0.182927703667843</v>
      </c>
      <c r="AJ46" s="3">
        <f>IF($E46+AJ$8-$H$8&lt;70,0,IF($E46+AJ$8-$H$8=70,$F46,AI46*(1-VLOOKUP($E46+AI$8-$H$8,Mortality!$B$3:$C$123,2)*VLOOKUP($E46+AI$8-$H$8,Multipliers!$A$3:$DF$122,'Current Retirees'!AI$8-2006+2))))</f>
        <v>0.15196905196442098</v>
      </c>
      <c r="AK46" s="3">
        <f>IF($E46+AK$8-$H$8&lt;70,0,IF($E46+AK$8-$H$8=70,$F46,AJ46*(1-VLOOKUP($E46+AJ$8-$H$8,Mortality!$B$3:$C$123,2)*VLOOKUP($E46+AJ$8-$H$8,Multipliers!$A$3:$DF$122,'Current Retirees'!AJ$8-2006+2))))</f>
        <v>0.12461776428216524</v>
      </c>
      <c r="AL46" s="3">
        <f>IF($E46+AL$8-$H$8&lt;70,0,IF($E46+AL$8-$H$8=70,$F46,AK46*(1-VLOOKUP($E46+AK$8-$H$8,Mortality!$B$3:$C$123,2)*VLOOKUP($E46+AK$8-$H$8,Multipliers!$A$3:$DF$122,'Current Retirees'!AK$8-2006+2))))</f>
        <v>0.10054300631267261</v>
      </c>
      <c r="AM46" s="3">
        <f>IF($E46+AM$8-$H$8&lt;70,0,IF($E46+AM$8-$H$8=70,$F46,AL46*(1-VLOOKUP($E46+AL$8-$H$8,Mortality!$B$3:$C$123,2)*VLOOKUP($E46+AL$8-$H$8,Multipliers!$A$3:$DF$122,'Current Retirees'!AL$8-2006+2))))</f>
        <v>7.9753796339596672E-2</v>
      </c>
      <c r="AN46" s="3">
        <f>IF($E46+AN$8-$H$8&lt;70,0,IF($E46+AN$8-$H$8=70,$F46,AM46*(1-VLOOKUP($E46+AM$8-$H$8,Mortality!$B$3:$C$123,2)*VLOOKUP($E46+AM$8-$H$8,Multipliers!$A$3:$DF$122,'Current Retirees'!AM$8-2006+2))))</f>
        <v>6.1927374228641419E-2</v>
      </c>
      <c r="AO46" s="3">
        <f>IF($E46+AO$8-$H$8&lt;70,0,IF($E46+AO$8-$H$8=70,$F46,AN46*(1-VLOOKUP($E46+AN$8-$H$8,Mortality!$B$3:$C$123,2)*VLOOKUP($E46+AN$8-$H$8,Multipliers!$A$3:$DF$122,'Current Retirees'!AN$8-2006+2))))</f>
        <v>4.7018725768418611E-2</v>
      </c>
      <c r="AP46" s="3">
        <f>IF($E46+AP$8-$H$8&lt;70,0,IF($E46+AP$8-$H$8=70,$F46,AO46*(1-VLOOKUP($E46+AO$8-$H$8,Mortality!$B$3:$C$123,2)*VLOOKUP($E46+AO$8-$H$8,Multipliers!$A$3:$DF$122,'Current Retirees'!AO$8-2006+2))))</f>
        <v>3.4853933098547667E-2</v>
      </c>
      <c r="AQ46" s="3">
        <f>IF($E46+AQ$8-$H$8&lt;70,0,IF($E46+AQ$8-$H$8=70,$F46,AP46*(1-VLOOKUP($E46+AP$8-$H$8,Mortality!$B$3:$C$123,2)*VLOOKUP($E46+AP$8-$H$8,Multipliers!$A$3:$DF$122,'Current Retirees'!AP$8-2006+2))))</f>
        <v>2.5190250975271149E-2</v>
      </c>
      <c r="AR46" s="3">
        <f>IF($E46+AR$8-$H$8&lt;70,0,IF($E46+AR$8-$H$8=70,$F46,AQ46*(1-VLOOKUP($E46+AQ$8-$H$8,Mortality!$B$3:$C$123,2)*VLOOKUP($E46+AQ$8-$H$8,Multipliers!$A$3:$DF$122,'Current Retirees'!AQ$8-2006+2))))</f>
        <v>1.7715275335512988E-2</v>
      </c>
      <c r="AS46" s="3">
        <f>IF($E46+AS$8-$H$8&lt;70,0,IF($E46+AS$8-$H$8=70,$F46,AR46*(1-VLOOKUP($E46+AR$8-$H$8,Mortality!$B$3:$C$123,2)*VLOOKUP($E46+AR$8-$H$8,Multipliers!$A$3:$DF$122,'Current Retirees'!AR$8-2006+2))))</f>
        <v>1.2117701725272673E-2</v>
      </c>
      <c r="AT46" s="3">
        <f>IF($E46+AT$8-$H$8&lt;70,0,IF($E46+AT$8-$H$8=70,$F46,AS46*(1-VLOOKUP($E46+AS$8-$H$8,Mortality!$B$3:$C$123,2)*VLOOKUP($E46+AS$8-$H$8,Multipliers!$A$3:$DF$122,'Current Retirees'!AS$8-2006+2))))</f>
        <v>8.0533353199901472E-3</v>
      </c>
      <c r="AU46" s="3">
        <f>IF($E46+AU$8-$H$8&lt;70,0,IF($E46+AU$8-$H$8=70,$F46,AT46*(1-VLOOKUP($E46+AT$8-$H$8,Mortality!$B$3:$C$123,2)*VLOOKUP($E46+AT$8-$H$8,Multipliers!$A$3:$DF$122,'Current Retirees'!AT$8-2006+2))))</f>
        <v>5.1955649635880875E-3</v>
      </c>
      <c r="AV46" s="3">
        <f>IF($E46+AV$8-$H$8&lt;70,0,IF($E46+AV$8-$H$8=70,$F46,AU46*(1-VLOOKUP($E46+AU$8-$H$8,Mortality!$B$3:$C$123,2)*VLOOKUP($E46+AU$8-$H$8,Multipliers!$A$3:$DF$122,'Current Retirees'!AU$8-2006+2))))</f>
        <v>3.2453328280396972E-3</v>
      </c>
      <c r="AW46" s="3">
        <f>IF($E46+AW$8-$H$8&lt;70,0,IF($E46+AW$8-$H$8=70,$F46,AV46*(1-VLOOKUP($E46+AV$8-$H$8,Mortality!$B$3:$C$123,2)*VLOOKUP($E46+AV$8-$H$8,Multipliers!$A$3:$DF$122,'Current Retirees'!AV$8-2006+2))))</f>
        <v>1.9641179569576204E-3</v>
      </c>
      <c r="AX46" s="3">
        <f>IF($E46+AX$8-$H$8&lt;70,0,IF($E46+AX$8-$H$8=70,$F46,AW46*(1-VLOOKUP($E46+AW$8-$H$8,Mortality!$B$3:$C$123,2)*VLOOKUP($E46+AW$8-$H$8,Multipliers!$A$3:$DF$122,'Current Retirees'!AW$8-2006+2))))</f>
        <v>1.1506738756737011E-3</v>
      </c>
      <c r="AY46" s="3">
        <f>IF($E46+AY$8-$H$8&lt;70,0,IF($E46+AY$8-$H$8=70,$F46,AX46*(1-VLOOKUP($E46+AX$8-$H$8,Mortality!$B$3:$C$123,2)*VLOOKUP($E46+AX$8-$H$8,Multipliers!$A$3:$DF$122,'Current Retirees'!AX$8-2006+2))))</f>
        <v>6.5172152233455936E-4</v>
      </c>
      <c r="AZ46" s="3">
        <f>IF($E46+AZ$8-$H$8&lt;70,0,IF($E46+AZ$8-$H$8=70,$F46,AY46*(1-VLOOKUP($E46+AY$8-$H$8,Mortality!$B$3:$C$123,2)*VLOOKUP($E46+AY$8-$H$8,Multipliers!$A$3:$DF$122,'Current Retirees'!AY$8-2006+2))))</f>
        <v>3.5580068305619838E-4</v>
      </c>
      <c r="BA46" s="3">
        <f>IF($E46+BA$8-$H$8&lt;70,0,IF($E46+BA$8-$H$8=70,$F46,AZ46*(1-VLOOKUP($E46+AZ$8-$H$8,Mortality!$B$3:$C$123,2)*VLOOKUP($E46+AZ$8-$H$8,Multipliers!$A$3:$DF$122,'Current Retirees'!AZ$8-2006+2))))</f>
        <v>1.8998476135412179E-4</v>
      </c>
      <c r="BB46" s="3">
        <f>IF($E46+BB$8-$H$8&lt;70,0,IF($E46+BB$8-$H$8=70,$F46,BA46*(1-VLOOKUP($E46+BA$8-$H$8,Mortality!$B$3:$C$123,2)*VLOOKUP($E46+BA$8-$H$8,Multipliers!$A$3:$DF$122,'Current Retirees'!BA$8-2006+2))))</f>
        <v>1.0004233814744113E-4</v>
      </c>
      <c r="BC46" s="3">
        <f>IF($E46+BC$8-$H$8&lt;70,0,IF($E46+BC$8-$H$8=70,$F46,BB46*(1-VLOOKUP($E46+BB$8-$H$8,Mortality!$B$3:$C$123,2)*VLOOKUP($E46+BB$8-$H$8,Multipliers!$A$3:$DF$122,'Current Retirees'!BB$8-2006+2))))</f>
        <v>5.1896556318155963E-5</v>
      </c>
      <c r="BD46" s="3">
        <f>IF($E46+BD$8-$H$8&lt;70,0,IF($E46+BD$8-$H$8=70,$F46,BC46*(1-VLOOKUP($E46+BC$8-$H$8,Mortality!$B$3:$C$123,2)*VLOOKUP($E46+BC$8-$H$8,Multipliers!$A$3:$DF$122,'Current Retirees'!BC$8-2006+2))))</f>
        <v>2.6408663437738759E-5</v>
      </c>
      <c r="BE46" s="3">
        <f>IF($E46+BE$8-$H$8&lt;70,0,IF($E46+BE$8-$H$8=70,$F46,BD46*(1-VLOOKUP($E46+BD$8-$H$8,Mortality!$B$3:$C$123,2)*VLOOKUP($E46+BD$8-$H$8,Multipliers!$A$3:$DF$122,'Current Retirees'!BD$8-2006+2))))</f>
        <v>1.3204331718869379E-5</v>
      </c>
      <c r="BF46" s="3">
        <f>IF($E46+BF$8-$H$8&lt;70,0,IF($E46+BF$8-$H$8=70,$F46,BE46*(1-VLOOKUP($E46+BE$8-$H$8,Mortality!$B$3:$C$123,2)*VLOOKUP($E46+BE$8-$H$8,Multipliers!$A$3:$DF$122,'Current Retirees'!BE$8-2006+2))))</f>
        <v>6.6021658594346897E-6</v>
      </c>
      <c r="BG46" s="3">
        <f>IF($E46+BG$8-$H$8&lt;70,0,IF($E46+BG$8-$H$8=70,$F46,BF46*(1-VLOOKUP($E46+BF$8-$H$8,Mortality!$B$3:$C$123,2)*VLOOKUP($E46+BF$8-$H$8,Multipliers!$A$3:$DF$122,'Current Retirees'!BF$8-2006+2))))</f>
        <v>3.3010829297173448E-6</v>
      </c>
      <c r="BH46" s="3">
        <f>IF($E46+BH$8-$H$8&lt;70,0,IF($E46+BH$8-$H$8=70,$F46,BG46*(1-VLOOKUP($E46+BG$8-$H$8,Mortality!$B$3:$C$123,2)*VLOOKUP($E46+BG$8-$H$8,Multipliers!$A$3:$DF$122,'Current Retirees'!BG$8-2006+2))))</f>
        <v>1.6505414648586724E-6</v>
      </c>
      <c r="BI46" s="3">
        <f>IF($E46+BI$8-$H$8&lt;70,0,IF($E46+BI$8-$H$8=70,$F46,BH46*(1-VLOOKUP($E46+BH$8-$H$8,Mortality!$B$3:$C$123,2)*VLOOKUP($E46+BH$8-$H$8,Multipliers!$A$3:$DF$122,'Current Retirees'!BH$8-2006+2))))</f>
        <v>8.2527073242933621E-7</v>
      </c>
      <c r="BJ46" s="3">
        <f>IF($E46+BJ$8-$H$8&lt;70,0,IF($E46+BJ$8-$H$8=70,$F46,BI46*(1-VLOOKUP($E46+BI$8-$H$8,Mortality!$B$3:$C$123,2)*VLOOKUP($E46+BI$8-$H$8,Multipliers!$A$3:$DF$122,'Current Retirees'!BI$8-2006+2))))</f>
        <v>0</v>
      </c>
      <c r="BK46" s="3">
        <f>IF($E46+BK$8-$H$8&lt;70,0,IF($E46+BK$8-$H$8=70,$F46,BJ46*(1-VLOOKUP($E46+BJ$8-$H$8,Mortality!$B$3:$C$123,2)*VLOOKUP($E46+BJ$8-$H$8,Multipliers!$A$3:$DF$122,'Current Retirees'!BJ$8-2006+2))))</f>
        <v>0</v>
      </c>
      <c r="BL46" s="3">
        <f>IF($E46+BL$8-$H$8&lt;70,0,IF($E46+BL$8-$H$8=70,$F46,BK46*(1-VLOOKUP($E46+BK$8-$H$8,Mortality!$B$3:$C$123,2)*VLOOKUP($E46+BK$8-$H$8,Multipliers!$A$3:$DF$122,'Current Retirees'!BK$8-2006+2))))</f>
        <v>0</v>
      </c>
      <c r="BM46" s="3">
        <f>IF($E46+BM$8-$H$8&lt;70,0,IF($E46+BM$8-$H$8=70,$F46,BL46*(1-VLOOKUP($E46+BL$8-$H$8,Mortality!$B$3:$C$123,2)*VLOOKUP($E46+BL$8-$H$8,Multipliers!$A$3:$DF$122,'Current Retirees'!BL$8-2006+2))))</f>
        <v>0</v>
      </c>
      <c r="BN46" s="3">
        <f>IF($E46+BN$8-$H$8&lt;70,0,IF($E46+BN$8-$H$8=70,$F46,BM46*(1-VLOOKUP($E46+BM$8-$H$8,Mortality!$B$3:$C$123,2)*VLOOKUP($E46+BM$8-$H$8,Multipliers!$A$3:$DF$122,'Current Retirees'!BM$8-2006+2))))</f>
        <v>0</v>
      </c>
      <c r="BO46" s="3">
        <f>IF($E46+BO$8-$H$8&lt;70,0,IF($E46+BO$8-$H$8=70,$F46,BN46*(1-VLOOKUP($E46+BN$8-$H$8,Mortality!$B$3:$C$123,2)*VLOOKUP($E46+BN$8-$H$8,Multipliers!$A$3:$DF$122,'Current Retirees'!BN$8-2006+2))))</f>
        <v>0</v>
      </c>
      <c r="BP46" s="3">
        <f>IF($E46+BP$8-$H$8&lt;70,0,IF($E46+BP$8-$H$8=70,$F46,BO46*(1-VLOOKUP($E46+BO$8-$H$8,Mortality!$B$3:$C$123,2)*VLOOKUP($E46+BO$8-$H$8,Multipliers!$A$3:$DF$122,'Current Retirees'!BO$8-2006+2))))</f>
        <v>0</v>
      </c>
      <c r="BQ46" s="3">
        <f>IF($E46+BQ$8-$H$8&lt;70,0,IF($E46+BQ$8-$H$8=70,$F46,BP46*(1-VLOOKUP($E46+BP$8-$H$8,Mortality!$B$3:$C$123,2)*VLOOKUP($E46+BP$8-$H$8,Multipliers!$A$3:$DF$122,'Current Retirees'!BP$8-2006+2))))</f>
        <v>0</v>
      </c>
      <c r="BR46" s="3">
        <f>IF($E46+BR$8-$H$8&lt;70,0,IF($E46+BR$8-$H$8=70,$F46,BQ46*(1-VLOOKUP($E46+BQ$8-$H$8,Mortality!$B$3:$C$123,2)*VLOOKUP($E46+BQ$8-$H$8,Multipliers!$A$3:$DF$122,'Current Retirees'!BQ$8-2006+2))))</f>
        <v>0</v>
      </c>
      <c r="BS46" s="3">
        <f>IF($E46+BS$8-$H$8&lt;70,0,IF($E46+BS$8-$H$8=70,$F46,BR46*(1-VLOOKUP($E46+BR$8-$H$8,Mortality!$B$3:$C$123,2)*VLOOKUP($E46+BR$8-$H$8,Multipliers!$A$3:$DF$122,'Current Retirees'!BR$8-2006+2))))</f>
        <v>0</v>
      </c>
      <c r="BT46" s="3">
        <f>IF($E46+BT$8-$H$8&lt;70,0,IF($E46+BT$8-$H$8=70,$F46,BS46*(1-VLOOKUP($E46+BS$8-$H$8,Mortality!$B$3:$C$123,2)*VLOOKUP($E46+BS$8-$H$8,Multipliers!$A$3:$DF$122,'Current Retirees'!BS$8-2006+2))))</f>
        <v>0</v>
      </c>
      <c r="BU46" s="3">
        <f>IF($E46+BU$8-$H$8&lt;70,0,IF($E46+BU$8-$H$8=70,$F46,BT46*(1-VLOOKUP($E46+BT$8-$H$8,Mortality!$B$3:$C$123,2)*VLOOKUP($E46+BT$8-$H$8,Multipliers!$A$3:$DF$122,'Current Retirees'!BT$8-2006+2))))</f>
        <v>0</v>
      </c>
      <c r="BV46" s="3">
        <f>IF($E46+BV$8-$H$8&lt;70,0,IF($E46+BV$8-$H$8=70,$F46,BU46*(1-VLOOKUP($E46+BU$8-$H$8,Mortality!$B$3:$C$123,2)*VLOOKUP($E46+BU$8-$H$8,Multipliers!$A$3:$DF$122,'Current Retirees'!BU$8-2006+2))))</f>
        <v>0</v>
      </c>
      <c r="BW46" s="3">
        <f>IF($E46+BW$8-$H$8&lt;70,0,IF($E46+BW$8-$H$8=70,$F46,BV46*(1-VLOOKUP($E46+BV$8-$H$8,Mortality!$B$3:$C$123,2)*VLOOKUP($E46+BV$8-$H$8,Multipliers!$A$3:$DF$122,'Current Retirees'!BV$8-2006+2))))</f>
        <v>0</v>
      </c>
      <c r="BX46" s="3">
        <f>IF($E46+BX$8-$H$8&lt;70,0,IF($E46+BX$8-$H$8=70,$F46,BW46*(1-VLOOKUP($E46+BW$8-$H$8,Mortality!$B$3:$C$123,2)*VLOOKUP($E46+BW$8-$H$8,Multipliers!$A$3:$DF$122,'Current Retirees'!BW$8-2006+2))))</f>
        <v>0</v>
      </c>
      <c r="BY46" s="3">
        <f>IF($E46+BY$8-$H$8&lt;70,0,IF($E46+BY$8-$H$8=70,$F46,BX46*(1-VLOOKUP($E46+BX$8-$H$8,Mortality!$B$3:$C$123,2)*VLOOKUP($E46+BX$8-$H$8,Multipliers!$A$3:$DF$122,'Current Retirees'!BX$8-2006+2))))</f>
        <v>0</v>
      </c>
      <c r="BZ46" s="3">
        <f>IF($E46+BZ$8-$H$8&lt;70,0,IF($E46+BZ$8-$H$8=70,$F46,BY46*(1-VLOOKUP($E46+BY$8-$H$8,Mortality!$B$3:$C$123,2)*VLOOKUP($E46+BY$8-$H$8,Multipliers!$A$3:$DF$122,'Current Retirees'!BY$8-2006+2))))</f>
        <v>0</v>
      </c>
      <c r="CA46" s="3">
        <f>IF($E46+CA$8-$H$8&lt;70,0,IF($E46+CA$8-$H$8=70,$F46,BZ46*(1-VLOOKUP($E46+BZ$8-$H$8,Mortality!$B$3:$C$123,2)*VLOOKUP($E46+BZ$8-$H$8,Multipliers!$A$3:$DF$122,'Current Retirees'!BZ$8-2006+2))))</f>
        <v>0</v>
      </c>
      <c r="CB46" s="3">
        <f>IF($E46+CB$8-$H$8&lt;70,0,IF($E46+CB$8-$H$8=70,$F46,CA46*(1-VLOOKUP($E46+CA$8-$H$8,Mortality!$B$3:$C$123,2)*VLOOKUP($E46+CA$8-$H$8,Multipliers!$A$3:$DF$122,'Current Retirees'!CA$8-2006+2))))</f>
        <v>0</v>
      </c>
      <c r="CC46" s="3">
        <f>IF($E46+CC$8-$H$8&lt;70,0,IF($E46+CC$8-$H$8=70,$F46,CB46*(1-VLOOKUP($E46+CB$8-$H$8,Mortality!$B$3:$C$123,2)*VLOOKUP($E46+CB$8-$H$8,Multipliers!$A$3:$DF$122,'Current Retirees'!CB$8-2006+2))))</f>
        <v>0</v>
      </c>
      <c r="CD46" s="3">
        <f>IF($E46+CD$8-$H$8&lt;70,0,IF($E46+CD$8-$H$8=70,$F46,CC46*(1-VLOOKUP($E46+CC$8-$H$8,Mortality!$B$3:$C$123,2)*VLOOKUP($E46+CC$8-$H$8,Multipliers!$A$3:$DF$122,'Current Retirees'!CC$8-2006+2))))</f>
        <v>0</v>
      </c>
      <c r="CE46" s="3">
        <f>IF($E46+CE$8-$H$8&lt;70,0,IF($E46+CE$8-$H$8=70,$F46,CD46*(1-VLOOKUP($E46+CD$8-$H$8,Mortality!$B$3:$C$123,2)*VLOOKUP($E46+CD$8-$H$8,Multipliers!$A$3:$DF$122,'Current Retirees'!CD$8-2006+2))))</f>
        <v>0</v>
      </c>
      <c r="CF46" s="3">
        <f>IF($E46+CF$8-$H$8&lt;70,0,IF($E46+CF$8-$H$8=70,$F46,CE46*(1-VLOOKUP($E46+CE$8-$H$8,Mortality!$B$3:$C$123,2)*VLOOKUP($E46+CE$8-$H$8,Multipliers!$A$3:$DF$122,'Current Retirees'!CE$8-2006+2))))</f>
        <v>0</v>
      </c>
      <c r="CG46" s="3">
        <f>IF($E46+CG$8-$H$8&lt;70,0,IF($E46+CG$8-$H$8=70,$F46,CF46*(1-VLOOKUP($E46+CF$8-$H$8,Mortality!$B$3:$C$123,2)*VLOOKUP($E46+CF$8-$H$8,Multipliers!$A$3:$DF$122,'Current Retirees'!CF$8-2006+2))))</f>
        <v>0</v>
      </c>
      <c r="CH46" s="3">
        <f>IF($E46+CH$8-$H$8&lt;70,0,IF($E46+CH$8-$H$8=70,$F46,CG46*(1-VLOOKUP($E46+CG$8-$H$8,Mortality!$B$3:$C$123,2)*VLOOKUP($E46+CG$8-$H$8,Multipliers!$A$3:$DF$122,'Current Retirees'!CG$8-2006+2))))</f>
        <v>0</v>
      </c>
      <c r="CI46" s="3">
        <f>IF($E46+CI$8-$H$8&lt;70,0,IF($E46+CI$8-$H$8=70,$F46,CH46*(1-VLOOKUP($E46+CH$8-$H$8,Mortality!$B$3:$C$123,2)*VLOOKUP($E46+CH$8-$H$8,Multipliers!$A$3:$DF$122,'Current Retirees'!CH$8-2006+2))))</f>
        <v>0</v>
      </c>
      <c r="CJ46" s="3">
        <f>IF($E46+CJ$8-$H$8&lt;70,0,IF($E46+CJ$8-$H$8=70,$F46,CI46*(1-VLOOKUP($E46+CI$8-$H$8,Mortality!$B$3:$C$123,2)*VLOOKUP($E46+CI$8-$H$8,Multipliers!$A$3:$DF$122,'Current Retirees'!CI$8-2006+2))))</f>
        <v>0</v>
      </c>
      <c r="CK46" s="3">
        <f>IF($E46+CK$8-$H$8&lt;70,0,IF($E46+CK$8-$H$8=70,$F46,CJ46*(1-VLOOKUP($E46+CJ$8-$H$8,Mortality!$B$3:$C$123,2)*VLOOKUP($E46+CJ$8-$H$8,Multipliers!$A$3:$DF$122,'Current Retirees'!CJ$8-2006+2))))</f>
        <v>0</v>
      </c>
      <c r="CL46" s="3">
        <f>IF($E46+CL$8-$H$8&lt;70,0,IF($E46+CL$8-$H$8=70,$F46,CK46*(1-VLOOKUP($E46+CK$8-$H$8,Mortality!$B$3:$C$123,2)*VLOOKUP($E46+CK$8-$H$8,Multipliers!$A$3:$DF$122,'Current Retirees'!CK$8-2006+2))))</f>
        <v>0</v>
      </c>
      <c r="CM46" s="3">
        <f>IF($E46+CM$8-$H$8&lt;70,0,IF($E46+CM$8-$H$8=70,$F46,CL46*(1-VLOOKUP($E46+CL$8-$H$8,Mortality!$B$3:$C$123,2)*VLOOKUP($E46+CL$8-$H$8,Multipliers!$A$3:$DF$122,'Current Retirees'!CL$8-2006+2))))</f>
        <v>0</v>
      </c>
      <c r="CN46" s="3">
        <f>IF($E46+CN$8-$H$8&lt;70,0,IF($E46+CN$8-$H$8=70,$F46,CM46*(1-VLOOKUP($E46+CM$8-$H$8,Mortality!$B$3:$C$123,2)*VLOOKUP($E46+CM$8-$H$8,Multipliers!$A$3:$DF$122,'Current Retirees'!CM$8-2006+2))))</f>
        <v>0</v>
      </c>
      <c r="CO46" s="3">
        <f>IF($E46+CO$8-$H$8&lt;70,0,IF($E46+CO$8-$H$8=70,$F46,CN46*(1-VLOOKUP($E46+CN$8-$H$8,Mortality!$B$3:$C$123,2)*VLOOKUP($E46+CN$8-$H$8,Multipliers!$A$3:$DF$122,'Current Retirees'!CN$8-2006+2))))</f>
        <v>0</v>
      </c>
      <c r="CP46" s="3">
        <f>IF($E46+CP$8-$H$8&lt;70,0,IF($E46+CP$8-$H$8=70,$F46,CO46*(1-VLOOKUP($E46+CO$8-$H$8,Mortality!$B$3:$C$123,2)*VLOOKUP($E46+CO$8-$H$8,Multipliers!$A$3:$DF$122,'Current Retirees'!CO$8-2006+2))))</f>
        <v>0</v>
      </c>
      <c r="CQ46" s="3">
        <f>IF($E46+CQ$8-$H$8&lt;70,0,IF($E46+CQ$8-$H$8=70,$F46,CP46*(1-VLOOKUP($E46+CP$8-$H$8,Mortality!$B$3:$C$123,2)*VLOOKUP($E46+CP$8-$H$8,Multipliers!$A$3:$DF$122,'Current Retirees'!CP$8-2006+2))))</f>
        <v>0</v>
      </c>
      <c r="CR46" s="3">
        <f>IF($E46+CR$8-$H$8&lt;70,0,IF($E46+CR$8-$H$8=70,$F46,CQ46*(1-VLOOKUP($E46+CQ$8-$H$8,Mortality!$B$3:$C$123,2)*VLOOKUP($E46+CQ$8-$H$8,Multipliers!$A$3:$DF$122,'Current Retirees'!CQ$8-2006+2))))</f>
        <v>0</v>
      </c>
      <c r="CS46" s="3">
        <f>IF($E46+CS$8-$H$8&lt;70,0,IF($E46+CS$8-$H$8=70,$F46,CR46*(1-VLOOKUP($E46+CR$8-$H$8,Mortality!$B$3:$C$123,2)*VLOOKUP($E46+CR$8-$H$8,Multipliers!$A$3:$DF$122,'Current Retirees'!CR$8-2006+2))))</f>
        <v>0</v>
      </c>
      <c r="CT46" s="3">
        <f>IF($E46+CT$8-$H$8&lt;70,0,IF($E46+CT$8-$H$8=70,$F46,CS46*(1-VLOOKUP($E46+CS$8-$H$8,Mortality!$B$3:$C$123,2)*VLOOKUP($E46+CS$8-$H$8,Multipliers!$A$3:$DF$122,'Current Retirees'!CS$8-2006+2))))</f>
        <v>0</v>
      </c>
    </row>
    <row r="47" spans="2:98" x14ac:dyDescent="0.25">
      <c r="B47" s="35">
        <v>1039</v>
      </c>
      <c r="C47" s="36">
        <v>19549</v>
      </c>
      <c r="D47" s="35" t="s">
        <v>2</v>
      </c>
      <c r="E47" s="4">
        <f t="shared" si="6"/>
        <v>63</v>
      </c>
      <c r="F47" s="5">
        <f>VLOOKUP(E47,Mortality!$H$3:$I$123,2)</f>
        <v>0.99184435640756408</v>
      </c>
      <c r="H47" s="3">
        <f t="shared" si="7"/>
        <v>0</v>
      </c>
      <c r="I47" s="3">
        <f>IF($E47+I$8-$H$8&lt;70,0,IF($E47+I$8-$H$8=70,$F47,H47*(1-VLOOKUP($E47+H$8-$H$8,Mortality!$B$3:$C$123,2)*VLOOKUP($E47+H$8-$H$8,Multipliers!$A$3:$DF$122,'Current Retirees'!H$8-2006+2))))</f>
        <v>0</v>
      </c>
      <c r="J47" s="3">
        <f>IF($E47+J$8-$H$8&lt;70,0,IF($E47+J$8-$H$8=70,$F47,I47*(1-VLOOKUP($E47+I$8-$H$8,Mortality!$B$3:$C$123,2)*VLOOKUP($E47+I$8-$H$8,Multipliers!$A$3:$DF$122,'Current Retirees'!I$8-2006+2))))</f>
        <v>0</v>
      </c>
      <c r="K47" s="3">
        <f>IF($E47+K$8-$H$8&lt;70,0,IF($E47+K$8-$H$8=70,$F47,J47*(1-VLOOKUP($E47+J$8-$H$8,Mortality!$B$3:$C$123,2)*VLOOKUP($E47+J$8-$H$8,Multipliers!$A$3:$DF$122,'Current Retirees'!J$8-2006+2))))</f>
        <v>0</v>
      </c>
      <c r="L47" s="3">
        <f>IF($E47+L$8-$H$8&lt;70,0,IF($E47+L$8-$H$8=70,$F47,K47*(1-VLOOKUP($E47+K$8-$H$8,Mortality!$B$3:$C$123,2)*VLOOKUP($E47+K$8-$H$8,Multipliers!$A$3:$DF$122,'Current Retirees'!K$8-2006+2))))</f>
        <v>0</v>
      </c>
      <c r="M47" s="3">
        <f>IF($E47+M$8-$H$8&lt;70,0,IF($E47+M$8-$H$8=70,$F47,L47*(1-VLOOKUP($E47+L$8-$H$8,Mortality!$B$3:$C$123,2)*VLOOKUP($E47+L$8-$H$8,Multipliers!$A$3:$DF$122,'Current Retirees'!L$8-2006+2))))</f>
        <v>0</v>
      </c>
      <c r="N47" s="3">
        <f>IF($E47+N$8-$H$8&lt;70,0,IF($E47+N$8-$H$8=70,$F47,M47*(1-VLOOKUP($E47+M$8-$H$8,Mortality!$B$3:$C$123,2)*VLOOKUP($E47+M$8-$H$8,Multipliers!$A$3:$DF$122,'Current Retirees'!M$8-2006+2))))</f>
        <v>0</v>
      </c>
      <c r="O47" s="3">
        <f>IF($E47+O$8-$H$8&lt;70,0,IF($E47+O$8-$H$8=70,$F47,N47*(1-VLOOKUP($E47+N$8-$H$8,Mortality!$B$3:$C$123,2)*VLOOKUP($E47+N$8-$H$8,Multipliers!$A$3:$DF$122,'Current Retirees'!N$8-2006+2))))</f>
        <v>0.99184435640756408</v>
      </c>
      <c r="P47" s="3">
        <f>IF($E47+P$8-$H$8&lt;70,0,IF($E47+P$8-$H$8=70,$F47,O47*(1-VLOOKUP($E47+O$8-$H$8,Mortality!$B$3:$C$123,2)*VLOOKUP($E47+O$8-$H$8,Multipliers!$A$3:$DF$122,'Current Retirees'!O$8-2006+2))))</f>
        <v>0.97239512654232174</v>
      </c>
      <c r="Q47" s="3">
        <f>IF($E47+Q$8-$H$8&lt;70,0,IF($E47+Q$8-$H$8=70,$F47,P47*(1-VLOOKUP($E47+P$8-$H$8,Mortality!$B$3:$C$123,2)*VLOOKUP($E47+P$8-$H$8,Multipliers!$A$3:$DF$122,'Current Retirees'!P$8-2006+2))))</f>
        <v>0.95183545585777563</v>
      </c>
      <c r="R47" s="3">
        <f>IF($E47+R$8-$H$8&lt;70,0,IF($E47+R$8-$H$8=70,$F47,Q47*(1-VLOOKUP($E47+Q$8-$H$8,Mortality!$B$3:$C$123,2)*VLOOKUP($E47+Q$8-$H$8,Multipliers!$A$3:$DF$122,'Current Retirees'!Q$8-2006+2))))</f>
        <v>0.93007914605644348</v>
      </c>
      <c r="S47" s="3">
        <f>IF($E47+S$8-$H$8&lt;70,0,IF($E47+S$8-$H$8=70,$F47,R47*(1-VLOOKUP($E47+R$8-$H$8,Mortality!$B$3:$C$123,2)*VLOOKUP($E47+R$8-$H$8,Multipliers!$A$3:$DF$122,'Current Retirees'!R$8-2006+2))))</f>
        <v>0.90704743942360322</v>
      </c>
      <c r="T47" s="3">
        <f>IF($E47+T$8-$H$8&lt;70,0,IF($E47+T$8-$H$8=70,$F47,S47*(1-VLOOKUP($E47+S$8-$H$8,Mortality!$B$3:$C$123,2)*VLOOKUP($E47+S$8-$H$8,Multipliers!$A$3:$DF$122,'Current Retirees'!S$8-2006+2))))</f>
        <v>0.88268422452265283</v>
      </c>
      <c r="U47" s="3">
        <f>IF($E47+U$8-$H$8&lt;70,0,IF($E47+U$8-$H$8=70,$F47,T47*(1-VLOOKUP($E47+T$8-$H$8,Mortality!$B$3:$C$123,2)*VLOOKUP($E47+T$8-$H$8,Multipliers!$A$3:$DF$122,'Current Retirees'!T$8-2006+2))))</f>
        <v>0.85692843477758562</v>
      </c>
      <c r="V47" s="3">
        <f>IF($E47+V$8-$H$8&lt;70,0,IF($E47+V$8-$H$8=70,$F47,U47*(1-VLOOKUP($E47+U$8-$H$8,Mortality!$B$3:$C$123,2)*VLOOKUP($E47+U$8-$H$8,Multipliers!$A$3:$DF$122,'Current Retirees'!U$8-2006+2))))</f>
        <v>0.82971463728342887</v>
      </c>
      <c r="W47" s="3">
        <f>IF($E47+W$8-$H$8&lt;70,0,IF($E47+W$8-$H$8=70,$F47,V47*(1-VLOOKUP($E47+V$8-$H$8,Mortality!$B$3:$C$123,2)*VLOOKUP($E47+V$8-$H$8,Multipliers!$A$3:$DF$122,'Current Retirees'!V$8-2006+2))))</f>
        <v>0.80102228704070211</v>
      </c>
      <c r="X47" s="3">
        <f>IF($E47+X$8-$H$8&lt;70,0,IF($E47+X$8-$H$8=70,$F47,W47*(1-VLOOKUP($E47+W$8-$H$8,Mortality!$B$3:$C$123,2)*VLOOKUP($E47+W$8-$H$8,Multipliers!$A$3:$DF$122,'Current Retirees'!W$8-2006+2))))</f>
        <v>0.77076932697050859</v>
      </c>
      <c r="Y47" s="3">
        <f>IF($E47+Y$8-$H$8&lt;70,0,IF($E47+Y$8-$H$8=70,$F47,X47*(1-VLOOKUP($E47+X$8-$H$8,Mortality!$B$3:$C$123,2)*VLOOKUP($E47+X$8-$H$8,Multipliers!$A$3:$DF$122,'Current Retirees'!X$8-2006+2))))</f>
        <v>0.73896538216811525</v>
      </c>
      <c r="Z47" s="3">
        <f>IF($E47+Z$8-$H$8&lt;70,0,IF($E47+Z$8-$H$8=70,$F47,Y47*(1-VLOOKUP($E47+Y$8-$H$8,Mortality!$B$3:$C$123,2)*VLOOKUP($E47+Y$8-$H$8,Multipliers!$A$3:$DF$122,'Current Retirees'!Y$8-2006+2))))</f>
        <v>0.70556530544446816</v>
      </c>
      <c r="AA47" s="3">
        <f>IF($E47+AA$8-$H$8&lt;70,0,IF($E47+AA$8-$H$8=70,$F47,Z47*(1-VLOOKUP($E47+Z$8-$H$8,Mortality!$B$3:$C$123,2)*VLOOKUP($E47+Z$8-$H$8,Multipliers!$A$3:$DF$122,'Current Retirees'!Z$8-2006+2))))</f>
        <v>0.67058482385464213</v>
      </c>
      <c r="AB47" s="3">
        <f>IF($E47+AB$8-$H$8&lt;70,0,IF($E47+AB$8-$H$8=70,$F47,AA47*(1-VLOOKUP($E47+AA$8-$H$8,Mortality!$B$3:$C$123,2)*VLOOKUP($E47+AA$8-$H$8,Multipliers!$A$3:$DF$122,'Current Retirees'!AA$8-2006+2))))</f>
        <v>0.63405139981284298</v>
      </c>
      <c r="AC47" s="3">
        <f>IF($E47+AC$8-$H$8&lt;70,0,IF($E47+AC$8-$H$8=70,$F47,AB47*(1-VLOOKUP($E47+AB$8-$H$8,Mortality!$B$3:$C$123,2)*VLOOKUP($E47+AB$8-$H$8,Multipliers!$A$3:$DF$122,'Current Retirees'!AB$8-2006+2))))</f>
        <v>0.59606804972412464</v>
      </c>
      <c r="AD47" s="3">
        <f>IF($E47+AD$8-$H$8&lt;70,0,IF($E47+AD$8-$H$8=70,$F47,AC47*(1-VLOOKUP($E47+AC$8-$H$8,Mortality!$B$3:$C$123,2)*VLOOKUP($E47+AC$8-$H$8,Multipliers!$A$3:$DF$122,'Current Retirees'!AC$8-2006+2))))</f>
        <v>0.5567429662097757</v>
      </c>
      <c r="AE47" s="3">
        <f>IF($E47+AE$8-$H$8&lt;70,0,IF($E47+AE$8-$H$8=70,$F47,AD47*(1-VLOOKUP($E47+AD$8-$H$8,Mortality!$B$3:$C$123,2)*VLOOKUP($E47+AD$8-$H$8,Multipliers!$A$3:$DF$122,'Current Retirees'!AD$8-2006+2))))</f>
        <v>0.51628823209620156</v>
      </c>
      <c r="AF47" s="3">
        <f>IF($E47+AF$8-$H$8&lt;70,0,IF($E47+AF$8-$H$8=70,$F47,AE47*(1-VLOOKUP($E47+AE$8-$H$8,Mortality!$B$3:$C$123,2)*VLOOKUP($E47+AE$8-$H$8,Multipliers!$A$3:$DF$122,'Current Retirees'!AE$8-2006+2))))</f>
        <v>0.47488943859457206</v>
      </c>
      <c r="AG47" s="3">
        <f>IF($E47+AG$8-$H$8&lt;70,0,IF($E47+AG$8-$H$8=70,$F47,AF47*(1-VLOOKUP($E47+AF$8-$H$8,Mortality!$B$3:$C$123,2)*VLOOKUP($E47+AF$8-$H$8,Multipliers!$A$3:$DF$122,'Current Retirees'!AF$8-2006+2))))</f>
        <v>0.43281261483614952</v>
      </c>
      <c r="AH47" s="3">
        <f>IF($E47+AH$8-$H$8&lt;70,0,IF($E47+AH$8-$H$8=70,$F47,AG47*(1-VLOOKUP($E47+AG$8-$H$8,Mortality!$B$3:$C$123,2)*VLOOKUP($E47+AG$8-$H$8,Multipliers!$A$3:$DF$122,'Current Retirees'!AG$8-2006+2))))</f>
        <v>0.39051821861309455</v>
      </c>
      <c r="AI47" s="3">
        <f>IF($E47+AI$8-$H$8&lt;70,0,IF($E47+AI$8-$H$8=70,$F47,AH47*(1-VLOOKUP($E47+AH$8-$H$8,Mortality!$B$3:$C$123,2)*VLOOKUP($E47+AH$8-$H$8,Multipliers!$A$3:$DF$122,'Current Retirees'!AH$8-2006+2))))</f>
        <v>0.3484043155747073</v>
      </c>
      <c r="AJ47" s="3">
        <f>IF($E47+AJ$8-$H$8&lt;70,0,IF($E47+AJ$8-$H$8=70,$F47,AI47*(1-VLOOKUP($E47+AI$8-$H$8,Mortality!$B$3:$C$123,2)*VLOOKUP($E47+AI$8-$H$8,Multipliers!$A$3:$DF$122,'Current Retirees'!AI$8-2006+2))))</f>
        <v>0.30702786613551997</v>
      </c>
      <c r="AK47" s="3">
        <f>IF($E47+AK$8-$H$8&lt;70,0,IF($E47+AK$8-$H$8=70,$F47,AJ47*(1-VLOOKUP($E47+AJ$8-$H$8,Mortality!$B$3:$C$123,2)*VLOOKUP($E47+AJ$8-$H$8,Multipliers!$A$3:$DF$122,'Current Retirees'!AJ$8-2006+2))))</f>
        <v>0.26705536306714261</v>
      </c>
      <c r="AL47" s="3">
        <f>IF($E47+AL$8-$H$8&lt;70,0,IF($E47+AL$8-$H$8=70,$F47,AK47*(1-VLOOKUP($E47+AK$8-$H$8,Mortality!$B$3:$C$123,2)*VLOOKUP($E47+AK$8-$H$8,Multipliers!$A$3:$DF$122,'Current Retirees'!AK$8-2006+2))))</f>
        <v>0.22927679237966386</v>
      </c>
      <c r="AM47" s="3">
        <f>IF($E47+AM$8-$H$8&lt;70,0,IF($E47+AM$8-$H$8=70,$F47,AL47*(1-VLOOKUP($E47+AL$8-$H$8,Mortality!$B$3:$C$123,2)*VLOOKUP($E47+AL$8-$H$8,Multipliers!$A$3:$DF$122,'Current Retirees'!AL$8-2006+2))))</f>
        <v>0.19426442147652576</v>
      </c>
      <c r="AN47" s="3">
        <f>IF($E47+AN$8-$H$8&lt;70,0,IF($E47+AN$8-$H$8=70,$F47,AM47*(1-VLOOKUP($E47+AM$8-$H$8,Mortality!$B$3:$C$123,2)*VLOOKUP($E47+AM$8-$H$8,Multipliers!$A$3:$DF$122,'Current Retirees'!AM$8-2006+2))))</f>
        <v>0.16251643041015165</v>
      </c>
      <c r="AO47" s="3">
        <f>IF($E47+AO$8-$H$8&lt;70,0,IF($E47+AO$8-$H$8=70,$F47,AN47*(1-VLOOKUP($E47+AN$8-$H$8,Mortality!$B$3:$C$123,2)*VLOOKUP($E47+AN$8-$H$8,Multipliers!$A$3:$DF$122,'Current Retirees'!AN$8-2006+2))))</f>
        <v>0.13424871097668056</v>
      </c>
      <c r="AP47" s="3">
        <f>IF($E47+AP$8-$H$8&lt;70,0,IF($E47+AP$8-$H$8=70,$F47,AO47*(1-VLOOKUP($E47+AO$8-$H$8,Mortality!$B$3:$C$123,2)*VLOOKUP($E47+AO$8-$H$8,Multipliers!$A$3:$DF$122,'Current Retirees'!AO$8-2006+2))))</f>
        <v>0.10914351246957185</v>
      </c>
      <c r="AQ47" s="3">
        <f>IF($E47+AQ$8-$H$8&lt;70,0,IF($E47+AQ$8-$H$8=70,$F47,AP47*(1-VLOOKUP($E47+AP$8-$H$8,Mortality!$B$3:$C$123,2)*VLOOKUP($E47+AP$8-$H$8,Multipliers!$A$3:$DF$122,'Current Retirees'!AP$8-2006+2))))</f>
        <v>8.7263074516559902E-2</v>
      </c>
      <c r="AR47" s="3">
        <f>IF($E47+AR$8-$H$8&lt;70,0,IF($E47+AR$8-$H$8=70,$F47,AQ47*(1-VLOOKUP($E47+AQ$8-$H$8,Mortality!$B$3:$C$123,2)*VLOOKUP($E47+AQ$8-$H$8,Multipliers!$A$3:$DF$122,'Current Retirees'!AQ$8-2006+2))))</f>
        <v>6.8313895212758158E-2</v>
      </c>
      <c r="AS47" s="3">
        <f>IF($E47+AS$8-$H$8&lt;70,0,IF($E47+AS$8-$H$8=70,$F47,AR47*(1-VLOOKUP($E47+AR$8-$H$8,Mortality!$B$3:$C$123,2)*VLOOKUP($E47+AR$8-$H$8,Multipliers!$A$3:$DF$122,'Current Retirees'!AR$8-2006+2))))</f>
        <v>5.2310523190645095E-2</v>
      </c>
      <c r="AT47" s="3">
        <f>IF($E47+AT$8-$H$8&lt;70,0,IF($E47+AT$8-$H$8=70,$F47,AS47*(1-VLOOKUP($E47+AS$8-$H$8,Mortality!$B$3:$C$123,2)*VLOOKUP($E47+AS$8-$H$8,Multipliers!$A$3:$DF$122,'Current Retirees'!AS$8-2006+2))))</f>
        <v>3.911978042657159E-2</v>
      </c>
      <c r="AU47" s="3">
        <f>IF($E47+AU$8-$H$8&lt;70,0,IF($E47+AU$8-$H$8=70,$F47,AT47*(1-VLOOKUP($E47+AT$8-$H$8,Mortality!$B$3:$C$123,2)*VLOOKUP($E47+AT$8-$H$8,Multipliers!$A$3:$DF$122,'Current Retirees'!AT$8-2006+2))))</f>
        <v>2.8531320710142149E-2</v>
      </c>
      <c r="AV47" s="3">
        <f>IF($E47+AV$8-$H$8&lt;70,0,IF($E47+AV$8-$H$8=70,$F47,AU47*(1-VLOOKUP($E47+AU$8-$H$8,Mortality!$B$3:$C$123,2)*VLOOKUP($E47+AU$8-$H$8,Multipliers!$A$3:$DF$122,'Current Retirees'!AU$8-2006+2))))</f>
        <v>2.0249643246119817E-2</v>
      </c>
      <c r="AW47" s="3">
        <f>IF($E47+AW$8-$H$8&lt;70,0,IF($E47+AW$8-$H$8=70,$F47,AV47*(1-VLOOKUP($E47+AV$8-$H$8,Mortality!$B$3:$C$123,2)*VLOOKUP($E47+AV$8-$H$8,Multipliers!$A$3:$DF$122,'Current Retirees'!AV$8-2006+2))))</f>
        <v>1.3980805828396376E-2</v>
      </c>
      <c r="AX47" s="3">
        <f>IF($E47+AX$8-$H$8&lt;70,0,IF($E47+AX$8-$H$8=70,$F47,AW47*(1-VLOOKUP($E47+AW$8-$H$8,Mortality!$B$3:$C$123,2)*VLOOKUP($E47+AW$8-$H$8,Multipliers!$A$3:$DF$122,'Current Retirees'!AW$8-2006+2))))</f>
        <v>9.3790792016852798E-3</v>
      </c>
      <c r="AY47" s="3">
        <f>IF($E47+AY$8-$H$8&lt;70,0,IF($E47+AY$8-$H$8=70,$F47,AX47*(1-VLOOKUP($E47+AX$8-$H$8,Mortality!$B$3:$C$123,2)*VLOOKUP($E47+AX$8-$H$8,Multipliers!$A$3:$DF$122,'Current Retirees'!AX$8-2006+2))))</f>
        <v>6.1077385053727642E-3</v>
      </c>
      <c r="AZ47" s="3">
        <f>IF($E47+AZ$8-$H$8&lt;70,0,IF($E47+AZ$8-$H$8=70,$F47,AY47*(1-VLOOKUP($E47+AY$8-$H$8,Mortality!$B$3:$C$123,2)*VLOOKUP($E47+AY$8-$H$8,Multipliers!$A$3:$DF$122,'Current Retirees'!AY$8-2006+2))))</f>
        <v>3.8497583873672728E-3</v>
      </c>
      <c r="BA47" s="3">
        <f>IF($E47+BA$8-$H$8&lt;70,0,IF($E47+BA$8-$H$8=70,$F47,AZ47*(1-VLOOKUP($E47+AZ$8-$H$8,Mortality!$B$3:$C$123,2)*VLOOKUP($E47+AZ$8-$H$8,Multipliers!$A$3:$DF$122,'Current Retirees'!AZ$8-2006+2))))</f>
        <v>2.3504887939686915E-3</v>
      </c>
      <c r="BB47" s="3">
        <f>IF($E47+BB$8-$H$8&lt;70,0,IF($E47+BB$8-$H$8=70,$F47,BA47*(1-VLOOKUP($E47+BA$8-$H$8,Mortality!$B$3:$C$123,2)*VLOOKUP($E47+BA$8-$H$8,Multipliers!$A$3:$DF$122,'Current Retirees'!BA$8-2006+2))))</f>
        <v>1.388657383742281E-3</v>
      </c>
      <c r="BC47" s="3">
        <f>IF($E47+BC$8-$H$8&lt;70,0,IF($E47+BC$8-$H$8=70,$F47,BB47*(1-VLOOKUP($E47+BB$8-$H$8,Mortality!$B$3:$C$123,2)*VLOOKUP($E47+BB$8-$H$8,Multipliers!$A$3:$DF$122,'Current Retirees'!BB$8-2006+2))))</f>
        <v>7.9274915106541412E-4</v>
      </c>
      <c r="BD47" s="3">
        <f>IF($E47+BD$8-$H$8&lt;70,0,IF($E47+BD$8-$H$8=70,$F47,BC47*(1-VLOOKUP($E47+BC$8-$H$8,Mortality!$B$3:$C$123,2)*VLOOKUP($E47+BC$8-$H$8,Multipliers!$A$3:$DF$122,'Current Retirees'!BC$8-2006+2))))</f>
        <v>4.3580738930089585E-4</v>
      </c>
      <c r="BE47" s="3">
        <f>IF($E47+BE$8-$H$8&lt;70,0,IF($E47+BE$8-$H$8=70,$F47,BD47*(1-VLOOKUP($E47+BD$8-$H$8,Mortality!$B$3:$C$123,2)*VLOOKUP($E47+BD$8-$H$8,Multipliers!$A$3:$DF$122,'Current Retirees'!BD$8-2006+2))))</f>
        <v>2.340830387655694E-4</v>
      </c>
      <c r="BF47" s="3">
        <f>IF($E47+BF$8-$H$8&lt;70,0,IF($E47+BF$8-$H$8=70,$F47,BE47*(1-VLOOKUP($E47+BE$8-$H$8,Mortality!$B$3:$C$123,2)*VLOOKUP($E47+BE$8-$H$8,Multipliers!$A$3:$DF$122,'Current Retirees'!BE$8-2006+2))))</f>
        <v>1.2383878489178227E-4</v>
      </c>
      <c r="BG47" s="3">
        <f>IF($E47+BG$8-$H$8&lt;70,0,IF($E47+BG$8-$H$8=70,$F47,BF47*(1-VLOOKUP($E47+BF$8-$H$8,Mortality!$B$3:$C$123,2)*VLOOKUP($E47+BF$8-$H$8,Multipliers!$A$3:$DF$122,'Current Retirees'!BF$8-2006+2))))</f>
        <v>6.445512938697629E-5</v>
      </c>
      <c r="BH47" s="3">
        <f>IF($E47+BH$8-$H$8&lt;70,0,IF($E47+BH$8-$H$8=70,$F47,BG47*(1-VLOOKUP($E47+BG$8-$H$8,Mortality!$B$3:$C$123,2)*VLOOKUP($E47+BG$8-$H$8,Multipliers!$A$3:$DF$122,'Current Retirees'!BG$8-2006+2))))</f>
        <v>3.2849978568263839E-5</v>
      </c>
      <c r="BI47" s="3">
        <f>IF($E47+BI$8-$H$8&lt;70,0,IF($E47+BI$8-$H$8=70,$F47,BH47*(1-VLOOKUP($E47+BH$8-$H$8,Mortality!$B$3:$C$123,2)*VLOOKUP($E47+BH$8-$H$8,Multipliers!$A$3:$DF$122,'Current Retirees'!BH$8-2006+2))))</f>
        <v>1.6424989284131919E-5</v>
      </c>
      <c r="BJ47" s="3">
        <f>IF($E47+BJ$8-$H$8&lt;70,0,IF($E47+BJ$8-$H$8=70,$F47,BI47*(1-VLOOKUP($E47+BI$8-$H$8,Mortality!$B$3:$C$123,2)*VLOOKUP($E47+BI$8-$H$8,Multipliers!$A$3:$DF$122,'Current Retirees'!BI$8-2006+2))))</f>
        <v>8.2124946420659597E-6</v>
      </c>
      <c r="BK47" s="3">
        <f>IF($E47+BK$8-$H$8&lt;70,0,IF($E47+BK$8-$H$8=70,$F47,BJ47*(1-VLOOKUP($E47+BJ$8-$H$8,Mortality!$B$3:$C$123,2)*VLOOKUP($E47+BJ$8-$H$8,Multipliers!$A$3:$DF$122,'Current Retirees'!BJ$8-2006+2))))</f>
        <v>4.1062473210329799E-6</v>
      </c>
      <c r="BL47" s="3">
        <f>IF($E47+BL$8-$H$8&lt;70,0,IF($E47+BL$8-$H$8=70,$F47,BK47*(1-VLOOKUP($E47+BK$8-$H$8,Mortality!$B$3:$C$123,2)*VLOOKUP($E47+BK$8-$H$8,Multipliers!$A$3:$DF$122,'Current Retirees'!BK$8-2006+2))))</f>
        <v>2.0531236605164899E-6</v>
      </c>
      <c r="BM47" s="3">
        <f>IF($E47+BM$8-$H$8&lt;70,0,IF($E47+BM$8-$H$8=70,$F47,BL47*(1-VLOOKUP($E47+BL$8-$H$8,Mortality!$B$3:$C$123,2)*VLOOKUP($E47+BL$8-$H$8,Multipliers!$A$3:$DF$122,'Current Retirees'!BL$8-2006+2))))</f>
        <v>1.026561830258245E-6</v>
      </c>
      <c r="BN47" s="3">
        <f>IF($E47+BN$8-$H$8&lt;70,0,IF($E47+BN$8-$H$8=70,$F47,BM47*(1-VLOOKUP($E47+BM$8-$H$8,Mortality!$B$3:$C$123,2)*VLOOKUP($E47+BM$8-$H$8,Multipliers!$A$3:$DF$122,'Current Retirees'!BM$8-2006+2))))</f>
        <v>0</v>
      </c>
      <c r="BO47" s="3">
        <f>IF($E47+BO$8-$H$8&lt;70,0,IF($E47+BO$8-$H$8=70,$F47,BN47*(1-VLOOKUP($E47+BN$8-$H$8,Mortality!$B$3:$C$123,2)*VLOOKUP($E47+BN$8-$H$8,Multipliers!$A$3:$DF$122,'Current Retirees'!BN$8-2006+2))))</f>
        <v>0</v>
      </c>
      <c r="BP47" s="3">
        <f>IF($E47+BP$8-$H$8&lt;70,0,IF($E47+BP$8-$H$8=70,$F47,BO47*(1-VLOOKUP($E47+BO$8-$H$8,Mortality!$B$3:$C$123,2)*VLOOKUP($E47+BO$8-$H$8,Multipliers!$A$3:$DF$122,'Current Retirees'!BO$8-2006+2))))</f>
        <v>0</v>
      </c>
      <c r="BQ47" s="3">
        <f>IF($E47+BQ$8-$H$8&lt;70,0,IF($E47+BQ$8-$H$8=70,$F47,BP47*(1-VLOOKUP($E47+BP$8-$H$8,Mortality!$B$3:$C$123,2)*VLOOKUP($E47+BP$8-$H$8,Multipliers!$A$3:$DF$122,'Current Retirees'!BP$8-2006+2))))</f>
        <v>0</v>
      </c>
      <c r="BR47" s="3">
        <f>IF($E47+BR$8-$H$8&lt;70,0,IF($E47+BR$8-$H$8=70,$F47,BQ47*(1-VLOOKUP($E47+BQ$8-$H$8,Mortality!$B$3:$C$123,2)*VLOOKUP($E47+BQ$8-$H$8,Multipliers!$A$3:$DF$122,'Current Retirees'!BQ$8-2006+2))))</f>
        <v>0</v>
      </c>
      <c r="BS47" s="3">
        <f>IF($E47+BS$8-$H$8&lt;70,0,IF($E47+BS$8-$H$8=70,$F47,BR47*(1-VLOOKUP($E47+BR$8-$H$8,Mortality!$B$3:$C$123,2)*VLOOKUP($E47+BR$8-$H$8,Multipliers!$A$3:$DF$122,'Current Retirees'!BR$8-2006+2))))</f>
        <v>0</v>
      </c>
      <c r="BT47" s="3">
        <f>IF($E47+BT$8-$H$8&lt;70,0,IF($E47+BT$8-$H$8=70,$F47,BS47*(1-VLOOKUP($E47+BS$8-$H$8,Mortality!$B$3:$C$123,2)*VLOOKUP($E47+BS$8-$H$8,Multipliers!$A$3:$DF$122,'Current Retirees'!BS$8-2006+2))))</f>
        <v>0</v>
      </c>
      <c r="BU47" s="3">
        <f>IF($E47+BU$8-$H$8&lt;70,0,IF($E47+BU$8-$H$8=70,$F47,BT47*(1-VLOOKUP($E47+BT$8-$H$8,Mortality!$B$3:$C$123,2)*VLOOKUP($E47+BT$8-$H$8,Multipliers!$A$3:$DF$122,'Current Retirees'!BT$8-2006+2))))</f>
        <v>0</v>
      </c>
      <c r="BV47" s="3">
        <f>IF($E47+BV$8-$H$8&lt;70,0,IF($E47+BV$8-$H$8=70,$F47,BU47*(1-VLOOKUP($E47+BU$8-$H$8,Mortality!$B$3:$C$123,2)*VLOOKUP($E47+BU$8-$H$8,Multipliers!$A$3:$DF$122,'Current Retirees'!BU$8-2006+2))))</f>
        <v>0</v>
      </c>
      <c r="BW47" s="3">
        <f>IF($E47+BW$8-$H$8&lt;70,0,IF($E47+BW$8-$H$8=70,$F47,BV47*(1-VLOOKUP($E47+BV$8-$H$8,Mortality!$B$3:$C$123,2)*VLOOKUP($E47+BV$8-$H$8,Multipliers!$A$3:$DF$122,'Current Retirees'!BV$8-2006+2))))</f>
        <v>0</v>
      </c>
      <c r="BX47" s="3">
        <f>IF($E47+BX$8-$H$8&lt;70,0,IF($E47+BX$8-$H$8=70,$F47,BW47*(1-VLOOKUP($E47+BW$8-$H$8,Mortality!$B$3:$C$123,2)*VLOOKUP($E47+BW$8-$H$8,Multipliers!$A$3:$DF$122,'Current Retirees'!BW$8-2006+2))))</f>
        <v>0</v>
      </c>
      <c r="BY47" s="3">
        <f>IF($E47+BY$8-$H$8&lt;70,0,IF($E47+BY$8-$H$8=70,$F47,BX47*(1-VLOOKUP($E47+BX$8-$H$8,Mortality!$B$3:$C$123,2)*VLOOKUP($E47+BX$8-$H$8,Multipliers!$A$3:$DF$122,'Current Retirees'!BX$8-2006+2))))</f>
        <v>0</v>
      </c>
      <c r="BZ47" s="3">
        <f>IF($E47+BZ$8-$H$8&lt;70,0,IF($E47+BZ$8-$H$8=70,$F47,BY47*(1-VLOOKUP($E47+BY$8-$H$8,Mortality!$B$3:$C$123,2)*VLOOKUP($E47+BY$8-$H$8,Multipliers!$A$3:$DF$122,'Current Retirees'!BY$8-2006+2))))</f>
        <v>0</v>
      </c>
      <c r="CA47" s="3">
        <f>IF($E47+CA$8-$H$8&lt;70,0,IF($E47+CA$8-$H$8=70,$F47,BZ47*(1-VLOOKUP($E47+BZ$8-$H$8,Mortality!$B$3:$C$123,2)*VLOOKUP($E47+BZ$8-$H$8,Multipliers!$A$3:$DF$122,'Current Retirees'!BZ$8-2006+2))))</f>
        <v>0</v>
      </c>
      <c r="CB47" s="3">
        <f>IF($E47+CB$8-$H$8&lt;70,0,IF($E47+CB$8-$H$8=70,$F47,CA47*(1-VLOOKUP($E47+CA$8-$H$8,Mortality!$B$3:$C$123,2)*VLOOKUP($E47+CA$8-$H$8,Multipliers!$A$3:$DF$122,'Current Retirees'!CA$8-2006+2))))</f>
        <v>0</v>
      </c>
      <c r="CC47" s="3">
        <f>IF($E47+CC$8-$H$8&lt;70,0,IF($E47+CC$8-$H$8=70,$F47,CB47*(1-VLOOKUP($E47+CB$8-$H$8,Mortality!$B$3:$C$123,2)*VLOOKUP($E47+CB$8-$H$8,Multipliers!$A$3:$DF$122,'Current Retirees'!CB$8-2006+2))))</f>
        <v>0</v>
      </c>
      <c r="CD47" s="3">
        <f>IF($E47+CD$8-$H$8&lt;70,0,IF($E47+CD$8-$H$8=70,$F47,CC47*(1-VLOOKUP($E47+CC$8-$H$8,Mortality!$B$3:$C$123,2)*VLOOKUP($E47+CC$8-$H$8,Multipliers!$A$3:$DF$122,'Current Retirees'!CC$8-2006+2))))</f>
        <v>0</v>
      </c>
      <c r="CE47" s="3">
        <f>IF($E47+CE$8-$H$8&lt;70,0,IF($E47+CE$8-$H$8=70,$F47,CD47*(1-VLOOKUP($E47+CD$8-$H$8,Mortality!$B$3:$C$123,2)*VLOOKUP($E47+CD$8-$H$8,Multipliers!$A$3:$DF$122,'Current Retirees'!CD$8-2006+2))))</f>
        <v>0</v>
      </c>
      <c r="CF47" s="3">
        <f>IF($E47+CF$8-$H$8&lt;70,0,IF($E47+CF$8-$H$8=70,$F47,CE47*(1-VLOOKUP($E47+CE$8-$H$8,Mortality!$B$3:$C$123,2)*VLOOKUP($E47+CE$8-$H$8,Multipliers!$A$3:$DF$122,'Current Retirees'!CE$8-2006+2))))</f>
        <v>0</v>
      </c>
      <c r="CG47" s="3">
        <f>IF($E47+CG$8-$H$8&lt;70,0,IF($E47+CG$8-$H$8=70,$F47,CF47*(1-VLOOKUP($E47+CF$8-$H$8,Mortality!$B$3:$C$123,2)*VLOOKUP($E47+CF$8-$H$8,Multipliers!$A$3:$DF$122,'Current Retirees'!CF$8-2006+2))))</f>
        <v>0</v>
      </c>
      <c r="CH47" s="3">
        <f>IF($E47+CH$8-$H$8&lt;70,0,IF($E47+CH$8-$H$8=70,$F47,CG47*(1-VLOOKUP($E47+CG$8-$H$8,Mortality!$B$3:$C$123,2)*VLOOKUP($E47+CG$8-$H$8,Multipliers!$A$3:$DF$122,'Current Retirees'!CG$8-2006+2))))</f>
        <v>0</v>
      </c>
      <c r="CI47" s="3">
        <f>IF($E47+CI$8-$H$8&lt;70,0,IF($E47+CI$8-$H$8=70,$F47,CH47*(1-VLOOKUP($E47+CH$8-$H$8,Mortality!$B$3:$C$123,2)*VLOOKUP($E47+CH$8-$H$8,Multipliers!$A$3:$DF$122,'Current Retirees'!CH$8-2006+2))))</f>
        <v>0</v>
      </c>
      <c r="CJ47" s="3">
        <f>IF($E47+CJ$8-$H$8&lt;70,0,IF($E47+CJ$8-$H$8=70,$F47,CI47*(1-VLOOKUP($E47+CI$8-$H$8,Mortality!$B$3:$C$123,2)*VLOOKUP($E47+CI$8-$H$8,Multipliers!$A$3:$DF$122,'Current Retirees'!CI$8-2006+2))))</f>
        <v>0</v>
      </c>
      <c r="CK47" s="3">
        <f>IF($E47+CK$8-$H$8&lt;70,0,IF($E47+CK$8-$H$8=70,$F47,CJ47*(1-VLOOKUP($E47+CJ$8-$H$8,Mortality!$B$3:$C$123,2)*VLOOKUP($E47+CJ$8-$H$8,Multipliers!$A$3:$DF$122,'Current Retirees'!CJ$8-2006+2))))</f>
        <v>0</v>
      </c>
      <c r="CL47" s="3">
        <f>IF($E47+CL$8-$H$8&lt;70,0,IF($E47+CL$8-$H$8=70,$F47,CK47*(1-VLOOKUP($E47+CK$8-$H$8,Mortality!$B$3:$C$123,2)*VLOOKUP($E47+CK$8-$H$8,Multipliers!$A$3:$DF$122,'Current Retirees'!CK$8-2006+2))))</f>
        <v>0</v>
      </c>
      <c r="CM47" s="3">
        <f>IF($E47+CM$8-$H$8&lt;70,0,IF($E47+CM$8-$H$8=70,$F47,CL47*(1-VLOOKUP($E47+CL$8-$H$8,Mortality!$B$3:$C$123,2)*VLOOKUP($E47+CL$8-$H$8,Multipliers!$A$3:$DF$122,'Current Retirees'!CL$8-2006+2))))</f>
        <v>0</v>
      </c>
      <c r="CN47" s="3">
        <f>IF($E47+CN$8-$H$8&lt;70,0,IF($E47+CN$8-$H$8=70,$F47,CM47*(1-VLOOKUP($E47+CM$8-$H$8,Mortality!$B$3:$C$123,2)*VLOOKUP($E47+CM$8-$H$8,Multipliers!$A$3:$DF$122,'Current Retirees'!CM$8-2006+2))))</f>
        <v>0</v>
      </c>
      <c r="CO47" s="3">
        <f>IF($E47+CO$8-$H$8&lt;70,0,IF($E47+CO$8-$H$8=70,$F47,CN47*(1-VLOOKUP($E47+CN$8-$H$8,Mortality!$B$3:$C$123,2)*VLOOKUP($E47+CN$8-$H$8,Multipliers!$A$3:$DF$122,'Current Retirees'!CN$8-2006+2))))</f>
        <v>0</v>
      </c>
      <c r="CP47" s="3">
        <f>IF($E47+CP$8-$H$8&lt;70,0,IF($E47+CP$8-$H$8=70,$F47,CO47*(1-VLOOKUP($E47+CO$8-$H$8,Mortality!$B$3:$C$123,2)*VLOOKUP($E47+CO$8-$H$8,Multipliers!$A$3:$DF$122,'Current Retirees'!CO$8-2006+2))))</f>
        <v>0</v>
      </c>
      <c r="CQ47" s="3">
        <f>IF($E47+CQ$8-$H$8&lt;70,0,IF($E47+CQ$8-$H$8=70,$F47,CP47*(1-VLOOKUP($E47+CP$8-$H$8,Mortality!$B$3:$C$123,2)*VLOOKUP($E47+CP$8-$H$8,Multipliers!$A$3:$DF$122,'Current Retirees'!CP$8-2006+2))))</f>
        <v>0</v>
      </c>
      <c r="CR47" s="3">
        <f>IF($E47+CR$8-$H$8&lt;70,0,IF($E47+CR$8-$H$8=70,$F47,CQ47*(1-VLOOKUP($E47+CQ$8-$H$8,Mortality!$B$3:$C$123,2)*VLOOKUP($E47+CQ$8-$H$8,Multipliers!$A$3:$DF$122,'Current Retirees'!CQ$8-2006+2))))</f>
        <v>0</v>
      </c>
      <c r="CS47" s="3">
        <f>IF($E47+CS$8-$H$8&lt;70,0,IF($E47+CS$8-$H$8=70,$F47,CR47*(1-VLOOKUP($E47+CR$8-$H$8,Mortality!$B$3:$C$123,2)*VLOOKUP($E47+CR$8-$H$8,Multipliers!$A$3:$DF$122,'Current Retirees'!CR$8-2006+2))))</f>
        <v>0</v>
      </c>
      <c r="CT47" s="3">
        <f>IF($E47+CT$8-$H$8&lt;70,0,IF($E47+CT$8-$H$8=70,$F47,CS47*(1-VLOOKUP($E47+CS$8-$H$8,Mortality!$B$3:$C$123,2)*VLOOKUP($E47+CS$8-$H$8,Multipliers!$A$3:$DF$122,'Current Retirees'!CS$8-2006+2))))</f>
        <v>0</v>
      </c>
    </row>
    <row r="48" spans="2:98" x14ac:dyDescent="0.25">
      <c r="B48" s="35">
        <v>1040</v>
      </c>
      <c r="C48" s="36">
        <v>19583</v>
      </c>
      <c r="D48" s="35" t="s">
        <v>2</v>
      </c>
      <c r="E48" s="4">
        <f t="shared" si="6"/>
        <v>63</v>
      </c>
      <c r="F48" s="5">
        <f>VLOOKUP(E48,Mortality!$H$3:$I$123,2)</f>
        <v>0.99184435640756408</v>
      </c>
      <c r="H48" s="3">
        <f t="shared" si="7"/>
        <v>0</v>
      </c>
      <c r="I48" s="3">
        <f>IF($E48+I$8-$H$8&lt;70,0,IF($E48+I$8-$H$8=70,$F48,H48*(1-VLOOKUP($E48+H$8-$H$8,Mortality!$B$3:$C$123,2)*VLOOKUP($E48+H$8-$H$8,Multipliers!$A$3:$DF$122,'Current Retirees'!H$8-2006+2))))</f>
        <v>0</v>
      </c>
      <c r="J48" s="3">
        <f>IF($E48+J$8-$H$8&lt;70,0,IF($E48+J$8-$H$8=70,$F48,I48*(1-VLOOKUP($E48+I$8-$H$8,Mortality!$B$3:$C$123,2)*VLOOKUP($E48+I$8-$H$8,Multipliers!$A$3:$DF$122,'Current Retirees'!I$8-2006+2))))</f>
        <v>0</v>
      </c>
      <c r="K48" s="3">
        <f>IF($E48+K$8-$H$8&lt;70,0,IF($E48+K$8-$H$8=70,$F48,J48*(1-VLOOKUP($E48+J$8-$H$8,Mortality!$B$3:$C$123,2)*VLOOKUP($E48+J$8-$H$8,Multipliers!$A$3:$DF$122,'Current Retirees'!J$8-2006+2))))</f>
        <v>0</v>
      </c>
      <c r="L48" s="3">
        <f>IF($E48+L$8-$H$8&lt;70,0,IF($E48+L$8-$H$8=70,$F48,K48*(1-VLOOKUP($E48+K$8-$H$8,Mortality!$B$3:$C$123,2)*VLOOKUP($E48+K$8-$H$8,Multipliers!$A$3:$DF$122,'Current Retirees'!K$8-2006+2))))</f>
        <v>0</v>
      </c>
      <c r="M48" s="3">
        <f>IF($E48+M$8-$H$8&lt;70,0,IF($E48+M$8-$H$8=70,$F48,L48*(1-VLOOKUP($E48+L$8-$H$8,Mortality!$B$3:$C$123,2)*VLOOKUP($E48+L$8-$H$8,Multipliers!$A$3:$DF$122,'Current Retirees'!L$8-2006+2))))</f>
        <v>0</v>
      </c>
      <c r="N48" s="3">
        <f>IF($E48+N$8-$H$8&lt;70,0,IF($E48+N$8-$H$8=70,$F48,M48*(1-VLOOKUP($E48+M$8-$H$8,Mortality!$B$3:$C$123,2)*VLOOKUP($E48+M$8-$H$8,Multipliers!$A$3:$DF$122,'Current Retirees'!M$8-2006+2))))</f>
        <v>0</v>
      </c>
      <c r="O48" s="3">
        <f>IF($E48+O$8-$H$8&lt;70,0,IF($E48+O$8-$H$8=70,$F48,N48*(1-VLOOKUP($E48+N$8-$H$8,Mortality!$B$3:$C$123,2)*VLOOKUP($E48+N$8-$H$8,Multipliers!$A$3:$DF$122,'Current Retirees'!N$8-2006+2))))</f>
        <v>0.99184435640756408</v>
      </c>
      <c r="P48" s="3">
        <f>IF($E48+P$8-$H$8&lt;70,0,IF($E48+P$8-$H$8=70,$F48,O48*(1-VLOOKUP($E48+O$8-$H$8,Mortality!$B$3:$C$123,2)*VLOOKUP($E48+O$8-$H$8,Multipliers!$A$3:$DF$122,'Current Retirees'!O$8-2006+2))))</f>
        <v>0.97239512654232174</v>
      </c>
      <c r="Q48" s="3">
        <f>IF($E48+Q$8-$H$8&lt;70,0,IF($E48+Q$8-$H$8=70,$F48,P48*(1-VLOOKUP($E48+P$8-$H$8,Mortality!$B$3:$C$123,2)*VLOOKUP($E48+P$8-$H$8,Multipliers!$A$3:$DF$122,'Current Retirees'!P$8-2006+2))))</f>
        <v>0.95183545585777563</v>
      </c>
      <c r="R48" s="3">
        <f>IF($E48+R$8-$H$8&lt;70,0,IF($E48+R$8-$H$8=70,$F48,Q48*(1-VLOOKUP($E48+Q$8-$H$8,Mortality!$B$3:$C$123,2)*VLOOKUP($E48+Q$8-$H$8,Multipliers!$A$3:$DF$122,'Current Retirees'!Q$8-2006+2))))</f>
        <v>0.93007914605644348</v>
      </c>
      <c r="S48" s="3">
        <f>IF($E48+S$8-$H$8&lt;70,0,IF($E48+S$8-$H$8=70,$F48,R48*(1-VLOOKUP($E48+R$8-$H$8,Mortality!$B$3:$C$123,2)*VLOOKUP($E48+R$8-$H$8,Multipliers!$A$3:$DF$122,'Current Retirees'!R$8-2006+2))))</f>
        <v>0.90704743942360322</v>
      </c>
      <c r="T48" s="3">
        <f>IF($E48+T$8-$H$8&lt;70,0,IF($E48+T$8-$H$8=70,$F48,S48*(1-VLOOKUP($E48+S$8-$H$8,Mortality!$B$3:$C$123,2)*VLOOKUP($E48+S$8-$H$8,Multipliers!$A$3:$DF$122,'Current Retirees'!S$8-2006+2))))</f>
        <v>0.88268422452265283</v>
      </c>
      <c r="U48" s="3">
        <f>IF($E48+U$8-$H$8&lt;70,0,IF($E48+U$8-$H$8=70,$F48,T48*(1-VLOOKUP($E48+T$8-$H$8,Mortality!$B$3:$C$123,2)*VLOOKUP($E48+T$8-$H$8,Multipliers!$A$3:$DF$122,'Current Retirees'!T$8-2006+2))))</f>
        <v>0.85692843477758562</v>
      </c>
      <c r="V48" s="3">
        <f>IF($E48+V$8-$H$8&lt;70,0,IF($E48+V$8-$H$8=70,$F48,U48*(1-VLOOKUP($E48+U$8-$H$8,Mortality!$B$3:$C$123,2)*VLOOKUP($E48+U$8-$H$8,Multipliers!$A$3:$DF$122,'Current Retirees'!U$8-2006+2))))</f>
        <v>0.82971463728342887</v>
      </c>
      <c r="W48" s="3">
        <f>IF($E48+W$8-$H$8&lt;70,0,IF($E48+W$8-$H$8=70,$F48,V48*(1-VLOOKUP($E48+V$8-$H$8,Mortality!$B$3:$C$123,2)*VLOOKUP($E48+V$8-$H$8,Multipliers!$A$3:$DF$122,'Current Retirees'!V$8-2006+2))))</f>
        <v>0.80102228704070211</v>
      </c>
      <c r="X48" s="3">
        <f>IF($E48+X$8-$H$8&lt;70,0,IF($E48+X$8-$H$8=70,$F48,W48*(1-VLOOKUP($E48+W$8-$H$8,Mortality!$B$3:$C$123,2)*VLOOKUP($E48+W$8-$H$8,Multipliers!$A$3:$DF$122,'Current Retirees'!W$8-2006+2))))</f>
        <v>0.77076932697050859</v>
      </c>
      <c r="Y48" s="3">
        <f>IF($E48+Y$8-$H$8&lt;70,0,IF($E48+Y$8-$H$8=70,$F48,X48*(1-VLOOKUP($E48+X$8-$H$8,Mortality!$B$3:$C$123,2)*VLOOKUP($E48+X$8-$H$8,Multipliers!$A$3:$DF$122,'Current Retirees'!X$8-2006+2))))</f>
        <v>0.73896538216811525</v>
      </c>
      <c r="Z48" s="3">
        <f>IF($E48+Z$8-$H$8&lt;70,0,IF($E48+Z$8-$H$8=70,$F48,Y48*(1-VLOOKUP($E48+Y$8-$H$8,Mortality!$B$3:$C$123,2)*VLOOKUP($E48+Y$8-$H$8,Multipliers!$A$3:$DF$122,'Current Retirees'!Y$8-2006+2))))</f>
        <v>0.70556530544446816</v>
      </c>
      <c r="AA48" s="3">
        <f>IF($E48+AA$8-$H$8&lt;70,0,IF($E48+AA$8-$H$8=70,$F48,Z48*(1-VLOOKUP($E48+Z$8-$H$8,Mortality!$B$3:$C$123,2)*VLOOKUP($E48+Z$8-$H$8,Multipliers!$A$3:$DF$122,'Current Retirees'!Z$8-2006+2))))</f>
        <v>0.67058482385464213</v>
      </c>
      <c r="AB48" s="3">
        <f>IF($E48+AB$8-$H$8&lt;70,0,IF($E48+AB$8-$H$8=70,$F48,AA48*(1-VLOOKUP($E48+AA$8-$H$8,Mortality!$B$3:$C$123,2)*VLOOKUP($E48+AA$8-$H$8,Multipliers!$A$3:$DF$122,'Current Retirees'!AA$8-2006+2))))</f>
        <v>0.63405139981284298</v>
      </c>
      <c r="AC48" s="3">
        <f>IF($E48+AC$8-$H$8&lt;70,0,IF($E48+AC$8-$H$8=70,$F48,AB48*(1-VLOOKUP($E48+AB$8-$H$8,Mortality!$B$3:$C$123,2)*VLOOKUP($E48+AB$8-$H$8,Multipliers!$A$3:$DF$122,'Current Retirees'!AB$8-2006+2))))</f>
        <v>0.59606804972412464</v>
      </c>
      <c r="AD48" s="3">
        <f>IF($E48+AD$8-$H$8&lt;70,0,IF($E48+AD$8-$H$8=70,$F48,AC48*(1-VLOOKUP($E48+AC$8-$H$8,Mortality!$B$3:$C$123,2)*VLOOKUP($E48+AC$8-$H$8,Multipliers!$A$3:$DF$122,'Current Retirees'!AC$8-2006+2))))</f>
        <v>0.5567429662097757</v>
      </c>
      <c r="AE48" s="3">
        <f>IF($E48+AE$8-$H$8&lt;70,0,IF($E48+AE$8-$H$8=70,$F48,AD48*(1-VLOOKUP($E48+AD$8-$H$8,Mortality!$B$3:$C$123,2)*VLOOKUP($E48+AD$8-$H$8,Multipliers!$A$3:$DF$122,'Current Retirees'!AD$8-2006+2))))</f>
        <v>0.51628823209620156</v>
      </c>
      <c r="AF48" s="3">
        <f>IF($E48+AF$8-$H$8&lt;70,0,IF($E48+AF$8-$H$8=70,$F48,AE48*(1-VLOOKUP($E48+AE$8-$H$8,Mortality!$B$3:$C$123,2)*VLOOKUP($E48+AE$8-$H$8,Multipliers!$A$3:$DF$122,'Current Retirees'!AE$8-2006+2))))</f>
        <v>0.47488943859457206</v>
      </c>
      <c r="AG48" s="3">
        <f>IF($E48+AG$8-$H$8&lt;70,0,IF($E48+AG$8-$H$8=70,$F48,AF48*(1-VLOOKUP($E48+AF$8-$H$8,Mortality!$B$3:$C$123,2)*VLOOKUP($E48+AF$8-$H$8,Multipliers!$A$3:$DF$122,'Current Retirees'!AF$8-2006+2))))</f>
        <v>0.43281261483614952</v>
      </c>
      <c r="AH48" s="3">
        <f>IF($E48+AH$8-$H$8&lt;70,0,IF($E48+AH$8-$H$8=70,$F48,AG48*(1-VLOOKUP($E48+AG$8-$H$8,Mortality!$B$3:$C$123,2)*VLOOKUP($E48+AG$8-$H$8,Multipliers!$A$3:$DF$122,'Current Retirees'!AG$8-2006+2))))</f>
        <v>0.39051821861309455</v>
      </c>
      <c r="AI48" s="3">
        <f>IF($E48+AI$8-$H$8&lt;70,0,IF($E48+AI$8-$H$8=70,$F48,AH48*(1-VLOOKUP($E48+AH$8-$H$8,Mortality!$B$3:$C$123,2)*VLOOKUP($E48+AH$8-$H$8,Multipliers!$A$3:$DF$122,'Current Retirees'!AH$8-2006+2))))</f>
        <v>0.3484043155747073</v>
      </c>
      <c r="AJ48" s="3">
        <f>IF($E48+AJ$8-$H$8&lt;70,0,IF($E48+AJ$8-$H$8=70,$F48,AI48*(1-VLOOKUP($E48+AI$8-$H$8,Mortality!$B$3:$C$123,2)*VLOOKUP($E48+AI$8-$H$8,Multipliers!$A$3:$DF$122,'Current Retirees'!AI$8-2006+2))))</f>
        <v>0.30702786613551997</v>
      </c>
      <c r="AK48" s="3">
        <f>IF($E48+AK$8-$H$8&lt;70,0,IF($E48+AK$8-$H$8=70,$F48,AJ48*(1-VLOOKUP($E48+AJ$8-$H$8,Mortality!$B$3:$C$123,2)*VLOOKUP($E48+AJ$8-$H$8,Multipliers!$A$3:$DF$122,'Current Retirees'!AJ$8-2006+2))))</f>
        <v>0.26705536306714261</v>
      </c>
      <c r="AL48" s="3">
        <f>IF($E48+AL$8-$H$8&lt;70,0,IF($E48+AL$8-$H$8=70,$F48,AK48*(1-VLOOKUP($E48+AK$8-$H$8,Mortality!$B$3:$C$123,2)*VLOOKUP($E48+AK$8-$H$8,Multipliers!$A$3:$DF$122,'Current Retirees'!AK$8-2006+2))))</f>
        <v>0.22927679237966386</v>
      </c>
      <c r="AM48" s="3">
        <f>IF($E48+AM$8-$H$8&lt;70,0,IF($E48+AM$8-$H$8=70,$F48,AL48*(1-VLOOKUP($E48+AL$8-$H$8,Mortality!$B$3:$C$123,2)*VLOOKUP($E48+AL$8-$H$8,Multipliers!$A$3:$DF$122,'Current Retirees'!AL$8-2006+2))))</f>
        <v>0.19426442147652576</v>
      </c>
      <c r="AN48" s="3">
        <f>IF($E48+AN$8-$H$8&lt;70,0,IF($E48+AN$8-$H$8=70,$F48,AM48*(1-VLOOKUP($E48+AM$8-$H$8,Mortality!$B$3:$C$123,2)*VLOOKUP($E48+AM$8-$H$8,Multipliers!$A$3:$DF$122,'Current Retirees'!AM$8-2006+2))))</f>
        <v>0.16251643041015165</v>
      </c>
      <c r="AO48" s="3">
        <f>IF($E48+AO$8-$H$8&lt;70,0,IF($E48+AO$8-$H$8=70,$F48,AN48*(1-VLOOKUP($E48+AN$8-$H$8,Mortality!$B$3:$C$123,2)*VLOOKUP($E48+AN$8-$H$8,Multipliers!$A$3:$DF$122,'Current Retirees'!AN$8-2006+2))))</f>
        <v>0.13424871097668056</v>
      </c>
      <c r="AP48" s="3">
        <f>IF($E48+AP$8-$H$8&lt;70,0,IF($E48+AP$8-$H$8=70,$F48,AO48*(1-VLOOKUP($E48+AO$8-$H$8,Mortality!$B$3:$C$123,2)*VLOOKUP($E48+AO$8-$H$8,Multipliers!$A$3:$DF$122,'Current Retirees'!AO$8-2006+2))))</f>
        <v>0.10914351246957185</v>
      </c>
      <c r="AQ48" s="3">
        <f>IF($E48+AQ$8-$H$8&lt;70,0,IF($E48+AQ$8-$H$8=70,$F48,AP48*(1-VLOOKUP($E48+AP$8-$H$8,Mortality!$B$3:$C$123,2)*VLOOKUP($E48+AP$8-$H$8,Multipliers!$A$3:$DF$122,'Current Retirees'!AP$8-2006+2))))</f>
        <v>8.7263074516559902E-2</v>
      </c>
      <c r="AR48" s="3">
        <f>IF($E48+AR$8-$H$8&lt;70,0,IF($E48+AR$8-$H$8=70,$F48,AQ48*(1-VLOOKUP($E48+AQ$8-$H$8,Mortality!$B$3:$C$123,2)*VLOOKUP($E48+AQ$8-$H$8,Multipliers!$A$3:$DF$122,'Current Retirees'!AQ$8-2006+2))))</f>
        <v>6.8313895212758158E-2</v>
      </c>
      <c r="AS48" s="3">
        <f>IF($E48+AS$8-$H$8&lt;70,0,IF($E48+AS$8-$H$8=70,$F48,AR48*(1-VLOOKUP($E48+AR$8-$H$8,Mortality!$B$3:$C$123,2)*VLOOKUP($E48+AR$8-$H$8,Multipliers!$A$3:$DF$122,'Current Retirees'!AR$8-2006+2))))</f>
        <v>5.2310523190645095E-2</v>
      </c>
      <c r="AT48" s="3">
        <f>IF($E48+AT$8-$H$8&lt;70,0,IF($E48+AT$8-$H$8=70,$F48,AS48*(1-VLOOKUP($E48+AS$8-$H$8,Mortality!$B$3:$C$123,2)*VLOOKUP($E48+AS$8-$H$8,Multipliers!$A$3:$DF$122,'Current Retirees'!AS$8-2006+2))))</f>
        <v>3.911978042657159E-2</v>
      </c>
      <c r="AU48" s="3">
        <f>IF($E48+AU$8-$H$8&lt;70,0,IF($E48+AU$8-$H$8=70,$F48,AT48*(1-VLOOKUP($E48+AT$8-$H$8,Mortality!$B$3:$C$123,2)*VLOOKUP($E48+AT$8-$H$8,Multipliers!$A$3:$DF$122,'Current Retirees'!AT$8-2006+2))))</f>
        <v>2.8531320710142149E-2</v>
      </c>
      <c r="AV48" s="3">
        <f>IF($E48+AV$8-$H$8&lt;70,0,IF($E48+AV$8-$H$8=70,$F48,AU48*(1-VLOOKUP($E48+AU$8-$H$8,Mortality!$B$3:$C$123,2)*VLOOKUP($E48+AU$8-$H$8,Multipliers!$A$3:$DF$122,'Current Retirees'!AU$8-2006+2))))</f>
        <v>2.0249643246119817E-2</v>
      </c>
      <c r="AW48" s="3">
        <f>IF($E48+AW$8-$H$8&lt;70,0,IF($E48+AW$8-$H$8=70,$F48,AV48*(1-VLOOKUP($E48+AV$8-$H$8,Mortality!$B$3:$C$123,2)*VLOOKUP($E48+AV$8-$H$8,Multipliers!$A$3:$DF$122,'Current Retirees'!AV$8-2006+2))))</f>
        <v>1.3980805828396376E-2</v>
      </c>
      <c r="AX48" s="3">
        <f>IF($E48+AX$8-$H$8&lt;70,0,IF($E48+AX$8-$H$8=70,$F48,AW48*(1-VLOOKUP($E48+AW$8-$H$8,Mortality!$B$3:$C$123,2)*VLOOKUP($E48+AW$8-$H$8,Multipliers!$A$3:$DF$122,'Current Retirees'!AW$8-2006+2))))</f>
        <v>9.3790792016852798E-3</v>
      </c>
      <c r="AY48" s="3">
        <f>IF($E48+AY$8-$H$8&lt;70,0,IF($E48+AY$8-$H$8=70,$F48,AX48*(1-VLOOKUP($E48+AX$8-$H$8,Mortality!$B$3:$C$123,2)*VLOOKUP($E48+AX$8-$H$8,Multipliers!$A$3:$DF$122,'Current Retirees'!AX$8-2006+2))))</f>
        <v>6.1077385053727642E-3</v>
      </c>
      <c r="AZ48" s="3">
        <f>IF($E48+AZ$8-$H$8&lt;70,0,IF($E48+AZ$8-$H$8=70,$F48,AY48*(1-VLOOKUP($E48+AY$8-$H$8,Mortality!$B$3:$C$123,2)*VLOOKUP($E48+AY$8-$H$8,Multipliers!$A$3:$DF$122,'Current Retirees'!AY$8-2006+2))))</f>
        <v>3.8497583873672728E-3</v>
      </c>
      <c r="BA48" s="3">
        <f>IF($E48+BA$8-$H$8&lt;70,0,IF($E48+BA$8-$H$8=70,$F48,AZ48*(1-VLOOKUP($E48+AZ$8-$H$8,Mortality!$B$3:$C$123,2)*VLOOKUP($E48+AZ$8-$H$8,Multipliers!$A$3:$DF$122,'Current Retirees'!AZ$8-2006+2))))</f>
        <v>2.3504887939686915E-3</v>
      </c>
      <c r="BB48" s="3">
        <f>IF($E48+BB$8-$H$8&lt;70,0,IF($E48+BB$8-$H$8=70,$F48,BA48*(1-VLOOKUP($E48+BA$8-$H$8,Mortality!$B$3:$C$123,2)*VLOOKUP($E48+BA$8-$H$8,Multipliers!$A$3:$DF$122,'Current Retirees'!BA$8-2006+2))))</f>
        <v>1.388657383742281E-3</v>
      </c>
      <c r="BC48" s="3">
        <f>IF($E48+BC$8-$H$8&lt;70,0,IF($E48+BC$8-$H$8=70,$F48,BB48*(1-VLOOKUP($E48+BB$8-$H$8,Mortality!$B$3:$C$123,2)*VLOOKUP($E48+BB$8-$H$8,Multipliers!$A$3:$DF$122,'Current Retirees'!BB$8-2006+2))))</f>
        <v>7.9274915106541412E-4</v>
      </c>
      <c r="BD48" s="3">
        <f>IF($E48+BD$8-$H$8&lt;70,0,IF($E48+BD$8-$H$8=70,$F48,BC48*(1-VLOOKUP($E48+BC$8-$H$8,Mortality!$B$3:$C$123,2)*VLOOKUP($E48+BC$8-$H$8,Multipliers!$A$3:$DF$122,'Current Retirees'!BC$8-2006+2))))</f>
        <v>4.3580738930089585E-4</v>
      </c>
      <c r="BE48" s="3">
        <f>IF($E48+BE$8-$H$8&lt;70,0,IF($E48+BE$8-$H$8=70,$F48,BD48*(1-VLOOKUP($E48+BD$8-$H$8,Mortality!$B$3:$C$123,2)*VLOOKUP($E48+BD$8-$H$8,Multipliers!$A$3:$DF$122,'Current Retirees'!BD$8-2006+2))))</f>
        <v>2.340830387655694E-4</v>
      </c>
      <c r="BF48" s="3">
        <f>IF($E48+BF$8-$H$8&lt;70,0,IF($E48+BF$8-$H$8=70,$F48,BE48*(1-VLOOKUP($E48+BE$8-$H$8,Mortality!$B$3:$C$123,2)*VLOOKUP($E48+BE$8-$H$8,Multipliers!$A$3:$DF$122,'Current Retirees'!BE$8-2006+2))))</f>
        <v>1.2383878489178227E-4</v>
      </c>
      <c r="BG48" s="3">
        <f>IF($E48+BG$8-$H$8&lt;70,0,IF($E48+BG$8-$H$8=70,$F48,BF48*(1-VLOOKUP($E48+BF$8-$H$8,Mortality!$B$3:$C$123,2)*VLOOKUP($E48+BF$8-$H$8,Multipliers!$A$3:$DF$122,'Current Retirees'!BF$8-2006+2))))</f>
        <v>6.445512938697629E-5</v>
      </c>
      <c r="BH48" s="3">
        <f>IF($E48+BH$8-$H$8&lt;70,0,IF($E48+BH$8-$H$8=70,$F48,BG48*(1-VLOOKUP($E48+BG$8-$H$8,Mortality!$B$3:$C$123,2)*VLOOKUP($E48+BG$8-$H$8,Multipliers!$A$3:$DF$122,'Current Retirees'!BG$8-2006+2))))</f>
        <v>3.2849978568263839E-5</v>
      </c>
      <c r="BI48" s="3">
        <f>IF($E48+BI$8-$H$8&lt;70,0,IF($E48+BI$8-$H$8=70,$F48,BH48*(1-VLOOKUP($E48+BH$8-$H$8,Mortality!$B$3:$C$123,2)*VLOOKUP($E48+BH$8-$H$8,Multipliers!$A$3:$DF$122,'Current Retirees'!BH$8-2006+2))))</f>
        <v>1.6424989284131919E-5</v>
      </c>
      <c r="BJ48" s="3">
        <f>IF($E48+BJ$8-$H$8&lt;70,0,IF($E48+BJ$8-$H$8=70,$F48,BI48*(1-VLOOKUP($E48+BI$8-$H$8,Mortality!$B$3:$C$123,2)*VLOOKUP($E48+BI$8-$H$8,Multipliers!$A$3:$DF$122,'Current Retirees'!BI$8-2006+2))))</f>
        <v>8.2124946420659597E-6</v>
      </c>
      <c r="BK48" s="3">
        <f>IF($E48+BK$8-$H$8&lt;70,0,IF($E48+BK$8-$H$8=70,$F48,BJ48*(1-VLOOKUP($E48+BJ$8-$H$8,Mortality!$B$3:$C$123,2)*VLOOKUP($E48+BJ$8-$H$8,Multipliers!$A$3:$DF$122,'Current Retirees'!BJ$8-2006+2))))</f>
        <v>4.1062473210329799E-6</v>
      </c>
      <c r="BL48" s="3">
        <f>IF($E48+BL$8-$H$8&lt;70,0,IF($E48+BL$8-$H$8=70,$F48,BK48*(1-VLOOKUP($E48+BK$8-$H$8,Mortality!$B$3:$C$123,2)*VLOOKUP($E48+BK$8-$H$8,Multipliers!$A$3:$DF$122,'Current Retirees'!BK$8-2006+2))))</f>
        <v>2.0531236605164899E-6</v>
      </c>
      <c r="BM48" s="3">
        <f>IF($E48+BM$8-$H$8&lt;70,0,IF($E48+BM$8-$H$8=70,$F48,BL48*(1-VLOOKUP($E48+BL$8-$H$8,Mortality!$B$3:$C$123,2)*VLOOKUP($E48+BL$8-$H$8,Multipliers!$A$3:$DF$122,'Current Retirees'!BL$8-2006+2))))</f>
        <v>1.026561830258245E-6</v>
      </c>
      <c r="BN48" s="3">
        <f>IF($E48+BN$8-$H$8&lt;70,0,IF($E48+BN$8-$H$8=70,$F48,BM48*(1-VLOOKUP($E48+BM$8-$H$8,Mortality!$B$3:$C$123,2)*VLOOKUP($E48+BM$8-$H$8,Multipliers!$A$3:$DF$122,'Current Retirees'!BM$8-2006+2))))</f>
        <v>0</v>
      </c>
      <c r="BO48" s="3">
        <f>IF($E48+BO$8-$H$8&lt;70,0,IF($E48+BO$8-$H$8=70,$F48,BN48*(1-VLOOKUP($E48+BN$8-$H$8,Mortality!$B$3:$C$123,2)*VLOOKUP($E48+BN$8-$H$8,Multipliers!$A$3:$DF$122,'Current Retirees'!BN$8-2006+2))))</f>
        <v>0</v>
      </c>
      <c r="BP48" s="3">
        <f>IF($E48+BP$8-$H$8&lt;70,0,IF($E48+BP$8-$H$8=70,$F48,BO48*(1-VLOOKUP($E48+BO$8-$H$8,Mortality!$B$3:$C$123,2)*VLOOKUP($E48+BO$8-$H$8,Multipliers!$A$3:$DF$122,'Current Retirees'!BO$8-2006+2))))</f>
        <v>0</v>
      </c>
      <c r="BQ48" s="3">
        <f>IF($E48+BQ$8-$H$8&lt;70,0,IF($E48+BQ$8-$H$8=70,$F48,BP48*(1-VLOOKUP($E48+BP$8-$H$8,Mortality!$B$3:$C$123,2)*VLOOKUP($E48+BP$8-$H$8,Multipliers!$A$3:$DF$122,'Current Retirees'!BP$8-2006+2))))</f>
        <v>0</v>
      </c>
      <c r="BR48" s="3">
        <f>IF($E48+BR$8-$H$8&lt;70,0,IF($E48+BR$8-$H$8=70,$F48,BQ48*(1-VLOOKUP($E48+BQ$8-$H$8,Mortality!$B$3:$C$123,2)*VLOOKUP($E48+BQ$8-$H$8,Multipliers!$A$3:$DF$122,'Current Retirees'!BQ$8-2006+2))))</f>
        <v>0</v>
      </c>
      <c r="BS48" s="3">
        <f>IF($E48+BS$8-$H$8&lt;70,0,IF($E48+BS$8-$H$8=70,$F48,BR48*(1-VLOOKUP($E48+BR$8-$H$8,Mortality!$B$3:$C$123,2)*VLOOKUP($E48+BR$8-$H$8,Multipliers!$A$3:$DF$122,'Current Retirees'!BR$8-2006+2))))</f>
        <v>0</v>
      </c>
      <c r="BT48" s="3">
        <f>IF($E48+BT$8-$H$8&lt;70,0,IF($E48+BT$8-$H$8=70,$F48,BS48*(1-VLOOKUP($E48+BS$8-$H$8,Mortality!$B$3:$C$123,2)*VLOOKUP($E48+BS$8-$H$8,Multipliers!$A$3:$DF$122,'Current Retirees'!BS$8-2006+2))))</f>
        <v>0</v>
      </c>
      <c r="BU48" s="3">
        <f>IF($E48+BU$8-$H$8&lt;70,0,IF($E48+BU$8-$H$8=70,$F48,BT48*(1-VLOOKUP($E48+BT$8-$H$8,Mortality!$B$3:$C$123,2)*VLOOKUP($E48+BT$8-$H$8,Multipliers!$A$3:$DF$122,'Current Retirees'!BT$8-2006+2))))</f>
        <v>0</v>
      </c>
      <c r="BV48" s="3">
        <f>IF($E48+BV$8-$H$8&lt;70,0,IF($E48+BV$8-$H$8=70,$F48,BU48*(1-VLOOKUP($E48+BU$8-$H$8,Mortality!$B$3:$C$123,2)*VLOOKUP($E48+BU$8-$H$8,Multipliers!$A$3:$DF$122,'Current Retirees'!BU$8-2006+2))))</f>
        <v>0</v>
      </c>
      <c r="BW48" s="3">
        <f>IF($E48+BW$8-$H$8&lt;70,0,IF($E48+BW$8-$H$8=70,$F48,BV48*(1-VLOOKUP($E48+BV$8-$H$8,Mortality!$B$3:$C$123,2)*VLOOKUP($E48+BV$8-$H$8,Multipliers!$A$3:$DF$122,'Current Retirees'!BV$8-2006+2))))</f>
        <v>0</v>
      </c>
      <c r="BX48" s="3">
        <f>IF($E48+BX$8-$H$8&lt;70,0,IF($E48+BX$8-$H$8=70,$F48,BW48*(1-VLOOKUP($E48+BW$8-$H$8,Mortality!$B$3:$C$123,2)*VLOOKUP($E48+BW$8-$H$8,Multipliers!$A$3:$DF$122,'Current Retirees'!BW$8-2006+2))))</f>
        <v>0</v>
      </c>
      <c r="BY48" s="3">
        <f>IF($E48+BY$8-$H$8&lt;70,0,IF($E48+BY$8-$H$8=70,$F48,BX48*(1-VLOOKUP($E48+BX$8-$H$8,Mortality!$B$3:$C$123,2)*VLOOKUP($E48+BX$8-$H$8,Multipliers!$A$3:$DF$122,'Current Retirees'!BX$8-2006+2))))</f>
        <v>0</v>
      </c>
      <c r="BZ48" s="3">
        <f>IF($E48+BZ$8-$H$8&lt;70,0,IF($E48+BZ$8-$H$8=70,$F48,BY48*(1-VLOOKUP($E48+BY$8-$H$8,Mortality!$B$3:$C$123,2)*VLOOKUP($E48+BY$8-$H$8,Multipliers!$A$3:$DF$122,'Current Retirees'!BY$8-2006+2))))</f>
        <v>0</v>
      </c>
      <c r="CA48" s="3">
        <f>IF($E48+CA$8-$H$8&lt;70,0,IF($E48+CA$8-$H$8=70,$F48,BZ48*(1-VLOOKUP($E48+BZ$8-$H$8,Mortality!$B$3:$C$123,2)*VLOOKUP($E48+BZ$8-$H$8,Multipliers!$A$3:$DF$122,'Current Retirees'!BZ$8-2006+2))))</f>
        <v>0</v>
      </c>
      <c r="CB48" s="3">
        <f>IF($E48+CB$8-$H$8&lt;70,0,IF($E48+CB$8-$H$8=70,$F48,CA48*(1-VLOOKUP($E48+CA$8-$H$8,Mortality!$B$3:$C$123,2)*VLOOKUP($E48+CA$8-$H$8,Multipliers!$A$3:$DF$122,'Current Retirees'!CA$8-2006+2))))</f>
        <v>0</v>
      </c>
      <c r="CC48" s="3">
        <f>IF($E48+CC$8-$H$8&lt;70,0,IF($E48+CC$8-$H$8=70,$F48,CB48*(1-VLOOKUP($E48+CB$8-$H$8,Mortality!$B$3:$C$123,2)*VLOOKUP($E48+CB$8-$H$8,Multipliers!$A$3:$DF$122,'Current Retirees'!CB$8-2006+2))))</f>
        <v>0</v>
      </c>
      <c r="CD48" s="3">
        <f>IF($E48+CD$8-$H$8&lt;70,0,IF($E48+CD$8-$H$8=70,$F48,CC48*(1-VLOOKUP($E48+CC$8-$H$8,Mortality!$B$3:$C$123,2)*VLOOKUP($E48+CC$8-$H$8,Multipliers!$A$3:$DF$122,'Current Retirees'!CC$8-2006+2))))</f>
        <v>0</v>
      </c>
      <c r="CE48" s="3">
        <f>IF($E48+CE$8-$H$8&lt;70,0,IF($E48+CE$8-$H$8=70,$F48,CD48*(1-VLOOKUP($E48+CD$8-$H$8,Mortality!$B$3:$C$123,2)*VLOOKUP($E48+CD$8-$H$8,Multipliers!$A$3:$DF$122,'Current Retirees'!CD$8-2006+2))))</f>
        <v>0</v>
      </c>
      <c r="CF48" s="3">
        <f>IF($E48+CF$8-$H$8&lt;70,0,IF($E48+CF$8-$H$8=70,$F48,CE48*(1-VLOOKUP($E48+CE$8-$H$8,Mortality!$B$3:$C$123,2)*VLOOKUP($E48+CE$8-$H$8,Multipliers!$A$3:$DF$122,'Current Retirees'!CE$8-2006+2))))</f>
        <v>0</v>
      </c>
      <c r="CG48" s="3">
        <f>IF($E48+CG$8-$H$8&lt;70,0,IF($E48+CG$8-$H$8=70,$F48,CF48*(1-VLOOKUP($E48+CF$8-$H$8,Mortality!$B$3:$C$123,2)*VLOOKUP($E48+CF$8-$H$8,Multipliers!$A$3:$DF$122,'Current Retirees'!CF$8-2006+2))))</f>
        <v>0</v>
      </c>
      <c r="CH48" s="3">
        <f>IF($E48+CH$8-$H$8&lt;70,0,IF($E48+CH$8-$H$8=70,$F48,CG48*(1-VLOOKUP($E48+CG$8-$H$8,Mortality!$B$3:$C$123,2)*VLOOKUP($E48+CG$8-$H$8,Multipliers!$A$3:$DF$122,'Current Retirees'!CG$8-2006+2))))</f>
        <v>0</v>
      </c>
      <c r="CI48" s="3">
        <f>IF($E48+CI$8-$H$8&lt;70,0,IF($E48+CI$8-$H$8=70,$F48,CH48*(1-VLOOKUP($E48+CH$8-$H$8,Mortality!$B$3:$C$123,2)*VLOOKUP($E48+CH$8-$H$8,Multipliers!$A$3:$DF$122,'Current Retirees'!CH$8-2006+2))))</f>
        <v>0</v>
      </c>
      <c r="CJ48" s="3">
        <f>IF($E48+CJ$8-$H$8&lt;70,0,IF($E48+CJ$8-$H$8=70,$F48,CI48*(1-VLOOKUP($E48+CI$8-$H$8,Mortality!$B$3:$C$123,2)*VLOOKUP($E48+CI$8-$H$8,Multipliers!$A$3:$DF$122,'Current Retirees'!CI$8-2006+2))))</f>
        <v>0</v>
      </c>
      <c r="CK48" s="3">
        <f>IF($E48+CK$8-$H$8&lt;70,0,IF($E48+CK$8-$H$8=70,$F48,CJ48*(1-VLOOKUP($E48+CJ$8-$H$8,Mortality!$B$3:$C$123,2)*VLOOKUP($E48+CJ$8-$H$8,Multipliers!$A$3:$DF$122,'Current Retirees'!CJ$8-2006+2))))</f>
        <v>0</v>
      </c>
      <c r="CL48" s="3">
        <f>IF($E48+CL$8-$H$8&lt;70,0,IF($E48+CL$8-$H$8=70,$F48,CK48*(1-VLOOKUP($E48+CK$8-$H$8,Mortality!$B$3:$C$123,2)*VLOOKUP($E48+CK$8-$H$8,Multipliers!$A$3:$DF$122,'Current Retirees'!CK$8-2006+2))))</f>
        <v>0</v>
      </c>
      <c r="CM48" s="3">
        <f>IF($E48+CM$8-$H$8&lt;70,0,IF($E48+CM$8-$H$8=70,$F48,CL48*(1-VLOOKUP($E48+CL$8-$H$8,Mortality!$B$3:$C$123,2)*VLOOKUP($E48+CL$8-$H$8,Multipliers!$A$3:$DF$122,'Current Retirees'!CL$8-2006+2))))</f>
        <v>0</v>
      </c>
      <c r="CN48" s="3">
        <f>IF($E48+CN$8-$H$8&lt;70,0,IF($E48+CN$8-$H$8=70,$F48,CM48*(1-VLOOKUP($E48+CM$8-$H$8,Mortality!$B$3:$C$123,2)*VLOOKUP($E48+CM$8-$H$8,Multipliers!$A$3:$DF$122,'Current Retirees'!CM$8-2006+2))))</f>
        <v>0</v>
      </c>
      <c r="CO48" s="3">
        <f>IF($E48+CO$8-$H$8&lt;70,0,IF($E48+CO$8-$H$8=70,$F48,CN48*(1-VLOOKUP($E48+CN$8-$H$8,Mortality!$B$3:$C$123,2)*VLOOKUP($E48+CN$8-$H$8,Multipliers!$A$3:$DF$122,'Current Retirees'!CN$8-2006+2))))</f>
        <v>0</v>
      </c>
      <c r="CP48" s="3">
        <f>IF($E48+CP$8-$H$8&lt;70,0,IF($E48+CP$8-$H$8=70,$F48,CO48*(1-VLOOKUP($E48+CO$8-$H$8,Mortality!$B$3:$C$123,2)*VLOOKUP($E48+CO$8-$H$8,Multipliers!$A$3:$DF$122,'Current Retirees'!CO$8-2006+2))))</f>
        <v>0</v>
      </c>
      <c r="CQ48" s="3">
        <f>IF($E48+CQ$8-$H$8&lt;70,0,IF($E48+CQ$8-$H$8=70,$F48,CP48*(1-VLOOKUP($E48+CP$8-$H$8,Mortality!$B$3:$C$123,2)*VLOOKUP($E48+CP$8-$H$8,Multipliers!$A$3:$DF$122,'Current Retirees'!CP$8-2006+2))))</f>
        <v>0</v>
      </c>
      <c r="CR48" s="3">
        <f>IF($E48+CR$8-$H$8&lt;70,0,IF($E48+CR$8-$H$8=70,$F48,CQ48*(1-VLOOKUP($E48+CQ$8-$H$8,Mortality!$B$3:$C$123,2)*VLOOKUP($E48+CQ$8-$H$8,Multipliers!$A$3:$DF$122,'Current Retirees'!CQ$8-2006+2))))</f>
        <v>0</v>
      </c>
      <c r="CS48" s="3">
        <f>IF($E48+CS$8-$H$8&lt;70,0,IF($E48+CS$8-$H$8=70,$F48,CR48*(1-VLOOKUP($E48+CR$8-$H$8,Mortality!$B$3:$C$123,2)*VLOOKUP($E48+CR$8-$H$8,Multipliers!$A$3:$DF$122,'Current Retirees'!CR$8-2006+2))))</f>
        <v>0</v>
      </c>
      <c r="CT48" s="3">
        <f>IF($E48+CT$8-$H$8&lt;70,0,IF($E48+CT$8-$H$8=70,$F48,CS48*(1-VLOOKUP($E48+CS$8-$H$8,Mortality!$B$3:$C$123,2)*VLOOKUP($E48+CS$8-$H$8,Multipliers!$A$3:$DF$122,'Current Retirees'!CS$8-2006+2))))</f>
        <v>0</v>
      </c>
    </row>
    <row r="49" spans="2:98" x14ac:dyDescent="0.25">
      <c r="B49" s="35">
        <v>1041</v>
      </c>
      <c r="C49" s="36">
        <v>18745</v>
      </c>
      <c r="D49" s="35" t="s">
        <v>2</v>
      </c>
      <c r="E49" s="4">
        <f t="shared" si="6"/>
        <v>66</v>
      </c>
      <c r="F49" s="5">
        <f>VLOOKUP(E49,Mortality!$H$3:$I$123,2)</f>
        <v>0.99595435631909046</v>
      </c>
      <c r="H49" s="3">
        <f t="shared" si="7"/>
        <v>0</v>
      </c>
      <c r="I49" s="3">
        <f>IF($E49+I$8-$H$8&lt;70,0,IF($E49+I$8-$H$8=70,$F49,H49*(1-VLOOKUP($E49+H$8-$H$8,Mortality!$B$3:$C$123,2)*VLOOKUP($E49+H$8-$H$8,Multipliers!$A$3:$DF$122,'Current Retirees'!H$8-2006+2))))</f>
        <v>0</v>
      </c>
      <c r="J49" s="3">
        <f>IF($E49+J$8-$H$8&lt;70,0,IF($E49+J$8-$H$8=70,$F49,I49*(1-VLOOKUP($E49+I$8-$H$8,Mortality!$B$3:$C$123,2)*VLOOKUP($E49+I$8-$H$8,Multipliers!$A$3:$DF$122,'Current Retirees'!I$8-2006+2))))</f>
        <v>0</v>
      </c>
      <c r="K49" s="3">
        <f>IF($E49+K$8-$H$8&lt;70,0,IF($E49+K$8-$H$8=70,$F49,J49*(1-VLOOKUP($E49+J$8-$H$8,Mortality!$B$3:$C$123,2)*VLOOKUP($E49+J$8-$H$8,Multipliers!$A$3:$DF$122,'Current Retirees'!J$8-2006+2))))</f>
        <v>0</v>
      </c>
      <c r="L49" s="3">
        <f>IF($E49+L$8-$H$8&lt;70,0,IF($E49+L$8-$H$8=70,$F49,K49*(1-VLOOKUP($E49+K$8-$H$8,Mortality!$B$3:$C$123,2)*VLOOKUP($E49+K$8-$H$8,Multipliers!$A$3:$DF$122,'Current Retirees'!K$8-2006+2))))</f>
        <v>0.99595435631909046</v>
      </c>
      <c r="M49" s="3">
        <f>IF($E49+M$8-$H$8&lt;70,0,IF($E49+M$8-$H$8=70,$F49,L49*(1-VLOOKUP($E49+L$8-$H$8,Mortality!$B$3:$C$123,2)*VLOOKUP($E49+L$8-$H$8,Multipliers!$A$3:$DF$122,'Current Retirees'!L$8-2006+2))))</f>
        <v>0.97603869206049398</v>
      </c>
      <c r="N49" s="3">
        <f>IF($E49+N$8-$H$8&lt;70,0,IF($E49+N$8-$H$8=70,$F49,M49*(1-VLOOKUP($E49+M$8-$H$8,Mortality!$B$3:$C$123,2)*VLOOKUP($E49+M$8-$H$8,Multipliers!$A$3:$DF$122,'Current Retirees'!M$8-2006+2))))</f>
        <v>0.95496246933538986</v>
      </c>
      <c r="O49" s="3">
        <f>IF($E49+O$8-$H$8&lt;70,0,IF($E49+O$8-$H$8=70,$F49,N49*(1-VLOOKUP($E49+N$8-$H$8,Mortality!$B$3:$C$123,2)*VLOOKUP($E49+N$8-$H$8,Multipliers!$A$3:$DF$122,'Current Retirees'!N$8-2006+2))))</f>
        <v>0.93263384527440385</v>
      </c>
      <c r="P49" s="3">
        <f>IF($E49+P$8-$H$8&lt;70,0,IF($E49+P$8-$H$8=70,$F49,O49*(1-VLOOKUP($E49+O$8-$H$8,Mortality!$B$3:$C$123,2)*VLOOKUP($E49+O$8-$H$8,Multipliers!$A$3:$DF$122,'Current Retirees'!O$8-2006+2))))</f>
        <v>0.90897321883444426</v>
      </c>
      <c r="Q49" s="3">
        <f>IF($E49+Q$8-$H$8&lt;70,0,IF($E49+Q$8-$H$8=70,$F49,P49*(1-VLOOKUP($E49+P$8-$H$8,Mortality!$B$3:$C$123,2)*VLOOKUP($E49+P$8-$H$8,Multipliers!$A$3:$DF$122,'Current Retirees'!P$8-2006+2))))</f>
        <v>0.88392495684044969</v>
      </c>
      <c r="R49" s="3">
        <f>IF($E49+R$8-$H$8&lt;70,0,IF($E49+R$8-$H$8=70,$F49,Q49*(1-VLOOKUP($E49+Q$8-$H$8,Mortality!$B$3:$C$123,2)*VLOOKUP($E49+Q$8-$H$8,Multipliers!$A$3:$DF$122,'Current Retirees'!Q$8-2006+2))))</f>
        <v>0.85743187112736774</v>
      </c>
      <c r="S49" s="3">
        <f>IF($E49+S$8-$H$8&lt;70,0,IF($E49+S$8-$H$8=70,$F49,R49*(1-VLOOKUP($E49+R$8-$H$8,Mortality!$B$3:$C$123,2)*VLOOKUP($E49+R$8-$H$8,Multipliers!$A$3:$DF$122,'Current Retirees'!R$8-2006+2))))</f>
        <v>0.82943084502554365</v>
      </c>
      <c r="T49" s="3">
        <f>IF($E49+T$8-$H$8&lt;70,0,IF($E49+T$8-$H$8=70,$F49,S49*(1-VLOOKUP($E49+S$8-$H$8,Mortality!$B$3:$C$123,2)*VLOOKUP($E49+S$8-$H$8,Multipliers!$A$3:$DF$122,'Current Retirees'!S$8-2006+2))))</f>
        <v>0.79990911276878218</v>
      </c>
      <c r="U49" s="3">
        <f>IF($E49+U$8-$H$8&lt;70,0,IF($E49+U$8-$H$8=70,$F49,T49*(1-VLOOKUP($E49+T$8-$H$8,Mortality!$B$3:$C$123,2)*VLOOKUP($E49+T$8-$H$8,Multipliers!$A$3:$DF$122,'Current Retirees'!T$8-2006+2))))</f>
        <v>0.76879543821896756</v>
      </c>
      <c r="V49" s="3">
        <f>IF($E49+V$8-$H$8&lt;70,0,IF($E49+V$8-$H$8=70,$F49,U49*(1-VLOOKUP($E49+U$8-$H$8,Mortality!$B$3:$C$123,2)*VLOOKUP($E49+U$8-$H$8,Multipliers!$A$3:$DF$122,'Current Retirees'!U$8-2006+2))))</f>
        <v>0.73611181552962146</v>
      </c>
      <c r="W49" s="3">
        <f>IF($E49+W$8-$H$8&lt;70,0,IF($E49+W$8-$H$8=70,$F49,V49*(1-VLOOKUP($E49+V$8-$H$8,Mortality!$B$3:$C$123,2)*VLOOKUP($E49+V$8-$H$8,Multipliers!$A$3:$DF$122,'Current Retirees'!V$8-2006+2))))</f>
        <v>0.70182574535159137</v>
      </c>
      <c r="X49" s="3">
        <f>IF($E49+X$8-$H$8&lt;70,0,IF($E49+X$8-$H$8=70,$F49,W49*(1-VLOOKUP($E49+W$8-$H$8,Mortality!$B$3:$C$123,2)*VLOOKUP($E49+W$8-$H$8,Multipliers!$A$3:$DF$122,'Current Retirees'!W$8-2006+2))))</f>
        <v>0.66596558073666423</v>
      </c>
      <c r="Y49" s="3">
        <f>IF($E49+Y$8-$H$8&lt;70,0,IF($E49+Y$8-$H$8=70,$F49,X49*(1-VLOOKUP($E49+X$8-$H$8,Mortality!$B$3:$C$123,2)*VLOOKUP($E49+X$8-$H$8,Multipliers!$A$3:$DF$122,'Current Retirees'!X$8-2006+2))))</f>
        <v>0.62857322236804136</v>
      </c>
      <c r="Z49" s="3">
        <f>IF($E49+Z$8-$H$8&lt;70,0,IF($E49+Z$8-$H$8=70,$F49,Y49*(1-VLOOKUP($E49+Y$8-$H$8,Mortality!$B$3:$C$123,2)*VLOOKUP($E49+Y$8-$H$8,Multipliers!$A$3:$DF$122,'Current Retirees'!Y$8-2006+2))))</f>
        <v>0.58976541617591294</v>
      </c>
      <c r="AA49" s="3">
        <f>IF($E49+AA$8-$H$8&lt;70,0,IF($E49+AA$8-$H$8=70,$F49,Z49*(1-VLOOKUP($E49+Z$8-$H$8,Mortality!$B$3:$C$123,2)*VLOOKUP($E49+Z$8-$H$8,Multipliers!$A$3:$DF$122,'Current Retirees'!Z$8-2006+2))))</f>
        <v>0.5496651248049147</v>
      </c>
      <c r="AB49" s="3">
        <f>IF($E49+AB$8-$H$8&lt;70,0,IF($E49+AB$8-$H$8=70,$F49,AA49*(1-VLOOKUP($E49+AA$8-$H$8,Mortality!$B$3:$C$123,2)*VLOOKUP($E49+AA$8-$H$8,Multipliers!$A$3:$DF$122,'Current Retirees'!AA$8-2006+2))))</f>
        <v>0.50850210660276285</v>
      </c>
      <c r="AC49" s="3">
        <f>IF($E49+AC$8-$H$8&lt;70,0,IF($E49+AC$8-$H$8=70,$F49,AB49*(1-VLOOKUP($E49+AB$8-$H$8,Mortality!$B$3:$C$123,2)*VLOOKUP($E49+AB$8-$H$8,Multipliers!$A$3:$DF$122,'Current Retirees'!AB$8-2006+2))))</f>
        <v>0.46649226604260979</v>
      </c>
      <c r="AD49" s="3">
        <f>IF($E49+AD$8-$H$8&lt;70,0,IF($E49+AD$8-$H$8=70,$F49,AC49*(1-VLOOKUP($E49+AC$8-$H$8,Mortality!$B$3:$C$123,2)*VLOOKUP($E49+AC$8-$H$8,Multipliers!$A$3:$DF$122,'Current Retirees'!AC$8-2006+2))))</f>
        <v>0.42393295894522681</v>
      </c>
      <c r="AE49" s="3">
        <f>IF($E49+AE$8-$H$8&lt;70,0,IF($E49+AE$8-$H$8=70,$F49,AD49*(1-VLOOKUP($E49+AD$8-$H$8,Mortality!$B$3:$C$123,2)*VLOOKUP($E49+AD$8-$H$8,Multipliers!$A$3:$DF$122,'Current Retirees'!AD$8-2006+2))))</f>
        <v>0.38128991414984104</v>
      </c>
      <c r="AF49" s="3">
        <f>IF($E49+AF$8-$H$8&lt;70,0,IF($E49+AF$8-$H$8=70,$F49,AE49*(1-VLOOKUP($E49+AE$8-$H$8,Mortality!$B$3:$C$123,2)*VLOOKUP($E49+AE$8-$H$8,Multipliers!$A$3:$DF$122,'Current Retirees'!AE$8-2006+2))))</f>
        <v>0.33898950774775372</v>
      </c>
      <c r="AG49" s="3">
        <f>IF($E49+AG$8-$H$8&lt;70,0,IF($E49+AG$8-$H$8=70,$F49,AF49*(1-VLOOKUP($E49+AF$8-$H$8,Mortality!$B$3:$C$123,2)*VLOOKUP($E49+AF$8-$H$8,Multipliers!$A$3:$DF$122,'Current Retirees'!AF$8-2006+2))))</f>
        <v>0.29758673163610028</v>
      </c>
      <c r="AH49" s="3">
        <f>IF($E49+AH$8-$H$8&lt;70,0,IF($E49+AH$8-$H$8=70,$F49,AG49*(1-VLOOKUP($E49+AG$8-$H$8,Mortality!$B$3:$C$123,2)*VLOOKUP($E49+AG$8-$H$8,Multipliers!$A$3:$DF$122,'Current Retirees'!AG$8-2006+2))))</f>
        <v>0.25776614730017772</v>
      </c>
      <c r="AI49" s="3">
        <f>IF($E49+AI$8-$H$8&lt;70,0,IF($E49+AI$8-$H$8=70,$F49,AH49*(1-VLOOKUP($E49+AH$8-$H$8,Mortality!$B$3:$C$123,2)*VLOOKUP($E49+AH$8-$H$8,Multipliers!$A$3:$DF$122,'Current Retirees'!AH$8-2006+2))))</f>
        <v>0.22029912871262949</v>
      </c>
      <c r="AJ49" s="3">
        <f>IF($E49+AJ$8-$H$8&lt;70,0,IF($E49+AJ$8-$H$8=70,$F49,AI49*(1-VLOOKUP($E49+AI$8-$H$8,Mortality!$B$3:$C$123,2)*VLOOKUP($E49+AI$8-$H$8,Multipliers!$A$3:$DF$122,'Current Retirees'!AI$8-2006+2))))</f>
        <v>0.18575372100115367</v>
      </c>
      <c r="AK49" s="3">
        <f>IF($E49+AK$8-$H$8&lt;70,0,IF($E49+AK$8-$H$8=70,$F49,AJ49*(1-VLOOKUP($E49+AJ$8-$H$8,Mortality!$B$3:$C$123,2)*VLOOKUP($E49+AJ$8-$H$8,Multipliers!$A$3:$DF$122,'Current Retirees'!AJ$8-2006+2))))</f>
        <v>0.15459029589138454</v>
      </c>
      <c r="AL49" s="3">
        <f>IF($E49+AL$8-$H$8&lt;70,0,IF($E49+AL$8-$H$8=70,$F49,AK49*(1-VLOOKUP($E49+AK$8-$H$8,Mortality!$B$3:$C$123,2)*VLOOKUP($E49+AK$8-$H$8,Multipliers!$A$3:$DF$122,'Current Retirees'!AK$8-2006+2))))</f>
        <v>0.12700373447941093</v>
      </c>
      <c r="AM49" s="3">
        <f>IF($E49+AM$8-$H$8&lt;70,0,IF($E49+AM$8-$H$8=70,$F49,AL49*(1-VLOOKUP($E49+AL$8-$H$8,Mortality!$B$3:$C$123,2)*VLOOKUP($E49+AL$8-$H$8,Multipliers!$A$3:$DF$122,'Current Retirees'!AL$8-2006+2))))</f>
        <v>0.10266677293531608</v>
      </c>
      <c r="AN49" s="3">
        <f>IF($E49+AN$8-$H$8&lt;70,0,IF($E49+AN$8-$H$8=70,$F49,AM49*(1-VLOOKUP($E49+AM$8-$H$8,Mortality!$B$3:$C$123,2)*VLOOKUP($E49+AM$8-$H$8,Multipliers!$A$3:$DF$122,'Current Retirees'!AM$8-2006+2))))</f>
        <v>8.1601891378507999E-2</v>
      </c>
      <c r="AO49" s="3">
        <f>IF($E49+AO$8-$H$8&lt;70,0,IF($E49+AO$8-$H$8=70,$F49,AN49*(1-VLOOKUP($E49+AN$8-$H$8,Mortality!$B$3:$C$123,2)*VLOOKUP($E49+AN$8-$H$8,Multipliers!$A$3:$DF$122,'Current Retirees'!AN$8-2006+2))))</f>
        <v>6.3493710893423455E-2</v>
      </c>
      <c r="AP49" s="3">
        <f>IF($E49+AP$8-$H$8&lt;70,0,IF($E49+AP$8-$H$8=70,$F49,AO49*(1-VLOOKUP($E49+AO$8-$H$8,Mortality!$B$3:$C$123,2)*VLOOKUP($E49+AO$8-$H$8,Multipliers!$A$3:$DF$122,'Current Retirees'!AO$8-2006+2))))</f>
        <v>4.8311919157011433E-2</v>
      </c>
      <c r="AQ49" s="3">
        <f>IF($E49+AQ$8-$H$8&lt;70,0,IF($E49+AQ$8-$H$8=70,$F49,AP49*(1-VLOOKUP($E49+AP$8-$H$8,Mortality!$B$3:$C$123,2)*VLOOKUP($E49+AP$8-$H$8,Multipliers!$A$3:$DF$122,'Current Retirees'!AP$8-2006+2))))</f>
        <v>3.5892544496955281E-2</v>
      </c>
      <c r="AR49" s="3">
        <f>IF($E49+AR$8-$H$8&lt;70,0,IF($E49+AR$8-$H$8=70,$F49,AQ49*(1-VLOOKUP($E49+AQ$8-$H$8,Mortality!$B$3:$C$123,2)*VLOOKUP($E49+AQ$8-$H$8,Multipliers!$A$3:$DF$122,'Current Retirees'!AQ$8-2006+2))))</f>
        <v>2.6000604474128552E-2</v>
      </c>
      <c r="AS49" s="3">
        <f>IF($E49+AS$8-$H$8&lt;70,0,IF($E49+AS$8-$H$8=70,$F49,AR49*(1-VLOOKUP($E49+AR$8-$H$8,Mortality!$B$3:$C$123,2)*VLOOKUP($E49+AR$8-$H$8,Multipliers!$A$3:$DF$122,'Current Retirees'!AR$8-2006+2))))</f>
        <v>1.832759879883792E-2</v>
      </c>
      <c r="AT49" s="3">
        <f>IF($E49+AT$8-$H$8&lt;70,0,IF($E49+AT$8-$H$8=70,$F49,AS49*(1-VLOOKUP($E49+AS$8-$H$8,Mortality!$B$3:$C$123,2)*VLOOKUP($E49+AS$8-$H$8,Multipliers!$A$3:$DF$122,'Current Retirees'!AS$8-2006+2))))</f>
        <v>1.2566081011664509E-2</v>
      </c>
      <c r="AU49" s="3">
        <f>IF($E49+AU$8-$H$8&lt;70,0,IF($E49+AU$8-$H$8=70,$F49,AT49*(1-VLOOKUP($E49+AT$8-$H$8,Mortality!$B$3:$C$123,2)*VLOOKUP($E49+AT$8-$H$8,Multipliers!$A$3:$DF$122,'Current Retirees'!AT$8-2006+2))))</f>
        <v>8.3711342451870015E-3</v>
      </c>
      <c r="AV49" s="3">
        <f>IF($E49+AV$8-$H$8&lt;70,0,IF($E49+AV$8-$H$8=70,$F49,AU49*(1-VLOOKUP($E49+AU$8-$H$8,Mortality!$B$3:$C$123,2)*VLOOKUP($E49+AU$8-$H$8,Multipliers!$A$3:$DF$122,'Current Retirees'!AU$8-2006+2))))</f>
        <v>5.4133645264393846E-3</v>
      </c>
      <c r="AW49" s="3">
        <f>IF($E49+AW$8-$H$8&lt;70,0,IF($E49+AW$8-$H$8=70,$F49,AV49*(1-VLOOKUP($E49+AV$8-$H$8,Mortality!$B$3:$C$123,2)*VLOOKUP($E49+AV$8-$H$8,Multipliers!$A$3:$DF$122,'Current Retirees'!AV$8-2006+2))))</f>
        <v>3.3890996527912408E-3</v>
      </c>
      <c r="AX49" s="3">
        <f>IF($E49+AX$8-$H$8&lt;70,0,IF($E49+AX$8-$H$8=70,$F49,AW49*(1-VLOOKUP($E49+AW$8-$H$8,Mortality!$B$3:$C$123,2)*VLOOKUP($E49+AW$8-$H$8,Multipliers!$A$3:$DF$122,'Current Retirees'!AW$8-2006+2))))</f>
        <v>2.0556766285724725E-3</v>
      </c>
      <c r="AY49" s="3">
        <f>IF($E49+AY$8-$H$8&lt;70,0,IF($E49+AY$8-$H$8=70,$F49,AX49*(1-VLOOKUP($E49+AX$8-$H$8,Mortality!$B$3:$C$123,2)*VLOOKUP($E49+AX$8-$H$8,Multipliers!$A$3:$DF$122,'Current Retirees'!AX$8-2006+2))))</f>
        <v>1.2068673975990326E-3</v>
      </c>
      <c r="AZ49" s="3">
        <f>IF($E49+AZ$8-$H$8&lt;70,0,IF($E49+AZ$8-$H$8=70,$F49,AY49*(1-VLOOKUP($E49+AY$8-$H$8,Mortality!$B$3:$C$123,2)*VLOOKUP($E49+AY$8-$H$8,Multipliers!$A$3:$DF$122,'Current Retirees'!AY$8-2006+2))))</f>
        <v>6.8490917759915797E-4</v>
      </c>
      <c r="BA49" s="3">
        <f>IF($E49+BA$8-$H$8&lt;70,0,IF($E49+BA$8-$H$8=70,$F49,AZ49*(1-VLOOKUP($E49+AZ$8-$H$8,Mortality!$B$3:$C$123,2)*VLOOKUP($E49+AZ$8-$H$8,Multipliers!$A$3:$DF$122,'Current Retirees'!AZ$8-2006+2))))</f>
        <v>3.745722222491196E-4</v>
      </c>
      <c r="BB49" s="3">
        <f>IF($E49+BB$8-$H$8&lt;70,0,IF($E49+BB$8-$H$8=70,$F49,BA49*(1-VLOOKUP($E49+BA$8-$H$8,Mortality!$B$3:$C$123,2)*VLOOKUP($E49+BA$8-$H$8,Multipliers!$A$3:$DF$122,'Current Retirees'!BA$8-2006+2))))</f>
        <v>2.0030484682260948E-4</v>
      </c>
      <c r="BC49" s="3">
        <f>IF($E49+BC$8-$H$8&lt;70,0,IF($E49+BC$8-$H$8=70,$F49,BB49*(1-VLOOKUP($E49+BB$8-$H$8,Mortality!$B$3:$C$123,2)*VLOOKUP($E49+BB$8-$H$8,Multipliers!$A$3:$DF$122,'Current Retirees'!BB$8-2006+2))))</f>
        <v>1.0559997417528604E-4</v>
      </c>
      <c r="BD49" s="3">
        <f>IF($E49+BD$8-$H$8&lt;70,0,IF($E49+BD$8-$H$8=70,$F49,BC49*(1-VLOOKUP($E49+BC$8-$H$8,Mortality!$B$3:$C$123,2)*VLOOKUP($E49+BC$8-$H$8,Multipliers!$A$3:$DF$122,'Current Retirees'!BC$8-2006+2))))</f>
        <v>5.4825295795127085E-5</v>
      </c>
      <c r="BE49" s="3">
        <f>IF($E49+BE$8-$H$8&lt;70,0,IF($E49+BE$8-$H$8=70,$F49,BD49*(1-VLOOKUP($E49+BD$8-$H$8,Mortality!$B$3:$C$123,2)*VLOOKUP($E49+BD$8-$H$8,Multipliers!$A$3:$DF$122,'Current Retirees'!BD$8-2006+2))))</f>
        <v>2.7909785153274248E-5</v>
      </c>
      <c r="BF49" s="3">
        <f>IF($E49+BF$8-$H$8&lt;70,0,IF($E49+BF$8-$H$8=70,$F49,BE49*(1-VLOOKUP($E49+BE$8-$H$8,Mortality!$B$3:$C$123,2)*VLOOKUP($E49+BE$8-$H$8,Multipliers!$A$3:$DF$122,'Current Retirees'!BE$8-2006+2))))</f>
        <v>1.3954892576637124E-5</v>
      </c>
      <c r="BG49" s="3">
        <f>IF($E49+BG$8-$H$8&lt;70,0,IF($E49+BG$8-$H$8=70,$F49,BF49*(1-VLOOKUP($E49+BF$8-$H$8,Mortality!$B$3:$C$123,2)*VLOOKUP($E49+BF$8-$H$8,Multipliers!$A$3:$DF$122,'Current Retirees'!BF$8-2006+2))))</f>
        <v>6.977446288318562E-6</v>
      </c>
      <c r="BH49" s="3">
        <f>IF($E49+BH$8-$H$8&lt;70,0,IF($E49+BH$8-$H$8=70,$F49,BG49*(1-VLOOKUP($E49+BG$8-$H$8,Mortality!$B$3:$C$123,2)*VLOOKUP($E49+BG$8-$H$8,Multipliers!$A$3:$DF$122,'Current Retirees'!BG$8-2006+2))))</f>
        <v>3.488723144159281E-6</v>
      </c>
      <c r="BI49" s="3">
        <f>IF($E49+BI$8-$H$8&lt;70,0,IF($E49+BI$8-$H$8=70,$F49,BH49*(1-VLOOKUP($E49+BH$8-$H$8,Mortality!$B$3:$C$123,2)*VLOOKUP($E49+BH$8-$H$8,Multipliers!$A$3:$DF$122,'Current Retirees'!BH$8-2006+2))))</f>
        <v>1.7443615720796405E-6</v>
      </c>
      <c r="BJ49" s="3">
        <f>IF($E49+BJ$8-$H$8&lt;70,0,IF($E49+BJ$8-$H$8=70,$F49,BI49*(1-VLOOKUP($E49+BI$8-$H$8,Mortality!$B$3:$C$123,2)*VLOOKUP($E49+BI$8-$H$8,Multipliers!$A$3:$DF$122,'Current Retirees'!BI$8-2006+2))))</f>
        <v>8.7218078603982025E-7</v>
      </c>
      <c r="BK49" s="3">
        <f>IF($E49+BK$8-$H$8&lt;70,0,IF($E49+BK$8-$H$8=70,$F49,BJ49*(1-VLOOKUP($E49+BJ$8-$H$8,Mortality!$B$3:$C$123,2)*VLOOKUP($E49+BJ$8-$H$8,Multipliers!$A$3:$DF$122,'Current Retirees'!BJ$8-2006+2))))</f>
        <v>0</v>
      </c>
      <c r="BL49" s="3">
        <f>IF($E49+BL$8-$H$8&lt;70,0,IF($E49+BL$8-$H$8=70,$F49,BK49*(1-VLOOKUP($E49+BK$8-$H$8,Mortality!$B$3:$C$123,2)*VLOOKUP($E49+BK$8-$H$8,Multipliers!$A$3:$DF$122,'Current Retirees'!BK$8-2006+2))))</f>
        <v>0</v>
      </c>
      <c r="BM49" s="3">
        <f>IF($E49+BM$8-$H$8&lt;70,0,IF($E49+BM$8-$H$8=70,$F49,BL49*(1-VLOOKUP($E49+BL$8-$H$8,Mortality!$B$3:$C$123,2)*VLOOKUP($E49+BL$8-$H$8,Multipliers!$A$3:$DF$122,'Current Retirees'!BL$8-2006+2))))</f>
        <v>0</v>
      </c>
      <c r="BN49" s="3">
        <f>IF($E49+BN$8-$H$8&lt;70,0,IF($E49+BN$8-$H$8=70,$F49,BM49*(1-VLOOKUP($E49+BM$8-$H$8,Mortality!$B$3:$C$123,2)*VLOOKUP($E49+BM$8-$H$8,Multipliers!$A$3:$DF$122,'Current Retirees'!BM$8-2006+2))))</f>
        <v>0</v>
      </c>
      <c r="BO49" s="3">
        <f>IF($E49+BO$8-$H$8&lt;70,0,IF($E49+BO$8-$H$8=70,$F49,BN49*(1-VLOOKUP($E49+BN$8-$H$8,Mortality!$B$3:$C$123,2)*VLOOKUP($E49+BN$8-$H$8,Multipliers!$A$3:$DF$122,'Current Retirees'!BN$8-2006+2))))</f>
        <v>0</v>
      </c>
      <c r="BP49" s="3">
        <f>IF($E49+BP$8-$H$8&lt;70,0,IF($E49+BP$8-$H$8=70,$F49,BO49*(1-VLOOKUP($E49+BO$8-$H$8,Mortality!$B$3:$C$123,2)*VLOOKUP($E49+BO$8-$H$8,Multipliers!$A$3:$DF$122,'Current Retirees'!BO$8-2006+2))))</f>
        <v>0</v>
      </c>
      <c r="BQ49" s="3">
        <f>IF($E49+BQ$8-$H$8&lt;70,0,IF($E49+BQ$8-$H$8=70,$F49,BP49*(1-VLOOKUP($E49+BP$8-$H$8,Mortality!$B$3:$C$123,2)*VLOOKUP($E49+BP$8-$H$8,Multipliers!$A$3:$DF$122,'Current Retirees'!BP$8-2006+2))))</f>
        <v>0</v>
      </c>
      <c r="BR49" s="3">
        <f>IF($E49+BR$8-$H$8&lt;70,0,IF($E49+BR$8-$H$8=70,$F49,BQ49*(1-VLOOKUP($E49+BQ$8-$H$8,Mortality!$B$3:$C$123,2)*VLOOKUP($E49+BQ$8-$H$8,Multipliers!$A$3:$DF$122,'Current Retirees'!BQ$8-2006+2))))</f>
        <v>0</v>
      </c>
      <c r="BS49" s="3">
        <f>IF($E49+BS$8-$H$8&lt;70,0,IF($E49+BS$8-$H$8=70,$F49,BR49*(1-VLOOKUP($E49+BR$8-$H$8,Mortality!$B$3:$C$123,2)*VLOOKUP($E49+BR$8-$H$8,Multipliers!$A$3:$DF$122,'Current Retirees'!BR$8-2006+2))))</f>
        <v>0</v>
      </c>
      <c r="BT49" s="3">
        <f>IF($E49+BT$8-$H$8&lt;70,0,IF($E49+BT$8-$H$8=70,$F49,BS49*(1-VLOOKUP($E49+BS$8-$H$8,Mortality!$B$3:$C$123,2)*VLOOKUP($E49+BS$8-$H$8,Multipliers!$A$3:$DF$122,'Current Retirees'!BS$8-2006+2))))</f>
        <v>0</v>
      </c>
      <c r="BU49" s="3">
        <f>IF($E49+BU$8-$H$8&lt;70,0,IF($E49+BU$8-$H$8=70,$F49,BT49*(1-VLOOKUP($E49+BT$8-$H$8,Mortality!$B$3:$C$123,2)*VLOOKUP($E49+BT$8-$H$8,Multipliers!$A$3:$DF$122,'Current Retirees'!BT$8-2006+2))))</f>
        <v>0</v>
      </c>
      <c r="BV49" s="3">
        <f>IF($E49+BV$8-$H$8&lt;70,0,IF($E49+BV$8-$H$8=70,$F49,BU49*(1-VLOOKUP($E49+BU$8-$H$8,Mortality!$B$3:$C$123,2)*VLOOKUP($E49+BU$8-$H$8,Multipliers!$A$3:$DF$122,'Current Retirees'!BU$8-2006+2))))</f>
        <v>0</v>
      </c>
      <c r="BW49" s="3">
        <f>IF($E49+BW$8-$H$8&lt;70,0,IF($E49+BW$8-$H$8=70,$F49,BV49*(1-VLOOKUP($E49+BV$8-$H$8,Mortality!$B$3:$C$123,2)*VLOOKUP($E49+BV$8-$H$8,Multipliers!$A$3:$DF$122,'Current Retirees'!BV$8-2006+2))))</f>
        <v>0</v>
      </c>
      <c r="BX49" s="3">
        <f>IF($E49+BX$8-$H$8&lt;70,0,IF($E49+BX$8-$H$8=70,$F49,BW49*(1-VLOOKUP($E49+BW$8-$H$8,Mortality!$B$3:$C$123,2)*VLOOKUP($E49+BW$8-$H$8,Multipliers!$A$3:$DF$122,'Current Retirees'!BW$8-2006+2))))</f>
        <v>0</v>
      </c>
      <c r="BY49" s="3">
        <f>IF($E49+BY$8-$H$8&lt;70,0,IF($E49+BY$8-$H$8=70,$F49,BX49*(1-VLOOKUP($E49+BX$8-$H$8,Mortality!$B$3:$C$123,2)*VLOOKUP($E49+BX$8-$H$8,Multipliers!$A$3:$DF$122,'Current Retirees'!BX$8-2006+2))))</f>
        <v>0</v>
      </c>
      <c r="BZ49" s="3">
        <f>IF($E49+BZ$8-$H$8&lt;70,0,IF($E49+BZ$8-$H$8=70,$F49,BY49*(1-VLOOKUP($E49+BY$8-$H$8,Mortality!$B$3:$C$123,2)*VLOOKUP($E49+BY$8-$H$8,Multipliers!$A$3:$DF$122,'Current Retirees'!BY$8-2006+2))))</f>
        <v>0</v>
      </c>
      <c r="CA49" s="3">
        <f>IF($E49+CA$8-$H$8&lt;70,0,IF($E49+CA$8-$H$8=70,$F49,BZ49*(1-VLOOKUP($E49+BZ$8-$H$8,Mortality!$B$3:$C$123,2)*VLOOKUP($E49+BZ$8-$H$8,Multipliers!$A$3:$DF$122,'Current Retirees'!BZ$8-2006+2))))</f>
        <v>0</v>
      </c>
      <c r="CB49" s="3">
        <f>IF($E49+CB$8-$H$8&lt;70,0,IF($E49+CB$8-$H$8=70,$F49,CA49*(1-VLOOKUP($E49+CA$8-$H$8,Mortality!$B$3:$C$123,2)*VLOOKUP($E49+CA$8-$H$8,Multipliers!$A$3:$DF$122,'Current Retirees'!CA$8-2006+2))))</f>
        <v>0</v>
      </c>
      <c r="CC49" s="3">
        <f>IF($E49+CC$8-$H$8&lt;70,0,IF($E49+CC$8-$H$8=70,$F49,CB49*(1-VLOOKUP($E49+CB$8-$H$8,Mortality!$B$3:$C$123,2)*VLOOKUP($E49+CB$8-$H$8,Multipliers!$A$3:$DF$122,'Current Retirees'!CB$8-2006+2))))</f>
        <v>0</v>
      </c>
      <c r="CD49" s="3">
        <f>IF($E49+CD$8-$H$8&lt;70,0,IF($E49+CD$8-$H$8=70,$F49,CC49*(1-VLOOKUP($E49+CC$8-$H$8,Mortality!$B$3:$C$123,2)*VLOOKUP($E49+CC$8-$H$8,Multipliers!$A$3:$DF$122,'Current Retirees'!CC$8-2006+2))))</f>
        <v>0</v>
      </c>
      <c r="CE49" s="3">
        <f>IF($E49+CE$8-$H$8&lt;70,0,IF($E49+CE$8-$H$8=70,$F49,CD49*(1-VLOOKUP($E49+CD$8-$H$8,Mortality!$B$3:$C$123,2)*VLOOKUP($E49+CD$8-$H$8,Multipliers!$A$3:$DF$122,'Current Retirees'!CD$8-2006+2))))</f>
        <v>0</v>
      </c>
      <c r="CF49" s="3">
        <f>IF($E49+CF$8-$H$8&lt;70,0,IF($E49+CF$8-$H$8=70,$F49,CE49*(1-VLOOKUP($E49+CE$8-$H$8,Mortality!$B$3:$C$123,2)*VLOOKUP($E49+CE$8-$H$8,Multipliers!$A$3:$DF$122,'Current Retirees'!CE$8-2006+2))))</f>
        <v>0</v>
      </c>
      <c r="CG49" s="3">
        <f>IF($E49+CG$8-$H$8&lt;70,0,IF($E49+CG$8-$H$8=70,$F49,CF49*(1-VLOOKUP($E49+CF$8-$H$8,Mortality!$B$3:$C$123,2)*VLOOKUP($E49+CF$8-$H$8,Multipliers!$A$3:$DF$122,'Current Retirees'!CF$8-2006+2))))</f>
        <v>0</v>
      </c>
      <c r="CH49" s="3">
        <f>IF($E49+CH$8-$H$8&lt;70,0,IF($E49+CH$8-$H$8=70,$F49,CG49*(1-VLOOKUP($E49+CG$8-$H$8,Mortality!$B$3:$C$123,2)*VLOOKUP($E49+CG$8-$H$8,Multipliers!$A$3:$DF$122,'Current Retirees'!CG$8-2006+2))))</f>
        <v>0</v>
      </c>
      <c r="CI49" s="3">
        <f>IF($E49+CI$8-$H$8&lt;70,0,IF($E49+CI$8-$H$8=70,$F49,CH49*(1-VLOOKUP($E49+CH$8-$H$8,Mortality!$B$3:$C$123,2)*VLOOKUP($E49+CH$8-$H$8,Multipliers!$A$3:$DF$122,'Current Retirees'!CH$8-2006+2))))</f>
        <v>0</v>
      </c>
      <c r="CJ49" s="3">
        <f>IF($E49+CJ$8-$H$8&lt;70,0,IF($E49+CJ$8-$H$8=70,$F49,CI49*(1-VLOOKUP($E49+CI$8-$H$8,Mortality!$B$3:$C$123,2)*VLOOKUP($E49+CI$8-$H$8,Multipliers!$A$3:$DF$122,'Current Retirees'!CI$8-2006+2))))</f>
        <v>0</v>
      </c>
      <c r="CK49" s="3">
        <f>IF($E49+CK$8-$H$8&lt;70,0,IF($E49+CK$8-$H$8=70,$F49,CJ49*(1-VLOOKUP($E49+CJ$8-$H$8,Mortality!$B$3:$C$123,2)*VLOOKUP($E49+CJ$8-$H$8,Multipliers!$A$3:$DF$122,'Current Retirees'!CJ$8-2006+2))))</f>
        <v>0</v>
      </c>
      <c r="CL49" s="3">
        <f>IF($E49+CL$8-$H$8&lt;70,0,IF($E49+CL$8-$H$8=70,$F49,CK49*(1-VLOOKUP($E49+CK$8-$H$8,Mortality!$B$3:$C$123,2)*VLOOKUP($E49+CK$8-$H$8,Multipliers!$A$3:$DF$122,'Current Retirees'!CK$8-2006+2))))</f>
        <v>0</v>
      </c>
      <c r="CM49" s="3">
        <f>IF($E49+CM$8-$H$8&lt;70,0,IF($E49+CM$8-$H$8=70,$F49,CL49*(1-VLOOKUP($E49+CL$8-$H$8,Mortality!$B$3:$C$123,2)*VLOOKUP($E49+CL$8-$H$8,Multipliers!$A$3:$DF$122,'Current Retirees'!CL$8-2006+2))))</f>
        <v>0</v>
      </c>
      <c r="CN49" s="3">
        <f>IF($E49+CN$8-$H$8&lt;70,0,IF($E49+CN$8-$H$8=70,$F49,CM49*(1-VLOOKUP($E49+CM$8-$H$8,Mortality!$B$3:$C$123,2)*VLOOKUP($E49+CM$8-$H$8,Multipliers!$A$3:$DF$122,'Current Retirees'!CM$8-2006+2))))</f>
        <v>0</v>
      </c>
      <c r="CO49" s="3">
        <f>IF($E49+CO$8-$H$8&lt;70,0,IF($E49+CO$8-$H$8=70,$F49,CN49*(1-VLOOKUP($E49+CN$8-$H$8,Mortality!$B$3:$C$123,2)*VLOOKUP($E49+CN$8-$H$8,Multipliers!$A$3:$DF$122,'Current Retirees'!CN$8-2006+2))))</f>
        <v>0</v>
      </c>
      <c r="CP49" s="3">
        <f>IF($E49+CP$8-$H$8&lt;70,0,IF($E49+CP$8-$H$8=70,$F49,CO49*(1-VLOOKUP($E49+CO$8-$H$8,Mortality!$B$3:$C$123,2)*VLOOKUP($E49+CO$8-$H$8,Multipliers!$A$3:$DF$122,'Current Retirees'!CO$8-2006+2))))</f>
        <v>0</v>
      </c>
      <c r="CQ49" s="3">
        <f>IF($E49+CQ$8-$H$8&lt;70,0,IF($E49+CQ$8-$H$8=70,$F49,CP49*(1-VLOOKUP($E49+CP$8-$H$8,Mortality!$B$3:$C$123,2)*VLOOKUP($E49+CP$8-$H$8,Multipliers!$A$3:$DF$122,'Current Retirees'!CP$8-2006+2))))</f>
        <v>0</v>
      </c>
      <c r="CR49" s="3">
        <f>IF($E49+CR$8-$H$8&lt;70,0,IF($E49+CR$8-$H$8=70,$F49,CQ49*(1-VLOOKUP($E49+CQ$8-$H$8,Mortality!$B$3:$C$123,2)*VLOOKUP($E49+CQ$8-$H$8,Multipliers!$A$3:$DF$122,'Current Retirees'!CQ$8-2006+2))))</f>
        <v>0</v>
      </c>
      <c r="CS49" s="3">
        <f>IF($E49+CS$8-$H$8&lt;70,0,IF($E49+CS$8-$H$8=70,$F49,CR49*(1-VLOOKUP($E49+CR$8-$H$8,Mortality!$B$3:$C$123,2)*VLOOKUP($E49+CR$8-$H$8,Multipliers!$A$3:$DF$122,'Current Retirees'!CR$8-2006+2))))</f>
        <v>0</v>
      </c>
      <c r="CT49" s="3">
        <f>IF($E49+CT$8-$H$8&lt;70,0,IF($E49+CT$8-$H$8=70,$F49,CS49*(1-VLOOKUP($E49+CS$8-$H$8,Mortality!$B$3:$C$123,2)*VLOOKUP($E49+CS$8-$H$8,Multipliers!$A$3:$DF$122,'Current Retirees'!CS$8-2006+2))))</f>
        <v>0</v>
      </c>
    </row>
    <row r="50" spans="2:98" x14ac:dyDescent="0.25">
      <c r="B50" s="35">
        <v>1042</v>
      </c>
      <c r="C50" s="36">
        <v>17914</v>
      </c>
      <c r="D50" s="35" t="s">
        <v>2</v>
      </c>
      <c r="E50" s="4">
        <f t="shared" si="6"/>
        <v>68</v>
      </c>
      <c r="F50" s="5">
        <f>VLOOKUP(E50,Mortality!$H$3:$I$123,2)</f>
        <v>0.99812505988159239</v>
      </c>
      <c r="H50" s="3">
        <f t="shared" si="7"/>
        <v>0</v>
      </c>
      <c r="I50" s="3">
        <f>IF($E50+I$8-$H$8&lt;70,0,IF($E50+I$8-$H$8=70,$F50,H50*(1-VLOOKUP($E50+H$8-$H$8,Mortality!$B$3:$C$123,2)*VLOOKUP($E50+H$8-$H$8,Multipliers!$A$3:$DF$122,'Current Retirees'!H$8-2006+2))))</f>
        <v>0</v>
      </c>
      <c r="J50" s="3">
        <f>IF($E50+J$8-$H$8&lt;70,0,IF($E50+J$8-$H$8=70,$F50,I50*(1-VLOOKUP($E50+I$8-$H$8,Mortality!$B$3:$C$123,2)*VLOOKUP($E50+I$8-$H$8,Multipliers!$A$3:$DF$122,'Current Retirees'!I$8-2006+2))))</f>
        <v>0.99812505988159239</v>
      </c>
      <c r="K50" s="3">
        <f>IF($E50+K$8-$H$8&lt;70,0,IF($E50+K$8-$H$8=70,$F50,J50*(1-VLOOKUP($E50+J$8-$H$8,Mortality!$B$3:$C$123,2)*VLOOKUP($E50+J$8-$H$8,Multipliers!$A$3:$DF$122,'Current Retirees'!J$8-2006+2))))</f>
        <v>0.97792024185121873</v>
      </c>
      <c r="L50" s="3">
        <f>IF($E50+L$8-$H$8&lt;70,0,IF($E50+L$8-$H$8=70,$F50,K50*(1-VLOOKUP($E50+K$8-$H$8,Mortality!$B$3:$C$123,2)*VLOOKUP($E50+K$8-$H$8,Multipliers!$A$3:$DF$122,'Current Retirees'!K$8-2006+2))))</f>
        <v>0.95652832378851738</v>
      </c>
      <c r="M50" s="3">
        <f>IF($E50+M$8-$H$8&lt;70,0,IF($E50+M$8-$H$8=70,$F50,L50*(1-VLOOKUP($E50+L$8-$H$8,Mortality!$B$3:$C$123,2)*VLOOKUP($E50+L$8-$H$8,Multipliers!$A$3:$DF$122,'Current Retirees'!L$8-2006+2))))</f>
        <v>0.93385350632760855</v>
      </c>
      <c r="N50" s="3">
        <f>IF($E50+N$8-$H$8&lt;70,0,IF($E50+N$8-$H$8=70,$F50,M50*(1-VLOOKUP($E50+M$8-$H$8,Mortality!$B$3:$C$123,2)*VLOOKUP($E50+M$8-$H$8,Multipliers!$A$3:$DF$122,'Current Retirees'!M$8-2006+2))))</f>
        <v>0.9098146373543321</v>
      </c>
      <c r="O50" s="3">
        <f>IF($E50+O$8-$H$8&lt;70,0,IF($E50+O$8-$H$8=70,$F50,N50*(1-VLOOKUP($E50+N$8-$H$8,Mortality!$B$3:$C$123,2)*VLOOKUP($E50+N$8-$H$8,Multipliers!$A$3:$DF$122,'Current Retirees'!N$8-2006+2))))</f>
        <v>0.88435001646120792</v>
      </c>
      <c r="P50" s="3">
        <f>IF($E50+P$8-$H$8&lt;70,0,IF($E50+P$8-$H$8=70,$F50,O50*(1-VLOOKUP($E50+O$8-$H$8,Mortality!$B$3:$C$123,2)*VLOOKUP($E50+O$8-$H$8,Multipliers!$A$3:$DF$122,'Current Retirees'!O$8-2006+2))))</f>
        <v>0.85740680605784125</v>
      </c>
      <c r="Q50" s="3">
        <f>IF($E50+Q$8-$H$8&lt;70,0,IF($E50+Q$8-$H$8=70,$F50,P50*(1-VLOOKUP($E50+P$8-$H$8,Mortality!$B$3:$C$123,2)*VLOOKUP($E50+P$8-$H$8,Multipliers!$A$3:$DF$122,'Current Retirees'!P$8-2006+2))))</f>
        <v>0.82892445611828147</v>
      </c>
      <c r="R50" s="3">
        <f>IF($E50+R$8-$H$8&lt;70,0,IF($E50+R$8-$H$8=70,$F50,Q50*(1-VLOOKUP($E50+Q$8-$H$8,Mortality!$B$3:$C$123,2)*VLOOKUP($E50+Q$8-$H$8,Multipliers!$A$3:$DF$122,'Current Retirees'!Q$8-2006+2))))</f>
        <v>0.79888848622461517</v>
      </c>
      <c r="S50" s="3">
        <f>IF($E50+S$8-$H$8&lt;70,0,IF($E50+S$8-$H$8=70,$F50,R50*(1-VLOOKUP($E50+R$8-$H$8,Mortality!$B$3:$C$123,2)*VLOOKUP($E50+R$8-$H$8,Multipliers!$A$3:$DF$122,'Current Retirees'!R$8-2006+2))))</f>
        <v>0.76723476079447839</v>
      </c>
      <c r="T50" s="3">
        <f>IF($E50+T$8-$H$8&lt;70,0,IF($E50+T$8-$H$8=70,$F50,S50*(1-VLOOKUP($E50+S$8-$H$8,Mortality!$B$3:$C$123,2)*VLOOKUP($E50+S$8-$H$8,Multipliers!$A$3:$DF$122,'Current Retirees'!S$8-2006+2))))</f>
        <v>0.73398881394774529</v>
      </c>
      <c r="U50" s="3">
        <f>IF($E50+U$8-$H$8&lt;70,0,IF($E50+U$8-$H$8=70,$F50,T50*(1-VLOOKUP($E50+T$8-$H$8,Mortality!$B$3:$C$123,2)*VLOOKUP($E50+T$8-$H$8,Multipliers!$A$3:$DF$122,'Current Retirees'!T$8-2006+2))))</f>
        <v>0.69912509906735887</v>
      </c>
      <c r="V50" s="3">
        <f>IF($E50+V$8-$H$8&lt;70,0,IF($E50+V$8-$H$8=70,$F50,U50*(1-VLOOKUP($E50+U$8-$H$8,Mortality!$B$3:$C$123,2)*VLOOKUP($E50+U$8-$H$8,Multipliers!$A$3:$DF$122,'Current Retirees'!U$8-2006+2))))</f>
        <v>0.66268498224790395</v>
      </c>
      <c r="W50" s="3">
        <f>IF($E50+W$8-$H$8&lt;70,0,IF($E50+W$8-$H$8=70,$F50,V50*(1-VLOOKUP($E50+V$8-$H$8,Mortality!$B$3:$C$123,2)*VLOOKUP($E50+V$8-$H$8,Multipliers!$A$3:$DF$122,'Current Retirees'!V$8-2006+2))))</f>
        <v>0.62472134518078004</v>
      </c>
      <c r="X50" s="3">
        <f>IF($E50+X$8-$H$8&lt;70,0,IF($E50+X$8-$H$8=70,$F50,W50*(1-VLOOKUP($E50+W$8-$H$8,Mortality!$B$3:$C$123,2)*VLOOKUP($E50+W$8-$H$8,Multipliers!$A$3:$DF$122,'Current Retirees'!W$8-2006+2))))</f>
        <v>0.58536822492682439</v>
      </c>
      <c r="Y50" s="3">
        <f>IF($E50+Y$8-$H$8&lt;70,0,IF($E50+Y$8-$H$8=70,$F50,X50*(1-VLOOKUP($E50+X$8-$H$8,Mortality!$B$3:$C$123,2)*VLOOKUP($E50+X$8-$H$8,Multipliers!$A$3:$DF$122,'Current Retirees'!X$8-2006+2))))</f>
        <v>0.54475878672961231</v>
      </c>
      <c r="Z50" s="3">
        <f>IF($E50+Z$8-$H$8&lt;70,0,IF($E50+Z$8-$H$8=70,$F50,Y50*(1-VLOOKUP($E50+Y$8-$H$8,Mortality!$B$3:$C$123,2)*VLOOKUP($E50+Y$8-$H$8,Multipliers!$A$3:$DF$122,'Current Retirees'!Y$8-2006+2))))</f>
        <v>0.50313487583593763</v>
      </c>
      <c r="AA50" s="3">
        <f>IF($E50+AA$8-$H$8&lt;70,0,IF($E50+AA$8-$H$8=70,$F50,Z50*(1-VLOOKUP($E50+Z$8-$H$8,Mortality!$B$3:$C$123,2)*VLOOKUP($E50+Z$8-$H$8,Multipliers!$A$3:$DF$122,'Current Retirees'!Z$8-2006+2))))</f>
        <v>0.46073304801425186</v>
      </c>
      <c r="AB50" s="3">
        <f>IF($E50+AB$8-$H$8&lt;70,0,IF($E50+AB$8-$H$8=70,$F50,AA50*(1-VLOOKUP($E50+AA$8-$H$8,Mortality!$B$3:$C$123,2)*VLOOKUP($E50+AA$8-$H$8,Multipliers!$A$3:$DF$122,'Current Retirees'!AA$8-2006+2))))</f>
        <v>0.41787169192756757</v>
      </c>
      <c r="AC50" s="3">
        <f>IF($E50+AC$8-$H$8&lt;70,0,IF($E50+AC$8-$H$8=70,$F50,AB50*(1-VLOOKUP($E50+AB$8-$H$8,Mortality!$B$3:$C$123,2)*VLOOKUP($E50+AB$8-$H$8,Multipliers!$A$3:$DF$122,'Current Retirees'!AB$8-2006+2))))</f>
        <v>0.37501953246253744</v>
      </c>
      <c r="AD50" s="3">
        <f>IF($E50+AD$8-$H$8&lt;70,0,IF($E50+AD$8-$H$8=70,$F50,AC50*(1-VLOOKUP($E50+AC$8-$H$8,Mortality!$B$3:$C$123,2)*VLOOKUP($E50+AC$8-$H$8,Multipliers!$A$3:$DF$122,'Current Retirees'!AC$8-2006+2))))</f>
        <v>0.3326214257954227</v>
      </c>
      <c r="AE50" s="3">
        <f>IF($E50+AE$8-$H$8&lt;70,0,IF($E50+AE$8-$H$8=70,$F50,AD50*(1-VLOOKUP($E50+AD$8-$H$8,Mortality!$B$3:$C$123,2)*VLOOKUP($E50+AD$8-$H$8,Multipliers!$A$3:$DF$122,'Current Retirees'!AD$8-2006+2))))</f>
        <v>0.29123012256302216</v>
      </c>
      <c r="AF50" s="3">
        <f>IF($E50+AF$8-$H$8&lt;70,0,IF($E50+AF$8-$H$8=70,$F50,AE50*(1-VLOOKUP($E50+AE$8-$H$8,Mortality!$B$3:$C$123,2)*VLOOKUP($E50+AE$8-$H$8,Multipliers!$A$3:$DF$122,'Current Retirees'!AE$8-2006+2))))</f>
        <v>0.2515410727924694</v>
      </c>
      <c r="AG50" s="3">
        <f>IF($E50+AG$8-$H$8&lt;70,0,IF($E50+AG$8-$H$8=70,$F50,AF50*(1-VLOOKUP($E50+AF$8-$H$8,Mortality!$B$3:$C$123,2)*VLOOKUP($E50+AF$8-$H$8,Multipliers!$A$3:$DF$122,'Current Retirees'!AF$8-2006+2))))</f>
        <v>0.21431177410573041</v>
      </c>
      <c r="AH50" s="3">
        <f>IF($E50+AH$8-$H$8&lt;70,0,IF($E50+AH$8-$H$8=70,$F50,AG50*(1-VLOOKUP($E50+AG$8-$H$8,Mortality!$B$3:$C$123,2)*VLOOKUP($E50+AG$8-$H$8,Multipliers!$A$3:$DF$122,'Current Retirees'!AG$8-2006+2))))</f>
        <v>0.18010587677162596</v>
      </c>
      <c r="AI50" s="3">
        <f>IF($E50+AI$8-$H$8&lt;70,0,IF($E50+AI$8-$H$8=70,$F50,AH50*(1-VLOOKUP($E50+AH$8-$H$8,Mortality!$B$3:$C$123,2)*VLOOKUP($E50+AH$8-$H$8,Multipliers!$A$3:$DF$122,'Current Retirees'!AH$8-2006+2))))</f>
        <v>0.14935727773351049</v>
      </c>
      <c r="AJ50" s="3">
        <f>IF($E50+AJ$8-$H$8&lt;70,0,IF($E50+AJ$8-$H$8=70,$F50,AI50*(1-VLOOKUP($E50+AI$8-$H$8,Mortality!$B$3:$C$123,2)*VLOOKUP($E50+AI$8-$H$8,Multipliers!$A$3:$DF$122,'Current Retirees'!AI$8-2006+2))))</f>
        <v>0.12224560621141213</v>
      </c>
      <c r="AK50" s="3">
        <f>IF($E50+AK$8-$H$8&lt;70,0,IF($E50+AK$8-$H$8=70,$F50,AJ50*(1-VLOOKUP($E50+AJ$8-$H$8,Mortality!$B$3:$C$123,2)*VLOOKUP($E50+AJ$8-$H$8,Multipliers!$A$3:$DF$122,'Current Retirees'!AJ$8-2006+2))))</f>
        <v>9.8436266996388341E-2</v>
      </c>
      <c r="AL50" s="3">
        <f>IF($E50+AL$8-$H$8&lt;70,0,IF($E50+AL$8-$H$8=70,$F50,AK50*(1-VLOOKUP($E50+AK$8-$H$8,Mortality!$B$3:$C$123,2)*VLOOKUP($E50+AK$8-$H$8,Multipliers!$A$3:$DF$122,'Current Retirees'!AK$8-2006+2))))</f>
        <v>7.7924727242477676E-2</v>
      </c>
      <c r="AM50" s="3">
        <f>IF($E50+AM$8-$H$8&lt;70,0,IF($E50+AM$8-$H$8=70,$F50,AL50*(1-VLOOKUP($E50+AL$8-$H$8,Mortality!$B$3:$C$123,2)*VLOOKUP($E50+AL$8-$H$8,Multipliers!$A$3:$DF$122,'Current Retirees'!AL$8-2006+2))))</f>
        <v>6.0380819159307292E-2</v>
      </c>
      <c r="AN50" s="3">
        <f>IF($E50+AN$8-$H$8&lt;70,0,IF($E50+AN$8-$H$8=70,$F50,AM50*(1-VLOOKUP($E50+AM$8-$H$8,Mortality!$B$3:$C$123,2)*VLOOKUP($E50+AM$8-$H$8,Multipliers!$A$3:$DF$122,'Current Retirees'!AM$8-2006+2))))</f>
        <v>4.5744970901392401E-2</v>
      </c>
      <c r="AO50" s="3">
        <f>IF($E50+AO$8-$H$8&lt;70,0,IF($E50+AO$8-$H$8=70,$F50,AN50*(1-VLOOKUP($E50+AN$8-$H$8,Mortality!$B$3:$C$123,2)*VLOOKUP($E50+AN$8-$H$8,Multipliers!$A$3:$DF$122,'Current Retirees'!AN$8-2006+2))))</f>
        <v>3.383349355984222E-2</v>
      </c>
      <c r="AP50" s="3">
        <f>IF($E50+AP$8-$H$8&lt;70,0,IF($E50+AP$8-$H$8=70,$F50,AO50*(1-VLOOKUP($E50+AO$8-$H$8,Mortality!$B$3:$C$123,2)*VLOOKUP($E50+AO$8-$H$8,Multipliers!$A$3:$DF$122,'Current Retirees'!AO$8-2006+2))))</f>
        <v>2.4396116602042814E-2</v>
      </c>
      <c r="AQ50" s="3">
        <f>IF($E50+AQ$8-$H$8&lt;70,0,IF($E50+AQ$8-$H$8=70,$F50,AP50*(1-VLOOKUP($E50+AP$8-$H$8,Mortality!$B$3:$C$123,2)*VLOOKUP($E50+AP$8-$H$8,Multipliers!$A$3:$DF$122,'Current Retirees'!AP$8-2006+2))))</f>
        <v>1.7116756564321378E-2</v>
      </c>
      <c r="AR50" s="3">
        <f>IF($E50+AR$8-$H$8&lt;70,0,IF($E50+AR$8-$H$8=70,$F50,AQ50*(1-VLOOKUP($E50+AQ$8-$H$8,Mortality!$B$3:$C$123,2)*VLOOKUP($E50+AQ$8-$H$8,Multipliers!$A$3:$DF$122,'Current Retirees'!AQ$8-2006+2))))</f>
        <v>1.1680575041826688E-2</v>
      </c>
      <c r="AS50" s="3">
        <f>IF($E50+AS$8-$H$8&lt;70,0,IF($E50+AS$8-$H$8=70,$F50,AR50*(1-VLOOKUP($E50+AR$8-$H$8,Mortality!$B$3:$C$123,2)*VLOOKUP($E50+AR$8-$H$8,Multipliers!$A$3:$DF$122,'Current Retirees'!AR$8-2006+2))))</f>
        <v>7.7443237645980793E-3</v>
      </c>
      <c r="AT50" s="3">
        <f>IF($E50+AT$8-$H$8&lt;70,0,IF($E50+AT$8-$H$8=70,$F50,AS50*(1-VLOOKUP($E50+AS$8-$H$8,Mortality!$B$3:$C$123,2)*VLOOKUP($E50+AS$8-$H$8,Multipliers!$A$3:$DF$122,'Current Retirees'!AS$8-2006+2))))</f>
        <v>4.984339928645885E-3</v>
      </c>
      <c r="AU50" s="3">
        <f>IF($E50+AU$8-$H$8&lt;70,0,IF($E50+AU$8-$H$8=70,$F50,AT50*(1-VLOOKUP($E50+AT$8-$H$8,Mortality!$B$3:$C$123,2)*VLOOKUP($E50+AT$8-$H$8,Multipliers!$A$3:$DF$122,'Current Retirees'!AT$8-2006+2))))</f>
        <v>3.1062575201811042E-3</v>
      </c>
      <c r="AV50" s="3">
        <f>IF($E50+AV$8-$H$8&lt;70,0,IF($E50+AV$8-$H$8=70,$F50,AU50*(1-VLOOKUP($E50+AU$8-$H$8,Mortality!$B$3:$C$123,2)*VLOOKUP($E50+AU$8-$H$8,Multipliers!$A$3:$DF$122,'Current Retirees'!AU$8-2006+2))))</f>
        <v>1.8757640803926383E-3</v>
      </c>
      <c r="AW50" s="3">
        <f>IF($E50+AW$8-$H$8&lt;70,0,IF($E50+AW$8-$H$8=70,$F50,AV50*(1-VLOOKUP($E50+AV$8-$H$8,Mortality!$B$3:$C$123,2)*VLOOKUP($E50+AV$8-$H$8,Multipliers!$A$3:$DF$122,'Current Retirees'!AV$8-2006+2))))</f>
        <v>1.0965743962851465E-3</v>
      </c>
      <c r="AX50" s="3">
        <f>IF($E50+AX$8-$H$8&lt;70,0,IF($E50+AX$8-$H$8=70,$F50,AW50*(1-VLOOKUP($E50+AW$8-$H$8,Mortality!$B$3:$C$123,2)*VLOOKUP($E50+AW$8-$H$8,Multipliers!$A$3:$DF$122,'Current Retirees'!AW$8-2006+2))))</f>
        <v>6.1984101829792426E-4</v>
      </c>
      <c r="AY50" s="3">
        <f>IF($E50+AY$8-$H$8&lt;70,0,IF($E50+AY$8-$H$8=70,$F50,AX50*(1-VLOOKUP($E50+AX$8-$H$8,Mortality!$B$3:$C$123,2)*VLOOKUP($E50+AX$8-$H$8,Multipliers!$A$3:$DF$122,'Current Retirees'!AX$8-2006+2))))</f>
        <v>3.3780357010512133E-4</v>
      </c>
      <c r="AZ50" s="3">
        <f>IF($E50+AZ$8-$H$8&lt;70,0,IF($E50+AZ$8-$H$8=70,$F50,AY50*(1-VLOOKUP($E50+AY$8-$H$8,Mortality!$B$3:$C$123,2)*VLOOKUP($E50+AY$8-$H$8,Multipliers!$A$3:$DF$122,'Current Retirees'!AY$8-2006+2))))</f>
        <v>1.8010686626328826E-4</v>
      </c>
      <c r="BA50" s="3">
        <f>IF($E50+BA$8-$H$8&lt;70,0,IF($E50+BA$8-$H$8=70,$F50,AZ50*(1-VLOOKUP($E50+AZ$8-$H$8,Mortality!$B$3:$C$123,2)*VLOOKUP($E50+AZ$8-$H$8,Multipliers!$A$3:$DF$122,'Current Retirees'!AZ$8-2006+2))))</f>
        <v>9.4729837563616601E-5</v>
      </c>
      <c r="BB50" s="3">
        <f>IF($E50+BB$8-$H$8&lt;70,0,IF($E50+BB$8-$H$8=70,$F50,BA50*(1-VLOOKUP($E50+BA$8-$H$8,Mortality!$B$3:$C$123,2)*VLOOKUP($E50+BA$8-$H$8,Multipliers!$A$3:$DF$122,'Current Retirees'!BA$8-2006+2))))</f>
        <v>4.9099651063711534E-5</v>
      </c>
      <c r="BC50" s="3">
        <f>IF($E50+BC$8-$H$8&lt;70,0,IF($E50+BC$8-$H$8=70,$F50,BB50*(1-VLOOKUP($E50+BB$8-$H$8,Mortality!$B$3:$C$123,2)*VLOOKUP($E50+BB$8-$H$8,Multipliers!$A$3:$DF$122,'Current Retirees'!BB$8-2006+2))))</f>
        <v>2.4975749314376217E-5</v>
      </c>
      <c r="BD50" s="3">
        <f>IF($E50+BD$8-$H$8&lt;70,0,IF($E50+BD$8-$H$8=70,$F50,BC50*(1-VLOOKUP($E50+BC$8-$H$8,Mortality!$B$3:$C$123,2)*VLOOKUP($E50+BC$8-$H$8,Multipliers!$A$3:$DF$122,'Current Retirees'!BC$8-2006+2))))</f>
        <v>1.2487874657188108E-5</v>
      </c>
      <c r="BE50" s="3">
        <f>IF($E50+BE$8-$H$8&lt;70,0,IF($E50+BE$8-$H$8=70,$F50,BD50*(1-VLOOKUP($E50+BD$8-$H$8,Mortality!$B$3:$C$123,2)*VLOOKUP($E50+BD$8-$H$8,Multipliers!$A$3:$DF$122,'Current Retirees'!BD$8-2006+2))))</f>
        <v>6.2439373285940542E-6</v>
      </c>
      <c r="BF50" s="3">
        <f>IF($E50+BF$8-$H$8&lt;70,0,IF($E50+BF$8-$H$8=70,$F50,BE50*(1-VLOOKUP($E50+BE$8-$H$8,Mortality!$B$3:$C$123,2)*VLOOKUP($E50+BE$8-$H$8,Multipliers!$A$3:$DF$122,'Current Retirees'!BE$8-2006+2))))</f>
        <v>3.1219686642970271E-6</v>
      </c>
      <c r="BG50" s="3">
        <f>IF($E50+BG$8-$H$8&lt;70,0,IF($E50+BG$8-$H$8=70,$F50,BF50*(1-VLOOKUP($E50+BF$8-$H$8,Mortality!$B$3:$C$123,2)*VLOOKUP($E50+BF$8-$H$8,Multipliers!$A$3:$DF$122,'Current Retirees'!BF$8-2006+2))))</f>
        <v>1.5609843321485136E-6</v>
      </c>
      <c r="BH50" s="3">
        <f>IF($E50+BH$8-$H$8&lt;70,0,IF($E50+BH$8-$H$8=70,$F50,BG50*(1-VLOOKUP($E50+BG$8-$H$8,Mortality!$B$3:$C$123,2)*VLOOKUP($E50+BG$8-$H$8,Multipliers!$A$3:$DF$122,'Current Retirees'!BG$8-2006+2))))</f>
        <v>7.8049216607425678E-7</v>
      </c>
      <c r="BI50" s="3">
        <f>IF($E50+BI$8-$H$8&lt;70,0,IF($E50+BI$8-$H$8=70,$F50,BH50*(1-VLOOKUP($E50+BH$8-$H$8,Mortality!$B$3:$C$123,2)*VLOOKUP($E50+BH$8-$H$8,Multipliers!$A$3:$DF$122,'Current Retirees'!BH$8-2006+2))))</f>
        <v>0</v>
      </c>
      <c r="BJ50" s="3">
        <f>IF($E50+BJ$8-$H$8&lt;70,0,IF($E50+BJ$8-$H$8=70,$F50,BI50*(1-VLOOKUP($E50+BI$8-$H$8,Mortality!$B$3:$C$123,2)*VLOOKUP($E50+BI$8-$H$8,Multipliers!$A$3:$DF$122,'Current Retirees'!BI$8-2006+2))))</f>
        <v>0</v>
      </c>
      <c r="BK50" s="3">
        <f>IF($E50+BK$8-$H$8&lt;70,0,IF($E50+BK$8-$H$8=70,$F50,BJ50*(1-VLOOKUP($E50+BJ$8-$H$8,Mortality!$B$3:$C$123,2)*VLOOKUP($E50+BJ$8-$H$8,Multipliers!$A$3:$DF$122,'Current Retirees'!BJ$8-2006+2))))</f>
        <v>0</v>
      </c>
      <c r="BL50" s="3">
        <f>IF($E50+BL$8-$H$8&lt;70,0,IF($E50+BL$8-$H$8=70,$F50,BK50*(1-VLOOKUP($E50+BK$8-$H$8,Mortality!$B$3:$C$123,2)*VLOOKUP($E50+BK$8-$H$8,Multipliers!$A$3:$DF$122,'Current Retirees'!BK$8-2006+2))))</f>
        <v>0</v>
      </c>
      <c r="BM50" s="3">
        <f>IF($E50+BM$8-$H$8&lt;70,0,IF($E50+BM$8-$H$8=70,$F50,BL50*(1-VLOOKUP($E50+BL$8-$H$8,Mortality!$B$3:$C$123,2)*VLOOKUP($E50+BL$8-$H$8,Multipliers!$A$3:$DF$122,'Current Retirees'!BL$8-2006+2))))</f>
        <v>0</v>
      </c>
      <c r="BN50" s="3">
        <f>IF($E50+BN$8-$H$8&lt;70,0,IF($E50+BN$8-$H$8=70,$F50,BM50*(1-VLOOKUP($E50+BM$8-$H$8,Mortality!$B$3:$C$123,2)*VLOOKUP($E50+BM$8-$H$8,Multipliers!$A$3:$DF$122,'Current Retirees'!BM$8-2006+2))))</f>
        <v>0</v>
      </c>
      <c r="BO50" s="3">
        <f>IF($E50+BO$8-$H$8&lt;70,0,IF($E50+BO$8-$H$8=70,$F50,BN50*(1-VLOOKUP($E50+BN$8-$H$8,Mortality!$B$3:$C$123,2)*VLOOKUP($E50+BN$8-$H$8,Multipliers!$A$3:$DF$122,'Current Retirees'!BN$8-2006+2))))</f>
        <v>0</v>
      </c>
      <c r="BP50" s="3">
        <f>IF($E50+BP$8-$H$8&lt;70,0,IF($E50+BP$8-$H$8=70,$F50,BO50*(1-VLOOKUP($E50+BO$8-$H$8,Mortality!$B$3:$C$123,2)*VLOOKUP($E50+BO$8-$H$8,Multipliers!$A$3:$DF$122,'Current Retirees'!BO$8-2006+2))))</f>
        <v>0</v>
      </c>
      <c r="BQ50" s="3">
        <f>IF($E50+BQ$8-$H$8&lt;70,0,IF($E50+BQ$8-$H$8=70,$F50,BP50*(1-VLOOKUP($E50+BP$8-$H$8,Mortality!$B$3:$C$123,2)*VLOOKUP($E50+BP$8-$H$8,Multipliers!$A$3:$DF$122,'Current Retirees'!BP$8-2006+2))))</f>
        <v>0</v>
      </c>
      <c r="BR50" s="3">
        <f>IF($E50+BR$8-$H$8&lt;70,0,IF($E50+BR$8-$H$8=70,$F50,BQ50*(1-VLOOKUP($E50+BQ$8-$H$8,Mortality!$B$3:$C$123,2)*VLOOKUP($E50+BQ$8-$H$8,Multipliers!$A$3:$DF$122,'Current Retirees'!BQ$8-2006+2))))</f>
        <v>0</v>
      </c>
      <c r="BS50" s="3">
        <f>IF($E50+BS$8-$H$8&lt;70,0,IF($E50+BS$8-$H$8=70,$F50,BR50*(1-VLOOKUP($E50+BR$8-$H$8,Mortality!$B$3:$C$123,2)*VLOOKUP($E50+BR$8-$H$8,Multipliers!$A$3:$DF$122,'Current Retirees'!BR$8-2006+2))))</f>
        <v>0</v>
      </c>
      <c r="BT50" s="3">
        <f>IF($E50+BT$8-$H$8&lt;70,0,IF($E50+BT$8-$H$8=70,$F50,BS50*(1-VLOOKUP($E50+BS$8-$H$8,Mortality!$B$3:$C$123,2)*VLOOKUP($E50+BS$8-$H$8,Multipliers!$A$3:$DF$122,'Current Retirees'!BS$8-2006+2))))</f>
        <v>0</v>
      </c>
      <c r="BU50" s="3">
        <f>IF($E50+BU$8-$H$8&lt;70,0,IF($E50+BU$8-$H$8=70,$F50,BT50*(1-VLOOKUP($E50+BT$8-$H$8,Mortality!$B$3:$C$123,2)*VLOOKUP($E50+BT$8-$H$8,Multipliers!$A$3:$DF$122,'Current Retirees'!BT$8-2006+2))))</f>
        <v>0</v>
      </c>
      <c r="BV50" s="3">
        <f>IF($E50+BV$8-$H$8&lt;70,0,IF($E50+BV$8-$H$8=70,$F50,BU50*(1-VLOOKUP($E50+BU$8-$H$8,Mortality!$B$3:$C$123,2)*VLOOKUP($E50+BU$8-$H$8,Multipliers!$A$3:$DF$122,'Current Retirees'!BU$8-2006+2))))</f>
        <v>0</v>
      </c>
      <c r="BW50" s="3">
        <f>IF($E50+BW$8-$H$8&lt;70,0,IF($E50+BW$8-$H$8=70,$F50,BV50*(1-VLOOKUP($E50+BV$8-$H$8,Mortality!$B$3:$C$123,2)*VLOOKUP($E50+BV$8-$H$8,Multipliers!$A$3:$DF$122,'Current Retirees'!BV$8-2006+2))))</f>
        <v>0</v>
      </c>
      <c r="BX50" s="3">
        <f>IF($E50+BX$8-$H$8&lt;70,0,IF($E50+BX$8-$H$8=70,$F50,BW50*(1-VLOOKUP($E50+BW$8-$H$8,Mortality!$B$3:$C$123,2)*VLOOKUP($E50+BW$8-$H$8,Multipliers!$A$3:$DF$122,'Current Retirees'!BW$8-2006+2))))</f>
        <v>0</v>
      </c>
      <c r="BY50" s="3">
        <f>IF($E50+BY$8-$H$8&lt;70,0,IF($E50+BY$8-$H$8=70,$F50,BX50*(1-VLOOKUP($E50+BX$8-$H$8,Mortality!$B$3:$C$123,2)*VLOOKUP($E50+BX$8-$H$8,Multipliers!$A$3:$DF$122,'Current Retirees'!BX$8-2006+2))))</f>
        <v>0</v>
      </c>
      <c r="BZ50" s="3">
        <f>IF($E50+BZ$8-$H$8&lt;70,0,IF($E50+BZ$8-$H$8=70,$F50,BY50*(1-VLOOKUP($E50+BY$8-$H$8,Mortality!$B$3:$C$123,2)*VLOOKUP($E50+BY$8-$H$8,Multipliers!$A$3:$DF$122,'Current Retirees'!BY$8-2006+2))))</f>
        <v>0</v>
      </c>
      <c r="CA50" s="3">
        <f>IF($E50+CA$8-$H$8&lt;70,0,IF($E50+CA$8-$H$8=70,$F50,BZ50*(1-VLOOKUP($E50+BZ$8-$H$8,Mortality!$B$3:$C$123,2)*VLOOKUP($E50+BZ$8-$H$8,Multipliers!$A$3:$DF$122,'Current Retirees'!BZ$8-2006+2))))</f>
        <v>0</v>
      </c>
      <c r="CB50" s="3">
        <f>IF($E50+CB$8-$H$8&lt;70,0,IF($E50+CB$8-$H$8=70,$F50,CA50*(1-VLOOKUP($E50+CA$8-$H$8,Mortality!$B$3:$C$123,2)*VLOOKUP($E50+CA$8-$H$8,Multipliers!$A$3:$DF$122,'Current Retirees'!CA$8-2006+2))))</f>
        <v>0</v>
      </c>
      <c r="CC50" s="3">
        <f>IF($E50+CC$8-$H$8&lt;70,0,IF($E50+CC$8-$H$8=70,$F50,CB50*(1-VLOOKUP($E50+CB$8-$H$8,Mortality!$B$3:$C$123,2)*VLOOKUP($E50+CB$8-$H$8,Multipliers!$A$3:$DF$122,'Current Retirees'!CB$8-2006+2))))</f>
        <v>0</v>
      </c>
      <c r="CD50" s="3">
        <f>IF($E50+CD$8-$H$8&lt;70,0,IF($E50+CD$8-$H$8=70,$F50,CC50*(1-VLOOKUP($E50+CC$8-$H$8,Mortality!$B$3:$C$123,2)*VLOOKUP($E50+CC$8-$H$8,Multipliers!$A$3:$DF$122,'Current Retirees'!CC$8-2006+2))))</f>
        <v>0</v>
      </c>
      <c r="CE50" s="3">
        <f>IF($E50+CE$8-$H$8&lt;70,0,IF($E50+CE$8-$H$8=70,$F50,CD50*(1-VLOOKUP($E50+CD$8-$H$8,Mortality!$B$3:$C$123,2)*VLOOKUP($E50+CD$8-$H$8,Multipliers!$A$3:$DF$122,'Current Retirees'!CD$8-2006+2))))</f>
        <v>0</v>
      </c>
      <c r="CF50" s="3">
        <f>IF($E50+CF$8-$H$8&lt;70,0,IF($E50+CF$8-$H$8=70,$F50,CE50*(1-VLOOKUP($E50+CE$8-$H$8,Mortality!$B$3:$C$123,2)*VLOOKUP($E50+CE$8-$H$8,Multipliers!$A$3:$DF$122,'Current Retirees'!CE$8-2006+2))))</f>
        <v>0</v>
      </c>
      <c r="CG50" s="3">
        <f>IF($E50+CG$8-$H$8&lt;70,0,IF($E50+CG$8-$H$8=70,$F50,CF50*(1-VLOOKUP($E50+CF$8-$H$8,Mortality!$B$3:$C$123,2)*VLOOKUP($E50+CF$8-$H$8,Multipliers!$A$3:$DF$122,'Current Retirees'!CF$8-2006+2))))</f>
        <v>0</v>
      </c>
      <c r="CH50" s="3">
        <f>IF($E50+CH$8-$H$8&lt;70,0,IF($E50+CH$8-$H$8=70,$F50,CG50*(1-VLOOKUP($E50+CG$8-$H$8,Mortality!$B$3:$C$123,2)*VLOOKUP($E50+CG$8-$H$8,Multipliers!$A$3:$DF$122,'Current Retirees'!CG$8-2006+2))))</f>
        <v>0</v>
      </c>
      <c r="CI50" s="3">
        <f>IF($E50+CI$8-$H$8&lt;70,0,IF($E50+CI$8-$H$8=70,$F50,CH50*(1-VLOOKUP($E50+CH$8-$H$8,Mortality!$B$3:$C$123,2)*VLOOKUP($E50+CH$8-$H$8,Multipliers!$A$3:$DF$122,'Current Retirees'!CH$8-2006+2))))</f>
        <v>0</v>
      </c>
      <c r="CJ50" s="3">
        <f>IF($E50+CJ$8-$H$8&lt;70,0,IF($E50+CJ$8-$H$8=70,$F50,CI50*(1-VLOOKUP($E50+CI$8-$H$8,Mortality!$B$3:$C$123,2)*VLOOKUP($E50+CI$8-$H$8,Multipliers!$A$3:$DF$122,'Current Retirees'!CI$8-2006+2))))</f>
        <v>0</v>
      </c>
      <c r="CK50" s="3">
        <f>IF($E50+CK$8-$H$8&lt;70,0,IF($E50+CK$8-$H$8=70,$F50,CJ50*(1-VLOOKUP($E50+CJ$8-$H$8,Mortality!$B$3:$C$123,2)*VLOOKUP($E50+CJ$8-$H$8,Multipliers!$A$3:$DF$122,'Current Retirees'!CJ$8-2006+2))))</f>
        <v>0</v>
      </c>
      <c r="CL50" s="3">
        <f>IF($E50+CL$8-$H$8&lt;70,0,IF($E50+CL$8-$H$8=70,$F50,CK50*(1-VLOOKUP($E50+CK$8-$H$8,Mortality!$B$3:$C$123,2)*VLOOKUP($E50+CK$8-$H$8,Multipliers!$A$3:$DF$122,'Current Retirees'!CK$8-2006+2))))</f>
        <v>0</v>
      </c>
      <c r="CM50" s="3">
        <f>IF($E50+CM$8-$H$8&lt;70,0,IF($E50+CM$8-$H$8=70,$F50,CL50*(1-VLOOKUP($E50+CL$8-$H$8,Mortality!$B$3:$C$123,2)*VLOOKUP($E50+CL$8-$H$8,Multipliers!$A$3:$DF$122,'Current Retirees'!CL$8-2006+2))))</f>
        <v>0</v>
      </c>
      <c r="CN50" s="3">
        <f>IF($E50+CN$8-$H$8&lt;70,0,IF($E50+CN$8-$H$8=70,$F50,CM50*(1-VLOOKUP($E50+CM$8-$H$8,Mortality!$B$3:$C$123,2)*VLOOKUP($E50+CM$8-$H$8,Multipliers!$A$3:$DF$122,'Current Retirees'!CM$8-2006+2))))</f>
        <v>0</v>
      </c>
      <c r="CO50" s="3">
        <f>IF($E50+CO$8-$H$8&lt;70,0,IF($E50+CO$8-$H$8=70,$F50,CN50*(1-VLOOKUP($E50+CN$8-$H$8,Mortality!$B$3:$C$123,2)*VLOOKUP($E50+CN$8-$H$8,Multipliers!$A$3:$DF$122,'Current Retirees'!CN$8-2006+2))))</f>
        <v>0</v>
      </c>
      <c r="CP50" s="3">
        <f>IF($E50+CP$8-$H$8&lt;70,0,IF($E50+CP$8-$H$8=70,$F50,CO50*(1-VLOOKUP($E50+CO$8-$H$8,Mortality!$B$3:$C$123,2)*VLOOKUP($E50+CO$8-$H$8,Multipliers!$A$3:$DF$122,'Current Retirees'!CO$8-2006+2))))</f>
        <v>0</v>
      </c>
      <c r="CQ50" s="3">
        <f>IF($E50+CQ$8-$H$8&lt;70,0,IF($E50+CQ$8-$H$8=70,$F50,CP50*(1-VLOOKUP($E50+CP$8-$H$8,Mortality!$B$3:$C$123,2)*VLOOKUP($E50+CP$8-$H$8,Multipliers!$A$3:$DF$122,'Current Retirees'!CP$8-2006+2))))</f>
        <v>0</v>
      </c>
      <c r="CR50" s="3">
        <f>IF($E50+CR$8-$H$8&lt;70,0,IF($E50+CR$8-$H$8=70,$F50,CQ50*(1-VLOOKUP($E50+CQ$8-$H$8,Mortality!$B$3:$C$123,2)*VLOOKUP($E50+CQ$8-$H$8,Multipliers!$A$3:$DF$122,'Current Retirees'!CQ$8-2006+2))))</f>
        <v>0</v>
      </c>
      <c r="CS50" s="3">
        <f>IF($E50+CS$8-$H$8&lt;70,0,IF($E50+CS$8-$H$8=70,$F50,CR50*(1-VLOOKUP($E50+CR$8-$H$8,Mortality!$B$3:$C$123,2)*VLOOKUP($E50+CR$8-$H$8,Multipliers!$A$3:$DF$122,'Current Retirees'!CR$8-2006+2))))</f>
        <v>0</v>
      </c>
      <c r="CT50" s="3">
        <f>IF($E50+CT$8-$H$8&lt;70,0,IF($E50+CT$8-$H$8=70,$F50,CS50*(1-VLOOKUP($E50+CS$8-$H$8,Mortality!$B$3:$C$123,2)*VLOOKUP($E50+CS$8-$H$8,Multipliers!$A$3:$DF$122,'Current Retirees'!CS$8-2006+2))))</f>
        <v>0</v>
      </c>
    </row>
    <row r="51" spans="2:98" x14ac:dyDescent="0.25">
      <c r="B51" s="35">
        <v>1043</v>
      </c>
      <c r="C51" s="36">
        <v>14907</v>
      </c>
      <c r="D51" s="35" t="s">
        <v>2</v>
      </c>
      <c r="E51" s="4">
        <f t="shared" si="6"/>
        <v>76</v>
      </c>
      <c r="F51" s="5">
        <f>VLOOKUP(E51,Mortality!$H$3:$I$123,2)</f>
        <v>1</v>
      </c>
      <c r="H51" s="3">
        <f t="shared" si="7"/>
        <v>1</v>
      </c>
      <c r="I51" s="3">
        <f>IF($E51+I$8-$H$8&lt;70,0,IF($E51+I$8-$H$8=70,$F51,H51*(1-VLOOKUP($E51+H$8-$H$8,Mortality!$B$3:$C$123,2)*VLOOKUP($E51+H$8-$H$8,Multipliers!$A$3:$DF$122,'Current Retirees'!H$8-2006+2))))</f>
        <v>0.9640756778239814</v>
      </c>
      <c r="J51" s="3">
        <f>IF($E51+J$8-$H$8&lt;70,0,IF($E51+J$8-$H$8=70,$F51,I51*(1-VLOOKUP($E51+I$8-$H$8,Mortality!$B$3:$C$123,2)*VLOOKUP($E51+I$8-$H$8,Multipliers!$A$3:$DF$122,'Current Retirees'!I$8-2006+2))))</f>
        <v>0.92629787684007614</v>
      </c>
      <c r="K51" s="3">
        <f>IF($E51+K$8-$H$8&lt;70,0,IF($E51+K$8-$H$8=70,$F51,J51*(1-VLOOKUP($E51+J$8-$H$8,Mortality!$B$3:$C$123,2)*VLOOKUP($E51+J$8-$H$8,Multipliers!$A$3:$DF$122,'Current Retirees'!J$8-2006+2))))</f>
        <v>0.88661931037265562</v>
      </c>
      <c r="L51" s="3">
        <f>IF($E51+L$8-$H$8&lt;70,0,IF($E51+L$8-$H$8=70,$F51,K51*(1-VLOOKUP($E51+K$8-$H$8,Mortality!$B$3:$C$123,2)*VLOOKUP($E51+K$8-$H$8,Multipliers!$A$3:$DF$122,'Current Retirees'!K$8-2006+2))))</f>
        <v>0.84506756648095327</v>
      </c>
      <c r="M51" s="3">
        <f>IF($E51+M$8-$H$8&lt;70,0,IF($E51+M$8-$H$8=70,$F51,L51*(1-VLOOKUP($E51+L$8-$H$8,Mortality!$B$3:$C$123,2)*VLOOKUP($E51+L$8-$H$8,Multipliers!$A$3:$DF$122,'Current Retirees'!L$8-2006+2))))</f>
        <v>0.80164606839627806</v>
      </c>
      <c r="N51" s="3">
        <f>IF($E51+N$8-$H$8&lt;70,0,IF($E51+N$8-$H$8=70,$F51,M51*(1-VLOOKUP($E51+M$8-$H$8,Mortality!$B$3:$C$123,2)*VLOOKUP($E51+M$8-$H$8,Multipliers!$A$3:$DF$122,'Current Retirees'!M$8-2006+2))))</f>
        <v>0.75642799971893759</v>
      </c>
      <c r="O51" s="3">
        <f>IF($E51+O$8-$H$8&lt;70,0,IF($E51+O$8-$H$8=70,$F51,N51*(1-VLOOKUP($E51+N$8-$H$8,Mortality!$B$3:$C$123,2)*VLOOKUP($E51+N$8-$H$8,Multipliers!$A$3:$DF$122,'Current Retirees'!N$8-2006+2))))</f>
        <v>0.7095228642489575</v>
      </c>
      <c r="P51" s="3">
        <f>IF($E51+P$8-$H$8&lt;70,0,IF($E51+P$8-$H$8=70,$F51,O51*(1-VLOOKUP($E51+O$8-$H$8,Mortality!$B$3:$C$123,2)*VLOOKUP($E51+O$8-$H$8,Multipliers!$A$3:$DF$122,'Current Retirees'!O$8-2006+2))))</f>
        <v>0.66113959827575663</v>
      </c>
      <c r="Q51" s="3">
        <f>IF($E51+Q$8-$H$8&lt;70,0,IF($E51+Q$8-$H$8=70,$F51,P51*(1-VLOOKUP($E51+P$8-$H$8,Mortality!$B$3:$C$123,2)*VLOOKUP($E51+P$8-$H$8,Multipliers!$A$3:$DF$122,'Current Retirees'!P$8-2006+2))))</f>
        <v>0.61147868766068181</v>
      </c>
      <c r="R51" s="3">
        <f>IF($E51+R$8-$H$8&lt;70,0,IF($E51+R$8-$H$8=70,$F51,Q51*(1-VLOOKUP($E51+Q$8-$H$8,Mortality!$B$3:$C$123,2)*VLOOKUP($E51+Q$8-$H$8,Multipliers!$A$3:$DF$122,'Current Retirees'!Q$8-2006+2))))</f>
        <v>0.5608962487323087</v>
      </c>
      <c r="S51" s="3">
        <f>IF($E51+S$8-$H$8&lt;70,0,IF($E51+S$8-$H$8=70,$F51,R51*(1-VLOOKUP($E51+R$8-$H$8,Mortality!$B$3:$C$123,2)*VLOOKUP($E51+R$8-$H$8,Multipliers!$A$3:$DF$122,'Current Retirees'!R$8-2006+2))))</f>
        <v>0.50975686719218904</v>
      </c>
      <c r="T51" s="3">
        <f>IF($E51+T$8-$H$8&lt;70,0,IF($E51+T$8-$H$8=70,$F51,S51*(1-VLOOKUP($E51+S$8-$H$8,Mortality!$B$3:$C$123,2)*VLOOKUP($E51+S$8-$H$8,Multipliers!$A$3:$DF$122,'Current Retirees'!S$8-2006+2))))</f>
        <v>0.45851485959112587</v>
      </c>
      <c r="U51" s="3">
        <f>IF($E51+U$8-$H$8&lt;70,0,IF($E51+U$8-$H$8=70,$F51,T51*(1-VLOOKUP($E51+T$8-$H$8,Mortality!$B$3:$C$123,2)*VLOOKUP($E51+T$8-$H$8,Multipliers!$A$3:$DF$122,'Current Retirees'!T$8-2006+2))))</f>
        <v>0.40774816468621361</v>
      </c>
      <c r="V51" s="3">
        <f>IF($E51+V$8-$H$8&lt;70,0,IF($E51+V$8-$H$8=70,$F51,U51*(1-VLOOKUP($E51+U$8-$H$8,Mortality!$B$3:$C$123,2)*VLOOKUP($E51+U$8-$H$8,Multipliers!$A$3:$DF$122,'Current Retirees'!U$8-2006+2))))</f>
        <v>0.35804199224537192</v>
      </c>
      <c r="W51" s="3">
        <f>IF($E51+W$8-$H$8&lt;70,0,IF($E51+W$8-$H$8=70,$F51,V51*(1-VLOOKUP($E51+V$8-$H$8,Mortality!$B$3:$C$123,2)*VLOOKUP($E51+V$8-$H$8,Multipliers!$A$3:$DF$122,'Current Retirees'!V$8-2006+2))))</f>
        <v>0.31003420313828517</v>
      </c>
      <c r="X51" s="3">
        <f>IF($E51+X$8-$H$8&lt;70,0,IF($E51+X$8-$H$8=70,$F51,W51*(1-VLOOKUP($E51+W$8-$H$8,Mortality!$B$3:$C$123,2)*VLOOKUP($E51+W$8-$H$8,Multipliers!$A$3:$DF$122,'Current Retirees'!W$8-2006+2))))</f>
        <v>0.26457671971613023</v>
      </c>
      <c r="Y51" s="3">
        <f>IF($E51+Y$8-$H$8&lt;70,0,IF($E51+Y$8-$H$8=70,$F51,X51*(1-VLOOKUP($E51+X$8-$H$8,Mortality!$B$3:$C$123,2)*VLOOKUP($E51+X$8-$H$8,Multipliers!$A$3:$DF$122,'Current Retirees'!X$8-2006+2))))</f>
        <v>0.2224809613178223</v>
      </c>
      <c r="Z51" s="3">
        <f>IF($E51+Z$8-$H$8&lt;70,0,IF($E51+Z$8-$H$8=70,$F51,Y51*(1-VLOOKUP($E51+Y$8-$H$8,Mortality!$B$3:$C$123,2)*VLOOKUP($E51+Y$8-$H$8,Multipliers!$A$3:$DF$122,'Current Retirees'!Y$8-2006+2))))</f>
        <v>0.18436933672917222</v>
      </c>
      <c r="AA51" s="3">
        <f>IF($E51+AA$8-$H$8&lt;70,0,IF($E51+AA$8-$H$8=70,$F51,Z51*(1-VLOOKUP($E51+Z$8-$H$8,Mortality!$B$3:$C$123,2)*VLOOKUP($E51+Z$8-$H$8,Multipliers!$A$3:$DF$122,'Current Retirees'!Z$8-2006+2))))</f>
        <v>0.15061377859051045</v>
      </c>
      <c r="AB51" s="3">
        <f>IF($E51+AB$8-$H$8&lt;70,0,IF($E51+AB$8-$H$8=70,$F51,AA51*(1-VLOOKUP($E51+AA$8-$H$8,Mortality!$B$3:$C$123,2)*VLOOKUP($E51+AA$8-$H$8,Multipliers!$A$3:$DF$122,'Current Retirees'!AA$8-2006+2))))</f>
        <v>0.12134174730667546</v>
      </c>
      <c r="AC51" s="3">
        <f>IF($E51+AC$8-$H$8&lt;70,0,IF($E51+AC$8-$H$8=70,$F51,AB51*(1-VLOOKUP($E51+AB$8-$H$8,Mortality!$B$3:$C$123,2)*VLOOKUP($E51+AB$8-$H$8,Multipliers!$A$3:$DF$122,'Current Retirees'!AB$8-2006+2))))</f>
        <v>9.6119649449972047E-2</v>
      </c>
      <c r="AD51" s="3">
        <f>IF($E51+AD$8-$H$8&lt;70,0,IF($E51+AD$8-$H$8=70,$F51,AC51*(1-VLOOKUP($E51+AC$8-$H$8,Mortality!$B$3:$C$123,2)*VLOOKUP($E51+AC$8-$H$8,Multipliers!$A$3:$DF$122,'Current Retirees'!AC$8-2006+2))))</f>
        <v>7.4813185729088225E-2</v>
      </c>
      <c r="AE51" s="3">
        <f>IF($E51+AE$8-$H$8&lt;70,0,IF($E51+AE$8-$H$8=70,$F51,AD51*(1-VLOOKUP($E51+AD$8-$H$8,Mortality!$B$3:$C$123,2)*VLOOKUP($E51+AD$8-$H$8,Multipliers!$A$3:$DF$122,'Current Retirees'!AD$8-2006+2))))</f>
        <v>5.6967425524255322E-2</v>
      </c>
      <c r="AF51" s="3">
        <f>IF($E51+AF$8-$H$8&lt;70,0,IF($E51+AF$8-$H$8=70,$F51,AE51*(1-VLOOKUP($E51+AE$8-$H$8,Mortality!$B$3:$C$123,2)*VLOOKUP($E51+AE$8-$H$8,Multipliers!$A$3:$DF$122,'Current Retirees'!AE$8-2006+2))))</f>
        <v>4.2384260050682653E-2</v>
      </c>
      <c r="AG51" s="3">
        <f>IF($E51+AG$8-$H$8&lt;70,0,IF($E51+AG$8-$H$8=70,$F51,AF51*(1-VLOOKUP($E51+AF$8-$H$8,Mortality!$B$3:$C$123,2)*VLOOKUP($E51+AF$8-$H$8,Multipliers!$A$3:$DF$122,'Current Retirees'!AF$8-2006+2))))</f>
        <v>3.0766183967523821E-2</v>
      </c>
      <c r="AH51" s="3">
        <f>IF($E51+AH$8-$H$8&lt;70,0,IF($E51+AH$8-$H$8=70,$F51,AG51*(1-VLOOKUP($E51+AG$8-$H$8,Mortality!$B$3:$C$123,2)*VLOOKUP($E51+AG$8-$H$8,Multipliers!$A$3:$DF$122,'Current Retirees'!AG$8-2006+2))))</f>
        <v>2.1761115574205996E-2</v>
      </c>
      <c r="AI51" s="3">
        <f>IF($E51+AI$8-$H$8&lt;70,0,IF($E51+AI$8-$H$8=70,$F51,AH51*(1-VLOOKUP($E51+AH$8-$H$8,Mortality!$B$3:$C$123,2)*VLOOKUP($E51+AH$8-$H$8,Multipliers!$A$3:$DF$122,'Current Retirees'!AH$8-2006+2))))</f>
        <v>1.4975092132111557E-2</v>
      </c>
      <c r="AJ51" s="3">
        <f>IF($E51+AJ$8-$H$8&lt;70,0,IF($E51+AJ$8-$H$8=70,$F51,AI51*(1-VLOOKUP($E51+AI$8-$H$8,Mortality!$B$3:$C$123,2)*VLOOKUP($E51+AI$8-$H$8,Multipliers!$A$3:$DF$122,'Current Retirees'!AI$8-2006+2))))</f>
        <v>1.0020515705391534E-2</v>
      </c>
      <c r="AK51" s="3">
        <f>IF($E51+AK$8-$H$8&lt;70,0,IF($E51+AK$8-$H$8=70,$F51,AJ51*(1-VLOOKUP($E51+AJ$8-$H$8,Mortality!$B$3:$C$123,2)*VLOOKUP($E51+AJ$8-$H$8,Multipliers!$A$3:$DF$122,'Current Retirees'!AJ$8-2006+2))))</f>
        <v>6.5139931954383652E-3</v>
      </c>
      <c r="AL51" s="3">
        <f>IF($E51+AL$8-$H$8&lt;70,0,IF($E51+AL$8-$H$8=70,$F51,AK51*(1-VLOOKUP($E51+AK$8-$H$8,Mortality!$B$3:$C$123,2)*VLOOKUP($E51+AK$8-$H$8,Multipliers!$A$3:$DF$122,'Current Retirees'!AK$8-2006+2))))</f>
        <v>4.1110567687841128E-3</v>
      </c>
      <c r="AM51" s="3">
        <f>IF($E51+AM$8-$H$8&lt;70,0,IF($E51+AM$8-$H$8=70,$F51,AL51*(1-VLOOKUP($E51+AL$8-$H$8,Mortality!$B$3:$C$123,2)*VLOOKUP($E51+AL$8-$H$8,Multipliers!$A$3:$DF$122,'Current Retirees'!AL$8-2006+2))))</f>
        <v>2.5141183607223254E-3</v>
      </c>
      <c r="AN51" s="3">
        <f>IF($E51+AN$8-$H$8&lt;70,0,IF($E51+AN$8-$H$8=70,$F51,AM51*(1-VLOOKUP($E51+AM$8-$H$8,Mortality!$B$3:$C$123,2)*VLOOKUP($E51+AM$8-$H$8,Multipliers!$A$3:$DF$122,'Current Retirees'!AM$8-2006+2))))</f>
        <v>1.4906828020307525E-3</v>
      </c>
      <c r="AO51" s="3">
        <f>IF($E51+AO$8-$H$8&lt;70,0,IF($E51+AO$8-$H$8=70,$F51,AN51*(1-VLOOKUP($E51+AN$8-$H$8,Mortality!$B$3:$C$123,2)*VLOOKUP($E51+AN$8-$H$8,Multipliers!$A$3:$DF$122,'Current Retirees'!AN$8-2006+2))))</f>
        <v>8.5639121145319769E-4</v>
      </c>
      <c r="AP51" s="3">
        <f>IF($E51+AP$8-$H$8&lt;70,0,IF($E51+AP$8-$H$8=70,$F51,AO51*(1-VLOOKUP($E51+AO$8-$H$8,Mortality!$B$3:$C$123,2)*VLOOKUP($E51+AO$8-$H$8,Multipliers!$A$3:$DF$122,'Current Retirees'!AO$8-2006+2))))</f>
        <v>4.7624142664167053E-4</v>
      </c>
      <c r="AQ51" s="3">
        <f>IF($E51+AQ$8-$H$8&lt;70,0,IF($E51+AQ$8-$H$8=70,$F51,AP51*(1-VLOOKUP($E51+AP$8-$H$8,Mortality!$B$3:$C$123,2)*VLOOKUP($E51+AP$8-$H$8,Multipliers!$A$3:$DF$122,'Current Retirees'!AP$8-2006+2))))</f>
        <v>2.5586889866941218E-4</v>
      </c>
      <c r="AR51" s="3">
        <f>IF($E51+AR$8-$H$8&lt;70,0,IF($E51+AR$8-$H$8=70,$F51,AQ51*(1-VLOOKUP($E51+AQ$8-$H$8,Mortality!$B$3:$C$123,2)*VLOOKUP($E51+AQ$8-$H$8,Multipliers!$A$3:$DF$122,'Current Retirees'!AQ$8-2006+2))))</f>
        <v>1.3478474470816557E-4</v>
      </c>
      <c r="AS51" s="3">
        <f>IF($E51+AS$8-$H$8&lt;70,0,IF($E51+AS$8-$H$8=70,$F51,AR51*(1-VLOOKUP($E51+AR$8-$H$8,Mortality!$B$3:$C$123,2)*VLOOKUP($E51+AR$8-$H$8,Multipliers!$A$3:$DF$122,'Current Retirees'!AR$8-2006+2))))</f>
        <v>7.0223616976869668E-5</v>
      </c>
      <c r="AT51" s="3">
        <f>IF($E51+AT$8-$H$8&lt;70,0,IF($E51+AT$8-$H$8=70,$F51,AS51*(1-VLOOKUP($E51+AS$8-$H$8,Mortality!$B$3:$C$123,2)*VLOOKUP($E51+AS$8-$H$8,Multipliers!$A$3:$DF$122,'Current Retirees'!AS$8-2006+2))))</f>
        <v>3.6153237234126154E-5</v>
      </c>
      <c r="AU51" s="3">
        <f>IF($E51+AU$8-$H$8&lt;70,0,IF($E51+AU$8-$H$8=70,$F51,AT51*(1-VLOOKUP($E51+AT$8-$H$8,Mortality!$B$3:$C$123,2)*VLOOKUP($E51+AT$8-$H$8,Multipliers!$A$3:$DF$122,'Current Retirees'!AT$8-2006+2))))</f>
        <v>1.833329234267916E-5</v>
      </c>
      <c r="AV51" s="3">
        <f>IF($E51+AV$8-$H$8&lt;70,0,IF($E51+AV$8-$H$8=70,$F51,AU51*(1-VLOOKUP($E51+AU$8-$H$8,Mortality!$B$3:$C$123,2)*VLOOKUP($E51+AU$8-$H$8,Multipliers!$A$3:$DF$122,'Current Retirees'!AU$8-2006+2))))</f>
        <v>9.1666461713395801E-6</v>
      </c>
      <c r="AW51" s="3">
        <f>IF($E51+AW$8-$H$8&lt;70,0,IF($E51+AW$8-$H$8=70,$F51,AV51*(1-VLOOKUP($E51+AV$8-$H$8,Mortality!$B$3:$C$123,2)*VLOOKUP($E51+AV$8-$H$8,Multipliers!$A$3:$DF$122,'Current Retirees'!AV$8-2006+2))))</f>
        <v>4.58332308566979E-6</v>
      </c>
      <c r="AX51" s="3">
        <f>IF($E51+AX$8-$H$8&lt;70,0,IF($E51+AX$8-$H$8=70,$F51,AW51*(1-VLOOKUP($E51+AW$8-$H$8,Mortality!$B$3:$C$123,2)*VLOOKUP($E51+AW$8-$H$8,Multipliers!$A$3:$DF$122,'Current Retirees'!AW$8-2006+2))))</f>
        <v>2.291661542834895E-6</v>
      </c>
      <c r="AY51" s="3">
        <f>IF($E51+AY$8-$H$8&lt;70,0,IF($E51+AY$8-$H$8=70,$F51,AX51*(1-VLOOKUP($E51+AX$8-$H$8,Mortality!$B$3:$C$123,2)*VLOOKUP($E51+AX$8-$H$8,Multipliers!$A$3:$DF$122,'Current Retirees'!AX$8-2006+2))))</f>
        <v>1.1458307714174475E-6</v>
      </c>
      <c r="AZ51" s="3">
        <f>IF($E51+AZ$8-$H$8&lt;70,0,IF($E51+AZ$8-$H$8=70,$F51,AY51*(1-VLOOKUP($E51+AY$8-$H$8,Mortality!$B$3:$C$123,2)*VLOOKUP($E51+AY$8-$H$8,Multipliers!$A$3:$DF$122,'Current Retirees'!AY$8-2006+2))))</f>
        <v>5.7291538570872376E-7</v>
      </c>
      <c r="BA51" s="3">
        <f>IF($E51+BA$8-$H$8&lt;70,0,IF($E51+BA$8-$H$8=70,$F51,AZ51*(1-VLOOKUP($E51+AZ$8-$H$8,Mortality!$B$3:$C$123,2)*VLOOKUP($E51+AZ$8-$H$8,Multipliers!$A$3:$DF$122,'Current Retirees'!AZ$8-2006+2))))</f>
        <v>0</v>
      </c>
      <c r="BB51" s="3">
        <f>IF($E51+BB$8-$H$8&lt;70,0,IF($E51+BB$8-$H$8=70,$F51,BA51*(1-VLOOKUP($E51+BA$8-$H$8,Mortality!$B$3:$C$123,2)*VLOOKUP($E51+BA$8-$H$8,Multipliers!$A$3:$DF$122,'Current Retirees'!BA$8-2006+2))))</f>
        <v>0</v>
      </c>
      <c r="BC51" s="3">
        <f>IF($E51+BC$8-$H$8&lt;70,0,IF($E51+BC$8-$H$8=70,$F51,BB51*(1-VLOOKUP($E51+BB$8-$H$8,Mortality!$B$3:$C$123,2)*VLOOKUP($E51+BB$8-$H$8,Multipliers!$A$3:$DF$122,'Current Retirees'!BB$8-2006+2))))</f>
        <v>0</v>
      </c>
      <c r="BD51" s="3">
        <f>IF($E51+BD$8-$H$8&lt;70,0,IF($E51+BD$8-$H$8=70,$F51,BC51*(1-VLOOKUP($E51+BC$8-$H$8,Mortality!$B$3:$C$123,2)*VLOOKUP($E51+BC$8-$H$8,Multipliers!$A$3:$DF$122,'Current Retirees'!BC$8-2006+2))))</f>
        <v>0</v>
      </c>
      <c r="BE51" s="3">
        <f>IF($E51+BE$8-$H$8&lt;70,0,IF($E51+BE$8-$H$8=70,$F51,BD51*(1-VLOOKUP($E51+BD$8-$H$8,Mortality!$B$3:$C$123,2)*VLOOKUP($E51+BD$8-$H$8,Multipliers!$A$3:$DF$122,'Current Retirees'!BD$8-2006+2))))</f>
        <v>0</v>
      </c>
      <c r="BF51" s="3">
        <f>IF($E51+BF$8-$H$8&lt;70,0,IF($E51+BF$8-$H$8=70,$F51,BE51*(1-VLOOKUP($E51+BE$8-$H$8,Mortality!$B$3:$C$123,2)*VLOOKUP($E51+BE$8-$H$8,Multipliers!$A$3:$DF$122,'Current Retirees'!BE$8-2006+2))))</f>
        <v>0</v>
      </c>
      <c r="BG51" s="3">
        <f>IF($E51+BG$8-$H$8&lt;70,0,IF($E51+BG$8-$H$8=70,$F51,BF51*(1-VLOOKUP($E51+BF$8-$H$8,Mortality!$B$3:$C$123,2)*VLOOKUP($E51+BF$8-$H$8,Multipliers!$A$3:$DF$122,'Current Retirees'!BF$8-2006+2))))</f>
        <v>0</v>
      </c>
      <c r="BH51" s="3">
        <f>IF($E51+BH$8-$H$8&lt;70,0,IF($E51+BH$8-$H$8=70,$F51,BG51*(1-VLOOKUP($E51+BG$8-$H$8,Mortality!$B$3:$C$123,2)*VLOOKUP($E51+BG$8-$H$8,Multipliers!$A$3:$DF$122,'Current Retirees'!BG$8-2006+2))))</f>
        <v>0</v>
      </c>
      <c r="BI51" s="3">
        <f>IF($E51+BI$8-$H$8&lt;70,0,IF($E51+BI$8-$H$8=70,$F51,BH51*(1-VLOOKUP($E51+BH$8-$H$8,Mortality!$B$3:$C$123,2)*VLOOKUP($E51+BH$8-$H$8,Multipliers!$A$3:$DF$122,'Current Retirees'!BH$8-2006+2))))</f>
        <v>0</v>
      </c>
      <c r="BJ51" s="3">
        <f>IF($E51+BJ$8-$H$8&lt;70,0,IF($E51+BJ$8-$H$8=70,$F51,BI51*(1-VLOOKUP($E51+BI$8-$H$8,Mortality!$B$3:$C$123,2)*VLOOKUP($E51+BI$8-$H$8,Multipliers!$A$3:$DF$122,'Current Retirees'!BI$8-2006+2))))</f>
        <v>0</v>
      </c>
      <c r="BK51" s="3">
        <f>IF($E51+BK$8-$H$8&lt;70,0,IF($E51+BK$8-$H$8=70,$F51,BJ51*(1-VLOOKUP($E51+BJ$8-$H$8,Mortality!$B$3:$C$123,2)*VLOOKUP($E51+BJ$8-$H$8,Multipliers!$A$3:$DF$122,'Current Retirees'!BJ$8-2006+2))))</f>
        <v>0</v>
      </c>
      <c r="BL51" s="3">
        <f>IF($E51+BL$8-$H$8&lt;70,0,IF($E51+BL$8-$H$8=70,$F51,BK51*(1-VLOOKUP($E51+BK$8-$H$8,Mortality!$B$3:$C$123,2)*VLOOKUP($E51+BK$8-$H$8,Multipliers!$A$3:$DF$122,'Current Retirees'!BK$8-2006+2))))</f>
        <v>0</v>
      </c>
      <c r="BM51" s="3">
        <f>IF($E51+BM$8-$H$8&lt;70,0,IF($E51+BM$8-$H$8=70,$F51,BL51*(1-VLOOKUP($E51+BL$8-$H$8,Mortality!$B$3:$C$123,2)*VLOOKUP($E51+BL$8-$H$8,Multipliers!$A$3:$DF$122,'Current Retirees'!BL$8-2006+2))))</f>
        <v>0</v>
      </c>
      <c r="BN51" s="3">
        <f>IF($E51+BN$8-$H$8&lt;70,0,IF($E51+BN$8-$H$8=70,$F51,BM51*(1-VLOOKUP($E51+BM$8-$H$8,Mortality!$B$3:$C$123,2)*VLOOKUP($E51+BM$8-$H$8,Multipliers!$A$3:$DF$122,'Current Retirees'!BM$8-2006+2))))</f>
        <v>0</v>
      </c>
      <c r="BO51" s="3">
        <f>IF($E51+BO$8-$H$8&lt;70,0,IF($E51+BO$8-$H$8=70,$F51,BN51*(1-VLOOKUP($E51+BN$8-$H$8,Mortality!$B$3:$C$123,2)*VLOOKUP($E51+BN$8-$H$8,Multipliers!$A$3:$DF$122,'Current Retirees'!BN$8-2006+2))))</f>
        <v>0</v>
      </c>
      <c r="BP51" s="3">
        <f>IF($E51+BP$8-$H$8&lt;70,0,IF($E51+BP$8-$H$8=70,$F51,BO51*(1-VLOOKUP($E51+BO$8-$H$8,Mortality!$B$3:$C$123,2)*VLOOKUP($E51+BO$8-$H$8,Multipliers!$A$3:$DF$122,'Current Retirees'!BO$8-2006+2))))</f>
        <v>0</v>
      </c>
      <c r="BQ51" s="3">
        <f>IF($E51+BQ$8-$H$8&lt;70,0,IF($E51+BQ$8-$H$8=70,$F51,BP51*(1-VLOOKUP($E51+BP$8-$H$8,Mortality!$B$3:$C$123,2)*VLOOKUP($E51+BP$8-$H$8,Multipliers!$A$3:$DF$122,'Current Retirees'!BP$8-2006+2))))</f>
        <v>0</v>
      </c>
      <c r="BR51" s="3">
        <f>IF($E51+BR$8-$H$8&lt;70,0,IF($E51+BR$8-$H$8=70,$F51,BQ51*(1-VLOOKUP($E51+BQ$8-$H$8,Mortality!$B$3:$C$123,2)*VLOOKUP($E51+BQ$8-$H$8,Multipliers!$A$3:$DF$122,'Current Retirees'!BQ$8-2006+2))))</f>
        <v>0</v>
      </c>
      <c r="BS51" s="3">
        <f>IF($E51+BS$8-$H$8&lt;70,0,IF($E51+BS$8-$H$8=70,$F51,BR51*(1-VLOOKUP($E51+BR$8-$H$8,Mortality!$B$3:$C$123,2)*VLOOKUP($E51+BR$8-$H$8,Multipliers!$A$3:$DF$122,'Current Retirees'!BR$8-2006+2))))</f>
        <v>0</v>
      </c>
      <c r="BT51" s="3">
        <f>IF($E51+BT$8-$H$8&lt;70,0,IF($E51+BT$8-$H$8=70,$F51,BS51*(1-VLOOKUP($E51+BS$8-$H$8,Mortality!$B$3:$C$123,2)*VLOOKUP($E51+BS$8-$H$8,Multipliers!$A$3:$DF$122,'Current Retirees'!BS$8-2006+2))))</f>
        <v>0</v>
      </c>
      <c r="BU51" s="3">
        <f>IF($E51+BU$8-$H$8&lt;70,0,IF($E51+BU$8-$H$8=70,$F51,BT51*(1-VLOOKUP($E51+BT$8-$H$8,Mortality!$B$3:$C$123,2)*VLOOKUP($E51+BT$8-$H$8,Multipliers!$A$3:$DF$122,'Current Retirees'!BT$8-2006+2))))</f>
        <v>0</v>
      </c>
      <c r="BV51" s="3">
        <f>IF($E51+BV$8-$H$8&lt;70,0,IF($E51+BV$8-$H$8=70,$F51,BU51*(1-VLOOKUP($E51+BU$8-$H$8,Mortality!$B$3:$C$123,2)*VLOOKUP($E51+BU$8-$H$8,Multipliers!$A$3:$DF$122,'Current Retirees'!BU$8-2006+2))))</f>
        <v>0</v>
      </c>
      <c r="BW51" s="3">
        <f>IF($E51+BW$8-$H$8&lt;70,0,IF($E51+BW$8-$H$8=70,$F51,BV51*(1-VLOOKUP($E51+BV$8-$H$8,Mortality!$B$3:$C$123,2)*VLOOKUP($E51+BV$8-$H$8,Multipliers!$A$3:$DF$122,'Current Retirees'!BV$8-2006+2))))</f>
        <v>0</v>
      </c>
      <c r="BX51" s="3">
        <f>IF($E51+BX$8-$H$8&lt;70,0,IF($E51+BX$8-$H$8=70,$F51,BW51*(1-VLOOKUP($E51+BW$8-$H$8,Mortality!$B$3:$C$123,2)*VLOOKUP($E51+BW$8-$H$8,Multipliers!$A$3:$DF$122,'Current Retirees'!BW$8-2006+2))))</f>
        <v>0</v>
      </c>
      <c r="BY51" s="3">
        <f>IF($E51+BY$8-$H$8&lt;70,0,IF($E51+BY$8-$H$8=70,$F51,BX51*(1-VLOOKUP($E51+BX$8-$H$8,Mortality!$B$3:$C$123,2)*VLOOKUP($E51+BX$8-$H$8,Multipliers!$A$3:$DF$122,'Current Retirees'!BX$8-2006+2))))</f>
        <v>0</v>
      </c>
      <c r="BZ51" s="3">
        <f>IF($E51+BZ$8-$H$8&lt;70,0,IF($E51+BZ$8-$H$8=70,$F51,BY51*(1-VLOOKUP($E51+BY$8-$H$8,Mortality!$B$3:$C$123,2)*VLOOKUP($E51+BY$8-$H$8,Multipliers!$A$3:$DF$122,'Current Retirees'!BY$8-2006+2))))</f>
        <v>0</v>
      </c>
      <c r="CA51" s="3">
        <f>IF($E51+CA$8-$H$8&lt;70,0,IF($E51+CA$8-$H$8=70,$F51,BZ51*(1-VLOOKUP($E51+BZ$8-$H$8,Mortality!$B$3:$C$123,2)*VLOOKUP($E51+BZ$8-$H$8,Multipliers!$A$3:$DF$122,'Current Retirees'!BZ$8-2006+2))))</f>
        <v>0</v>
      </c>
      <c r="CB51" s="3">
        <f>IF($E51+CB$8-$H$8&lt;70,0,IF($E51+CB$8-$H$8=70,$F51,CA51*(1-VLOOKUP($E51+CA$8-$H$8,Mortality!$B$3:$C$123,2)*VLOOKUP($E51+CA$8-$H$8,Multipliers!$A$3:$DF$122,'Current Retirees'!CA$8-2006+2))))</f>
        <v>0</v>
      </c>
      <c r="CC51" s="3">
        <f>IF($E51+CC$8-$H$8&lt;70,0,IF($E51+CC$8-$H$8=70,$F51,CB51*(1-VLOOKUP($E51+CB$8-$H$8,Mortality!$B$3:$C$123,2)*VLOOKUP($E51+CB$8-$H$8,Multipliers!$A$3:$DF$122,'Current Retirees'!CB$8-2006+2))))</f>
        <v>0</v>
      </c>
      <c r="CD51" s="3">
        <f>IF($E51+CD$8-$H$8&lt;70,0,IF($E51+CD$8-$H$8=70,$F51,CC51*(1-VLOOKUP($E51+CC$8-$H$8,Mortality!$B$3:$C$123,2)*VLOOKUP($E51+CC$8-$H$8,Multipliers!$A$3:$DF$122,'Current Retirees'!CC$8-2006+2))))</f>
        <v>0</v>
      </c>
      <c r="CE51" s="3">
        <f>IF($E51+CE$8-$H$8&lt;70,0,IF($E51+CE$8-$H$8=70,$F51,CD51*(1-VLOOKUP($E51+CD$8-$H$8,Mortality!$B$3:$C$123,2)*VLOOKUP($E51+CD$8-$H$8,Multipliers!$A$3:$DF$122,'Current Retirees'!CD$8-2006+2))))</f>
        <v>0</v>
      </c>
      <c r="CF51" s="3">
        <f>IF($E51+CF$8-$H$8&lt;70,0,IF($E51+CF$8-$H$8=70,$F51,CE51*(1-VLOOKUP($E51+CE$8-$H$8,Mortality!$B$3:$C$123,2)*VLOOKUP($E51+CE$8-$H$8,Multipliers!$A$3:$DF$122,'Current Retirees'!CE$8-2006+2))))</f>
        <v>0</v>
      </c>
      <c r="CG51" s="3">
        <f>IF($E51+CG$8-$H$8&lt;70,0,IF($E51+CG$8-$H$8=70,$F51,CF51*(1-VLOOKUP($E51+CF$8-$H$8,Mortality!$B$3:$C$123,2)*VLOOKUP($E51+CF$8-$H$8,Multipliers!$A$3:$DF$122,'Current Retirees'!CF$8-2006+2))))</f>
        <v>0</v>
      </c>
      <c r="CH51" s="3">
        <f>IF($E51+CH$8-$H$8&lt;70,0,IF($E51+CH$8-$H$8=70,$F51,CG51*(1-VLOOKUP($E51+CG$8-$H$8,Mortality!$B$3:$C$123,2)*VLOOKUP($E51+CG$8-$H$8,Multipliers!$A$3:$DF$122,'Current Retirees'!CG$8-2006+2))))</f>
        <v>0</v>
      </c>
      <c r="CI51" s="3">
        <f>IF($E51+CI$8-$H$8&lt;70,0,IF($E51+CI$8-$H$8=70,$F51,CH51*(1-VLOOKUP($E51+CH$8-$H$8,Mortality!$B$3:$C$123,2)*VLOOKUP($E51+CH$8-$H$8,Multipliers!$A$3:$DF$122,'Current Retirees'!CH$8-2006+2))))</f>
        <v>0</v>
      </c>
      <c r="CJ51" s="3">
        <f>IF($E51+CJ$8-$H$8&lt;70,0,IF($E51+CJ$8-$H$8=70,$F51,CI51*(1-VLOOKUP($E51+CI$8-$H$8,Mortality!$B$3:$C$123,2)*VLOOKUP($E51+CI$8-$H$8,Multipliers!$A$3:$DF$122,'Current Retirees'!CI$8-2006+2))))</f>
        <v>0</v>
      </c>
      <c r="CK51" s="3">
        <f>IF($E51+CK$8-$H$8&lt;70,0,IF($E51+CK$8-$H$8=70,$F51,CJ51*(1-VLOOKUP($E51+CJ$8-$H$8,Mortality!$B$3:$C$123,2)*VLOOKUP($E51+CJ$8-$H$8,Multipliers!$A$3:$DF$122,'Current Retirees'!CJ$8-2006+2))))</f>
        <v>0</v>
      </c>
      <c r="CL51" s="3">
        <f>IF($E51+CL$8-$H$8&lt;70,0,IF($E51+CL$8-$H$8=70,$F51,CK51*(1-VLOOKUP($E51+CK$8-$H$8,Mortality!$B$3:$C$123,2)*VLOOKUP($E51+CK$8-$H$8,Multipliers!$A$3:$DF$122,'Current Retirees'!CK$8-2006+2))))</f>
        <v>0</v>
      </c>
      <c r="CM51" s="3">
        <f>IF($E51+CM$8-$H$8&lt;70,0,IF($E51+CM$8-$H$8=70,$F51,CL51*(1-VLOOKUP($E51+CL$8-$H$8,Mortality!$B$3:$C$123,2)*VLOOKUP($E51+CL$8-$H$8,Multipliers!$A$3:$DF$122,'Current Retirees'!CL$8-2006+2))))</f>
        <v>0</v>
      </c>
      <c r="CN51" s="3">
        <f>IF($E51+CN$8-$H$8&lt;70,0,IF($E51+CN$8-$H$8=70,$F51,CM51*(1-VLOOKUP($E51+CM$8-$H$8,Mortality!$B$3:$C$123,2)*VLOOKUP($E51+CM$8-$H$8,Multipliers!$A$3:$DF$122,'Current Retirees'!CM$8-2006+2))))</f>
        <v>0</v>
      </c>
      <c r="CO51" s="3">
        <f>IF($E51+CO$8-$H$8&lt;70,0,IF($E51+CO$8-$H$8=70,$F51,CN51*(1-VLOOKUP($E51+CN$8-$H$8,Mortality!$B$3:$C$123,2)*VLOOKUP($E51+CN$8-$H$8,Multipliers!$A$3:$DF$122,'Current Retirees'!CN$8-2006+2))))</f>
        <v>0</v>
      </c>
      <c r="CP51" s="3">
        <f>IF($E51+CP$8-$H$8&lt;70,0,IF($E51+CP$8-$H$8=70,$F51,CO51*(1-VLOOKUP($E51+CO$8-$H$8,Mortality!$B$3:$C$123,2)*VLOOKUP($E51+CO$8-$H$8,Multipliers!$A$3:$DF$122,'Current Retirees'!CO$8-2006+2))))</f>
        <v>0</v>
      </c>
      <c r="CQ51" s="3">
        <f>IF($E51+CQ$8-$H$8&lt;70,0,IF($E51+CQ$8-$H$8=70,$F51,CP51*(1-VLOOKUP($E51+CP$8-$H$8,Mortality!$B$3:$C$123,2)*VLOOKUP($E51+CP$8-$H$8,Multipliers!$A$3:$DF$122,'Current Retirees'!CP$8-2006+2))))</f>
        <v>0</v>
      </c>
      <c r="CR51" s="3">
        <f>IF($E51+CR$8-$H$8&lt;70,0,IF($E51+CR$8-$H$8=70,$F51,CQ51*(1-VLOOKUP($E51+CQ$8-$H$8,Mortality!$B$3:$C$123,2)*VLOOKUP($E51+CQ$8-$H$8,Multipliers!$A$3:$DF$122,'Current Retirees'!CQ$8-2006+2))))</f>
        <v>0</v>
      </c>
      <c r="CS51" s="3">
        <f>IF($E51+CS$8-$H$8&lt;70,0,IF($E51+CS$8-$H$8=70,$F51,CR51*(1-VLOOKUP($E51+CR$8-$H$8,Mortality!$B$3:$C$123,2)*VLOOKUP($E51+CR$8-$H$8,Multipliers!$A$3:$DF$122,'Current Retirees'!CR$8-2006+2))))</f>
        <v>0</v>
      </c>
      <c r="CT51" s="3">
        <f>IF($E51+CT$8-$H$8&lt;70,0,IF($E51+CT$8-$H$8=70,$F51,CS51*(1-VLOOKUP($E51+CS$8-$H$8,Mortality!$B$3:$C$123,2)*VLOOKUP($E51+CS$8-$H$8,Multipliers!$A$3:$DF$122,'Current Retirees'!CS$8-2006+2))))</f>
        <v>0</v>
      </c>
    </row>
    <row r="52" spans="2:98" x14ac:dyDescent="0.25">
      <c r="B52" s="35">
        <v>1044</v>
      </c>
      <c r="C52" s="36">
        <v>21926</v>
      </c>
      <c r="D52" s="35" t="s">
        <v>2</v>
      </c>
      <c r="E52" s="4">
        <f t="shared" si="6"/>
        <v>57</v>
      </c>
      <c r="F52" s="5">
        <f>VLOOKUP(E52,Mortality!$H$3:$I$123,2)</f>
        <v>0.97896679256889174</v>
      </c>
      <c r="H52" s="3">
        <f t="shared" si="7"/>
        <v>0</v>
      </c>
      <c r="I52" s="3">
        <f>IF($E52+I$8-$H$8&lt;70,0,IF($E52+I$8-$H$8=70,$F52,H52*(1-VLOOKUP($E52+H$8-$H$8,Mortality!$B$3:$C$123,2)*VLOOKUP($E52+H$8-$H$8,Multipliers!$A$3:$DF$122,'Current Retirees'!H$8-2006+2))))</f>
        <v>0</v>
      </c>
      <c r="J52" s="3">
        <f>IF($E52+J$8-$H$8&lt;70,0,IF($E52+J$8-$H$8=70,$F52,I52*(1-VLOOKUP($E52+I$8-$H$8,Mortality!$B$3:$C$123,2)*VLOOKUP($E52+I$8-$H$8,Multipliers!$A$3:$DF$122,'Current Retirees'!I$8-2006+2))))</f>
        <v>0</v>
      </c>
      <c r="K52" s="3">
        <f>IF($E52+K$8-$H$8&lt;70,0,IF($E52+K$8-$H$8=70,$F52,J52*(1-VLOOKUP($E52+J$8-$H$8,Mortality!$B$3:$C$123,2)*VLOOKUP($E52+J$8-$H$8,Multipliers!$A$3:$DF$122,'Current Retirees'!J$8-2006+2))))</f>
        <v>0</v>
      </c>
      <c r="L52" s="3">
        <f>IF($E52+L$8-$H$8&lt;70,0,IF($E52+L$8-$H$8=70,$F52,K52*(1-VLOOKUP($E52+K$8-$H$8,Mortality!$B$3:$C$123,2)*VLOOKUP($E52+K$8-$H$8,Multipliers!$A$3:$DF$122,'Current Retirees'!K$8-2006+2))))</f>
        <v>0</v>
      </c>
      <c r="M52" s="3">
        <f>IF($E52+M$8-$H$8&lt;70,0,IF($E52+M$8-$H$8=70,$F52,L52*(1-VLOOKUP($E52+L$8-$H$8,Mortality!$B$3:$C$123,2)*VLOOKUP($E52+L$8-$H$8,Multipliers!$A$3:$DF$122,'Current Retirees'!L$8-2006+2))))</f>
        <v>0</v>
      </c>
      <c r="N52" s="3">
        <f>IF($E52+N$8-$H$8&lt;70,0,IF($E52+N$8-$H$8=70,$F52,M52*(1-VLOOKUP($E52+M$8-$H$8,Mortality!$B$3:$C$123,2)*VLOOKUP($E52+M$8-$H$8,Multipliers!$A$3:$DF$122,'Current Retirees'!M$8-2006+2))))</f>
        <v>0</v>
      </c>
      <c r="O52" s="3">
        <f>IF($E52+O$8-$H$8&lt;70,0,IF($E52+O$8-$H$8=70,$F52,N52*(1-VLOOKUP($E52+N$8-$H$8,Mortality!$B$3:$C$123,2)*VLOOKUP($E52+N$8-$H$8,Multipliers!$A$3:$DF$122,'Current Retirees'!N$8-2006+2))))</f>
        <v>0</v>
      </c>
      <c r="P52" s="3">
        <f>IF($E52+P$8-$H$8&lt;70,0,IF($E52+P$8-$H$8=70,$F52,O52*(1-VLOOKUP($E52+O$8-$H$8,Mortality!$B$3:$C$123,2)*VLOOKUP($E52+O$8-$H$8,Multipliers!$A$3:$DF$122,'Current Retirees'!O$8-2006+2))))</f>
        <v>0</v>
      </c>
      <c r="Q52" s="3">
        <f>IF($E52+Q$8-$H$8&lt;70,0,IF($E52+Q$8-$H$8=70,$F52,P52*(1-VLOOKUP($E52+P$8-$H$8,Mortality!$B$3:$C$123,2)*VLOOKUP($E52+P$8-$H$8,Multipliers!$A$3:$DF$122,'Current Retirees'!P$8-2006+2))))</f>
        <v>0</v>
      </c>
      <c r="R52" s="3">
        <f>IF($E52+R$8-$H$8&lt;70,0,IF($E52+R$8-$H$8=70,$F52,Q52*(1-VLOOKUP($E52+Q$8-$H$8,Mortality!$B$3:$C$123,2)*VLOOKUP($E52+Q$8-$H$8,Multipliers!$A$3:$DF$122,'Current Retirees'!Q$8-2006+2))))</f>
        <v>0</v>
      </c>
      <c r="S52" s="3">
        <f>IF($E52+S$8-$H$8&lt;70,0,IF($E52+S$8-$H$8=70,$F52,R52*(1-VLOOKUP($E52+R$8-$H$8,Mortality!$B$3:$C$123,2)*VLOOKUP($E52+R$8-$H$8,Multipliers!$A$3:$DF$122,'Current Retirees'!R$8-2006+2))))</f>
        <v>0</v>
      </c>
      <c r="T52" s="3">
        <f>IF($E52+T$8-$H$8&lt;70,0,IF($E52+T$8-$H$8=70,$F52,S52*(1-VLOOKUP($E52+S$8-$H$8,Mortality!$B$3:$C$123,2)*VLOOKUP($E52+S$8-$H$8,Multipliers!$A$3:$DF$122,'Current Retirees'!S$8-2006+2))))</f>
        <v>0</v>
      </c>
      <c r="U52" s="3">
        <f>IF($E52+U$8-$H$8&lt;70,0,IF($E52+U$8-$H$8=70,$F52,T52*(1-VLOOKUP($E52+T$8-$H$8,Mortality!$B$3:$C$123,2)*VLOOKUP($E52+T$8-$H$8,Multipliers!$A$3:$DF$122,'Current Retirees'!T$8-2006+2))))</f>
        <v>0.97896679256889174</v>
      </c>
      <c r="V52" s="3">
        <f>IF($E52+V$8-$H$8&lt;70,0,IF($E52+V$8-$H$8=70,$F52,U52*(1-VLOOKUP($E52+U$8-$H$8,Mortality!$B$3:$C$123,2)*VLOOKUP($E52+U$8-$H$8,Multipliers!$A$3:$DF$122,'Current Retirees'!U$8-2006+2))))</f>
        <v>0.96078185614929856</v>
      </c>
      <c r="W52" s="3">
        <f>IF($E52+W$8-$H$8&lt;70,0,IF($E52+W$8-$H$8=70,$F52,V52*(1-VLOOKUP($E52+V$8-$H$8,Mortality!$B$3:$C$123,2)*VLOOKUP($E52+V$8-$H$8,Multipliers!$A$3:$DF$122,'Current Retirees'!V$8-2006+2))))</f>
        <v>0.94156749646916671</v>
      </c>
      <c r="X52" s="3">
        <f>IF($E52+X$8-$H$8&lt;70,0,IF($E52+X$8-$H$8=70,$F52,W52*(1-VLOOKUP($E52+W$8-$H$8,Mortality!$B$3:$C$123,2)*VLOOKUP($E52+W$8-$H$8,Multipliers!$A$3:$DF$122,'Current Retirees'!W$8-2006+2))))</f>
        <v>0.92124181037840147</v>
      </c>
      <c r="Y52" s="3">
        <f>IF($E52+Y$8-$H$8&lt;70,0,IF($E52+Y$8-$H$8=70,$F52,X52*(1-VLOOKUP($E52+X$8-$H$8,Mortality!$B$3:$C$123,2)*VLOOKUP($E52+X$8-$H$8,Multipliers!$A$3:$DF$122,'Current Retirees'!X$8-2006+2))))</f>
        <v>0.89972053224539084</v>
      </c>
      <c r="Z52" s="3">
        <f>IF($E52+Z$8-$H$8&lt;70,0,IF($E52+Z$8-$H$8=70,$F52,Y52*(1-VLOOKUP($E52+Y$8-$H$8,Mortality!$B$3:$C$123,2)*VLOOKUP($E52+Y$8-$H$8,Multipliers!$A$3:$DF$122,'Current Retirees'!Y$8-2006+2))))</f>
        <v>0.87694074493676799</v>
      </c>
      <c r="AA52" s="3">
        <f>IF($E52+AA$8-$H$8&lt;70,0,IF($E52+AA$8-$H$8=70,$F52,Z52*(1-VLOOKUP($E52+Z$8-$H$8,Mortality!$B$3:$C$123,2)*VLOOKUP($E52+Z$8-$H$8,Multipliers!$A$3:$DF$122,'Current Retirees'!Z$8-2006+2))))</f>
        <v>0.85283535910042818</v>
      </c>
      <c r="AB52" s="3">
        <f>IF($E52+AB$8-$H$8&lt;70,0,IF($E52+AB$8-$H$8=70,$F52,AA52*(1-VLOOKUP($E52+AA$8-$H$8,Mortality!$B$3:$C$123,2)*VLOOKUP($E52+AA$8-$H$8,Multipliers!$A$3:$DF$122,'Current Retirees'!AA$8-2006+2))))</f>
        <v>0.82733133629853306</v>
      </c>
      <c r="AC52" s="3">
        <f>IF($E52+AC$8-$H$8&lt;70,0,IF($E52+AC$8-$H$8=70,$F52,AB52*(1-VLOOKUP($E52+AB$8-$H$8,Mortality!$B$3:$C$123,2)*VLOOKUP($E52+AB$8-$H$8,Multipliers!$A$3:$DF$122,'Current Retirees'!AB$8-2006+2))))</f>
        <v>0.8003956519787444</v>
      </c>
      <c r="AD52" s="3">
        <f>IF($E52+AD$8-$H$8&lt;70,0,IF($E52+AD$8-$H$8=70,$F52,AC52*(1-VLOOKUP($E52+AC$8-$H$8,Mortality!$B$3:$C$123,2)*VLOOKUP($E52+AC$8-$H$8,Multipliers!$A$3:$DF$122,'Current Retirees'!AC$8-2006+2))))</f>
        <v>0.77193537235362497</v>
      </c>
      <c r="AE52" s="3">
        <f>IF($E52+AE$8-$H$8&lt;70,0,IF($E52+AE$8-$H$8=70,$F52,AD52*(1-VLOOKUP($E52+AD$8-$H$8,Mortality!$B$3:$C$123,2)*VLOOKUP($E52+AD$8-$H$8,Multipliers!$A$3:$DF$122,'Current Retirees'!AD$8-2006+2))))</f>
        <v>0.74194729121547109</v>
      </c>
      <c r="AF52" s="3">
        <f>IF($E52+AF$8-$H$8&lt;70,0,IF($E52+AF$8-$H$8=70,$F52,AE52*(1-VLOOKUP($E52+AE$8-$H$8,Mortality!$B$3:$C$123,2)*VLOOKUP($E52+AE$8-$H$8,Multipliers!$A$3:$DF$122,'Current Retirees'!AE$8-2006+2))))</f>
        <v>0.71037489154361488</v>
      </c>
      <c r="AG52" s="3">
        <f>IF($E52+AG$8-$H$8&lt;70,0,IF($E52+AG$8-$H$8=70,$F52,AF52*(1-VLOOKUP($E52+AF$8-$H$8,Mortality!$B$3:$C$123,2)*VLOOKUP($E52+AF$8-$H$8,Multipliers!$A$3:$DF$122,'Current Retirees'!AF$8-2006+2))))</f>
        <v>0.67721696711455281</v>
      </c>
      <c r="AH52" s="3">
        <f>IF($E52+AH$8-$H$8&lt;70,0,IF($E52+AH$8-$H$8=70,$F52,AG52*(1-VLOOKUP($E52+AG$8-$H$8,Mortality!$B$3:$C$123,2)*VLOOKUP($E52+AG$8-$H$8,Multipliers!$A$3:$DF$122,'Current Retirees'!AG$8-2006+2))))</f>
        <v>0.64248129911431784</v>
      </c>
      <c r="AI52" s="3">
        <f>IF($E52+AI$8-$H$8&lt;70,0,IF($E52+AI$8-$H$8=70,$F52,AH52*(1-VLOOKUP($E52+AH$8-$H$8,Mortality!$B$3:$C$123,2)*VLOOKUP($E52+AH$8-$H$8,Multipliers!$A$3:$DF$122,'Current Retirees'!AH$8-2006+2))))</f>
        <v>0.60624528173125369</v>
      </c>
      <c r="AJ52" s="3">
        <f>IF($E52+AJ$8-$H$8&lt;70,0,IF($E52+AJ$8-$H$8=70,$F52,AI52*(1-VLOOKUP($E52+AI$8-$H$8,Mortality!$B$3:$C$123,2)*VLOOKUP($E52+AI$8-$H$8,Multipliers!$A$3:$DF$122,'Current Retirees'!AI$8-2006+2))))</f>
        <v>0.56858935421931056</v>
      </c>
      <c r="AK52" s="3">
        <f>IF($E52+AK$8-$H$8&lt;70,0,IF($E52+AK$8-$H$8=70,$F52,AJ52*(1-VLOOKUP($E52+AJ$8-$H$8,Mortality!$B$3:$C$123,2)*VLOOKUP($E52+AJ$8-$H$8,Multipliers!$A$3:$DF$122,'Current Retirees'!AJ$8-2006+2))))</f>
        <v>0.52969160214866873</v>
      </c>
      <c r="AL52" s="3">
        <f>IF($E52+AL$8-$H$8&lt;70,0,IF($E52+AL$8-$H$8=70,$F52,AK52*(1-VLOOKUP($E52+AK$8-$H$8,Mortality!$B$3:$C$123,2)*VLOOKUP($E52+AK$8-$H$8,Multipliers!$A$3:$DF$122,'Current Retirees'!AK$8-2006+2))))</f>
        <v>0.48967935810373453</v>
      </c>
      <c r="AM52" s="3">
        <f>IF($E52+AM$8-$H$8&lt;70,0,IF($E52+AM$8-$H$8=70,$F52,AL52*(1-VLOOKUP($E52+AL$8-$H$8,Mortality!$B$3:$C$123,2)*VLOOKUP($E52+AL$8-$H$8,Multipliers!$A$3:$DF$122,'Current Retirees'!AL$8-2006+2))))</f>
        <v>0.44875678725069001</v>
      </c>
      <c r="AN52" s="3">
        <f>IF($E52+AN$8-$H$8&lt;70,0,IF($E52+AN$8-$H$8=70,$F52,AM52*(1-VLOOKUP($E52+AM$8-$H$8,Mortality!$B$3:$C$123,2)*VLOOKUP($E52+AM$8-$H$8,Multipliers!$A$3:$DF$122,'Current Retirees'!AM$8-2006+2))))</f>
        <v>0.40737037881358518</v>
      </c>
      <c r="AO52" s="3">
        <f>IF($E52+AO$8-$H$8&lt;70,0,IF($E52+AO$8-$H$8=70,$F52,AN52*(1-VLOOKUP($E52+AN$8-$H$8,Mortality!$B$3:$C$123,2)*VLOOKUP($E52+AN$8-$H$8,Multipliers!$A$3:$DF$122,'Current Retirees'!AN$8-2006+2))))</f>
        <v>0.36585934187715319</v>
      </c>
      <c r="AP52" s="3">
        <f>IF($E52+AP$8-$H$8&lt;70,0,IF($E52+AP$8-$H$8=70,$F52,AO52*(1-VLOOKUP($E52+AO$8-$H$8,Mortality!$B$3:$C$123,2)*VLOOKUP($E52+AO$8-$H$8,Multipliers!$A$3:$DF$122,'Current Retirees'!AO$8-2006+2))))</f>
        <v>0.32477873776049454</v>
      </c>
      <c r="AQ52" s="3">
        <f>IF($E52+AQ$8-$H$8&lt;70,0,IF($E52+AQ$8-$H$8=70,$F52,AP52*(1-VLOOKUP($E52+AP$8-$H$8,Mortality!$B$3:$C$123,2)*VLOOKUP($E52+AP$8-$H$8,Multipliers!$A$3:$DF$122,'Current Retirees'!AP$8-2006+2))))</f>
        <v>0.28475200788268334</v>
      </c>
      <c r="AR52" s="3">
        <f>IF($E52+AR$8-$H$8&lt;70,0,IF($E52+AR$8-$H$8=70,$F52,AQ52*(1-VLOOKUP($E52+AQ$8-$H$8,Mortality!$B$3:$C$123,2)*VLOOKUP($E52+AQ$8-$H$8,Multipliers!$A$3:$DF$122,'Current Retirees'!AQ$8-2006+2))))</f>
        <v>0.24659687759616325</v>
      </c>
      <c r="AS52" s="3">
        <f>IF($E52+AS$8-$H$8&lt;70,0,IF($E52+AS$8-$H$8=70,$F52,AR52*(1-VLOOKUP($E52+AR$8-$H$8,Mortality!$B$3:$C$123,2)*VLOOKUP($E52+AR$8-$H$8,Multipliers!$A$3:$DF$122,'Current Retirees'!AR$8-2006+2))))</f>
        <v>0.21088466512789669</v>
      </c>
      <c r="AT52" s="3">
        <f>IF($E52+AT$8-$H$8&lt;70,0,IF($E52+AT$8-$H$8=70,$F52,AS52*(1-VLOOKUP($E52+AS$8-$H$8,Mortality!$B$3:$C$123,2)*VLOOKUP($E52+AS$8-$H$8,Multipliers!$A$3:$DF$122,'Current Retirees'!AS$8-2006+2))))</f>
        <v>0.17818083504010024</v>
      </c>
      <c r="AU52" s="3">
        <f>IF($E52+AU$8-$H$8&lt;70,0,IF($E52+AU$8-$H$8=70,$F52,AT52*(1-VLOOKUP($E52+AT$8-$H$8,Mortality!$B$3:$C$123,2)*VLOOKUP($E52+AT$8-$H$8,Multipliers!$A$3:$DF$122,'Current Retirees'!AT$8-2006+2))))</f>
        <v>0.14873588657120018</v>
      </c>
      <c r="AV52" s="3">
        <f>IF($E52+AV$8-$H$8&lt;70,0,IF($E52+AV$8-$H$8=70,$F52,AU52*(1-VLOOKUP($E52+AU$8-$H$8,Mortality!$B$3:$C$123,2)*VLOOKUP($E52+AU$8-$H$8,Multipliers!$A$3:$DF$122,'Current Retirees'!AU$8-2006+2))))</f>
        <v>0.12224621075605557</v>
      </c>
      <c r="AW52" s="3">
        <f>IF($E52+AW$8-$H$8&lt;70,0,IF($E52+AW$8-$H$8=70,$F52,AV52*(1-VLOOKUP($E52+AV$8-$H$8,Mortality!$B$3:$C$123,2)*VLOOKUP($E52+AV$8-$H$8,Multipliers!$A$3:$DF$122,'Current Retirees'!AV$8-2006+2))))</f>
        <v>9.8849681411973561E-2</v>
      </c>
      <c r="AX52" s="3">
        <f>IF($E52+AX$8-$H$8&lt;70,0,IF($E52+AX$8-$H$8=70,$F52,AW52*(1-VLOOKUP($E52+AW$8-$H$8,Mortality!$B$3:$C$123,2)*VLOOKUP($E52+AW$8-$H$8,Multipliers!$A$3:$DF$122,'Current Retirees'!AW$8-2006+2))))</f>
        <v>7.829523522193764E-2</v>
      </c>
      <c r="AY52" s="3">
        <f>IF($E52+AY$8-$H$8&lt;70,0,IF($E52+AY$8-$H$8=70,$F52,AX52*(1-VLOOKUP($E52+AX$8-$H$8,Mortality!$B$3:$C$123,2)*VLOOKUP($E52+AX$8-$H$8,Multipliers!$A$3:$DF$122,'Current Retirees'!AX$8-2006+2))))</f>
        <v>6.068934253223935E-2</v>
      </c>
      <c r="AZ52" s="3">
        <f>IF($E52+AZ$8-$H$8&lt;70,0,IF($E52+AZ$8-$H$8=70,$F52,AY52*(1-VLOOKUP($E52+AY$8-$H$8,Mortality!$B$3:$C$123,2)*VLOOKUP($E52+AY$8-$H$8,Multipliers!$A$3:$DF$122,'Current Retirees'!AY$8-2006+2))))</f>
        <v>4.5964111510418883E-2</v>
      </c>
      <c r="BA52" s="3">
        <f>IF($E52+BA$8-$H$8&lt;70,0,IF($E52+BA$8-$H$8=70,$F52,AZ52*(1-VLOOKUP($E52+AZ$8-$H$8,Mortality!$B$3:$C$123,2)*VLOOKUP($E52+AZ$8-$H$8,Multipliers!$A$3:$DF$122,'Current Retirees'!AZ$8-2006+2))))</f>
        <v>3.3964323987665593E-2</v>
      </c>
      <c r="BB52" s="3">
        <f>IF($E52+BB$8-$H$8&lt;70,0,IF($E52+BB$8-$H$8=70,$F52,BA52*(1-VLOOKUP($E52+BA$8-$H$8,Mortality!$B$3:$C$123,2)*VLOOKUP($E52+BA$8-$H$8,Multipliers!$A$3:$DF$122,'Current Retirees'!BA$8-2006+2))))</f>
        <v>2.4426525625957797E-2</v>
      </c>
      <c r="BC52" s="3">
        <f>IF($E52+BC$8-$H$8&lt;70,0,IF($E52+BC$8-$H$8=70,$F52,BB52*(1-VLOOKUP($E52+BB$8-$H$8,Mortality!$B$3:$C$123,2)*VLOOKUP($E52+BB$8-$H$8,Multipliers!$A$3:$DF$122,'Current Retirees'!BB$8-2006+2))))</f>
        <v>1.709308274402873E-2</v>
      </c>
      <c r="BD52" s="3">
        <f>IF($E52+BD$8-$H$8&lt;70,0,IF($E52+BD$8-$H$8=70,$F52,BC52*(1-VLOOKUP($E52+BC$8-$H$8,Mortality!$B$3:$C$123,2)*VLOOKUP($E52+BC$8-$H$8,Multipliers!$A$3:$DF$122,'Current Retirees'!BC$8-2006+2))))</f>
        <v>1.1623766566145137E-2</v>
      </c>
      <c r="BE52" s="3">
        <f>IF($E52+BE$8-$H$8&lt;70,0,IF($E52+BE$8-$H$8=70,$F52,BD52*(1-VLOOKUP($E52+BD$8-$H$8,Mortality!$B$3:$C$123,2)*VLOOKUP($E52+BD$8-$H$8,Multipliers!$A$3:$DF$122,'Current Retirees'!BD$8-2006+2))))</f>
        <v>7.6729806621245976E-3</v>
      </c>
      <c r="BF52" s="3">
        <f>IF($E52+BF$8-$H$8&lt;70,0,IF($E52+BF$8-$H$8=70,$F52,BE52*(1-VLOOKUP($E52+BE$8-$H$8,Mortality!$B$3:$C$123,2)*VLOOKUP($E52+BE$8-$H$8,Multipliers!$A$3:$DF$122,'Current Retirees'!BE$8-2006+2))))</f>
        <v>4.9004075542683802E-3</v>
      </c>
      <c r="BG52" s="3">
        <f>IF($E52+BG$8-$H$8&lt;70,0,IF($E52+BG$8-$H$8=70,$F52,BF52*(1-VLOOKUP($E52+BF$8-$H$8,Mortality!$B$3:$C$123,2)*VLOOKUP($E52+BF$8-$H$8,Multipliers!$A$3:$DF$122,'Current Retirees'!BF$8-2006+2))))</f>
        <v>3.0305705208429727E-3</v>
      </c>
      <c r="BH52" s="3">
        <f>IF($E52+BH$8-$H$8&lt;70,0,IF($E52+BH$8-$H$8=70,$F52,BG52*(1-VLOOKUP($E52+BG$8-$H$8,Mortality!$B$3:$C$123,2)*VLOOKUP($E52+BG$8-$H$8,Multipliers!$A$3:$DF$122,'Current Retirees'!BG$8-2006+2))))</f>
        <v>1.8126018568829644E-3</v>
      </c>
      <c r="BI52" s="3">
        <f>IF($E52+BI$8-$H$8&lt;70,0,IF($E52+BI$8-$H$8=70,$F52,BH52*(1-VLOOKUP($E52+BH$8-$H$8,Mortality!$B$3:$C$123,2)*VLOOKUP($E52+BH$8-$H$8,Multipliers!$A$3:$DF$122,'Current Retirees'!BH$8-2006+2))))</f>
        <v>1.0468238636498128E-3</v>
      </c>
      <c r="BJ52" s="3">
        <f>IF($E52+BJ$8-$H$8&lt;70,0,IF($E52+BJ$8-$H$8=70,$F52,BI52*(1-VLOOKUP($E52+BI$8-$H$8,Mortality!$B$3:$C$123,2)*VLOOKUP($E52+BI$8-$H$8,Multipliers!$A$3:$DF$122,'Current Retirees'!BI$8-2006+2))))</f>
        <v>5.813906974343621E-4</v>
      </c>
      <c r="BK52" s="3">
        <f>IF($E52+BK$8-$H$8&lt;70,0,IF($E52+BK$8-$H$8=70,$F52,BJ52*(1-VLOOKUP($E52+BJ$8-$H$8,Mortality!$B$3:$C$123,2)*VLOOKUP($E52+BJ$8-$H$8,Multipliers!$A$3:$DF$122,'Current Retirees'!BJ$8-2006+2))))</f>
        <v>3.1501276634846557E-4</v>
      </c>
      <c r="BL52" s="3">
        <f>IF($E52+BL$8-$H$8&lt;70,0,IF($E52+BL$8-$H$8=70,$F52,BK52*(1-VLOOKUP($E52+BK$8-$H$8,Mortality!$B$3:$C$123,2)*VLOOKUP($E52+BK$8-$H$8,Multipliers!$A$3:$DF$122,'Current Retirees'!BK$8-2006+2))))</f>
        <v>1.6780711959151975E-4</v>
      </c>
      <c r="BM52" s="3">
        <f>IF($E52+BM$8-$H$8&lt;70,0,IF($E52+BM$8-$H$8=70,$F52,BL52*(1-VLOOKUP($E52+BL$8-$H$8,Mortality!$B$3:$C$123,2)*VLOOKUP($E52+BL$8-$H$8,Multipliers!$A$3:$DF$122,'Current Retirees'!BL$8-2006+2))))</f>
        <v>8.7773145434551082E-5</v>
      </c>
      <c r="BN52" s="3">
        <f>IF($E52+BN$8-$H$8&lt;70,0,IF($E52+BN$8-$H$8=70,$F52,BM52*(1-VLOOKUP($E52+BM$8-$H$8,Mortality!$B$3:$C$123,2)*VLOOKUP($E52+BM$8-$H$8,Multipliers!$A$3:$DF$122,'Current Retirees'!BM$8-2006+2))))</f>
        <v>4.4837348400788713E-5</v>
      </c>
      <c r="BO52" s="3">
        <f>IF($E52+BO$8-$H$8&lt;70,0,IF($E52+BO$8-$H$8=70,$F52,BN52*(1-VLOOKUP($E52+BN$8-$H$8,Mortality!$B$3:$C$123,2)*VLOOKUP($E52+BN$8-$H$8,Multipliers!$A$3:$DF$122,'Current Retirees'!BN$8-2006+2))))</f>
        <v>2.2418674200394356E-5</v>
      </c>
      <c r="BP52" s="3">
        <f>IF($E52+BP$8-$H$8&lt;70,0,IF($E52+BP$8-$H$8=70,$F52,BO52*(1-VLOOKUP($E52+BO$8-$H$8,Mortality!$B$3:$C$123,2)*VLOOKUP($E52+BO$8-$H$8,Multipliers!$A$3:$DF$122,'Current Retirees'!BO$8-2006+2))))</f>
        <v>1.1209337100197178E-5</v>
      </c>
      <c r="BQ52" s="3">
        <f>IF($E52+BQ$8-$H$8&lt;70,0,IF($E52+BQ$8-$H$8=70,$F52,BP52*(1-VLOOKUP($E52+BP$8-$H$8,Mortality!$B$3:$C$123,2)*VLOOKUP($E52+BP$8-$H$8,Multipliers!$A$3:$DF$122,'Current Retirees'!BP$8-2006+2))))</f>
        <v>5.6046685500985891E-6</v>
      </c>
      <c r="BR52" s="3">
        <f>IF($E52+BR$8-$H$8&lt;70,0,IF($E52+BR$8-$H$8=70,$F52,BQ52*(1-VLOOKUP($E52+BQ$8-$H$8,Mortality!$B$3:$C$123,2)*VLOOKUP($E52+BQ$8-$H$8,Multipliers!$A$3:$DF$122,'Current Retirees'!BQ$8-2006+2))))</f>
        <v>2.8023342750492945E-6</v>
      </c>
      <c r="BS52" s="3">
        <f>IF($E52+BS$8-$H$8&lt;70,0,IF($E52+BS$8-$H$8=70,$F52,BR52*(1-VLOOKUP($E52+BR$8-$H$8,Mortality!$B$3:$C$123,2)*VLOOKUP($E52+BR$8-$H$8,Multipliers!$A$3:$DF$122,'Current Retirees'!BR$8-2006+2))))</f>
        <v>1.4011671375246473E-6</v>
      </c>
      <c r="BT52" s="3">
        <f>IF($E52+BT$8-$H$8&lt;70,0,IF($E52+BT$8-$H$8=70,$F52,BS52*(1-VLOOKUP($E52+BS$8-$H$8,Mortality!$B$3:$C$123,2)*VLOOKUP($E52+BS$8-$H$8,Multipliers!$A$3:$DF$122,'Current Retirees'!BS$8-2006+2))))</f>
        <v>0</v>
      </c>
      <c r="BU52" s="3">
        <f>IF($E52+BU$8-$H$8&lt;70,0,IF($E52+BU$8-$H$8=70,$F52,BT52*(1-VLOOKUP($E52+BT$8-$H$8,Mortality!$B$3:$C$123,2)*VLOOKUP($E52+BT$8-$H$8,Multipliers!$A$3:$DF$122,'Current Retirees'!BT$8-2006+2))))</f>
        <v>0</v>
      </c>
      <c r="BV52" s="3">
        <f>IF($E52+BV$8-$H$8&lt;70,0,IF($E52+BV$8-$H$8=70,$F52,BU52*(1-VLOOKUP($E52+BU$8-$H$8,Mortality!$B$3:$C$123,2)*VLOOKUP($E52+BU$8-$H$8,Multipliers!$A$3:$DF$122,'Current Retirees'!BU$8-2006+2))))</f>
        <v>0</v>
      </c>
      <c r="BW52" s="3">
        <f>IF($E52+BW$8-$H$8&lt;70,0,IF($E52+BW$8-$H$8=70,$F52,BV52*(1-VLOOKUP($E52+BV$8-$H$8,Mortality!$B$3:$C$123,2)*VLOOKUP($E52+BV$8-$H$8,Multipliers!$A$3:$DF$122,'Current Retirees'!BV$8-2006+2))))</f>
        <v>0</v>
      </c>
      <c r="BX52" s="3">
        <f>IF($E52+BX$8-$H$8&lt;70,0,IF($E52+BX$8-$H$8=70,$F52,BW52*(1-VLOOKUP($E52+BW$8-$H$8,Mortality!$B$3:$C$123,2)*VLOOKUP($E52+BW$8-$H$8,Multipliers!$A$3:$DF$122,'Current Retirees'!BW$8-2006+2))))</f>
        <v>0</v>
      </c>
      <c r="BY52" s="3">
        <f>IF($E52+BY$8-$H$8&lt;70,0,IF($E52+BY$8-$H$8=70,$F52,BX52*(1-VLOOKUP($E52+BX$8-$H$8,Mortality!$B$3:$C$123,2)*VLOOKUP($E52+BX$8-$H$8,Multipliers!$A$3:$DF$122,'Current Retirees'!BX$8-2006+2))))</f>
        <v>0</v>
      </c>
      <c r="BZ52" s="3">
        <f>IF($E52+BZ$8-$H$8&lt;70,0,IF($E52+BZ$8-$H$8=70,$F52,BY52*(1-VLOOKUP($E52+BY$8-$H$8,Mortality!$B$3:$C$123,2)*VLOOKUP($E52+BY$8-$H$8,Multipliers!$A$3:$DF$122,'Current Retirees'!BY$8-2006+2))))</f>
        <v>0</v>
      </c>
      <c r="CA52" s="3">
        <f>IF($E52+CA$8-$H$8&lt;70,0,IF($E52+CA$8-$H$8=70,$F52,BZ52*(1-VLOOKUP($E52+BZ$8-$H$8,Mortality!$B$3:$C$123,2)*VLOOKUP($E52+BZ$8-$H$8,Multipliers!$A$3:$DF$122,'Current Retirees'!BZ$8-2006+2))))</f>
        <v>0</v>
      </c>
      <c r="CB52" s="3">
        <f>IF($E52+CB$8-$H$8&lt;70,0,IF($E52+CB$8-$H$8=70,$F52,CA52*(1-VLOOKUP($E52+CA$8-$H$8,Mortality!$B$3:$C$123,2)*VLOOKUP($E52+CA$8-$H$8,Multipliers!$A$3:$DF$122,'Current Retirees'!CA$8-2006+2))))</f>
        <v>0</v>
      </c>
      <c r="CC52" s="3">
        <f>IF($E52+CC$8-$H$8&lt;70,0,IF($E52+CC$8-$H$8=70,$F52,CB52*(1-VLOOKUP($E52+CB$8-$H$8,Mortality!$B$3:$C$123,2)*VLOOKUP($E52+CB$8-$H$8,Multipliers!$A$3:$DF$122,'Current Retirees'!CB$8-2006+2))))</f>
        <v>0</v>
      </c>
      <c r="CD52" s="3">
        <f>IF($E52+CD$8-$H$8&lt;70,0,IF($E52+CD$8-$H$8=70,$F52,CC52*(1-VLOOKUP($E52+CC$8-$H$8,Mortality!$B$3:$C$123,2)*VLOOKUP($E52+CC$8-$H$8,Multipliers!$A$3:$DF$122,'Current Retirees'!CC$8-2006+2))))</f>
        <v>0</v>
      </c>
      <c r="CE52" s="3">
        <f>IF($E52+CE$8-$H$8&lt;70,0,IF($E52+CE$8-$H$8=70,$F52,CD52*(1-VLOOKUP($E52+CD$8-$H$8,Mortality!$B$3:$C$123,2)*VLOOKUP($E52+CD$8-$H$8,Multipliers!$A$3:$DF$122,'Current Retirees'!CD$8-2006+2))))</f>
        <v>0</v>
      </c>
      <c r="CF52" s="3">
        <f>IF($E52+CF$8-$H$8&lt;70,0,IF($E52+CF$8-$H$8=70,$F52,CE52*(1-VLOOKUP($E52+CE$8-$H$8,Mortality!$B$3:$C$123,2)*VLOOKUP($E52+CE$8-$H$8,Multipliers!$A$3:$DF$122,'Current Retirees'!CE$8-2006+2))))</f>
        <v>0</v>
      </c>
      <c r="CG52" s="3">
        <f>IF($E52+CG$8-$H$8&lt;70,0,IF($E52+CG$8-$H$8=70,$F52,CF52*(1-VLOOKUP($E52+CF$8-$H$8,Mortality!$B$3:$C$123,2)*VLOOKUP($E52+CF$8-$H$8,Multipliers!$A$3:$DF$122,'Current Retirees'!CF$8-2006+2))))</f>
        <v>0</v>
      </c>
      <c r="CH52" s="3">
        <f>IF($E52+CH$8-$H$8&lt;70,0,IF($E52+CH$8-$H$8=70,$F52,CG52*(1-VLOOKUP($E52+CG$8-$H$8,Mortality!$B$3:$C$123,2)*VLOOKUP($E52+CG$8-$H$8,Multipliers!$A$3:$DF$122,'Current Retirees'!CG$8-2006+2))))</f>
        <v>0</v>
      </c>
      <c r="CI52" s="3">
        <f>IF($E52+CI$8-$H$8&lt;70,0,IF($E52+CI$8-$H$8=70,$F52,CH52*(1-VLOOKUP($E52+CH$8-$H$8,Mortality!$B$3:$C$123,2)*VLOOKUP($E52+CH$8-$H$8,Multipliers!$A$3:$DF$122,'Current Retirees'!CH$8-2006+2))))</f>
        <v>0</v>
      </c>
      <c r="CJ52" s="3">
        <f>IF($E52+CJ$8-$H$8&lt;70,0,IF($E52+CJ$8-$H$8=70,$F52,CI52*(1-VLOOKUP($E52+CI$8-$H$8,Mortality!$B$3:$C$123,2)*VLOOKUP($E52+CI$8-$H$8,Multipliers!$A$3:$DF$122,'Current Retirees'!CI$8-2006+2))))</f>
        <v>0</v>
      </c>
      <c r="CK52" s="3">
        <f>IF($E52+CK$8-$H$8&lt;70,0,IF($E52+CK$8-$H$8=70,$F52,CJ52*(1-VLOOKUP($E52+CJ$8-$H$8,Mortality!$B$3:$C$123,2)*VLOOKUP($E52+CJ$8-$H$8,Multipliers!$A$3:$DF$122,'Current Retirees'!CJ$8-2006+2))))</f>
        <v>0</v>
      </c>
      <c r="CL52" s="3">
        <f>IF($E52+CL$8-$H$8&lt;70,0,IF($E52+CL$8-$H$8=70,$F52,CK52*(1-VLOOKUP($E52+CK$8-$H$8,Mortality!$B$3:$C$123,2)*VLOOKUP($E52+CK$8-$H$8,Multipliers!$A$3:$DF$122,'Current Retirees'!CK$8-2006+2))))</f>
        <v>0</v>
      </c>
      <c r="CM52" s="3">
        <f>IF($E52+CM$8-$H$8&lt;70,0,IF($E52+CM$8-$H$8=70,$F52,CL52*(1-VLOOKUP($E52+CL$8-$H$8,Mortality!$B$3:$C$123,2)*VLOOKUP($E52+CL$8-$H$8,Multipliers!$A$3:$DF$122,'Current Retirees'!CL$8-2006+2))))</f>
        <v>0</v>
      </c>
      <c r="CN52" s="3">
        <f>IF($E52+CN$8-$H$8&lt;70,0,IF($E52+CN$8-$H$8=70,$F52,CM52*(1-VLOOKUP($E52+CM$8-$H$8,Mortality!$B$3:$C$123,2)*VLOOKUP($E52+CM$8-$H$8,Multipliers!$A$3:$DF$122,'Current Retirees'!CM$8-2006+2))))</f>
        <v>0</v>
      </c>
      <c r="CO52" s="3">
        <f>IF($E52+CO$8-$H$8&lt;70,0,IF($E52+CO$8-$H$8=70,$F52,CN52*(1-VLOOKUP($E52+CN$8-$H$8,Mortality!$B$3:$C$123,2)*VLOOKUP($E52+CN$8-$H$8,Multipliers!$A$3:$DF$122,'Current Retirees'!CN$8-2006+2))))</f>
        <v>0</v>
      </c>
      <c r="CP52" s="3">
        <f>IF($E52+CP$8-$H$8&lt;70,0,IF($E52+CP$8-$H$8=70,$F52,CO52*(1-VLOOKUP($E52+CO$8-$H$8,Mortality!$B$3:$C$123,2)*VLOOKUP($E52+CO$8-$H$8,Multipliers!$A$3:$DF$122,'Current Retirees'!CO$8-2006+2))))</f>
        <v>0</v>
      </c>
      <c r="CQ52" s="3">
        <f>IF($E52+CQ$8-$H$8&lt;70,0,IF($E52+CQ$8-$H$8=70,$F52,CP52*(1-VLOOKUP($E52+CP$8-$H$8,Mortality!$B$3:$C$123,2)*VLOOKUP($E52+CP$8-$H$8,Multipliers!$A$3:$DF$122,'Current Retirees'!CP$8-2006+2))))</f>
        <v>0</v>
      </c>
      <c r="CR52" s="3">
        <f>IF($E52+CR$8-$H$8&lt;70,0,IF($E52+CR$8-$H$8=70,$F52,CQ52*(1-VLOOKUP($E52+CQ$8-$H$8,Mortality!$B$3:$C$123,2)*VLOOKUP($E52+CQ$8-$H$8,Multipliers!$A$3:$DF$122,'Current Retirees'!CQ$8-2006+2))))</f>
        <v>0</v>
      </c>
      <c r="CS52" s="3">
        <f>IF($E52+CS$8-$H$8&lt;70,0,IF($E52+CS$8-$H$8=70,$F52,CR52*(1-VLOOKUP($E52+CR$8-$H$8,Mortality!$B$3:$C$123,2)*VLOOKUP($E52+CR$8-$H$8,Multipliers!$A$3:$DF$122,'Current Retirees'!CR$8-2006+2))))</f>
        <v>0</v>
      </c>
      <c r="CT52" s="3">
        <f>IF($E52+CT$8-$H$8&lt;70,0,IF($E52+CT$8-$H$8=70,$F52,CS52*(1-VLOOKUP($E52+CS$8-$H$8,Mortality!$B$3:$C$123,2)*VLOOKUP($E52+CS$8-$H$8,Multipliers!$A$3:$DF$122,'Current Retirees'!CS$8-2006+2))))</f>
        <v>0</v>
      </c>
    </row>
    <row r="53" spans="2:98" x14ac:dyDescent="0.25">
      <c r="B53" s="35">
        <v>1045</v>
      </c>
      <c r="C53" s="36">
        <v>31709</v>
      </c>
      <c r="D53" s="35" t="s">
        <v>2</v>
      </c>
      <c r="E53" s="4">
        <f t="shared" si="6"/>
        <v>30</v>
      </c>
      <c r="F53" s="5">
        <f>VLOOKUP(E53,Mortality!$H$3:$I$123,2)</f>
        <v>0.88066713017893128</v>
      </c>
      <c r="H53" s="3">
        <f t="shared" si="7"/>
        <v>0</v>
      </c>
      <c r="I53" s="3">
        <f>IF($E53+I$8-$H$8&lt;70,0,IF($E53+I$8-$H$8=70,$F53,H53*(1-VLOOKUP($E53+H$8-$H$8,Mortality!$B$3:$C$123,2)*VLOOKUP($E53+H$8-$H$8,Multipliers!$A$3:$DF$122,'Current Retirees'!H$8-2006+2))))</f>
        <v>0</v>
      </c>
      <c r="J53" s="3">
        <f>IF($E53+J$8-$H$8&lt;70,0,IF($E53+J$8-$H$8=70,$F53,I53*(1-VLOOKUP($E53+I$8-$H$8,Mortality!$B$3:$C$123,2)*VLOOKUP($E53+I$8-$H$8,Multipliers!$A$3:$DF$122,'Current Retirees'!I$8-2006+2))))</f>
        <v>0</v>
      </c>
      <c r="K53" s="3">
        <f>IF($E53+K$8-$H$8&lt;70,0,IF($E53+K$8-$H$8=70,$F53,J53*(1-VLOOKUP($E53+J$8-$H$8,Mortality!$B$3:$C$123,2)*VLOOKUP($E53+J$8-$H$8,Multipliers!$A$3:$DF$122,'Current Retirees'!J$8-2006+2))))</f>
        <v>0</v>
      </c>
      <c r="L53" s="3">
        <f>IF($E53+L$8-$H$8&lt;70,0,IF($E53+L$8-$H$8=70,$F53,K53*(1-VLOOKUP($E53+K$8-$H$8,Mortality!$B$3:$C$123,2)*VLOOKUP($E53+K$8-$H$8,Multipliers!$A$3:$DF$122,'Current Retirees'!K$8-2006+2))))</f>
        <v>0</v>
      </c>
      <c r="M53" s="3">
        <f>IF($E53+M$8-$H$8&lt;70,0,IF($E53+M$8-$H$8=70,$F53,L53*(1-VLOOKUP($E53+L$8-$H$8,Mortality!$B$3:$C$123,2)*VLOOKUP($E53+L$8-$H$8,Multipliers!$A$3:$DF$122,'Current Retirees'!L$8-2006+2))))</f>
        <v>0</v>
      </c>
      <c r="N53" s="3">
        <f>IF($E53+N$8-$H$8&lt;70,0,IF($E53+N$8-$H$8=70,$F53,M53*(1-VLOOKUP($E53+M$8-$H$8,Mortality!$B$3:$C$123,2)*VLOOKUP($E53+M$8-$H$8,Multipliers!$A$3:$DF$122,'Current Retirees'!M$8-2006+2))))</f>
        <v>0</v>
      </c>
      <c r="O53" s="3">
        <f>IF($E53+O$8-$H$8&lt;70,0,IF($E53+O$8-$H$8=70,$F53,N53*(1-VLOOKUP($E53+N$8-$H$8,Mortality!$B$3:$C$123,2)*VLOOKUP($E53+N$8-$H$8,Multipliers!$A$3:$DF$122,'Current Retirees'!N$8-2006+2))))</f>
        <v>0</v>
      </c>
      <c r="P53" s="3">
        <f>IF($E53+P$8-$H$8&lt;70,0,IF($E53+P$8-$H$8=70,$F53,O53*(1-VLOOKUP($E53+O$8-$H$8,Mortality!$B$3:$C$123,2)*VLOOKUP($E53+O$8-$H$8,Multipliers!$A$3:$DF$122,'Current Retirees'!O$8-2006+2))))</f>
        <v>0</v>
      </c>
      <c r="Q53" s="3">
        <f>IF($E53+Q$8-$H$8&lt;70,0,IF($E53+Q$8-$H$8=70,$F53,P53*(1-VLOOKUP($E53+P$8-$H$8,Mortality!$B$3:$C$123,2)*VLOOKUP($E53+P$8-$H$8,Multipliers!$A$3:$DF$122,'Current Retirees'!P$8-2006+2))))</f>
        <v>0</v>
      </c>
      <c r="R53" s="3">
        <f>IF($E53+R$8-$H$8&lt;70,0,IF($E53+R$8-$H$8=70,$F53,Q53*(1-VLOOKUP($E53+Q$8-$H$8,Mortality!$B$3:$C$123,2)*VLOOKUP($E53+Q$8-$H$8,Multipliers!$A$3:$DF$122,'Current Retirees'!Q$8-2006+2))))</f>
        <v>0</v>
      </c>
      <c r="S53" s="3">
        <f>IF($E53+S$8-$H$8&lt;70,0,IF($E53+S$8-$H$8=70,$F53,R53*(1-VLOOKUP($E53+R$8-$H$8,Mortality!$B$3:$C$123,2)*VLOOKUP($E53+R$8-$H$8,Multipliers!$A$3:$DF$122,'Current Retirees'!R$8-2006+2))))</f>
        <v>0</v>
      </c>
      <c r="T53" s="3">
        <f>IF($E53+T$8-$H$8&lt;70,0,IF($E53+T$8-$H$8=70,$F53,S53*(1-VLOOKUP($E53+S$8-$H$8,Mortality!$B$3:$C$123,2)*VLOOKUP($E53+S$8-$H$8,Multipliers!$A$3:$DF$122,'Current Retirees'!S$8-2006+2))))</f>
        <v>0</v>
      </c>
      <c r="U53" s="3">
        <f>IF($E53+U$8-$H$8&lt;70,0,IF($E53+U$8-$H$8=70,$F53,T53*(1-VLOOKUP($E53+T$8-$H$8,Mortality!$B$3:$C$123,2)*VLOOKUP($E53+T$8-$H$8,Multipliers!$A$3:$DF$122,'Current Retirees'!T$8-2006+2))))</f>
        <v>0</v>
      </c>
      <c r="V53" s="3">
        <f>IF($E53+V$8-$H$8&lt;70,0,IF($E53+V$8-$H$8=70,$F53,U53*(1-VLOOKUP($E53+U$8-$H$8,Mortality!$B$3:$C$123,2)*VLOOKUP($E53+U$8-$H$8,Multipliers!$A$3:$DF$122,'Current Retirees'!U$8-2006+2))))</f>
        <v>0</v>
      </c>
      <c r="W53" s="3">
        <f>IF($E53+W$8-$H$8&lt;70,0,IF($E53+W$8-$H$8=70,$F53,V53*(1-VLOOKUP($E53+V$8-$H$8,Mortality!$B$3:$C$123,2)*VLOOKUP($E53+V$8-$H$8,Multipliers!$A$3:$DF$122,'Current Retirees'!V$8-2006+2))))</f>
        <v>0</v>
      </c>
      <c r="X53" s="3">
        <f>IF($E53+X$8-$H$8&lt;70,0,IF($E53+X$8-$H$8=70,$F53,W53*(1-VLOOKUP($E53+W$8-$H$8,Mortality!$B$3:$C$123,2)*VLOOKUP($E53+W$8-$H$8,Multipliers!$A$3:$DF$122,'Current Retirees'!W$8-2006+2))))</f>
        <v>0</v>
      </c>
      <c r="Y53" s="3">
        <f>IF($E53+Y$8-$H$8&lt;70,0,IF($E53+Y$8-$H$8=70,$F53,X53*(1-VLOOKUP($E53+X$8-$H$8,Mortality!$B$3:$C$123,2)*VLOOKUP($E53+X$8-$H$8,Multipliers!$A$3:$DF$122,'Current Retirees'!X$8-2006+2))))</f>
        <v>0</v>
      </c>
      <c r="Z53" s="3">
        <f>IF($E53+Z$8-$H$8&lt;70,0,IF($E53+Z$8-$H$8=70,$F53,Y53*(1-VLOOKUP($E53+Y$8-$H$8,Mortality!$B$3:$C$123,2)*VLOOKUP($E53+Y$8-$H$8,Multipliers!$A$3:$DF$122,'Current Retirees'!Y$8-2006+2))))</f>
        <v>0</v>
      </c>
      <c r="AA53" s="3">
        <f>IF($E53+AA$8-$H$8&lt;70,0,IF($E53+AA$8-$H$8=70,$F53,Z53*(1-VLOOKUP($E53+Z$8-$H$8,Mortality!$B$3:$C$123,2)*VLOOKUP($E53+Z$8-$H$8,Multipliers!$A$3:$DF$122,'Current Retirees'!Z$8-2006+2))))</f>
        <v>0</v>
      </c>
      <c r="AB53" s="3">
        <f>IF($E53+AB$8-$H$8&lt;70,0,IF($E53+AB$8-$H$8=70,$F53,AA53*(1-VLOOKUP($E53+AA$8-$H$8,Mortality!$B$3:$C$123,2)*VLOOKUP($E53+AA$8-$H$8,Multipliers!$A$3:$DF$122,'Current Retirees'!AA$8-2006+2))))</f>
        <v>0</v>
      </c>
      <c r="AC53" s="3">
        <f>IF($E53+AC$8-$H$8&lt;70,0,IF($E53+AC$8-$H$8=70,$F53,AB53*(1-VLOOKUP($E53+AB$8-$H$8,Mortality!$B$3:$C$123,2)*VLOOKUP($E53+AB$8-$H$8,Multipliers!$A$3:$DF$122,'Current Retirees'!AB$8-2006+2))))</f>
        <v>0</v>
      </c>
      <c r="AD53" s="3">
        <f>IF($E53+AD$8-$H$8&lt;70,0,IF($E53+AD$8-$H$8=70,$F53,AC53*(1-VLOOKUP($E53+AC$8-$H$8,Mortality!$B$3:$C$123,2)*VLOOKUP($E53+AC$8-$H$8,Multipliers!$A$3:$DF$122,'Current Retirees'!AC$8-2006+2))))</f>
        <v>0</v>
      </c>
      <c r="AE53" s="3">
        <f>IF($E53+AE$8-$H$8&lt;70,0,IF($E53+AE$8-$H$8=70,$F53,AD53*(1-VLOOKUP($E53+AD$8-$H$8,Mortality!$B$3:$C$123,2)*VLOOKUP($E53+AD$8-$H$8,Multipliers!$A$3:$DF$122,'Current Retirees'!AD$8-2006+2))))</f>
        <v>0</v>
      </c>
      <c r="AF53" s="3">
        <f>IF($E53+AF$8-$H$8&lt;70,0,IF($E53+AF$8-$H$8=70,$F53,AE53*(1-VLOOKUP($E53+AE$8-$H$8,Mortality!$B$3:$C$123,2)*VLOOKUP($E53+AE$8-$H$8,Multipliers!$A$3:$DF$122,'Current Retirees'!AE$8-2006+2))))</f>
        <v>0</v>
      </c>
      <c r="AG53" s="3">
        <f>IF($E53+AG$8-$H$8&lt;70,0,IF($E53+AG$8-$H$8=70,$F53,AF53*(1-VLOOKUP($E53+AF$8-$H$8,Mortality!$B$3:$C$123,2)*VLOOKUP($E53+AF$8-$H$8,Multipliers!$A$3:$DF$122,'Current Retirees'!AF$8-2006+2))))</f>
        <v>0</v>
      </c>
      <c r="AH53" s="3">
        <f>IF($E53+AH$8-$H$8&lt;70,0,IF($E53+AH$8-$H$8=70,$F53,AG53*(1-VLOOKUP($E53+AG$8-$H$8,Mortality!$B$3:$C$123,2)*VLOOKUP($E53+AG$8-$H$8,Multipliers!$A$3:$DF$122,'Current Retirees'!AG$8-2006+2))))</f>
        <v>0</v>
      </c>
      <c r="AI53" s="3">
        <f>IF($E53+AI$8-$H$8&lt;70,0,IF($E53+AI$8-$H$8=70,$F53,AH53*(1-VLOOKUP($E53+AH$8-$H$8,Mortality!$B$3:$C$123,2)*VLOOKUP($E53+AH$8-$H$8,Multipliers!$A$3:$DF$122,'Current Retirees'!AH$8-2006+2))))</f>
        <v>0</v>
      </c>
      <c r="AJ53" s="3">
        <f>IF($E53+AJ$8-$H$8&lt;70,0,IF($E53+AJ$8-$H$8=70,$F53,AI53*(1-VLOOKUP($E53+AI$8-$H$8,Mortality!$B$3:$C$123,2)*VLOOKUP($E53+AI$8-$H$8,Multipliers!$A$3:$DF$122,'Current Retirees'!AI$8-2006+2))))</f>
        <v>0</v>
      </c>
      <c r="AK53" s="3">
        <f>IF($E53+AK$8-$H$8&lt;70,0,IF($E53+AK$8-$H$8=70,$F53,AJ53*(1-VLOOKUP($E53+AJ$8-$H$8,Mortality!$B$3:$C$123,2)*VLOOKUP($E53+AJ$8-$H$8,Multipliers!$A$3:$DF$122,'Current Retirees'!AJ$8-2006+2))))</f>
        <v>0</v>
      </c>
      <c r="AL53" s="3">
        <f>IF($E53+AL$8-$H$8&lt;70,0,IF($E53+AL$8-$H$8=70,$F53,AK53*(1-VLOOKUP($E53+AK$8-$H$8,Mortality!$B$3:$C$123,2)*VLOOKUP($E53+AK$8-$H$8,Multipliers!$A$3:$DF$122,'Current Retirees'!AK$8-2006+2))))</f>
        <v>0</v>
      </c>
      <c r="AM53" s="3">
        <f>IF($E53+AM$8-$H$8&lt;70,0,IF($E53+AM$8-$H$8=70,$F53,AL53*(1-VLOOKUP($E53+AL$8-$H$8,Mortality!$B$3:$C$123,2)*VLOOKUP($E53+AL$8-$H$8,Multipliers!$A$3:$DF$122,'Current Retirees'!AL$8-2006+2))))</f>
        <v>0</v>
      </c>
      <c r="AN53" s="3">
        <f>IF($E53+AN$8-$H$8&lt;70,0,IF($E53+AN$8-$H$8=70,$F53,AM53*(1-VLOOKUP($E53+AM$8-$H$8,Mortality!$B$3:$C$123,2)*VLOOKUP($E53+AM$8-$H$8,Multipliers!$A$3:$DF$122,'Current Retirees'!AM$8-2006+2))))</f>
        <v>0</v>
      </c>
      <c r="AO53" s="3">
        <f>IF($E53+AO$8-$H$8&lt;70,0,IF($E53+AO$8-$H$8=70,$F53,AN53*(1-VLOOKUP($E53+AN$8-$H$8,Mortality!$B$3:$C$123,2)*VLOOKUP($E53+AN$8-$H$8,Multipliers!$A$3:$DF$122,'Current Retirees'!AN$8-2006+2))))</f>
        <v>0</v>
      </c>
      <c r="AP53" s="3">
        <f>IF($E53+AP$8-$H$8&lt;70,0,IF($E53+AP$8-$H$8=70,$F53,AO53*(1-VLOOKUP($E53+AO$8-$H$8,Mortality!$B$3:$C$123,2)*VLOOKUP($E53+AO$8-$H$8,Multipliers!$A$3:$DF$122,'Current Retirees'!AO$8-2006+2))))</f>
        <v>0</v>
      </c>
      <c r="AQ53" s="3">
        <f>IF($E53+AQ$8-$H$8&lt;70,0,IF($E53+AQ$8-$H$8=70,$F53,AP53*(1-VLOOKUP($E53+AP$8-$H$8,Mortality!$B$3:$C$123,2)*VLOOKUP($E53+AP$8-$H$8,Multipliers!$A$3:$DF$122,'Current Retirees'!AP$8-2006+2))))</f>
        <v>0</v>
      </c>
      <c r="AR53" s="3">
        <f>IF($E53+AR$8-$H$8&lt;70,0,IF($E53+AR$8-$H$8=70,$F53,AQ53*(1-VLOOKUP($E53+AQ$8-$H$8,Mortality!$B$3:$C$123,2)*VLOOKUP($E53+AQ$8-$H$8,Multipliers!$A$3:$DF$122,'Current Retirees'!AQ$8-2006+2))))</f>
        <v>0</v>
      </c>
      <c r="AS53" s="3">
        <f>IF($E53+AS$8-$H$8&lt;70,0,IF($E53+AS$8-$H$8=70,$F53,AR53*(1-VLOOKUP($E53+AR$8-$H$8,Mortality!$B$3:$C$123,2)*VLOOKUP($E53+AR$8-$H$8,Multipliers!$A$3:$DF$122,'Current Retirees'!AR$8-2006+2))))</f>
        <v>0</v>
      </c>
      <c r="AT53" s="3">
        <f>IF($E53+AT$8-$H$8&lt;70,0,IF($E53+AT$8-$H$8=70,$F53,AS53*(1-VLOOKUP($E53+AS$8-$H$8,Mortality!$B$3:$C$123,2)*VLOOKUP($E53+AS$8-$H$8,Multipliers!$A$3:$DF$122,'Current Retirees'!AS$8-2006+2))))</f>
        <v>0</v>
      </c>
      <c r="AU53" s="3">
        <f>IF($E53+AU$8-$H$8&lt;70,0,IF($E53+AU$8-$H$8=70,$F53,AT53*(1-VLOOKUP($E53+AT$8-$H$8,Mortality!$B$3:$C$123,2)*VLOOKUP($E53+AT$8-$H$8,Multipliers!$A$3:$DF$122,'Current Retirees'!AT$8-2006+2))))</f>
        <v>0</v>
      </c>
      <c r="AV53" s="3">
        <f>IF($E53+AV$8-$H$8&lt;70,0,IF($E53+AV$8-$H$8=70,$F53,AU53*(1-VLOOKUP($E53+AU$8-$H$8,Mortality!$B$3:$C$123,2)*VLOOKUP($E53+AU$8-$H$8,Multipliers!$A$3:$DF$122,'Current Retirees'!AU$8-2006+2))))</f>
        <v>0.88066713017893128</v>
      </c>
      <c r="AW53" s="3">
        <f>IF($E53+AW$8-$H$8&lt;70,0,IF($E53+AW$8-$H$8=70,$F53,AV53*(1-VLOOKUP($E53+AV$8-$H$8,Mortality!$B$3:$C$123,2)*VLOOKUP($E53+AV$8-$H$8,Multipliers!$A$3:$DF$122,'Current Retirees'!AV$8-2006+2))))</f>
        <v>0.86819599841384576</v>
      </c>
      <c r="AX53" s="3">
        <f>IF($E53+AX$8-$H$8&lt;70,0,IF($E53+AX$8-$H$8=70,$F53,AW53*(1-VLOOKUP($E53+AW$8-$H$8,Mortality!$B$3:$C$123,2)*VLOOKUP($E53+AW$8-$H$8,Multipliers!$A$3:$DF$122,'Current Retirees'!AW$8-2006+2))))</f>
        <v>0.85495962053767749</v>
      </c>
      <c r="AY53" s="3">
        <f>IF($E53+AY$8-$H$8&lt;70,0,IF($E53+AY$8-$H$8=70,$F53,AX53*(1-VLOOKUP($E53+AX$8-$H$8,Mortality!$B$3:$C$123,2)*VLOOKUP($E53+AX$8-$H$8,Multipliers!$A$3:$DF$122,'Current Retirees'!AX$8-2006+2))))</f>
        <v>0.84088976579287511</v>
      </c>
      <c r="AZ53" s="3">
        <f>IF($E53+AZ$8-$H$8&lt;70,0,IF($E53+AZ$8-$H$8=70,$F53,AY53*(1-VLOOKUP($E53+AY$8-$H$8,Mortality!$B$3:$C$123,2)*VLOOKUP($E53+AY$8-$H$8,Multipliers!$A$3:$DF$122,'Current Retirees'!AY$8-2006+2))))</f>
        <v>0.82591418270404127</v>
      </c>
      <c r="BA53" s="3">
        <f>IF($E53+BA$8-$H$8&lt;70,0,IF($E53+BA$8-$H$8=70,$F53,AZ53*(1-VLOOKUP($E53+AZ$8-$H$8,Mortality!$B$3:$C$123,2)*VLOOKUP($E53+AZ$8-$H$8,Multipliers!$A$3:$DF$122,'Current Retirees'!AZ$8-2006+2))))</f>
        <v>0.80997275509315303</v>
      </c>
      <c r="BB53" s="3">
        <f>IF($E53+BB$8-$H$8&lt;70,0,IF($E53+BB$8-$H$8=70,$F53,BA53*(1-VLOOKUP($E53+BA$8-$H$8,Mortality!$B$3:$C$123,2)*VLOOKUP($E53+BA$8-$H$8,Multipliers!$A$3:$DF$122,'Current Retirees'!BA$8-2006+2))))</f>
        <v>0.79299952481972047</v>
      </c>
      <c r="BC53" s="3">
        <f>IF($E53+BC$8-$H$8&lt;70,0,IF($E53+BC$8-$H$8=70,$F53,BB53*(1-VLOOKUP($E53+BB$8-$H$8,Mortality!$B$3:$C$123,2)*VLOOKUP($E53+BB$8-$H$8,Multipliers!$A$3:$DF$122,'Current Retirees'!BB$8-2006+2))))</f>
        <v>0.77492084676011008</v>
      </c>
      <c r="BD53" s="3">
        <f>IF($E53+BD$8-$H$8&lt;70,0,IF($E53+BD$8-$H$8=70,$F53,BC53*(1-VLOOKUP($E53+BC$8-$H$8,Mortality!$B$3:$C$123,2)*VLOOKUP($E53+BC$8-$H$8,Multipliers!$A$3:$DF$122,'Current Retirees'!BC$8-2006+2))))</f>
        <v>0.75568744347670047</v>
      </c>
      <c r="BE53" s="3">
        <f>IF($E53+BE$8-$H$8&lt;70,0,IF($E53+BE$8-$H$8=70,$F53,BD53*(1-VLOOKUP($E53+BD$8-$H$8,Mortality!$B$3:$C$123,2)*VLOOKUP($E53+BD$8-$H$8,Multipliers!$A$3:$DF$122,'Current Retirees'!BD$8-2006+2))))</f>
        <v>0.73520287110643701</v>
      </c>
      <c r="BF53" s="3">
        <f>IF($E53+BF$8-$H$8&lt;70,0,IF($E53+BF$8-$H$8=70,$F53,BE53*(1-VLOOKUP($E53+BE$8-$H$8,Mortality!$B$3:$C$123,2)*VLOOKUP($E53+BE$8-$H$8,Multipliers!$A$3:$DF$122,'Current Retirees'!BE$8-2006+2))))</f>
        <v>0.71342952461913955</v>
      </c>
      <c r="BG53" s="3">
        <f>IF($E53+BG$8-$H$8&lt;70,0,IF($E53+BG$8-$H$8=70,$F53,BF53*(1-VLOOKUP($E53+BF$8-$H$8,Mortality!$B$3:$C$123,2)*VLOOKUP($E53+BF$8-$H$8,Multipliers!$A$3:$DF$122,'Current Retirees'!BF$8-2006+2))))</f>
        <v>0.69028566051069828</v>
      </c>
      <c r="BH53" s="3">
        <f>IF($E53+BH$8-$H$8&lt;70,0,IF($E53+BH$8-$H$8=70,$F53,BG53*(1-VLOOKUP($E53+BG$8-$H$8,Mortality!$B$3:$C$123,2)*VLOOKUP($E53+BG$8-$H$8,Multipliers!$A$3:$DF$122,'Current Retirees'!BG$8-2006+2))))</f>
        <v>0.66572280573380394</v>
      </c>
      <c r="BI53" s="3">
        <f>IF($E53+BI$8-$H$8&lt;70,0,IF($E53+BI$8-$H$8=70,$F53,BH53*(1-VLOOKUP($E53+BH$8-$H$8,Mortality!$B$3:$C$123,2)*VLOOKUP($E53+BH$8-$H$8,Multipliers!$A$3:$DF$122,'Current Retirees'!BH$8-2006+2))))</f>
        <v>0.63969176608050127</v>
      </c>
      <c r="BJ53" s="3">
        <f>IF($E53+BJ$8-$H$8&lt;70,0,IF($E53+BJ$8-$H$8=70,$F53,BI53*(1-VLOOKUP($E53+BI$8-$H$8,Mortality!$B$3:$C$123,2)*VLOOKUP($E53+BI$8-$H$8,Multipliers!$A$3:$DF$122,'Current Retirees'!BI$8-2006+2))))</f>
        <v>0.61218744159267824</v>
      </c>
      <c r="BK53" s="3">
        <f>IF($E53+BK$8-$H$8&lt;70,0,IF($E53+BK$8-$H$8=70,$F53,BJ53*(1-VLOOKUP($E53+BJ$8-$H$8,Mortality!$B$3:$C$123,2)*VLOOKUP($E53+BJ$8-$H$8,Multipliers!$A$3:$DF$122,'Current Retirees'!BJ$8-2006+2))))</f>
        <v>0.58319934845351062</v>
      </c>
      <c r="BL53" s="3">
        <f>IF($E53+BL$8-$H$8&lt;70,0,IF($E53+BL$8-$H$8=70,$F53,BK53*(1-VLOOKUP($E53+BK$8-$H$8,Mortality!$B$3:$C$123,2)*VLOOKUP($E53+BK$8-$H$8,Multipliers!$A$3:$DF$122,'Current Retirees'!BK$8-2006+2))))</f>
        <v>0.55278398125086592</v>
      </c>
      <c r="BM53" s="3">
        <f>IF($E53+BM$8-$H$8&lt;70,0,IF($E53+BM$8-$H$8=70,$F53,BL53*(1-VLOOKUP($E53+BL$8-$H$8,Mortality!$B$3:$C$123,2)*VLOOKUP($E53+BL$8-$H$8,Multipliers!$A$3:$DF$122,'Current Retirees'!BL$8-2006+2))))</f>
        <v>0.52086420012952039</v>
      </c>
      <c r="BN53" s="3">
        <f>IF($E53+BN$8-$H$8&lt;70,0,IF($E53+BN$8-$H$8=70,$F53,BM53*(1-VLOOKUP($E53+BM$8-$H$8,Mortality!$B$3:$C$123,2)*VLOOKUP($E53+BM$8-$H$8,Multipliers!$A$3:$DF$122,'Current Retirees'!BM$8-2006+2))))</f>
        <v>0.48740784271033183</v>
      </c>
      <c r="BO53" s="3">
        <f>IF($E53+BO$8-$H$8&lt;70,0,IF($E53+BO$8-$H$8=70,$F53,BN53*(1-VLOOKUP($E53+BN$8-$H$8,Mortality!$B$3:$C$123,2)*VLOOKUP($E53+BN$8-$H$8,Multipliers!$A$3:$DF$122,'Current Retirees'!BN$8-2006+2))))</f>
        <v>0.45276398250088218</v>
      </c>
      <c r="BP53" s="3">
        <f>IF($E53+BP$8-$H$8&lt;70,0,IF($E53+BP$8-$H$8=70,$F53,BO53*(1-VLOOKUP($E53+BO$8-$H$8,Mortality!$B$3:$C$123,2)*VLOOKUP($E53+BO$8-$H$8,Multipliers!$A$3:$DF$122,'Current Retirees'!BO$8-2006+2))))</f>
        <v>0.41701194929920282</v>
      </c>
      <c r="BQ53" s="3">
        <f>IF($E53+BQ$8-$H$8&lt;70,0,IF($E53+BQ$8-$H$8=70,$F53,BP53*(1-VLOOKUP($E53+BP$8-$H$8,Mortality!$B$3:$C$123,2)*VLOOKUP($E53+BP$8-$H$8,Multipliers!$A$3:$DF$122,'Current Retirees'!BP$8-2006+2))))</f>
        <v>0.38062802216843411</v>
      </c>
      <c r="BR53" s="3">
        <f>IF($E53+BR$8-$H$8&lt;70,0,IF($E53+BR$8-$H$8=70,$F53,BQ53*(1-VLOOKUP($E53+BQ$8-$H$8,Mortality!$B$3:$C$123,2)*VLOOKUP($E53+BQ$8-$H$8,Multipliers!$A$3:$DF$122,'Current Retirees'!BQ$8-2006+2))))</f>
        <v>0.34397847220400024</v>
      </c>
      <c r="BS53" s="3">
        <f>IF($E53+BS$8-$H$8&lt;70,0,IF($E53+BS$8-$H$8=70,$F53,BR53*(1-VLOOKUP($E53+BR$8-$H$8,Mortality!$B$3:$C$123,2)*VLOOKUP($E53+BR$8-$H$8,Multipliers!$A$3:$DF$122,'Current Retirees'!BR$8-2006+2))))</f>
        <v>0.30787025218721947</v>
      </c>
      <c r="BT53" s="3">
        <f>IF($E53+BT$8-$H$8&lt;70,0,IF($E53+BT$8-$H$8=70,$F53,BS53*(1-VLOOKUP($E53+BS$8-$H$8,Mortality!$B$3:$C$123,2)*VLOOKUP($E53+BS$8-$H$8,Multipliers!$A$3:$DF$122,'Current Retirees'!BS$8-2006+2))))</f>
        <v>0.27275046853613027</v>
      </c>
      <c r="BU53" s="3">
        <f>IF($E53+BU$8-$H$8&lt;70,0,IF($E53+BU$8-$H$8=70,$F53,BT53*(1-VLOOKUP($E53+BT$8-$H$8,Mortality!$B$3:$C$123,2)*VLOOKUP($E53+BT$8-$H$8,Multipliers!$A$3:$DF$122,'Current Retirees'!BT$8-2006+2))))</f>
        <v>0.23934196755752404</v>
      </c>
      <c r="BV53" s="3">
        <f>IF($E53+BV$8-$H$8&lt;70,0,IF($E53+BV$8-$H$8=70,$F53,BU53*(1-VLOOKUP($E53+BU$8-$H$8,Mortality!$B$3:$C$123,2)*VLOOKUP($E53+BU$8-$H$8,Multipliers!$A$3:$DF$122,'Current Retirees'!BU$8-2006+2))))</f>
        <v>0.20793166887027686</v>
      </c>
      <c r="BW53" s="3">
        <f>IF($E53+BW$8-$H$8&lt;70,0,IF($E53+BW$8-$H$8=70,$F53,BV53*(1-VLOOKUP($E53+BV$8-$H$8,Mortality!$B$3:$C$123,2)*VLOOKUP($E53+BV$8-$H$8,Multipliers!$A$3:$DF$122,'Current Retirees'!BV$8-2006+2))))</f>
        <v>0.1782003240947018</v>
      </c>
      <c r="BX53" s="3">
        <f>IF($E53+BX$8-$H$8&lt;70,0,IF($E53+BX$8-$H$8=70,$F53,BW53*(1-VLOOKUP($E53+BW$8-$H$8,Mortality!$B$3:$C$123,2)*VLOOKUP($E53+BW$8-$H$8,Multipliers!$A$3:$DF$122,'Current Retirees'!BW$8-2006+2))))</f>
        <v>0.15051910016747078</v>
      </c>
      <c r="BY53" s="3">
        <f>IF($E53+BY$8-$H$8&lt;70,0,IF($E53+BY$8-$H$8=70,$F53,BX53*(1-VLOOKUP($E53+BX$8-$H$8,Mortality!$B$3:$C$123,2)*VLOOKUP($E53+BX$8-$H$8,Multipliers!$A$3:$DF$122,'Current Retirees'!BX$8-2006+2))))</f>
        <v>0.12476835100032727</v>
      </c>
      <c r="BZ53" s="3">
        <f>IF($E53+BZ$8-$H$8&lt;70,0,IF($E53+BZ$8-$H$8=70,$F53,BY53*(1-VLOOKUP($E53+BY$8-$H$8,Mortality!$B$3:$C$123,2)*VLOOKUP($E53+BY$8-$H$8,Multipliers!$A$3:$DF$122,'Current Retirees'!BY$8-2006+2))))</f>
        <v>0.10143278460996287</v>
      </c>
      <c r="CA53" s="3">
        <f>IF($E53+CA$8-$H$8&lt;70,0,IF($E53+CA$8-$H$8=70,$F53,BZ53*(1-VLOOKUP($E53+BZ$8-$H$8,Mortality!$B$3:$C$123,2)*VLOOKUP($E53+BZ$8-$H$8,Multipliers!$A$3:$DF$122,'Current Retirees'!BZ$8-2006+2))))</f>
        <v>8.0738959751001649E-2</v>
      </c>
      <c r="CB53" s="3">
        <f>IF($E53+CB$8-$H$8&lt;70,0,IF($E53+CB$8-$H$8=70,$F53,CA53*(1-VLOOKUP($E53+CA$8-$H$8,Mortality!$B$3:$C$123,2)*VLOOKUP($E53+CA$8-$H$8,Multipliers!$A$3:$DF$122,'Current Retirees'!CA$8-2006+2))))</f>
        <v>6.2821756722270167E-2</v>
      </c>
      <c r="CC53" s="3">
        <f>IF($E53+CC$8-$H$8&lt;70,0,IF($E53+CC$8-$H$8=70,$F53,CB53*(1-VLOOKUP($E53+CB$8-$H$8,Mortality!$B$3:$C$123,2)*VLOOKUP($E53+CB$8-$H$8,Multipliers!$A$3:$DF$122,'Current Retirees'!CB$8-2006+2))))</f>
        <v>4.7621024800976471E-2</v>
      </c>
      <c r="CD53" s="3">
        <f>IF($E53+CD$8-$H$8&lt;70,0,IF($E53+CD$8-$H$8=70,$F53,CC53*(1-VLOOKUP($E53+CC$8-$H$8,Mortality!$B$3:$C$123,2)*VLOOKUP($E53+CC$8-$H$8,Multipliers!$A$3:$DF$122,'Current Retirees'!CC$8-2006+2))))</f>
        <v>3.5167577538183135E-2</v>
      </c>
      <c r="CE53" s="3">
        <f>IF($E53+CE$8-$H$8&lt;70,0,IF($E53+CE$8-$H$8=70,$F53,CD53*(1-VLOOKUP($E53+CD$8-$H$8,Mortality!$B$3:$C$123,2)*VLOOKUP($E53+CD$8-$H$8,Multipliers!$A$3:$DF$122,'Current Retirees'!CD$8-2006+2))))</f>
        <v>2.5258956953056313E-2</v>
      </c>
      <c r="CF53" s="3">
        <f>IF($E53+CF$8-$H$8&lt;70,0,IF($E53+CF$8-$H$8=70,$F53,CE53*(1-VLOOKUP($E53+CE$8-$H$8,Mortality!$B$3:$C$123,2)*VLOOKUP($E53+CE$8-$H$8,Multipliers!$A$3:$DF$122,'Current Retirees'!CE$8-2006+2))))</f>
        <v>1.7616698497098297E-2</v>
      </c>
      <c r="CG53" s="3">
        <f>IF($E53+CG$8-$H$8&lt;70,0,IF($E53+CG$8-$H$8=70,$F53,CF53*(1-VLOOKUP($E53+CF$8-$H$8,Mortality!$B$3:$C$123,2)*VLOOKUP($E53+CF$8-$H$8,Multipliers!$A$3:$DF$122,'Current Retirees'!CF$8-2006+2))))</f>
        <v>1.1872890232304279E-2</v>
      </c>
      <c r="CH53" s="3">
        <f>IF($E53+CH$8-$H$8&lt;70,0,IF($E53+CH$8-$H$8=70,$F53,CG53*(1-VLOOKUP($E53+CG$8-$H$8,Mortality!$B$3:$C$123,2)*VLOOKUP($E53+CG$8-$H$8,Multipliers!$A$3:$DF$122,'Current Retirees'!CG$8-2006+2))))</f>
        <v>7.7405902102790176E-3</v>
      </c>
      <c r="CI53" s="3">
        <f>IF($E53+CI$8-$H$8&lt;70,0,IF($E53+CI$8-$H$8=70,$F53,CH53*(1-VLOOKUP($E53+CH$8-$H$8,Mortality!$B$3:$C$123,2)*VLOOKUP($E53+CH$8-$H$8,Multipliers!$A$3:$DF$122,'Current Retirees'!CH$8-2006+2))))</f>
        <v>4.8720887770543923E-3</v>
      </c>
      <c r="CJ53" s="3">
        <f>IF($E53+CJ$8-$H$8&lt;70,0,IF($E53+CJ$8-$H$8=70,$F53,CI53*(1-VLOOKUP($E53+CI$8-$H$8,Mortality!$B$3:$C$123,2)*VLOOKUP($E53+CI$8-$H$8,Multipliers!$A$3:$DF$122,'Current Retirees'!CI$8-2006+2))))</f>
        <v>2.9534709342719421E-3</v>
      </c>
      <c r="CK53" s="3">
        <f>IF($E53+CK$8-$H$8&lt;70,0,IF($E53+CK$8-$H$8=70,$F53,CJ53*(1-VLOOKUP($E53+CJ$8-$H$8,Mortality!$B$3:$C$123,2)*VLOOKUP($E53+CJ$8-$H$8,Multipliers!$A$3:$DF$122,'Current Retirees'!CJ$8-2006+2))))</f>
        <v>1.7127730971575206E-3</v>
      </c>
      <c r="CL53" s="3">
        <f>IF($E53+CL$8-$H$8&lt;70,0,IF($E53+CL$8-$H$8=70,$F53,CK53*(1-VLOOKUP($E53+CK$8-$H$8,Mortality!$B$3:$C$123,2)*VLOOKUP($E53+CK$8-$H$8,Multipliers!$A$3:$DF$122,'Current Retirees'!CK$8-2006+2))))</f>
        <v>9.6326053569291414E-4</v>
      </c>
      <c r="CM53" s="3">
        <f>IF($E53+CM$8-$H$8&lt;70,0,IF($E53+CM$8-$H$8=70,$F53,CL53*(1-VLOOKUP($E53+CL$8-$H$8,Mortality!$B$3:$C$123,2)*VLOOKUP($E53+CL$8-$H$8,Multipliers!$A$3:$DF$122,'Current Retirees'!CL$8-2006+2))))</f>
        <v>5.2866383035336958E-4</v>
      </c>
      <c r="CN53" s="3">
        <f>IF($E53+CN$8-$H$8&lt;70,0,IF($E53+CN$8-$H$8=70,$F53,CM53*(1-VLOOKUP($E53+CM$8-$H$8,Mortality!$B$3:$C$123,2)*VLOOKUP($E53+CM$8-$H$8,Multipliers!$A$3:$DF$122,'Current Retirees'!CM$8-2006+2))))</f>
        <v>2.8257863310865932E-4</v>
      </c>
      <c r="CO53" s="3">
        <f>IF($E53+CO$8-$H$8&lt;70,0,IF($E53+CO$8-$H$8=70,$F53,CN53*(1-VLOOKUP($E53+CN$8-$H$8,Mortality!$B$3:$C$123,2)*VLOOKUP($E53+CN$8-$H$8,Multipliers!$A$3:$DF$122,'Current Retirees'!CN$8-2006+2))))</f>
        <v>1.4583539225551724E-4</v>
      </c>
      <c r="CP53" s="3">
        <f>IF($E53+CP$8-$H$8&lt;70,0,IF($E53+CP$8-$H$8=70,$F53,CO53*(1-VLOOKUP($E53+CO$8-$H$8,Mortality!$B$3:$C$123,2)*VLOOKUP($E53+CO$8-$H$8,Multipliers!$A$3:$DF$122,'Current Retirees'!CO$8-2006+2))))</f>
        <v>7.291769612775862E-5</v>
      </c>
      <c r="CQ53" s="3">
        <f>IF($E53+CQ$8-$H$8&lt;70,0,IF($E53+CQ$8-$H$8=70,$F53,CP53*(1-VLOOKUP($E53+CP$8-$H$8,Mortality!$B$3:$C$123,2)*VLOOKUP($E53+CP$8-$H$8,Multipliers!$A$3:$DF$122,'Current Retirees'!CP$8-2006+2))))</f>
        <v>3.645884806387931E-5</v>
      </c>
      <c r="CR53" s="3">
        <f>IF($E53+CR$8-$H$8&lt;70,0,IF($E53+CR$8-$H$8=70,$F53,CQ53*(1-VLOOKUP($E53+CQ$8-$H$8,Mortality!$B$3:$C$123,2)*VLOOKUP($E53+CQ$8-$H$8,Multipliers!$A$3:$DF$122,'Current Retirees'!CQ$8-2006+2))))</f>
        <v>1.8229424031939655E-5</v>
      </c>
      <c r="CS53" s="3">
        <f>IF($E53+CS$8-$H$8&lt;70,0,IF($E53+CS$8-$H$8=70,$F53,CR53*(1-VLOOKUP($E53+CR$8-$H$8,Mortality!$B$3:$C$123,2)*VLOOKUP($E53+CR$8-$H$8,Multipliers!$A$3:$DF$122,'Current Retirees'!CR$8-2006+2))))</f>
        <v>9.1147120159698275E-6</v>
      </c>
      <c r="CT53" s="3">
        <f>IF($E53+CT$8-$H$8&lt;70,0,IF($E53+CT$8-$H$8=70,$F53,CS53*(1-VLOOKUP($E53+CS$8-$H$8,Mortality!$B$3:$C$123,2)*VLOOKUP($E53+CS$8-$H$8,Multipliers!$A$3:$DF$122,'Current Retirees'!CS$8-2006+2))))</f>
        <v>4.5573560079849138E-6</v>
      </c>
    </row>
    <row r="54" spans="2:98" x14ac:dyDescent="0.25">
      <c r="B54" s="35">
        <v>1046</v>
      </c>
      <c r="C54" s="36">
        <v>22090</v>
      </c>
      <c r="D54" s="35" t="s">
        <v>2</v>
      </c>
      <c r="E54" s="4">
        <f t="shared" si="6"/>
        <v>57</v>
      </c>
      <c r="F54" s="5">
        <f>VLOOKUP(E54,Mortality!$H$3:$I$123,2)</f>
        <v>0.97896679256889174</v>
      </c>
      <c r="H54" s="3">
        <f t="shared" si="7"/>
        <v>0</v>
      </c>
      <c r="I54" s="3">
        <f>IF($E54+I$8-$H$8&lt;70,0,IF($E54+I$8-$H$8=70,$F54,H54*(1-VLOOKUP($E54+H$8-$H$8,Mortality!$B$3:$C$123,2)*VLOOKUP($E54+H$8-$H$8,Multipliers!$A$3:$DF$122,'Current Retirees'!H$8-2006+2))))</f>
        <v>0</v>
      </c>
      <c r="J54" s="3">
        <f>IF($E54+J$8-$H$8&lt;70,0,IF($E54+J$8-$H$8=70,$F54,I54*(1-VLOOKUP($E54+I$8-$H$8,Mortality!$B$3:$C$123,2)*VLOOKUP($E54+I$8-$H$8,Multipliers!$A$3:$DF$122,'Current Retirees'!I$8-2006+2))))</f>
        <v>0</v>
      </c>
      <c r="K54" s="3">
        <f>IF($E54+K$8-$H$8&lt;70,0,IF($E54+K$8-$H$8=70,$F54,J54*(1-VLOOKUP($E54+J$8-$H$8,Mortality!$B$3:$C$123,2)*VLOOKUP($E54+J$8-$H$8,Multipliers!$A$3:$DF$122,'Current Retirees'!J$8-2006+2))))</f>
        <v>0</v>
      </c>
      <c r="L54" s="3">
        <f>IF($E54+L$8-$H$8&lt;70,0,IF($E54+L$8-$H$8=70,$F54,K54*(1-VLOOKUP($E54+K$8-$H$8,Mortality!$B$3:$C$123,2)*VLOOKUP($E54+K$8-$H$8,Multipliers!$A$3:$DF$122,'Current Retirees'!K$8-2006+2))))</f>
        <v>0</v>
      </c>
      <c r="M54" s="3">
        <f>IF($E54+M$8-$H$8&lt;70,0,IF($E54+M$8-$H$8=70,$F54,L54*(1-VLOOKUP($E54+L$8-$H$8,Mortality!$B$3:$C$123,2)*VLOOKUP($E54+L$8-$H$8,Multipliers!$A$3:$DF$122,'Current Retirees'!L$8-2006+2))))</f>
        <v>0</v>
      </c>
      <c r="N54" s="3">
        <f>IF($E54+N$8-$H$8&lt;70,0,IF($E54+N$8-$H$8=70,$F54,M54*(1-VLOOKUP($E54+M$8-$H$8,Mortality!$B$3:$C$123,2)*VLOOKUP($E54+M$8-$H$8,Multipliers!$A$3:$DF$122,'Current Retirees'!M$8-2006+2))))</f>
        <v>0</v>
      </c>
      <c r="O54" s="3">
        <f>IF($E54+O$8-$H$8&lt;70,0,IF($E54+O$8-$H$8=70,$F54,N54*(1-VLOOKUP($E54+N$8-$H$8,Mortality!$B$3:$C$123,2)*VLOOKUP($E54+N$8-$H$8,Multipliers!$A$3:$DF$122,'Current Retirees'!N$8-2006+2))))</f>
        <v>0</v>
      </c>
      <c r="P54" s="3">
        <f>IF($E54+P$8-$H$8&lt;70,0,IF($E54+P$8-$H$8=70,$F54,O54*(1-VLOOKUP($E54+O$8-$H$8,Mortality!$B$3:$C$123,2)*VLOOKUP($E54+O$8-$H$8,Multipliers!$A$3:$DF$122,'Current Retirees'!O$8-2006+2))))</f>
        <v>0</v>
      </c>
      <c r="Q54" s="3">
        <f>IF($E54+Q$8-$H$8&lt;70,0,IF($E54+Q$8-$H$8=70,$F54,P54*(1-VLOOKUP($E54+P$8-$H$8,Mortality!$B$3:$C$123,2)*VLOOKUP($E54+P$8-$H$8,Multipliers!$A$3:$DF$122,'Current Retirees'!P$8-2006+2))))</f>
        <v>0</v>
      </c>
      <c r="R54" s="3">
        <f>IF($E54+R$8-$H$8&lt;70,0,IF($E54+R$8-$H$8=70,$F54,Q54*(1-VLOOKUP($E54+Q$8-$H$8,Mortality!$B$3:$C$123,2)*VLOOKUP($E54+Q$8-$H$8,Multipliers!$A$3:$DF$122,'Current Retirees'!Q$8-2006+2))))</f>
        <v>0</v>
      </c>
      <c r="S54" s="3">
        <f>IF($E54+S$8-$H$8&lt;70,0,IF($E54+S$8-$H$8=70,$F54,R54*(1-VLOOKUP($E54+R$8-$H$8,Mortality!$B$3:$C$123,2)*VLOOKUP($E54+R$8-$H$8,Multipliers!$A$3:$DF$122,'Current Retirees'!R$8-2006+2))))</f>
        <v>0</v>
      </c>
      <c r="T54" s="3">
        <f>IF($E54+T$8-$H$8&lt;70,0,IF($E54+T$8-$H$8=70,$F54,S54*(1-VLOOKUP($E54+S$8-$H$8,Mortality!$B$3:$C$123,2)*VLOOKUP($E54+S$8-$H$8,Multipliers!$A$3:$DF$122,'Current Retirees'!S$8-2006+2))))</f>
        <v>0</v>
      </c>
      <c r="U54" s="3">
        <f>IF($E54+U$8-$H$8&lt;70,0,IF($E54+U$8-$H$8=70,$F54,T54*(1-VLOOKUP($E54+T$8-$H$8,Mortality!$B$3:$C$123,2)*VLOOKUP($E54+T$8-$H$8,Multipliers!$A$3:$DF$122,'Current Retirees'!T$8-2006+2))))</f>
        <v>0.97896679256889174</v>
      </c>
      <c r="V54" s="3">
        <f>IF($E54+V$8-$H$8&lt;70,0,IF($E54+V$8-$H$8=70,$F54,U54*(1-VLOOKUP($E54+U$8-$H$8,Mortality!$B$3:$C$123,2)*VLOOKUP($E54+U$8-$H$8,Multipliers!$A$3:$DF$122,'Current Retirees'!U$8-2006+2))))</f>
        <v>0.96078185614929856</v>
      </c>
      <c r="W54" s="3">
        <f>IF($E54+W$8-$H$8&lt;70,0,IF($E54+W$8-$H$8=70,$F54,V54*(1-VLOOKUP($E54+V$8-$H$8,Mortality!$B$3:$C$123,2)*VLOOKUP($E54+V$8-$H$8,Multipliers!$A$3:$DF$122,'Current Retirees'!V$8-2006+2))))</f>
        <v>0.94156749646916671</v>
      </c>
      <c r="X54" s="3">
        <f>IF($E54+X$8-$H$8&lt;70,0,IF($E54+X$8-$H$8=70,$F54,W54*(1-VLOOKUP($E54+W$8-$H$8,Mortality!$B$3:$C$123,2)*VLOOKUP($E54+W$8-$H$8,Multipliers!$A$3:$DF$122,'Current Retirees'!W$8-2006+2))))</f>
        <v>0.92124181037840147</v>
      </c>
      <c r="Y54" s="3">
        <f>IF($E54+Y$8-$H$8&lt;70,0,IF($E54+Y$8-$H$8=70,$F54,X54*(1-VLOOKUP($E54+X$8-$H$8,Mortality!$B$3:$C$123,2)*VLOOKUP($E54+X$8-$H$8,Multipliers!$A$3:$DF$122,'Current Retirees'!X$8-2006+2))))</f>
        <v>0.89972053224539084</v>
      </c>
      <c r="Z54" s="3">
        <f>IF($E54+Z$8-$H$8&lt;70,0,IF($E54+Z$8-$H$8=70,$F54,Y54*(1-VLOOKUP($E54+Y$8-$H$8,Mortality!$B$3:$C$123,2)*VLOOKUP($E54+Y$8-$H$8,Multipliers!$A$3:$DF$122,'Current Retirees'!Y$8-2006+2))))</f>
        <v>0.87694074493676799</v>
      </c>
      <c r="AA54" s="3">
        <f>IF($E54+AA$8-$H$8&lt;70,0,IF($E54+AA$8-$H$8=70,$F54,Z54*(1-VLOOKUP($E54+Z$8-$H$8,Mortality!$B$3:$C$123,2)*VLOOKUP($E54+Z$8-$H$8,Multipliers!$A$3:$DF$122,'Current Retirees'!Z$8-2006+2))))</f>
        <v>0.85283535910042818</v>
      </c>
      <c r="AB54" s="3">
        <f>IF($E54+AB$8-$H$8&lt;70,0,IF($E54+AB$8-$H$8=70,$F54,AA54*(1-VLOOKUP($E54+AA$8-$H$8,Mortality!$B$3:$C$123,2)*VLOOKUP($E54+AA$8-$H$8,Multipliers!$A$3:$DF$122,'Current Retirees'!AA$8-2006+2))))</f>
        <v>0.82733133629853306</v>
      </c>
      <c r="AC54" s="3">
        <f>IF($E54+AC$8-$H$8&lt;70,0,IF($E54+AC$8-$H$8=70,$F54,AB54*(1-VLOOKUP($E54+AB$8-$H$8,Mortality!$B$3:$C$123,2)*VLOOKUP($E54+AB$8-$H$8,Multipliers!$A$3:$DF$122,'Current Retirees'!AB$8-2006+2))))</f>
        <v>0.8003956519787444</v>
      </c>
      <c r="AD54" s="3">
        <f>IF($E54+AD$8-$H$8&lt;70,0,IF($E54+AD$8-$H$8=70,$F54,AC54*(1-VLOOKUP($E54+AC$8-$H$8,Mortality!$B$3:$C$123,2)*VLOOKUP($E54+AC$8-$H$8,Multipliers!$A$3:$DF$122,'Current Retirees'!AC$8-2006+2))))</f>
        <v>0.77193537235362497</v>
      </c>
      <c r="AE54" s="3">
        <f>IF($E54+AE$8-$H$8&lt;70,0,IF($E54+AE$8-$H$8=70,$F54,AD54*(1-VLOOKUP($E54+AD$8-$H$8,Mortality!$B$3:$C$123,2)*VLOOKUP($E54+AD$8-$H$8,Multipliers!$A$3:$DF$122,'Current Retirees'!AD$8-2006+2))))</f>
        <v>0.74194729121547109</v>
      </c>
      <c r="AF54" s="3">
        <f>IF($E54+AF$8-$H$8&lt;70,0,IF($E54+AF$8-$H$8=70,$F54,AE54*(1-VLOOKUP($E54+AE$8-$H$8,Mortality!$B$3:$C$123,2)*VLOOKUP($E54+AE$8-$H$8,Multipliers!$A$3:$DF$122,'Current Retirees'!AE$8-2006+2))))</f>
        <v>0.71037489154361488</v>
      </c>
      <c r="AG54" s="3">
        <f>IF($E54+AG$8-$H$8&lt;70,0,IF($E54+AG$8-$H$8=70,$F54,AF54*(1-VLOOKUP($E54+AF$8-$H$8,Mortality!$B$3:$C$123,2)*VLOOKUP($E54+AF$8-$H$8,Multipliers!$A$3:$DF$122,'Current Retirees'!AF$8-2006+2))))</f>
        <v>0.67721696711455281</v>
      </c>
      <c r="AH54" s="3">
        <f>IF($E54+AH$8-$H$8&lt;70,0,IF($E54+AH$8-$H$8=70,$F54,AG54*(1-VLOOKUP($E54+AG$8-$H$8,Mortality!$B$3:$C$123,2)*VLOOKUP($E54+AG$8-$H$8,Multipliers!$A$3:$DF$122,'Current Retirees'!AG$8-2006+2))))</f>
        <v>0.64248129911431784</v>
      </c>
      <c r="AI54" s="3">
        <f>IF($E54+AI$8-$H$8&lt;70,0,IF($E54+AI$8-$H$8=70,$F54,AH54*(1-VLOOKUP($E54+AH$8-$H$8,Mortality!$B$3:$C$123,2)*VLOOKUP($E54+AH$8-$H$8,Multipliers!$A$3:$DF$122,'Current Retirees'!AH$8-2006+2))))</f>
        <v>0.60624528173125369</v>
      </c>
      <c r="AJ54" s="3">
        <f>IF($E54+AJ$8-$H$8&lt;70,0,IF($E54+AJ$8-$H$8=70,$F54,AI54*(1-VLOOKUP($E54+AI$8-$H$8,Mortality!$B$3:$C$123,2)*VLOOKUP($E54+AI$8-$H$8,Multipliers!$A$3:$DF$122,'Current Retirees'!AI$8-2006+2))))</f>
        <v>0.56858935421931056</v>
      </c>
      <c r="AK54" s="3">
        <f>IF($E54+AK$8-$H$8&lt;70,0,IF($E54+AK$8-$H$8=70,$F54,AJ54*(1-VLOOKUP($E54+AJ$8-$H$8,Mortality!$B$3:$C$123,2)*VLOOKUP($E54+AJ$8-$H$8,Multipliers!$A$3:$DF$122,'Current Retirees'!AJ$8-2006+2))))</f>
        <v>0.52969160214866873</v>
      </c>
      <c r="AL54" s="3">
        <f>IF($E54+AL$8-$H$8&lt;70,0,IF($E54+AL$8-$H$8=70,$F54,AK54*(1-VLOOKUP($E54+AK$8-$H$8,Mortality!$B$3:$C$123,2)*VLOOKUP($E54+AK$8-$H$8,Multipliers!$A$3:$DF$122,'Current Retirees'!AK$8-2006+2))))</f>
        <v>0.48967935810373453</v>
      </c>
      <c r="AM54" s="3">
        <f>IF($E54+AM$8-$H$8&lt;70,0,IF($E54+AM$8-$H$8=70,$F54,AL54*(1-VLOOKUP($E54+AL$8-$H$8,Mortality!$B$3:$C$123,2)*VLOOKUP($E54+AL$8-$H$8,Multipliers!$A$3:$DF$122,'Current Retirees'!AL$8-2006+2))))</f>
        <v>0.44875678725069001</v>
      </c>
      <c r="AN54" s="3">
        <f>IF($E54+AN$8-$H$8&lt;70,0,IF($E54+AN$8-$H$8=70,$F54,AM54*(1-VLOOKUP($E54+AM$8-$H$8,Mortality!$B$3:$C$123,2)*VLOOKUP($E54+AM$8-$H$8,Multipliers!$A$3:$DF$122,'Current Retirees'!AM$8-2006+2))))</f>
        <v>0.40737037881358518</v>
      </c>
      <c r="AO54" s="3">
        <f>IF($E54+AO$8-$H$8&lt;70,0,IF($E54+AO$8-$H$8=70,$F54,AN54*(1-VLOOKUP($E54+AN$8-$H$8,Mortality!$B$3:$C$123,2)*VLOOKUP($E54+AN$8-$H$8,Multipliers!$A$3:$DF$122,'Current Retirees'!AN$8-2006+2))))</f>
        <v>0.36585934187715319</v>
      </c>
      <c r="AP54" s="3">
        <f>IF($E54+AP$8-$H$8&lt;70,0,IF($E54+AP$8-$H$8=70,$F54,AO54*(1-VLOOKUP($E54+AO$8-$H$8,Mortality!$B$3:$C$123,2)*VLOOKUP($E54+AO$8-$H$8,Multipliers!$A$3:$DF$122,'Current Retirees'!AO$8-2006+2))))</f>
        <v>0.32477873776049454</v>
      </c>
      <c r="AQ54" s="3">
        <f>IF($E54+AQ$8-$H$8&lt;70,0,IF($E54+AQ$8-$H$8=70,$F54,AP54*(1-VLOOKUP($E54+AP$8-$H$8,Mortality!$B$3:$C$123,2)*VLOOKUP($E54+AP$8-$H$8,Multipliers!$A$3:$DF$122,'Current Retirees'!AP$8-2006+2))))</f>
        <v>0.28475200788268334</v>
      </c>
      <c r="AR54" s="3">
        <f>IF($E54+AR$8-$H$8&lt;70,0,IF($E54+AR$8-$H$8=70,$F54,AQ54*(1-VLOOKUP($E54+AQ$8-$H$8,Mortality!$B$3:$C$123,2)*VLOOKUP($E54+AQ$8-$H$8,Multipliers!$A$3:$DF$122,'Current Retirees'!AQ$8-2006+2))))</f>
        <v>0.24659687759616325</v>
      </c>
      <c r="AS54" s="3">
        <f>IF($E54+AS$8-$H$8&lt;70,0,IF($E54+AS$8-$H$8=70,$F54,AR54*(1-VLOOKUP($E54+AR$8-$H$8,Mortality!$B$3:$C$123,2)*VLOOKUP($E54+AR$8-$H$8,Multipliers!$A$3:$DF$122,'Current Retirees'!AR$8-2006+2))))</f>
        <v>0.21088466512789669</v>
      </c>
      <c r="AT54" s="3">
        <f>IF($E54+AT$8-$H$8&lt;70,0,IF($E54+AT$8-$H$8=70,$F54,AS54*(1-VLOOKUP($E54+AS$8-$H$8,Mortality!$B$3:$C$123,2)*VLOOKUP($E54+AS$8-$H$8,Multipliers!$A$3:$DF$122,'Current Retirees'!AS$8-2006+2))))</f>
        <v>0.17818083504010024</v>
      </c>
      <c r="AU54" s="3">
        <f>IF($E54+AU$8-$H$8&lt;70,0,IF($E54+AU$8-$H$8=70,$F54,AT54*(1-VLOOKUP($E54+AT$8-$H$8,Mortality!$B$3:$C$123,2)*VLOOKUP($E54+AT$8-$H$8,Multipliers!$A$3:$DF$122,'Current Retirees'!AT$8-2006+2))))</f>
        <v>0.14873588657120018</v>
      </c>
      <c r="AV54" s="3">
        <f>IF($E54+AV$8-$H$8&lt;70,0,IF($E54+AV$8-$H$8=70,$F54,AU54*(1-VLOOKUP($E54+AU$8-$H$8,Mortality!$B$3:$C$123,2)*VLOOKUP($E54+AU$8-$H$8,Multipliers!$A$3:$DF$122,'Current Retirees'!AU$8-2006+2))))</f>
        <v>0.12224621075605557</v>
      </c>
      <c r="AW54" s="3">
        <f>IF($E54+AW$8-$H$8&lt;70,0,IF($E54+AW$8-$H$8=70,$F54,AV54*(1-VLOOKUP($E54+AV$8-$H$8,Mortality!$B$3:$C$123,2)*VLOOKUP($E54+AV$8-$H$8,Multipliers!$A$3:$DF$122,'Current Retirees'!AV$8-2006+2))))</f>
        <v>9.8849681411973561E-2</v>
      </c>
      <c r="AX54" s="3">
        <f>IF($E54+AX$8-$H$8&lt;70,0,IF($E54+AX$8-$H$8=70,$F54,AW54*(1-VLOOKUP($E54+AW$8-$H$8,Mortality!$B$3:$C$123,2)*VLOOKUP($E54+AW$8-$H$8,Multipliers!$A$3:$DF$122,'Current Retirees'!AW$8-2006+2))))</f>
        <v>7.829523522193764E-2</v>
      </c>
      <c r="AY54" s="3">
        <f>IF($E54+AY$8-$H$8&lt;70,0,IF($E54+AY$8-$H$8=70,$F54,AX54*(1-VLOOKUP($E54+AX$8-$H$8,Mortality!$B$3:$C$123,2)*VLOOKUP($E54+AX$8-$H$8,Multipliers!$A$3:$DF$122,'Current Retirees'!AX$8-2006+2))))</f>
        <v>6.068934253223935E-2</v>
      </c>
      <c r="AZ54" s="3">
        <f>IF($E54+AZ$8-$H$8&lt;70,0,IF($E54+AZ$8-$H$8=70,$F54,AY54*(1-VLOOKUP($E54+AY$8-$H$8,Mortality!$B$3:$C$123,2)*VLOOKUP($E54+AY$8-$H$8,Multipliers!$A$3:$DF$122,'Current Retirees'!AY$8-2006+2))))</f>
        <v>4.5964111510418883E-2</v>
      </c>
      <c r="BA54" s="3">
        <f>IF($E54+BA$8-$H$8&lt;70,0,IF($E54+BA$8-$H$8=70,$F54,AZ54*(1-VLOOKUP($E54+AZ$8-$H$8,Mortality!$B$3:$C$123,2)*VLOOKUP($E54+AZ$8-$H$8,Multipliers!$A$3:$DF$122,'Current Retirees'!AZ$8-2006+2))))</f>
        <v>3.3964323987665593E-2</v>
      </c>
      <c r="BB54" s="3">
        <f>IF($E54+BB$8-$H$8&lt;70,0,IF($E54+BB$8-$H$8=70,$F54,BA54*(1-VLOOKUP($E54+BA$8-$H$8,Mortality!$B$3:$C$123,2)*VLOOKUP($E54+BA$8-$H$8,Multipliers!$A$3:$DF$122,'Current Retirees'!BA$8-2006+2))))</f>
        <v>2.4426525625957797E-2</v>
      </c>
      <c r="BC54" s="3">
        <f>IF($E54+BC$8-$H$8&lt;70,0,IF($E54+BC$8-$H$8=70,$F54,BB54*(1-VLOOKUP($E54+BB$8-$H$8,Mortality!$B$3:$C$123,2)*VLOOKUP($E54+BB$8-$H$8,Multipliers!$A$3:$DF$122,'Current Retirees'!BB$8-2006+2))))</f>
        <v>1.709308274402873E-2</v>
      </c>
      <c r="BD54" s="3">
        <f>IF($E54+BD$8-$H$8&lt;70,0,IF($E54+BD$8-$H$8=70,$F54,BC54*(1-VLOOKUP($E54+BC$8-$H$8,Mortality!$B$3:$C$123,2)*VLOOKUP($E54+BC$8-$H$8,Multipliers!$A$3:$DF$122,'Current Retirees'!BC$8-2006+2))))</f>
        <v>1.1623766566145137E-2</v>
      </c>
      <c r="BE54" s="3">
        <f>IF($E54+BE$8-$H$8&lt;70,0,IF($E54+BE$8-$H$8=70,$F54,BD54*(1-VLOOKUP($E54+BD$8-$H$8,Mortality!$B$3:$C$123,2)*VLOOKUP($E54+BD$8-$H$8,Multipliers!$A$3:$DF$122,'Current Retirees'!BD$8-2006+2))))</f>
        <v>7.6729806621245976E-3</v>
      </c>
      <c r="BF54" s="3">
        <f>IF($E54+BF$8-$H$8&lt;70,0,IF($E54+BF$8-$H$8=70,$F54,BE54*(1-VLOOKUP($E54+BE$8-$H$8,Mortality!$B$3:$C$123,2)*VLOOKUP($E54+BE$8-$H$8,Multipliers!$A$3:$DF$122,'Current Retirees'!BE$8-2006+2))))</f>
        <v>4.9004075542683802E-3</v>
      </c>
      <c r="BG54" s="3">
        <f>IF($E54+BG$8-$H$8&lt;70,0,IF($E54+BG$8-$H$8=70,$F54,BF54*(1-VLOOKUP($E54+BF$8-$H$8,Mortality!$B$3:$C$123,2)*VLOOKUP($E54+BF$8-$H$8,Multipliers!$A$3:$DF$122,'Current Retirees'!BF$8-2006+2))))</f>
        <v>3.0305705208429727E-3</v>
      </c>
      <c r="BH54" s="3">
        <f>IF($E54+BH$8-$H$8&lt;70,0,IF($E54+BH$8-$H$8=70,$F54,BG54*(1-VLOOKUP($E54+BG$8-$H$8,Mortality!$B$3:$C$123,2)*VLOOKUP($E54+BG$8-$H$8,Multipliers!$A$3:$DF$122,'Current Retirees'!BG$8-2006+2))))</f>
        <v>1.8126018568829644E-3</v>
      </c>
      <c r="BI54" s="3">
        <f>IF($E54+BI$8-$H$8&lt;70,0,IF($E54+BI$8-$H$8=70,$F54,BH54*(1-VLOOKUP($E54+BH$8-$H$8,Mortality!$B$3:$C$123,2)*VLOOKUP($E54+BH$8-$H$8,Multipliers!$A$3:$DF$122,'Current Retirees'!BH$8-2006+2))))</f>
        <v>1.0468238636498128E-3</v>
      </c>
      <c r="BJ54" s="3">
        <f>IF($E54+BJ$8-$H$8&lt;70,0,IF($E54+BJ$8-$H$8=70,$F54,BI54*(1-VLOOKUP($E54+BI$8-$H$8,Mortality!$B$3:$C$123,2)*VLOOKUP($E54+BI$8-$H$8,Multipliers!$A$3:$DF$122,'Current Retirees'!BI$8-2006+2))))</f>
        <v>5.813906974343621E-4</v>
      </c>
      <c r="BK54" s="3">
        <f>IF($E54+BK$8-$H$8&lt;70,0,IF($E54+BK$8-$H$8=70,$F54,BJ54*(1-VLOOKUP($E54+BJ$8-$H$8,Mortality!$B$3:$C$123,2)*VLOOKUP($E54+BJ$8-$H$8,Multipliers!$A$3:$DF$122,'Current Retirees'!BJ$8-2006+2))))</f>
        <v>3.1501276634846557E-4</v>
      </c>
      <c r="BL54" s="3">
        <f>IF($E54+BL$8-$H$8&lt;70,0,IF($E54+BL$8-$H$8=70,$F54,BK54*(1-VLOOKUP($E54+BK$8-$H$8,Mortality!$B$3:$C$123,2)*VLOOKUP($E54+BK$8-$H$8,Multipliers!$A$3:$DF$122,'Current Retirees'!BK$8-2006+2))))</f>
        <v>1.6780711959151975E-4</v>
      </c>
      <c r="BM54" s="3">
        <f>IF($E54+BM$8-$H$8&lt;70,0,IF($E54+BM$8-$H$8=70,$F54,BL54*(1-VLOOKUP($E54+BL$8-$H$8,Mortality!$B$3:$C$123,2)*VLOOKUP($E54+BL$8-$H$8,Multipliers!$A$3:$DF$122,'Current Retirees'!BL$8-2006+2))))</f>
        <v>8.7773145434551082E-5</v>
      </c>
      <c r="BN54" s="3">
        <f>IF($E54+BN$8-$H$8&lt;70,0,IF($E54+BN$8-$H$8=70,$F54,BM54*(1-VLOOKUP($E54+BM$8-$H$8,Mortality!$B$3:$C$123,2)*VLOOKUP($E54+BM$8-$H$8,Multipliers!$A$3:$DF$122,'Current Retirees'!BM$8-2006+2))))</f>
        <v>4.4837348400788713E-5</v>
      </c>
      <c r="BO54" s="3">
        <f>IF($E54+BO$8-$H$8&lt;70,0,IF($E54+BO$8-$H$8=70,$F54,BN54*(1-VLOOKUP($E54+BN$8-$H$8,Mortality!$B$3:$C$123,2)*VLOOKUP($E54+BN$8-$H$8,Multipliers!$A$3:$DF$122,'Current Retirees'!BN$8-2006+2))))</f>
        <v>2.2418674200394356E-5</v>
      </c>
      <c r="BP54" s="3">
        <f>IF($E54+BP$8-$H$8&lt;70,0,IF($E54+BP$8-$H$8=70,$F54,BO54*(1-VLOOKUP($E54+BO$8-$H$8,Mortality!$B$3:$C$123,2)*VLOOKUP($E54+BO$8-$H$8,Multipliers!$A$3:$DF$122,'Current Retirees'!BO$8-2006+2))))</f>
        <v>1.1209337100197178E-5</v>
      </c>
      <c r="BQ54" s="3">
        <f>IF($E54+BQ$8-$H$8&lt;70,0,IF($E54+BQ$8-$H$8=70,$F54,BP54*(1-VLOOKUP($E54+BP$8-$H$8,Mortality!$B$3:$C$123,2)*VLOOKUP($E54+BP$8-$H$8,Multipliers!$A$3:$DF$122,'Current Retirees'!BP$8-2006+2))))</f>
        <v>5.6046685500985891E-6</v>
      </c>
      <c r="BR54" s="3">
        <f>IF($E54+BR$8-$H$8&lt;70,0,IF($E54+BR$8-$H$8=70,$F54,BQ54*(1-VLOOKUP($E54+BQ$8-$H$8,Mortality!$B$3:$C$123,2)*VLOOKUP($E54+BQ$8-$H$8,Multipliers!$A$3:$DF$122,'Current Retirees'!BQ$8-2006+2))))</f>
        <v>2.8023342750492945E-6</v>
      </c>
      <c r="BS54" s="3">
        <f>IF($E54+BS$8-$H$8&lt;70,0,IF($E54+BS$8-$H$8=70,$F54,BR54*(1-VLOOKUP($E54+BR$8-$H$8,Mortality!$B$3:$C$123,2)*VLOOKUP($E54+BR$8-$H$8,Multipliers!$A$3:$DF$122,'Current Retirees'!BR$8-2006+2))))</f>
        <v>1.4011671375246473E-6</v>
      </c>
      <c r="BT54" s="3">
        <f>IF($E54+BT$8-$H$8&lt;70,0,IF($E54+BT$8-$H$8=70,$F54,BS54*(1-VLOOKUP($E54+BS$8-$H$8,Mortality!$B$3:$C$123,2)*VLOOKUP($E54+BS$8-$H$8,Multipliers!$A$3:$DF$122,'Current Retirees'!BS$8-2006+2))))</f>
        <v>0</v>
      </c>
      <c r="BU54" s="3">
        <f>IF($E54+BU$8-$H$8&lt;70,0,IF($E54+BU$8-$H$8=70,$F54,BT54*(1-VLOOKUP($E54+BT$8-$H$8,Mortality!$B$3:$C$123,2)*VLOOKUP($E54+BT$8-$H$8,Multipliers!$A$3:$DF$122,'Current Retirees'!BT$8-2006+2))))</f>
        <v>0</v>
      </c>
      <c r="BV54" s="3">
        <f>IF($E54+BV$8-$H$8&lt;70,0,IF($E54+BV$8-$H$8=70,$F54,BU54*(1-VLOOKUP($E54+BU$8-$H$8,Mortality!$B$3:$C$123,2)*VLOOKUP($E54+BU$8-$H$8,Multipliers!$A$3:$DF$122,'Current Retirees'!BU$8-2006+2))))</f>
        <v>0</v>
      </c>
      <c r="BW54" s="3">
        <f>IF($E54+BW$8-$H$8&lt;70,0,IF($E54+BW$8-$H$8=70,$F54,BV54*(1-VLOOKUP($E54+BV$8-$H$8,Mortality!$B$3:$C$123,2)*VLOOKUP($E54+BV$8-$H$8,Multipliers!$A$3:$DF$122,'Current Retirees'!BV$8-2006+2))))</f>
        <v>0</v>
      </c>
      <c r="BX54" s="3">
        <f>IF($E54+BX$8-$H$8&lt;70,0,IF($E54+BX$8-$H$8=70,$F54,BW54*(1-VLOOKUP($E54+BW$8-$H$8,Mortality!$B$3:$C$123,2)*VLOOKUP($E54+BW$8-$H$8,Multipliers!$A$3:$DF$122,'Current Retirees'!BW$8-2006+2))))</f>
        <v>0</v>
      </c>
      <c r="BY54" s="3">
        <f>IF($E54+BY$8-$H$8&lt;70,0,IF($E54+BY$8-$H$8=70,$F54,BX54*(1-VLOOKUP($E54+BX$8-$H$8,Mortality!$B$3:$C$123,2)*VLOOKUP($E54+BX$8-$H$8,Multipliers!$A$3:$DF$122,'Current Retirees'!BX$8-2006+2))))</f>
        <v>0</v>
      </c>
      <c r="BZ54" s="3">
        <f>IF($E54+BZ$8-$H$8&lt;70,0,IF($E54+BZ$8-$H$8=70,$F54,BY54*(1-VLOOKUP($E54+BY$8-$H$8,Mortality!$B$3:$C$123,2)*VLOOKUP($E54+BY$8-$H$8,Multipliers!$A$3:$DF$122,'Current Retirees'!BY$8-2006+2))))</f>
        <v>0</v>
      </c>
      <c r="CA54" s="3">
        <f>IF($E54+CA$8-$H$8&lt;70,0,IF($E54+CA$8-$H$8=70,$F54,BZ54*(1-VLOOKUP($E54+BZ$8-$H$8,Mortality!$B$3:$C$123,2)*VLOOKUP($E54+BZ$8-$H$8,Multipliers!$A$3:$DF$122,'Current Retirees'!BZ$8-2006+2))))</f>
        <v>0</v>
      </c>
      <c r="CB54" s="3">
        <f>IF($E54+CB$8-$H$8&lt;70,0,IF($E54+CB$8-$H$8=70,$F54,CA54*(1-VLOOKUP($E54+CA$8-$H$8,Mortality!$B$3:$C$123,2)*VLOOKUP($E54+CA$8-$H$8,Multipliers!$A$3:$DF$122,'Current Retirees'!CA$8-2006+2))))</f>
        <v>0</v>
      </c>
      <c r="CC54" s="3">
        <f>IF($E54+CC$8-$H$8&lt;70,0,IF($E54+CC$8-$H$8=70,$F54,CB54*(1-VLOOKUP($E54+CB$8-$H$8,Mortality!$B$3:$C$123,2)*VLOOKUP($E54+CB$8-$H$8,Multipliers!$A$3:$DF$122,'Current Retirees'!CB$8-2006+2))))</f>
        <v>0</v>
      </c>
      <c r="CD54" s="3">
        <f>IF($E54+CD$8-$H$8&lt;70,0,IF($E54+CD$8-$H$8=70,$F54,CC54*(1-VLOOKUP($E54+CC$8-$H$8,Mortality!$B$3:$C$123,2)*VLOOKUP($E54+CC$8-$H$8,Multipliers!$A$3:$DF$122,'Current Retirees'!CC$8-2006+2))))</f>
        <v>0</v>
      </c>
      <c r="CE54" s="3">
        <f>IF($E54+CE$8-$H$8&lt;70,0,IF($E54+CE$8-$H$8=70,$F54,CD54*(1-VLOOKUP($E54+CD$8-$H$8,Mortality!$B$3:$C$123,2)*VLOOKUP($E54+CD$8-$H$8,Multipliers!$A$3:$DF$122,'Current Retirees'!CD$8-2006+2))))</f>
        <v>0</v>
      </c>
      <c r="CF54" s="3">
        <f>IF($E54+CF$8-$H$8&lt;70,0,IF($E54+CF$8-$H$8=70,$F54,CE54*(1-VLOOKUP($E54+CE$8-$H$8,Mortality!$B$3:$C$123,2)*VLOOKUP($E54+CE$8-$H$8,Multipliers!$A$3:$DF$122,'Current Retirees'!CE$8-2006+2))))</f>
        <v>0</v>
      </c>
      <c r="CG54" s="3">
        <f>IF($E54+CG$8-$H$8&lt;70,0,IF($E54+CG$8-$H$8=70,$F54,CF54*(1-VLOOKUP($E54+CF$8-$H$8,Mortality!$B$3:$C$123,2)*VLOOKUP($E54+CF$8-$H$8,Multipliers!$A$3:$DF$122,'Current Retirees'!CF$8-2006+2))))</f>
        <v>0</v>
      </c>
      <c r="CH54" s="3">
        <f>IF($E54+CH$8-$H$8&lt;70,0,IF($E54+CH$8-$H$8=70,$F54,CG54*(1-VLOOKUP($E54+CG$8-$H$8,Mortality!$B$3:$C$123,2)*VLOOKUP($E54+CG$8-$H$8,Multipliers!$A$3:$DF$122,'Current Retirees'!CG$8-2006+2))))</f>
        <v>0</v>
      </c>
      <c r="CI54" s="3">
        <f>IF($E54+CI$8-$H$8&lt;70,0,IF($E54+CI$8-$H$8=70,$F54,CH54*(1-VLOOKUP($E54+CH$8-$H$8,Mortality!$B$3:$C$123,2)*VLOOKUP($E54+CH$8-$H$8,Multipliers!$A$3:$DF$122,'Current Retirees'!CH$8-2006+2))))</f>
        <v>0</v>
      </c>
      <c r="CJ54" s="3">
        <f>IF($E54+CJ$8-$H$8&lt;70,0,IF($E54+CJ$8-$H$8=70,$F54,CI54*(1-VLOOKUP($E54+CI$8-$H$8,Mortality!$B$3:$C$123,2)*VLOOKUP($E54+CI$8-$H$8,Multipliers!$A$3:$DF$122,'Current Retirees'!CI$8-2006+2))))</f>
        <v>0</v>
      </c>
      <c r="CK54" s="3">
        <f>IF($E54+CK$8-$H$8&lt;70,0,IF($E54+CK$8-$H$8=70,$F54,CJ54*(1-VLOOKUP($E54+CJ$8-$H$8,Mortality!$B$3:$C$123,2)*VLOOKUP($E54+CJ$8-$H$8,Multipliers!$A$3:$DF$122,'Current Retirees'!CJ$8-2006+2))))</f>
        <v>0</v>
      </c>
      <c r="CL54" s="3">
        <f>IF($E54+CL$8-$H$8&lt;70,0,IF($E54+CL$8-$H$8=70,$F54,CK54*(1-VLOOKUP($E54+CK$8-$H$8,Mortality!$B$3:$C$123,2)*VLOOKUP($E54+CK$8-$H$8,Multipliers!$A$3:$DF$122,'Current Retirees'!CK$8-2006+2))))</f>
        <v>0</v>
      </c>
      <c r="CM54" s="3">
        <f>IF($E54+CM$8-$H$8&lt;70,0,IF($E54+CM$8-$H$8=70,$F54,CL54*(1-VLOOKUP($E54+CL$8-$H$8,Mortality!$B$3:$C$123,2)*VLOOKUP($E54+CL$8-$H$8,Multipliers!$A$3:$DF$122,'Current Retirees'!CL$8-2006+2))))</f>
        <v>0</v>
      </c>
      <c r="CN54" s="3">
        <f>IF($E54+CN$8-$H$8&lt;70,0,IF($E54+CN$8-$H$8=70,$F54,CM54*(1-VLOOKUP($E54+CM$8-$H$8,Mortality!$B$3:$C$123,2)*VLOOKUP($E54+CM$8-$H$8,Multipliers!$A$3:$DF$122,'Current Retirees'!CM$8-2006+2))))</f>
        <v>0</v>
      </c>
      <c r="CO54" s="3">
        <f>IF($E54+CO$8-$H$8&lt;70,0,IF($E54+CO$8-$H$8=70,$F54,CN54*(1-VLOOKUP($E54+CN$8-$H$8,Mortality!$B$3:$C$123,2)*VLOOKUP($E54+CN$8-$H$8,Multipliers!$A$3:$DF$122,'Current Retirees'!CN$8-2006+2))))</f>
        <v>0</v>
      </c>
      <c r="CP54" s="3">
        <f>IF($E54+CP$8-$H$8&lt;70,0,IF($E54+CP$8-$H$8=70,$F54,CO54*(1-VLOOKUP($E54+CO$8-$H$8,Mortality!$B$3:$C$123,2)*VLOOKUP($E54+CO$8-$H$8,Multipliers!$A$3:$DF$122,'Current Retirees'!CO$8-2006+2))))</f>
        <v>0</v>
      </c>
      <c r="CQ54" s="3">
        <f>IF($E54+CQ$8-$H$8&lt;70,0,IF($E54+CQ$8-$H$8=70,$F54,CP54*(1-VLOOKUP($E54+CP$8-$H$8,Mortality!$B$3:$C$123,2)*VLOOKUP($E54+CP$8-$H$8,Multipliers!$A$3:$DF$122,'Current Retirees'!CP$8-2006+2))))</f>
        <v>0</v>
      </c>
      <c r="CR54" s="3">
        <f>IF($E54+CR$8-$H$8&lt;70,0,IF($E54+CR$8-$H$8=70,$F54,CQ54*(1-VLOOKUP($E54+CQ$8-$H$8,Mortality!$B$3:$C$123,2)*VLOOKUP($E54+CQ$8-$H$8,Multipliers!$A$3:$DF$122,'Current Retirees'!CQ$8-2006+2))))</f>
        <v>0</v>
      </c>
      <c r="CS54" s="3">
        <f>IF($E54+CS$8-$H$8&lt;70,0,IF($E54+CS$8-$H$8=70,$F54,CR54*(1-VLOOKUP($E54+CR$8-$H$8,Mortality!$B$3:$C$123,2)*VLOOKUP($E54+CR$8-$H$8,Multipliers!$A$3:$DF$122,'Current Retirees'!CR$8-2006+2))))</f>
        <v>0</v>
      </c>
      <c r="CT54" s="3">
        <f>IF($E54+CT$8-$H$8&lt;70,0,IF($E54+CT$8-$H$8=70,$F54,CS54*(1-VLOOKUP($E54+CS$8-$H$8,Mortality!$B$3:$C$123,2)*VLOOKUP($E54+CS$8-$H$8,Multipliers!$A$3:$DF$122,'Current Retirees'!CS$8-2006+2))))</f>
        <v>0</v>
      </c>
    </row>
    <row r="55" spans="2:98" x14ac:dyDescent="0.25">
      <c r="B55" s="35">
        <v>1047</v>
      </c>
      <c r="C55" s="36">
        <v>22158</v>
      </c>
      <c r="D55" s="35" t="s">
        <v>2</v>
      </c>
      <c r="E55" s="4">
        <f t="shared" si="6"/>
        <v>56</v>
      </c>
      <c r="F55" s="5">
        <f>VLOOKUP(E55,Mortality!$H$3:$I$123,2)</f>
        <v>0.97605337390865199</v>
      </c>
      <c r="H55" s="3">
        <f t="shared" si="7"/>
        <v>0</v>
      </c>
      <c r="I55" s="3">
        <f>IF($E55+I$8-$H$8&lt;70,0,IF($E55+I$8-$H$8=70,$F55,H55*(1-VLOOKUP($E55+H$8-$H$8,Mortality!$B$3:$C$123,2)*VLOOKUP($E55+H$8-$H$8,Multipliers!$A$3:$DF$122,'Current Retirees'!H$8-2006+2))))</f>
        <v>0</v>
      </c>
      <c r="J55" s="3">
        <f>IF($E55+J$8-$H$8&lt;70,0,IF($E55+J$8-$H$8=70,$F55,I55*(1-VLOOKUP($E55+I$8-$H$8,Mortality!$B$3:$C$123,2)*VLOOKUP($E55+I$8-$H$8,Multipliers!$A$3:$DF$122,'Current Retirees'!I$8-2006+2))))</f>
        <v>0</v>
      </c>
      <c r="K55" s="3">
        <f>IF($E55+K$8-$H$8&lt;70,0,IF($E55+K$8-$H$8=70,$F55,J55*(1-VLOOKUP($E55+J$8-$H$8,Mortality!$B$3:$C$123,2)*VLOOKUP($E55+J$8-$H$8,Multipliers!$A$3:$DF$122,'Current Retirees'!J$8-2006+2))))</f>
        <v>0</v>
      </c>
      <c r="L55" s="3">
        <f>IF($E55+L$8-$H$8&lt;70,0,IF($E55+L$8-$H$8=70,$F55,K55*(1-VLOOKUP($E55+K$8-$H$8,Mortality!$B$3:$C$123,2)*VLOOKUP($E55+K$8-$H$8,Multipliers!$A$3:$DF$122,'Current Retirees'!K$8-2006+2))))</f>
        <v>0</v>
      </c>
      <c r="M55" s="3">
        <f>IF($E55+M$8-$H$8&lt;70,0,IF($E55+M$8-$H$8=70,$F55,L55*(1-VLOOKUP($E55+L$8-$H$8,Mortality!$B$3:$C$123,2)*VLOOKUP($E55+L$8-$H$8,Multipliers!$A$3:$DF$122,'Current Retirees'!L$8-2006+2))))</f>
        <v>0</v>
      </c>
      <c r="N55" s="3">
        <f>IF($E55+N$8-$H$8&lt;70,0,IF($E55+N$8-$H$8=70,$F55,M55*(1-VLOOKUP($E55+M$8-$H$8,Mortality!$B$3:$C$123,2)*VLOOKUP($E55+M$8-$H$8,Multipliers!$A$3:$DF$122,'Current Retirees'!M$8-2006+2))))</f>
        <v>0</v>
      </c>
      <c r="O55" s="3">
        <f>IF($E55+O$8-$H$8&lt;70,0,IF($E55+O$8-$H$8=70,$F55,N55*(1-VLOOKUP($E55+N$8-$H$8,Mortality!$B$3:$C$123,2)*VLOOKUP($E55+N$8-$H$8,Multipliers!$A$3:$DF$122,'Current Retirees'!N$8-2006+2))))</f>
        <v>0</v>
      </c>
      <c r="P55" s="3">
        <f>IF($E55+P$8-$H$8&lt;70,0,IF($E55+P$8-$H$8=70,$F55,O55*(1-VLOOKUP($E55+O$8-$H$8,Mortality!$B$3:$C$123,2)*VLOOKUP($E55+O$8-$H$8,Multipliers!$A$3:$DF$122,'Current Retirees'!O$8-2006+2))))</f>
        <v>0</v>
      </c>
      <c r="Q55" s="3">
        <f>IF($E55+Q$8-$H$8&lt;70,0,IF($E55+Q$8-$H$8=70,$F55,P55*(1-VLOOKUP($E55+P$8-$H$8,Mortality!$B$3:$C$123,2)*VLOOKUP($E55+P$8-$H$8,Multipliers!$A$3:$DF$122,'Current Retirees'!P$8-2006+2))))</f>
        <v>0</v>
      </c>
      <c r="R55" s="3">
        <f>IF($E55+R$8-$H$8&lt;70,0,IF($E55+R$8-$H$8=70,$F55,Q55*(1-VLOOKUP($E55+Q$8-$H$8,Mortality!$B$3:$C$123,2)*VLOOKUP($E55+Q$8-$H$8,Multipliers!$A$3:$DF$122,'Current Retirees'!Q$8-2006+2))))</f>
        <v>0</v>
      </c>
      <c r="S55" s="3">
        <f>IF($E55+S$8-$H$8&lt;70,0,IF($E55+S$8-$H$8=70,$F55,R55*(1-VLOOKUP($E55+R$8-$H$8,Mortality!$B$3:$C$123,2)*VLOOKUP($E55+R$8-$H$8,Multipliers!$A$3:$DF$122,'Current Retirees'!R$8-2006+2))))</f>
        <v>0</v>
      </c>
      <c r="T55" s="3">
        <f>IF($E55+T$8-$H$8&lt;70,0,IF($E55+T$8-$H$8=70,$F55,S55*(1-VLOOKUP($E55+S$8-$H$8,Mortality!$B$3:$C$123,2)*VLOOKUP($E55+S$8-$H$8,Multipliers!$A$3:$DF$122,'Current Retirees'!S$8-2006+2))))</f>
        <v>0</v>
      </c>
      <c r="U55" s="3">
        <f>IF($E55+U$8-$H$8&lt;70,0,IF($E55+U$8-$H$8=70,$F55,T55*(1-VLOOKUP($E55+T$8-$H$8,Mortality!$B$3:$C$123,2)*VLOOKUP($E55+T$8-$H$8,Multipliers!$A$3:$DF$122,'Current Retirees'!T$8-2006+2))))</f>
        <v>0</v>
      </c>
      <c r="V55" s="3">
        <f>IF($E55+V$8-$H$8&lt;70,0,IF($E55+V$8-$H$8=70,$F55,U55*(1-VLOOKUP($E55+U$8-$H$8,Mortality!$B$3:$C$123,2)*VLOOKUP($E55+U$8-$H$8,Multipliers!$A$3:$DF$122,'Current Retirees'!U$8-2006+2))))</f>
        <v>0.97605337390865199</v>
      </c>
      <c r="W55" s="3">
        <f>IF($E55+W$8-$H$8&lt;70,0,IF($E55+W$8-$H$8=70,$F55,V55*(1-VLOOKUP($E55+V$8-$H$8,Mortality!$B$3:$C$123,2)*VLOOKUP($E55+V$8-$H$8,Multipliers!$A$3:$DF$122,'Current Retirees'!V$8-2006+2))))</f>
        <v>0.95810386428832939</v>
      </c>
      <c r="X55" s="3">
        <f>IF($E55+X$8-$H$8&lt;70,0,IF($E55+X$8-$H$8=70,$F55,W55*(1-VLOOKUP($E55+W$8-$H$8,Mortality!$B$3:$C$123,2)*VLOOKUP($E55+W$8-$H$8,Multipliers!$A$3:$DF$122,'Current Retirees'!W$8-2006+2))))</f>
        <v>0.93913466891882968</v>
      </c>
      <c r="Y55" s="3">
        <f>IF($E55+Y$8-$H$8&lt;70,0,IF($E55+Y$8-$H$8=70,$F55,X55*(1-VLOOKUP($E55+X$8-$H$8,Mortality!$B$3:$C$123,2)*VLOOKUP($E55+X$8-$H$8,Multipliers!$A$3:$DF$122,'Current Retirees'!X$8-2006+2))))</f>
        <v>0.91906423213815247</v>
      </c>
      <c r="Z55" s="3">
        <f>IF($E55+Z$8-$H$8&lt;70,0,IF($E55+Z$8-$H$8=70,$F55,Y55*(1-VLOOKUP($E55+Y$8-$H$8,Mortality!$B$3:$C$123,2)*VLOOKUP($E55+Y$8-$H$8,Multipliers!$A$3:$DF$122,'Current Retirees'!Y$8-2006+2))))</f>
        <v>0.89780852883449502</v>
      </c>
      <c r="AA55" s="3">
        <f>IF($E55+AA$8-$H$8&lt;70,0,IF($E55+AA$8-$H$8=70,$F55,Z55*(1-VLOOKUP($E55+Z$8-$H$8,Mortality!$B$3:$C$123,2)*VLOOKUP($E55+Z$8-$H$8,Multipliers!$A$3:$DF$122,'Current Retirees'!Z$8-2006+2))))</f>
        <v>0.87530446481488244</v>
      </c>
      <c r="AB55" s="3">
        <f>IF($E55+AB$8-$H$8&lt;70,0,IF($E55+AB$8-$H$8=70,$F55,AA55*(1-VLOOKUP($E55+AA$8-$H$8,Mortality!$B$3:$C$123,2)*VLOOKUP($E55+AA$8-$H$8,Multipliers!$A$3:$DF$122,'Current Retirees'!AA$8-2006+2))))</f>
        <v>0.85148466119559285</v>
      </c>
      <c r="AC55" s="3">
        <f>IF($E55+AC$8-$H$8&lt;70,0,IF($E55+AC$8-$H$8=70,$F55,AB55*(1-VLOOKUP($E55+AB$8-$H$8,Mortality!$B$3:$C$123,2)*VLOOKUP($E55+AB$8-$H$8,Multipliers!$A$3:$DF$122,'Current Retirees'!AB$8-2006+2))))</f>
        <v>0.82627566728716983</v>
      </c>
      <c r="AD55" s="3">
        <f>IF($E55+AD$8-$H$8&lt;70,0,IF($E55+AD$8-$H$8=70,$F55,AC55*(1-VLOOKUP($E55+AC$8-$H$8,Mortality!$B$3:$C$123,2)*VLOOKUP($E55+AC$8-$H$8,Multipliers!$A$3:$DF$122,'Current Retirees'!AC$8-2006+2))))</f>
        <v>0.79964336585834106</v>
      </c>
      <c r="AE55" s="3">
        <f>IF($E55+AE$8-$H$8&lt;70,0,IF($E55+AE$8-$H$8=70,$F55,AD55*(1-VLOOKUP($E55+AD$8-$H$8,Mortality!$B$3:$C$123,2)*VLOOKUP($E55+AD$8-$H$8,Multipliers!$A$3:$DF$122,'Current Retirees'!AD$8-2006+2))))</f>
        <v>0.77149417114560992</v>
      </c>
      <c r="AF55" s="3">
        <f>IF($E55+AF$8-$H$8&lt;70,0,IF($E55+AF$8-$H$8=70,$F55,AE55*(1-VLOOKUP($E55+AE$8-$H$8,Mortality!$B$3:$C$123,2)*VLOOKUP($E55+AE$8-$H$8,Multipliers!$A$3:$DF$122,'Current Retirees'!AE$8-2006+2))))</f>
        <v>0.74182293916919051</v>
      </c>
      <c r="AG55" s="3">
        <f>IF($E55+AG$8-$H$8&lt;70,0,IF($E55+AG$8-$H$8=70,$F55,AF55*(1-VLOOKUP($E55+AF$8-$H$8,Mortality!$B$3:$C$123,2)*VLOOKUP($E55+AF$8-$H$8,Multipliers!$A$3:$DF$122,'Current Retirees'!AF$8-2006+2))))</f>
        <v>0.71057150218368226</v>
      </c>
      <c r="AH55" s="3">
        <f>IF($E55+AH$8-$H$8&lt;70,0,IF($E55+AH$8-$H$8=70,$F55,AG55*(1-VLOOKUP($E55+AG$8-$H$8,Mortality!$B$3:$C$123,2)*VLOOKUP($E55+AG$8-$H$8,Multipliers!$A$3:$DF$122,'Current Retirees'!AG$8-2006+2))))</f>
        <v>0.67773607164297456</v>
      </c>
      <c r="AI55" s="3">
        <f>IF($E55+AI$8-$H$8&lt;70,0,IF($E55+AI$8-$H$8=70,$F55,AH55*(1-VLOOKUP($E55+AH$8-$H$8,Mortality!$B$3:$C$123,2)*VLOOKUP($E55+AH$8-$H$8,Multipliers!$A$3:$DF$122,'Current Retirees'!AH$8-2006+2))))</f>
        <v>0.6433214007821545</v>
      </c>
      <c r="AJ55" s="3">
        <f>IF($E55+AJ$8-$H$8&lt;70,0,IF($E55+AJ$8-$H$8=70,$F55,AI55*(1-VLOOKUP($E55+AI$8-$H$8,Mortality!$B$3:$C$123,2)*VLOOKUP($E55+AI$8-$H$8,Multipliers!$A$3:$DF$122,'Current Retirees'!AI$8-2006+2))))</f>
        <v>0.60740083556284441</v>
      </c>
      <c r="AK55" s="3">
        <f>IF($E55+AK$8-$H$8&lt;70,0,IF($E55+AK$8-$H$8=70,$F55,AJ55*(1-VLOOKUP($E55+AJ$8-$H$8,Mortality!$B$3:$C$123,2)*VLOOKUP($E55+AJ$8-$H$8,Multipliers!$A$3:$DF$122,'Current Retirees'!AJ$8-2006+2))))</f>
        <v>0.57005040975558929</v>
      </c>
      <c r="AL55" s="3">
        <f>IF($E55+AL$8-$H$8&lt;70,0,IF($E55+AL$8-$H$8=70,$F55,AK55*(1-VLOOKUP($E55+AK$8-$H$8,Mortality!$B$3:$C$123,2)*VLOOKUP($E55+AK$8-$H$8,Multipliers!$A$3:$DF$122,'Current Retirees'!AK$8-2006+2))))</f>
        <v>0.53144268249429205</v>
      </c>
      <c r="AM55" s="3">
        <f>IF($E55+AM$8-$H$8&lt;70,0,IF($E55+AM$8-$H$8=70,$F55,AL55*(1-VLOOKUP($E55+AL$8-$H$8,Mortality!$B$3:$C$123,2)*VLOOKUP($E55+AL$8-$H$8,Multipliers!$A$3:$DF$122,'Current Retirees'!AL$8-2006+2))))</f>
        <v>0.49169559475341612</v>
      </c>
      <c r="AN55" s="3">
        <f>IF($E55+AN$8-$H$8&lt;70,0,IF($E55+AN$8-$H$8=70,$F55,AM55*(1-VLOOKUP($E55+AM$8-$H$8,Mortality!$B$3:$C$123,2)*VLOOKUP($E55+AM$8-$H$8,Multipliers!$A$3:$DF$122,'Current Retirees'!AM$8-2006+2))))</f>
        <v>0.45100311008795996</v>
      </c>
      <c r="AO55" s="3">
        <f>IF($E55+AO$8-$H$8&lt;70,0,IF($E55+AO$8-$H$8=70,$F55,AN55*(1-VLOOKUP($E55+AN$8-$H$8,Mortality!$B$3:$C$123,2)*VLOOKUP($E55+AN$8-$H$8,Multipliers!$A$3:$DF$122,'Current Retirees'!AN$8-2006+2))))</f>
        <v>0.40980883377600963</v>
      </c>
      <c r="AP55" s="3">
        <f>IF($E55+AP$8-$H$8&lt;70,0,IF($E55+AP$8-$H$8=70,$F55,AO55*(1-VLOOKUP($E55+AO$8-$H$8,Mortality!$B$3:$C$123,2)*VLOOKUP($E55+AO$8-$H$8,Multipliers!$A$3:$DF$122,'Current Retirees'!AO$8-2006+2))))</f>
        <v>0.36844185775223892</v>
      </c>
      <c r="AQ55" s="3">
        <f>IF($E55+AQ$8-$H$8&lt;70,0,IF($E55+AQ$8-$H$8=70,$F55,AP55*(1-VLOOKUP($E55+AP$8-$H$8,Mortality!$B$3:$C$123,2)*VLOOKUP($E55+AP$8-$H$8,Multipliers!$A$3:$DF$122,'Current Retirees'!AP$8-2006+2))))</f>
        <v>0.32745602163753196</v>
      </c>
      <c r="AR55" s="3">
        <f>IF($E55+AR$8-$H$8&lt;70,0,IF($E55+AR$8-$H$8=70,$F55,AQ55*(1-VLOOKUP($E55+AQ$8-$H$8,Mortality!$B$3:$C$123,2)*VLOOKUP($E55+AQ$8-$H$8,Multipliers!$A$3:$DF$122,'Current Retirees'!AQ$8-2006+2))))</f>
        <v>0.28746658091364796</v>
      </c>
      <c r="AS55" s="3">
        <f>IF($E55+AS$8-$H$8&lt;70,0,IF($E55+AS$8-$H$8=70,$F55,AR55*(1-VLOOKUP($E55+AR$8-$H$8,Mortality!$B$3:$C$123,2)*VLOOKUP($E55+AR$8-$H$8,Multipliers!$A$3:$DF$122,'Current Retirees'!AR$8-2006+2))))</f>
        <v>0.24929438327060652</v>
      </c>
      <c r="AT55" s="3">
        <f>IF($E55+AT$8-$H$8&lt;70,0,IF($E55+AT$8-$H$8=70,$F55,AS55*(1-VLOOKUP($E55+AS$8-$H$8,Mortality!$B$3:$C$123,2)*VLOOKUP($E55+AS$8-$H$8,Multipliers!$A$3:$DF$122,'Current Retirees'!AS$8-2006+2))))</f>
        <v>0.2135092226737611</v>
      </c>
      <c r="AU55" s="3">
        <f>IF($E55+AU$8-$H$8&lt;70,0,IF($E55+AU$8-$H$8=70,$F55,AT55*(1-VLOOKUP($E55+AT$8-$H$8,Mortality!$B$3:$C$123,2)*VLOOKUP($E55+AT$8-$H$8,Multipliers!$A$3:$DF$122,'Current Retirees'!AT$8-2006+2))))</f>
        <v>0.18068644258664618</v>
      </c>
      <c r="AV55" s="3">
        <f>IF($E55+AV$8-$H$8&lt;70,0,IF($E55+AV$8-$H$8=70,$F55,AU55*(1-VLOOKUP($E55+AU$8-$H$8,Mortality!$B$3:$C$123,2)*VLOOKUP($E55+AU$8-$H$8,Multipliers!$A$3:$DF$122,'Current Retirees'!AU$8-2006+2))))</f>
        <v>0.15108123608740595</v>
      </c>
      <c r="AW55" s="3">
        <f>IF($E55+AW$8-$H$8&lt;70,0,IF($E55+AW$8-$H$8=70,$F55,AV55*(1-VLOOKUP($E55+AV$8-$H$8,Mortality!$B$3:$C$123,2)*VLOOKUP($E55+AV$8-$H$8,Multipliers!$A$3:$DF$122,'Current Retirees'!AV$8-2006+2))))</f>
        <v>0.12439180622486774</v>
      </c>
      <c r="AX55" s="3">
        <f>IF($E55+AX$8-$H$8&lt;70,0,IF($E55+AX$8-$H$8=70,$F55,AW55*(1-VLOOKUP($E55+AW$8-$H$8,Mortality!$B$3:$C$123,2)*VLOOKUP($E55+AW$8-$H$8,Multipliers!$A$3:$DF$122,'Current Retirees'!AW$8-2006+2))))</f>
        <v>0.10076794962227978</v>
      </c>
      <c r="AY55" s="3">
        <f>IF($E55+AY$8-$H$8&lt;70,0,IF($E55+AY$8-$H$8=70,$F55,AX55*(1-VLOOKUP($E55+AX$8-$H$8,Mortality!$B$3:$C$123,2)*VLOOKUP($E55+AX$8-$H$8,Multipliers!$A$3:$DF$122,'Current Retirees'!AX$8-2006+2))))</f>
        <v>7.9965489592546762E-2</v>
      </c>
      <c r="AZ55" s="3">
        <f>IF($E55+AZ$8-$H$8&lt;70,0,IF($E55+AZ$8-$H$8=70,$F55,AY55*(1-VLOOKUP($E55+AY$8-$H$8,Mortality!$B$3:$C$123,2)*VLOOKUP($E55+AY$8-$H$8,Multipliers!$A$3:$DF$122,'Current Retirees'!AY$8-2006+2))))</f>
        <v>6.2106288446434302E-2</v>
      </c>
      <c r="BA55" s="3">
        <f>IF($E55+BA$8-$H$8&lt;70,0,IF($E55+BA$8-$H$8=70,$F55,AZ55*(1-VLOOKUP($E55+AZ$8-$H$8,Mortality!$B$3:$C$123,2)*VLOOKUP($E55+AZ$8-$H$8,Multipliers!$A$3:$DF$122,'Current Retirees'!AZ$8-2006+2))))</f>
        <v>4.7133701515721452E-2</v>
      </c>
      <c r="BB55" s="3">
        <f>IF($E55+BB$8-$H$8&lt;70,0,IF($E55+BB$8-$H$8=70,$F55,BA55*(1-VLOOKUP($E55+BA$8-$H$8,Mortality!$B$3:$C$123,2)*VLOOKUP($E55+BA$8-$H$8,Multipliers!$A$3:$DF$122,'Current Retirees'!BA$8-2006+2))))</f>
        <v>3.4902401519810548E-2</v>
      </c>
      <c r="BC55" s="3">
        <f>IF($E55+BC$8-$H$8&lt;70,0,IF($E55+BC$8-$H$8=70,$F55,BB55*(1-VLOOKUP($E55+BB$8-$H$8,Mortality!$B$3:$C$123,2)*VLOOKUP($E55+BB$8-$H$8,Multipliers!$A$3:$DF$122,'Current Retirees'!BB$8-2006+2))))</f>
        <v>2.5155080719863228E-2</v>
      </c>
      <c r="BD55" s="3">
        <f>IF($E55+BD$8-$H$8&lt;70,0,IF($E55+BD$8-$H$8=70,$F55,BC55*(1-VLOOKUP($E55+BC$8-$H$8,Mortality!$B$3:$C$123,2)*VLOOKUP($E55+BC$8-$H$8,Multipliers!$A$3:$DF$122,'Current Retirees'!BC$8-2006+2))))</f>
        <v>1.7641423788589218E-2</v>
      </c>
      <c r="BE55" s="3">
        <f>IF($E55+BE$8-$H$8&lt;70,0,IF($E55+BE$8-$H$8=70,$F55,BD55*(1-VLOOKUP($E55+BD$8-$H$8,Mortality!$B$3:$C$123,2)*VLOOKUP($E55+BD$8-$H$8,Multipliers!$A$3:$DF$122,'Current Retirees'!BD$8-2006+2))))</f>
        <v>1.2023183983595663E-2</v>
      </c>
      <c r="BF55" s="3">
        <f>IF($E55+BF$8-$H$8&lt;70,0,IF($E55+BF$8-$H$8=70,$F55,BE55*(1-VLOOKUP($E55+BE$8-$H$8,Mortality!$B$3:$C$123,2)*VLOOKUP($E55+BE$8-$H$8,Multipliers!$A$3:$DF$122,'Current Retirees'!BE$8-2006+2))))</f>
        <v>7.9542127836204988E-3</v>
      </c>
      <c r="BG55" s="3">
        <f>IF($E55+BG$8-$H$8&lt;70,0,IF($E55+BG$8-$H$8=70,$F55,BF55*(1-VLOOKUP($E55+BF$8-$H$8,Mortality!$B$3:$C$123,2)*VLOOKUP($E55+BF$8-$H$8,Multipliers!$A$3:$DF$122,'Current Retirees'!BF$8-2006+2))))</f>
        <v>5.0909405290793909E-3</v>
      </c>
      <c r="BH55" s="3">
        <f>IF($E55+BH$8-$H$8&lt;70,0,IF($E55+BH$8-$H$8=70,$F55,BG55*(1-VLOOKUP($E55+BG$8-$H$8,Mortality!$B$3:$C$123,2)*VLOOKUP($E55+BG$8-$H$8,Multipliers!$A$3:$DF$122,'Current Retirees'!BG$8-2006+2))))</f>
        <v>3.1550069047602321E-3</v>
      </c>
      <c r="BI55" s="3">
        <f>IF($E55+BI$8-$H$8&lt;70,0,IF($E55+BI$8-$H$8=70,$F55,BH55*(1-VLOOKUP($E55+BH$8-$H$8,Mortality!$B$3:$C$123,2)*VLOOKUP($E55+BH$8-$H$8,Multipliers!$A$3:$DF$122,'Current Retirees'!BH$8-2006+2))))</f>
        <v>1.8908319186998418E-3</v>
      </c>
      <c r="BJ55" s="3">
        <f>IF($E55+BJ$8-$H$8&lt;70,0,IF($E55+BJ$8-$H$8=70,$F55,BI55*(1-VLOOKUP($E55+BI$8-$H$8,Mortality!$B$3:$C$123,2)*VLOOKUP($E55+BI$8-$H$8,Multipliers!$A$3:$DF$122,'Current Retirees'!BI$8-2006+2))))</f>
        <v>1.0940806755455265E-3</v>
      </c>
      <c r="BK55" s="3">
        <f>IF($E55+BK$8-$H$8&lt;70,0,IF($E55+BK$8-$H$8=70,$F55,BJ55*(1-VLOOKUP($E55+BJ$8-$H$8,Mortality!$B$3:$C$123,2)*VLOOKUP($E55+BJ$8-$H$8,Multipliers!$A$3:$DF$122,'Current Retirees'!BJ$8-2006+2))))</f>
        <v>6.0865797402870055E-4</v>
      </c>
      <c r="BL55" s="3">
        <f>IF($E55+BL$8-$H$8&lt;70,0,IF($E55+BL$8-$H$8=70,$F55,BK55*(1-VLOOKUP($E55+BK$8-$H$8,Mortality!$B$3:$C$123,2)*VLOOKUP($E55+BK$8-$H$8,Multipliers!$A$3:$DF$122,'Current Retirees'!BK$8-2006+2))))</f>
        <v>3.3026097458099476E-4</v>
      </c>
      <c r="BM55" s="3">
        <f>IF($E55+BM$8-$H$8&lt;70,0,IF($E55+BM$8-$H$8=70,$F55,BL55*(1-VLOOKUP($E55+BL$8-$H$8,Mortality!$B$3:$C$123,2)*VLOOKUP($E55+BL$8-$H$8,Multipliers!$A$3:$DF$122,'Current Retirees'!BL$8-2006+2))))</f>
        <v>1.7613046183982196E-4</v>
      </c>
      <c r="BN55" s="3">
        <f>IF($E55+BN$8-$H$8&lt;70,0,IF($E55+BN$8-$H$8=70,$F55,BM55*(1-VLOOKUP($E55+BM$8-$H$8,Mortality!$B$3:$C$123,2)*VLOOKUP($E55+BM$8-$H$8,Multipliers!$A$3:$DF$122,'Current Retirees'!BM$8-2006+2))))</f>
        <v>9.2202353862769405E-5</v>
      </c>
      <c r="BO55" s="3">
        <f>IF($E55+BO$8-$H$8&lt;70,0,IF($E55+BO$8-$H$8=70,$F55,BN55*(1-VLOOKUP($E55+BN$8-$H$8,Mortality!$B$3:$C$123,2)*VLOOKUP($E55+BN$8-$H$8,Multipliers!$A$3:$DF$122,'Current Retirees'!BN$8-2006+2))))</f>
        <v>4.7117971626324065E-5</v>
      </c>
      <c r="BP55" s="3">
        <f>IF($E55+BP$8-$H$8&lt;70,0,IF($E55+BP$8-$H$8=70,$F55,BO55*(1-VLOOKUP($E55+BO$8-$H$8,Mortality!$B$3:$C$123,2)*VLOOKUP($E55+BO$8-$H$8,Multipliers!$A$3:$DF$122,'Current Retirees'!BO$8-2006+2))))</f>
        <v>2.3558985813162033E-5</v>
      </c>
      <c r="BQ55" s="3">
        <f>IF($E55+BQ$8-$H$8&lt;70,0,IF($E55+BQ$8-$H$8=70,$F55,BP55*(1-VLOOKUP($E55+BP$8-$H$8,Mortality!$B$3:$C$123,2)*VLOOKUP($E55+BP$8-$H$8,Multipliers!$A$3:$DF$122,'Current Retirees'!BP$8-2006+2))))</f>
        <v>1.1779492906581016E-5</v>
      </c>
      <c r="BR55" s="3">
        <f>IF($E55+BR$8-$H$8&lt;70,0,IF($E55+BR$8-$H$8=70,$F55,BQ55*(1-VLOOKUP($E55+BQ$8-$H$8,Mortality!$B$3:$C$123,2)*VLOOKUP($E55+BQ$8-$H$8,Multipliers!$A$3:$DF$122,'Current Retirees'!BQ$8-2006+2))))</f>
        <v>5.8897464532905081E-6</v>
      </c>
      <c r="BS55" s="3">
        <f>IF($E55+BS$8-$H$8&lt;70,0,IF($E55+BS$8-$H$8=70,$F55,BR55*(1-VLOOKUP($E55+BR$8-$H$8,Mortality!$B$3:$C$123,2)*VLOOKUP($E55+BR$8-$H$8,Multipliers!$A$3:$DF$122,'Current Retirees'!BR$8-2006+2))))</f>
        <v>2.9448732266452541E-6</v>
      </c>
      <c r="BT55" s="3">
        <f>IF($E55+BT$8-$H$8&lt;70,0,IF($E55+BT$8-$H$8=70,$F55,BS55*(1-VLOOKUP($E55+BS$8-$H$8,Mortality!$B$3:$C$123,2)*VLOOKUP($E55+BS$8-$H$8,Multipliers!$A$3:$DF$122,'Current Retirees'!BS$8-2006+2))))</f>
        <v>1.472436613322627E-6</v>
      </c>
      <c r="BU55" s="3">
        <f>IF($E55+BU$8-$H$8&lt;70,0,IF($E55+BU$8-$H$8=70,$F55,BT55*(1-VLOOKUP($E55+BT$8-$H$8,Mortality!$B$3:$C$123,2)*VLOOKUP($E55+BT$8-$H$8,Multipliers!$A$3:$DF$122,'Current Retirees'!BT$8-2006+2))))</f>
        <v>0</v>
      </c>
      <c r="BV55" s="3">
        <f>IF($E55+BV$8-$H$8&lt;70,0,IF($E55+BV$8-$H$8=70,$F55,BU55*(1-VLOOKUP($E55+BU$8-$H$8,Mortality!$B$3:$C$123,2)*VLOOKUP($E55+BU$8-$H$8,Multipliers!$A$3:$DF$122,'Current Retirees'!BU$8-2006+2))))</f>
        <v>0</v>
      </c>
      <c r="BW55" s="3">
        <f>IF($E55+BW$8-$H$8&lt;70,0,IF($E55+BW$8-$H$8=70,$F55,BV55*(1-VLOOKUP($E55+BV$8-$H$8,Mortality!$B$3:$C$123,2)*VLOOKUP($E55+BV$8-$H$8,Multipliers!$A$3:$DF$122,'Current Retirees'!BV$8-2006+2))))</f>
        <v>0</v>
      </c>
      <c r="BX55" s="3">
        <f>IF($E55+BX$8-$H$8&lt;70,0,IF($E55+BX$8-$H$8=70,$F55,BW55*(1-VLOOKUP($E55+BW$8-$H$8,Mortality!$B$3:$C$123,2)*VLOOKUP($E55+BW$8-$H$8,Multipliers!$A$3:$DF$122,'Current Retirees'!BW$8-2006+2))))</f>
        <v>0</v>
      </c>
      <c r="BY55" s="3">
        <f>IF($E55+BY$8-$H$8&lt;70,0,IF($E55+BY$8-$H$8=70,$F55,BX55*(1-VLOOKUP($E55+BX$8-$H$8,Mortality!$B$3:$C$123,2)*VLOOKUP($E55+BX$8-$H$8,Multipliers!$A$3:$DF$122,'Current Retirees'!BX$8-2006+2))))</f>
        <v>0</v>
      </c>
      <c r="BZ55" s="3">
        <f>IF($E55+BZ$8-$H$8&lt;70,0,IF($E55+BZ$8-$H$8=70,$F55,BY55*(1-VLOOKUP($E55+BY$8-$H$8,Mortality!$B$3:$C$123,2)*VLOOKUP($E55+BY$8-$H$8,Multipliers!$A$3:$DF$122,'Current Retirees'!BY$8-2006+2))))</f>
        <v>0</v>
      </c>
      <c r="CA55" s="3">
        <f>IF($E55+CA$8-$H$8&lt;70,0,IF($E55+CA$8-$H$8=70,$F55,BZ55*(1-VLOOKUP($E55+BZ$8-$H$8,Mortality!$B$3:$C$123,2)*VLOOKUP($E55+BZ$8-$H$8,Multipliers!$A$3:$DF$122,'Current Retirees'!BZ$8-2006+2))))</f>
        <v>0</v>
      </c>
      <c r="CB55" s="3">
        <f>IF($E55+CB$8-$H$8&lt;70,0,IF($E55+CB$8-$H$8=70,$F55,CA55*(1-VLOOKUP($E55+CA$8-$H$8,Mortality!$B$3:$C$123,2)*VLOOKUP($E55+CA$8-$H$8,Multipliers!$A$3:$DF$122,'Current Retirees'!CA$8-2006+2))))</f>
        <v>0</v>
      </c>
      <c r="CC55" s="3">
        <f>IF($E55+CC$8-$H$8&lt;70,0,IF($E55+CC$8-$H$8=70,$F55,CB55*(1-VLOOKUP($E55+CB$8-$H$8,Mortality!$B$3:$C$123,2)*VLOOKUP($E55+CB$8-$H$8,Multipliers!$A$3:$DF$122,'Current Retirees'!CB$8-2006+2))))</f>
        <v>0</v>
      </c>
      <c r="CD55" s="3">
        <f>IF($E55+CD$8-$H$8&lt;70,0,IF($E55+CD$8-$H$8=70,$F55,CC55*(1-VLOOKUP($E55+CC$8-$H$8,Mortality!$B$3:$C$123,2)*VLOOKUP($E55+CC$8-$H$8,Multipliers!$A$3:$DF$122,'Current Retirees'!CC$8-2006+2))))</f>
        <v>0</v>
      </c>
      <c r="CE55" s="3">
        <f>IF($E55+CE$8-$H$8&lt;70,0,IF($E55+CE$8-$H$8=70,$F55,CD55*(1-VLOOKUP($E55+CD$8-$H$8,Mortality!$B$3:$C$123,2)*VLOOKUP($E55+CD$8-$H$8,Multipliers!$A$3:$DF$122,'Current Retirees'!CD$8-2006+2))))</f>
        <v>0</v>
      </c>
      <c r="CF55" s="3">
        <f>IF($E55+CF$8-$H$8&lt;70,0,IF($E55+CF$8-$H$8=70,$F55,CE55*(1-VLOOKUP($E55+CE$8-$H$8,Mortality!$B$3:$C$123,2)*VLOOKUP($E55+CE$8-$H$8,Multipliers!$A$3:$DF$122,'Current Retirees'!CE$8-2006+2))))</f>
        <v>0</v>
      </c>
      <c r="CG55" s="3">
        <f>IF($E55+CG$8-$H$8&lt;70,0,IF($E55+CG$8-$H$8=70,$F55,CF55*(1-VLOOKUP($E55+CF$8-$H$8,Mortality!$B$3:$C$123,2)*VLOOKUP($E55+CF$8-$H$8,Multipliers!$A$3:$DF$122,'Current Retirees'!CF$8-2006+2))))</f>
        <v>0</v>
      </c>
      <c r="CH55" s="3">
        <f>IF($E55+CH$8-$H$8&lt;70,0,IF($E55+CH$8-$H$8=70,$F55,CG55*(1-VLOOKUP($E55+CG$8-$H$8,Mortality!$B$3:$C$123,2)*VLOOKUP($E55+CG$8-$H$8,Multipliers!$A$3:$DF$122,'Current Retirees'!CG$8-2006+2))))</f>
        <v>0</v>
      </c>
      <c r="CI55" s="3">
        <f>IF($E55+CI$8-$H$8&lt;70,0,IF($E55+CI$8-$H$8=70,$F55,CH55*(1-VLOOKUP($E55+CH$8-$H$8,Mortality!$B$3:$C$123,2)*VLOOKUP($E55+CH$8-$H$8,Multipliers!$A$3:$DF$122,'Current Retirees'!CH$8-2006+2))))</f>
        <v>0</v>
      </c>
      <c r="CJ55" s="3">
        <f>IF($E55+CJ$8-$H$8&lt;70,0,IF($E55+CJ$8-$H$8=70,$F55,CI55*(1-VLOOKUP($E55+CI$8-$H$8,Mortality!$B$3:$C$123,2)*VLOOKUP($E55+CI$8-$H$8,Multipliers!$A$3:$DF$122,'Current Retirees'!CI$8-2006+2))))</f>
        <v>0</v>
      </c>
      <c r="CK55" s="3">
        <f>IF($E55+CK$8-$H$8&lt;70,0,IF($E55+CK$8-$H$8=70,$F55,CJ55*(1-VLOOKUP($E55+CJ$8-$H$8,Mortality!$B$3:$C$123,2)*VLOOKUP($E55+CJ$8-$H$8,Multipliers!$A$3:$DF$122,'Current Retirees'!CJ$8-2006+2))))</f>
        <v>0</v>
      </c>
      <c r="CL55" s="3">
        <f>IF($E55+CL$8-$H$8&lt;70,0,IF($E55+CL$8-$H$8=70,$F55,CK55*(1-VLOOKUP($E55+CK$8-$H$8,Mortality!$B$3:$C$123,2)*VLOOKUP($E55+CK$8-$H$8,Multipliers!$A$3:$DF$122,'Current Retirees'!CK$8-2006+2))))</f>
        <v>0</v>
      </c>
      <c r="CM55" s="3">
        <f>IF($E55+CM$8-$H$8&lt;70,0,IF($E55+CM$8-$H$8=70,$F55,CL55*(1-VLOOKUP($E55+CL$8-$H$8,Mortality!$B$3:$C$123,2)*VLOOKUP($E55+CL$8-$H$8,Multipliers!$A$3:$DF$122,'Current Retirees'!CL$8-2006+2))))</f>
        <v>0</v>
      </c>
      <c r="CN55" s="3">
        <f>IF($E55+CN$8-$H$8&lt;70,0,IF($E55+CN$8-$H$8=70,$F55,CM55*(1-VLOOKUP($E55+CM$8-$H$8,Mortality!$B$3:$C$123,2)*VLOOKUP($E55+CM$8-$H$8,Multipliers!$A$3:$DF$122,'Current Retirees'!CM$8-2006+2))))</f>
        <v>0</v>
      </c>
      <c r="CO55" s="3">
        <f>IF($E55+CO$8-$H$8&lt;70,0,IF($E55+CO$8-$H$8=70,$F55,CN55*(1-VLOOKUP($E55+CN$8-$H$8,Mortality!$B$3:$C$123,2)*VLOOKUP($E55+CN$8-$H$8,Multipliers!$A$3:$DF$122,'Current Retirees'!CN$8-2006+2))))</f>
        <v>0</v>
      </c>
      <c r="CP55" s="3">
        <f>IF($E55+CP$8-$H$8&lt;70,0,IF($E55+CP$8-$H$8=70,$F55,CO55*(1-VLOOKUP($E55+CO$8-$H$8,Mortality!$B$3:$C$123,2)*VLOOKUP($E55+CO$8-$H$8,Multipliers!$A$3:$DF$122,'Current Retirees'!CO$8-2006+2))))</f>
        <v>0</v>
      </c>
      <c r="CQ55" s="3">
        <f>IF($E55+CQ$8-$H$8&lt;70,0,IF($E55+CQ$8-$H$8=70,$F55,CP55*(1-VLOOKUP($E55+CP$8-$H$8,Mortality!$B$3:$C$123,2)*VLOOKUP($E55+CP$8-$H$8,Multipliers!$A$3:$DF$122,'Current Retirees'!CP$8-2006+2))))</f>
        <v>0</v>
      </c>
      <c r="CR55" s="3">
        <f>IF($E55+CR$8-$H$8&lt;70,0,IF($E55+CR$8-$H$8=70,$F55,CQ55*(1-VLOOKUP($E55+CQ$8-$H$8,Mortality!$B$3:$C$123,2)*VLOOKUP($E55+CQ$8-$H$8,Multipliers!$A$3:$DF$122,'Current Retirees'!CQ$8-2006+2))))</f>
        <v>0</v>
      </c>
      <c r="CS55" s="3">
        <f>IF($E55+CS$8-$H$8&lt;70,0,IF($E55+CS$8-$H$8=70,$F55,CR55*(1-VLOOKUP($E55+CR$8-$H$8,Mortality!$B$3:$C$123,2)*VLOOKUP($E55+CR$8-$H$8,Multipliers!$A$3:$DF$122,'Current Retirees'!CR$8-2006+2))))</f>
        <v>0</v>
      </c>
      <c r="CT55" s="3">
        <f>IF($E55+CT$8-$H$8&lt;70,0,IF($E55+CT$8-$H$8=70,$F55,CS55*(1-VLOOKUP($E55+CS$8-$H$8,Mortality!$B$3:$C$123,2)*VLOOKUP($E55+CS$8-$H$8,Multipliers!$A$3:$DF$122,'Current Retirees'!CS$8-2006+2))))</f>
        <v>0</v>
      </c>
    </row>
    <row r="56" spans="2:98" x14ac:dyDescent="0.25">
      <c r="B56" s="35">
        <v>1048</v>
      </c>
      <c r="C56" s="36">
        <v>21001</v>
      </c>
      <c r="D56" s="35" t="s">
        <v>2</v>
      </c>
      <c r="E56" s="4">
        <f t="shared" si="6"/>
        <v>60</v>
      </c>
      <c r="F56" s="5">
        <f>VLOOKUP(E56,Mortality!$H$3:$I$123,2)</f>
        <v>0.98631955807359406</v>
      </c>
      <c r="H56" s="3">
        <f t="shared" si="7"/>
        <v>0</v>
      </c>
      <c r="I56" s="3">
        <f>IF($E56+I$8-$H$8&lt;70,0,IF($E56+I$8-$H$8=70,$F56,H56*(1-VLOOKUP($E56+H$8-$H$8,Mortality!$B$3:$C$123,2)*VLOOKUP($E56+H$8-$H$8,Multipliers!$A$3:$DF$122,'Current Retirees'!H$8-2006+2))))</f>
        <v>0</v>
      </c>
      <c r="J56" s="3">
        <f>IF($E56+J$8-$H$8&lt;70,0,IF($E56+J$8-$H$8=70,$F56,I56*(1-VLOOKUP($E56+I$8-$H$8,Mortality!$B$3:$C$123,2)*VLOOKUP($E56+I$8-$H$8,Multipliers!$A$3:$DF$122,'Current Retirees'!I$8-2006+2))))</f>
        <v>0</v>
      </c>
      <c r="K56" s="3">
        <f>IF($E56+K$8-$H$8&lt;70,0,IF($E56+K$8-$H$8=70,$F56,J56*(1-VLOOKUP($E56+J$8-$H$8,Mortality!$B$3:$C$123,2)*VLOOKUP($E56+J$8-$H$8,Multipliers!$A$3:$DF$122,'Current Retirees'!J$8-2006+2))))</f>
        <v>0</v>
      </c>
      <c r="L56" s="3">
        <f>IF($E56+L$8-$H$8&lt;70,0,IF($E56+L$8-$H$8=70,$F56,K56*(1-VLOOKUP($E56+K$8-$H$8,Mortality!$B$3:$C$123,2)*VLOOKUP($E56+K$8-$H$8,Multipliers!$A$3:$DF$122,'Current Retirees'!K$8-2006+2))))</f>
        <v>0</v>
      </c>
      <c r="M56" s="3">
        <f>IF($E56+M$8-$H$8&lt;70,0,IF($E56+M$8-$H$8=70,$F56,L56*(1-VLOOKUP($E56+L$8-$H$8,Mortality!$B$3:$C$123,2)*VLOOKUP($E56+L$8-$H$8,Multipliers!$A$3:$DF$122,'Current Retirees'!L$8-2006+2))))</f>
        <v>0</v>
      </c>
      <c r="N56" s="3">
        <f>IF($E56+N$8-$H$8&lt;70,0,IF($E56+N$8-$H$8=70,$F56,M56*(1-VLOOKUP($E56+M$8-$H$8,Mortality!$B$3:$C$123,2)*VLOOKUP($E56+M$8-$H$8,Multipliers!$A$3:$DF$122,'Current Retirees'!M$8-2006+2))))</f>
        <v>0</v>
      </c>
      <c r="O56" s="3">
        <f>IF($E56+O$8-$H$8&lt;70,0,IF($E56+O$8-$H$8=70,$F56,N56*(1-VLOOKUP($E56+N$8-$H$8,Mortality!$B$3:$C$123,2)*VLOOKUP($E56+N$8-$H$8,Multipliers!$A$3:$DF$122,'Current Retirees'!N$8-2006+2))))</f>
        <v>0</v>
      </c>
      <c r="P56" s="3">
        <f>IF($E56+P$8-$H$8&lt;70,0,IF($E56+P$8-$H$8=70,$F56,O56*(1-VLOOKUP($E56+O$8-$H$8,Mortality!$B$3:$C$123,2)*VLOOKUP($E56+O$8-$H$8,Multipliers!$A$3:$DF$122,'Current Retirees'!O$8-2006+2))))</f>
        <v>0</v>
      </c>
      <c r="Q56" s="3">
        <f>IF($E56+Q$8-$H$8&lt;70,0,IF($E56+Q$8-$H$8=70,$F56,P56*(1-VLOOKUP($E56+P$8-$H$8,Mortality!$B$3:$C$123,2)*VLOOKUP($E56+P$8-$H$8,Multipliers!$A$3:$DF$122,'Current Retirees'!P$8-2006+2))))</f>
        <v>0</v>
      </c>
      <c r="R56" s="3">
        <f>IF($E56+R$8-$H$8&lt;70,0,IF($E56+R$8-$H$8=70,$F56,Q56*(1-VLOOKUP($E56+Q$8-$H$8,Mortality!$B$3:$C$123,2)*VLOOKUP($E56+Q$8-$H$8,Multipliers!$A$3:$DF$122,'Current Retirees'!Q$8-2006+2))))</f>
        <v>0.98631955807359406</v>
      </c>
      <c r="S56" s="3">
        <f>IF($E56+S$8-$H$8&lt;70,0,IF($E56+S$8-$H$8=70,$F56,R56*(1-VLOOKUP($E56+R$8-$H$8,Mortality!$B$3:$C$123,2)*VLOOKUP($E56+R$8-$H$8,Multipliers!$A$3:$DF$122,'Current Retirees'!R$8-2006+2))))</f>
        <v>0.96745627385904376</v>
      </c>
      <c r="T56" s="3">
        <f>IF($E56+T$8-$H$8&lt;70,0,IF($E56+T$8-$H$8=70,$F56,S56*(1-VLOOKUP($E56+S$8-$H$8,Mortality!$B$3:$C$123,2)*VLOOKUP($E56+S$8-$H$8,Multipliers!$A$3:$DF$122,'Current Retirees'!S$8-2006+2))))</f>
        <v>0.94752827360141179</v>
      </c>
      <c r="U56" s="3">
        <f>IF($E56+U$8-$H$8&lt;70,0,IF($E56+U$8-$H$8=70,$F56,T56*(1-VLOOKUP($E56+T$8-$H$8,Mortality!$B$3:$C$123,2)*VLOOKUP($E56+T$8-$H$8,Multipliers!$A$3:$DF$122,'Current Retirees'!T$8-2006+2))))</f>
        <v>0.92645418717057648</v>
      </c>
      <c r="V56" s="3">
        <f>IF($E56+V$8-$H$8&lt;70,0,IF($E56+V$8-$H$8=70,$F56,U56*(1-VLOOKUP($E56+U$8-$H$8,Mortality!$B$3:$C$123,2)*VLOOKUP($E56+U$8-$H$8,Multipliers!$A$3:$DF$122,'Current Retirees'!U$8-2006+2))))</f>
        <v>0.90415089781298563</v>
      </c>
      <c r="W56" s="3">
        <f>IF($E56+W$8-$H$8&lt;70,0,IF($E56+W$8-$H$8=70,$F56,V56*(1-VLOOKUP($E56+V$8-$H$8,Mortality!$B$3:$C$123,2)*VLOOKUP($E56+V$8-$H$8,Multipliers!$A$3:$DF$122,'Current Retirees'!V$8-2006+2))))</f>
        <v>0.88055821291054281</v>
      </c>
      <c r="X56" s="3">
        <f>IF($E56+X$8-$H$8&lt;70,0,IF($E56+X$8-$H$8=70,$F56,W56*(1-VLOOKUP($E56+W$8-$H$8,Mortality!$B$3:$C$123,2)*VLOOKUP($E56+W$8-$H$8,Multipliers!$A$3:$DF$122,'Current Retirees'!W$8-2006+2))))</f>
        <v>0.85561247664224316</v>
      </c>
      <c r="Y56" s="3">
        <f>IF($E56+Y$8-$H$8&lt;70,0,IF($E56+Y$8-$H$8=70,$F56,X56*(1-VLOOKUP($E56+X$8-$H$8,Mortality!$B$3:$C$123,2)*VLOOKUP($E56+X$8-$H$8,Multipliers!$A$3:$DF$122,'Current Retirees'!X$8-2006+2))))</f>
        <v>0.82924218002091687</v>
      </c>
      <c r="Z56" s="3">
        <f>IF($E56+Z$8-$H$8&lt;70,0,IF($E56+Z$8-$H$8=70,$F56,Y56*(1-VLOOKUP($E56+Y$8-$H$8,Mortality!$B$3:$C$123,2)*VLOOKUP($E56+Y$8-$H$8,Multipliers!$A$3:$DF$122,'Current Retirees'!Y$8-2006+2))))</f>
        <v>0.80141787405465659</v>
      </c>
      <c r="AA56" s="3">
        <f>IF($E56+AA$8-$H$8&lt;70,0,IF($E56+AA$8-$H$8=70,$F56,Z56*(1-VLOOKUP($E56+Z$8-$H$8,Mortality!$B$3:$C$123,2)*VLOOKUP($E56+Z$8-$H$8,Multipliers!$A$3:$DF$122,'Current Retirees'!Z$8-2006+2))))</f>
        <v>0.77204896039365611</v>
      </c>
      <c r="AB56" s="3">
        <f>IF($E56+AB$8-$H$8&lt;70,0,IF($E56+AB$8-$H$8=70,$F56,AA56*(1-VLOOKUP($E56+AA$8-$H$8,Mortality!$B$3:$C$123,2)*VLOOKUP($E56+AA$8-$H$8,Multipliers!$A$3:$DF$122,'Current Retirees'!AA$8-2006+2))))</f>
        <v>0.74113839179893914</v>
      </c>
      <c r="AC56" s="3">
        <f>IF($E56+AC$8-$H$8&lt;70,0,IF($E56+AC$8-$H$8=70,$F56,AB56*(1-VLOOKUP($E56+AB$8-$H$8,Mortality!$B$3:$C$123,2)*VLOOKUP($E56+AB$8-$H$8,Multipliers!$A$3:$DF$122,'Current Retirees'!AB$8-2006+2))))</f>
        <v>0.7086350312576758</v>
      </c>
      <c r="AD56" s="3">
        <f>IF($E56+AD$8-$H$8&lt;70,0,IF($E56+AD$8-$H$8=70,$F56,AC56*(1-VLOOKUP($E56+AC$8-$H$8,Mortality!$B$3:$C$123,2)*VLOOKUP($E56+AC$8-$H$8,Multipliers!$A$3:$DF$122,'Current Retirees'!AC$8-2006+2))))</f>
        <v>0.67454583445437821</v>
      </c>
      <c r="AE56" s="3">
        <f>IF($E56+AE$8-$H$8&lt;70,0,IF($E56+AE$8-$H$8=70,$F56,AD56*(1-VLOOKUP($E56+AD$8-$H$8,Mortality!$B$3:$C$123,2)*VLOOKUP($E56+AD$8-$H$8,Multipliers!$A$3:$DF$122,'Current Retirees'!AD$8-2006+2))))</f>
        <v>0.63888810334832147</v>
      </c>
      <c r="AF56" s="3">
        <f>IF($E56+AF$8-$H$8&lt;70,0,IF($E56+AF$8-$H$8=70,$F56,AE56*(1-VLOOKUP($E56+AE$8-$H$8,Mortality!$B$3:$C$123,2)*VLOOKUP($E56+AE$8-$H$8,Multipliers!$A$3:$DF$122,'Current Retirees'!AE$8-2006+2))))</f>
        <v>0.6017517559558615</v>
      </c>
      <c r="AG56" s="3">
        <f>IF($E56+AG$8-$H$8&lt;70,0,IF($E56+AG$8-$H$8=70,$F56,AF56*(1-VLOOKUP($E56+AF$8-$H$8,Mortality!$B$3:$C$123,2)*VLOOKUP($E56+AF$8-$H$8,Multipliers!$A$3:$DF$122,'Current Retirees'!AF$8-2006+2))))</f>
        <v>0.56323082626630594</v>
      </c>
      <c r="AH56" s="3">
        <f>IF($E56+AH$8-$H$8&lt;70,0,IF($E56+AH$8-$H$8=70,$F56,AG56*(1-VLOOKUP($E56+AG$8-$H$8,Mortality!$B$3:$C$123,2)*VLOOKUP($E56+AG$8-$H$8,Multipliers!$A$3:$DF$122,'Current Retirees'!AG$8-2006+2))))</f>
        <v>0.52352021134342319</v>
      </c>
      <c r="AI56" s="3">
        <f>IF($E56+AI$8-$H$8&lt;70,0,IF($E56+AI$8-$H$8=70,$F56,AH56*(1-VLOOKUP($E56+AH$8-$H$8,Mortality!$B$3:$C$123,2)*VLOOKUP($E56+AH$8-$H$8,Multipliers!$A$3:$DF$122,'Current Retirees'!AH$8-2006+2))))</f>
        <v>0.48277598339642586</v>
      </c>
      <c r="AJ56" s="3">
        <f>IF($E56+AJ$8-$H$8&lt;70,0,IF($E56+AJ$8-$H$8=70,$F56,AI56*(1-VLOOKUP($E56+AI$8-$H$8,Mortality!$B$3:$C$123,2)*VLOOKUP($E56+AI$8-$H$8,Multipliers!$A$3:$DF$122,'Current Retirees'!AI$8-2006+2))))</f>
        <v>0.44123311956230976</v>
      </c>
      <c r="AK56" s="3">
        <f>IF($E56+AK$8-$H$8&lt;70,0,IF($E56+AK$8-$H$8=70,$F56,AJ56*(1-VLOOKUP($E56+AJ$8-$H$8,Mortality!$B$3:$C$123,2)*VLOOKUP($E56+AJ$8-$H$8,Multipliers!$A$3:$DF$122,'Current Retirees'!AJ$8-2006+2))))</f>
        <v>0.39934576644114206</v>
      </c>
      <c r="AL56" s="3">
        <f>IF($E56+AL$8-$H$8&lt;70,0,IF($E56+AL$8-$H$8=70,$F56,AK56*(1-VLOOKUP($E56+AK$8-$H$8,Mortality!$B$3:$C$123,2)*VLOOKUP($E56+AK$8-$H$8,Multipliers!$A$3:$DF$122,'Current Retirees'!AK$8-2006+2))))</f>
        <v>0.35748296873819674</v>
      </c>
      <c r="AM56" s="3">
        <f>IF($E56+AM$8-$H$8&lt;70,0,IF($E56+AM$8-$H$8=70,$F56,AL56*(1-VLOOKUP($E56+AL$8-$H$8,Mortality!$B$3:$C$123,2)*VLOOKUP($E56+AL$8-$H$8,Multipliers!$A$3:$DF$122,'Current Retirees'!AL$8-2006+2))))</f>
        <v>0.31620184227298354</v>
      </c>
      <c r="AN56" s="3">
        <f>IF($E56+AN$8-$H$8&lt;70,0,IF($E56+AN$8-$H$8=70,$F56,AM56*(1-VLOOKUP($E56+AM$8-$H$8,Mortality!$B$3:$C$123,2)*VLOOKUP($E56+AM$8-$H$8,Multipliers!$A$3:$DF$122,'Current Retirees'!AM$8-2006+2))))</f>
        <v>0.27614862270097873</v>
      </c>
      <c r="AO56" s="3">
        <f>IF($E56+AO$8-$H$8&lt;70,0,IF($E56+AO$8-$H$8=70,$F56,AN56*(1-VLOOKUP($E56+AN$8-$H$8,Mortality!$B$3:$C$123,2)*VLOOKUP($E56+AN$8-$H$8,Multipliers!$A$3:$DF$122,'Current Retirees'!AN$8-2006+2))))</f>
        <v>0.23812897714314959</v>
      </c>
      <c r="AP56" s="3">
        <f>IF($E56+AP$8-$H$8&lt;70,0,IF($E56+AP$8-$H$8=70,$F56,AO56*(1-VLOOKUP($E56+AO$8-$H$8,Mortality!$B$3:$C$123,2)*VLOOKUP($E56+AO$8-$H$8,Multipliers!$A$3:$DF$122,'Current Retirees'!AO$8-2006+2))))</f>
        <v>0.20271639867252872</v>
      </c>
      <c r="AQ56" s="3">
        <f>IF($E56+AQ$8-$H$8&lt;70,0,IF($E56+AQ$8-$H$8=70,$F56,AP56*(1-VLOOKUP($E56+AP$8-$H$8,Mortality!$B$3:$C$123,2)*VLOOKUP($E56+AP$8-$H$8,Multipliers!$A$3:$DF$122,'Current Retirees'!AP$8-2006+2))))</f>
        <v>0.17044430205486127</v>
      </c>
      <c r="AR56" s="3">
        <f>IF($E56+AR$8-$H$8&lt;70,0,IF($E56+AR$8-$H$8=70,$F56,AQ56*(1-VLOOKUP($E56+AQ$8-$H$8,Mortality!$B$3:$C$123,2)*VLOOKUP($E56+AQ$8-$H$8,Multipliers!$A$3:$DF$122,'Current Retirees'!AQ$8-2006+2))))</f>
        <v>0.14154721006717486</v>
      </c>
      <c r="AS56" s="3">
        <f>IF($E56+AS$8-$H$8&lt;70,0,IF($E56+AS$8-$H$8=70,$F56,AR56*(1-VLOOKUP($E56+AR$8-$H$8,Mortality!$B$3:$C$123,2)*VLOOKUP($E56+AR$8-$H$8,Multipliers!$A$3:$DF$122,'Current Retirees'!AR$8-2006+2))))</f>
        <v>0.11571518105284689</v>
      </c>
      <c r="AT56" s="3">
        <f>IF($E56+AT$8-$H$8&lt;70,0,IF($E56+AT$8-$H$8=70,$F56,AS56*(1-VLOOKUP($E56+AS$8-$H$8,Mortality!$B$3:$C$123,2)*VLOOKUP($E56+AS$8-$H$8,Multipliers!$A$3:$DF$122,'Current Retirees'!AS$8-2006+2))))</f>
        <v>9.3049049891798033E-2</v>
      </c>
      <c r="AU56" s="3">
        <f>IF($E56+AU$8-$H$8&lt;70,0,IF($E56+AU$8-$H$8=70,$F56,AT56*(1-VLOOKUP($E56+AT$8-$H$8,Mortality!$B$3:$C$123,2)*VLOOKUP($E56+AT$8-$H$8,Multipliers!$A$3:$DF$122,'Current Retirees'!AT$8-2006+2))))</f>
        <v>7.3276752071351939E-2</v>
      </c>
      <c r="AV56" s="3">
        <f>IF($E56+AV$8-$H$8&lt;70,0,IF($E56+AV$8-$H$8=70,$F56,AU56*(1-VLOOKUP($E56+AU$8-$H$8,Mortality!$B$3:$C$123,2)*VLOOKUP($E56+AU$8-$H$8,Multipliers!$A$3:$DF$122,'Current Retirees'!AU$8-2006+2))))</f>
        <v>5.6458579829388421E-2</v>
      </c>
      <c r="AW56" s="3">
        <f>IF($E56+AW$8-$H$8&lt;70,0,IF($E56+AW$8-$H$8=70,$F56,AV56*(1-VLOOKUP($E56+AV$8-$H$8,Mortality!$B$3:$C$123,2)*VLOOKUP($E56+AV$8-$H$8,Multipliers!$A$3:$DF$122,'Current Retirees'!AV$8-2006+2))))</f>
        <v>4.2493452958501161E-2</v>
      </c>
      <c r="AX56" s="3">
        <f>IF($E56+AX$8-$H$8&lt;70,0,IF($E56+AX$8-$H$8=70,$F56,AW56*(1-VLOOKUP($E56+AW$8-$H$8,Mortality!$B$3:$C$123,2)*VLOOKUP($E56+AW$8-$H$8,Multipliers!$A$3:$DF$122,'Current Retirees'!AW$8-2006+2))))</f>
        <v>3.1197638346732157E-2</v>
      </c>
      <c r="AY56" s="3">
        <f>IF($E56+AY$8-$H$8&lt;70,0,IF($E56+AY$8-$H$8=70,$F56,AX56*(1-VLOOKUP($E56+AX$8-$H$8,Mortality!$B$3:$C$123,2)*VLOOKUP($E56+AX$8-$H$8,Multipliers!$A$3:$DF$122,'Current Retirees'!AX$8-2006+2))))</f>
        <v>2.2290616476096918E-2</v>
      </c>
      <c r="AZ56" s="3">
        <f>IF($E56+AZ$8-$H$8&lt;70,0,IF($E56+AZ$8-$H$8=70,$F56,AY56*(1-VLOOKUP($E56+AY$8-$H$8,Mortality!$B$3:$C$123,2)*VLOOKUP($E56+AY$8-$H$8,Multipliers!$A$3:$DF$122,'Current Retirees'!AY$8-2006+2))))</f>
        <v>1.5494982133022776E-2</v>
      </c>
      <c r="BA56" s="3">
        <f>IF($E56+BA$8-$H$8&lt;70,0,IF($E56+BA$8-$H$8=70,$F56,AZ56*(1-VLOOKUP($E56+AZ$8-$H$8,Mortality!$B$3:$C$123,2)*VLOOKUP($E56+AZ$8-$H$8,Multipliers!$A$3:$DF$122,'Current Retirees'!AZ$8-2006+2))))</f>
        <v>1.0466444519169995E-2</v>
      </c>
      <c r="BB56" s="3">
        <f>IF($E56+BB$8-$H$8&lt;70,0,IF($E56+BB$8-$H$8=70,$F56,BA56*(1-VLOOKUP($E56+BA$8-$H$8,Mortality!$B$3:$C$123,2)*VLOOKUP($E56+BA$8-$H$8,Multipliers!$A$3:$DF$122,'Current Retirees'!BA$8-2006+2))))</f>
        <v>6.8627309071672051E-3</v>
      </c>
      <c r="BC56" s="3">
        <f>IF($E56+BC$8-$H$8&lt;70,0,IF($E56+BC$8-$H$8=70,$F56,BB56*(1-VLOOKUP($E56+BB$8-$H$8,Mortality!$B$3:$C$123,2)*VLOOKUP($E56+BB$8-$H$8,Multipliers!$A$3:$DF$122,'Current Retirees'!BB$8-2006+2))))</f>
        <v>4.3544494885539142E-3</v>
      </c>
      <c r="BD56" s="3">
        <f>IF($E56+BD$8-$H$8&lt;70,0,IF($E56+BD$8-$H$8=70,$F56,BC56*(1-VLOOKUP($E56+BC$8-$H$8,Mortality!$B$3:$C$123,2)*VLOOKUP($E56+BC$8-$H$8,Multipliers!$A$3:$DF$122,'Current Retirees'!BC$8-2006+2))))</f>
        <v>2.6758690220328456E-3</v>
      </c>
      <c r="BE56" s="3">
        <f>IF($E56+BE$8-$H$8&lt;70,0,IF($E56+BE$8-$H$8=70,$F56,BD56*(1-VLOOKUP($E56+BD$8-$H$8,Mortality!$B$3:$C$123,2)*VLOOKUP($E56+BD$8-$H$8,Multipliers!$A$3:$DF$122,'Current Retirees'!BD$8-2006+2))))</f>
        <v>1.5907157172975453E-3</v>
      </c>
      <c r="BF56" s="3">
        <f>IF($E56+BF$8-$H$8&lt;70,0,IF($E56+BF$8-$H$8=70,$F56,BE56*(1-VLOOKUP($E56+BE$8-$H$8,Mortality!$B$3:$C$123,2)*VLOOKUP($E56+BE$8-$H$8,Multipliers!$A$3:$DF$122,'Current Retirees'!BE$8-2006+2))))</f>
        <v>9.134096882146604E-4</v>
      </c>
      <c r="BG56" s="3">
        <f>IF($E56+BG$8-$H$8&lt;70,0,IF($E56+BG$8-$H$8=70,$F56,BF56*(1-VLOOKUP($E56+BF$8-$H$8,Mortality!$B$3:$C$123,2)*VLOOKUP($E56+BF$8-$H$8,Multipliers!$A$3:$DF$122,'Current Retirees'!BF$8-2006+2))))</f>
        <v>5.0472510154431671E-4</v>
      </c>
      <c r="BH56" s="3">
        <f>IF($E56+BH$8-$H$8&lt;70,0,IF($E56+BH$8-$H$8=70,$F56,BG56*(1-VLOOKUP($E56+BG$8-$H$8,Mortality!$B$3:$C$123,2)*VLOOKUP($E56+BG$8-$H$8,Multipliers!$A$3:$DF$122,'Current Retirees'!BG$8-2006+2))))</f>
        <v>2.7228992540299945E-4</v>
      </c>
      <c r="BI56" s="3">
        <f>IF($E56+BI$8-$H$8&lt;70,0,IF($E56+BI$8-$H$8=70,$F56,BH56*(1-VLOOKUP($E56+BH$8-$H$8,Mortality!$B$3:$C$123,2)*VLOOKUP($E56+BH$8-$H$8,Multipliers!$A$3:$DF$122,'Current Retirees'!BH$8-2006+2))))</f>
        <v>1.445511529155263E-4</v>
      </c>
      <c r="BJ56" s="3">
        <f>IF($E56+BJ$8-$H$8&lt;70,0,IF($E56+BJ$8-$H$8=70,$F56,BI56*(1-VLOOKUP($E56+BI$8-$H$8,Mortality!$B$3:$C$123,2)*VLOOKUP($E56+BI$8-$H$8,Multipliers!$A$3:$DF$122,'Current Retirees'!BI$8-2006+2))))</f>
        <v>7.5422406271247354E-5</v>
      </c>
      <c r="BK56" s="3">
        <f>IF($E56+BK$8-$H$8&lt;70,0,IF($E56+BK$8-$H$8=70,$F56,BJ56*(1-VLOOKUP($E56+BJ$8-$H$8,Mortality!$B$3:$C$123,2)*VLOOKUP($E56+BJ$8-$H$8,Multipliers!$A$3:$DF$122,'Current Retirees'!BJ$8-2006+2))))</f>
        <v>3.848388472660438E-5</v>
      </c>
      <c r="BL56" s="3">
        <f>IF($E56+BL$8-$H$8&lt;70,0,IF($E56+BL$8-$H$8=70,$F56,BK56*(1-VLOOKUP($E56+BK$8-$H$8,Mortality!$B$3:$C$123,2)*VLOOKUP($E56+BK$8-$H$8,Multipliers!$A$3:$DF$122,'Current Retirees'!BK$8-2006+2))))</f>
        <v>1.924194236330219E-5</v>
      </c>
      <c r="BM56" s="3">
        <f>IF($E56+BM$8-$H$8&lt;70,0,IF($E56+BM$8-$H$8=70,$F56,BL56*(1-VLOOKUP($E56+BL$8-$H$8,Mortality!$B$3:$C$123,2)*VLOOKUP($E56+BL$8-$H$8,Multipliers!$A$3:$DF$122,'Current Retirees'!BL$8-2006+2))))</f>
        <v>9.620971181651095E-6</v>
      </c>
      <c r="BN56" s="3">
        <f>IF($E56+BN$8-$H$8&lt;70,0,IF($E56+BN$8-$H$8=70,$F56,BM56*(1-VLOOKUP($E56+BM$8-$H$8,Mortality!$B$3:$C$123,2)*VLOOKUP($E56+BM$8-$H$8,Multipliers!$A$3:$DF$122,'Current Retirees'!BM$8-2006+2))))</f>
        <v>4.8104855908255475E-6</v>
      </c>
      <c r="BO56" s="3">
        <f>IF($E56+BO$8-$H$8&lt;70,0,IF($E56+BO$8-$H$8=70,$F56,BN56*(1-VLOOKUP($E56+BN$8-$H$8,Mortality!$B$3:$C$123,2)*VLOOKUP($E56+BN$8-$H$8,Multipliers!$A$3:$DF$122,'Current Retirees'!BN$8-2006+2))))</f>
        <v>2.4052427954127738E-6</v>
      </c>
      <c r="BP56" s="3">
        <f>IF($E56+BP$8-$H$8&lt;70,0,IF($E56+BP$8-$H$8=70,$F56,BO56*(1-VLOOKUP($E56+BO$8-$H$8,Mortality!$B$3:$C$123,2)*VLOOKUP($E56+BO$8-$H$8,Multipliers!$A$3:$DF$122,'Current Retirees'!BO$8-2006+2))))</f>
        <v>1.2026213977063869E-6</v>
      </c>
      <c r="BQ56" s="3">
        <f>IF($E56+BQ$8-$H$8&lt;70,0,IF($E56+BQ$8-$H$8=70,$F56,BP56*(1-VLOOKUP($E56+BP$8-$H$8,Mortality!$B$3:$C$123,2)*VLOOKUP($E56+BP$8-$H$8,Multipliers!$A$3:$DF$122,'Current Retirees'!BP$8-2006+2))))</f>
        <v>0</v>
      </c>
      <c r="BR56" s="3">
        <f>IF($E56+BR$8-$H$8&lt;70,0,IF($E56+BR$8-$H$8=70,$F56,BQ56*(1-VLOOKUP($E56+BQ$8-$H$8,Mortality!$B$3:$C$123,2)*VLOOKUP($E56+BQ$8-$H$8,Multipliers!$A$3:$DF$122,'Current Retirees'!BQ$8-2006+2))))</f>
        <v>0</v>
      </c>
      <c r="BS56" s="3">
        <f>IF($E56+BS$8-$H$8&lt;70,0,IF($E56+BS$8-$H$8=70,$F56,BR56*(1-VLOOKUP($E56+BR$8-$H$8,Mortality!$B$3:$C$123,2)*VLOOKUP($E56+BR$8-$H$8,Multipliers!$A$3:$DF$122,'Current Retirees'!BR$8-2006+2))))</f>
        <v>0</v>
      </c>
      <c r="BT56" s="3">
        <f>IF($E56+BT$8-$H$8&lt;70,0,IF($E56+BT$8-$H$8=70,$F56,BS56*(1-VLOOKUP($E56+BS$8-$H$8,Mortality!$B$3:$C$123,2)*VLOOKUP($E56+BS$8-$H$8,Multipliers!$A$3:$DF$122,'Current Retirees'!BS$8-2006+2))))</f>
        <v>0</v>
      </c>
      <c r="BU56" s="3">
        <f>IF($E56+BU$8-$H$8&lt;70,0,IF($E56+BU$8-$H$8=70,$F56,BT56*(1-VLOOKUP($E56+BT$8-$H$8,Mortality!$B$3:$C$123,2)*VLOOKUP($E56+BT$8-$H$8,Multipliers!$A$3:$DF$122,'Current Retirees'!BT$8-2006+2))))</f>
        <v>0</v>
      </c>
      <c r="BV56" s="3">
        <f>IF($E56+BV$8-$H$8&lt;70,0,IF($E56+BV$8-$H$8=70,$F56,BU56*(1-VLOOKUP($E56+BU$8-$H$8,Mortality!$B$3:$C$123,2)*VLOOKUP($E56+BU$8-$H$8,Multipliers!$A$3:$DF$122,'Current Retirees'!BU$8-2006+2))))</f>
        <v>0</v>
      </c>
      <c r="BW56" s="3">
        <f>IF($E56+BW$8-$H$8&lt;70,0,IF($E56+BW$8-$H$8=70,$F56,BV56*(1-VLOOKUP($E56+BV$8-$H$8,Mortality!$B$3:$C$123,2)*VLOOKUP($E56+BV$8-$H$8,Multipliers!$A$3:$DF$122,'Current Retirees'!BV$8-2006+2))))</f>
        <v>0</v>
      </c>
      <c r="BX56" s="3">
        <f>IF($E56+BX$8-$H$8&lt;70,0,IF($E56+BX$8-$H$8=70,$F56,BW56*(1-VLOOKUP($E56+BW$8-$H$8,Mortality!$B$3:$C$123,2)*VLOOKUP($E56+BW$8-$H$8,Multipliers!$A$3:$DF$122,'Current Retirees'!BW$8-2006+2))))</f>
        <v>0</v>
      </c>
      <c r="BY56" s="3">
        <f>IF($E56+BY$8-$H$8&lt;70,0,IF($E56+BY$8-$H$8=70,$F56,BX56*(1-VLOOKUP($E56+BX$8-$H$8,Mortality!$B$3:$C$123,2)*VLOOKUP($E56+BX$8-$H$8,Multipliers!$A$3:$DF$122,'Current Retirees'!BX$8-2006+2))))</f>
        <v>0</v>
      </c>
      <c r="BZ56" s="3">
        <f>IF($E56+BZ$8-$H$8&lt;70,0,IF($E56+BZ$8-$H$8=70,$F56,BY56*(1-VLOOKUP($E56+BY$8-$H$8,Mortality!$B$3:$C$123,2)*VLOOKUP($E56+BY$8-$H$8,Multipliers!$A$3:$DF$122,'Current Retirees'!BY$8-2006+2))))</f>
        <v>0</v>
      </c>
      <c r="CA56" s="3">
        <f>IF($E56+CA$8-$H$8&lt;70,0,IF($E56+CA$8-$H$8=70,$F56,BZ56*(1-VLOOKUP($E56+BZ$8-$H$8,Mortality!$B$3:$C$123,2)*VLOOKUP($E56+BZ$8-$H$8,Multipliers!$A$3:$DF$122,'Current Retirees'!BZ$8-2006+2))))</f>
        <v>0</v>
      </c>
      <c r="CB56" s="3">
        <f>IF($E56+CB$8-$H$8&lt;70,0,IF($E56+CB$8-$H$8=70,$F56,CA56*(1-VLOOKUP($E56+CA$8-$H$8,Mortality!$B$3:$C$123,2)*VLOOKUP($E56+CA$8-$H$8,Multipliers!$A$3:$DF$122,'Current Retirees'!CA$8-2006+2))))</f>
        <v>0</v>
      </c>
      <c r="CC56" s="3">
        <f>IF($E56+CC$8-$H$8&lt;70,0,IF($E56+CC$8-$H$8=70,$F56,CB56*(1-VLOOKUP($E56+CB$8-$H$8,Mortality!$B$3:$C$123,2)*VLOOKUP($E56+CB$8-$H$8,Multipliers!$A$3:$DF$122,'Current Retirees'!CB$8-2006+2))))</f>
        <v>0</v>
      </c>
      <c r="CD56" s="3">
        <f>IF($E56+CD$8-$H$8&lt;70,0,IF($E56+CD$8-$H$8=70,$F56,CC56*(1-VLOOKUP($E56+CC$8-$H$8,Mortality!$B$3:$C$123,2)*VLOOKUP($E56+CC$8-$H$8,Multipliers!$A$3:$DF$122,'Current Retirees'!CC$8-2006+2))))</f>
        <v>0</v>
      </c>
      <c r="CE56" s="3">
        <f>IF($E56+CE$8-$H$8&lt;70,0,IF($E56+CE$8-$H$8=70,$F56,CD56*(1-VLOOKUP($E56+CD$8-$H$8,Mortality!$B$3:$C$123,2)*VLOOKUP($E56+CD$8-$H$8,Multipliers!$A$3:$DF$122,'Current Retirees'!CD$8-2006+2))))</f>
        <v>0</v>
      </c>
      <c r="CF56" s="3">
        <f>IF($E56+CF$8-$H$8&lt;70,0,IF($E56+CF$8-$H$8=70,$F56,CE56*(1-VLOOKUP($E56+CE$8-$H$8,Mortality!$B$3:$C$123,2)*VLOOKUP($E56+CE$8-$H$8,Multipliers!$A$3:$DF$122,'Current Retirees'!CE$8-2006+2))))</f>
        <v>0</v>
      </c>
      <c r="CG56" s="3">
        <f>IF($E56+CG$8-$H$8&lt;70,0,IF($E56+CG$8-$H$8=70,$F56,CF56*(1-VLOOKUP($E56+CF$8-$H$8,Mortality!$B$3:$C$123,2)*VLOOKUP($E56+CF$8-$H$8,Multipliers!$A$3:$DF$122,'Current Retirees'!CF$8-2006+2))))</f>
        <v>0</v>
      </c>
      <c r="CH56" s="3">
        <f>IF($E56+CH$8-$H$8&lt;70,0,IF($E56+CH$8-$H$8=70,$F56,CG56*(1-VLOOKUP($E56+CG$8-$H$8,Mortality!$B$3:$C$123,2)*VLOOKUP($E56+CG$8-$H$8,Multipliers!$A$3:$DF$122,'Current Retirees'!CG$8-2006+2))))</f>
        <v>0</v>
      </c>
      <c r="CI56" s="3">
        <f>IF($E56+CI$8-$H$8&lt;70,0,IF($E56+CI$8-$H$8=70,$F56,CH56*(1-VLOOKUP($E56+CH$8-$H$8,Mortality!$B$3:$C$123,2)*VLOOKUP($E56+CH$8-$H$8,Multipliers!$A$3:$DF$122,'Current Retirees'!CH$8-2006+2))))</f>
        <v>0</v>
      </c>
      <c r="CJ56" s="3">
        <f>IF($E56+CJ$8-$H$8&lt;70,0,IF($E56+CJ$8-$H$8=70,$F56,CI56*(1-VLOOKUP($E56+CI$8-$H$8,Mortality!$B$3:$C$123,2)*VLOOKUP($E56+CI$8-$H$8,Multipliers!$A$3:$DF$122,'Current Retirees'!CI$8-2006+2))))</f>
        <v>0</v>
      </c>
      <c r="CK56" s="3">
        <f>IF($E56+CK$8-$H$8&lt;70,0,IF($E56+CK$8-$H$8=70,$F56,CJ56*(1-VLOOKUP($E56+CJ$8-$H$8,Mortality!$B$3:$C$123,2)*VLOOKUP($E56+CJ$8-$H$8,Multipliers!$A$3:$DF$122,'Current Retirees'!CJ$8-2006+2))))</f>
        <v>0</v>
      </c>
      <c r="CL56" s="3">
        <f>IF($E56+CL$8-$H$8&lt;70,0,IF($E56+CL$8-$H$8=70,$F56,CK56*(1-VLOOKUP($E56+CK$8-$H$8,Mortality!$B$3:$C$123,2)*VLOOKUP($E56+CK$8-$H$8,Multipliers!$A$3:$DF$122,'Current Retirees'!CK$8-2006+2))))</f>
        <v>0</v>
      </c>
      <c r="CM56" s="3">
        <f>IF($E56+CM$8-$H$8&lt;70,0,IF($E56+CM$8-$H$8=70,$F56,CL56*(1-VLOOKUP($E56+CL$8-$H$8,Mortality!$B$3:$C$123,2)*VLOOKUP($E56+CL$8-$H$8,Multipliers!$A$3:$DF$122,'Current Retirees'!CL$8-2006+2))))</f>
        <v>0</v>
      </c>
      <c r="CN56" s="3">
        <f>IF($E56+CN$8-$H$8&lt;70,0,IF($E56+CN$8-$H$8=70,$F56,CM56*(1-VLOOKUP($E56+CM$8-$H$8,Mortality!$B$3:$C$123,2)*VLOOKUP($E56+CM$8-$H$8,Multipliers!$A$3:$DF$122,'Current Retirees'!CM$8-2006+2))))</f>
        <v>0</v>
      </c>
      <c r="CO56" s="3">
        <f>IF($E56+CO$8-$H$8&lt;70,0,IF($E56+CO$8-$H$8=70,$F56,CN56*(1-VLOOKUP($E56+CN$8-$H$8,Mortality!$B$3:$C$123,2)*VLOOKUP($E56+CN$8-$H$8,Multipliers!$A$3:$DF$122,'Current Retirees'!CN$8-2006+2))))</f>
        <v>0</v>
      </c>
      <c r="CP56" s="3">
        <f>IF($E56+CP$8-$H$8&lt;70,0,IF($E56+CP$8-$H$8=70,$F56,CO56*(1-VLOOKUP($E56+CO$8-$H$8,Mortality!$B$3:$C$123,2)*VLOOKUP($E56+CO$8-$H$8,Multipliers!$A$3:$DF$122,'Current Retirees'!CO$8-2006+2))))</f>
        <v>0</v>
      </c>
      <c r="CQ56" s="3">
        <f>IF($E56+CQ$8-$H$8&lt;70,0,IF($E56+CQ$8-$H$8=70,$F56,CP56*(1-VLOOKUP($E56+CP$8-$H$8,Mortality!$B$3:$C$123,2)*VLOOKUP($E56+CP$8-$H$8,Multipliers!$A$3:$DF$122,'Current Retirees'!CP$8-2006+2))))</f>
        <v>0</v>
      </c>
      <c r="CR56" s="3">
        <f>IF($E56+CR$8-$H$8&lt;70,0,IF($E56+CR$8-$H$8=70,$F56,CQ56*(1-VLOOKUP($E56+CQ$8-$H$8,Mortality!$B$3:$C$123,2)*VLOOKUP($E56+CQ$8-$H$8,Multipliers!$A$3:$DF$122,'Current Retirees'!CQ$8-2006+2))))</f>
        <v>0</v>
      </c>
      <c r="CS56" s="3">
        <f>IF($E56+CS$8-$H$8&lt;70,0,IF($E56+CS$8-$H$8=70,$F56,CR56*(1-VLOOKUP($E56+CR$8-$H$8,Mortality!$B$3:$C$123,2)*VLOOKUP($E56+CR$8-$H$8,Multipliers!$A$3:$DF$122,'Current Retirees'!CR$8-2006+2))))</f>
        <v>0</v>
      </c>
      <c r="CT56" s="3">
        <f>IF($E56+CT$8-$H$8&lt;70,0,IF($E56+CT$8-$H$8=70,$F56,CS56*(1-VLOOKUP($E56+CS$8-$H$8,Mortality!$B$3:$C$123,2)*VLOOKUP($E56+CS$8-$H$8,Multipliers!$A$3:$DF$122,'Current Retirees'!CS$8-2006+2))))</f>
        <v>0</v>
      </c>
    </row>
    <row r="57" spans="2:98" x14ac:dyDescent="0.25">
      <c r="B57" s="35">
        <v>1049</v>
      </c>
      <c r="C57" s="36">
        <v>21226</v>
      </c>
      <c r="D57" s="35" t="s">
        <v>2</v>
      </c>
      <c r="E57" s="4">
        <f t="shared" si="6"/>
        <v>59</v>
      </c>
      <c r="F57" s="5">
        <f>VLOOKUP(E57,Mortality!$H$3:$I$123,2)</f>
        <v>0.98409104913649714</v>
      </c>
      <c r="H57" s="3">
        <f t="shared" si="7"/>
        <v>0</v>
      </c>
      <c r="I57" s="3">
        <f>IF($E57+I$8-$H$8&lt;70,0,IF($E57+I$8-$H$8=70,$F57,H57*(1-VLOOKUP($E57+H$8-$H$8,Mortality!$B$3:$C$123,2)*VLOOKUP($E57+H$8-$H$8,Multipliers!$A$3:$DF$122,'Current Retirees'!H$8-2006+2))))</f>
        <v>0</v>
      </c>
      <c r="J57" s="3">
        <f>IF($E57+J$8-$H$8&lt;70,0,IF($E57+J$8-$H$8=70,$F57,I57*(1-VLOOKUP($E57+I$8-$H$8,Mortality!$B$3:$C$123,2)*VLOOKUP($E57+I$8-$H$8,Multipliers!$A$3:$DF$122,'Current Retirees'!I$8-2006+2))))</f>
        <v>0</v>
      </c>
      <c r="K57" s="3">
        <f>IF($E57+K$8-$H$8&lt;70,0,IF($E57+K$8-$H$8=70,$F57,J57*(1-VLOOKUP($E57+J$8-$H$8,Mortality!$B$3:$C$123,2)*VLOOKUP($E57+J$8-$H$8,Multipliers!$A$3:$DF$122,'Current Retirees'!J$8-2006+2))))</f>
        <v>0</v>
      </c>
      <c r="L57" s="3">
        <f>IF($E57+L$8-$H$8&lt;70,0,IF($E57+L$8-$H$8=70,$F57,K57*(1-VLOOKUP($E57+K$8-$H$8,Mortality!$B$3:$C$123,2)*VLOOKUP($E57+K$8-$H$8,Multipliers!$A$3:$DF$122,'Current Retirees'!K$8-2006+2))))</f>
        <v>0</v>
      </c>
      <c r="M57" s="3">
        <f>IF($E57+M$8-$H$8&lt;70,0,IF($E57+M$8-$H$8=70,$F57,L57*(1-VLOOKUP($E57+L$8-$H$8,Mortality!$B$3:$C$123,2)*VLOOKUP($E57+L$8-$H$8,Multipliers!$A$3:$DF$122,'Current Retirees'!L$8-2006+2))))</f>
        <v>0</v>
      </c>
      <c r="N57" s="3">
        <f>IF($E57+N$8-$H$8&lt;70,0,IF($E57+N$8-$H$8=70,$F57,M57*(1-VLOOKUP($E57+M$8-$H$8,Mortality!$B$3:$C$123,2)*VLOOKUP($E57+M$8-$H$8,Multipliers!$A$3:$DF$122,'Current Retirees'!M$8-2006+2))))</f>
        <v>0</v>
      </c>
      <c r="O57" s="3">
        <f>IF($E57+O$8-$H$8&lt;70,0,IF($E57+O$8-$H$8=70,$F57,N57*(1-VLOOKUP($E57+N$8-$H$8,Mortality!$B$3:$C$123,2)*VLOOKUP($E57+N$8-$H$8,Multipliers!$A$3:$DF$122,'Current Retirees'!N$8-2006+2))))</f>
        <v>0</v>
      </c>
      <c r="P57" s="3">
        <f>IF($E57+P$8-$H$8&lt;70,0,IF($E57+P$8-$H$8=70,$F57,O57*(1-VLOOKUP($E57+O$8-$H$8,Mortality!$B$3:$C$123,2)*VLOOKUP($E57+O$8-$H$8,Multipliers!$A$3:$DF$122,'Current Retirees'!O$8-2006+2))))</f>
        <v>0</v>
      </c>
      <c r="Q57" s="3">
        <f>IF($E57+Q$8-$H$8&lt;70,0,IF($E57+Q$8-$H$8=70,$F57,P57*(1-VLOOKUP($E57+P$8-$H$8,Mortality!$B$3:$C$123,2)*VLOOKUP($E57+P$8-$H$8,Multipliers!$A$3:$DF$122,'Current Retirees'!P$8-2006+2))))</f>
        <v>0</v>
      </c>
      <c r="R57" s="3">
        <f>IF($E57+R$8-$H$8&lt;70,0,IF($E57+R$8-$H$8=70,$F57,Q57*(1-VLOOKUP($E57+Q$8-$H$8,Mortality!$B$3:$C$123,2)*VLOOKUP($E57+Q$8-$H$8,Multipliers!$A$3:$DF$122,'Current Retirees'!Q$8-2006+2))))</f>
        <v>0</v>
      </c>
      <c r="S57" s="3">
        <f>IF($E57+S$8-$H$8&lt;70,0,IF($E57+S$8-$H$8=70,$F57,R57*(1-VLOOKUP($E57+R$8-$H$8,Mortality!$B$3:$C$123,2)*VLOOKUP($E57+R$8-$H$8,Multipliers!$A$3:$DF$122,'Current Retirees'!R$8-2006+2))))</f>
        <v>0.98409104913649714</v>
      </c>
      <c r="T57" s="3">
        <f>IF($E57+T$8-$H$8&lt;70,0,IF($E57+T$8-$H$8=70,$F57,S57*(1-VLOOKUP($E57+S$8-$H$8,Mortality!$B$3:$C$123,2)*VLOOKUP($E57+S$8-$H$8,Multipliers!$A$3:$DF$122,'Current Retirees'!S$8-2006+2))))</f>
        <v>0.96544729922370498</v>
      </c>
      <c r="U57" s="3">
        <f>IF($E57+U$8-$H$8&lt;70,0,IF($E57+U$8-$H$8=70,$F57,T57*(1-VLOOKUP($E57+T$8-$H$8,Mortality!$B$3:$C$123,2)*VLOOKUP($E57+T$8-$H$8,Multipliers!$A$3:$DF$122,'Current Retirees'!T$8-2006+2))))</f>
        <v>0.94575159206271042</v>
      </c>
      <c r="V57" s="3">
        <f>IF($E57+V$8-$H$8&lt;70,0,IF($E57+V$8-$H$8=70,$F57,U57*(1-VLOOKUP($E57+U$8-$H$8,Mortality!$B$3:$C$123,2)*VLOOKUP($E57+U$8-$H$8,Multipliers!$A$3:$DF$122,'Current Retirees'!U$8-2006+2))))</f>
        <v>0.92492315980871098</v>
      </c>
      <c r="W57" s="3">
        <f>IF($E57+W$8-$H$8&lt;70,0,IF($E57+W$8-$H$8=70,$F57,V57*(1-VLOOKUP($E57+V$8-$H$8,Mortality!$B$3:$C$123,2)*VLOOKUP($E57+V$8-$H$8,Multipliers!$A$3:$DF$122,'Current Retirees'!V$8-2006+2))))</f>
        <v>0.90287716579863742</v>
      </c>
      <c r="X57" s="3">
        <f>IF($E57+X$8-$H$8&lt;70,0,IF($E57+X$8-$H$8=70,$F57,W57*(1-VLOOKUP($E57+W$8-$H$8,Mortality!$B$3:$C$123,2)*VLOOKUP($E57+W$8-$H$8,Multipliers!$A$3:$DF$122,'Current Retirees'!W$8-2006+2))))</f>
        <v>0.87955331182191232</v>
      </c>
      <c r="Y57" s="3">
        <f>IF($E57+Y$8-$H$8&lt;70,0,IF($E57+Y$8-$H$8=70,$F57,X57*(1-VLOOKUP($E57+X$8-$H$8,Mortality!$B$3:$C$123,2)*VLOOKUP($E57+X$8-$H$8,Multipliers!$A$3:$DF$122,'Current Retirees'!X$8-2006+2))))</f>
        <v>0.85488521653572436</v>
      </c>
      <c r="Z57" s="3">
        <f>IF($E57+Z$8-$H$8&lt;70,0,IF($E57+Z$8-$H$8=70,$F57,Y57*(1-VLOOKUP($E57+Y$8-$H$8,Mortality!$B$3:$C$123,2)*VLOOKUP($E57+Y$8-$H$8,Multipliers!$A$3:$DF$122,'Current Retirees'!Y$8-2006+2))))</f>
        <v>0.8288008131648823</v>
      </c>
      <c r="AA57" s="3">
        <f>IF($E57+AA$8-$H$8&lt;70,0,IF($E57+AA$8-$H$8=70,$F57,Z57*(1-VLOOKUP($E57+Z$8-$H$8,Mortality!$B$3:$C$123,2)*VLOOKUP($E57+Z$8-$H$8,Multipliers!$A$3:$DF$122,'Current Retirees'!Z$8-2006+2))))</f>
        <v>0.80126941174014621</v>
      </c>
      <c r="AB57" s="3">
        <f>IF($E57+AB$8-$H$8&lt;70,0,IF($E57+AB$8-$H$8=70,$F57,AA57*(1-VLOOKUP($E57+AA$8-$H$8,Mortality!$B$3:$C$123,2)*VLOOKUP($E57+AA$8-$H$8,Multipliers!$A$3:$DF$122,'Current Retirees'!AA$8-2006+2))))</f>
        <v>0.7721995733885223</v>
      </c>
      <c r="AC57" s="3">
        <f>IF($E57+AC$8-$H$8&lt;70,0,IF($E57+AC$8-$H$8=70,$F57,AB57*(1-VLOOKUP($E57+AB$8-$H$8,Mortality!$B$3:$C$123,2)*VLOOKUP($E57+AB$8-$H$8,Multipliers!$A$3:$DF$122,'Current Retirees'!AB$8-2006+2))))</f>
        <v>0.74159214067963319</v>
      </c>
      <c r="AD57" s="3">
        <f>IF($E57+AD$8-$H$8&lt;70,0,IF($E57+AD$8-$H$8=70,$F57,AC57*(1-VLOOKUP($E57+AC$8-$H$8,Mortality!$B$3:$C$123,2)*VLOOKUP($E57+AC$8-$H$8,Multipliers!$A$3:$DF$122,'Current Retirees'!AC$8-2006+2))))</f>
        <v>0.70939411313187062</v>
      </c>
      <c r="AE57" s="3">
        <f>IF($E57+AE$8-$H$8&lt;70,0,IF($E57+AE$8-$H$8=70,$F57,AD57*(1-VLOOKUP($E57+AD$8-$H$8,Mortality!$B$3:$C$123,2)*VLOOKUP($E57+AD$8-$H$8,Multipliers!$A$3:$DF$122,'Current Retirees'!AD$8-2006+2))))</f>
        <v>0.67560965749209412</v>
      </c>
      <c r="AF57" s="3">
        <f>IF($E57+AF$8-$H$8&lt;70,0,IF($E57+AF$8-$H$8=70,$F57,AE57*(1-VLOOKUP($E57+AE$8-$H$8,Mortality!$B$3:$C$123,2)*VLOOKUP($E57+AE$8-$H$8,Multipliers!$A$3:$DF$122,'Current Retirees'!AE$8-2006+2))))</f>
        <v>0.64025283041479908</v>
      </c>
      <c r="AG57" s="3">
        <f>IF($E57+AG$8-$H$8&lt;70,0,IF($E57+AG$8-$H$8=70,$F57,AF57*(1-VLOOKUP($E57+AF$8-$H$8,Mortality!$B$3:$C$123,2)*VLOOKUP($E57+AF$8-$H$8,Multipliers!$A$3:$DF$122,'Current Retirees'!AF$8-2006+2))))</f>
        <v>0.60340931291833477</v>
      </c>
      <c r="AH57" s="3">
        <f>IF($E57+AH$8-$H$8&lt;70,0,IF($E57+AH$8-$H$8=70,$F57,AG57*(1-VLOOKUP($E57+AG$8-$H$8,Mortality!$B$3:$C$123,2)*VLOOKUP($E57+AG$8-$H$8,Multipliers!$A$3:$DF$122,'Current Retirees'!AG$8-2006+2))))</f>
        <v>0.56516854567166874</v>
      </c>
      <c r="AI57" s="3">
        <f>IF($E57+AI$8-$H$8&lt;70,0,IF($E57+AI$8-$H$8=70,$F57,AH57*(1-VLOOKUP($E57+AH$8-$H$8,Mortality!$B$3:$C$123,2)*VLOOKUP($E57+AH$8-$H$8,Multipliers!$A$3:$DF$122,'Current Retirees'!AH$8-2006+2))))</f>
        <v>0.52571978409349662</v>
      </c>
      <c r="AJ57" s="3">
        <f>IF($E57+AJ$8-$H$8&lt;70,0,IF($E57+AJ$8-$H$8=70,$F57,AI57*(1-VLOOKUP($E57+AI$8-$H$8,Mortality!$B$3:$C$123,2)*VLOOKUP($E57+AI$8-$H$8,Multipliers!$A$3:$DF$122,'Current Retirees'!AI$8-2006+2))))</f>
        <v>0.48520943168053521</v>
      </c>
      <c r="AK57" s="3">
        <f>IF($E57+AK$8-$H$8&lt;70,0,IF($E57+AK$8-$H$8=70,$F57,AJ57*(1-VLOOKUP($E57+AJ$8-$H$8,Mortality!$B$3:$C$123,2)*VLOOKUP($E57+AJ$8-$H$8,Multipliers!$A$3:$DF$122,'Current Retirees'!AJ$8-2006+2))))</f>
        <v>0.44386216661114947</v>
      </c>
      <c r="AL57" s="3">
        <f>IF($E57+AL$8-$H$8&lt;70,0,IF($E57+AL$8-$H$8=70,$F57,AK57*(1-VLOOKUP($E57+AK$8-$H$8,Mortality!$B$3:$C$123,2)*VLOOKUP($E57+AK$8-$H$8,Multipliers!$A$3:$DF$122,'Current Retirees'!AK$8-2006+2))))</f>
        <v>0.40212974611728908</v>
      </c>
      <c r="AM57" s="3">
        <f>IF($E57+AM$8-$H$8&lt;70,0,IF($E57+AM$8-$H$8=70,$F57,AL57*(1-VLOOKUP($E57+AL$8-$H$8,Mortality!$B$3:$C$123,2)*VLOOKUP($E57+AL$8-$H$8,Multipliers!$A$3:$DF$122,'Current Retirees'!AL$8-2006+2))))</f>
        <v>0.360371361737097</v>
      </c>
      <c r="AN57" s="3">
        <f>IF($E57+AN$8-$H$8&lt;70,0,IF($E57+AN$8-$H$8=70,$F57,AM57*(1-VLOOKUP($E57+AM$8-$H$8,Mortality!$B$3:$C$123,2)*VLOOKUP($E57+AM$8-$H$8,Multipliers!$A$3:$DF$122,'Current Retirees'!AM$8-2006+2))))</f>
        <v>0.31914370821340859</v>
      </c>
      <c r="AO57" s="3">
        <f>IF($E57+AO$8-$H$8&lt;70,0,IF($E57+AO$8-$H$8=70,$F57,AN57*(1-VLOOKUP($E57+AN$8-$H$8,Mortality!$B$3:$C$123,2)*VLOOKUP($E57+AN$8-$H$8,Multipliers!$A$3:$DF$122,'Current Retirees'!AN$8-2006+2))))</f>
        <v>0.27908571848582997</v>
      </c>
      <c r="AP57" s="3">
        <f>IF($E57+AP$8-$H$8&lt;70,0,IF($E57+AP$8-$H$8=70,$F57,AO57*(1-VLOOKUP($E57+AO$8-$H$8,Mortality!$B$3:$C$123,2)*VLOOKUP($E57+AO$8-$H$8,Multipliers!$A$3:$DF$122,'Current Retirees'!AO$8-2006+2))))</f>
        <v>0.24100751504102849</v>
      </c>
      <c r="AQ57" s="3">
        <f>IF($E57+AQ$8-$H$8&lt;70,0,IF($E57+AQ$8-$H$8=70,$F57,AP57*(1-VLOOKUP($E57+AP$8-$H$8,Mortality!$B$3:$C$123,2)*VLOOKUP($E57+AP$8-$H$8,Multipliers!$A$3:$DF$122,'Current Retirees'!AP$8-2006+2))))</f>
        <v>0.20548226187128757</v>
      </c>
      <c r="AR57" s="3">
        <f>IF($E57+AR$8-$H$8&lt;70,0,IF($E57+AR$8-$H$8=70,$F57,AQ57*(1-VLOOKUP($E57+AQ$8-$H$8,Mortality!$B$3:$C$123,2)*VLOOKUP($E57+AQ$8-$H$8,Multipliers!$A$3:$DF$122,'Current Retirees'!AQ$8-2006+2))))</f>
        <v>0.17305444269276235</v>
      </c>
      <c r="AS57" s="3">
        <f>IF($E57+AS$8-$H$8&lt;70,0,IF($E57+AS$8-$H$8=70,$F57,AR57*(1-VLOOKUP($E57+AR$8-$H$8,Mortality!$B$3:$C$123,2)*VLOOKUP($E57+AR$8-$H$8,Multipliers!$A$3:$DF$122,'Current Retirees'!AR$8-2006+2))))</f>
        <v>0.14396421472195589</v>
      </c>
      <c r="AT57" s="3">
        <f>IF($E57+AT$8-$H$8&lt;70,0,IF($E57+AT$8-$H$8=70,$F57,AS57*(1-VLOOKUP($E57+AS$8-$H$8,Mortality!$B$3:$C$123,2)*VLOOKUP($E57+AS$8-$H$8,Multipliers!$A$3:$DF$122,'Current Retirees'!AS$8-2006+2))))</f>
        <v>0.11790390043514688</v>
      </c>
      <c r="AU57" s="3">
        <f>IF($E57+AU$8-$H$8&lt;70,0,IF($E57+AU$8-$H$8=70,$F57,AT57*(1-VLOOKUP($E57+AT$8-$H$8,Mortality!$B$3:$C$123,2)*VLOOKUP($E57+AT$8-$H$8,Multipliers!$A$3:$DF$122,'Current Retirees'!AT$8-2006+2))))</f>
        <v>9.4986876299312961E-2</v>
      </c>
      <c r="AV57" s="3">
        <f>IF($E57+AV$8-$H$8&lt;70,0,IF($E57+AV$8-$H$8=70,$F57,AU57*(1-VLOOKUP($E57+AU$8-$H$8,Mortality!$B$3:$C$123,2)*VLOOKUP($E57+AU$8-$H$8,Multipliers!$A$3:$DF$122,'Current Retirees'!AU$8-2006+2))))</f>
        <v>7.4948128714247803E-2</v>
      </c>
      <c r="AW57" s="3">
        <f>IF($E57+AW$8-$H$8&lt;70,0,IF($E57+AW$8-$H$8=70,$F57,AV57*(1-VLOOKUP($E57+AV$8-$H$8,Mortality!$B$3:$C$123,2)*VLOOKUP($E57+AV$8-$H$8,Multipliers!$A$3:$DF$122,'Current Retirees'!AV$8-2006+2))))</f>
        <v>5.7863321229165494E-2</v>
      </c>
      <c r="AX57" s="3">
        <f>IF($E57+AX$8-$H$8&lt;70,0,IF($E57+AX$8-$H$8=70,$F57,AW57*(1-VLOOKUP($E57+AW$8-$H$8,Mortality!$B$3:$C$123,2)*VLOOKUP($E57+AW$8-$H$8,Multipliers!$A$3:$DF$122,'Current Retirees'!AW$8-2006+2))))</f>
        <v>4.364232974512898E-2</v>
      </c>
      <c r="AY57" s="3">
        <f>IF($E57+AY$8-$H$8&lt;70,0,IF($E57+AY$8-$H$8=70,$F57,AX57*(1-VLOOKUP($E57+AX$8-$H$8,Mortality!$B$3:$C$123,2)*VLOOKUP($E57+AX$8-$H$8,Multipliers!$A$3:$DF$122,'Current Retirees'!AX$8-2006+2))))</f>
        <v>3.2110722452375964E-2</v>
      </c>
      <c r="AZ57" s="3">
        <f>IF($E57+AZ$8-$H$8&lt;70,0,IF($E57+AZ$8-$H$8=70,$F57,AY57*(1-VLOOKUP($E57+AY$8-$H$8,Mortality!$B$3:$C$123,2)*VLOOKUP($E57+AY$8-$H$8,Multipliers!$A$3:$DF$122,'Current Retirees'!AY$8-2006+2))))</f>
        <v>2.2993434662366183E-2</v>
      </c>
      <c r="BA57" s="3">
        <f>IF($E57+BA$8-$H$8&lt;70,0,IF($E57+BA$8-$H$8=70,$F57,AZ57*(1-VLOOKUP($E57+AZ$8-$H$8,Mortality!$B$3:$C$123,2)*VLOOKUP($E57+AZ$8-$H$8,Multipliers!$A$3:$DF$122,'Current Retirees'!AZ$8-2006+2))))</f>
        <v>1.6019285963751188E-2</v>
      </c>
      <c r="BB57" s="3">
        <f>IF($E57+BB$8-$H$8&lt;70,0,IF($E57+BB$8-$H$8=70,$F57,BA57*(1-VLOOKUP($E57+BA$8-$H$8,Mortality!$B$3:$C$123,2)*VLOOKUP($E57+BA$8-$H$8,Multipliers!$A$3:$DF$122,'Current Retirees'!BA$8-2006+2))))</f>
        <v>1.0845031518536673E-2</v>
      </c>
      <c r="BC57" s="3">
        <f>IF($E57+BC$8-$H$8&lt;70,0,IF($E57+BC$8-$H$8=70,$F57,BB57*(1-VLOOKUP($E57+BB$8-$H$8,Mortality!$B$3:$C$123,2)*VLOOKUP($E57+BB$8-$H$8,Multipliers!$A$3:$DF$122,'Current Retirees'!BB$8-2006+2))))</f>
        <v>7.1270226600804792E-3</v>
      </c>
      <c r="BD57" s="3">
        <f>IF($E57+BD$8-$H$8&lt;70,0,IF($E57+BD$8-$H$8=70,$F57,BC57*(1-VLOOKUP($E57+BC$8-$H$8,Mortality!$B$3:$C$123,2)*VLOOKUP($E57+BC$8-$H$8,Multipliers!$A$3:$DF$122,'Current Retirees'!BC$8-2006+2))))</f>
        <v>4.5320429426934277E-3</v>
      </c>
      <c r="BE57" s="3">
        <f>IF($E57+BE$8-$H$8&lt;70,0,IF($E57+BE$8-$H$8=70,$F57,BD57*(1-VLOOKUP($E57+BD$8-$H$8,Mortality!$B$3:$C$123,2)*VLOOKUP($E57+BD$8-$H$8,Multipliers!$A$3:$DF$122,'Current Retirees'!BD$8-2006+2))))</f>
        <v>2.7909425760007608E-3</v>
      </c>
      <c r="BF57" s="3">
        <f>IF($E57+BF$8-$H$8&lt;70,0,IF($E57+BF$8-$H$8=70,$F57,BE57*(1-VLOOKUP($E57+BE$8-$H$8,Mortality!$B$3:$C$123,2)*VLOOKUP($E57+BE$8-$H$8,Multipliers!$A$3:$DF$122,'Current Retirees'!BE$8-2006+2))))</f>
        <v>1.6625186011603389E-3</v>
      </c>
      <c r="BG57" s="3">
        <f>IF($E57+BG$8-$H$8&lt;70,0,IF($E57+BG$8-$H$8=70,$F57,BF57*(1-VLOOKUP($E57+BF$8-$H$8,Mortality!$B$3:$C$123,2)*VLOOKUP($E57+BF$8-$H$8,Multipliers!$A$3:$DF$122,'Current Retirees'!BF$8-2006+2))))</f>
        <v>9.5648032433416641E-4</v>
      </c>
      <c r="BH57" s="3">
        <f>IF($E57+BH$8-$H$8&lt;70,0,IF($E57+BH$8-$H$8=70,$F57,BG57*(1-VLOOKUP($E57+BG$8-$H$8,Mortality!$B$3:$C$123,2)*VLOOKUP($E57+BG$8-$H$8,Multipliers!$A$3:$DF$122,'Current Retirees'!BG$8-2006+2))))</f>
        <v>5.2942345857806962E-4</v>
      </c>
      <c r="BI57" s="3">
        <f>IF($E57+BI$8-$H$8&lt;70,0,IF($E57+BI$8-$H$8=70,$F57,BH57*(1-VLOOKUP($E57+BH$8-$H$8,Mortality!$B$3:$C$123,2)*VLOOKUP($E57+BH$8-$H$8,Multipliers!$A$3:$DF$122,'Current Retirees'!BH$8-2006+2))))</f>
        <v>2.8602871123378478E-4</v>
      </c>
      <c r="BJ57" s="3">
        <f>IF($E57+BJ$8-$H$8&lt;70,0,IF($E57+BJ$8-$H$8=70,$F57,BI57*(1-VLOOKUP($E57+BI$8-$H$8,Mortality!$B$3:$C$123,2)*VLOOKUP($E57+BI$8-$H$8,Multipliers!$A$3:$DF$122,'Current Retirees'!BI$8-2006+2))))</f>
        <v>1.5201913165877162E-4</v>
      </c>
      <c r="BK57" s="3">
        <f>IF($E57+BK$8-$H$8&lt;70,0,IF($E57+BK$8-$H$8=70,$F57,BJ57*(1-VLOOKUP($E57+BJ$8-$H$8,Mortality!$B$3:$C$123,2)*VLOOKUP($E57+BJ$8-$H$8,Multipliers!$A$3:$DF$122,'Current Retirees'!BJ$8-2006+2))))</f>
        <v>7.9384401164270041E-5</v>
      </c>
      <c r="BL57" s="3">
        <f>IF($E57+BL$8-$H$8&lt;70,0,IF($E57+BL$8-$H$8=70,$F57,BK57*(1-VLOOKUP($E57+BK$8-$H$8,Mortality!$B$3:$C$123,2)*VLOOKUP($E57+BK$8-$H$8,Multipliers!$A$3:$DF$122,'Current Retirees'!BK$8-2006+2))))</f>
        <v>4.0521023281465616E-5</v>
      </c>
      <c r="BM57" s="3">
        <f>IF($E57+BM$8-$H$8&lt;70,0,IF($E57+BM$8-$H$8=70,$F57,BL57*(1-VLOOKUP($E57+BL$8-$H$8,Mortality!$B$3:$C$123,2)*VLOOKUP($E57+BL$8-$H$8,Multipliers!$A$3:$DF$122,'Current Retirees'!BL$8-2006+2))))</f>
        <v>2.0260511640732808E-5</v>
      </c>
      <c r="BN57" s="3">
        <f>IF($E57+BN$8-$H$8&lt;70,0,IF($E57+BN$8-$H$8=70,$F57,BM57*(1-VLOOKUP($E57+BM$8-$H$8,Mortality!$B$3:$C$123,2)*VLOOKUP($E57+BM$8-$H$8,Multipliers!$A$3:$DF$122,'Current Retirees'!BM$8-2006+2))))</f>
        <v>1.0130255820366404E-5</v>
      </c>
      <c r="BO57" s="3">
        <f>IF($E57+BO$8-$H$8&lt;70,0,IF($E57+BO$8-$H$8=70,$F57,BN57*(1-VLOOKUP($E57+BN$8-$H$8,Mortality!$B$3:$C$123,2)*VLOOKUP($E57+BN$8-$H$8,Multipliers!$A$3:$DF$122,'Current Retirees'!BN$8-2006+2))))</f>
        <v>5.065127910183202E-6</v>
      </c>
      <c r="BP57" s="3">
        <f>IF($E57+BP$8-$H$8&lt;70,0,IF($E57+BP$8-$H$8=70,$F57,BO57*(1-VLOOKUP($E57+BO$8-$H$8,Mortality!$B$3:$C$123,2)*VLOOKUP($E57+BO$8-$H$8,Multipliers!$A$3:$DF$122,'Current Retirees'!BO$8-2006+2))))</f>
        <v>2.532563955091601E-6</v>
      </c>
      <c r="BQ57" s="3">
        <f>IF($E57+BQ$8-$H$8&lt;70,0,IF($E57+BQ$8-$H$8=70,$F57,BP57*(1-VLOOKUP($E57+BP$8-$H$8,Mortality!$B$3:$C$123,2)*VLOOKUP($E57+BP$8-$H$8,Multipliers!$A$3:$DF$122,'Current Retirees'!BP$8-2006+2))))</f>
        <v>1.2662819775458005E-6</v>
      </c>
      <c r="BR57" s="3">
        <f>IF($E57+BR$8-$H$8&lt;70,0,IF($E57+BR$8-$H$8=70,$F57,BQ57*(1-VLOOKUP($E57+BQ$8-$H$8,Mortality!$B$3:$C$123,2)*VLOOKUP($E57+BQ$8-$H$8,Multipliers!$A$3:$DF$122,'Current Retirees'!BQ$8-2006+2))))</f>
        <v>0</v>
      </c>
      <c r="BS57" s="3">
        <f>IF($E57+BS$8-$H$8&lt;70,0,IF($E57+BS$8-$H$8=70,$F57,BR57*(1-VLOOKUP($E57+BR$8-$H$8,Mortality!$B$3:$C$123,2)*VLOOKUP($E57+BR$8-$H$8,Multipliers!$A$3:$DF$122,'Current Retirees'!BR$8-2006+2))))</f>
        <v>0</v>
      </c>
      <c r="BT57" s="3">
        <f>IF($E57+BT$8-$H$8&lt;70,0,IF($E57+BT$8-$H$8=70,$F57,BS57*(1-VLOOKUP($E57+BS$8-$H$8,Mortality!$B$3:$C$123,2)*VLOOKUP($E57+BS$8-$H$8,Multipliers!$A$3:$DF$122,'Current Retirees'!BS$8-2006+2))))</f>
        <v>0</v>
      </c>
      <c r="BU57" s="3">
        <f>IF($E57+BU$8-$H$8&lt;70,0,IF($E57+BU$8-$H$8=70,$F57,BT57*(1-VLOOKUP($E57+BT$8-$H$8,Mortality!$B$3:$C$123,2)*VLOOKUP($E57+BT$8-$H$8,Multipliers!$A$3:$DF$122,'Current Retirees'!BT$8-2006+2))))</f>
        <v>0</v>
      </c>
      <c r="BV57" s="3">
        <f>IF($E57+BV$8-$H$8&lt;70,0,IF($E57+BV$8-$H$8=70,$F57,BU57*(1-VLOOKUP($E57+BU$8-$H$8,Mortality!$B$3:$C$123,2)*VLOOKUP($E57+BU$8-$H$8,Multipliers!$A$3:$DF$122,'Current Retirees'!BU$8-2006+2))))</f>
        <v>0</v>
      </c>
      <c r="BW57" s="3">
        <f>IF($E57+BW$8-$H$8&lt;70,0,IF($E57+BW$8-$H$8=70,$F57,BV57*(1-VLOOKUP($E57+BV$8-$H$8,Mortality!$B$3:$C$123,2)*VLOOKUP($E57+BV$8-$H$8,Multipliers!$A$3:$DF$122,'Current Retirees'!BV$8-2006+2))))</f>
        <v>0</v>
      </c>
      <c r="BX57" s="3">
        <f>IF($E57+BX$8-$H$8&lt;70,0,IF($E57+BX$8-$H$8=70,$F57,BW57*(1-VLOOKUP($E57+BW$8-$H$8,Mortality!$B$3:$C$123,2)*VLOOKUP($E57+BW$8-$H$8,Multipliers!$A$3:$DF$122,'Current Retirees'!BW$8-2006+2))))</f>
        <v>0</v>
      </c>
      <c r="BY57" s="3">
        <f>IF($E57+BY$8-$H$8&lt;70,0,IF($E57+BY$8-$H$8=70,$F57,BX57*(1-VLOOKUP($E57+BX$8-$H$8,Mortality!$B$3:$C$123,2)*VLOOKUP($E57+BX$8-$H$8,Multipliers!$A$3:$DF$122,'Current Retirees'!BX$8-2006+2))))</f>
        <v>0</v>
      </c>
      <c r="BZ57" s="3">
        <f>IF($E57+BZ$8-$H$8&lt;70,0,IF($E57+BZ$8-$H$8=70,$F57,BY57*(1-VLOOKUP($E57+BY$8-$H$8,Mortality!$B$3:$C$123,2)*VLOOKUP($E57+BY$8-$H$8,Multipliers!$A$3:$DF$122,'Current Retirees'!BY$8-2006+2))))</f>
        <v>0</v>
      </c>
      <c r="CA57" s="3">
        <f>IF($E57+CA$8-$H$8&lt;70,0,IF($E57+CA$8-$H$8=70,$F57,BZ57*(1-VLOOKUP($E57+BZ$8-$H$8,Mortality!$B$3:$C$123,2)*VLOOKUP($E57+BZ$8-$H$8,Multipliers!$A$3:$DF$122,'Current Retirees'!BZ$8-2006+2))))</f>
        <v>0</v>
      </c>
      <c r="CB57" s="3">
        <f>IF($E57+CB$8-$H$8&lt;70,0,IF($E57+CB$8-$H$8=70,$F57,CA57*(1-VLOOKUP($E57+CA$8-$H$8,Mortality!$B$3:$C$123,2)*VLOOKUP($E57+CA$8-$H$8,Multipliers!$A$3:$DF$122,'Current Retirees'!CA$8-2006+2))))</f>
        <v>0</v>
      </c>
      <c r="CC57" s="3">
        <f>IF($E57+CC$8-$H$8&lt;70,0,IF($E57+CC$8-$H$8=70,$F57,CB57*(1-VLOOKUP($E57+CB$8-$H$8,Mortality!$B$3:$C$123,2)*VLOOKUP($E57+CB$8-$H$8,Multipliers!$A$3:$DF$122,'Current Retirees'!CB$8-2006+2))))</f>
        <v>0</v>
      </c>
      <c r="CD57" s="3">
        <f>IF($E57+CD$8-$H$8&lt;70,0,IF($E57+CD$8-$H$8=70,$F57,CC57*(1-VLOOKUP($E57+CC$8-$H$8,Mortality!$B$3:$C$123,2)*VLOOKUP($E57+CC$8-$H$8,Multipliers!$A$3:$DF$122,'Current Retirees'!CC$8-2006+2))))</f>
        <v>0</v>
      </c>
      <c r="CE57" s="3">
        <f>IF($E57+CE$8-$H$8&lt;70,0,IF($E57+CE$8-$H$8=70,$F57,CD57*(1-VLOOKUP($E57+CD$8-$H$8,Mortality!$B$3:$C$123,2)*VLOOKUP($E57+CD$8-$H$8,Multipliers!$A$3:$DF$122,'Current Retirees'!CD$8-2006+2))))</f>
        <v>0</v>
      </c>
      <c r="CF57" s="3">
        <f>IF($E57+CF$8-$H$8&lt;70,0,IF($E57+CF$8-$H$8=70,$F57,CE57*(1-VLOOKUP($E57+CE$8-$H$8,Mortality!$B$3:$C$123,2)*VLOOKUP($E57+CE$8-$H$8,Multipliers!$A$3:$DF$122,'Current Retirees'!CE$8-2006+2))))</f>
        <v>0</v>
      </c>
      <c r="CG57" s="3">
        <f>IF($E57+CG$8-$H$8&lt;70,0,IF($E57+CG$8-$H$8=70,$F57,CF57*(1-VLOOKUP($E57+CF$8-$H$8,Mortality!$B$3:$C$123,2)*VLOOKUP($E57+CF$8-$H$8,Multipliers!$A$3:$DF$122,'Current Retirees'!CF$8-2006+2))))</f>
        <v>0</v>
      </c>
      <c r="CH57" s="3">
        <f>IF($E57+CH$8-$H$8&lt;70,0,IF($E57+CH$8-$H$8=70,$F57,CG57*(1-VLOOKUP($E57+CG$8-$H$8,Mortality!$B$3:$C$123,2)*VLOOKUP($E57+CG$8-$H$8,Multipliers!$A$3:$DF$122,'Current Retirees'!CG$8-2006+2))))</f>
        <v>0</v>
      </c>
      <c r="CI57" s="3">
        <f>IF($E57+CI$8-$H$8&lt;70,0,IF($E57+CI$8-$H$8=70,$F57,CH57*(1-VLOOKUP($E57+CH$8-$H$8,Mortality!$B$3:$C$123,2)*VLOOKUP($E57+CH$8-$H$8,Multipliers!$A$3:$DF$122,'Current Retirees'!CH$8-2006+2))))</f>
        <v>0</v>
      </c>
      <c r="CJ57" s="3">
        <f>IF($E57+CJ$8-$H$8&lt;70,0,IF($E57+CJ$8-$H$8=70,$F57,CI57*(1-VLOOKUP($E57+CI$8-$H$8,Mortality!$B$3:$C$123,2)*VLOOKUP($E57+CI$8-$H$8,Multipliers!$A$3:$DF$122,'Current Retirees'!CI$8-2006+2))))</f>
        <v>0</v>
      </c>
      <c r="CK57" s="3">
        <f>IF($E57+CK$8-$H$8&lt;70,0,IF($E57+CK$8-$H$8=70,$F57,CJ57*(1-VLOOKUP($E57+CJ$8-$H$8,Mortality!$B$3:$C$123,2)*VLOOKUP($E57+CJ$8-$H$8,Multipliers!$A$3:$DF$122,'Current Retirees'!CJ$8-2006+2))))</f>
        <v>0</v>
      </c>
      <c r="CL57" s="3">
        <f>IF($E57+CL$8-$H$8&lt;70,0,IF($E57+CL$8-$H$8=70,$F57,CK57*(1-VLOOKUP($E57+CK$8-$H$8,Mortality!$B$3:$C$123,2)*VLOOKUP($E57+CK$8-$H$8,Multipliers!$A$3:$DF$122,'Current Retirees'!CK$8-2006+2))))</f>
        <v>0</v>
      </c>
      <c r="CM57" s="3">
        <f>IF($E57+CM$8-$H$8&lt;70,0,IF($E57+CM$8-$H$8=70,$F57,CL57*(1-VLOOKUP($E57+CL$8-$H$8,Mortality!$B$3:$C$123,2)*VLOOKUP($E57+CL$8-$H$8,Multipliers!$A$3:$DF$122,'Current Retirees'!CL$8-2006+2))))</f>
        <v>0</v>
      </c>
      <c r="CN57" s="3">
        <f>IF($E57+CN$8-$H$8&lt;70,0,IF($E57+CN$8-$H$8=70,$F57,CM57*(1-VLOOKUP($E57+CM$8-$H$8,Mortality!$B$3:$C$123,2)*VLOOKUP($E57+CM$8-$H$8,Multipliers!$A$3:$DF$122,'Current Retirees'!CM$8-2006+2))))</f>
        <v>0</v>
      </c>
      <c r="CO57" s="3">
        <f>IF($E57+CO$8-$H$8&lt;70,0,IF($E57+CO$8-$H$8=70,$F57,CN57*(1-VLOOKUP($E57+CN$8-$H$8,Mortality!$B$3:$C$123,2)*VLOOKUP($E57+CN$8-$H$8,Multipliers!$A$3:$DF$122,'Current Retirees'!CN$8-2006+2))))</f>
        <v>0</v>
      </c>
      <c r="CP57" s="3">
        <f>IF($E57+CP$8-$H$8&lt;70,0,IF($E57+CP$8-$H$8=70,$F57,CO57*(1-VLOOKUP($E57+CO$8-$H$8,Mortality!$B$3:$C$123,2)*VLOOKUP($E57+CO$8-$H$8,Multipliers!$A$3:$DF$122,'Current Retirees'!CO$8-2006+2))))</f>
        <v>0</v>
      </c>
      <c r="CQ57" s="3">
        <f>IF($E57+CQ$8-$H$8&lt;70,0,IF($E57+CQ$8-$H$8=70,$F57,CP57*(1-VLOOKUP($E57+CP$8-$H$8,Mortality!$B$3:$C$123,2)*VLOOKUP($E57+CP$8-$H$8,Multipliers!$A$3:$DF$122,'Current Retirees'!CP$8-2006+2))))</f>
        <v>0</v>
      </c>
      <c r="CR57" s="3">
        <f>IF($E57+CR$8-$H$8&lt;70,0,IF($E57+CR$8-$H$8=70,$F57,CQ57*(1-VLOOKUP($E57+CQ$8-$H$8,Mortality!$B$3:$C$123,2)*VLOOKUP($E57+CQ$8-$H$8,Multipliers!$A$3:$DF$122,'Current Retirees'!CQ$8-2006+2))))</f>
        <v>0</v>
      </c>
      <c r="CS57" s="3">
        <f>IF($E57+CS$8-$H$8&lt;70,0,IF($E57+CS$8-$H$8=70,$F57,CR57*(1-VLOOKUP($E57+CR$8-$H$8,Mortality!$B$3:$C$123,2)*VLOOKUP($E57+CR$8-$H$8,Multipliers!$A$3:$DF$122,'Current Retirees'!CR$8-2006+2))))</f>
        <v>0</v>
      </c>
      <c r="CT57" s="3">
        <f>IF($E57+CT$8-$H$8&lt;70,0,IF($E57+CT$8-$H$8=70,$F57,CS57*(1-VLOOKUP($E57+CS$8-$H$8,Mortality!$B$3:$C$123,2)*VLOOKUP($E57+CS$8-$H$8,Multipliers!$A$3:$DF$122,'Current Retirees'!CS$8-2006+2))))</f>
        <v>0</v>
      </c>
    </row>
    <row r="58" spans="2:98" x14ac:dyDescent="0.25">
      <c r="B58" s="35">
        <v>1050</v>
      </c>
      <c r="C58" s="36">
        <v>22593</v>
      </c>
      <c r="D58" s="35" t="s">
        <v>2</v>
      </c>
      <c r="E58" s="4">
        <f t="shared" si="6"/>
        <v>55</v>
      </c>
      <c r="F58" s="5">
        <f>VLOOKUP(E58,Mortality!$H$3:$I$123,2)</f>
        <v>0.97287885579670796</v>
      </c>
      <c r="H58" s="3">
        <f t="shared" si="7"/>
        <v>0</v>
      </c>
      <c r="I58" s="3">
        <f>IF($E58+I$8-$H$8&lt;70,0,IF($E58+I$8-$H$8=70,$F58,H58*(1-VLOOKUP($E58+H$8-$H$8,Mortality!$B$3:$C$123,2)*VLOOKUP($E58+H$8-$H$8,Multipliers!$A$3:$DF$122,'Current Retirees'!H$8-2006+2))))</f>
        <v>0</v>
      </c>
      <c r="J58" s="3">
        <f>IF($E58+J$8-$H$8&lt;70,0,IF($E58+J$8-$H$8=70,$F58,I58*(1-VLOOKUP($E58+I$8-$H$8,Mortality!$B$3:$C$123,2)*VLOOKUP($E58+I$8-$H$8,Multipliers!$A$3:$DF$122,'Current Retirees'!I$8-2006+2))))</f>
        <v>0</v>
      </c>
      <c r="K58" s="3">
        <f>IF($E58+K$8-$H$8&lt;70,0,IF($E58+K$8-$H$8=70,$F58,J58*(1-VLOOKUP($E58+J$8-$H$8,Mortality!$B$3:$C$123,2)*VLOOKUP($E58+J$8-$H$8,Multipliers!$A$3:$DF$122,'Current Retirees'!J$8-2006+2))))</f>
        <v>0</v>
      </c>
      <c r="L58" s="3">
        <f>IF($E58+L$8-$H$8&lt;70,0,IF($E58+L$8-$H$8=70,$F58,K58*(1-VLOOKUP($E58+K$8-$H$8,Mortality!$B$3:$C$123,2)*VLOOKUP($E58+K$8-$H$8,Multipliers!$A$3:$DF$122,'Current Retirees'!K$8-2006+2))))</f>
        <v>0</v>
      </c>
      <c r="M58" s="3">
        <f>IF($E58+M$8-$H$8&lt;70,0,IF($E58+M$8-$H$8=70,$F58,L58*(1-VLOOKUP($E58+L$8-$H$8,Mortality!$B$3:$C$123,2)*VLOOKUP($E58+L$8-$H$8,Multipliers!$A$3:$DF$122,'Current Retirees'!L$8-2006+2))))</f>
        <v>0</v>
      </c>
      <c r="N58" s="3">
        <f>IF($E58+N$8-$H$8&lt;70,0,IF($E58+N$8-$H$8=70,$F58,M58*(1-VLOOKUP($E58+M$8-$H$8,Mortality!$B$3:$C$123,2)*VLOOKUP($E58+M$8-$H$8,Multipliers!$A$3:$DF$122,'Current Retirees'!M$8-2006+2))))</f>
        <v>0</v>
      </c>
      <c r="O58" s="3">
        <f>IF($E58+O$8-$H$8&lt;70,0,IF($E58+O$8-$H$8=70,$F58,N58*(1-VLOOKUP($E58+N$8-$H$8,Mortality!$B$3:$C$123,2)*VLOOKUP($E58+N$8-$H$8,Multipliers!$A$3:$DF$122,'Current Retirees'!N$8-2006+2))))</f>
        <v>0</v>
      </c>
      <c r="P58" s="3">
        <f>IF($E58+P$8-$H$8&lt;70,0,IF($E58+P$8-$H$8=70,$F58,O58*(1-VLOOKUP($E58+O$8-$H$8,Mortality!$B$3:$C$123,2)*VLOOKUP($E58+O$8-$H$8,Multipliers!$A$3:$DF$122,'Current Retirees'!O$8-2006+2))))</f>
        <v>0</v>
      </c>
      <c r="Q58" s="3">
        <f>IF($E58+Q$8-$H$8&lt;70,0,IF($E58+Q$8-$H$8=70,$F58,P58*(1-VLOOKUP($E58+P$8-$H$8,Mortality!$B$3:$C$123,2)*VLOOKUP($E58+P$8-$H$8,Multipliers!$A$3:$DF$122,'Current Retirees'!P$8-2006+2))))</f>
        <v>0</v>
      </c>
      <c r="R58" s="3">
        <f>IF($E58+R$8-$H$8&lt;70,0,IF($E58+R$8-$H$8=70,$F58,Q58*(1-VLOOKUP($E58+Q$8-$H$8,Mortality!$B$3:$C$123,2)*VLOOKUP($E58+Q$8-$H$8,Multipliers!$A$3:$DF$122,'Current Retirees'!Q$8-2006+2))))</f>
        <v>0</v>
      </c>
      <c r="S58" s="3">
        <f>IF($E58+S$8-$H$8&lt;70,0,IF($E58+S$8-$H$8=70,$F58,R58*(1-VLOOKUP($E58+R$8-$H$8,Mortality!$B$3:$C$123,2)*VLOOKUP($E58+R$8-$H$8,Multipliers!$A$3:$DF$122,'Current Retirees'!R$8-2006+2))))</f>
        <v>0</v>
      </c>
      <c r="T58" s="3">
        <f>IF($E58+T$8-$H$8&lt;70,0,IF($E58+T$8-$H$8=70,$F58,S58*(1-VLOOKUP($E58+S$8-$H$8,Mortality!$B$3:$C$123,2)*VLOOKUP($E58+S$8-$H$8,Multipliers!$A$3:$DF$122,'Current Retirees'!S$8-2006+2))))</f>
        <v>0</v>
      </c>
      <c r="U58" s="3">
        <f>IF($E58+U$8-$H$8&lt;70,0,IF($E58+U$8-$H$8=70,$F58,T58*(1-VLOOKUP($E58+T$8-$H$8,Mortality!$B$3:$C$123,2)*VLOOKUP($E58+T$8-$H$8,Multipliers!$A$3:$DF$122,'Current Retirees'!T$8-2006+2))))</f>
        <v>0</v>
      </c>
      <c r="V58" s="3">
        <f>IF($E58+V$8-$H$8&lt;70,0,IF($E58+V$8-$H$8=70,$F58,U58*(1-VLOOKUP($E58+U$8-$H$8,Mortality!$B$3:$C$123,2)*VLOOKUP($E58+U$8-$H$8,Multipliers!$A$3:$DF$122,'Current Retirees'!U$8-2006+2))))</f>
        <v>0</v>
      </c>
      <c r="W58" s="3">
        <f>IF($E58+W$8-$H$8&lt;70,0,IF($E58+W$8-$H$8=70,$F58,V58*(1-VLOOKUP($E58+V$8-$H$8,Mortality!$B$3:$C$123,2)*VLOOKUP($E58+V$8-$H$8,Multipliers!$A$3:$DF$122,'Current Retirees'!V$8-2006+2))))</f>
        <v>0.97287885579670796</v>
      </c>
      <c r="X58" s="3">
        <f>IF($E58+X$8-$H$8&lt;70,0,IF($E58+X$8-$H$8=70,$F58,W58*(1-VLOOKUP($E58+W$8-$H$8,Mortality!$B$3:$C$123,2)*VLOOKUP($E58+W$8-$H$8,Multipliers!$A$3:$DF$122,'Current Retirees'!W$8-2006+2))))</f>
        <v>0.95516663650639877</v>
      </c>
      <c r="Y58" s="3">
        <f>IF($E58+Y$8-$H$8&lt;70,0,IF($E58+Y$8-$H$8=70,$F58,X58*(1-VLOOKUP($E58+X$8-$H$8,Mortality!$B$3:$C$123,2)*VLOOKUP($E58+X$8-$H$8,Multipliers!$A$3:$DF$122,'Current Retirees'!X$8-2006+2))))</f>
        <v>0.9364447048019916</v>
      </c>
      <c r="Z58" s="3">
        <f>IF($E58+Z$8-$H$8&lt;70,0,IF($E58+Z$8-$H$8=70,$F58,Y58*(1-VLOOKUP($E58+Y$8-$H$8,Mortality!$B$3:$C$123,2)*VLOOKUP($E58+Y$8-$H$8,Multipliers!$A$3:$DF$122,'Current Retirees'!Y$8-2006+2))))</f>
        <v>0.91663188527815698</v>
      </c>
      <c r="AA58" s="3">
        <f>IF($E58+AA$8-$H$8&lt;70,0,IF($E58+AA$8-$H$8=70,$F58,Z58*(1-VLOOKUP($E58+Z$8-$H$8,Mortality!$B$3:$C$123,2)*VLOOKUP($E58+Z$8-$H$8,Multipliers!$A$3:$DF$122,'Current Retirees'!Z$8-2006+2))))</f>
        <v>0.8956444306871445</v>
      </c>
      <c r="AB58" s="3">
        <f>IF($E58+AB$8-$H$8&lt;70,0,IF($E58+AB$8-$H$8=70,$F58,AA58*(1-VLOOKUP($E58+AA$8-$H$8,Mortality!$B$3:$C$123,2)*VLOOKUP($E58+AA$8-$H$8,Multipliers!$A$3:$DF$122,'Current Retirees'!AA$8-2006+2))))</f>
        <v>0.87341910917362897</v>
      </c>
      <c r="AC58" s="3">
        <f>IF($E58+AC$8-$H$8&lt;70,0,IF($E58+AC$8-$H$8=70,$F58,AB58*(1-VLOOKUP($E58+AB$8-$H$8,Mortality!$B$3:$C$123,2)*VLOOKUP($E58+AB$8-$H$8,Multipliers!$A$3:$DF$122,'Current Retirees'!AB$8-2006+2))))</f>
        <v>0.84988829701716606</v>
      </c>
      <c r="AD58" s="3">
        <f>IF($E58+AD$8-$H$8&lt;70,0,IF($E58+AD$8-$H$8=70,$F58,AC58*(1-VLOOKUP($E58+AC$8-$H$8,Mortality!$B$3:$C$123,2)*VLOOKUP($E58+AC$8-$H$8,Multipliers!$A$3:$DF$122,'Current Retirees'!AC$8-2006+2))))</f>
        <v>0.82497818227294983</v>
      </c>
      <c r="AE58" s="3">
        <f>IF($E58+AE$8-$H$8&lt;70,0,IF($E58+AE$8-$H$8=70,$F58,AD58*(1-VLOOKUP($E58+AD$8-$H$8,Mortality!$B$3:$C$123,2)*VLOOKUP($E58+AD$8-$H$8,Multipliers!$A$3:$DF$122,'Current Retirees'!AD$8-2006+2))))</f>
        <v>0.7986536058544168</v>
      </c>
      <c r="AF58" s="3">
        <f>IF($E58+AF$8-$H$8&lt;70,0,IF($E58+AF$8-$H$8=70,$F58,AE58*(1-VLOOKUP($E58+AE$8-$H$8,Mortality!$B$3:$C$123,2)*VLOOKUP($E58+AE$8-$H$8,Multipliers!$A$3:$DF$122,'Current Retirees'!AE$8-2006+2))))</f>
        <v>0.7708203963876713</v>
      </c>
      <c r="AG58" s="3">
        <f>IF($E58+AG$8-$H$8&lt;70,0,IF($E58+AG$8-$H$8=70,$F58,AF58*(1-VLOOKUP($E58+AF$8-$H$8,Mortality!$B$3:$C$123,2)*VLOOKUP($E58+AF$8-$H$8,Multipliers!$A$3:$DF$122,'Current Retirees'!AF$8-2006+2))))</f>
        <v>0.74147153059932969</v>
      </c>
      <c r="AH58" s="3">
        <f>IF($E58+AH$8-$H$8&lt;70,0,IF($E58+AH$8-$H$8=70,$F58,AG58*(1-VLOOKUP($E58+AG$8-$H$8,Mortality!$B$3:$C$123,2)*VLOOKUP($E58+AG$8-$H$8,Multipliers!$A$3:$DF$122,'Current Retirees'!AG$8-2006+2))))</f>
        <v>0.71054726404508328</v>
      </c>
      <c r="AI58" s="3">
        <f>IF($E58+AI$8-$H$8&lt;70,0,IF($E58+AI$8-$H$8=70,$F58,AH58*(1-VLOOKUP($E58+AH$8-$H$8,Mortality!$B$3:$C$123,2)*VLOOKUP($E58+AH$8-$H$8,Multipliers!$A$3:$DF$122,'Current Retirees'!AH$8-2006+2))))</f>
        <v>0.67804129665107005</v>
      </c>
      <c r="AJ58" s="3">
        <f>IF($E58+AJ$8-$H$8&lt;70,0,IF($E58+AJ$8-$H$8=70,$F58,AI58*(1-VLOOKUP($E58+AI$8-$H$8,Mortality!$B$3:$C$123,2)*VLOOKUP($E58+AI$8-$H$8,Multipliers!$A$3:$DF$122,'Current Retirees'!AI$8-2006+2))))</f>
        <v>0.64395542850811427</v>
      </c>
      <c r="AK58" s="3">
        <f>IF($E58+AK$8-$H$8&lt;70,0,IF($E58+AK$8-$H$8=70,$F58,AJ58*(1-VLOOKUP($E58+AJ$8-$H$8,Mortality!$B$3:$C$123,2)*VLOOKUP($E58+AJ$8-$H$8,Multipliers!$A$3:$DF$122,'Current Retirees'!AJ$8-2006+2))))</f>
        <v>0.60835902131486375</v>
      </c>
      <c r="AL58" s="3">
        <f>IF($E58+AL$8-$H$8&lt;70,0,IF($E58+AL$8-$H$8=70,$F58,AK58*(1-VLOOKUP($E58+AK$8-$H$8,Mortality!$B$3:$C$123,2)*VLOOKUP($E58+AK$8-$H$8,Multipliers!$A$3:$DF$122,'Current Retirees'!AK$8-2006+2))))</f>
        <v>0.57132376800630991</v>
      </c>
      <c r="AM58" s="3">
        <f>IF($E58+AM$8-$H$8&lt;70,0,IF($E58+AM$8-$H$8=70,$F58,AL58*(1-VLOOKUP($E58+AL$8-$H$8,Mortality!$B$3:$C$123,2)*VLOOKUP($E58+AL$8-$H$8,Multipliers!$A$3:$DF$122,'Current Retirees'!AL$8-2006+2))))</f>
        <v>0.53301673986064801</v>
      </c>
      <c r="AN58" s="3">
        <f>IF($E58+AN$8-$H$8&lt;70,0,IF($E58+AN$8-$H$8=70,$F58,AM58*(1-VLOOKUP($E58+AM$8-$H$8,Mortality!$B$3:$C$123,2)*VLOOKUP($E58+AM$8-$H$8,Multipliers!$A$3:$DF$122,'Current Retirees'!AM$8-2006+2))))</f>
        <v>0.49354658856758016</v>
      </c>
      <c r="AO58" s="3">
        <f>IF($E58+AO$8-$H$8&lt;70,0,IF($E58+AO$8-$H$8=70,$F58,AN58*(1-VLOOKUP($E58+AN$8-$H$8,Mortality!$B$3:$C$123,2)*VLOOKUP($E58+AN$8-$H$8,Multipliers!$A$3:$DF$122,'Current Retirees'!AN$8-2006+2))))</f>
        <v>0.45309711958631954</v>
      </c>
      <c r="AP58" s="3">
        <f>IF($E58+AP$8-$H$8&lt;70,0,IF($E58+AP$8-$H$8=70,$F58,AO58*(1-VLOOKUP($E58+AO$8-$H$8,Mortality!$B$3:$C$123,2)*VLOOKUP($E58+AO$8-$H$8,Multipliers!$A$3:$DF$122,'Current Retirees'!AO$8-2006+2))))</f>
        <v>0.41210887926009521</v>
      </c>
      <c r="AQ58" s="3">
        <f>IF($E58+AQ$8-$H$8&lt;70,0,IF($E58+AQ$8-$H$8=70,$F58,AP58*(1-VLOOKUP($E58+AP$8-$H$8,Mortality!$B$3:$C$123,2)*VLOOKUP($E58+AP$8-$H$8,Multipliers!$A$3:$DF$122,'Current Retirees'!AP$8-2006+2))))</f>
        <v>0.37090076373575592</v>
      </c>
      <c r="AR58" s="3">
        <f>IF($E58+AR$8-$H$8&lt;70,0,IF($E58+AR$8-$H$8=70,$F58,AQ58*(1-VLOOKUP($E58+AQ$8-$H$8,Mortality!$B$3:$C$123,2)*VLOOKUP($E58+AQ$8-$H$8,Multipliers!$A$3:$DF$122,'Current Retirees'!AQ$8-2006+2))))</f>
        <v>0.33002510860650103</v>
      </c>
      <c r="AS58" s="3">
        <f>IF($E58+AS$8-$H$8&lt;70,0,IF($E58+AS$8-$H$8=70,$F58,AR58*(1-VLOOKUP($E58+AR$8-$H$8,Mortality!$B$3:$C$123,2)*VLOOKUP($E58+AR$8-$H$8,Multipliers!$A$3:$DF$122,'Current Retirees'!AR$8-2006+2))))</f>
        <v>0.29008868592292369</v>
      </c>
      <c r="AT58" s="3">
        <f>IF($E58+AT$8-$H$8&lt;70,0,IF($E58+AT$8-$H$8=70,$F58,AS58*(1-VLOOKUP($E58+AS$8-$H$8,Mortality!$B$3:$C$123,2)*VLOOKUP($E58+AS$8-$H$8,Multipliers!$A$3:$DF$122,'Current Retirees'!AS$8-2006+2))))</f>
        <v>0.25191498686439262</v>
      </c>
      <c r="AU58" s="3">
        <f>IF($E58+AU$8-$H$8&lt;70,0,IF($E58+AU$8-$H$8=70,$F58,AT58*(1-VLOOKUP($E58+AT$8-$H$8,Mortality!$B$3:$C$123,2)*VLOOKUP($E58+AT$8-$H$8,Multipliers!$A$3:$DF$122,'Current Retirees'!AT$8-2006+2))))</f>
        <v>0.21607186940718062</v>
      </c>
      <c r="AV58" s="3">
        <f>IF($E58+AV$8-$H$8&lt;70,0,IF($E58+AV$8-$H$8=70,$F58,AU58*(1-VLOOKUP($E58+AU$8-$H$8,Mortality!$B$3:$C$123,2)*VLOOKUP($E58+AU$8-$H$8,Multipliers!$A$3:$DF$122,'Current Retirees'!AU$8-2006+2))))</f>
        <v>0.18314411915224801</v>
      </c>
      <c r="AW58" s="3">
        <f>IF($E58+AW$8-$H$8&lt;70,0,IF($E58+AW$8-$H$8=70,$F58,AV58*(1-VLOOKUP($E58+AV$8-$H$8,Mortality!$B$3:$C$123,2)*VLOOKUP($E58+AV$8-$H$8,Multipliers!$A$3:$DF$122,'Current Retirees'!AV$8-2006+2))))</f>
        <v>0.15339129307300584</v>
      </c>
      <c r="AX58" s="3">
        <f>IF($E58+AX$8-$H$8&lt;70,0,IF($E58+AX$8-$H$8=70,$F58,AW58*(1-VLOOKUP($E58+AW$8-$H$8,Mortality!$B$3:$C$123,2)*VLOOKUP($E58+AW$8-$H$8,Multipliers!$A$3:$DF$122,'Current Retirees'!AW$8-2006+2))))</f>
        <v>0.12651326730833071</v>
      </c>
      <c r="AY58" s="3">
        <f>IF($E58+AY$8-$H$8&lt;70,0,IF($E58+AY$8-$H$8=70,$F58,AX58*(1-VLOOKUP($E58+AX$8-$H$8,Mortality!$B$3:$C$123,2)*VLOOKUP($E58+AX$8-$H$8,Multipliers!$A$3:$DF$122,'Current Retirees'!AX$8-2006+2))))</f>
        <v>0.10267151965367029</v>
      </c>
      <c r="AZ58" s="3">
        <f>IF($E58+AZ$8-$H$8&lt;70,0,IF($E58+AZ$8-$H$8=70,$F58,AY58*(1-VLOOKUP($E58+AY$8-$H$8,Mortality!$B$3:$C$123,2)*VLOOKUP($E58+AY$8-$H$8,Multipliers!$A$3:$DF$122,'Current Retirees'!AY$8-2006+2))))</f>
        <v>8.1628695160243014E-2</v>
      </c>
      <c r="BA58" s="3">
        <f>IF($E58+BA$8-$H$8&lt;70,0,IF($E58+BA$8-$H$8=70,$F58,AZ58*(1-VLOOKUP($E58+AZ$8-$H$8,Mortality!$B$3:$C$123,2)*VLOOKUP($E58+AZ$8-$H$8,Multipliers!$A$3:$DF$122,'Current Retirees'!AZ$8-2006+2))))</f>
        <v>6.3522008198239693E-2</v>
      </c>
      <c r="BB58" s="3">
        <f>IF($E58+BB$8-$H$8&lt;70,0,IF($E58+BB$8-$H$8=70,$F58,BA58*(1-VLOOKUP($E58+BA$8-$H$8,Mortality!$B$3:$C$123,2)*VLOOKUP($E58+BA$8-$H$8,Multipliers!$A$3:$DF$122,'Current Retirees'!BA$8-2006+2))))</f>
        <v>4.8306128371156262E-2</v>
      </c>
      <c r="BC58" s="3">
        <f>IF($E58+BC$8-$H$8&lt;70,0,IF($E58+BC$8-$H$8=70,$F58,BB58*(1-VLOOKUP($E58+BB$8-$H$8,Mortality!$B$3:$C$123,2)*VLOOKUP($E58+BB$8-$H$8,Multipliers!$A$3:$DF$122,'Current Retirees'!BB$8-2006+2))))</f>
        <v>3.5845794292233793E-2</v>
      </c>
      <c r="BD58" s="3">
        <f>IF($E58+BD$8-$H$8&lt;70,0,IF($E58+BD$8-$H$8=70,$F58,BC58*(1-VLOOKUP($E58+BC$8-$H$8,Mortality!$B$3:$C$123,2)*VLOOKUP($E58+BC$8-$H$8,Multipliers!$A$3:$DF$122,'Current Retirees'!BC$8-2006+2))))</f>
        <v>2.5890068076991249E-2</v>
      </c>
      <c r="BE58" s="3">
        <f>IF($E58+BE$8-$H$8&lt;70,0,IF($E58+BE$8-$H$8=70,$F58,BD58*(1-VLOOKUP($E58+BD$8-$H$8,Mortality!$B$3:$C$123,2)*VLOOKUP($E58+BD$8-$H$8,Multipliers!$A$3:$DF$122,'Current Retirees'!BD$8-2006+2))))</f>
        <v>1.819631454636618E-2</v>
      </c>
      <c r="BF58" s="3">
        <f>IF($E58+BF$8-$H$8&lt;70,0,IF($E58+BF$8-$H$8=70,$F58,BE58*(1-VLOOKUP($E58+BE$8-$H$8,Mortality!$B$3:$C$123,2)*VLOOKUP($E58+BE$8-$H$8,Multipliers!$A$3:$DF$122,'Current Retirees'!BE$8-2006+2))))</f>
        <v>1.2428595739080591E-2</v>
      </c>
      <c r="BG58" s="3">
        <f>IF($E58+BG$8-$H$8&lt;70,0,IF($E58+BG$8-$H$8=70,$F58,BF58*(1-VLOOKUP($E58+BF$8-$H$8,Mortality!$B$3:$C$123,2)*VLOOKUP($E58+BF$8-$H$8,Multipliers!$A$3:$DF$122,'Current Retirees'!BF$8-2006+2))))</f>
        <v>8.2405087635135186E-3</v>
      </c>
      <c r="BH58" s="3">
        <f>IF($E58+BH$8-$H$8&lt;70,0,IF($E58+BH$8-$H$8=70,$F58,BG58*(1-VLOOKUP($E58+BG$8-$H$8,Mortality!$B$3:$C$123,2)*VLOOKUP($E58+BG$8-$H$8,Multipliers!$A$3:$DF$122,'Current Retirees'!BG$8-2006+2))))</f>
        <v>5.28545080506021E-3</v>
      </c>
      <c r="BI58" s="3">
        <f>IF($E58+BI$8-$H$8&lt;70,0,IF($E58+BI$8-$H$8=70,$F58,BH58*(1-VLOOKUP($E58+BH$8-$H$8,Mortality!$B$3:$C$123,2)*VLOOKUP($E58+BH$8-$H$8,Multipliers!$A$3:$DF$122,'Current Retirees'!BH$8-2006+2))))</f>
        <v>3.2823843546901867E-3</v>
      </c>
      <c r="BJ58" s="3">
        <f>IF($E58+BJ$8-$H$8&lt;70,0,IF($E58+BJ$8-$H$8=70,$F58,BI58*(1-VLOOKUP($E58+BI$8-$H$8,Mortality!$B$3:$C$123,2)*VLOOKUP($E58+BI$8-$H$8,Multipliers!$A$3:$DF$122,'Current Retirees'!BI$8-2006+2))))</f>
        <v>1.971116330203184E-3</v>
      </c>
      <c r="BK58" s="3">
        <f>IF($E58+BK$8-$H$8&lt;70,0,IF($E58+BK$8-$H$8=70,$F58,BJ58*(1-VLOOKUP($E58+BJ$8-$H$8,Mortality!$B$3:$C$123,2)*VLOOKUP($E58+BJ$8-$H$8,Multipliers!$A$3:$DF$122,'Current Retirees'!BJ$8-2006+2))))</f>
        <v>1.1426946716755659E-3</v>
      </c>
      <c r="BL58" s="3">
        <f>IF($E58+BL$8-$H$8&lt;70,0,IF($E58+BL$8-$H$8=70,$F58,BK58*(1-VLOOKUP($E58+BK$8-$H$8,Mortality!$B$3:$C$123,2)*VLOOKUP($E58+BK$8-$H$8,Multipliers!$A$3:$DF$122,'Current Retirees'!BK$8-2006+2))))</f>
        <v>6.3676755126909461E-4</v>
      </c>
      <c r="BM58" s="3">
        <f>IF($E58+BM$8-$H$8&lt;70,0,IF($E58+BM$8-$H$8=70,$F58,BL58*(1-VLOOKUP($E58+BL$8-$H$8,Mortality!$B$3:$C$123,2)*VLOOKUP($E58+BL$8-$H$8,Multipliers!$A$3:$DF$122,'Current Retirees'!BL$8-2006+2))))</f>
        <v>3.4600850912750277E-4</v>
      </c>
      <c r="BN58" s="3">
        <f>IF($E58+BN$8-$H$8&lt;70,0,IF($E58+BN$8-$H$8=70,$F58,BM58*(1-VLOOKUP($E58+BM$8-$H$8,Mortality!$B$3:$C$123,2)*VLOOKUP($E58+BM$8-$H$8,Multipliers!$A$3:$DF$122,'Current Retirees'!BM$8-2006+2))))</f>
        <v>1.8473865463560689E-4</v>
      </c>
      <c r="BO58" s="3">
        <f>IF($E58+BO$8-$H$8&lt;70,0,IF($E58+BO$8-$H$8=70,$F58,BN58*(1-VLOOKUP($E58+BN$8-$H$8,Mortality!$B$3:$C$123,2)*VLOOKUP($E58+BN$8-$H$8,Multipliers!$A$3:$DF$122,'Current Retirees'!BN$8-2006+2))))</f>
        <v>9.6787874839764399E-5</v>
      </c>
      <c r="BP58" s="3">
        <f>IF($E58+BP$8-$H$8&lt;70,0,IF($E58+BP$8-$H$8=70,$F58,BO58*(1-VLOOKUP($E58+BO$8-$H$8,Mortality!$B$3:$C$123,2)*VLOOKUP($E58+BO$8-$H$8,Multipliers!$A$3:$DF$122,'Current Retirees'!BO$8-2006+2))))</f>
        <v>4.9480231230110201E-5</v>
      </c>
      <c r="BQ58" s="3">
        <f>IF($E58+BQ$8-$H$8&lt;70,0,IF($E58+BQ$8-$H$8=70,$F58,BP58*(1-VLOOKUP($E58+BP$8-$H$8,Mortality!$B$3:$C$123,2)*VLOOKUP($E58+BP$8-$H$8,Multipliers!$A$3:$DF$122,'Current Retirees'!BP$8-2006+2))))</f>
        <v>2.47401156150551E-5</v>
      </c>
      <c r="BR58" s="3">
        <f>IF($E58+BR$8-$H$8&lt;70,0,IF($E58+BR$8-$H$8=70,$F58,BQ58*(1-VLOOKUP($E58+BQ$8-$H$8,Mortality!$B$3:$C$123,2)*VLOOKUP($E58+BQ$8-$H$8,Multipliers!$A$3:$DF$122,'Current Retirees'!BQ$8-2006+2))))</f>
        <v>1.237005780752755E-5</v>
      </c>
      <c r="BS58" s="3">
        <f>IF($E58+BS$8-$H$8&lt;70,0,IF($E58+BS$8-$H$8=70,$F58,BR58*(1-VLOOKUP($E58+BR$8-$H$8,Mortality!$B$3:$C$123,2)*VLOOKUP($E58+BR$8-$H$8,Multipliers!$A$3:$DF$122,'Current Retirees'!BR$8-2006+2))))</f>
        <v>6.1850289037637751E-6</v>
      </c>
      <c r="BT58" s="3">
        <f>IF($E58+BT$8-$H$8&lt;70,0,IF($E58+BT$8-$H$8=70,$F58,BS58*(1-VLOOKUP($E58+BS$8-$H$8,Mortality!$B$3:$C$123,2)*VLOOKUP($E58+BS$8-$H$8,Multipliers!$A$3:$DF$122,'Current Retirees'!BS$8-2006+2))))</f>
        <v>3.0925144518818876E-6</v>
      </c>
      <c r="BU58" s="3">
        <f>IF($E58+BU$8-$H$8&lt;70,0,IF($E58+BU$8-$H$8=70,$F58,BT58*(1-VLOOKUP($E58+BT$8-$H$8,Mortality!$B$3:$C$123,2)*VLOOKUP($E58+BT$8-$H$8,Multipliers!$A$3:$DF$122,'Current Retirees'!BT$8-2006+2))))</f>
        <v>1.5462572259409438E-6</v>
      </c>
      <c r="BV58" s="3">
        <f>IF($E58+BV$8-$H$8&lt;70,0,IF($E58+BV$8-$H$8=70,$F58,BU58*(1-VLOOKUP($E58+BU$8-$H$8,Mortality!$B$3:$C$123,2)*VLOOKUP($E58+BU$8-$H$8,Multipliers!$A$3:$DF$122,'Current Retirees'!BU$8-2006+2))))</f>
        <v>0</v>
      </c>
      <c r="BW58" s="3">
        <f>IF($E58+BW$8-$H$8&lt;70,0,IF($E58+BW$8-$H$8=70,$F58,BV58*(1-VLOOKUP($E58+BV$8-$H$8,Mortality!$B$3:$C$123,2)*VLOOKUP($E58+BV$8-$H$8,Multipliers!$A$3:$DF$122,'Current Retirees'!BV$8-2006+2))))</f>
        <v>0</v>
      </c>
      <c r="BX58" s="3">
        <f>IF($E58+BX$8-$H$8&lt;70,0,IF($E58+BX$8-$H$8=70,$F58,BW58*(1-VLOOKUP($E58+BW$8-$H$8,Mortality!$B$3:$C$123,2)*VLOOKUP($E58+BW$8-$H$8,Multipliers!$A$3:$DF$122,'Current Retirees'!BW$8-2006+2))))</f>
        <v>0</v>
      </c>
      <c r="BY58" s="3">
        <f>IF($E58+BY$8-$H$8&lt;70,0,IF($E58+BY$8-$H$8=70,$F58,BX58*(1-VLOOKUP($E58+BX$8-$H$8,Mortality!$B$3:$C$123,2)*VLOOKUP($E58+BX$8-$H$8,Multipliers!$A$3:$DF$122,'Current Retirees'!BX$8-2006+2))))</f>
        <v>0</v>
      </c>
      <c r="BZ58" s="3">
        <f>IF($E58+BZ$8-$H$8&lt;70,0,IF($E58+BZ$8-$H$8=70,$F58,BY58*(1-VLOOKUP($E58+BY$8-$H$8,Mortality!$B$3:$C$123,2)*VLOOKUP($E58+BY$8-$H$8,Multipliers!$A$3:$DF$122,'Current Retirees'!BY$8-2006+2))))</f>
        <v>0</v>
      </c>
      <c r="CA58" s="3">
        <f>IF($E58+CA$8-$H$8&lt;70,0,IF($E58+CA$8-$H$8=70,$F58,BZ58*(1-VLOOKUP($E58+BZ$8-$H$8,Mortality!$B$3:$C$123,2)*VLOOKUP($E58+BZ$8-$H$8,Multipliers!$A$3:$DF$122,'Current Retirees'!BZ$8-2006+2))))</f>
        <v>0</v>
      </c>
      <c r="CB58" s="3">
        <f>IF($E58+CB$8-$H$8&lt;70,0,IF($E58+CB$8-$H$8=70,$F58,CA58*(1-VLOOKUP($E58+CA$8-$H$8,Mortality!$B$3:$C$123,2)*VLOOKUP($E58+CA$8-$H$8,Multipliers!$A$3:$DF$122,'Current Retirees'!CA$8-2006+2))))</f>
        <v>0</v>
      </c>
      <c r="CC58" s="3">
        <f>IF($E58+CC$8-$H$8&lt;70,0,IF($E58+CC$8-$H$8=70,$F58,CB58*(1-VLOOKUP($E58+CB$8-$H$8,Mortality!$B$3:$C$123,2)*VLOOKUP($E58+CB$8-$H$8,Multipliers!$A$3:$DF$122,'Current Retirees'!CB$8-2006+2))))</f>
        <v>0</v>
      </c>
      <c r="CD58" s="3">
        <f>IF($E58+CD$8-$H$8&lt;70,0,IF($E58+CD$8-$H$8=70,$F58,CC58*(1-VLOOKUP($E58+CC$8-$H$8,Mortality!$B$3:$C$123,2)*VLOOKUP($E58+CC$8-$H$8,Multipliers!$A$3:$DF$122,'Current Retirees'!CC$8-2006+2))))</f>
        <v>0</v>
      </c>
      <c r="CE58" s="3">
        <f>IF($E58+CE$8-$H$8&lt;70,0,IF($E58+CE$8-$H$8=70,$F58,CD58*(1-VLOOKUP($E58+CD$8-$H$8,Mortality!$B$3:$C$123,2)*VLOOKUP($E58+CD$8-$H$8,Multipliers!$A$3:$DF$122,'Current Retirees'!CD$8-2006+2))))</f>
        <v>0</v>
      </c>
      <c r="CF58" s="3">
        <f>IF($E58+CF$8-$H$8&lt;70,0,IF($E58+CF$8-$H$8=70,$F58,CE58*(1-VLOOKUP($E58+CE$8-$H$8,Mortality!$B$3:$C$123,2)*VLOOKUP($E58+CE$8-$H$8,Multipliers!$A$3:$DF$122,'Current Retirees'!CE$8-2006+2))))</f>
        <v>0</v>
      </c>
      <c r="CG58" s="3">
        <f>IF($E58+CG$8-$H$8&lt;70,0,IF($E58+CG$8-$H$8=70,$F58,CF58*(1-VLOOKUP($E58+CF$8-$H$8,Mortality!$B$3:$C$123,2)*VLOOKUP($E58+CF$8-$H$8,Multipliers!$A$3:$DF$122,'Current Retirees'!CF$8-2006+2))))</f>
        <v>0</v>
      </c>
      <c r="CH58" s="3">
        <f>IF($E58+CH$8-$H$8&lt;70,0,IF($E58+CH$8-$H$8=70,$F58,CG58*(1-VLOOKUP($E58+CG$8-$H$8,Mortality!$B$3:$C$123,2)*VLOOKUP($E58+CG$8-$H$8,Multipliers!$A$3:$DF$122,'Current Retirees'!CG$8-2006+2))))</f>
        <v>0</v>
      </c>
      <c r="CI58" s="3">
        <f>IF($E58+CI$8-$H$8&lt;70,0,IF($E58+CI$8-$H$8=70,$F58,CH58*(1-VLOOKUP($E58+CH$8-$H$8,Mortality!$B$3:$C$123,2)*VLOOKUP($E58+CH$8-$H$8,Multipliers!$A$3:$DF$122,'Current Retirees'!CH$8-2006+2))))</f>
        <v>0</v>
      </c>
      <c r="CJ58" s="3">
        <f>IF($E58+CJ$8-$H$8&lt;70,0,IF($E58+CJ$8-$H$8=70,$F58,CI58*(1-VLOOKUP($E58+CI$8-$H$8,Mortality!$B$3:$C$123,2)*VLOOKUP($E58+CI$8-$H$8,Multipliers!$A$3:$DF$122,'Current Retirees'!CI$8-2006+2))))</f>
        <v>0</v>
      </c>
      <c r="CK58" s="3">
        <f>IF($E58+CK$8-$H$8&lt;70,0,IF($E58+CK$8-$H$8=70,$F58,CJ58*(1-VLOOKUP($E58+CJ$8-$H$8,Mortality!$B$3:$C$123,2)*VLOOKUP($E58+CJ$8-$H$8,Multipliers!$A$3:$DF$122,'Current Retirees'!CJ$8-2006+2))))</f>
        <v>0</v>
      </c>
      <c r="CL58" s="3">
        <f>IF($E58+CL$8-$H$8&lt;70,0,IF($E58+CL$8-$H$8=70,$F58,CK58*(1-VLOOKUP($E58+CK$8-$H$8,Mortality!$B$3:$C$123,2)*VLOOKUP($E58+CK$8-$H$8,Multipliers!$A$3:$DF$122,'Current Retirees'!CK$8-2006+2))))</f>
        <v>0</v>
      </c>
      <c r="CM58" s="3">
        <f>IF($E58+CM$8-$H$8&lt;70,0,IF($E58+CM$8-$H$8=70,$F58,CL58*(1-VLOOKUP($E58+CL$8-$H$8,Mortality!$B$3:$C$123,2)*VLOOKUP($E58+CL$8-$H$8,Multipliers!$A$3:$DF$122,'Current Retirees'!CL$8-2006+2))))</f>
        <v>0</v>
      </c>
      <c r="CN58" s="3">
        <f>IF($E58+CN$8-$H$8&lt;70,0,IF($E58+CN$8-$H$8=70,$F58,CM58*(1-VLOOKUP($E58+CM$8-$H$8,Mortality!$B$3:$C$123,2)*VLOOKUP($E58+CM$8-$H$8,Multipliers!$A$3:$DF$122,'Current Retirees'!CM$8-2006+2))))</f>
        <v>0</v>
      </c>
      <c r="CO58" s="3">
        <f>IF($E58+CO$8-$H$8&lt;70,0,IF($E58+CO$8-$H$8=70,$F58,CN58*(1-VLOOKUP($E58+CN$8-$H$8,Mortality!$B$3:$C$123,2)*VLOOKUP($E58+CN$8-$H$8,Multipliers!$A$3:$DF$122,'Current Retirees'!CN$8-2006+2))))</f>
        <v>0</v>
      </c>
      <c r="CP58" s="3">
        <f>IF($E58+CP$8-$H$8&lt;70,0,IF($E58+CP$8-$H$8=70,$F58,CO58*(1-VLOOKUP($E58+CO$8-$H$8,Mortality!$B$3:$C$123,2)*VLOOKUP($E58+CO$8-$H$8,Multipliers!$A$3:$DF$122,'Current Retirees'!CO$8-2006+2))))</f>
        <v>0</v>
      </c>
      <c r="CQ58" s="3">
        <f>IF($E58+CQ$8-$H$8&lt;70,0,IF($E58+CQ$8-$H$8=70,$F58,CP58*(1-VLOOKUP($E58+CP$8-$H$8,Mortality!$B$3:$C$123,2)*VLOOKUP($E58+CP$8-$H$8,Multipliers!$A$3:$DF$122,'Current Retirees'!CP$8-2006+2))))</f>
        <v>0</v>
      </c>
      <c r="CR58" s="3">
        <f>IF($E58+CR$8-$H$8&lt;70,0,IF($E58+CR$8-$H$8=70,$F58,CQ58*(1-VLOOKUP($E58+CQ$8-$H$8,Mortality!$B$3:$C$123,2)*VLOOKUP($E58+CQ$8-$H$8,Multipliers!$A$3:$DF$122,'Current Retirees'!CQ$8-2006+2))))</f>
        <v>0</v>
      </c>
      <c r="CS58" s="3">
        <f>IF($E58+CS$8-$H$8&lt;70,0,IF($E58+CS$8-$H$8=70,$F58,CR58*(1-VLOOKUP($E58+CR$8-$H$8,Mortality!$B$3:$C$123,2)*VLOOKUP($E58+CR$8-$H$8,Multipliers!$A$3:$DF$122,'Current Retirees'!CR$8-2006+2))))</f>
        <v>0</v>
      </c>
      <c r="CT58" s="3">
        <f>IF($E58+CT$8-$H$8&lt;70,0,IF($E58+CT$8-$H$8=70,$F58,CS58*(1-VLOOKUP($E58+CS$8-$H$8,Mortality!$B$3:$C$123,2)*VLOOKUP($E58+CS$8-$H$8,Multipliers!$A$3:$DF$122,'Current Retirees'!CS$8-2006+2))))</f>
        <v>0</v>
      </c>
    </row>
    <row r="59" spans="2:98" x14ac:dyDescent="0.25">
      <c r="B59" s="35">
        <v>1051</v>
      </c>
      <c r="C59" s="36">
        <v>20100</v>
      </c>
      <c r="D59" s="35" t="s">
        <v>2</v>
      </c>
      <c r="E59" s="4">
        <f t="shared" si="6"/>
        <v>62</v>
      </c>
      <c r="F59" s="5">
        <f>VLOOKUP(E59,Mortality!$H$3:$I$123,2)</f>
        <v>0.9901800196633912</v>
      </c>
      <c r="H59" s="3">
        <f t="shared" si="7"/>
        <v>0</v>
      </c>
      <c r="I59" s="3">
        <f>IF($E59+I$8-$H$8&lt;70,0,IF($E59+I$8-$H$8=70,$F59,H59*(1-VLOOKUP($E59+H$8-$H$8,Mortality!$B$3:$C$123,2)*VLOOKUP($E59+H$8-$H$8,Multipliers!$A$3:$DF$122,'Current Retirees'!H$8-2006+2))))</f>
        <v>0</v>
      </c>
      <c r="J59" s="3">
        <f>IF($E59+J$8-$H$8&lt;70,0,IF($E59+J$8-$H$8=70,$F59,I59*(1-VLOOKUP($E59+I$8-$H$8,Mortality!$B$3:$C$123,2)*VLOOKUP($E59+I$8-$H$8,Multipliers!$A$3:$DF$122,'Current Retirees'!I$8-2006+2))))</f>
        <v>0</v>
      </c>
      <c r="K59" s="3">
        <f>IF($E59+K$8-$H$8&lt;70,0,IF($E59+K$8-$H$8=70,$F59,J59*(1-VLOOKUP($E59+J$8-$H$8,Mortality!$B$3:$C$123,2)*VLOOKUP($E59+J$8-$H$8,Multipliers!$A$3:$DF$122,'Current Retirees'!J$8-2006+2))))</f>
        <v>0</v>
      </c>
      <c r="L59" s="3">
        <f>IF($E59+L$8-$H$8&lt;70,0,IF($E59+L$8-$H$8=70,$F59,K59*(1-VLOOKUP($E59+K$8-$H$8,Mortality!$B$3:$C$123,2)*VLOOKUP($E59+K$8-$H$8,Multipliers!$A$3:$DF$122,'Current Retirees'!K$8-2006+2))))</f>
        <v>0</v>
      </c>
      <c r="M59" s="3">
        <f>IF($E59+M$8-$H$8&lt;70,0,IF($E59+M$8-$H$8=70,$F59,L59*(1-VLOOKUP($E59+L$8-$H$8,Mortality!$B$3:$C$123,2)*VLOOKUP($E59+L$8-$H$8,Multipliers!$A$3:$DF$122,'Current Retirees'!L$8-2006+2))))</f>
        <v>0</v>
      </c>
      <c r="N59" s="3">
        <f>IF($E59+N$8-$H$8&lt;70,0,IF($E59+N$8-$H$8=70,$F59,M59*(1-VLOOKUP($E59+M$8-$H$8,Mortality!$B$3:$C$123,2)*VLOOKUP($E59+M$8-$H$8,Multipliers!$A$3:$DF$122,'Current Retirees'!M$8-2006+2))))</f>
        <v>0</v>
      </c>
      <c r="O59" s="3">
        <f>IF($E59+O$8-$H$8&lt;70,0,IF($E59+O$8-$H$8=70,$F59,N59*(1-VLOOKUP($E59+N$8-$H$8,Mortality!$B$3:$C$123,2)*VLOOKUP($E59+N$8-$H$8,Multipliers!$A$3:$DF$122,'Current Retirees'!N$8-2006+2))))</f>
        <v>0</v>
      </c>
      <c r="P59" s="3">
        <f>IF($E59+P$8-$H$8&lt;70,0,IF($E59+P$8-$H$8=70,$F59,O59*(1-VLOOKUP($E59+O$8-$H$8,Mortality!$B$3:$C$123,2)*VLOOKUP($E59+O$8-$H$8,Multipliers!$A$3:$DF$122,'Current Retirees'!O$8-2006+2))))</f>
        <v>0.9901800196633912</v>
      </c>
      <c r="Q59" s="3">
        <f>IF($E59+Q$8-$H$8&lt;70,0,IF($E59+Q$8-$H$8=70,$F59,P59*(1-VLOOKUP($E59+P$8-$H$8,Mortality!$B$3:$C$123,2)*VLOOKUP($E59+P$8-$H$8,Multipliers!$A$3:$DF$122,'Current Retirees'!P$8-2006+2))))</f>
        <v>0.97091293380651433</v>
      </c>
      <c r="R59" s="3">
        <f>IF($E59+R$8-$H$8&lt;70,0,IF($E59+R$8-$H$8=70,$F59,Q59*(1-VLOOKUP($E59+Q$8-$H$8,Mortality!$B$3:$C$123,2)*VLOOKUP($E59+Q$8-$H$8,Multipliers!$A$3:$DF$122,'Current Retirees'!Q$8-2006+2))))</f>
        <v>0.95055088110232577</v>
      </c>
      <c r="S59" s="3">
        <f>IF($E59+S$8-$H$8&lt;70,0,IF($E59+S$8-$H$8=70,$F59,R59*(1-VLOOKUP($E59+R$8-$H$8,Mortality!$B$3:$C$123,2)*VLOOKUP($E59+R$8-$H$8,Multipliers!$A$3:$DF$122,'Current Retirees'!R$8-2006+2))))</f>
        <v>0.92901078485802835</v>
      </c>
      <c r="T59" s="3">
        <f>IF($E59+T$8-$H$8&lt;70,0,IF($E59+T$8-$H$8=70,$F59,S59*(1-VLOOKUP($E59+S$8-$H$8,Mortality!$B$3:$C$123,2)*VLOOKUP($E59+S$8-$H$8,Multipliers!$A$3:$DF$122,'Current Retirees'!S$8-2006+2))))</f>
        <v>0.90621258148920703</v>
      </c>
      <c r="U59" s="3">
        <f>IF($E59+U$8-$H$8&lt;70,0,IF($E59+U$8-$H$8=70,$F59,T59*(1-VLOOKUP($E59+T$8-$H$8,Mortality!$B$3:$C$123,2)*VLOOKUP($E59+T$8-$H$8,Multipliers!$A$3:$DF$122,'Current Retirees'!T$8-2006+2))))</f>
        <v>0.88209816015278109</v>
      </c>
      <c r="V59" s="3">
        <f>IF($E59+V$8-$H$8&lt;70,0,IF($E59+V$8-$H$8=70,$F59,U59*(1-VLOOKUP($E59+U$8-$H$8,Mortality!$B$3:$C$123,2)*VLOOKUP($E59+U$8-$H$8,Multipliers!$A$3:$DF$122,'Current Retirees'!U$8-2006+2))))</f>
        <v>0.85660656255909018</v>
      </c>
      <c r="W59" s="3">
        <f>IF($E59+W$8-$H$8&lt;70,0,IF($E59+W$8-$H$8=70,$F59,V59*(1-VLOOKUP($E59+V$8-$H$8,Mortality!$B$3:$C$123,2)*VLOOKUP($E59+V$8-$H$8,Multipliers!$A$3:$DF$122,'Current Retirees'!V$8-2006+2))))</f>
        <v>0.82966958192325846</v>
      </c>
      <c r="X59" s="3">
        <f>IF($E59+X$8-$H$8&lt;70,0,IF($E59+X$8-$H$8=70,$F59,W59*(1-VLOOKUP($E59+W$8-$H$8,Mortality!$B$3:$C$123,2)*VLOOKUP($E59+W$8-$H$8,Multipliers!$A$3:$DF$122,'Current Retirees'!W$8-2006+2))))</f>
        <v>0.80126569766114975</v>
      </c>
      <c r="Y59" s="3">
        <f>IF($E59+Y$8-$H$8&lt;70,0,IF($E59+Y$8-$H$8=70,$F59,X59*(1-VLOOKUP($E59+X$8-$H$8,Mortality!$B$3:$C$123,2)*VLOOKUP($E59+X$8-$H$8,Multipliers!$A$3:$DF$122,'Current Retirees'!X$8-2006+2))))</f>
        <v>0.77130616600560986</v>
      </c>
      <c r="Z59" s="3">
        <f>IF($E59+Z$8-$H$8&lt;70,0,IF($E59+Z$8-$H$8=70,$F59,Y59*(1-VLOOKUP($E59+Y$8-$H$8,Mortality!$B$3:$C$123,2)*VLOOKUP($E59+Y$8-$H$8,Multipliers!$A$3:$DF$122,'Current Retirees'!Y$8-2006+2))))</f>
        <v>0.7397983307917374</v>
      </c>
      <c r="AA59" s="3">
        <f>IF($E59+AA$8-$H$8&lt;70,0,IF($E59+AA$8-$H$8=70,$F59,Z59*(1-VLOOKUP($E59+Z$8-$H$8,Mortality!$B$3:$C$123,2)*VLOOKUP($E59+Z$8-$H$8,Multipliers!$A$3:$DF$122,'Current Retirees'!Z$8-2006+2))))</f>
        <v>0.70669498334315528</v>
      </c>
      <c r="AB59" s="3">
        <f>IF($E59+AB$8-$H$8&lt;70,0,IF($E59+AB$8-$H$8=70,$F59,AA59*(1-VLOOKUP($E59+AA$8-$H$8,Mortality!$B$3:$C$123,2)*VLOOKUP($E59+AA$8-$H$8,Multipliers!$A$3:$DF$122,'Current Retirees'!AA$8-2006+2))))</f>
        <v>0.67200885952574874</v>
      </c>
      <c r="AC59" s="3">
        <f>IF($E59+AC$8-$H$8&lt;70,0,IF($E59+AC$8-$H$8=70,$F59,AB59*(1-VLOOKUP($E59+AB$8-$H$8,Mortality!$B$3:$C$123,2)*VLOOKUP($E59+AB$8-$H$8,Multipliers!$A$3:$DF$122,'Current Retirees'!AB$8-2006+2))))</f>
        <v>0.63576396415376579</v>
      </c>
      <c r="AD59" s="3">
        <f>IF($E59+AD$8-$H$8&lt;70,0,IF($E59+AD$8-$H$8=70,$F59,AC59*(1-VLOOKUP($E59+AC$8-$H$8,Mortality!$B$3:$C$123,2)*VLOOKUP($E59+AC$8-$H$8,Multipliers!$A$3:$DF$122,'Current Retirees'!AC$8-2006+2))))</f>
        <v>0.59805888097114346</v>
      </c>
      <c r="AE59" s="3">
        <f>IF($E59+AE$8-$H$8&lt;70,0,IF($E59+AE$8-$H$8=70,$F59,AD59*(1-VLOOKUP($E59+AD$8-$H$8,Mortality!$B$3:$C$123,2)*VLOOKUP($E59+AD$8-$H$8,Multipliers!$A$3:$DF$122,'Current Retirees'!AD$8-2006+2))))</f>
        <v>0.55899701832465942</v>
      </c>
      <c r="AF59" s="3">
        <f>IF($E59+AF$8-$H$8&lt;70,0,IF($E59+AF$8-$H$8=70,$F59,AE59*(1-VLOOKUP($E59+AE$8-$H$8,Mortality!$B$3:$C$123,2)*VLOOKUP($E59+AE$8-$H$8,Multipliers!$A$3:$DF$122,'Current Retirees'!AE$8-2006+2))))</f>
        <v>0.51878468274446787</v>
      </c>
      <c r="AG59" s="3">
        <f>IF($E59+AG$8-$H$8&lt;70,0,IF($E59+AG$8-$H$8=70,$F59,AF59*(1-VLOOKUP($E59+AF$8-$H$8,Mortality!$B$3:$C$123,2)*VLOOKUP($E59+AF$8-$H$8,Multipliers!$A$3:$DF$122,'Current Retirees'!AF$8-2006+2))))</f>
        <v>0.47759754010347083</v>
      </c>
      <c r="AH59" s="3">
        <f>IF($E59+AH$8-$H$8&lt;70,0,IF($E59+AH$8-$H$8=70,$F59,AG59*(1-VLOOKUP($E59+AG$8-$H$8,Mortality!$B$3:$C$123,2)*VLOOKUP($E59+AG$8-$H$8,Multipliers!$A$3:$DF$122,'Current Retirees'!AG$8-2006+2))))</f>
        <v>0.4356912419926538</v>
      </c>
      <c r="AI59" s="3">
        <f>IF($E59+AI$8-$H$8&lt;70,0,IF($E59+AI$8-$H$8=70,$F59,AH59*(1-VLOOKUP($E59+AH$8-$H$8,Mortality!$B$3:$C$123,2)*VLOOKUP($E59+AH$8-$H$8,Multipliers!$A$3:$DF$122,'Current Retirees'!AH$8-2006+2))))</f>
        <v>0.39352427334810147</v>
      </c>
      <c r="AJ59" s="3">
        <f>IF($E59+AJ$8-$H$8&lt;70,0,IF($E59+AJ$8-$H$8=70,$F59,AI59*(1-VLOOKUP($E59+AI$8-$H$8,Mortality!$B$3:$C$123,2)*VLOOKUP($E59+AI$8-$H$8,Multipliers!$A$3:$DF$122,'Current Retirees'!AI$8-2006+2))))</f>
        <v>0.35148511209134281</v>
      </c>
      <c r="AK59" s="3">
        <f>IF($E59+AK$8-$H$8&lt;70,0,IF($E59+AK$8-$H$8=70,$F59,AJ59*(1-VLOOKUP($E59+AJ$8-$H$8,Mortality!$B$3:$C$123,2)*VLOOKUP($E59+AJ$8-$H$8,Multipliers!$A$3:$DF$122,'Current Retirees'!AJ$8-2006+2))))</f>
        <v>0.31013099129121541</v>
      </c>
      <c r="AL59" s="3">
        <f>IF($E59+AL$8-$H$8&lt;70,0,IF($E59+AL$8-$H$8=70,$F59,AK59*(1-VLOOKUP($E59+AK$8-$H$8,Mortality!$B$3:$C$123,2)*VLOOKUP($E59+AK$8-$H$8,Multipliers!$A$3:$DF$122,'Current Retirees'!AK$8-2006+2))))</f>
        <v>0.27012191303915861</v>
      </c>
      <c r="AM59" s="3">
        <f>IF($E59+AM$8-$H$8&lt;70,0,IF($E59+AM$8-$H$8=70,$F59,AL59*(1-VLOOKUP($E59+AL$8-$H$8,Mortality!$B$3:$C$123,2)*VLOOKUP($E59+AL$8-$H$8,Multipliers!$A$3:$DF$122,'Current Retirees'!AL$8-2006+2))))</f>
        <v>0.23225344901819692</v>
      </c>
      <c r="AN59" s="3">
        <f>IF($E59+AN$8-$H$8&lt;70,0,IF($E59+AN$8-$H$8=70,$F59,AM59*(1-VLOOKUP($E59+AM$8-$H$8,Mortality!$B$3:$C$123,2)*VLOOKUP($E59+AM$8-$H$8,Multipliers!$A$3:$DF$122,'Current Retirees'!AM$8-2006+2))))</f>
        <v>0.19709862819845053</v>
      </c>
      <c r="AO59" s="3">
        <f>IF($E59+AO$8-$H$8&lt;70,0,IF($E59+AO$8-$H$8=70,$F59,AN59*(1-VLOOKUP($E59+AN$8-$H$8,Mortality!$B$3:$C$123,2)*VLOOKUP($E59+AN$8-$H$8,Multipliers!$A$3:$DF$122,'Current Retirees'!AN$8-2006+2))))</f>
        <v>0.16516768934534934</v>
      </c>
      <c r="AP59" s="3">
        <f>IF($E59+AP$8-$H$8&lt;70,0,IF($E59+AP$8-$H$8=70,$F59,AO59*(1-VLOOKUP($E59+AO$8-$H$8,Mortality!$B$3:$C$123,2)*VLOOKUP($E59+AO$8-$H$8,Multipliers!$A$3:$DF$122,'Current Retirees'!AO$8-2006+2))))</f>
        <v>0.13668301169128105</v>
      </c>
      <c r="AQ59" s="3">
        <f>IF($E59+AQ$8-$H$8&lt;70,0,IF($E59+AQ$8-$H$8=70,$F59,AP59*(1-VLOOKUP($E59+AP$8-$H$8,Mortality!$B$3:$C$123,2)*VLOOKUP($E59+AP$8-$H$8,Multipliers!$A$3:$DF$122,'Current Retirees'!AP$8-2006+2))))</f>
        <v>0.11132962589148951</v>
      </c>
      <c r="AR59" s="3">
        <f>IF($E59+AR$8-$H$8&lt;70,0,IF($E59+AR$8-$H$8=70,$F59,AQ59*(1-VLOOKUP($E59+AQ$8-$H$8,Mortality!$B$3:$C$123,2)*VLOOKUP($E59+AQ$8-$H$8,Multipliers!$A$3:$DF$122,'Current Retirees'!AQ$8-2006+2))))</f>
        <v>8.9182782973611596E-2</v>
      </c>
      <c r="AS59" s="3">
        <f>IF($E59+AS$8-$H$8&lt;70,0,IF($E59+AS$8-$H$8=70,$F59,AR59*(1-VLOOKUP($E59+AR$8-$H$8,Mortality!$B$3:$C$123,2)*VLOOKUP($E59+AR$8-$H$8,Multipliers!$A$3:$DF$122,'Current Retirees'!AR$8-2006+2))))</f>
        <v>6.9956174436756946E-2</v>
      </c>
      <c r="AT59" s="3">
        <f>IF($E59+AT$8-$H$8&lt;70,0,IF($E59+AT$8-$H$8=70,$F59,AS59*(1-VLOOKUP($E59+AS$8-$H$8,Mortality!$B$3:$C$123,2)*VLOOKUP($E59+AS$8-$H$8,Multipliers!$A$3:$DF$122,'Current Retirees'!AS$8-2006+2))))</f>
        <v>5.3679517316914345E-2</v>
      </c>
      <c r="AU59" s="3">
        <f>IF($E59+AU$8-$H$8&lt;70,0,IF($E59+AU$8-$H$8=70,$F59,AT59*(1-VLOOKUP($E59+AT$8-$H$8,Mortality!$B$3:$C$123,2)*VLOOKUP($E59+AT$8-$H$8,Multipliers!$A$3:$DF$122,'Current Retirees'!AT$8-2006+2))))</f>
        <v>4.0230195910714937E-2</v>
      </c>
      <c r="AV59" s="3">
        <f>IF($E59+AV$8-$H$8&lt;70,0,IF($E59+AV$8-$H$8=70,$F59,AU59*(1-VLOOKUP($E59+AU$8-$H$8,Mortality!$B$3:$C$123,2)*VLOOKUP($E59+AU$8-$H$8,Multipliers!$A$3:$DF$122,'Current Retirees'!AU$8-2006+2))))</f>
        <v>2.9406516705083218E-2</v>
      </c>
      <c r="AW59" s="3">
        <f>IF($E59+AW$8-$H$8&lt;70,0,IF($E59+AW$8-$H$8=70,$F59,AV59*(1-VLOOKUP($E59+AV$8-$H$8,Mortality!$B$3:$C$123,2)*VLOOKUP($E59+AV$8-$H$8,Multipliers!$A$3:$DF$122,'Current Retirees'!AV$8-2006+2))))</f>
        <v>2.0917745888070736E-2</v>
      </c>
      <c r="AX59" s="3">
        <f>IF($E59+AX$8-$H$8&lt;70,0,IF($E59+AX$8-$H$8=70,$F59,AW59*(1-VLOOKUP($E59+AW$8-$H$8,Mortality!$B$3:$C$123,2)*VLOOKUP($E59+AW$8-$H$8,Multipliers!$A$3:$DF$122,'Current Retirees'!AW$8-2006+2))))</f>
        <v>1.4475104711803719E-2</v>
      </c>
      <c r="AY59" s="3">
        <f>IF($E59+AY$8-$H$8&lt;70,0,IF($E59+AY$8-$H$8=70,$F59,AX59*(1-VLOOKUP($E59+AX$8-$H$8,Mortality!$B$3:$C$123,2)*VLOOKUP($E59+AX$8-$H$8,Multipliers!$A$3:$DF$122,'Current Retirees'!AX$8-2006+2))))</f>
        <v>9.7330743625493668E-3</v>
      </c>
      <c r="AZ59" s="3">
        <f>IF($E59+AZ$8-$H$8&lt;70,0,IF($E59+AZ$8-$H$8=70,$F59,AY59*(1-VLOOKUP($E59+AY$8-$H$8,Mortality!$B$3:$C$123,2)*VLOOKUP($E59+AY$8-$H$8,Multipliers!$A$3:$DF$122,'Current Retirees'!AY$8-2006+2))))</f>
        <v>6.3528609417032537E-3</v>
      </c>
      <c r="BA59" s="3">
        <f>IF($E59+BA$8-$H$8&lt;70,0,IF($E59+BA$8-$H$8=70,$F59,AZ59*(1-VLOOKUP($E59+AZ$8-$H$8,Mortality!$B$3:$C$123,2)*VLOOKUP($E59+AZ$8-$H$8,Multipliers!$A$3:$DF$122,'Current Retirees'!AZ$8-2006+2))))</f>
        <v>4.0131857774516159E-3</v>
      </c>
      <c r="BB59" s="3">
        <f>IF($E59+BB$8-$H$8&lt;70,0,IF($E59+BB$8-$H$8=70,$F59,BA59*(1-VLOOKUP($E59+BA$8-$H$8,Mortality!$B$3:$C$123,2)*VLOOKUP($E59+BA$8-$H$8,Multipliers!$A$3:$DF$122,'Current Retirees'!BA$8-2006+2))))</f>
        <v>2.455584098530748E-3</v>
      </c>
      <c r="BC59" s="3">
        <f>IF($E59+BC$8-$H$8&lt;70,0,IF($E59+BC$8-$H$8=70,$F59,BB59*(1-VLOOKUP($E59+BB$8-$H$8,Mortality!$B$3:$C$123,2)*VLOOKUP($E59+BB$8-$H$8,Multipliers!$A$3:$DF$122,'Current Retirees'!BB$8-2006+2))))</f>
        <v>1.4537616909053978E-3</v>
      </c>
      <c r="BD59" s="3">
        <f>IF($E59+BD$8-$H$8&lt;70,0,IF($E59+BD$8-$H$8=70,$F59,BC59*(1-VLOOKUP($E59+BC$8-$H$8,Mortality!$B$3:$C$123,2)*VLOOKUP($E59+BC$8-$H$8,Multipliers!$A$3:$DF$122,'Current Retirees'!BC$8-2006+2))))</f>
        <v>8.3153754273118555E-4</v>
      </c>
      <c r="BE59" s="3">
        <f>IF($E59+BE$8-$H$8&lt;70,0,IF($E59+BE$8-$H$8=70,$F59,BD59*(1-VLOOKUP($E59+BD$8-$H$8,Mortality!$B$3:$C$123,2)*VLOOKUP($E59+BD$8-$H$8,Multipliers!$A$3:$DF$122,'Current Retirees'!BD$8-2006+2))))</f>
        <v>4.5791724546659915E-4</v>
      </c>
      <c r="BF59" s="3">
        <f>IF($E59+BF$8-$H$8&lt;70,0,IF($E59+BF$8-$H$8=70,$F59,BE59*(1-VLOOKUP($E59+BE$8-$H$8,Mortality!$B$3:$C$123,2)*VLOOKUP($E59+BE$8-$H$8,Multipliers!$A$3:$DF$122,'Current Retirees'!BE$8-2006+2))))</f>
        <v>2.4631912435992096E-4</v>
      </c>
      <c r="BG59" s="3">
        <f>IF($E59+BG$8-$H$8&lt;70,0,IF($E59+BG$8-$H$8=70,$F59,BF59*(1-VLOOKUP($E59+BF$8-$H$8,Mortality!$B$3:$C$123,2)*VLOOKUP($E59+BF$8-$H$8,Multipliers!$A$3:$DF$122,'Current Retirees'!BF$8-2006+2))))</f>
        <v>1.3046294625143176E-4</v>
      </c>
      <c r="BH59" s="3">
        <f>IF($E59+BH$8-$H$8&lt;70,0,IF($E59+BH$8-$H$8=70,$F59,BG59*(1-VLOOKUP($E59+BG$8-$H$8,Mortality!$B$3:$C$123,2)*VLOOKUP($E59+BG$8-$H$8,Multipliers!$A$3:$DF$122,'Current Retirees'!BG$8-2006+2))))</f>
        <v>6.7959151231879861E-5</v>
      </c>
      <c r="BI59" s="3">
        <f>IF($E59+BI$8-$H$8&lt;70,0,IF($E59+BI$8-$H$8=70,$F59,BH59*(1-VLOOKUP($E59+BH$8-$H$8,Mortality!$B$3:$C$123,2)*VLOOKUP($E59+BH$8-$H$8,Multipliers!$A$3:$DF$122,'Current Retirees'!BH$8-2006+2))))</f>
        <v>3.4649155566284423E-5</v>
      </c>
      <c r="BJ59" s="3">
        <f>IF($E59+BJ$8-$H$8&lt;70,0,IF($E59+BJ$8-$H$8=70,$F59,BI59*(1-VLOOKUP($E59+BI$8-$H$8,Mortality!$B$3:$C$123,2)*VLOOKUP($E59+BI$8-$H$8,Multipliers!$A$3:$DF$122,'Current Retirees'!BI$8-2006+2))))</f>
        <v>1.7324577783142211E-5</v>
      </c>
      <c r="BK59" s="3">
        <f>IF($E59+BK$8-$H$8&lt;70,0,IF($E59+BK$8-$H$8=70,$F59,BJ59*(1-VLOOKUP($E59+BJ$8-$H$8,Mortality!$B$3:$C$123,2)*VLOOKUP($E59+BJ$8-$H$8,Multipliers!$A$3:$DF$122,'Current Retirees'!BJ$8-2006+2))))</f>
        <v>8.6622888915711057E-6</v>
      </c>
      <c r="BL59" s="3">
        <f>IF($E59+BL$8-$H$8&lt;70,0,IF($E59+BL$8-$H$8=70,$F59,BK59*(1-VLOOKUP($E59+BK$8-$H$8,Mortality!$B$3:$C$123,2)*VLOOKUP($E59+BK$8-$H$8,Multipliers!$A$3:$DF$122,'Current Retirees'!BK$8-2006+2))))</f>
        <v>4.3311444457855529E-6</v>
      </c>
      <c r="BM59" s="3">
        <f>IF($E59+BM$8-$H$8&lt;70,0,IF($E59+BM$8-$H$8=70,$F59,BL59*(1-VLOOKUP($E59+BL$8-$H$8,Mortality!$B$3:$C$123,2)*VLOOKUP($E59+BL$8-$H$8,Multipliers!$A$3:$DF$122,'Current Retirees'!BL$8-2006+2))))</f>
        <v>2.1655722228927764E-6</v>
      </c>
      <c r="BN59" s="3">
        <f>IF($E59+BN$8-$H$8&lt;70,0,IF($E59+BN$8-$H$8=70,$F59,BM59*(1-VLOOKUP($E59+BM$8-$H$8,Mortality!$B$3:$C$123,2)*VLOOKUP($E59+BM$8-$H$8,Multipliers!$A$3:$DF$122,'Current Retirees'!BM$8-2006+2))))</f>
        <v>1.0827861114463882E-6</v>
      </c>
      <c r="BO59" s="3">
        <f>IF($E59+BO$8-$H$8&lt;70,0,IF($E59+BO$8-$H$8=70,$F59,BN59*(1-VLOOKUP($E59+BN$8-$H$8,Mortality!$B$3:$C$123,2)*VLOOKUP($E59+BN$8-$H$8,Multipliers!$A$3:$DF$122,'Current Retirees'!BN$8-2006+2))))</f>
        <v>0</v>
      </c>
      <c r="BP59" s="3">
        <f>IF($E59+BP$8-$H$8&lt;70,0,IF($E59+BP$8-$H$8=70,$F59,BO59*(1-VLOOKUP($E59+BO$8-$H$8,Mortality!$B$3:$C$123,2)*VLOOKUP($E59+BO$8-$H$8,Multipliers!$A$3:$DF$122,'Current Retirees'!BO$8-2006+2))))</f>
        <v>0</v>
      </c>
      <c r="BQ59" s="3">
        <f>IF($E59+BQ$8-$H$8&lt;70,0,IF($E59+BQ$8-$H$8=70,$F59,BP59*(1-VLOOKUP($E59+BP$8-$H$8,Mortality!$B$3:$C$123,2)*VLOOKUP($E59+BP$8-$H$8,Multipliers!$A$3:$DF$122,'Current Retirees'!BP$8-2006+2))))</f>
        <v>0</v>
      </c>
      <c r="BR59" s="3">
        <f>IF($E59+BR$8-$H$8&lt;70,0,IF($E59+BR$8-$H$8=70,$F59,BQ59*(1-VLOOKUP($E59+BQ$8-$H$8,Mortality!$B$3:$C$123,2)*VLOOKUP($E59+BQ$8-$H$8,Multipliers!$A$3:$DF$122,'Current Retirees'!BQ$8-2006+2))))</f>
        <v>0</v>
      </c>
      <c r="BS59" s="3">
        <f>IF($E59+BS$8-$H$8&lt;70,0,IF($E59+BS$8-$H$8=70,$F59,BR59*(1-VLOOKUP($E59+BR$8-$H$8,Mortality!$B$3:$C$123,2)*VLOOKUP($E59+BR$8-$H$8,Multipliers!$A$3:$DF$122,'Current Retirees'!BR$8-2006+2))))</f>
        <v>0</v>
      </c>
      <c r="BT59" s="3">
        <f>IF($E59+BT$8-$H$8&lt;70,0,IF($E59+BT$8-$H$8=70,$F59,BS59*(1-VLOOKUP($E59+BS$8-$H$8,Mortality!$B$3:$C$123,2)*VLOOKUP($E59+BS$8-$H$8,Multipliers!$A$3:$DF$122,'Current Retirees'!BS$8-2006+2))))</f>
        <v>0</v>
      </c>
      <c r="BU59" s="3">
        <f>IF($E59+BU$8-$H$8&lt;70,0,IF($E59+BU$8-$H$8=70,$F59,BT59*(1-VLOOKUP($E59+BT$8-$H$8,Mortality!$B$3:$C$123,2)*VLOOKUP($E59+BT$8-$H$8,Multipliers!$A$3:$DF$122,'Current Retirees'!BT$8-2006+2))))</f>
        <v>0</v>
      </c>
      <c r="BV59" s="3">
        <f>IF($E59+BV$8-$H$8&lt;70,0,IF($E59+BV$8-$H$8=70,$F59,BU59*(1-VLOOKUP($E59+BU$8-$H$8,Mortality!$B$3:$C$123,2)*VLOOKUP($E59+BU$8-$H$8,Multipliers!$A$3:$DF$122,'Current Retirees'!BU$8-2006+2))))</f>
        <v>0</v>
      </c>
      <c r="BW59" s="3">
        <f>IF($E59+BW$8-$H$8&lt;70,0,IF($E59+BW$8-$H$8=70,$F59,BV59*(1-VLOOKUP($E59+BV$8-$H$8,Mortality!$B$3:$C$123,2)*VLOOKUP($E59+BV$8-$H$8,Multipliers!$A$3:$DF$122,'Current Retirees'!BV$8-2006+2))))</f>
        <v>0</v>
      </c>
      <c r="BX59" s="3">
        <f>IF($E59+BX$8-$H$8&lt;70,0,IF($E59+BX$8-$H$8=70,$F59,BW59*(1-VLOOKUP($E59+BW$8-$H$8,Mortality!$B$3:$C$123,2)*VLOOKUP($E59+BW$8-$H$8,Multipliers!$A$3:$DF$122,'Current Retirees'!BW$8-2006+2))))</f>
        <v>0</v>
      </c>
      <c r="BY59" s="3">
        <f>IF($E59+BY$8-$H$8&lt;70,0,IF($E59+BY$8-$H$8=70,$F59,BX59*(1-VLOOKUP($E59+BX$8-$H$8,Mortality!$B$3:$C$123,2)*VLOOKUP($E59+BX$8-$H$8,Multipliers!$A$3:$DF$122,'Current Retirees'!BX$8-2006+2))))</f>
        <v>0</v>
      </c>
      <c r="BZ59" s="3">
        <f>IF($E59+BZ$8-$H$8&lt;70,0,IF($E59+BZ$8-$H$8=70,$F59,BY59*(1-VLOOKUP($E59+BY$8-$H$8,Mortality!$B$3:$C$123,2)*VLOOKUP($E59+BY$8-$H$8,Multipliers!$A$3:$DF$122,'Current Retirees'!BY$8-2006+2))))</f>
        <v>0</v>
      </c>
      <c r="CA59" s="3">
        <f>IF($E59+CA$8-$H$8&lt;70,0,IF($E59+CA$8-$H$8=70,$F59,BZ59*(1-VLOOKUP($E59+BZ$8-$H$8,Mortality!$B$3:$C$123,2)*VLOOKUP($E59+BZ$8-$H$8,Multipliers!$A$3:$DF$122,'Current Retirees'!BZ$8-2006+2))))</f>
        <v>0</v>
      </c>
      <c r="CB59" s="3">
        <f>IF($E59+CB$8-$H$8&lt;70,0,IF($E59+CB$8-$H$8=70,$F59,CA59*(1-VLOOKUP($E59+CA$8-$H$8,Mortality!$B$3:$C$123,2)*VLOOKUP($E59+CA$8-$H$8,Multipliers!$A$3:$DF$122,'Current Retirees'!CA$8-2006+2))))</f>
        <v>0</v>
      </c>
      <c r="CC59" s="3">
        <f>IF($E59+CC$8-$H$8&lt;70,0,IF($E59+CC$8-$H$8=70,$F59,CB59*(1-VLOOKUP($E59+CB$8-$H$8,Mortality!$B$3:$C$123,2)*VLOOKUP($E59+CB$8-$H$8,Multipliers!$A$3:$DF$122,'Current Retirees'!CB$8-2006+2))))</f>
        <v>0</v>
      </c>
      <c r="CD59" s="3">
        <f>IF($E59+CD$8-$H$8&lt;70,0,IF($E59+CD$8-$H$8=70,$F59,CC59*(1-VLOOKUP($E59+CC$8-$H$8,Mortality!$B$3:$C$123,2)*VLOOKUP($E59+CC$8-$H$8,Multipliers!$A$3:$DF$122,'Current Retirees'!CC$8-2006+2))))</f>
        <v>0</v>
      </c>
      <c r="CE59" s="3">
        <f>IF($E59+CE$8-$H$8&lt;70,0,IF($E59+CE$8-$H$8=70,$F59,CD59*(1-VLOOKUP($E59+CD$8-$H$8,Mortality!$B$3:$C$123,2)*VLOOKUP($E59+CD$8-$H$8,Multipliers!$A$3:$DF$122,'Current Retirees'!CD$8-2006+2))))</f>
        <v>0</v>
      </c>
      <c r="CF59" s="3">
        <f>IF($E59+CF$8-$H$8&lt;70,0,IF($E59+CF$8-$H$8=70,$F59,CE59*(1-VLOOKUP($E59+CE$8-$H$8,Mortality!$B$3:$C$123,2)*VLOOKUP($E59+CE$8-$H$8,Multipliers!$A$3:$DF$122,'Current Retirees'!CE$8-2006+2))))</f>
        <v>0</v>
      </c>
      <c r="CG59" s="3">
        <f>IF($E59+CG$8-$H$8&lt;70,0,IF($E59+CG$8-$H$8=70,$F59,CF59*(1-VLOOKUP($E59+CF$8-$H$8,Mortality!$B$3:$C$123,2)*VLOOKUP($E59+CF$8-$H$8,Multipliers!$A$3:$DF$122,'Current Retirees'!CF$8-2006+2))))</f>
        <v>0</v>
      </c>
      <c r="CH59" s="3">
        <f>IF($E59+CH$8-$H$8&lt;70,0,IF($E59+CH$8-$H$8=70,$F59,CG59*(1-VLOOKUP($E59+CG$8-$H$8,Mortality!$B$3:$C$123,2)*VLOOKUP($E59+CG$8-$H$8,Multipliers!$A$3:$DF$122,'Current Retirees'!CG$8-2006+2))))</f>
        <v>0</v>
      </c>
      <c r="CI59" s="3">
        <f>IF($E59+CI$8-$H$8&lt;70,0,IF($E59+CI$8-$H$8=70,$F59,CH59*(1-VLOOKUP($E59+CH$8-$H$8,Mortality!$B$3:$C$123,2)*VLOOKUP($E59+CH$8-$H$8,Multipliers!$A$3:$DF$122,'Current Retirees'!CH$8-2006+2))))</f>
        <v>0</v>
      </c>
      <c r="CJ59" s="3">
        <f>IF($E59+CJ$8-$H$8&lt;70,0,IF($E59+CJ$8-$H$8=70,$F59,CI59*(1-VLOOKUP($E59+CI$8-$H$8,Mortality!$B$3:$C$123,2)*VLOOKUP($E59+CI$8-$H$8,Multipliers!$A$3:$DF$122,'Current Retirees'!CI$8-2006+2))))</f>
        <v>0</v>
      </c>
      <c r="CK59" s="3">
        <f>IF($E59+CK$8-$H$8&lt;70,0,IF($E59+CK$8-$H$8=70,$F59,CJ59*(1-VLOOKUP($E59+CJ$8-$H$8,Mortality!$B$3:$C$123,2)*VLOOKUP($E59+CJ$8-$H$8,Multipliers!$A$3:$DF$122,'Current Retirees'!CJ$8-2006+2))))</f>
        <v>0</v>
      </c>
      <c r="CL59" s="3">
        <f>IF($E59+CL$8-$H$8&lt;70,0,IF($E59+CL$8-$H$8=70,$F59,CK59*(1-VLOOKUP($E59+CK$8-$H$8,Mortality!$B$3:$C$123,2)*VLOOKUP($E59+CK$8-$H$8,Multipliers!$A$3:$DF$122,'Current Retirees'!CK$8-2006+2))))</f>
        <v>0</v>
      </c>
      <c r="CM59" s="3">
        <f>IF($E59+CM$8-$H$8&lt;70,0,IF($E59+CM$8-$H$8=70,$F59,CL59*(1-VLOOKUP($E59+CL$8-$H$8,Mortality!$B$3:$C$123,2)*VLOOKUP($E59+CL$8-$H$8,Multipliers!$A$3:$DF$122,'Current Retirees'!CL$8-2006+2))))</f>
        <v>0</v>
      </c>
      <c r="CN59" s="3">
        <f>IF($E59+CN$8-$H$8&lt;70,0,IF($E59+CN$8-$H$8=70,$F59,CM59*(1-VLOOKUP($E59+CM$8-$H$8,Mortality!$B$3:$C$123,2)*VLOOKUP($E59+CM$8-$H$8,Multipliers!$A$3:$DF$122,'Current Retirees'!CM$8-2006+2))))</f>
        <v>0</v>
      </c>
      <c r="CO59" s="3">
        <f>IF($E59+CO$8-$H$8&lt;70,0,IF($E59+CO$8-$H$8=70,$F59,CN59*(1-VLOOKUP($E59+CN$8-$H$8,Mortality!$B$3:$C$123,2)*VLOOKUP($E59+CN$8-$H$8,Multipliers!$A$3:$DF$122,'Current Retirees'!CN$8-2006+2))))</f>
        <v>0</v>
      </c>
      <c r="CP59" s="3">
        <f>IF($E59+CP$8-$H$8&lt;70,0,IF($E59+CP$8-$H$8=70,$F59,CO59*(1-VLOOKUP($E59+CO$8-$H$8,Mortality!$B$3:$C$123,2)*VLOOKUP($E59+CO$8-$H$8,Multipliers!$A$3:$DF$122,'Current Retirees'!CO$8-2006+2))))</f>
        <v>0</v>
      </c>
      <c r="CQ59" s="3">
        <f>IF($E59+CQ$8-$H$8&lt;70,0,IF($E59+CQ$8-$H$8=70,$F59,CP59*(1-VLOOKUP($E59+CP$8-$H$8,Mortality!$B$3:$C$123,2)*VLOOKUP($E59+CP$8-$H$8,Multipliers!$A$3:$DF$122,'Current Retirees'!CP$8-2006+2))))</f>
        <v>0</v>
      </c>
      <c r="CR59" s="3">
        <f>IF($E59+CR$8-$H$8&lt;70,0,IF($E59+CR$8-$H$8=70,$F59,CQ59*(1-VLOOKUP($E59+CQ$8-$H$8,Mortality!$B$3:$C$123,2)*VLOOKUP($E59+CQ$8-$H$8,Multipliers!$A$3:$DF$122,'Current Retirees'!CQ$8-2006+2))))</f>
        <v>0</v>
      </c>
      <c r="CS59" s="3">
        <f>IF($E59+CS$8-$H$8&lt;70,0,IF($E59+CS$8-$H$8=70,$F59,CR59*(1-VLOOKUP($E59+CR$8-$H$8,Mortality!$B$3:$C$123,2)*VLOOKUP($E59+CR$8-$H$8,Multipliers!$A$3:$DF$122,'Current Retirees'!CR$8-2006+2))))</f>
        <v>0</v>
      </c>
      <c r="CT59" s="3">
        <f>IF($E59+CT$8-$H$8&lt;70,0,IF($E59+CT$8-$H$8=70,$F59,CS59*(1-VLOOKUP($E59+CS$8-$H$8,Mortality!$B$3:$C$123,2)*VLOOKUP($E59+CS$8-$H$8,Multipliers!$A$3:$DF$122,'Current Retirees'!CS$8-2006+2))))</f>
        <v>0</v>
      </c>
    </row>
    <row r="60" spans="2:98" x14ac:dyDescent="0.25">
      <c r="B60" s="35">
        <v>1052</v>
      </c>
      <c r="C60" s="36">
        <v>20479</v>
      </c>
      <c r="D60" s="35" t="s">
        <v>2</v>
      </c>
      <c r="E60" s="4">
        <f t="shared" si="6"/>
        <v>61</v>
      </c>
      <c r="F60" s="5">
        <f>VLOOKUP(E60,Mortality!$H$3:$I$123,2)</f>
        <v>0.98834364736737168</v>
      </c>
      <c r="H60" s="3">
        <f t="shared" si="7"/>
        <v>0</v>
      </c>
      <c r="I60" s="3">
        <f>IF($E60+I$8-$H$8&lt;70,0,IF($E60+I$8-$H$8=70,$F60,H60*(1-VLOOKUP($E60+H$8-$H$8,Mortality!$B$3:$C$123,2)*VLOOKUP($E60+H$8-$H$8,Multipliers!$A$3:$DF$122,'Current Retirees'!H$8-2006+2))))</f>
        <v>0</v>
      </c>
      <c r="J60" s="3">
        <f>IF($E60+J$8-$H$8&lt;70,0,IF($E60+J$8-$H$8=70,$F60,I60*(1-VLOOKUP($E60+I$8-$H$8,Mortality!$B$3:$C$123,2)*VLOOKUP($E60+I$8-$H$8,Multipliers!$A$3:$DF$122,'Current Retirees'!I$8-2006+2))))</f>
        <v>0</v>
      </c>
      <c r="K60" s="3">
        <f>IF($E60+K$8-$H$8&lt;70,0,IF($E60+K$8-$H$8=70,$F60,J60*(1-VLOOKUP($E60+J$8-$H$8,Mortality!$B$3:$C$123,2)*VLOOKUP($E60+J$8-$H$8,Multipliers!$A$3:$DF$122,'Current Retirees'!J$8-2006+2))))</f>
        <v>0</v>
      </c>
      <c r="L60" s="3">
        <f>IF($E60+L$8-$H$8&lt;70,0,IF($E60+L$8-$H$8=70,$F60,K60*(1-VLOOKUP($E60+K$8-$H$8,Mortality!$B$3:$C$123,2)*VLOOKUP($E60+K$8-$H$8,Multipliers!$A$3:$DF$122,'Current Retirees'!K$8-2006+2))))</f>
        <v>0</v>
      </c>
      <c r="M60" s="3">
        <f>IF($E60+M$8-$H$8&lt;70,0,IF($E60+M$8-$H$8=70,$F60,L60*(1-VLOOKUP($E60+L$8-$H$8,Mortality!$B$3:$C$123,2)*VLOOKUP($E60+L$8-$H$8,Multipliers!$A$3:$DF$122,'Current Retirees'!L$8-2006+2))))</f>
        <v>0</v>
      </c>
      <c r="N60" s="3">
        <f>IF($E60+N$8-$H$8&lt;70,0,IF($E60+N$8-$H$8=70,$F60,M60*(1-VLOOKUP($E60+M$8-$H$8,Mortality!$B$3:$C$123,2)*VLOOKUP($E60+M$8-$H$8,Multipliers!$A$3:$DF$122,'Current Retirees'!M$8-2006+2))))</f>
        <v>0</v>
      </c>
      <c r="O60" s="3">
        <f>IF($E60+O$8-$H$8&lt;70,0,IF($E60+O$8-$H$8=70,$F60,N60*(1-VLOOKUP($E60+N$8-$H$8,Mortality!$B$3:$C$123,2)*VLOOKUP($E60+N$8-$H$8,Multipliers!$A$3:$DF$122,'Current Retirees'!N$8-2006+2))))</f>
        <v>0</v>
      </c>
      <c r="P60" s="3">
        <f>IF($E60+P$8-$H$8&lt;70,0,IF($E60+P$8-$H$8=70,$F60,O60*(1-VLOOKUP($E60+O$8-$H$8,Mortality!$B$3:$C$123,2)*VLOOKUP($E60+O$8-$H$8,Multipliers!$A$3:$DF$122,'Current Retirees'!O$8-2006+2))))</f>
        <v>0</v>
      </c>
      <c r="Q60" s="3">
        <f>IF($E60+Q$8-$H$8&lt;70,0,IF($E60+Q$8-$H$8=70,$F60,P60*(1-VLOOKUP($E60+P$8-$H$8,Mortality!$B$3:$C$123,2)*VLOOKUP($E60+P$8-$H$8,Multipliers!$A$3:$DF$122,'Current Retirees'!P$8-2006+2))))</f>
        <v>0.98834364736737168</v>
      </c>
      <c r="R60" s="3">
        <f>IF($E60+R$8-$H$8&lt;70,0,IF($E60+R$8-$H$8=70,$F60,Q60*(1-VLOOKUP($E60+Q$8-$H$8,Mortality!$B$3:$C$123,2)*VLOOKUP($E60+Q$8-$H$8,Multipliers!$A$3:$DF$122,'Current Retirees'!Q$8-2006+2))))</f>
        <v>0.96927191417839731</v>
      </c>
      <c r="S60" s="3">
        <f>IF($E60+S$8-$H$8&lt;70,0,IF($E60+S$8-$H$8=70,$F60,R60*(1-VLOOKUP($E60+R$8-$H$8,Mortality!$B$3:$C$123,2)*VLOOKUP($E60+R$8-$H$8,Multipliers!$A$3:$DF$122,'Current Retirees'!R$8-2006+2))))</f>
        <v>0.94912112749352373</v>
      </c>
      <c r="T60" s="3">
        <f>IF($E60+T$8-$H$8&lt;70,0,IF($E60+T$8-$H$8=70,$F60,S60*(1-VLOOKUP($E60+S$8-$H$8,Mortality!$B$3:$C$123,2)*VLOOKUP($E60+S$8-$H$8,Multipliers!$A$3:$DF$122,'Current Retirees'!S$8-2006+2))))</f>
        <v>0.92780915043210943</v>
      </c>
      <c r="U60" s="3">
        <f>IF($E60+U$8-$H$8&lt;70,0,IF($E60+U$8-$H$8=70,$F60,T60*(1-VLOOKUP($E60+T$8-$H$8,Mortality!$B$3:$C$123,2)*VLOOKUP($E60+T$8-$H$8,Multipliers!$A$3:$DF$122,'Current Retirees'!T$8-2006+2))))</f>
        <v>0.90525446145265265</v>
      </c>
      <c r="V60" s="3">
        <f>IF($E60+V$8-$H$8&lt;70,0,IF($E60+V$8-$H$8=70,$F60,U60*(1-VLOOKUP($E60+U$8-$H$8,Mortality!$B$3:$C$123,2)*VLOOKUP($E60+U$8-$H$8,Multipliers!$A$3:$DF$122,'Current Retirees'!U$8-2006+2))))</f>
        <v>0.88139678948718714</v>
      </c>
      <c r="W60" s="3">
        <f>IF($E60+W$8-$H$8&lt;70,0,IF($E60+W$8-$H$8=70,$F60,V60*(1-VLOOKUP($E60+V$8-$H$8,Mortality!$B$3:$C$123,2)*VLOOKUP($E60+V$8-$H$8,Multipliers!$A$3:$DF$122,'Current Retirees'!V$8-2006+2))))</f>
        <v>0.85617507970173545</v>
      </c>
      <c r="X60" s="3">
        <f>IF($E60+X$8-$H$8&lt;70,0,IF($E60+X$8-$H$8=70,$F60,W60*(1-VLOOKUP($E60+W$8-$H$8,Mortality!$B$3:$C$123,2)*VLOOKUP($E60+W$8-$H$8,Multipliers!$A$3:$DF$122,'Current Retirees'!W$8-2006+2))))</f>
        <v>0.82952090166325676</v>
      </c>
      <c r="Y60" s="3">
        <f>IF($E60+Y$8-$H$8&lt;70,0,IF($E60+Y$8-$H$8=70,$F60,X60*(1-VLOOKUP($E60+X$8-$H$8,Mortality!$B$3:$C$123,2)*VLOOKUP($E60+X$8-$H$8,Multipliers!$A$3:$DF$122,'Current Retirees'!X$8-2006+2))))</f>
        <v>0.80140609543770769</v>
      </c>
      <c r="Z60" s="3">
        <f>IF($E60+Z$8-$H$8&lt;70,0,IF($E60+Z$8-$H$8=70,$F60,Y60*(1-VLOOKUP($E60+Y$8-$H$8,Mortality!$B$3:$C$123,2)*VLOOKUP($E60+Y$8-$H$8,Multipliers!$A$3:$DF$122,'Current Retirees'!Y$8-2006+2))))</f>
        <v>0.77174096208464027</v>
      </c>
      <c r="AA60" s="3">
        <f>IF($E60+AA$8-$H$8&lt;70,0,IF($E60+AA$8-$H$8=70,$F60,Z60*(1-VLOOKUP($E60+Z$8-$H$8,Mortality!$B$3:$C$123,2)*VLOOKUP($E60+Z$8-$H$8,Multipliers!$A$3:$DF$122,'Current Retirees'!Z$8-2006+2))))</f>
        <v>0.74053062142936854</v>
      </c>
      <c r="AB60" s="3">
        <f>IF($E60+AB$8-$H$8&lt;70,0,IF($E60+AB$8-$H$8=70,$F60,AA60*(1-VLOOKUP($E60+AA$8-$H$8,Mortality!$B$3:$C$123,2)*VLOOKUP($E60+AA$8-$H$8,Multipliers!$A$3:$DF$122,'Current Retirees'!AA$8-2006+2))))</f>
        <v>0.70772586772447288</v>
      </c>
      <c r="AC60" s="3">
        <f>IF($E60+AC$8-$H$8&lt;70,0,IF($E60+AC$8-$H$8=70,$F60,AB60*(1-VLOOKUP($E60+AB$8-$H$8,Mortality!$B$3:$C$123,2)*VLOOKUP($E60+AB$8-$H$8,Multipliers!$A$3:$DF$122,'Current Retirees'!AB$8-2006+2))))</f>
        <v>0.67333651308247888</v>
      </c>
      <c r="AD60" s="3">
        <f>IF($E60+AD$8-$H$8&lt;70,0,IF($E60+AD$8-$H$8=70,$F60,AC60*(1-VLOOKUP($E60+AC$8-$H$8,Mortality!$B$3:$C$123,2)*VLOOKUP($E60+AC$8-$H$8,Multipliers!$A$3:$DF$122,'Current Retirees'!AC$8-2006+2))))</f>
        <v>0.63738317554881452</v>
      </c>
      <c r="AE60" s="3">
        <f>IF($E60+AE$8-$H$8&lt;70,0,IF($E60+AE$8-$H$8=70,$F60,AD60*(1-VLOOKUP($E60+AD$8-$H$8,Mortality!$B$3:$C$123,2)*VLOOKUP($E60+AD$8-$H$8,Multipliers!$A$3:$DF$122,'Current Retirees'!AD$8-2006+2))))</f>
        <v>0.59996007336275714</v>
      </c>
      <c r="AF60" s="3">
        <f>IF($E60+AF$8-$H$8&lt;70,0,IF($E60+AF$8-$H$8=70,$F60,AE60*(1-VLOOKUP($E60+AE$8-$H$8,Mortality!$B$3:$C$123,2)*VLOOKUP($E60+AE$8-$H$8,Multipliers!$A$3:$DF$122,'Current Retirees'!AE$8-2006+2))))</f>
        <v>0.56116589583695053</v>
      </c>
      <c r="AG60" s="3">
        <f>IF($E60+AG$8-$H$8&lt;70,0,IF($E60+AG$8-$H$8=70,$F60,AF60*(1-VLOOKUP($E60+AF$8-$H$8,Mortality!$B$3:$C$123,2)*VLOOKUP($E60+AF$8-$H$8,Multipliers!$A$3:$DF$122,'Current Retirees'!AF$8-2006+2))))</f>
        <v>0.52120122219108178</v>
      </c>
      <c r="AH60" s="3">
        <f>IF($E60+AH$8-$H$8&lt;70,0,IF($E60+AH$8-$H$8=70,$F60,AG60*(1-VLOOKUP($E60+AG$8-$H$8,Mortality!$B$3:$C$123,2)*VLOOKUP($E60+AG$8-$H$8,Multipliers!$A$3:$DF$122,'Current Retirees'!AG$8-2006+2))))</f>
        <v>0.48023187868871609</v>
      </c>
      <c r="AI60" s="3">
        <f>IF($E60+AI$8-$H$8&lt;70,0,IF($E60+AI$8-$H$8=70,$F60,AH60*(1-VLOOKUP($E60+AH$8-$H$8,Mortality!$B$3:$C$123,2)*VLOOKUP($E60+AH$8-$H$8,Multipliers!$A$3:$DF$122,'Current Retirees'!AH$8-2006+2))))</f>
        <v>0.43850316650627041</v>
      </c>
      <c r="AJ60" s="3">
        <f>IF($E60+AJ$8-$H$8&lt;70,0,IF($E60+AJ$8-$H$8=70,$F60,AI60*(1-VLOOKUP($E60+AI$8-$H$8,Mortality!$B$3:$C$123,2)*VLOOKUP($E60+AI$8-$H$8,Multipliers!$A$3:$DF$122,'Current Retirees'!AI$8-2006+2))))</f>
        <v>0.39647147030821245</v>
      </c>
      <c r="AK60" s="3">
        <f>IF($E60+AK$8-$H$8&lt;70,0,IF($E60+AK$8-$H$8=70,$F60,AJ60*(1-VLOOKUP($E60+AJ$8-$H$8,Mortality!$B$3:$C$123,2)*VLOOKUP($E60+AJ$8-$H$8,Multipliers!$A$3:$DF$122,'Current Retirees'!AJ$8-2006+2))))</f>
        <v>0.35451559538943522</v>
      </c>
      <c r="AL60" s="3">
        <f>IF($E60+AL$8-$H$8&lt;70,0,IF($E60+AL$8-$H$8=70,$F60,AK60*(1-VLOOKUP($E60+AK$8-$H$8,Mortality!$B$3:$C$123,2)*VLOOKUP($E60+AK$8-$H$8,Multipliers!$A$3:$DF$122,'Current Retirees'!AK$8-2006+2))))</f>
        <v>0.31319283113406987</v>
      </c>
      <c r="AM60" s="3">
        <f>IF($E60+AM$8-$H$8&lt;70,0,IF($E60+AM$8-$H$8=70,$F60,AL60*(1-VLOOKUP($E60+AL$8-$H$8,Mortality!$B$3:$C$123,2)*VLOOKUP($E60+AL$8-$H$8,Multipliers!$A$3:$DF$122,'Current Retirees'!AL$8-2006+2))))</f>
        <v>0.27315643111779842</v>
      </c>
      <c r="AN60" s="3">
        <f>IF($E60+AN$8-$H$8&lt;70,0,IF($E60+AN$8-$H$8=70,$F60,AM60*(1-VLOOKUP($E60+AM$8-$H$8,Mortality!$B$3:$C$123,2)*VLOOKUP($E60+AM$8-$H$8,Multipliers!$A$3:$DF$122,'Current Retirees'!AM$8-2006+2))))</f>
        <v>0.23520720205233678</v>
      </c>
      <c r="AO60" s="3">
        <f>IF($E60+AO$8-$H$8&lt;70,0,IF($E60+AO$8-$H$8=70,$F60,AN60*(1-VLOOKUP($E60+AN$8-$H$8,Mortality!$B$3:$C$123,2)*VLOOKUP($E60+AN$8-$H$8,Multipliers!$A$3:$DF$122,'Current Retirees'!AN$8-2006+2))))</f>
        <v>0.19991858606697244</v>
      </c>
      <c r="AP60" s="3">
        <f>IF($E60+AP$8-$H$8&lt;70,0,IF($E60+AP$8-$H$8=70,$F60,AO60*(1-VLOOKUP($E60+AO$8-$H$8,Mortality!$B$3:$C$123,2)*VLOOKUP($E60+AO$8-$H$8,Multipliers!$A$3:$DF$122,'Current Retirees'!AO$8-2006+2))))</f>
        <v>0.16781257402486957</v>
      </c>
      <c r="AQ60" s="3">
        <f>IF($E60+AQ$8-$H$8&lt;70,0,IF($E60+AQ$8-$H$8=70,$F60,AP60*(1-VLOOKUP($E60+AP$8-$H$8,Mortality!$B$3:$C$123,2)*VLOOKUP($E60+AP$8-$H$8,Multipliers!$A$3:$DF$122,'Current Retirees'!AP$8-2006+2))))</f>
        <v>0.13911775873729681</v>
      </c>
      <c r="AR60" s="3">
        <f>IF($E60+AR$8-$H$8&lt;70,0,IF($E60+AR$8-$H$8=70,$F60,AQ60*(1-VLOOKUP($E60+AQ$8-$H$8,Mortality!$B$3:$C$123,2)*VLOOKUP($E60+AQ$8-$H$8,Multipliers!$A$3:$DF$122,'Current Retirees'!AQ$8-2006+2))))</f>
        <v>0.11352177131144807</v>
      </c>
      <c r="AS60" s="3">
        <f>IF($E60+AS$8-$H$8&lt;70,0,IF($E60+AS$8-$H$8=70,$F60,AR60*(1-VLOOKUP($E60+AR$8-$H$8,Mortality!$B$3:$C$123,2)*VLOOKUP($E60+AR$8-$H$8,Multipliers!$A$3:$DF$122,'Current Retirees'!AR$8-2006+2))))</f>
        <v>9.1112732648364239E-2</v>
      </c>
      <c r="AT60" s="3">
        <f>IF($E60+AT$8-$H$8&lt;70,0,IF($E60+AT$8-$H$8=70,$F60,AS60*(1-VLOOKUP($E60+AS$8-$H$8,Mortality!$B$3:$C$123,2)*VLOOKUP($E60+AS$8-$H$8,Multipliers!$A$3:$DF$122,'Current Retirees'!AS$8-2006+2))))</f>
        <v>7.161148021272698E-2</v>
      </c>
      <c r="AU60" s="3">
        <f>IF($E60+AU$8-$H$8&lt;70,0,IF($E60+AU$8-$H$8=70,$F60,AT60*(1-VLOOKUP($E60+AT$8-$H$8,Mortality!$B$3:$C$123,2)*VLOOKUP($E60+AT$8-$H$8,Multipliers!$A$3:$DF$122,'Current Retirees'!AT$8-2006+2))))</f>
        <v>5.5062984399101372E-2</v>
      </c>
      <c r="AV60" s="3">
        <f>IF($E60+AV$8-$H$8&lt;70,0,IF($E60+AV$8-$H$8=70,$F60,AU60*(1-VLOOKUP($E60+AU$8-$H$8,Mortality!$B$3:$C$123,2)*VLOOKUP($E60+AU$8-$H$8,Multipliers!$A$3:$DF$122,'Current Retirees'!AU$8-2006+2))))</f>
        <v>4.1355331480663407E-2</v>
      </c>
      <c r="AW60" s="3">
        <f>IF($E60+AW$8-$H$8&lt;70,0,IF($E60+AW$8-$H$8=70,$F60,AV60*(1-VLOOKUP($E60+AV$8-$H$8,Mortality!$B$3:$C$123,2)*VLOOKUP($E60+AV$8-$H$8,Multipliers!$A$3:$DF$122,'Current Retirees'!AV$8-2006+2))))</f>
        <v>3.0295700020543558E-2</v>
      </c>
      <c r="AX60" s="3">
        <f>IF($E60+AX$8-$H$8&lt;70,0,IF($E60+AX$8-$H$8=70,$F60,AW60*(1-VLOOKUP($E60+AW$8-$H$8,Mortality!$B$3:$C$123,2)*VLOOKUP($E60+AW$8-$H$8,Multipliers!$A$3:$DF$122,'Current Retirees'!AW$8-2006+2))))</f>
        <v>2.1598348889766493E-2</v>
      </c>
      <c r="AY60" s="3">
        <f>IF($E60+AY$8-$H$8&lt;70,0,IF($E60+AY$8-$H$8=70,$F60,AX60*(1-VLOOKUP($E60+AX$8-$H$8,Mortality!$B$3:$C$123,2)*VLOOKUP($E60+AX$8-$H$8,Multipliers!$A$3:$DF$122,'Current Retirees'!AX$8-2006+2))))</f>
        <v>1.4980009345118426E-2</v>
      </c>
      <c r="AZ60" s="3">
        <f>IF($E60+AZ$8-$H$8&lt;70,0,IF($E60+AZ$8-$H$8=70,$F60,AY60*(1-VLOOKUP($E60+AY$8-$H$8,Mortality!$B$3:$C$123,2)*VLOOKUP($E60+AY$8-$H$8,Multipliers!$A$3:$DF$122,'Current Retirees'!AY$8-2006+2))))</f>
        <v>1.0095637676845634E-2</v>
      </c>
      <c r="BA60" s="3">
        <f>IF($E60+BA$8-$H$8&lt;70,0,IF($E60+BA$8-$H$8=70,$F60,AZ60*(1-VLOOKUP($E60+AZ$8-$H$8,Mortality!$B$3:$C$123,2)*VLOOKUP($E60+AZ$8-$H$8,Multipliers!$A$3:$DF$122,'Current Retirees'!AZ$8-2006+2))))</f>
        <v>6.6045854729134294E-3</v>
      </c>
      <c r="BB60" s="3">
        <f>IF($E60+BB$8-$H$8&lt;70,0,IF($E60+BB$8-$H$8=70,$F60,BA60*(1-VLOOKUP($E60+BA$8-$H$8,Mortality!$B$3:$C$123,2)*VLOOKUP($E60+BA$8-$H$8,Multipliers!$A$3:$DF$122,'Current Retirees'!BA$8-2006+2))))</f>
        <v>4.1814465248191067E-3</v>
      </c>
      <c r="BC60" s="3">
        <f>IF($E60+BC$8-$H$8&lt;70,0,IF($E60+BC$8-$H$8=70,$F60,BB60*(1-VLOOKUP($E60+BB$8-$H$8,Mortality!$B$3:$C$123,2)*VLOOKUP($E60+BB$8-$H$8,Multipliers!$A$3:$DF$122,'Current Retirees'!BB$8-2006+2))))</f>
        <v>2.5640572008031322E-3</v>
      </c>
      <c r="BD60" s="3">
        <f>IF($E60+BD$8-$H$8&lt;70,0,IF($E60+BD$8-$H$8=70,$F60,BC60*(1-VLOOKUP($E60+BC$8-$H$8,Mortality!$B$3:$C$123,2)*VLOOKUP($E60+BC$8-$H$8,Multipliers!$A$3:$DF$122,'Current Retirees'!BC$8-2006+2))))</f>
        <v>1.5211184678737828E-3</v>
      </c>
      <c r="BE60" s="3">
        <f>IF($E60+BE$8-$H$8&lt;70,0,IF($E60+BE$8-$H$8=70,$F60,BD60*(1-VLOOKUP($E60+BD$8-$H$8,Mortality!$B$3:$C$123,2)*VLOOKUP($E60+BD$8-$H$8,Multipliers!$A$3:$DF$122,'Current Retirees'!BD$8-2006+2))))</f>
        <v>8.7175770291564108E-4</v>
      </c>
      <c r="BF60" s="3">
        <f>IF($E60+BF$8-$H$8&lt;70,0,IF($E60+BF$8-$H$8=70,$F60,BE60*(1-VLOOKUP($E60+BE$8-$H$8,Mortality!$B$3:$C$123,2)*VLOOKUP($E60+BE$8-$H$8,Multipliers!$A$3:$DF$122,'Current Retirees'!BE$8-2006+2))))</f>
        <v>4.8088853342862566E-4</v>
      </c>
      <c r="BG60" s="3">
        <f>IF($E60+BG$8-$H$8&lt;70,0,IF($E60+BG$8-$H$8=70,$F60,BF60*(1-VLOOKUP($E60+BF$8-$H$8,Mortality!$B$3:$C$123,2)*VLOOKUP($E60+BF$8-$H$8,Multipliers!$A$3:$DF$122,'Current Retirees'!BF$8-2006+2))))</f>
        <v>2.5905341484840007E-4</v>
      </c>
      <c r="BH60" s="3">
        <f>IF($E60+BH$8-$H$8&lt;70,0,IF($E60+BH$8-$H$8=70,$F60,BG60*(1-VLOOKUP($E60+BG$8-$H$8,Mortality!$B$3:$C$123,2)*VLOOKUP($E60+BG$8-$H$8,Multipliers!$A$3:$DF$122,'Current Retirees'!BG$8-2006+2))))</f>
        <v>1.3736606382343713E-4</v>
      </c>
      <c r="BI60" s="3">
        <f>IF($E60+BI$8-$H$8&lt;70,0,IF($E60+BI$8-$H$8=70,$F60,BH60*(1-VLOOKUP($E60+BH$8-$H$8,Mortality!$B$3:$C$123,2)*VLOOKUP($E60+BH$8-$H$8,Multipliers!$A$3:$DF$122,'Current Retirees'!BH$8-2006+2))))</f>
        <v>7.1614268144498287E-5</v>
      </c>
      <c r="BJ60" s="3">
        <f>IF($E60+BJ$8-$H$8&lt;70,0,IF($E60+BJ$8-$H$8=70,$F60,BI60*(1-VLOOKUP($E60+BI$8-$H$8,Mortality!$B$3:$C$123,2)*VLOOKUP($E60+BI$8-$H$8,Multipliers!$A$3:$DF$122,'Current Retirees'!BI$8-2006+2))))</f>
        <v>3.6526767346153303E-5</v>
      </c>
      <c r="BK60" s="3">
        <f>IF($E60+BK$8-$H$8&lt;70,0,IF($E60+BK$8-$H$8=70,$F60,BJ60*(1-VLOOKUP($E60+BJ$8-$H$8,Mortality!$B$3:$C$123,2)*VLOOKUP($E60+BJ$8-$H$8,Multipliers!$A$3:$DF$122,'Current Retirees'!BJ$8-2006+2))))</f>
        <v>1.8263383673076651E-5</v>
      </c>
      <c r="BL60" s="3">
        <f>IF($E60+BL$8-$H$8&lt;70,0,IF($E60+BL$8-$H$8=70,$F60,BK60*(1-VLOOKUP($E60+BK$8-$H$8,Mortality!$B$3:$C$123,2)*VLOOKUP($E60+BK$8-$H$8,Multipliers!$A$3:$DF$122,'Current Retirees'!BK$8-2006+2))))</f>
        <v>9.1316918365383256E-6</v>
      </c>
      <c r="BM60" s="3">
        <f>IF($E60+BM$8-$H$8&lt;70,0,IF($E60+BM$8-$H$8=70,$F60,BL60*(1-VLOOKUP($E60+BL$8-$H$8,Mortality!$B$3:$C$123,2)*VLOOKUP($E60+BL$8-$H$8,Multipliers!$A$3:$DF$122,'Current Retirees'!BL$8-2006+2))))</f>
        <v>4.5658459182691628E-6</v>
      </c>
      <c r="BN60" s="3">
        <f>IF($E60+BN$8-$H$8&lt;70,0,IF($E60+BN$8-$H$8=70,$F60,BM60*(1-VLOOKUP($E60+BM$8-$H$8,Mortality!$B$3:$C$123,2)*VLOOKUP($E60+BM$8-$H$8,Multipliers!$A$3:$DF$122,'Current Retirees'!BM$8-2006+2))))</f>
        <v>2.2829229591345814E-6</v>
      </c>
      <c r="BO60" s="3">
        <f>IF($E60+BO$8-$H$8&lt;70,0,IF($E60+BO$8-$H$8=70,$F60,BN60*(1-VLOOKUP($E60+BN$8-$H$8,Mortality!$B$3:$C$123,2)*VLOOKUP($E60+BN$8-$H$8,Multipliers!$A$3:$DF$122,'Current Retirees'!BN$8-2006+2))))</f>
        <v>1.1414614795672907E-6</v>
      </c>
      <c r="BP60" s="3">
        <f>IF($E60+BP$8-$H$8&lt;70,0,IF($E60+BP$8-$H$8=70,$F60,BO60*(1-VLOOKUP($E60+BO$8-$H$8,Mortality!$B$3:$C$123,2)*VLOOKUP($E60+BO$8-$H$8,Multipliers!$A$3:$DF$122,'Current Retirees'!BO$8-2006+2))))</f>
        <v>0</v>
      </c>
      <c r="BQ60" s="3">
        <f>IF($E60+BQ$8-$H$8&lt;70,0,IF($E60+BQ$8-$H$8=70,$F60,BP60*(1-VLOOKUP($E60+BP$8-$H$8,Mortality!$B$3:$C$123,2)*VLOOKUP($E60+BP$8-$H$8,Multipliers!$A$3:$DF$122,'Current Retirees'!BP$8-2006+2))))</f>
        <v>0</v>
      </c>
      <c r="BR60" s="3">
        <f>IF($E60+BR$8-$H$8&lt;70,0,IF($E60+BR$8-$H$8=70,$F60,BQ60*(1-VLOOKUP($E60+BQ$8-$H$8,Mortality!$B$3:$C$123,2)*VLOOKUP($E60+BQ$8-$H$8,Multipliers!$A$3:$DF$122,'Current Retirees'!BQ$8-2006+2))))</f>
        <v>0</v>
      </c>
      <c r="BS60" s="3">
        <f>IF($E60+BS$8-$H$8&lt;70,0,IF($E60+BS$8-$H$8=70,$F60,BR60*(1-VLOOKUP($E60+BR$8-$H$8,Mortality!$B$3:$C$123,2)*VLOOKUP($E60+BR$8-$H$8,Multipliers!$A$3:$DF$122,'Current Retirees'!BR$8-2006+2))))</f>
        <v>0</v>
      </c>
      <c r="BT60" s="3">
        <f>IF($E60+BT$8-$H$8&lt;70,0,IF($E60+BT$8-$H$8=70,$F60,BS60*(1-VLOOKUP($E60+BS$8-$H$8,Mortality!$B$3:$C$123,2)*VLOOKUP($E60+BS$8-$H$8,Multipliers!$A$3:$DF$122,'Current Retirees'!BS$8-2006+2))))</f>
        <v>0</v>
      </c>
      <c r="BU60" s="3">
        <f>IF($E60+BU$8-$H$8&lt;70,0,IF($E60+BU$8-$H$8=70,$F60,BT60*(1-VLOOKUP($E60+BT$8-$H$8,Mortality!$B$3:$C$123,2)*VLOOKUP($E60+BT$8-$H$8,Multipliers!$A$3:$DF$122,'Current Retirees'!BT$8-2006+2))))</f>
        <v>0</v>
      </c>
      <c r="BV60" s="3">
        <f>IF($E60+BV$8-$H$8&lt;70,0,IF($E60+BV$8-$H$8=70,$F60,BU60*(1-VLOOKUP($E60+BU$8-$H$8,Mortality!$B$3:$C$123,2)*VLOOKUP($E60+BU$8-$H$8,Multipliers!$A$3:$DF$122,'Current Retirees'!BU$8-2006+2))))</f>
        <v>0</v>
      </c>
      <c r="BW60" s="3">
        <f>IF($E60+BW$8-$H$8&lt;70,0,IF($E60+BW$8-$H$8=70,$F60,BV60*(1-VLOOKUP($E60+BV$8-$H$8,Mortality!$B$3:$C$123,2)*VLOOKUP($E60+BV$8-$H$8,Multipliers!$A$3:$DF$122,'Current Retirees'!BV$8-2006+2))))</f>
        <v>0</v>
      </c>
      <c r="BX60" s="3">
        <f>IF($E60+BX$8-$H$8&lt;70,0,IF($E60+BX$8-$H$8=70,$F60,BW60*(1-VLOOKUP($E60+BW$8-$H$8,Mortality!$B$3:$C$123,2)*VLOOKUP($E60+BW$8-$H$8,Multipliers!$A$3:$DF$122,'Current Retirees'!BW$8-2006+2))))</f>
        <v>0</v>
      </c>
      <c r="BY60" s="3">
        <f>IF($E60+BY$8-$H$8&lt;70,0,IF($E60+BY$8-$H$8=70,$F60,BX60*(1-VLOOKUP($E60+BX$8-$H$8,Mortality!$B$3:$C$123,2)*VLOOKUP($E60+BX$8-$H$8,Multipliers!$A$3:$DF$122,'Current Retirees'!BX$8-2006+2))))</f>
        <v>0</v>
      </c>
      <c r="BZ60" s="3">
        <f>IF($E60+BZ$8-$H$8&lt;70,0,IF($E60+BZ$8-$H$8=70,$F60,BY60*(1-VLOOKUP($E60+BY$8-$H$8,Mortality!$B$3:$C$123,2)*VLOOKUP($E60+BY$8-$H$8,Multipliers!$A$3:$DF$122,'Current Retirees'!BY$8-2006+2))))</f>
        <v>0</v>
      </c>
      <c r="CA60" s="3">
        <f>IF($E60+CA$8-$H$8&lt;70,0,IF($E60+CA$8-$H$8=70,$F60,BZ60*(1-VLOOKUP($E60+BZ$8-$H$8,Mortality!$B$3:$C$123,2)*VLOOKUP($E60+BZ$8-$H$8,Multipliers!$A$3:$DF$122,'Current Retirees'!BZ$8-2006+2))))</f>
        <v>0</v>
      </c>
      <c r="CB60" s="3">
        <f>IF($E60+CB$8-$H$8&lt;70,0,IF($E60+CB$8-$H$8=70,$F60,CA60*(1-VLOOKUP($E60+CA$8-$H$8,Mortality!$B$3:$C$123,2)*VLOOKUP($E60+CA$8-$H$8,Multipliers!$A$3:$DF$122,'Current Retirees'!CA$8-2006+2))))</f>
        <v>0</v>
      </c>
      <c r="CC60" s="3">
        <f>IF($E60+CC$8-$H$8&lt;70,0,IF($E60+CC$8-$H$8=70,$F60,CB60*(1-VLOOKUP($E60+CB$8-$H$8,Mortality!$B$3:$C$123,2)*VLOOKUP($E60+CB$8-$H$8,Multipliers!$A$3:$DF$122,'Current Retirees'!CB$8-2006+2))))</f>
        <v>0</v>
      </c>
      <c r="CD60" s="3">
        <f>IF($E60+CD$8-$H$8&lt;70,0,IF($E60+CD$8-$H$8=70,$F60,CC60*(1-VLOOKUP($E60+CC$8-$H$8,Mortality!$B$3:$C$123,2)*VLOOKUP($E60+CC$8-$H$8,Multipliers!$A$3:$DF$122,'Current Retirees'!CC$8-2006+2))))</f>
        <v>0</v>
      </c>
      <c r="CE60" s="3">
        <f>IF($E60+CE$8-$H$8&lt;70,0,IF($E60+CE$8-$H$8=70,$F60,CD60*(1-VLOOKUP($E60+CD$8-$H$8,Mortality!$B$3:$C$123,2)*VLOOKUP($E60+CD$8-$H$8,Multipliers!$A$3:$DF$122,'Current Retirees'!CD$8-2006+2))))</f>
        <v>0</v>
      </c>
      <c r="CF60" s="3">
        <f>IF($E60+CF$8-$H$8&lt;70,0,IF($E60+CF$8-$H$8=70,$F60,CE60*(1-VLOOKUP($E60+CE$8-$H$8,Mortality!$B$3:$C$123,2)*VLOOKUP($E60+CE$8-$H$8,Multipliers!$A$3:$DF$122,'Current Retirees'!CE$8-2006+2))))</f>
        <v>0</v>
      </c>
      <c r="CG60" s="3">
        <f>IF($E60+CG$8-$H$8&lt;70,0,IF($E60+CG$8-$H$8=70,$F60,CF60*(1-VLOOKUP($E60+CF$8-$H$8,Mortality!$B$3:$C$123,2)*VLOOKUP($E60+CF$8-$H$8,Multipliers!$A$3:$DF$122,'Current Retirees'!CF$8-2006+2))))</f>
        <v>0</v>
      </c>
      <c r="CH60" s="3">
        <f>IF($E60+CH$8-$H$8&lt;70,0,IF($E60+CH$8-$H$8=70,$F60,CG60*(1-VLOOKUP($E60+CG$8-$H$8,Mortality!$B$3:$C$123,2)*VLOOKUP($E60+CG$8-$H$8,Multipliers!$A$3:$DF$122,'Current Retirees'!CG$8-2006+2))))</f>
        <v>0</v>
      </c>
      <c r="CI60" s="3">
        <f>IF($E60+CI$8-$H$8&lt;70,0,IF($E60+CI$8-$H$8=70,$F60,CH60*(1-VLOOKUP($E60+CH$8-$H$8,Mortality!$B$3:$C$123,2)*VLOOKUP($E60+CH$8-$H$8,Multipliers!$A$3:$DF$122,'Current Retirees'!CH$8-2006+2))))</f>
        <v>0</v>
      </c>
      <c r="CJ60" s="3">
        <f>IF($E60+CJ$8-$H$8&lt;70,0,IF($E60+CJ$8-$H$8=70,$F60,CI60*(1-VLOOKUP($E60+CI$8-$H$8,Mortality!$B$3:$C$123,2)*VLOOKUP($E60+CI$8-$H$8,Multipliers!$A$3:$DF$122,'Current Retirees'!CI$8-2006+2))))</f>
        <v>0</v>
      </c>
      <c r="CK60" s="3">
        <f>IF($E60+CK$8-$H$8&lt;70,0,IF($E60+CK$8-$H$8=70,$F60,CJ60*(1-VLOOKUP($E60+CJ$8-$H$8,Mortality!$B$3:$C$123,2)*VLOOKUP($E60+CJ$8-$H$8,Multipliers!$A$3:$DF$122,'Current Retirees'!CJ$8-2006+2))))</f>
        <v>0</v>
      </c>
      <c r="CL60" s="3">
        <f>IF($E60+CL$8-$H$8&lt;70,0,IF($E60+CL$8-$H$8=70,$F60,CK60*(1-VLOOKUP($E60+CK$8-$H$8,Mortality!$B$3:$C$123,2)*VLOOKUP($E60+CK$8-$H$8,Multipliers!$A$3:$DF$122,'Current Retirees'!CK$8-2006+2))))</f>
        <v>0</v>
      </c>
      <c r="CM60" s="3">
        <f>IF($E60+CM$8-$H$8&lt;70,0,IF($E60+CM$8-$H$8=70,$F60,CL60*(1-VLOOKUP($E60+CL$8-$H$8,Mortality!$B$3:$C$123,2)*VLOOKUP($E60+CL$8-$H$8,Multipliers!$A$3:$DF$122,'Current Retirees'!CL$8-2006+2))))</f>
        <v>0</v>
      </c>
      <c r="CN60" s="3">
        <f>IF($E60+CN$8-$H$8&lt;70,0,IF($E60+CN$8-$H$8=70,$F60,CM60*(1-VLOOKUP($E60+CM$8-$H$8,Mortality!$B$3:$C$123,2)*VLOOKUP($E60+CM$8-$H$8,Multipliers!$A$3:$DF$122,'Current Retirees'!CM$8-2006+2))))</f>
        <v>0</v>
      </c>
      <c r="CO60" s="3">
        <f>IF($E60+CO$8-$H$8&lt;70,0,IF($E60+CO$8-$H$8=70,$F60,CN60*(1-VLOOKUP($E60+CN$8-$H$8,Mortality!$B$3:$C$123,2)*VLOOKUP($E60+CN$8-$H$8,Multipliers!$A$3:$DF$122,'Current Retirees'!CN$8-2006+2))))</f>
        <v>0</v>
      </c>
      <c r="CP60" s="3">
        <f>IF($E60+CP$8-$H$8&lt;70,0,IF($E60+CP$8-$H$8=70,$F60,CO60*(1-VLOOKUP($E60+CO$8-$H$8,Mortality!$B$3:$C$123,2)*VLOOKUP($E60+CO$8-$H$8,Multipliers!$A$3:$DF$122,'Current Retirees'!CO$8-2006+2))))</f>
        <v>0</v>
      </c>
      <c r="CQ60" s="3">
        <f>IF($E60+CQ$8-$H$8&lt;70,0,IF($E60+CQ$8-$H$8=70,$F60,CP60*(1-VLOOKUP($E60+CP$8-$H$8,Mortality!$B$3:$C$123,2)*VLOOKUP($E60+CP$8-$H$8,Multipliers!$A$3:$DF$122,'Current Retirees'!CP$8-2006+2))))</f>
        <v>0</v>
      </c>
      <c r="CR60" s="3">
        <f>IF($E60+CR$8-$H$8&lt;70,0,IF($E60+CR$8-$H$8=70,$F60,CQ60*(1-VLOOKUP($E60+CQ$8-$H$8,Mortality!$B$3:$C$123,2)*VLOOKUP($E60+CQ$8-$H$8,Multipliers!$A$3:$DF$122,'Current Retirees'!CQ$8-2006+2))))</f>
        <v>0</v>
      </c>
      <c r="CS60" s="3">
        <f>IF($E60+CS$8-$H$8&lt;70,0,IF($E60+CS$8-$H$8=70,$F60,CR60*(1-VLOOKUP($E60+CR$8-$H$8,Mortality!$B$3:$C$123,2)*VLOOKUP($E60+CR$8-$H$8,Multipliers!$A$3:$DF$122,'Current Retirees'!CR$8-2006+2))))</f>
        <v>0</v>
      </c>
      <c r="CT60" s="3">
        <f>IF($E60+CT$8-$H$8&lt;70,0,IF($E60+CT$8-$H$8=70,$F60,CS60*(1-VLOOKUP($E60+CS$8-$H$8,Mortality!$B$3:$C$123,2)*VLOOKUP($E60+CS$8-$H$8,Multipliers!$A$3:$DF$122,'Current Retirees'!CS$8-2006+2))))</f>
        <v>0</v>
      </c>
    </row>
    <row r="61" spans="2:98" x14ac:dyDescent="0.25">
      <c r="B61" s="35">
        <v>1053</v>
      </c>
      <c r="C61" s="36">
        <v>18277</v>
      </c>
      <c r="D61" s="35" t="s">
        <v>2</v>
      </c>
      <c r="E61" s="4">
        <f t="shared" si="6"/>
        <v>67</v>
      </c>
      <c r="F61" s="5">
        <f>VLOOKUP(E61,Mortality!$H$3:$I$123,2)</f>
        <v>0.99708504761064398</v>
      </c>
      <c r="H61" s="3">
        <f t="shared" si="7"/>
        <v>0</v>
      </c>
      <c r="I61" s="3">
        <f>IF($E61+I$8-$H$8&lt;70,0,IF($E61+I$8-$H$8=70,$F61,H61*(1-VLOOKUP($E61+H$8-$H$8,Mortality!$B$3:$C$123,2)*VLOOKUP($E61+H$8-$H$8,Multipliers!$A$3:$DF$122,'Current Retirees'!H$8-2006+2))))</f>
        <v>0</v>
      </c>
      <c r="J61" s="3">
        <f>IF($E61+J$8-$H$8&lt;70,0,IF($E61+J$8-$H$8=70,$F61,I61*(1-VLOOKUP($E61+I$8-$H$8,Mortality!$B$3:$C$123,2)*VLOOKUP($E61+I$8-$H$8,Multipliers!$A$3:$DF$122,'Current Retirees'!I$8-2006+2))))</f>
        <v>0</v>
      </c>
      <c r="K61" s="3">
        <f>IF($E61+K$8-$H$8&lt;70,0,IF($E61+K$8-$H$8=70,$F61,J61*(1-VLOOKUP($E61+J$8-$H$8,Mortality!$B$3:$C$123,2)*VLOOKUP($E61+J$8-$H$8,Multipliers!$A$3:$DF$122,'Current Retirees'!J$8-2006+2))))</f>
        <v>0.99708504761064398</v>
      </c>
      <c r="L61" s="3">
        <f>IF($E61+L$8-$H$8&lt;70,0,IF($E61+L$8-$H$8=70,$F61,K61*(1-VLOOKUP($E61+K$8-$H$8,Mortality!$B$3:$C$123,2)*VLOOKUP($E61+K$8-$H$8,Multipliers!$A$3:$DF$122,'Current Retirees'!K$8-2006+2))))</f>
        <v>0.97702642165641884</v>
      </c>
      <c r="M61" s="3">
        <f>IF($E61+M$8-$H$8&lt;70,0,IF($E61+M$8-$H$8=70,$F61,L61*(1-VLOOKUP($E61+L$8-$H$8,Mortality!$B$3:$C$123,2)*VLOOKUP($E61+L$8-$H$8,Multipliers!$A$3:$DF$122,'Current Retirees'!L$8-2006+2))))</f>
        <v>0.95579297620861936</v>
      </c>
      <c r="N61" s="3">
        <f>IF($E61+N$8-$H$8&lt;70,0,IF($E61+N$8-$H$8=70,$F61,M61*(1-VLOOKUP($E61+M$8-$H$8,Mortality!$B$3:$C$123,2)*VLOOKUP($E61+M$8-$H$8,Multipliers!$A$3:$DF$122,'Current Retirees'!M$8-2006+2))))</f>
        <v>0.93329192636519331</v>
      </c>
      <c r="O61" s="3">
        <f>IF($E61+O$8-$H$8&lt;70,0,IF($E61+O$8-$H$8=70,$F61,N61*(1-VLOOKUP($E61+N$8-$H$8,Mortality!$B$3:$C$123,2)*VLOOKUP($E61+N$8-$H$8,Multipliers!$A$3:$DF$122,'Current Retirees'!N$8-2006+2))))</f>
        <v>0.90944048912370001</v>
      </c>
      <c r="P61" s="3">
        <f>IF($E61+P$8-$H$8&lt;70,0,IF($E61+P$8-$H$8=70,$F61,O61*(1-VLOOKUP($E61+O$8-$H$8,Mortality!$B$3:$C$123,2)*VLOOKUP($E61+O$8-$H$8,Multipliers!$A$3:$DF$122,'Current Retirees'!O$8-2006+2))))</f>
        <v>0.88418233713775474</v>
      </c>
      <c r="Q61" s="3">
        <f>IF($E61+Q$8-$H$8&lt;70,0,IF($E61+Q$8-$H$8=70,$F61,P61*(1-VLOOKUP($E61+P$8-$H$8,Mortality!$B$3:$C$123,2)*VLOOKUP($E61+P$8-$H$8,Multipliers!$A$3:$DF$122,'Current Retirees'!P$8-2006+2))))</f>
        <v>0.85746243399129563</v>
      </c>
      <c r="R61" s="3">
        <f>IF($E61+R$8-$H$8&lt;70,0,IF($E61+R$8-$H$8=70,$F61,Q61*(1-VLOOKUP($E61+Q$8-$H$8,Mortality!$B$3:$C$123,2)*VLOOKUP($E61+Q$8-$H$8,Multipliers!$A$3:$DF$122,'Current Retirees'!Q$8-2006+2))))</f>
        <v>0.82921750339944389</v>
      </c>
      <c r="S61" s="3">
        <f>IF($E61+S$8-$H$8&lt;70,0,IF($E61+S$8-$H$8=70,$F61,R61*(1-VLOOKUP($E61+R$8-$H$8,Mortality!$B$3:$C$123,2)*VLOOKUP($E61+R$8-$H$8,Multipliers!$A$3:$DF$122,'Current Retirees'!R$8-2006+2))))</f>
        <v>0.79943532495377512</v>
      </c>
      <c r="T61" s="3">
        <f>IF($E61+T$8-$H$8&lt;70,0,IF($E61+T$8-$H$8=70,$F61,S61*(1-VLOOKUP($E61+S$8-$H$8,Mortality!$B$3:$C$123,2)*VLOOKUP($E61+S$8-$H$8,Multipliers!$A$3:$DF$122,'Current Retirees'!S$8-2006+2))))</f>
        <v>0.76804817863673036</v>
      </c>
      <c r="U61" s="3">
        <f>IF($E61+U$8-$H$8&lt;70,0,IF($E61+U$8-$H$8=70,$F61,T61*(1-VLOOKUP($E61+T$8-$H$8,Mortality!$B$3:$C$123,2)*VLOOKUP($E61+T$8-$H$8,Multipliers!$A$3:$DF$122,'Current Retirees'!T$8-2006+2))))</f>
        <v>0.73507982785369108</v>
      </c>
      <c r="V61" s="3">
        <f>IF($E61+V$8-$H$8&lt;70,0,IF($E61+V$8-$H$8=70,$F61,U61*(1-VLOOKUP($E61+U$8-$H$8,Mortality!$B$3:$C$123,2)*VLOOKUP($E61+U$8-$H$8,Multipliers!$A$3:$DF$122,'Current Retirees'!U$8-2006+2))))</f>
        <v>0.7005029716413359</v>
      </c>
      <c r="W61" s="3">
        <f>IF($E61+W$8-$H$8&lt;70,0,IF($E61+W$8-$H$8=70,$F61,V61*(1-VLOOKUP($E61+V$8-$H$8,Mortality!$B$3:$C$123,2)*VLOOKUP($E61+V$8-$H$8,Multipliers!$A$3:$DF$122,'Current Retirees'!V$8-2006+2))))</f>
        <v>0.66434885368227781</v>
      </c>
      <c r="X61" s="3">
        <f>IF($E61+X$8-$H$8&lt;70,0,IF($E61+X$8-$H$8=70,$F61,W61*(1-VLOOKUP($E61+W$8-$H$8,Mortality!$B$3:$C$123,2)*VLOOKUP($E61+W$8-$H$8,Multipliers!$A$3:$DF$122,'Current Retirees'!W$8-2006+2))))</f>
        <v>0.62667048696452765</v>
      </c>
      <c r="Y61" s="3">
        <f>IF($E61+Y$8-$H$8&lt;70,0,IF($E61+Y$8-$H$8=70,$F61,X61*(1-VLOOKUP($E61+X$8-$H$8,Mortality!$B$3:$C$123,2)*VLOOKUP($E61+X$8-$H$8,Multipliers!$A$3:$DF$122,'Current Retirees'!X$8-2006+2))))</f>
        <v>0.58758934329762802</v>
      </c>
      <c r="Z61" s="3">
        <f>IF($E61+Z$8-$H$8&lt;70,0,IF($E61+Z$8-$H$8=70,$F61,Y61*(1-VLOOKUP($E61+Y$8-$H$8,Mortality!$B$3:$C$123,2)*VLOOKUP($E61+Y$8-$H$8,Multipliers!$A$3:$DF$122,'Current Retirees'!Y$8-2006+2))))</f>
        <v>0.547233452108422</v>
      </c>
      <c r="AA61" s="3">
        <f>IF($E61+AA$8-$H$8&lt;70,0,IF($E61+AA$8-$H$8=70,$F61,Z61*(1-VLOOKUP($E61+Z$8-$H$8,Mortality!$B$3:$C$123,2)*VLOOKUP($E61+Z$8-$H$8,Multipliers!$A$3:$DF$122,'Current Retirees'!Z$8-2006+2))))</f>
        <v>0.50583858701686424</v>
      </c>
      <c r="AB61" s="3">
        <f>IF($E61+AB$8-$H$8&lt;70,0,IF($E61+AB$8-$H$8=70,$F61,AA61*(1-VLOOKUP($E61+AA$8-$H$8,Mortality!$B$3:$C$123,2)*VLOOKUP($E61+AA$8-$H$8,Multipliers!$A$3:$DF$122,'Current Retirees'!AA$8-2006+2))))</f>
        <v>0.46363093707346559</v>
      </c>
      <c r="AC61" s="3">
        <f>IF($E61+AC$8-$H$8&lt;70,0,IF($E61+AC$8-$H$8=70,$F61,AB61*(1-VLOOKUP($E61+AB$8-$H$8,Mortality!$B$3:$C$123,2)*VLOOKUP($E61+AB$8-$H$8,Multipliers!$A$3:$DF$122,'Current Retirees'!AB$8-2006+2))))</f>
        <v>0.4209183645331101</v>
      </c>
      <c r="AD61" s="3">
        <f>IF($E61+AD$8-$H$8&lt;70,0,IF($E61+AD$8-$H$8=70,$F61,AC61*(1-VLOOKUP($E61+AC$8-$H$8,Mortality!$B$3:$C$123,2)*VLOOKUP($E61+AC$8-$H$8,Multipliers!$A$3:$DF$122,'Current Retirees'!AC$8-2006+2))))</f>
        <v>0.37816815311799185</v>
      </c>
      <c r="AE61" s="3">
        <f>IF($E61+AE$8-$H$8&lt;70,0,IF($E61+AE$8-$H$8=70,$F61,AD61*(1-VLOOKUP($E61+AD$8-$H$8,Mortality!$B$3:$C$123,2)*VLOOKUP($E61+AD$8-$H$8,Multipliers!$A$3:$DF$122,'Current Retirees'!AD$8-2006+2))))</f>
        <v>0.33581596516398071</v>
      </c>
      <c r="AF61" s="3">
        <f>IF($E61+AF$8-$H$8&lt;70,0,IF($E61+AF$8-$H$8=70,$F61,AE61*(1-VLOOKUP($E61+AE$8-$H$8,Mortality!$B$3:$C$123,2)*VLOOKUP($E61+AE$8-$H$8,Multipliers!$A$3:$DF$122,'Current Retirees'!AE$8-2006+2))))</f>
        <v>0.29441577060549678</v>
      </c>
      <c r="AG61" s="3">
        <f>IF($E61+AG$8-$H$8&lt;70,0,IF($E61+AG$8-$H$8=70,$F61,AF61*(1-VLOOKUP($E61+AF$8-$H$8,Mortality!$B$3:$C$123,2)*VLOOKUP($E61+AF$8-$H$8,Multipliers!$A$3:$DF$122,'Current Retirees'!AF$8-2006+2))))</f>
        <v>0.25465769948591638</v>
      </c>
      <c r="AH61" s="3">
        <f>IF($E61+AH$8-$H$8&lt;70,0,IF($E61+AH$8-$H$8=70,$F61,AG61*(1-VLOOKUP($E61+AG$8-$H$8,Mortality!$B$3:$C$123,2)*VLOOKUP($E61+AG$8-$H$8,Multipliers!$A$3:$DF$122,'Current Retirees'!AG$8-2006+2))))</f>
        <v>0.21730634010463079</v>
      </c>
      <c r="AI61" s="3">
        <f>IF($E61+AI$8-$H$8&lt;70,0,IF($E61+AI$8-$H$8=70,$F61,AH61*(1-VLOOKUP($E61+AH$8-$H$8,Mortality!$B$3:$C$123,2)*VLOOKUP($E61+AH$8-$H$8,Multipliers!$A$3:$DF$122,'Current Retirees'!AH$8-2006+2))))</f>
        <v>0.182927703667843</v>
      </c>
      <c r="AJ61" s="3">
        <f>IF($E61+AJ$8-$H$8&lt;70,0,IF($E61+AJ$8-$H$8=70,$F61,AI61*(1-VLOOKUP($E61+AI$8-$H$8,Mortality!$B$3:$C$123,2)*VLOOKUP($E61+AI$8-$H$8,Multipliers!$A$3:$DF$122,'Current Retirees'!AI$8-2006+2))))</f>
        <v>0.15196905196442098</v>
      </c>
      <c r="AK61" s="3">
        <f>IF($E61+AK$8-$H$8&lt;70,0,IF($E61+AK$8-$H$8=70,$F61,AJ61*(1-VLOOKUP($E61+AJ$8-$H$8,Mortality!$B$3:$C$123,2)*VLOOKUP($E61+AJ$8-$H$8,Multipliers!$A$3:$DF$122,'Current Retirees'!AJ$8-2006+2))))</f>
        <v>0.12461776428216524</v>
      </c>
      <c r="AL61" s="3">
        <f>IF($E61+AL$8-$H$8&lt;70,0,IF($E61+AL$8-$H$8=70,$F61,AK61*(1-VLOOKUP($E61+AK$8-$H$8,Mortality!$B$3:$C$123,2)*VLOOKUP($E61+AK$8-$H$8,Multipliers!$A$3:$DF$122,'Current Retirees'!AK$8-2006+2))))</f>
        <v>0.10054300631267261</v>
      </c>
      <c r="AM61" s="3">
        <f>IF($E61+AM$8-$H$8&lt;70,0,IF($E61+AM$8-$H$8=70,$F61,AL61*(1-VLOOKUP($E61+AL$8-$H$8,Mortality!$B$3:$C$123,2)*VLOOKUP($E61+AL$8-$H$8,Multipliers!$A$3:$DF$122,'Current Retirees'!AL$8-2006+2))))</f>
        <v>7.9753796339596672E-2</v>
      </c>
      <c r="AN61" s="3">
        <f>IF($E61+AN$8-$H$8&lt;70,0,IF($E61+AN$8-$H$8=70,$F61,AM61*(1-VLOOKUP($E61+AM$8-$H$8,Mortality!$B$3:$C$123,2)*VLOOKUP($E61+AM$8-$H$8,Multipliers!$A$3:$DF$122,'Current Retirees'!AM$8-2006+2))))</f>
        <v>6.1927374228641419E-2</v>
      </c>
      <c r="AO61" s="3">
        <f>IF($E61+AO$8-$H$8&lt;70,0,IF($E61+AO$8-$H$8=70,$F61,AN61*(1-VLOOKUP($E61+AN$8-$H$8,Mortality!$B$3:$C$123,2)*VLOOKUP($E61+AN$8-$H$8,Multipliers!$A$3:$DF$122,'Current Retirees'!AN$8-2006+2))))</f>
        <v>4.7018725768418611E-2</v>
      </c>
      <c r="AP61" s="3">
        <f>IF($E61+AP$8-$H$8&lt;70,0,IF($E61+AP$8-$H$8=70,$F61,AO61*(1-VLOOKUP($E61+AO$8-$H$8,Mortality!$B$3:$C$123,2)*VLOOKUP($E61+AO$8-$H$8,Multipliers!$A$3:$DF$122,'Current Retirees'!AO$8-2006+2))))</f>
        <v>3.4853933098547667E-2</v>
      </c>
      <c r="AQ61" s="3">
        <f>IF($E61+AQ$8-$H$8&lt;70,0,IF($E61+AQ$8-$H$8=70,$F61,AP61*(1-VLOOKUP($E61+AP$8-$H$8,Mortality!$B$3:$C$123,2)*VLOOKUP($E61+AP$8-$H$8,Multipliers!$A$3:$DF$122,'Current Retirees'!AP$8-2006+2))))</f>
        <v>2.5190250975271149E-2</v>
      </c>
      <c r="AR61" s="3">
        <f>IF($E61+AR$8-$H$8&lt;70,0,IF($E61+AR$8-$H$8=70,$F61,AQ61*(1-VLOOKUP($E61+AQ$8-$H$8,Mortality!$B$3:$C$123,2)*VLOOKUP($E61+AQ$8-$H$8,Multipliers!$A$3:$DF$122,'Current Retirees'!AQ$8-2006+2))))</f>
        <v>1.7715275335512988E-2</v>
      </c>
      <c r="AS61" s="3">
        <f>IF($E61+AS$8-$H$8&lt;70,0,IF($E61+AS$8-$H$8=70,$F61,AR61*(1-VLOOKUP($E61+AR$8-$H$8,Mortality!$B$3:$C$123,2)*VLOOKUP($E61+AR$8-$H$8,Multipliers!$A$3:$DF$122,'Current Retirees'!AR$8-2006+2))))</f>
        <v>1.2117701725272673E-2</v>
      </c>
      <c r="AT61" s="3">
        <f>IF($E61+AT$8-$H$8&lt;70,0,IF($E61+AT$8-$H$8=70,$F61,AS61*(1-VLOOKUP($E61+AS$8-$H$8,Mortality!$B$3:$C$123,2)*VLOOKUP($E61+AS$8-$H$8,Multipliers!$A$3:$DF$122,'Current Retirees'!AS$8-2006+2))))</f>
        <v>8.0533353199901472E-3</v>
      </c>
      <c r="AU61" s="3">
        <f>IF($E61+AU$8-$H$8&lt;70,0,IF($E61+AU$8-$H$8=70,$F61,AT61*(1-VLOOKUP($E61+AT$8-$H$8,Mortality!$B$3:$C$123,2)*VLOOKUP($E61+AT$8-$H$8,Multipliers!$A$3:$DF$122,'Current Retirees'!AT$8-2006+2))))</f>
        <v>5.1955649635880875E-3</v>
      </c>
      <c r="AV61" s="3">
        <f>IF($E61+AV$8-$H$8&lt;70,0,IF($E61+AV$8-$H$8=70,$F61,AU61*(1-VLOOKUP($E61+AU$8-$H$8,Mortality!$B$3:$C$123,2)*VLOOKUP($E61+AU$8-$H$8,Multipliers!$A$3:$DF$122,'Current Retirees'!AU$8-2006+2))))</f>
        <v>3.2453328280396972E-3</v>
      </c>
      <c r="AW61" s="3">
        <f>IF($E61+AW$8-$H$8&lt;70,0,IF($E61+AW$8-$H$8=70,$F61,AV61*(1-VLOOKUP($E61+AV$8-$H$8,Mortality!$B$3:$C$123,2)*VLOOKUP($E61+AV$8-$H$8,Multipliers!$A$3:$DF$122,'Current Retirees'!AV$8-2006+2))))</f>
        <v>1.9641179569576204E-3</v>
      </c>
      <c r="AX61" s="3">
        <f>IF($E61+AX$8-$H$8&lt;70,0,IF($E61+AX$8-$H$8=70,$F61,AW61*(1-VLOOKUP($E61+AW$8-$H$8,Mortality!$B$3:$C$123,2)*VLOOKUP($E61+AW$8-$H$8,Multipliers!$A$3:$DF$122,'Current Retirees'!AW$8-2006+2))))</f>
        <v>1.1506738756737011E-3</v>
      </c>
      <c r="AY61" s="3">
        <f>IF($E61+AY$8-$H$8&lt;70,0,IF($E61+AY$8-$H$8=70,$F61,AX61*(1-VLOOKUP($E61+AX$8-$H$8,Mortality!$B$3:$C$123,2)*VLOOKUP($E61+AX$8-$H$8,Multipliers!$A$3:$DF$122,'Current Retirees'!AX$8-2006+2))))</f>
        <v>6.5172152233455936E-4</v>
      </c>
      <c r="AZ61" s="3">
        <f>IF($E61+AZ$8-$H$8&lt;70,0,IF($E61+AZ$8-$H$8=70,$F61,AY61*(1-VLOOKUP($E61+AY$8-$H$8,Mortality!$B$3:$C$123,2)*VLOOKUP($E61+AY$8-$H$8,Multipliers!$A$3:$DF$122,'Current Retirees'!AY$8-2006+2))))</f>
        <v>3.5580068305619838E-4</v>
      </c>
      <c r="BA61" s="3">
        <f>IF($E61+BA$8-$H$8&lt;70,0,IF($E61+BA$8-$H$8=70,$F61,AZ61*(1-VLOOKUP($E61+AZ$8-$H$8,Mortality!$B$3:$C$123,2)*VLOOKUP($E61+AZ$8-$H$8,Multipliers!$A$3:$DF$122,'Current Retirees'!AZ$8-2006+2))))</f>
        <v>1.8998476135412179E-4</v>
      </c>
      <c r="BB61" s="3">
        <f>IF($E61+BB$8-$H$8&lt;70,0,IF($E61+BB$8-$H$8=70,$F61,BA61*(1-VLOOKUP($E61+BA$8-$H$8,Mortality!$B$3:$C$123,2)*VLOOKUP($E61+BA$8-$H$8,Multipliers!$A$3:$DF$122,'Current Retirees'!BA$8-2006+2))))</f>
        <v>1.0004233814744113E-4</v>
      </c>
      <c r="BC61" s="3">
        <f>IF($E61+BC$8-$H$8&lt;70,0,IF($E61+BC$8-$H$8=70,$F61,BB61*(1-VLOOKUP($E61+BB$8-$H$8,Mortality!$B$3:$C$123,2)*VLOOKUP($E61+BB$8-$H$8,Multipliers!$A$3:$DF$122,'Current Retirees'!BB$8-2006+2))))</f>
        <v>5.1896556318155963E-5</v>
      </c>
      <c r="BD61" s="3">
        <f>IF($E61+BD$8-$H$8&lt;70,0,IF($E61+BD$8-$H$8=70,$F61,BC61*(1-VLOOKUP($E61+BC$8-$H$8,Mortality!$B$3:$C$123,2)*VLOOKUP($E61+BC$8-$H$8,Multipliers!$A$3:$DF$122,'Current Retirees'!BC$8-2006+2))))</f>
        <v>2.6408663437738759E-5</v>
      </c>
      <c r="BE61" s="3">
        <f>IF($E61+BE$8-$H$8&lt;70,0,IF($E61+BE$8-$H$8=70,$F61,BD61*(1-VLOOKUP($E61+BD$8-$H$8,Mortality!$B$3:$C$123,2)*VLOOKUP($E61+BD$8-$H$8,Multipliers!$A$3:$DF$122,'Current Retirees'!BD$8-2006+2))))</f>
        <v>1.3204331718869379E-5</v>
      </c>
      <c r="BF61" s="3">
        <f>IF($E61+BF$8-$H$8&lt;70,0,IF($E61+BF$8-$H$8=70,$F61,BE61*(1-VLOOKUP($E61+BE$8-$H$8,Mortality!$B$3:$C$123,2)*VLOOKUP($E61+BE$8-$H$8,Multipliers!$A$3:$DF$122,'Current Retirees'!BE$8-2006+2))))</f>
        <v>6.6021658594346897E-6</v>
      </c>
      <c r="BG61" s="3">
        <f>IF($E61+BG$8-$H$8&lt;70,0,IF($E61+BG$8-$H$8=70,$F61,BF61*(1-VLOOKUP($E61+BF$8-$H$8,Mortality!$B$3:$C$123,2)*VLOOKUP($E61+BF$8-$H$8,Multipliers!$A$3:$DF$122,'Current Retirees'!BF$8-2006+2))))</f>
        <v>3.3010829297173448E-6</v>
      </c>
      <c r="BH61" s="3">
        <f>IF($E61+BH$8-$H$8&lt;70,0,IF($E61+BH$8-$H$8=70,$F61,BG61*(1-VLOOKUP($E61+BG$8-$H$8,Mortality!$B$3:$C$123,2)*VLOOKUP($E61+BG$8-$H$8,Multipliers!$A$3:$DF$122,'Current Retirees'!BG$8-2006+2))))</f>
        <v>1.6505414648586724E-6</v>
      </c>
      <c r="BI61" s="3">
        <f>IF($E61+BI$8-$H$8&lt;70,0,IF($E61+BI$8-$H$8=70,$F61,BH61*(1-VLOOKUP($E61+BH$8-$H$8,Mortality!$B$3:$C$123,2)*VLOOKUP($E61+BH$8-$H$8,Multipliers!$A$3:$DF$122,'Current Retirees'!BH$8-2006+2))))</f>
        <v>8.2527073242933621E-7</v>
      </c>
      <c r="BJ61" s="3">
        <f>IF($E61+BJ$8-$H$8&lt;70,0,IF($E61+BJ$8-$H$8=70,$F61,BI61*(1-VLOOKUP($E61+BI$8-$H$8,Mortality!$B$3:$C$123,2)*VLOOKUP($E61+BI$8-$H$8,Multipliers!$A$3:$DF$122,'Current Retirees'!BI$8-2006+2))))</f>
        <v>0</v>
      </c>
      <c r="BK61" s="3">
        <f>IF($E61+BK$8-$H$8&lt;70,0,IF($E61+BK$8-$H$8=70,$F61,BJ61*(1-VLOOKUP($E61+BJ$8-$H$8,Mortality!$B$3:$C$123,2)*VLOOKUP($E61+BJ$8-$H$8,Multipliers!$A$3:$DF$122,'Current Retirees'!BJ$8-2006+2))))</f>
        <v>0</v>
      </c>
      <c r="BL61" s="3">
        <f>IF($E61+BL$8-$H$8&lt;70,0,IF($E61+BL$8-$H$8=70,$F61,BK61*(1-VLOOKUP($E61+BK$8-$H$8,Mortality!$B$3:$C$123,2)*VLOOKUP($E61+BK$8-$H$8,Multipliers!$A$3:$DF$122,'Current Retirees'!BK$8-2006+2))))</f>
        <v>0</v>
      </c>
      <c r="BM61" s="3">
        <f>IF($E61+BM$8-$H$8&lt;70,0,IF($E61+BM$8-$H$8=70,$F61,BL61*(1-VLOOKUP($E61+BL$8-$H$8,Mortality!$B$3:$C$123,2)*VLOOKUP($E61+BL$8-$H$8,Multipliers!$A$3:$DF$122,'Current Retirees'!BL$8-2006+2))))</f>
        <v>0</v>
      </c>
      <c r="BN61" s="3">
        <f>IF($E61+BN$8-$H$8&lt;70,0,IF($E61+BN$8-$H$8=70,$F61,BM61*(1-VLOOKUP($E61+BM$8-$H$8,Mortality!$B$3:$C$123,2)*VLOOKUP($E61+BM$8-$H$8,Multipliers!$A$3:$DF$122,'Current Retirees'!BM$8-2006+2))))</f>
        <v>0</v>
      </c>
      <c r="BO61" s="3">
        <f>IF($E61+BO$8-$H$8&lt;70,0,IF($E61+BO$8-$H$8=70,$F61,BN61*(1-VLOOKUP($E61+BN$8-$H$8,Mortality!$B$3:$C$123,2)*VLOOKUP($E61+BN$8-$H$8,Multipliers!$A$3:$DF$122,'Current Retirees'!BN$8-2006+2))))</f>
        <v>0</v>
      </c>
      <c r="BP61" s="3">
        <f>IF($E61+BP$8-$H$8&lt;70,0,IF($E61+BP$8-$H$8=70,$F61,BO61*(1-VLOOKUP($E61+BO$8-$H$8,Mortality!$B$3:$C$123,2)*VLOOKUP($E61+BO$8-$H$8,Multipliers!$A$3:$DF$122,'Current Retirees'!BO$8-2006+2))))</f>
        <v>0</v>
      </c>
      <c r="BQ61" s="3">
        <f>IF($E61+BQ$8-$H$8&lt;70,0,IF($E61+BQ$8-$H$8=70,$F61,BP61*(1-VLOOKUP($E61+BP$8-$H$8,Mortality!$B$3:$C$123,2)*VLOOKUP($E61+BP$8-$H$8,Multipliers!$A$3:$DF$122,'Current Retirees'!BP$8-2006+2))))</f>
        <v>0</v>
      </c>
      <c r="BR61" s="3">
        <f>IF($E61+BR$8-$H$8&lt;70,0,IF($E61+BR$8-$H$8=70,$F61,BQ61*(1-VLOOKUP($E61+BQ$8-$H$8,Mortality!$B$3:$C$123,2)*VLOOKUP($E61+BQ$8-$H$8,Multipliers!$A$3:$DF$122,'Current Retirees'!BQ$8-2006+2))))</f>
        <v>0</v>
      </c>
      <c r="BS61" s="3">
        <f>IF($E61+BS$8-$H$8&lt;70,0,IF($E61+BS$8-$H$8=70,$F61,BR61*(1-VLOOKUP($E61+BR$8-$H$8,Mortality!$B$3:$C$123,2)*VLOOKUP($E61+BR$8-$H$8,Multipliers!$A$3:$DF$122,'Current Retirees'!BR$8-2006+2))))</f>
        <v>0</v>
      </c>
      <c r="BT61" s="3">
        <f>IF($E61+BT$8-$H$8&lt;70,0,IF($E61+BT$8-$H$8=70,$F61,BS61*(1-VLOOKUP($E61+BS$8-$H$8,Mortality!$B$3:$C$123,2)*VLOOKUP($E61+BS$8-$H$8,Multipliers!$A$3:$DF$122,'Current Retirees'!BS$8-2006+2))))</f>
        <v>0</v>
      </c>
      <c r="BU61" s="3">
        <f>IF($E61+BU$8-$H$8&lt;70,0,IF($E61+BU$8-$H$8=70,$F61,BT61*(1-VLOOKUP($E61+BT$8-$H$8,Mortality!$B$3:$C$123,2)*VLOOKUP($E61+BT$8-$H$8,Multipliers!$A$3:$DF$122,'Current Retirees'!BT$8-2006+2))))</f>
        <v>0</v>
      </c>
      <c r="BV61" s="3">
        <f>IF($E61+BV$8-$H$8&lt;70,0,IF($E61+BV$8-$H$8=70,$F61,BU61*(1-VLOOKUP($E61+BU$8-$H$8,Mortality!$B$3:$C$123,2)*VLOOKUP($E61+BU$8-$H$8,Multipliers!$A$3:$DF$122,'Current Retirees'!BU$8-2006+2))))</f>
        <v>0</v>
      </c>
      <c r="BW61" s="3">
        <f>IF($E61+BW$8-$H$8&lt;70,0,IF($E61+BW$8-$H$8=70,$F61,BV61*(1-VLOOKUP($E61+BV$8-$H$8,Mortality!$B$3:$C$123,2)*VLOOKUP($E61+BV$8-$H$8,Multipliers!$A$3:$DF$122,'Current Retirees'!BV$8-2006+2))))</f>
        <v>0</v>
      </c>
      <c r="BX61" s="3">
        <f>IF($E61+BX$8-$H$8&lt;70,0,IF($E61+BX$8-$H$8=70,$F61,BW61*(1-VLOOKUP($E61+BW$8-$H$8,Mortality!$B$3:$C$123,2)*VLOOKUP($E61+BW$8-$H$8,Multipliers!$A$3:$DF$122,'Current Retirees'!BW$8-2006+2))))</f>
        <v>0</v>
      </c>
      <c r="BY61" s="3">
        <f>IF($E61+BY$8-$H$8&lt;70,0,IF($E61+BY$8-$H$8=70,$F61,BX61*(1-VLOOKUP($E61+BX$8-$H$8,Mortality!$B$3:$C$123,2)*VLOOKUP($E61+BX$8-$H$8,Multipliers!$A$3:$DF$122,'Current Retirees'!BX$8-2006+2))))</f>
        <v>0</v>
      </c>
      <c r="BZ61" s="3">
        <f>IF($E61+BZ$8-$H$8&lt;70,0,IF($E61+BZ$8-$H$8=70,$F61,BY61*(1-VLOOKUP($E61+BY$8-$H$8,Mortality!$B$3:$C$123,2)*VLOOKUP($E61+BY$8-$H$8,Multipliers!$A$3:$DF$122,'Current Retirees'!BY$8-2006+2))))</f>
        <v>0</v>
      </c>
      <c r="CA61" s="3">
        <f>IF($E61+CA$8-$H$8&lt;70,0,IF($E61+CA$8-$H$8=70,$F61,BZ61*(1-VLOOKUP($E61+BZ$8-$H$8,Mortality!$B$3:$C$123,2)*VLOOKUP($E61+BZ$8-$H$8,Multipliers!$A$3:$DF$122,'Current Retirees'!BZ$8-2006+2))))</f>
        <v>0</v>
      </c>
      <c r="CB61" s="3">
        <f>IF($E61+CB$8-$H$8&lt;70,0,IF($E61+CB$8-$H$8=70,$F61,CA61*(1-VLOOKUP($E61+CA$8-$H$8,Mortality!$B$3:$C$123,2)*VLOOKUP($E61+CA$8-$H$8,Multipliers!$A$3:$DF$122,'Current Retirees'!CA$8-2006+2))))</f>
        <v>0</v>
      </c>
      <c r="CC61" s="3">
        <f>IF($E61+CC$8-$H$8&lt;70,0,IF($E61+CC$8-$H$8=70,$F61,CB61*(1-VLOOKUP($E61+CB$8-$H$8,Mortality!$B$3:$C$123,2)*VLOOKUP($E61+CB$8-$H$8,Multipliers!$A$3:$DF$122,'Current Retirees'!CB$8-2006+2))))</f>
        <v>0</v>
      </c>
      <c r="CD61" s="3">
        <f>IF($E61+CD$8-$H$8&lt;70,0,IF($E61+CD$8-$H$8=70,$F61,CC61*(1-VLOOKUP($E61+CC$8-$H$8,Mortality!$B$3:$C$123,2)*VLOOKUP($E61+CC$8-$H$8,Multipliers!$A$3:$DF$122,'Current Retirees'!CC$8-2006+2))))</f>
        <v>0</v>
      </c>
      <c r="CE61" s="3">
        <f>IF($E61+CE$8-$H$8&lt;70,0,IF($E61+CE$8-$H$8=70,$F61,CD61*(1-VLOOKUP($E61+CD$8-$H$8,Mortality!$B$3:$C$123,2)*VLOOKUP($E61+CD$8-$H$8,Multipliers!$A$3:$DF$122,'Current Retirees'!CD$8-2006+2))))</f>
        <v>0</v>
      </c>
      <c r="CF61" s="3">
        <f>IF($E61+CF$8-$H$8&lt;70,0,IF($E61+CF$8-$H$8=70,$F61,CE61*(1-VLOOKUP($E61+CE$8-$H$8,Mortality!$B$3:$C$123,2)*VLOOKUP($E61+CE$8-$H$8,Multipliers!$A$3:$DF$122,'Current Retirees'!CE$8-2006+2))))</f>
        <v>0</v>
      </c>
      <c r="CG61" s="3">
        <f>IF($E61+CG$8-$H$8&lt;70,0,IF($E61+CG$8-$H$8=70,$F61,CF61*(1-VLOOKUP($E61+CF$8-$H$8,Mortality!$B$3:$C$123,2)*VLOOKUP($E61+CF$8-$H$8,Multipliers!$A$3:$DF$122,'Current Retirees'!CF$8-2006+2))))</f>
        <v>0</v>
      </c>
      <c r="CH61" s="3">
        <f>IF($E61+CH$8-$H$8&lt;70,0,IF($E61+CH$8-$H$8=70,$F61,CG61*(1-VLOOKUP($E61+CG$8-$H$8,Mortality!$B$3:$C$123,2)*VLOOKUP($E61+CG$8-$H$8,Multipliers!$A$3:$DF$122,'Current Retirees'!CG$8-2006+2))))</f>
        <v>0</v>
      </c>
      <c r="CI61" s="3">
        <f>IF($E61+CI$8-$H$8&lt;70,0,IF($E61+CI$8-$H$8=70,$F61,CH61*(1-VLOOKUP($E61+CH$8-$H$8,Mortality!$B$3:$C$123,2)*VLOOKUP($E61+CH$8-$H$8,Multipliers!$A$3:$DF$122,'Current Retirees'!CH$8-2006+2))))</f>
        <v>0</v>
      </c>
      <c r="CJ61" s="3">
        <f>IF($E61+CJ$8-$H$8&lt;70,0,IF($E61+CJ$8-$H$8=70,$F61,CI61*(1-VLOOKUP($E61+CI$8-$H$8,Mortality!$B$3:$C$123,2)*VLOOKUP($E61+CI$8-$H$8,Multipliers!$A$3:$DF$122,'Current Retirees'!CI$8-2006+2))))</f>
        <v>0</v>
      </c>
      <c r="CK61" s="3">
        <f>IF($E61+CK$8-$H$8&lt;70,0,IF($E61+CK$8-$H$8=70,$F61,CJ61*(1-VLOOKUP($E61+CJ$8-$H$8,Mortality!$B$3:$C$123,2)*VLOOKUP($E61+CJ$8-$H$8,Multipliers!$A$3:$DF$122,'Current Retirees'!CJ$8-2006+2))))</f>
        <v>0</v>
      </c>
      <c r="CL61" s="3">
        <f>IF($E61+CL$8-$H$8&lt;70,0,IF($E61+CL$8-$H$8=70,$F61,CK61*(1-VLOOKUP($E61+CK$8-$H$8,Mortality!$B$3:$C$123,2)*VLOOKUP($E61+CK$8-$H$8,Multipliers!$A$3:$DF$122,'Current Retirees'!CK$8-2006+2))))</f>
        <v>0</v>
      </c>
      <c r="CM61" s="3">
        <f>IF($E61+CM$8-$H$8&lt;70,0,IF($E61+CM$8-$H$8=70,$F61,CL61*(1-VLOOKUP($E61+CL$8-$H$8,Mortality!$B$3:$C$123,2)*VLOOKUP($E61+CL$8-$H$8,Multipliers!$A$3:$DF$122,'Current Retirees'!CL$8-2006+2))))</f>
        <v>0</v>
      </c>
      <c r="CN61" s="3">
        <f>IF($E61+CN$8-$H$8&lt;70,0,IF($E61+CN$8-$H$8=70,$F61,CM61*(1-VLOOKUP($E61+CM$8-$H$8,Mortality!$B$3:$C$123,2)*VLOOKUP($E61+CM$8-$H$8,Multipliers!$A$3:$DF$122,'Current Retirees'!CM$8-2006+2))))</f>
        <v>0</v>
      </c>
      <c r="CO61" s="3">
        <f>IF($E61+CO$8-$H$8&lt;70,0,IF($E61+CO$8-$H$8=70,$F61,CN61*(1-VLOOKUP($E61+CN$8-$H$8,Mortality!$B$3:$C$123,2)*VLOOKUP($E61+CN$8-$H$8,Multipliers!$A$3:$DF$122,'Current Retirees'!CN$8-2006+2))))</f>
        <v>0</v>
      </c>
      <c r="CP61" s="3">
        <f>IF($E61+CP$8-$H$8&lt;70,0,IF($E61+CP$8-$H$8=70,$F61,CO61*(1-VLOOKUP($E61+CO$8-$H$8,Mortality!$B$3:$C$123,2)*VLOOKUP($E61+CO$8-$H$8,Multipliers!$A$3:$DF$122,'Current Retirees'!CO$8-2006+2))))</f>
        <v>0</v>
      </c>
      <c r="CQ61" s="3">
        <f>IF($E61+CQ$8-$H$8&lt;70,0,IF($E61+CQ$8-$H$8=70,$F61,CP61*(1-VLOOKUP($E61+CP$8-$H$8,Mortality!$B$3:$C$123,2)*VLOOKUP($E61+CP$8-$H$8,Multipliers!$A$3:$DF$122,'Current Retirees'!CP$8-2006+2))))</f>
        <v>0</v>
      </c>
      <c r="CR61" s="3">
        <f>IF($E61+CR$8-$H$8&lt;70,0,IF($E61+CR$8-$H$8=70,$F61,CQ61*(1-VLOOKUP($E61+CQ$8-$H$8,Mortality!$B$3:$C$123,2)*VLOOKUP($E61+CQ$8-$H$8,Multipliers!$A$3:$DF$122,'Current Retirees'!CQ$8-2006+2))))</f>
        <v>0</v>
      </c>
      <c r="CS61" s="3">
        <f>IF($E61+CS$8-$H$8&lt;70,0,IF($E61+CS$8-$H$8=70,$F61,CR61*(1-VLOOKUP($E61+CR$8-$H$8,Mortality!$B$3:$C$123,2)*VLOOKUP($E61+CR$8-$H$8,Multipliers!$A$3:$DF$122,'Current Retirees'!CR$8-2006+2))))</f>
        <v>0</v>
      </c>
      <c r="CT61" s="3">
        <f>IF($E61+CT$8-$H$8&lt;70,0,IF($E61+CT$8-$H$8=70,$F61,CS61*(1-VLOOKUP($E61+CS$8-$H$8,Mortality!$B$3:$C$123,2)*VLOOKUP($E61+CS$8-$H$8,Multipliers!$A$3:$DF$122,'Current Retirees'!CS$8-2006+2))))</f>
        <v>0</v>
      </c>
    </row>
    <row r="62" spans="2:98" x14ac:dyDescent="0.25">
      <c r="B62" s="35">
        <v>1054</v>
      </c>
      <c r="C62" s="36">
        <v>21911</v>
      </c>
      <c r="D62" s="35" t="s">
        <v>2</v>
      </c>
      <c r="E62" s="4">
        <f t="shared" si="6"/>
        <v>57</v>
      </c>
      <c r="F62" s="5">
        <f>VLOOKUP(E62,Mortality!$H$3:$I$123,2)</f>
        <v>0.97896679256889174</v>
      </c>
      <c r="H62" s="3">
        <f t="shared" si="7"/>
        <v>0</v>
      </c>
      <c r="I62" s="3">
        <f>IF($E62+I$8-$H$8&lt;70,0,IF($E62+I$8-$H$8=70,$F62,H62*(1-VLOOKUP($E62+H$8-$H$8,Mortality!$B$3:$C$123,2)*VLOOKUP($E62+H$8-$H$8,Multipliers!$A$3:$DF$122,'Current Retirees'!H$8-2006+2))))</f>
        <v>0</v>
      </c>
      <c r="J62" s="3">
        <f>IF($E62+J$8-$H$8&lt;70,0,IF($E62+J$8-$H$8=70,$F62,I62*(1-VLOOKUP($E62+I$8-$H$8,Mortality!$B$3:$C$123,2)*VLOOKUP($E62+I$8-$H$8,Multipliers!$A$3:$DF$122,'Current Retirees'!I$8-2006+2))))</f>
        <v>0</v>
      </c>
      <c r="K62" s="3">
        <f>IF($E62+K$8-$H$8&lt;70,0,IF($E62+K$8-$H$8=70,$F62,J62*(1-VLOOKUP($E62+J$8-$H$8,Mortality!$B$3:$C$123,2)*VLOOKUP($E62+J$8-$H$8,Multipliers!$A$3:$DF$122,'Current Retirees'!J$8-2006+2))))</f>
        <v>0</v>
      </c>
      <c r="L62" s="3">
        <f>IF($E62+L$8-$H$8&lt;70,0,IF($E62+L$8-$H$8=70,$F62,K62*(1-VLOOKUP($E62+K$8-$H$8,Mortality!$B$3:$C$123,2)*VLOOKUP($E62+K$8-$H$8,Multipliers!$A$3:$DF$122,'Current Retirees'!K$8-2006+2))))</f>
        <v>0</v>
      </c>
      <c r="M62" s="3">
        <f>IF($E62+M$8-$H$8&lt;70,0,IF($E62+M$8-$H$8=70,$F62,L62*(1-VLOOKUP($E62+L$8-$H$8,Mortality!$B$3:$C$123,2)*VLOOKUP($E62+L$8-$H$8,Multipliers!$A$3:$DF$122,'Current Retirees'!L$8-2006+2))))</f>
        <v>0</v>
      </c>
      <c r="N62" s="3">
        <f>IF($E62+N$8-$H$8&lt;70,0,IF($E62+N$8-$H$8=70,$F62,M62*(1-VLOOKUP($E62+M$8-$H$8,Mortality!$B$3:$C$123,2)*VLOOKUP($E62+M$8-$H$8,Multipliers!$A$3:$DF$122,'Current Retirees'!M$8-2006+2))))</f>
        <v>0</v>
      </c>
      <c r="O62" s="3">
        <f>IF($E62+O$8-$H$8&lt;70,0,IF($E62+O$8-$H$8=70,$F62,N62*(1-VLOOKUP($E62+N$8-$H$8,Mortality!$B$3:$C$123,2)*VLOOKUP($E62+N$8-$H$8,Multipliers!$A$3:$DF$122,'Current Retirees'!N$8-2006+2))))</f>
        <v>0</v>
      </c>
      <c r="P62" s="3">
        <f>IF($E62+P$8-$H$8&lt;70,0,IF($E62+P$8-$H$8=70,$F62,O62*(1-VLOOKUP($E62+O$8-$H$8,Mortality!$B$3:$C$123,2)*VLOOKUP($E62+O$8-$H$8,Multipliers!$A$3:$DF$122,'Current Retirees'!O$8-2006+2))))</f>
        <v>0</v>
      </c>
      <c r="Q62" s="3">
        <f>IF($E62+Q$8-$H$8&lt;70,0,IF($E62+Q$8-$H$8=70,$F62,P62*(1-VLOOKUP($E62+P$8-$H$8,Mortality!$B$3:$C$123,2)*VLOOKUP($E62+P$8-$H$8,Multipliers!$A$3:$DF$122,'Current Retirees'!P$8-2006+2))))</f>
        <v>0</v>
      </c>
      <c r="R62" s="3">
        <f>IF($E62+R$8-$H$8&lt;70,0,IF($E62+R$8-$H$8=70,$F62,Q62*(1-VLOOKUP($E62+Q$8-$H$8,Mortality!$B$3:$C$123,2)*VLOOKUP($E62+Q$8-$H$8,Multipliers!$A$3:$DF$122,'Current Retirees'!Q$8-2006+2))))</f>
        <v>0</v>
      </c>
      <c r="S62" s="3">
        <f>IF($E62+S$8-$H$8&lt;70,0,IF($E62+S$8-$H$8=70,$F62,R62*(1-VLOOKUP($E62+R$8-$H$8,Mortality!$B$3:$C$123,2)*VLOOKUP($E62+R$8-$H$8,Multipliers!$A$3:$DF$122,'Current Retirees'!R$8-2006+2))))</f>
        <v>0</v>
      </c>
      <c r="T62" s="3">
        <f>IF($E62+T$8-$H$8&lt;70,0,IF($E62+T$8-$H$8=70,$F62,S62*(1-VLOOKUP($E62+S$8-$H$8,Mortality!$B$3:$C$123,2)*VLOOKUP($E62+S$8-$H$8,Multipliers!$A$3:$DF$122,'Current Retirees'!S$8-2006+2))))</f>
        <v>0</v>
      </c>
      <c r="U62" s="3">
        <f>IF($E62+U$8-$H$8&lt;70,0,IF($E62+U$8-$H$8=70,$F62,T62*(1-VLOOKUP($E62+T$8-$H$8,Mortality!$B$3:$C$123,2)*VLOOKUP($E62+T$8-$H$8,Multipliers!$A$3:$DF$122,'Current Retirees'!T$8-2006+2))))</f>
        <v>0.97896679256889174</v>
      </c>
      <c r="V62" s="3">
        <f>IF($E62+V$8-$H$8&lt;70,0,IF($E62+V$8-$H$8=70,$F62,U62*(1-VLOOKUP($E62+U$8-$H$8,Mortality!$B$3:$C$123,2)*VLOOKUP($E62+U$8-$H$8,Multipliers!$A$3:$DF$122,'Current Retirees'!U$8-2006+2))))</f>
        <v>0.96078185614929856</v>
      </c>
      <c r="W62" s="3">
        <f>IF($E62+W$8-$H$8&lt;70,0,IF($E62+W$8-$H$8=70,$F62,V62*(1-VLOOKUP($E62+V$8-$H$8,Mortality!$B$3:$C$123,2)*VLOOKUP($E62+V$8-$H$8,Multipliers!$A$3:$DF$122,'Current Retirees'!V$8-2006+2))))</f>
        <v>0.94156749646916671</v>
      </c>
      <c r="X62" s="3">
        <f>IF($E62+X$8-$H$8&lt;70,0,IF($E62+X$8-$H$8=70,$F62,W62*(1-VLOOKUP($E62+W$8-$H$8,Mortality!$B$3:$C$123,2)*VLOOKUP($E62+W$8-$H$8,Multipliers!$A$3:$DF$122,'Current Retirees'!W$8-2006+2))))</f>
        <v>0.92124181037840147</v>
      </c>
      <c r="Y62" s="3">
        <f>IF($E62+Y$8-$H$8&lt;70,0,IF($E62+Y$8-$H$8=70,$F62,X62*(1-VLOOKUP($E62+X$8-$H$8,Mortality!$B$3:$C$123,2)*VLOOKUP($E62+X$8-$H$8,Multipliers!$A$3:$DF$122,'Current Retirees'!X$8-2006+2))))</f>
        <v>0.89972053224539084</v>
      </c>
      <c r="Z62" s="3">
        <f>IF($E62+Z$8-$H$8&lt;70,0,IF($E62+Z$8-$H$8=70,$F62,Y62*(1-VLOOKUP($E62+Y$8-$H$8,Mortality!$B$3:$C$123,2)*VLOOKUP($E62+Y$8-$H$8,Multipliers!$A$3:$DF$122,'Current Retirees'!Y$8-2006+2))))</f>
        <v>0.87694074493676799</v>
      </c>
      <c r="AA62" s="3">
        <f>IF($E62+AA$8-$H$8&lt;70,0,IF($E62+AA$8-$H$8=70,$F62,Z62*(1-VLOOKUP($E62+Z$8-$H$8,Mortality!$B$3:$C$123,2)*VLOOKUP($E62+Z$8-$H$8,Multipliers!$A$3:$DF$122,'Current Retirees'!Z$8-2006+2))))</f>
        <v>0.85283535910042818</v>
      </c>
      <c r="AB62" s="3">
        <f>IF($E62+AB$8-$H$8&lt;70,0,IF($E62+AB$8-$H$8=70,$F62,AA62*(1-VLOOKUP($E62+AA$8-$H$8,Mortality!$B$3:$C$123,2)*VLOOKUP($E62+AA$8-$H$8,Multipliers!$A$3:$DF$122,'Current Retirees'!AA$8-2006+2))))</f>
        <v>0.82733133629853306</v>
      </c>
      <c r="AC62" s="3">
        <f>IF($E62+AC$8-$H$8&lt;70,0,IF($E62+AC$8-$H$8=70,$F62,AB62*(1-VLOOKUP($E62+AB$8-$H$8,Mortality!$B$3:$C$123,2)*VLOOKUP($E62+AB$8-$H$8,Multipliers!$A$3:$DF$122,'Current Retirees'!AB$8-2006+2))))</f>
        <v>0.8003956519787444</v>
      </c>
      <c r="AD62" s="3">
        <f>IF($E62+AD$8-$H$8&lt;70,0,IF($E62+AD$8-$H$8=70,$F62,AC62*(1-VLOOKUP($E62+AC$8-$H$8,Mortality!$B$3:$C$123,2)*VLOOKUP($E62+AC$8-$H$8,Multipliers!$A$3:$DF$122,'Current Retirees'!AC$8-2006+2))))</f>
        <v>0.77193537235362497</v>
      </c>
      <c r="AE62" s="3">
        <f>IF($E62+AE$8-$H$8&lt;70,0,IF($E62+AE$8-$H$8=70,$F62,AD62*(1-VLOOKUP($E62+AD$8-$H$8,Mortality!$B$3:$C$123,2)*VLOOKUP($E62+AD$8-$H$8,Multipliers!$A$3:$DF$122,'Current Retirees'!AD$8-2006+2))))</f>
        <v>0.74194729121547109</v>
      </c>
      <c r="AF62" s="3">
        <f>IF($E62+AF$8-$H$8&lt;70,0,IF($E62+AF$8-$H$8=70,$F62,AE62*(1-VLOOKUP($E62+AE$8-$H$8,Mortality!$B$3:$C$123,2)*VLOOKUP($E62+AE$8-$H$8,Multipliers!$A$3:$DF$122,'Current Retirees'!AE$8-2006+2))))</f>
        <v>0.71037489154361488</v>
      </c>
      <c r="AG62" s="3">
        <f>IF($E62+AG$8-$H$8&lt;70,0,IF($E62+AG$8-$H$8=70,$F62,AF62*(1-VLOOKUP($E62+AF$8-$H$8,Mortality!$B$3:$C$123,2)*VLOOKUP($E62+AF$8-$H$8,Multipliers!$A$3:$DF$122,'Current Retirees'!AF$8-2006+2))))</f>
        <v>0.67721696711455281</v>
      </c>
      <c r="AH62" s="3">
        <f>IF($E62+AH$8-$H$8&lt;70,0,IF($E62+AH$8-$H$8=70,$F62,AG62*(1-VLOOKUP($E62+AG$8-$H$8,Mortality!$B$3:$C$123,2)*VLOOKUP($E62+AG$8-$H$8,Multipliers!$A$3:$DF$122,'Current Retirees'!AG$8-2006+2))))</f>
        <v>0.64248129911431784</v>
      </c>
      <c r="AI62" s="3">
        <f>IF($E62+AI$8-$H$8&lt;70,0,IF($E62+AI$8-$H$8=70,$F62,AH62*(1-VLOOKUP($E62+AH$8-$H$8,Mortality!$B$3:$C$123,2)*VLOOKUP($E62+AH$8-$H$8,Multipliers!$A$3:$DF$122,'Current Retirees'!AH$8-2006+2))))</f>
        <v>0.60624528173125369</v>
      </c>
      <c r="AJ62" s="3">
        <f>IF($E62+AJ$8-$H$8&lt;70,0,IF($E62+AJ$8-$H$8=70,$F62,AI62*(1-VLOOKUP($E62+AI$8-$H$8,Mortality!$B$3:$C$123,2)*VLOOKUP($E62+AI$8-$H$8,Multipliers!$A$3:$DF$122,'Current Retirees'!AI$8-2006+2))))</f>
        <v>0.56858935421931056</v>
      </c>
      <c r="AK62" s="3">
        <f>IF($E62+AK$8-$H$8&lt;70,0,IF($E62+AK$8-$H$8=70,$F62,AJ62*(1-VLOOKUP($E62+AJ$8-$H$8,Mortality!$B$3:$C$123,2)*VLOOKUP($E62+AJ$8-$H$8,Multipliers!$A$3:$DF$122,'Current Retirees'!AJ$8-2006+2))))</f>
        <v>0.52969160214866873</v>
      </c>
      <c r="AL62" s="3">
        <f>IF($E62+AL$8-$H$8&lt;70,0,IF($E62+AL$8-$H$8=70,$F62,AK62*(1-VLOOKUP($E62+AK$8-$H$8,Mortality!$B$3:$C$123,2)*VLOOKUP($E62+AK$8-$H$8,Multipliers!$A$3:$DF$122,'Current Retirees'!AK$8-2006+2))))</f>
        <v>0.48967935810373453</v>
      </c>
      <c r="AM62" s="3">
        <f>IF($E62+AM$8-$H$8&lt;70,0,IF($E62+AM$8-$H$8=70,$F62,AL62*(1-VLOOKUP($E62+AL$8-$H$8,Mortality!$B$3:$C$123,2)*VLOOKUP($E62+AL$8-$H$8,Multipliers!$A$3:$DF$122,'Current Retirees'!AL$8-2006+2))))</f>
        <v>0.44875678725069001</v>
      </c>
      <c r="AN62" s="3">
        <f>IF($E62+AN$8-$H$8&lt;70,0,IF($E62+AN$8-$H$8=70,$F62,AM62*(1-VLOOKUP($E62+AM$8-$H$8,Mortality!$B$3:$C$123,2)*VLOOKUP($E62+AM$8-$H$8,Multipliers!$A$3:$DF$122,'Current Retirees'!AM$8-2006+2))))</f>
        <v>0.40737037881358518</v>
      </c>
      <c r="AO62" s="3">
        <f>IF($E62+AO$8-$H$8&lt;70,0,IF($E62+AO$8-$H$8=70,$F62,AN62*(1-VLOOKUP($E62+AN$8-$H$8,Mortality!$B$3:$C$123,2)*VLOOKUP($E62+AN$8-$H$8,Multipliers!$A$3:$DF$122,'Current Retirees'!AN$8-2006+2))))</f>
        <v>0.36585934187715319</v>
      </c>
      <c r="AP62" s="3">
        <f>IF($E62+AP$8-$H$8&lt;70,0,IF($E62+AP$8-$H$8=70,$F62,AO62*(1-VLOOKUP($E62+AO$8-$H$8,Mortality!$B$3:$C$123,2)*VLOOKUP($E62+AO$8-$H$8,Multipliers!$A$3:$DF$122,'Current Retirees'!AO$8-2006+2))))</f>
        <v>0.32477873776049454</v>
      </c>
      <c r="AQ62" s="3">
        <f>IF($E62+AQ$8-$H$8&lt;70,0,IF($E62+AQ$8-$H$8=70,$F62,AP62*(1-VLOOKUP($E62+AP$8-$H$8,Mortality!$B$3:$C$123,2)*VLOOKUP($E62+AP$8-$H$8,Multipliers!$A$3:$DF$122,'Current Retirees'!AP$8-2006+2))))</f>
        <v>0.28475200788268334</v>
      </c>
      <c r="AR62" s="3">
        <f>IF($E62+AR$8-$H$8&lt;70,0,IF($E62+AR$8-$H$8=70,$F62,AQ62*(1-VLOOKUP($E62+AQ$8-$H$8,Mortality!$B$3:$C$123,2)*VLOOKUP($E62+AQ$8-$H$8,Multipliers!$A$3:$DF$122,'Current Retirees'!AQ$8-2006+2))))</f>
        <v>0.24659687759616325</v>
      </c>
      <c r="AS62" s="3">
        <f>IF($E62+AS$8-$H$8&lt;70,0,IF($E62+AS$8-$H$8=70,$F62,AR62*(1-VLOOKUP($E62+AR$8-$H$8,Mortality!$B$3:$C$123,2)*VLOOKUP($E62+AR$8-$H$8,Multipliers!$A$3:$DF$122,'Current Retirees'!AR$8-2006+2))))</f>
        <v>0.21088466512789669</v>
      </c>
      <c r="AT62" s="3">
        <f>IF($E62+AT$8-$H$8&lt;70,0,IF($E62+AT$8-$H$8=70,$F62,AS62*(1-VLOOKUP($E62+AS$8-$H$8,Mortality!$B$3:$C$123,2)*VLOOKUP($E62+AS$8-$H$8,Multipliers!$A$3:$DF$122,'Current Retirees'!AS$8-2006+2))))</f>
        <v>0.17818083504010024</v>
      </c>
      <c r="AU62" s="3">
        <f>IF($E62+AU$8-$H$8&lt;70,0,IF($E62+AU$8-$H$8=70,$F62,AT62*(1-VLOOKUP($E62+AT$8-$H$8,Mortality!$B$3:$C$123,2)*VLOOKUP($E62+AT$8-$H$8,Multipliers!$A$3:$DF$122,'Current Retirees'!AT$8-2006+2))))</f>
        <v>0.14873588657120018</v>
      </c>
      <c r="AV62" s="3">
        <f>IF($E62+AV$8-$H$8&lt;70,0,IF($E62+AV$8-$H$8=70,$F62,AU62*(1-VLOOKUP($E62+AU$8-$H$8,Mortality!$B$3:$C$123,2)*VLOOKUP($E62+AU$8-$H$8,Multipliers!$A$3:$DF$122,'Current Retirees'!AU$8-2006+2))))</f>
        <v>0.12224621075605557</v>
      </c>
      <c r="AW62" s="3">
        <f>IF($E62+AW$8-$H$8&lt;70,0,IF($E62+AW$8-$H$8=70,$F62,AV62*(1-VLOOKUP($E62+AV$8-$H$8,Mortality!$B$3:$C$123,2)*VLOOKUP($E62+AV$8-$H$8,Multipliers!$A$3:$DF$122,'Current Retirees'!AV$8-2006+2))))</f>
        <v>9.8849681411973561E-2</v>
      </c>
      <c r="AX62" s="3">
        <f>IF($E62+AX$8-$H$8&lt;70,0,IF($E62+AX$8-$H$8=70,$F62,AW62*(1-VLOOKUP($E62+AW$8-$H$8,Mortality!$B$3:$C$123,2)*VLOOKUP($E62+AW$8-$H$8,Multipliers!$A$3:$DF$122,'Current Retirees'!AW$8-2006+2))))</f>
        <v>7.829523522193764E-2</v>
      </c>
      <c r="AY62" s="3">
        <f>IF($E62+AY$8-$H$8&lt;70,0,IF($E62+AY$8-$H$8=70,$F62,AX62*(1-VLOOKUP($E62+AX$8-$H$8,Mortality!$B$3:$C$123,2)*VLOOKUP($E62+AX$8-$H$8,Multipliers!$A$3:$DF$122,'Current Retirees'!AX$8-2006+2))))</f>
        <v>6.068934253223935E-2</v>
      </c>
      <c r="AZ62" s="3">
        <f>IF($E62+AZ$8-$H$8&lt;70,0,IF($E62+AZ$8-$H$8=70,$F62,AY62*(1-VLOOKUP($E62+AY$8-$H$8,Mortality!$B$3:$C$123,2)*VLOOKUP($E62+AY$8-$H$8,Multipliers!$A$3:$DF$122,'Current Retirees'!AY$8-2006+2))))</f>
        <v>4.5964111510418883E-2</v>
      </c>
      <c r="BA62" s="3">
        <f>IF($E62+BA$8-$H$8&lt;70,0,IF($E62+BA$8-$H$8=70,$F62,AZ62*(1-VLOOKUP($E62+AZ$8-$H$8,Mortality!$B$3:$C$123,2)*VLOOKUP($E62+AZ$8-$H$8,Multipliers!$A$3:$DF$122,'Current Retirees'!AZ$8-2006+2))))</f>
        <v>3.3964323987665593E-2</v>
      </c>
      <c r="BB62" s="3">
        <f>IF($E62+BB$8-$H$8&lt;70,0,IF($E62+BB$8-$H$8=70,$F62,BA62*(1-VLOOKUP($E62+BA$8-$H$8,Mortality!$B$3:$C$123,2)*VLOOKUP($E62+BA$8-$H$8,Multipliers!$A$3:$DF$122,'Current Retirees'!BA$8-2006+2))))</f>
        <v>2.4426525625957797E-2</v>
      </c>
      <c r="BC62" s="3">
        <f>IF($E62+BC$8-$H$8&lt;70,0,IF($E62+BC$8-$H$8=70,$F62,BB62*(1-VLOOKUP($E62+BB$8-$H$8,Mortality!$B$3:$C$123,2)*VLOOKUP($E62+BB$8-$H$8,Multipliers!$A$3:$DF$122,'Current Retirees'!BB$8-2006+2))))</f>
        <v>1.709308274402873E-2</v>
      </c>
      <c r="BD62" s="3">
        <f>IF($E62+BD$8-$H$8&lt;70,0,IF($E62+BD$8-$H$8=70,$F62,BC62*(1-VLOOKUP($E62+BC$8-$H$8,Mortality!$B$3:$C$123,2)*VLOOKUP($E62+BC$8-$H$8,Multipliers!$A$3:$DF$122,'Current Retirees'!BC$8-2006+2))))</f>
        <v>1.1623766566145137E-2</v>
      </c>
      <c r="BE62" s="3">
        <f>IF($E62+BE$8-$H$8&lt;70,0,IF($E62+BE$8-$H$8=70,$F62,BD62*(1-VLOOKUP($E62+BD$8-$H$8,Mortality!$B$3:$C$123,2)*VLOOKUP($E62+BD$8-$H$8,Multipliers!$A$3:$DF$122,'Current Retirees'!BD$8-2006+2))))</f>
        <v>7.6729806621245976E-3</v>
      </c>
      <c r="BF62" s="3">
        <f>IF($E62+BF$8-$H$8&lt;70,0,IF($E62+BF$8-$H$8=70,$F62,BE62*(1-VLOOKUP($E62+BE$8-$H$8,Mortality!$B$3:$C$123,2)*VLOOKUP($E62+BE$8-$H$8,Multipliers!$A$3:$DF$122,'Current Retirees'!BE$8-2006+2))))</f>
        <v>4.9004075542683802E-3</v>
      </c>
      <c r="BG62" s="3">
        <f>IF($E62+BG$8-$H$8&lt;70,0,IF($E62+BG$8-$H$8=70,$F62,BF62*(1-VLOOKUP($E62+BF$8-$H$8,Mortality!$B$3:$C$123,2)*VLOOKUP($E62+BF$8-$H$8,Multipliers!$A$3:$DF$122,'Current Retirees'!BF$8-2006+2))))</f>
        <v>3.0305705208429727E-3</v>
      </c>
      <c r="BH62" s="3">
        <f>IF($E62+BH$8-$H$8&lt;70,0,IF($E62+BH$8-$H$8=70,$F62,BG62*(1-VLOOKUP($E62+BG$8-$H$8,Mortality!$B$3:$C$123,2)*VLOOKUP($E62+BG$8-$H$8,Multipliers!$A$3:$DF$122,'Current Retirees'!BG$8-2006+2))))</f>
        <v>1.8126018568829644E-3</v>
      </c>
      <c r="BI62" s="3">
        <f>IF($E62+BI$8-$H$8&lt;70,0,IF($E62+BI$8-$H$8=70,$F62,BH62*(1-VLOOKUP($E62+BH$8-$H$8,Mortality!$B$3:$C$123,2)*VLOOKUP($E62+BH$8-$H$8,Multipliers!$A$3:$DF$122,'Current Retirees'!BH$8-2006+2))))</f>
        <v>1.0468238636498128E-3</v>
      </c>
      <c r="BJ62" s="3">
        <f>IF($E62+BJ$8-$H$8&lt;70,0,IF($E62+BJ$8-$H$8=70,$F62,BI62*(1-VLOOKUP($E62+BI$8-$H$8,Mortality!$B$3:$C$123,2)*VLOOKUP($E62+BI$8-$H$8,Multipliers!$A$3:$DF$122,'Current Retirees'!BI$8-2006+2))))</f>
        <v>5.813906974343621E-4</v>
      </c>
      <c r="BK62" s="3">
        <f>IF($E62+BK$8-$H$8&lt;70,0,IF($E62+BK$8-$H$8=70,$F62,BJ62*(1-VLOOKUP($E62+BJ$8-$H$8,Mortality!$B$3:$C$123,2)*VLOOKUP($E62+BJ$8-$H$8,Multipliers!$A$3:$DF$122,'Current Retirees'!BJ$8-2006+2))))</f>
        <v>3.1501276634846557E-4</v>
      </c>
      <c r="BL62" s="3">
        <f>IF($E62+BL$8-$H$8&lt;70,0,IF($E62+BL$8-$H$8=70,$F62,BK62*(1-VLOOKUP($E62+BK$8-$H$8,Mortality!$B$3:$C$123,2)*VLOOKUP($E62+BK$8-$H$8,Multipliers!$A$3:$DF$122,'Current Retirees'!BK$8-2006+2))))</f>
        <v>1.6780711959151975E-4</v>
      </c>
      <c r="BM62" s="3">
        <f>IF($E62+BM$8-$H$8&lt;70,0,IF($E62+BM$8-$H$8=70,$F62,BL62*(1-VLOOKUP($E62+BL$8-$H$8,Mortality!$B$3:$C$123,2)*VLOOKUP($E62+BL$8-$H$8,Multipliers!$A$3:$DF$122,'Current Retirees'!BL$8-2006+2))))</f>
        <v>8.7773145434551082E-5</v>
      </c>
      <c r="BN62" s="3">
        <f>IF($E62+BN$8-$H$8&lt;70,0,IF($E62+BN$8-$H$8=70,$F62,BM62*(1-VLOOKUP($E62+BM$8-$H$8,Mortality!$B$3:$C$123,2)*VLOOKUP($E62+BM$8-$H$8,Multipliers!$A$3:$DF$122,'Current Retirees'!BM$8-2006+2))))</f>
        <v>4.4837348400788713E-5</v>
      </c>
      <c r="BO62" s="3">
        <f>IF($E62+BO$8-$H$8&lt;70,0,IF($E62+BO$8-$H$8=70,$F62,BN62*(1-VLOOKUP($E62+BN$8-$H$8,Mortality!$B$3:$C$123,2)*VLOOKUP($E62+BN$8-$H$8,Multipliers!$A$3:$DF$122,'Current Retirees'!BN$8-2006+2))))</f>
        <v>2.2418674200394356E-5</v>
      </c>
      <c r="BP62" s="3">
        <f>IF($E62+BP$8-$H$8&lt;70,0,IF($E62+BP$8-$H$8=70,$F62,BO62*(1-VLOOKUP($E62+BO$8-$H$8,Mortality!$B$3:$C$123,2)*VLOOKUP($E62+BO$8-$H$8,Multipliers!$A$3:$DF$122,'Current Retirees'!BO$8-2006+2))))</f>
        <v>1.1209337100197178E-5</v>
      </c>
      <c r="BQ62" s="3">
        <f>IF($E62+BQ$8-$H$8&lt;70,0,IF($E62+BQ$8-$H$8=70,$F62,BP62*(1-VLOOKUP($E62+BP$8-$H$8,Mortality!$B$3:$C$123,2)*VLOOKUP($E62+BP$8-$H$8,Multipliers!$A$3:$DF$122,'Current Retirees'!BP$8-2006+2))))</f>
        <v>5.6046685500985891E-6</v>
      </c>
      <c r="BR62" s="3">
        <f>IF($E62+BR$8-$H$8&lt;70,0,IF($E62+BR$8-$H$8=70,$F62,BQ62*(1-VLOOKUP($E62+BQ$8-$H$8,Mortality!$B$3:$C$123,2)*VLOOKUP($E62+BQ$8-$H$8,Multipliers!$A$3:$DF$122,'Current Retirees'!BQ$8-2006+2))))</f>
        <v>2.8023342750492945E-6</v>
      </c>
      <c r="BS62" s="3">
        <f>IF($E62+BS$8-$H$8&lt;70,0,IF($E62+BS$8-$H$8=70,$F62,BR62*(1-VLOOKUP($E62+BR$8-$H$8,Mortality!$B$3:$C$123,2)*VLOOKUP($E62+BR$8-$H$8,Multipliers!$A$3:$DF$122,'Current Retirees'!BR$8-2006+2))))</f>
        <v>1.4011671375246473E-6</v>
      </c>
      <c r="BT62" s="3">
        <f>IF($E62+BT$8-$H$8&lt;70,0,IF($E62+BT$8-$H$8=70,$F62,BS62*(1-VLOOKUP($E62+BS$8-$H$8,Mortality!$B$3:$C$123,2)*VLOOKUP($E62+BS$8-$H$8,Multipliers!$A$3:$DF$122,'Current Retirees'!BS$8-2006+2))))</f>
        <v>0</v>
      </c>
      <c r="BU62" s="3">
        <f>IF($E62+BU$8-$H$8&lt;70,0,IF($E62+BU$8-$H$8=70,$F62,BT62*(1-VLOOKUP($E62+BT$8-$H$8,Mortality!$B$3:$C$123,2)*VLOOKUP($E62+BT$8-$H$8,Multipliers!$A$3:$DF$122,'Current Retirees'!BT$8-2006+2))))</f>
        <v>0</v>
      </c>
      <c r="BV62" s="3">
        <f>IF($E62+BV$8-$H$8&lt;70,0,IF($E62+BV$8-$H$8=70,$F62,BU62*(1-VLOOKUP($E62+BU$8-$H$8,Mortality!$B$3:$C$123,2)*VLOOKUP($E62+BU$8-$H$8,Multipliers!$A$3:$DF$122,'Current Retirees'!BU$8-2006+2))))</f>
        <v>0</v>
      </c>
      <c r="BW62" s="3">
        <f>IF($E62+BW$8-$H$8&lt;70,0,IF($E62+BW$8-$H$8=70,$F62,BV62*(1-VLOOKUP($E62+BV$8-$H$8,Mortality!$B$3:$C$123,2)*VLOOKUP($E62+BV$8-$H$8,Multipliers!$A$3:$DF$122,'Current Retirees'!BV$8-2006+2))))</f>
        <v>0</v>
      </c>
      <c r="BX62" s="3">
        <f>IF($E62+BX$8-$H$8&lt;70,0,IF($E62+BX$8-$H$8=70,$F62,BW62*(1-VLOOKUP($E62+BW$8-$H$8,Mortality!$B$3:$C$123,2)*VLOOKUP($E62+BW$8-$H$8,Multipliers!$A$3:$DF$122,'Current Retirees'!BW$8-2006+2))))</f>
        <v>0</v>
      </c>
      <c r="BY62" s="3">
        <f>IF($E62+BY$8-$H$8&lt;70,0,IF($E62+BY$8-$H$8=70,$F62,BX62*(1-VLOOKUP($E62+BX$8-$H$8,Mortality!$B$3:$C$123,2)*VLOOKUP($E62+BX$8-$H$8,Multipliers!$A$3:$DF$122,'Current Retirees'!BX$8-2006+2))))</f>
        <v>0</v>
      </c>
      <c r="BZ62" s="3">
        <f>IF($E62+BZ$8-$H$8&lt;70,0,IF($E62+BZ$8-$H$8=70,$F62,BY62*(1-VLOOKUP($E62+BY$8-$H$8,Mortality!$B$3:$C$123,2)*VLOOKUP($E62+BY$8-$H$8,Multipliers!$A$3:$DF$122,'Current Retirees'!BY$8-2006+2))))</f>
        <v>0</v>
      </c>
      <c r="CA62" s="3">
        <f>IF($E62+CA$8-$H$8&lt;70,0,IF($E62+CA$8-$H$8=70,$F62,BZ62*(1-VLOOKUP($E62+BZ$8-$H$8,Mortality!$B$3:$C$123,2)*VLOOKUP($E62+BZ$8-$H$8,Multipliers!$A$3:$DF$122,'Current Retirees'!BZ$8-2006+2))))</f>
        <v>0</v>
      </c>
      <c r="CB62" s="3">
        <f>IF($E62+CB$8-$H$8&lt;70,0,IF($E62+CB$8-$H$8=70,$F62,CA62*(1-VLOOKUP($E62+CA$8-$H$8,Mortality!$B$3:$C$123,2)*VLOOKUP($E62+CA$8-$H$8,Multipliers!$A$3:$DF$122,'Current Retirees'!CA$8-2006+2))))</f>
        <v>0</v>
      </c>
      <c r="CC62" s="3">
        <f>IF($E62+CC$8-$H$8&lt;70,0,IF($E62+CC$8-$H$8=70,$F62,CB62*(1-VLOOKUP($E62+CB$8-$H$8,Mortality!$B$3:$C$123,2)*VLOOKUP($E62+CB$8-$H$8,Multipliers!$A$3:$DF$122,'Current Retirees'!CB$8-2006+2))))</f>
        <v>0</v>
      </c>
      <c r="CD62" s="3">
        <f>IF($E62+CD$8-$H$8&lt;70,0,IF($E62+CD$8-$H$8=70,$F62,CC62*(1-VLOOKUP($E62+CC$8-$H$8,Mortality!$B$3:$C$123,2)*VLOOKUP($E62+CC$8-$H$8,Multipliers!$A$3:$DF$122,'Current Retirees'!CC$8-2006+2))))</f>
        <v>0</v>
      </c>
      <c r="CE62" s="3">
        <f>IF($E62+CE$8-$H$8&lt;70,0,IF($E62+CE$8-$H$8=70,$F62,CD62*(1-VLOOKUP($E62+CD$8-$H$8,Mortality!$B$3:$C$123,2)*VLOOKUP($E62+CD$8-$H$8,Multipliers!$A$3:$DF$122,'Current Retirees'!CD$8-2006+2))))</f>
        <v>0</v>
      </c>
      <c r="CF62" s="3">
        <f>IF($E62+CF$8-$H$8&lt;70,0,IF($E62+CF$8-$H$8=70,$F62,CE62*(1-VLOOKUP($E62+CE$8-$H$8,Mortality!$B$3:$C$123,2)*VLOOKUP($E62+CE$8-$H$8,Multipliers!$A$3:$DF$122,'Current Retirees'!CE$8-2006+2))))</f>
        <v>0</v>
      </c>
      <c r="CG62" s="3">
        <f>IF($E62+CG$8-$H$8&lt;70,0,IF($E62+CG$8-$H$8=70,$F62,CF62*(1-VLOOKUP($E62+CF$8-$H$8,Mortality!$B$3:$C$123,2)*VLOOKUP($E62+CF$8-$H$8,Multipliers!$A$3:$DF$122,'Current Retirees'!CF$8-2006+2))))</f>
        <v>0</v>
      </c>
      <c r="CH62" s="3">
        <f>IF($E62+CH$8-$H$8&lt;70,0,IF($E62+CH$8-$H$8=70,$F62,CG62*(1-VLOOKUP($E62+CG$8-$H$8,Mortality!$B$3:$C$123,2)*VLOOKUP($E62+CG$8-$H$8,Multipliers!$A$3:$DF$122,'Current Retirees'!CG$8-2006+2))))</f>
        <v>0</v>
      </c>
      <c r="CI62" s="3">
        <f>IF($E62+CI$8-$H$8&lt;70,0,IF($E62+CI$8-$H$8=70,$F62,CH62*(1-VLOOKUP($E62+CH$8-$H$8,Mortality!$B$3:$C$123,2)*VLOOKUP($E62+CH$8-$H$8,Multipliers!$A$3:$DF$122,'Current Retirees'!CH$8-2006+2))))</f>
        <v>0</v>
      </c>
      <c r="CJ62" s="3">
        <f>IF($E62+CJ$8-$H$8&lt;70,0,IF($E62+CJ$8-$H$8=70,$F62,CI62*(1-VLOOKUP($E62+CI$8-$H$8,Mortality!$B$3:$C$123,2)*VLOOKUP($E62+CI$8-$H$8,Multipliers!$A$3:$DF$122,'Current Retirees'!CI$8-2006+2))))</f>
        <v>0</v>
      </c>
      <c r="CK62" s="3">
        <f>IF($E62+CK$8-$H$8&lt;70,0,IF($E62+CK$8-$H$8=70,$F62,CJ62*(1-VLOOKUP($E62+CJ$8-$H$8,Mortality!$B$3:$C$123,2)*VLOOKUP($E62+CJ$8-$H$8,Multipliers!$A$3:$DF$122,'Current Retirees'!CJ$8-2006+2))))</f>
        <v>0</v>
      </c>
      <c r="CL62" s="3">
        <f>IF($E62+CL$8-$H$8&lt;70,0,IF($E62+CL$8-$H$8=70,$F62,CK62*(1-VLOOKUP($E62+CK$8-$H$8,Mortality!$B$3:$C$123,2)*VLOOKUP($E62+CK$8-$H$8,Multipliers!$A$3:$DF$122,'Current Retirees'!CK$8-2006+2))))</f>
        <v>0</v>
      </c>
      <c r="CM62" s="3">
        <f>IF($E62+CM$8-$H$8&lt;70,0,IF($E62+CM$8-$H$8=70,$F62,CL62*(1-VLOOKUP($E62+CL$8-$H$8,Mortality!$B$3:$C$123,2)*VLOOKUP($E62+CL$8-$H$8,Multipliers!$A$3:$DF$122,'Current Retirees'!CL$8-2006+2))))</f>
        <v>0</v>
      </c>
      <c r="CN62" s="3">
        <f>IF($E62+CN$8-$H$8&lt;70,0,IF($E62+CN$8-$H$8=70,$F62,CM62*(1-VLOOKUP($E62+CM$8-$H$8,Mortality!$B$3:$C$123,2)*VLOOKUP($E62+CM$8-$H$8,Multipliers!$A$3:$DF$122,'Current Retirees'!CM$8-2006+2))))</f>
        <v>0</v>
      </c>
      <c r="CO62" s="3">
        <f>IF($E62+CO$8-$H$8&lt;70,0,IF($E62+CO$8-$H$8=70,$F62,CN62*(1-VLOOKUP($E62+CN$8-$H$8,Mortality!$B$3:$C$123,2)*VLOOKUP($E62+CN$8-$H$8,Multipliers!$A$3:$DF$122,'Current Retirees'!CN$8-2006+2))))</f>
        <v>0</v>
      </c>
      <c r="CP62" s="3">
        <f>IF($E62+CP$8-$H$8&lt;70,0,IF($E62+CP$8-$H$8=70,$F62,CO62*(1-VLOOKUP($E62+CO$8-$H$8,Mortality!$B$3:$C$123,2)*VLOOKUP($E62+CO$8-$H$8,Multipliers!$A$3:$DF$122,'Current Retirees'!CO$8-2006+2))))</f>
        <v>0</v>
      </c>
      <c r="CQ62" s="3">
        <f>IF($E62+CQ$8-$H$8&lt;70,0,IF($E62+CQ$8-$H$8=70,$F62,CP62*(1-VLOOKUP($E62+CP$8-$H$8,Mortality!$B$3:$C$123,2)*VLOOKUP($E62+CP$8-$H$8,Multipliers!$A$3:$DF$122,'Current Retirees'!CP$8-2006+2))))</f>
        <v>0</v>
      </c>
      <c r="CR62" s="3">
        <f>IF($E62+CR$8-$H$8&lt;70,0,IF($E62+CR$8-$H$8=70,$F62,CQ62*(1-VLOOKUP($E62+CQ$8-$H$8,Mortality!$B$3:$C$123,2)*VLOOKUP($E62+CQ$8-$H$8,Multipliers!$A$3:$DF$122,'Current Retirees'!CQ$8-2006+2))))</f>
        <v>0</v>
      </c>
      <c r="CS62" s="3">
        <f>IF($E62+CS$8-$H$8&lt;70,0,IF($E62+CS$8-$H$8=70,$F62,CR62*(1-VLOOKUP($E62+CR$8-$H$8,Mortality!$B$3:$C$123,2)*VLOOKUP($E62+CR$8-$H$8,Multipliers!$A$3:$DF$122,'Current Retirees'!CR$8-2006+2))))</f>
        <v>0</v>
      </c>
      <c r="CT62" s="3">
        <f>IF($E62+CT$8-$H$8&lt;70,0,IF($E62+CT$8-$H$8=70,$F62,CS62*(1-VLOOKUP($E62+CS$8-$H$8,Mortality!$B$3:$C$123,2)*VLOOKUP($E62+CS$8-$H$8,Multipliers!$A$3:$DF$122,'Current Retirees'!CS$8-2006+2))))</f>
        <v>0</v>
      </c>
    </row>
    <row r="63" spans="2:98" x14ac:dyDescent="0.25">
      <c r="B63" s="35">
        <v>1055</v>
      </c>
      <c r="C63" s="36">
        <v>17831</v>
      </c>
      <c r="D63" s="35" t="s">
        <v>2</v>
      </c>
      <c r="E63" s="4">
        <f t="shared" si="6"/>
        <v>68</v>
      </c>
      <c r="F63" s="5">
        <f>VLOOKUP(E63,Mortality!$H$3:$I$123,2)</f>
        <v>0.99812505988159239</v>
      </c>
      <c r="H63" s="3">
        <f t="shared" si="7"/>
        <v>0</v>
      </c>
      <c r="I63" s="3">
        <f>IF($E63+I$8-$H$8&lt;70,0,IF($E63+I$8-$H$8=70,$F63,H63*(1-VLOOKUP($E63+H$8-$H$8,Mortality!$B$3:$C$123,2)*VLOOKUP($E63+H$8-$H$8,Multipliers!$A$3:$DF$122,'Current Retirees'!H$8-2006+2))))</f>
        <v>0</v>
      </c>
      <c r="J63" s="3">
        <f>IF($E63+J$8-$H$8&lt;70,0,IF($E63+J$8-$H$8=70,$F63,I63*(1-VLOOKUP($E63+I$8-$H$8,Mortality!$B$3:$C$123,2)*VLOOKUP($E63+I$8-$H$8,Multipliers!$A$3:$DF$122,'Current Retirees'!I$8-2006+2))))</f>
        <v>0.99812505988159239</v>
      </c>
      <c r="K63" s="3">
        <f>IF($E63+K$8-$H$8&lt;70,0,IF($E63+K$8-$H$8=70,$F63,J63*(1-VLOOKUP($E63+J$8-$H$8,Mortality!$B$3:$C$123,2)*VLOOKUP($E63+J$8-$H$8,Multipliers!$A$3:$DF$122,'Current Retirees'!J$8-2006+2))))</f>
        <v>0.97792024185121873</v>
      </c>
      <c r="L63" s="3">
        <f>IF($E63+L$8-$H$8&lt;70,0,IF($E63+L$8-$H$8=70,$F63,K63*(1-VLOOKUP($E63+K$8-$H$8,Mortality!$B$3:$C$123,2)*VLOOKUP($E63+K$8-$H$8,Multipliers!$A$3:$DF$122,'Current Retirees'!K$8-2006+2))))</f>
        <v>0.95652832378851738</v>
      </c>
      <c r="M63" s="3">
        <f>IF($E63+M$8-$H$8&lt;70,0,IF($E63+M$8-$H$8=70,$F63,L63*(1-VLOOKUP($E63+L$8-$H$8,Mortality!$B$3:$C$123,2)*VLOOKUP($E63+L$8-$H$8,Multipliers!$A$3:$DF$122,'Current Retirees'!L$8-2006+2))))</f>
        <v>0.93385350632760855</v>
      </c>
      <c r="N63" s="3">
        <f>IF($E63+N$8-$H$8&lt;70,0,IF($E63+N$8-$H$8=70,$F63,M63*(1-VLOOKUP($E63+M$8-$H$8,Mortality!$B$3:$C$123,2)*VLOOKUP($E63+M$8-$H$8,Multipliers!$A$3:$DF$122,'Current Retirees'!M$8-2006+2))))</f>
        <v>0.9098146373543321</v>
      </c>
      <c r="O63" s="3">
        <f>IF($E63+O$8-$H$8&lt;70,0,IF($E63+O$8-$H$8=70,$F63,N63*(1-VLOOKUP($E63+N$8-$H$8,Mortality!$B$3:$C$123,2)*VLOOKUP($E63+N$8-$H$8,Multipliers!$A$3:$DF$122,'Current Retirees'!N$8-2006+2))))</f>
        <v>0.88435001646120792</v>
      </c>
      <c r="P63" s="3">
        <f>IF($E63+P$8-$H$8&lt;70,0,IF($E63+P$8-$H$8=70,$F63,O63*(1-VLOOKUP($E63+O$8-$H$8,Mortality!$B$3:$C$123,2)*VLOOKUP($E63+O$8-$H$8,Multipliers!$A$3:$DF$122,'Current Retirees'!O$8-2006+2))))</f>
        <v>0.85740680605784125</v>
      </c>
      <c r="Q63" s="3">
        <f>IF($E63+Q$8-$H$8&lt;70,0,IF($E63+Q$8-$H$8=70,$F63,P63*(1-VLOOKUP($E63+P$8-$H$8,Mortality!$B$3:$C$123,2)*VLOOKUP($E63+P$8-$H$8,Multipliers!$A$3:$DF$122,'Current Retirees'!P$8-2006+2))))</f>
        <v>0.82892445611828147</v>
      </c>
      <c r="R63" s="3">
        <f>IF($E63+R$8-$H$8&lt;70,0,IF($E63+R$8-$H$8=70,$F63,Q63*(1-VLOOKUP($E63+Q$8-$H$8,Mortality!$B$3:$C$123,2)*VLOOKUP($E63+Q$8-$H$8,Multipliers!$A$3:$DF$122,'Current Retirees'!Q$8-2006+2))))</f>
        <v>0.79888848622461517</v>
      </c>
      <c r="S63" s="3">
        <f>IF($E63+S$8-$H$8&lt;70,0,IF($E63+S$8-$H$8=70,$F63,R63*(1-VLOOKUP($E63+R$8-$H$8,Mortality!$B$3:$C$123,2)*VLOOKUP($E63+R$8-$H$8,Multipliers!$A$3:$DF$122,'Current Retirees'!R$8-2006+2))))</f>
        <v>0.76723476079447839</v>
      </c>
      <c r="T63" s="3">
        <f>IF($E63+T$8-$H$8&lt;70,0,IF($E63+T$8-$H$8=70,$F63,S63*(1-VLOOKUP($E63+S$8-$H$8,Mortality!$B$3:$C$123,2)*VLOOKUP($E63+S$8-$H$8,Multipliers!$A$3:$DF$122,'Current Retirees'!S$8-2006+2))))</f>
        <v>0.73398881394774529</v>
      </c>
      <c r="U63" s="3">
        <f>IF($E63+U$8-$H$8&lt;70,0,IF($E63+U$8-$H$8=70,$F63,T63*(1-VLOOKUP($E63+T$8-$H$8,Mortality!$B$3:$C$123,2)*VLOOKUP($E63+T$8-$H$8,Multipliers!$A$3:$DF$122,'Current Retirees'!T$8-2006+2))))</f>
        <v>0.69912509906735887</v>
      </c>
      <c r="V63" s="3">
        <f>IF($E63+V$8-$H$8&lt;70,0,IF($E63+V$8-$H$8=70,$F63,U63*(1-VLOOKUP($E63+U$8-$H$8,Mortality!$B$3:$C$123,2)*VLOOKUP($E63+U$8-$H$8,Multipliers!$A$3:$DF$122,'Current Retirees'!U$8-2006+2))))</f>
        <v>0.66268498224790395</v>
      </c>
      <c r="W63" s="3">
        <f>IF($E63+W$8-$H$8&lt;70,0,IF($E63+W$8-$H$8=70,$F63,V63*(1-VLOOKUP($E63+V$8-$H$8,Mortality!$B$3:$C$123,2)*VLOOKUP($E63+V$8-$H$8,Multipliers!$A$3:$DF$122,'Current Retirees'!V$8-2006+2))))</f>
        <v>0.62472134518078004</v>
      </c>
      <c r="X63" s="3">
        <f>IF($E63+X$8-$H$8&lt;70,0,IF($E63+X$8-$H$8=70,$F63,W63*(1-VLOOKUP($E63+W$8-$H$8,Mortality!$B$3:$C$123,2)*VLOOKUP($E63+W$8-$H$8,Multipliers!$A$3:$DF$122,'Current Retirees'!W$8-2006+2))))</f>
        <v>0.58536822492682439</v>
      </c>
      <c r="Y63" s="3">
        <f>IF($E63+Y$8-$H$8&lt;70,0,IF($E63+Y$8-$H$8=70,$F63,X63*(1-VLOOKUP($E63+X$8-$H$8,Mortality!$B$3:$C$123,2)*VLOOKUP($E63+X$8-$H$8,Multipliers!$A$3:$DF$122,'Current Retirees'!X$8-2006+2))))</f>
        <v>0.54475878672961231</v>
      </c>
      <c r="Z63" s="3">
        <f>IF($E63+Z$8-$H$8&lt;70,0,IF($E63+Z$8-$H$8=70,$F63,Y63*(1-VLOOKUP($E63+Y$8-$H$8,Mortality!$B$3:$C$123,2)*VLOOKUP($E63+Y$8-$H$8,Multipliers!$A$3:$DF$122,'Current Retirees'!Y$8-2006+2))))</f>
        <v>0.50313487583593763</v>
      </c>
      <c r="AA63" s="3">
        <f>IF($E63+AA$8-$H$8&lt;70,0,IF($E63+AA$8-$H$8=70,$F63,Z63*(1-VLOOKUP($E63+Z$8-$H$8,Mortality!$B$3:$C$123,2)*VLOOKUP($E63+Z$8-$H$8,Multipliers!$A$3:$DF$122,'Current Retirees'!Z$8-2006+2))))</f>
        <v>0.46073304801425186</v>
      </c>
      <c r="AB63" s="3">
        <f>IF($E63+AB$8-$H$8&lt;70,0,IF($E63+AB$8-$H$8=70,$F63,AA63*(1-VLOOKUP($E63+AA$8-$H$8,Mortality!$B$3:$C$123,2)*VLOOKUP($E63+AA$8-$H$8,Multipliers!$A$3:$DF$122,'Current Retirees'!AA$8-2006+2))))</f>
        <v>0.41787169192756757</v>
      </c>
      <c r="AC63" s="3">
        <f>IF($E63+AC$8-$H$8&lt;70,0,IF($E63+AC$8-$H$8=70,$F63,AB63*(1-VLOOKUP($E63+AB$8-$H$8,Mortality!$B$3:$C$123,2)*VLOOKUP($E63+AB$8-$H$8,Multipliers!$A$3:$DF$122,'Current Retirees'!AB$8-2006+2))))</f>
        <v>0.37501953246253744</v>
      </c>
      <c r="AD63" s="3">
        <f>IF($E63+AD$8-$H$8&lt;70,0,IF($E63+AD$8-$H$8=70,$F63,AC63*(1-VLOOKUP($E63+AC$8-$H$8,Mortality!$B$3:$C$123,2)*VLOOKUP($E63+AC$8-$H$8,Multipliers!$A$3:$DF$122,'Current Retirees'!AC$8-2006+2))))</f>
        <v>0.3326214257954227</v>
      </c>
      <c r="AE63" s="3">
        <f>IF($E63+AE$8-$H$8&lt;70,0,IF($E63+AE$8-$H$8=70,$F63,AD63*(1-VLOOKUP($E63+AD$8-$H$8,Mortality!$B$3:$C$123,2)*VLOOKUP($E63+AD$8-$H$8,Multipliers!$A$3:$DF$122,'Current Retirees'!AD$8-2006+2))))</f>
        <v>0.29123012256302216</v>
      </c>
      <c r="AF63" s="3">
        <f>IF($E63+AF$8-$H$8&lt;70,0,IF($E63+AF$8-$H$8=70,$F63,AE63*(1-VLOOKUP($E63+AE$8-$H$8,Mortality!$B$3:$C$123,2)*VLOOKUP($E63+AE$8-$H$8,Multipliers!$A$3:$DF$122,'Current Retirees'!AE$8-2006+2))))</f>
        <v>0.2515410727924694</v>
      </c>
      <c r="AG63" s="3">
        <f>IF($E63+AG$8-$H$8&lt;70,0,IF($E63+AG$8-$H$8=70,$F63,AF63*(1-VLOOKUP($E63+AF$8-$H$8,Mortality!$B$3:$C$123,2)*VLOOKUP($E63+AF$8-$H$8,Multipliers!$A$3:$DF$122,'Current Retirees'!AF$8-2006+2))))</f>
        <v>0.21431177410573041</v>
      </c>
      <c r="AH63" s="3">
        <f>IF($E63+AH$8-$H$8&lt;70,0,IF($E63+AH$8-$H$8=70,$F63,AG63*(1-VLOOKUP($E63+AG$8-$H$8,Mortality!$B$3:$C$123,2)*VLOOKUP($E63+AG$8-$H$8,Multipliers!$A$3:$DF$122,'Current Retirees'!AG$8-2006+2))))</f>
        <v>0.18010587677162596</v>
      </c>
      <c r="AI63" s="3">
        <f>IF($E63+AI$8-$H$8&lt;70,0,IF($E63+AI$8-$H$8=70,$F63,AH63*(1-VLOOKUP($E63+AH$8-$H$8,Mortality!$B$3:$C$123,2)*VLOOKUP($E63+AH$8-$H$8,Multipliers!$A$3:$DF$122,'Current Retirees'!AH$8-2006+2))))</f>
        <v>0.14935727773351049</v>
      </c>
      <c r="AJ63" s="3">
        <f>IF($E63+AJ$8-$H$8&lt;70,0,IF($E63+AJ$8-$H$8=70,$F63,AI63*(1-VLOOKUP($E63+AI$8-$H$8,Mortality!$B$3:$C$123,2)*VLOOKUP($E63+AI$8-$H$8,Multipliers!$A$3:$DF$122,'Current Retirees'!AI$8-2006+2))))</f>
        <v>0.12224560621141213</v>
      </c>
      <c r="AK63" s="3">
        <f>IF($E63+AK$8-$H$8&lt;70,0,IF($E63+AK$8-$H$8=70,$F63,AJ63*(1-VLOOKUP($E63+AJ$8-$H$8,Mortality!$B$3:$C$123,2)*VLOOKUP($E63+AJ$8-$H$8,Multipliers!$A$3:$DF$122,'Current Retirees'!AJ$8-2006+2))))</f>
        <v>9.8436266996388341E-2</v>
      </c>
      <c r="AL63" s="3">
        <f>IF($E63+AL$8-$H$8&lt;70,0,IF($E63+AL$8-$H$8=70,$F63,AK63*(1-VLOOKUP($E63+AK$8-$H$8,Mortality!$B$3:$C$123,2)*VLOOKUP($E63+AK$8-$H$8,Multipliers!$A$3:$DF$122,'Current Retirees'!AK$8-2006+2))))</f>
        <v>7.7924727242477676E-2</v>
      </c>
      <c r="AM63" s="3">
        <f>IF($E63+AM$8-$H$8&lt;70,0,IF($E63+AM$8-$H$8=70,$F63,AL63*(1-VLOOKUP($E63+AL$8-$H$8,Mortality!$B$3:$C$123,2)*VLOOKUP($E63+AL$8-$H$8,Multipliers!$A$3:$DF$122,'Current Retirees'!AL$8-2006+2))))</f>
        <v>6.0380819159307292E-2</v>
      </c>
      <c r="AN63" s="3">
        <f>IF($E63+AN$8-$H$8&lt;70,0,IF($E63+AN$8-$H$8=70,$F63,AM63*(1-VLOOKUP($E63+AM$8-$H$8,Mortality!$B$3:$C$123,2)*VLOOKUP($E63+AM$8-$H$8,Multipliers!$A$3:$DF$122,'Current Retirees'!AM$8-2006+2))))</f>
        <v>4.5744970901392401E-2</v>
      </c>
      <c r="AO63" s="3">
        <f>IF($E63+AO$8-$H$8&lt;70,0,IF($E63+AO$8-$H$8=70,$F63,AN63*(1-VLOOKUP($E63+AN$8-$H$8,Mortality!$B$3:$C$123,2)*VLOOKUP($E63+AN$8-$H$8,Multipliers!$A$3:$DF$122,'Current Retirees'!AN$8-2006+2))))</f>
        <v>3.383349355984222E-2</v>
      </c>
      <c r="AP63" s="3">
        <f>IF($E63+AP$8-$H$8&lt;70,0,IF($E63+AP$8-$H$8=70,$F63,AO63*(1-VLOOKUP($E63+AO$8-$H$8,Mortality!$B$3:$C$123,2)*VLOOKUP($E63+AO$8-$H$8,Multipliers!$A$3:$DF$122,'Current Retirees'!AO$8-2006+2))))</f>
        <v>2.4396116602042814E-2</v>
      </c>
      <c r="AQ63" s="3">
        <f>IF($E63+AQ$8-$H$8&lt;70,0,IF($E63+AQ$8-$H$8=70,$F63,AP63*(1-VLOOKUP($E63+AP$8-$H$8,Mortality!$B$3:$C$123,2)*VLOOKUP($E63+AP$8-$H$8,Multipliers!$A$3:$DF$122,'Current Retirees'!AP$8-2006+2))))</f>
        <v>1.7116756564321378E-2</v>
      </c>
      <c r="AR63" s="3">
        <f>IF($E63+AR$8-$H$8&lt;70,0,IF($E63+AR$8-$H$8=70,$F63,AQ63*(1-VLOOKUP($E63+AQ$8-$H$8,Mortality!$B$3:$C$123,2)*VLOOKUP($E63+AQ$8-$H$8,Multipliers!$A$3:$DF$122,'Current Retirees'!AQ$8-2006+2))))</f>
        <v>1.1680575041826688E-2</v>
      </c>
      <c r="AS63" s="3">
        <f>IF($E63+AS$8-$H$8&lt;70,0,IF($E63+AS$8-$H$8=70,$F63,AR63*(1-VLOOKUP($E63+AR$8-$H$8,Mortality!$B$3:$C$123,2)*VLOOKUP($E63+AR$8-$H$8,Multipliers!$A$3:$DF$122,'Current Retirees'!AR$8-2006+2))))</f>
        <v>7.7443237645980793E-3</v>
      </c>
      <c r="AT63" s="3">
        <f>IF($E63+AT$8-$H$8&lt;70,0,IF($E63+AT$8-$H$8=70,$F63,AS63*(1-VLOOKUP($E63+AS$8-$H$8,Mortality!$B$3:$C$123,2)*VLOOKUP($E63+AS$8-$H$8,Multipliers!$A$3:$DF$122,'Current Retirees'!AS$8-2006+2))))</f>
        <v>4.984339928645885E-3</v>
      </c>
      <c r="AU63" s="3">
        <f>IF($E63+AU$8-$H$8&lt;70,0,IF($E63+AU$8-$H$8=70,$F63,AT63*(1-VLOOKUP($E63+AT$8-$H$8,Mortality!$B$3:$C$123,2)*VLOOKUP($E63+AT$8-$H$8,Multipliers!$A$3:$DF$122,'Current Retirees'!AT$8-2006+2))))</f>
        <v>3.1062575201811042E-3</v>
      </c>
      <c r="AV63" s="3">
        <f>IF($E63+AV$8-$H$8&lt;70,0,IF($E63+AV$8-$H$8=70,$F63,AU63*(1-VLOOKUP($E63+AU$8-$H$8,Mortality!$B$3:$C$123,2)*VLOOKUP($E63+AU$8-$H$8,Multipliers!$A$3:$DF$122,'Current Retirees'!AU$8-2006+2))))</f>
        <v>1.8757640803926383E-3</v>
      </c>
      <c r="AW63" s="3">
        <f>IF($E63+AW$8-$H$8&lt;70,0,IF($E63+AW$8-$H$8=70,$F63,AV63*(1-VLOOKUP($E63+AV$8-$H$8,Mortality!$B$3:$C$123,2)*VLOOKUP($E63+AV$8-$H$8,Multipliers!$A$3:$DF$122,'Current Retirees'!AV$8-2006+2))))</f>
        <v>1.0965743962851465E-3</v>
      </c>
      <c r="AX63" s="3">
        <f>IF($E63+AX$8-$H$8&lt;70,0,IF($E63+AX$8-$H$8=70,$F63,AW63*(1-VLOOKUP($E63+AW$8-$H$8,Mortality!$B$3:$C$123,2)*VLOOKUP($E63+AW$8-$H$8,Multipliers!$A$3:$DF$122,'Current Retirees'!AW$8-2006+2))))</f>
        <v>6.1984101829792426E-4</v>
      </c>
      <c r="AY63" s="3">
        <f>IF($E63+AY$8-$H$8&lt;70,0,IF($E63+AY$8-$H$8=70,$F63,AX63*(1-VLOOKUP($E63+AX$8-$H$8,Mortality!$B$3:$C$123,2)*VLOOKUP($E63+AX$8-$H$8,Multipliers!$A$3:$DF$122,'Current Retirees'!AX$8-2006+2))))</f>
        <v>3.3780357010512133E-4</v>
      </c>
      <c r="AZ63" s="3">
        <f>IF($E63+AZ$8-$H$8&lt;70,0,IF($E63+AZ$8-$H$8=70,$F63,AY63*(1-VLOOKUP($E63+AY$8-$H$8,Mortality!$B$3:$C$123,2)*VLOOKUP($E63+AY$8-$H$8,Multipliers!$A$3:$DF$122,'Current Retirees'!AY$8-2006+2))))</f>
        <v>1.8010686626328826E-4</v>
      </c>
      <c r="BA63" s="3">
        <f>IF($E63+BA$8-$H$8&lt;70,0,IF($E63+BA$8-$H$8=70,$F63,AZ63*(1-VLOOKUP($E63+AZ$8-$H$8,Mortality!$B$3:$C$123,2)*VLOOKUP($E63+AZ$8-$H$8,Multipliers!$A$3:$DF$122,'Current Retirees'!AZ$8-2006+2))))</f>
        <v>9.4729837563616601E-5</v>
      </c>
      <c r="BB63" s="3">
        <f>IF($E63+BB$8-$H$8&lt;70,0,IF($E63+BB$8-$H$8=70,$F63,BA63*(1-VLOOKUP($E63+BA$8-$H$8,Mortality!$B$3:$C$123,2)*VLOOKUP($E63+BA$8-$H$8,Multipliers!$A$3:$DF$122,'Current Retirees'!BA$8-2006+2))))</f>
        <v>4.9099651063711534E-5</v>
      </c>
      <c r="BC63" s="3">
        <f>IF($E63+BC$8-$H$8&lt;70,0,IF($E63+BC$8-$H$8=70,$F63,BB63*(1-VLOOKUP($E63+BB$8-$H$8,Mortality!$B$3:$C$123,2)*VLOOKUP($E63+BB$8-$H$8,Multipliers!$A$3:$DF$122,'Current Retirees'!BB$8-2006+2))))</f>
        <v>2.4975749314376217E-5</v>
      </c>
      <c r="BD63" s="3">
        <f>IF($E63+BD$8-$H$8&lt;70,0,IF($E63+BD$8-$H$8=70,$F63,BC63*(1-VLOOKUP($E63+BC$8-$H$8,Mortality!$B$3:$C$123,2)*VLOOKUP($E63+BC$8-$H$8,Multipliers!$A$3:$DF$122,'Current Retirees'!BC$8-2006+2))))</f>
        <v>1.2487874657188108E-5</v>
      </c>
      <c r="BE63" s="3">
        <f>IF($E63+BE$8-$H$8&lt;70,0,IF($E63+BE$8-$H$8=70,$F63,BD63*(1-VLOOKUP($E63+BD$8-$H$8,Mortality!$B$3:$C$123,2)*VLOOKUP($E63+BD$8-$H$8,Multipliers!$A$3:$DF$122,'Current Retirees'!BD$8-2006+2))))</f>
        <v>6.2439373285940542E-6</v>
      </c>
      <c r="BF63" s="3">
        <f>IF($E63+BF$8-$H$8&lt;70,0,IF($E63+BF$8-$H$8=70,$F63,BE63*(1-VLOOKUP($E63+BE$8-$H$8,Mortality!$B$3:$C$123,2)*VLOOKUP($E63+BE$8-$H$8,Multipliers!$A$3:$DF$122,'Current Retirees'!BE$8-2006+2))))</f>
        <v>3.1219686642970271E-6</v>
      </c>
      <c r="BG63" s="3">
        <f>IF($E63+BG$8-$H$8&lt;70,0,IF($E63+BG$8-$H$8=70,$F63,BF63*(1-VLOOKUP($E63+BF$8-$H$8,Mortality!$B$3:$C$123,2)*VLOOKUP($E63+BF$8-$H$8,Multipliers!$A$3:$DF$122,'Current Retirees'!BF$8-2006+2))))</f>
        <v>1.5609843321485136E-6</v>
      </c>
      <c r="BH63" s="3">
        <f>IF($E63+BH$8-$H$8&lt;70,0,IF($E63+BH$8-$H$8=70,$F63,BG63*(1-VLOOKUP($E63+BG$8-$H$8,Mortality!$B$3:$C$123,2)*VLOOKUP($E63+BG$8-$H$8,Multipliers!$A$3:$DF$122,'Current Retirees'!BG$8-2006+2))))</f>
        <v>7.8049216607425678E-7</v>
      </c>
      <c r="BI63" s="3">
        <f>IF($E63+BI$8-$H$8&lt;70,0,IF($E63+BI$8-$H$8=70,$F63,BH63*(1-VLOOKUP($E63+BH$8-$H$8,Mortality!$B$3:$C$123,2)*VLOOKUP($E63+BH$8-$H$8,Multipliers!$A$3:$DF$122,'Current Retirees'!BH$8-2006+2))))</f>
        <v>0</v>
      </c>
      <c r="BJ63" s="3">
        <f>IF($E63+BJ$8-$H$8&lt;70,0,IF($E63+BJ$8-$H$8=70,$F63,BI63*(1-VLOOKUP($E63+BI$8-$H$8,Mortality!$B$3:$C$123,2)*VLOOKUP($E63+BI$8-$H$8,Multipliers!$A$3:$DF$122,'Current Retirees'!BI$8-2006+2))))</f>
        <v>0</v>
      </c>
      <c r="BK63" s="3">
        <f>IF($E63+BK$8-$H$8&lt;70,0,IF($E63+BK$8-$H$8=70,$F63,BJ63*(1-VLOOKUP($E63+BJ$8-$H$8,Mortality!$B$3:$C$123,2)*VLOOKUP($E63+BJ$8-$H$8,Multipliers!$A$3:$DF$122,'Current Retirees'!BJ$8-2006+2))))</f>
        <v>0</v>
      </c>
      <c r="BL63" s="3">
        <f>IF($E63+BL$8-$H$8&lt;70,0,IF($E63+BL$8-$H$8=70,$F63,BK63*(1-VLOOKUP($E63+BK$8-$H$8,Mortality!$B$3:$C$123,2)*VLOOKUP($E63+BK$8-$H$8,Multipliers!$A$3:$DF$122,'Current Retirees'!BK$8-2006+2))))</f>
        <v>0</v>
      </c>
      <c r="BM63" s="3">
        <f>IF($E63+BM$8-$H$8&lt;70,0,IF($E63+BM$8-$H$8=70,$F63,BL63*(1-VLOOKUP($E63+BL$8-$H$8,Mortality!$B$3:$C$123,2)*VLOOKUP($E63+BL$8-$H$8,Multipliers!$A$3:$DF$122,'Current Retirees'!BL$8-2006+2))))</f>
        <v>0</v>
      </c>
      <c r="BN63" s="3">
        <f>IF($E63+BN$8-$H$8&lt;70,0,IF($E63+BN$8-$H$8=70,$F63,BM63*(1-VLOOKUP($E63+BM$8-$H$8,Mortality!$B$3:$C$123,2)*VLOOKUP($E63+BM$8-$H$8,Multipliers!$A$3:$DF$122,'Current Retirees'!BM$8-2006+2))))</f>
        <v>0</v>
      </c>
      <c r="BO63" s="3">
        <f>IF($E63+BO$8-$H$8&lt;70,0,IF($E63+BO$8-$H$8=70,$F63,BN63*(1-VLOOKUP($E63+BN$8-$H$8,Mortality!$B$3:$C$123,2)*VLOOKUP($E63+BN$8-$H$8,Multipliers!$A$3:$DF$122,'Current Retirees'!BN$8-2006+2))))</f>
        <v>0</v>
      </c>
      <c r="BP63" s="3">
        <f>IF($E63+BP$8-$H$8&lt;70,0,IF($E63+BP$8-$H$8=70,$F63,BO63*(1-VLOOKUP($E63+BO$8-$H$8,Mortality!$B$3:$C$123,2)*VLOOKUP($E63+BO$8-$H$8,Multipliers!$A$3:$DF$122,'Current Retirees'!BO$8-2006+2))))</f>
        <v>0</v>
      </c>
      <c r="BQ63" s="3">
        <f>IF($E63+BQ$8-$H$8&lt;70,0,IF($E63+BQ$8-$H$8=70,$F63,BP63*(1-VLOOKUP($E63+BP$8-$H$8,Mortality!$B$3:$C$123,2)*VLOOKUP($E63+BP$8-$H$8,Multipliers!$A$3:$DF$122,'Current Retirees'!BP$8-2006+2))))</f>
        <v>0</v>
      </c>
      <c r="BR63" s="3">
        <f>IF($E63+BR$8-$H$8&lt;70,0,IF($E63+BR$8-$H$8=70,$F63,BQ63*(1-VLOOKUP($E63+BQ$8-$H$8,Mortality!$B$3:$C$123,2)*VLOOKUP($E63+BQ$8-$H$8,Multipliers!$A$3:$DF$122,'Current Retirees'!BQ$8-2006+2))))</f>
        <v>0</v>
      </c>
      <c r="BS63" s="3">
        <f>IF($E63+BS$8-$H$8&lt;70,0,IF($E63+BS$8-$H$8=70,$F63,BR63*(1-VLOOKUP($E63+BR$8-$H$8,Mortality!$B$3:$C$123,2)*VLOOKUP($E63+BR$8-$H$8,Multipliers!$A$3:$DF$122,'Current Retirees'!BR$8-2006+2))))</f>
        <v>0</v>
      </c>
      <c r="BT63" s="3">
        <f>IF($E63+BT$8-$H$8&lt;70,0,IF($E63+BT$8-$H$8=70,$F63,BS63*(1-VLOOKUP($E63+BS$8-$H$8,Mortality!$B$3:$C$123,2)*VLOOKUP($E63+BS$8-$H$8,Multipliers!$A$3:$DF$122,'Current Retirees'!BS$8-2006+2))))</f>
        <v>0</v>
      </c>
      <c r="BU63" s="3">
        <f>IF($E63+BU$8-$H$8&lt;70,0,IF($E63+BU$8-$H$8=70,$F63,BT63*(1-VLOOKUP($E63+BT$8-$H$8,Mortality!$B$3:$C$123,2)*VLOOKUP($E63+BT$8-$H$8,Multipliers!$A$3:$DF$122,'Current Retirees'!BT$8-2006+2))))</f>
        <v>0</v>
      </c>
      <c r="BV63" s="3">
        <f>IF($E63+BV$8-$H$8&lt;70,0,IF($E63+BV$8-$H$8=70,$F63,BU63*(1-VLOOKUP($E63+BU$8-$H$8,Mortality!$B$3:$C$123,2)*VLOOKUP($E63+BU$8-$H$8,Multipliers!$A$3:$DF$122,'Current Retirees'!BU$8-2006+2))))</f>
        <v>0</v>
      </c>
      <c r="BW63" s="3">
        <f>IF($E63+BW$8-$H$8&lt;70,0,IF($E63+BW$8-$H$8=70,$F63,BV63*(1-VLOOKUP($E63+BV$8-$H$8,Mortality!$B$3:$C$123,2)*VLOOKUP($E63+BV$8-$H$8,Multipliers!$A$3:$DF$122,'Current Retirees'!BV$8-2006+2))))</f>
        <v>0</v>
      </c>
      <c r="BX63" s="3">
        <f>IF($E63+BX$8-$H$8&lt;70,0,IF($E63+BX$8-$H$8=70,$F63,BW63*(1-VLOOKUP($E63+BW$8-$H$8,Mortality!$B$3:$C$123,2)*VLOOKUP($E63+BW$8-$H$8,Multipliers!$A$3:$DF$122,'Current Retirees'!BW$8-2006+2))))</f>
        <v>0</v>
      </c>
      <c r="BY63" s="3">
        <f>IF($E63+BY$8-$H$8&lt;70,0,IF($E63+BY$8-$H$8=70,$F63,BX63*(1-VLOOKUP($E63+BX$8-$H$8,Mortality!$B$3:$C$123,2)*VLOOKUP($E63+BX$8-$H$8,Multipliers!$A$3:$DF$122,'Current Retirees'!BX$8-2006+2))))</f>
        <v>0</v>
      </c>
      <c r="BZ63" s="3">
        <f>IF($E63+BZ$8-$H$8&lt;70,0,IF($E63+BZ$8-$H$8=70,$F63,BY63*(1-VLOOKUP($E63+BY$8-$H$8,Mortality!$B$3:$C$123,2)*VLOOKUP($E63+BY$8-$H$8,Multipliers!$A$3:$DF$122,'Current Retirees'!BY$8-2006+2))))</f>
        <v>0</v>
      </c>
      <c r="CA63" s="3">
        <f>IF($E63+CA$8-$H$8&lt;70,0,IF($E63+CA$8-$H$8=70,$F63,BZ63*(1-VLOOKUP($E63+BZ$8-$H$8,Mortality!$B$3:$C$123,2)*VLOOKUP($E63+BZ$8-$H$8,Multipliers!$A$3:$DF$122,'Current Retirees'!BZ$8-2006+2))))</f>
        <v>0</v>
      </c>
      <c r="CB63" s="3">
        <f>IF($E63+CB$8-$H$8&lt;70,0,IF($E63+CB$8-$H$8=70,$F63,CA63*(1-VLOOKUP($E63+CA$8-$H$8,Mortality!$B$3:$C$123,2)*VLOOKUP($E63+CA$8-$H$8,Multipliers!$A$3:$DF$122,'Current Retirees'!CA$8-2006+2))))</f>
        <v>0</v>
      </c>
      <c r="CC63" s="3">
        <f>IF($E63+CC$8-$H$8&lt;70,0,IF($E63+CC$8-$H$8=70,$F63,CB63*(1-VLOOKUP($E63+CB$8-$H$8,Mortality!$B$3:$C$123,2)*VLOOKUP($E63+CB$8-$H$8,Multipliers!$A$3:$DF$122,'Current Retirees'!CB$8-2006+2))))</f>
        <v>0</v>
      </c>
      <c r="CD63" s="3">
        <f>IF($E63+CD$8-$H$8&lt;70,0,IF($E63+CD$8-$H$8=70,$F63,CC63*(1-VLOOKUP($E63+CC$8-$H$8,Mortality!$B$3:$C$123,2)*VLOOKUP($E63+CC$8-$H$8,Multipliers!$A$3:$DF$122,'Current Retirees'!CC$8-2006+2))))</f>
        <v>0</v>
      </c>
      <c r="CE63" s="3">
        <f>IF($E63+CE$8-$H$8&lt;70,0,IF($E63+CE$8-$H$8=70,$F63,CD63*(1-VLOOKUP($E63+CD$8-$H$8,Mortality!$B$3:$C$123,2)*VLOOKUP($E63+CD$8-$H$8,Multipliers!$A$3:$DF$122,'Current Retirees'!CD$8-2006+2))))</f>
        <v>0</v>
      </c>
      <c r="CF63" s="3">
        <f>IF($E63+CF$8-$H$8&lt;70,0,IF($E63+CF$8-$H$8=70,$F63,CE63*(1-VLOOKUP($E63+CE$8-$H$8,Mortality!$B$3:$C$123,2)*VLOOKUP($E63+CE$8-$H$8,Multipliers!$A$3:$DF$122,'Current Retirees'!CE$8-2006+2))))</f>
        <v>0</v>
      </c>
      <c r="CG63" s="3">
        <f>IF($E63+CG$8-$H$8&lt;70,0,IF($E63+CG$8-$H$8=70,$F63,CF63*(1-VLOOKUP($E63+CF$8-$H$8,Mortality!$B$3:$C$123,2)*VLOOKUP($E63+CF$8-$H$8,Multipliers!$A$3:$DF$122,'Current Retirees'!CF$8-2006+2))))</f>
        <v>0</v>
      </c>
      <c r="CH63" s="3">
        <f>IF($E63+CH$8-$H$8&lt;70,0,IF($E63+CH$8-$H$8=70,$F63,CG63*(1-VLOOKUP($E63+CG$8-$H$8,Mortality!$B$3:$C$123,2)*VLOOKUP($E63+CG$8-$H$8,Multipliers!$A$3:$DF$122,'Current Retirees'!CG$8-2006+2))))</f>
        <v>0</v>
      </c>
      <c r="CI63" s="3">
        <f>IF($E63+CI$8-$H$8&lt;70,0,IF($E63+CI$8-$H$8=70,$F63,CH63*(1-VLOOKUP($E63+CH$8-$H$8,Mortality!$B$3:$C$123,2)*VLOOKUP($E63+CH$8-$H$8,Multipliers!$A$3:$DF$122,'Current Retirees'!CH$8-2006+2))))</f>
        <v>0</v>
      </c>
      <c r="CJ63" s="3">
        <f>IF($E63+CJ$8-$H$8&lt;70,0,IF($E63+CJ$8-$H$8=70,$F63,CI63*(1-VLOOKUP($E63+CI$8-$H$8,Mortality!$B$3:$C$123,2)*VLOOKUP($E63+CI$8-$H$8,Multipliers!$A$3:$DF$122,'Current Retirees'!CI$8-2006+2))))</f>
        <v>0</v>
      </c>
      <c r="CK63" s="3">
        <f>IF($E63+CK$8-$H$8&lt;70,0,IF($E63+CK$8-$H$8=70,$F63,CJ63*(1-VLOOKUP($E63+CJ$8-$H$8,Mortality!$B$3:$C$123,2)*VLOOKUP($E63+CJ$8-$H$8,Multipliers!$A$3:$DF$122,'Current Retirees'!CJ$8-2006+2))))</f>
        <v>0</v>
      </c>
      <c r="CL63" s="3">
        <f>IF($E63+CL$8-$H$8&lt;70,0,IF($E63+CL$8-$H$8=70,$F63,CK63*(1-VLOOKUP($E63+CK$8-$H$8,Mortality!$B$3:$C$123,2)*VLOOKUP($E63+CK$8-$H$8,Multipliers!$A$3:$DF$122,'Current Retirees'!CK$8-2006+2))))</f>
        <v>0</v>
      </c>
      <c r="CM63" s="3">
        <f>IF($E63+CM$8-$H$8&lt;70,0,IF($E63+CM$8-$H$8=70,$F63,CL63*(1-VLOOKUP($E63+CL$8-$H$8,Mortality!$B$3:$C$123,2)*VLOOKUP($E63+CL$8-$H$8,Multipliers!$A$3:$DF$122,'Current Retirees'!CL$8-2006+2))))</f>
        <v>0</v>
      </c>
      <c r="CN63" s="3">
        <f>IF($E63+CN$8-$H$8&lt;70,0,IF($E63+CN$8-$H$8=70,$F63,CM63*(1-VLOOKUP($E63+CM$8-$H$8,Mortality!$B$3:$C$123,2)*VLOOKUP($E63+CM$8-$H$8,Multipliers!$A$3:$DF$122,'Current Retirees'!CM$8-2006+2))))</f>
        <v>0</v>
      </c>
      <c r="CO63" s="3">
        <f>IF($E63+CO$8-$H$8&lt;70,0,IF($E63+CO$8-$H$8=70,$F63,CN63*(1-VLOOKUP($E63+CN$8-$H$8,Mortality!$B$3:$C$123,2)*VLOOKUP($E63+CN$8-$H$8,Multipliers!$A$3:$DF$122,'Current Retirees'!CN$8-2006+2))))</f>
        <v>0</v>
      </c>
      <c r="CP63" s="3">
        <f>IF($E63+CP$8-$H$8&lt;70,0,IF($E63+CP$8-$H$8=70,$F63,CO63*(1-VLOOKUP($E63+CO$8-$H$8,Mortality!$B$3:$C$123,2)*VLOOKUP($E63+CO$8-$H$8,Multipliers!$A$3:$DF$122,'Current Retirees'!CO$8-2006+2))))</f>
        <v>0</v>
      </c>
      <c r="CQ63" s="3">
        <f>IF($E63+CQ$8-$H$8&lt;70,0,IF($E63+CQ$8-$H$8=70,$F63,CP63*(1-VLOOKUP($E63+CP$8-$H$8,Mortality!$B$3:$C$123,2)*VLOOKUP($E63+CP$8-$H$8,Multipliers!$A$3:$DF$122,'Current Retirees'!CP$8-2006+2))))</f>
        <v>0</v>
      </c>
      <c r="CR63" s="3">
        <f>IF($E63+CR$8-$H$8&lt;70,0,IF($E63+CR$8-$H$8=70,$F63,CQ63*(1-VLOOKUP($E63+CQ$8-$H$8,Mortality!$B$3:$C$123,2)*VLOOKUP($E63+CQ$8-$H$8,Multipliers!$A$3:$DF$122,'Current Retirees'!CQ$8-2006+2))))</f>
        <v>0</v>
      </c>
      <c r="CS63" s="3">
        <f>IF($E63+CS$8-$H$8&lt;70,0,IF($E63+CS$8-$H$8=70,$F63,CR63*(1-VLOOKUP($E63+CR$8-$H$8,Mortality!$B$3:$C$123,2)*VLOOKUP($E63+CR$8-$H$8,Multipliers!$A$3:$DF$122,'Current Retirees'!CR$8-2006+2))))</f>
        <v>0</v>
      </c>
      <c r="CT63" s="3">
        <f>IF($E63+CT$8-$H$8&lt;70,0,IF($E63+CT$8-$H$8=70,$F63,CS63*(1-VLOOKUP($E63+CS$8-$H$8,Mortality!$B$3:$C$123,2)*VLOOKUP($E63+CS$8-$H$8,Multipliers!$A$3:$DF$122,'Current Retirees'!CS$8-2006+2))))</f>
        <v>0</v>
      </c>
    </row>
    <row r="64" spans="2:98" x14ac:dyDescent="0.25">
      <c r="B64" s="35">
        <v>1056</v>
      </c>
      <c r="C64" s="36">
        <v>21935</v>
      </c>
      <c r="D64" s="35" t="s">
        <v>2</v>
      </c>
      <c r="E64" s="4">
        <f t="shared" si="6"/>
        <v>57</v>
      </c>
      <c r="F64" s="5">
        <f>VLOOKUP(E64,Mortality!$H$3:$I$123,2)</f>
        <v>0.97896679256889174</v>
      </c>
      <c r="H64" s="3">
        <f t="shared" si="7"/>
        <v>0</v>
      </c>
      <c r="I64" s="3">
        <f>IF($E64+I$8-$H$8&lt;70,0,IF($E64+I$8-$H$8=70,$F64,H64*(1-VLOOKUP($E64+H$8-$H$8,Mortality!$B$3:$C$123,2)*VLOOKUP($E64+H$8-$H$8,Multipliers!$A$3:$DF$122,'Current Retirees'!H$8-2006+2))))</f>
        <v>0</v>
      </c>
      <c r="J64" s="3">
        <f>IF($E64+J$8-$H$8&lt;70,0,IF($E64+J$8-$H$8=70,$F64,I64*(1-VLOOKUP($E64+I$8-$H$8,Mortality!$B$3:$C$123,2)*VLOOKUP($E64+I$8-$H$8,Multipliers!$A$3:$DF$122,'Current Retirees'!I$8-2006+2))))</f>
        <v>0</v>
      </c>
      <c r="K64" s="3">
        <f>IF($E64+K$8-$H$8&lt;70,0,IF($E64+K$8-$H$8=70,$F64,J64*(1-VLOOKUP($E64+J$8-$H$8,Mortality!$B$3:$C$123,2)*VLOOKUP($E64+J$8-$H$8,Multipliers!$A$3:$DF$122,'Current Retirees'!J$8-2006+2))))</f>
        <v>0</v>
      </c>
      <c r="L64" s="3">
        <f>IF($E64+L$8-$H$8&lt;70,0,IF($E64+L$8-$H$8=70,$F64,K64*(1-VLOOKUP($E64+K$8-$H$8,Mortality!$B$3:$C$123,2)*VLOOKUP($E64+K$8-$H$8,Multipliers!$A$3:$DF$122,'Current Retirees'!K$8-2006+2))))</f>
        <v>0</v>
      </c>
      <c r="M64" s="3">
        <f>IF($E64+M$8-$H$8&lt;70,0,IF($E64+M$8-$H$8=70,$F64,L64*(1-VLOOKUP($E64+L$8-$H$8,Mortality!$B$3:$C$123,2)*VLOOKUP($E64+L$8-$H$8,Multipliers!$A$3:$DF$122,'Current Retirees'!L$8-2006+2))))</f>
        <v>0</v>
      </c>
      <c r="N64" s="3">
        <f>IF($E64+N$8-$H$8&lt;70,0,IF($E64+N$8-$H$8=70,$F64,M64*(1-VLOOKUP($E64+M$8-$H$8,Mortality!$B$3:$C$123,2)*VLOOKUP($E64+M$8-$H$8,Multipliers!$A$3:$DF$122,'Current Retirees'!M$8-2006+2))))</f>
        <v>0</v>
      </c>
      <c r="O64" s="3">
        <f>IF($E64+O$8-$H$8&lt;70,0,IF($E64+O$8-$H$8=70,$F64,N64*(1-VLOOKUP($E64+N$8-$H$8,Mortality!$B$3:$C$123,2)*VLOOKUP($E64+N$8-$H$8,Multipliers!$A$3:$DF$122,'Current Retirees'!N$8-2006+2))))</f>
        <v>0</v>
      </c>
      <c r="P64" s="3">
        <f>IF($E64+P$8-$H$8&lt;70,0,IF($E64+P$8-$H$8=70,$F64,O64*(1-VLOOKUP($E64+O$8-$H$8,Mortality!$B$3:$C$123,2)*VLOOKUP($E64+O$8-$H$8,Multipliers!$A$3:$DF$122,'Current Retirees'!O$8-2006+2))))</f>
        <v>0</v>
      </c>
      <c r="Q64" s="3">
        <f>IF($E64+Q$8-$H$8&lt;70,0,IF($E64+Q$8-$H$8=70,$F64,P64*(1-VLOOKUP($E64+P$8-$H$8,Mortality!$B$3:$C$123,2)*VLOOKUP($E64+P$8-$H$8,Multipliers!$A$3:$DF$122,'Current Retirees'!P$8-2006+2))))</f>
        <v>0</v>
      </c>
      <c r="R64" s="3">
        <f>IF($E64+R$8-$H$8&lt;70,0,IF($E64+R$8-$H$8=70,$F64,Q64*(1-VLOOKUP($E64+Q$8-$H$8,Mortality!$B$3:$C$123,2)*VLOOKUP($E64+Q$8-$H$8,Multipliers!$A$3:$DF$122,'Current Retirees'!Q$8-2006+2))))</f>
        <v>0</v>
      </c>
      <c r="S64" s="3">
        <f>IF($E64+S$8-$H$8&lt;70,0,IF($E64+S$8-$H$8=70,$F64,R64*(1-VLOOKUP($E64+R$8-$H$8,Mortality!$B$3:$C$123,2)*VLOOKUP($E64+R$8-$H$8,Multipliers!$A$3:$DF$122,'Current Retirees'!R$8-2006+2))))</f>
        <v>0</v>
      </c>
      <c r="T64" s="3">
        <f>IF($E64+T$8-$H$8&lt;70,0,IF($E64+T$8-$H$8=70,$F64,S64*(1-VLOOKUP($E64+S$8-$H$8,Mortality!$B$3:$C$123,2)*VLOOKUP($E64+S$8-$H$8,Multipliers!$A$3:$DF$122,'Current Retirees'!S$8-2006+2))))</f>
        <v>0</v>
      </c>
      <c r="U64" s="3">
        <f>IF($E64+U$8-$H$8&lt;70,0,IF($E64+U$8-$H$8=70,$F64,T64*(1-VLOOKUP($E64+T$8-$H$8,Mortality!$B$3:$C$123,2)*VLOOKUP($E64+T$8-$H$8,Multipliers!$A$3:$DF$122,'Current Retirees'!T$8-2006+2))))</f>
        <v>0.97896679256889174</v>
      </c>
      <c r="V64" s="3">
        <f>IF($E64+V$8-$H$8&lt;70,0,IF($E64+V$8-$H$8=70,$F64,U64*(1-VLOOKUP($E64+U$8-$H$8,Mortality!$B$3:$C$123,2)*VLOOKUP($E64+U$8-$H$8,Multipliers!$A$3:$DF$122,'Current Retirees'!U$8-2006+2))))</f>
        <v>0.96078185614929856</v>
      </c>
      <c r="W64" s="3">
        <f>IF($E64+W$8-$H$8&lt;70,0,IF($E64+W$8-$H$8=70,$F64,V64*(1-VLOOKUP($E64+V$8-$H$8,Mortality!$B$3:$C$123,2)*VLOOKUP($E64+V$8-$H$8,Multipliers!$A$3:$DF$122,'Current Retirees'!V$8-2006+2))))</f>
        <v>0.94156749646916671</v>
      </c>
      <c r="X64" s="3">
        <f>IF($E64+X$8-$H$8&lt;70,0,IF($E64+X$8-$H$8=70,$F64,W64*(1-VLOOKUP($E64+W$8-$H$8,Mortality!$B$3:$C$123,2)*VLOOKUP($E64+W$8-$H$8,Multipliers!$A$3:$DF$122,'Current Retirees'!W$8-2006+2))))</f>
        <v>0.92124181037840147</v>
      </c>
      <c r="Y64" s="3">
        <f>IF($E64+Y$8-$H$8&lt;70,0,IF($E64+Y$8-$H$8=70,$F64,X64*(1-VLOOKUP($E64+X$8-$H$8,Mortality!$B$3:$C$123,2)*VLOOKUP($E64+X$8-$H$8,Multipliers!$A$3:$DF$122,'Current Retirees'!X$8-2006+2))))</f>
        <v>0.89972053224539084</v>
      </c>
      <c r="Z64" s="3">
        <f>IF($E64+Z$8-$H$8&lt;70,0,IF($E64+Z$8-$H$8=70,$F64,Y64*(1-VLOOKUP($E64+Y$8-$H$8,Mortality!$B$3:$C$123,2)*VLOOKUP($E64+Y$8-$H$8,Multipliers!$A$3:$DF$122,'Current Retirees'!Y$8-2006+2))))</f>
        <v>0.87694074493676799</v>
      </c>
      <c r="AA64" s="3">
        <f>IF($E64+AA$8-$H$8&lt;70,0,IF($E64+AA$8-$H$8=70,$F64,Z64*(1-VLOOKUP($E64+Z$8-$H$8,Mortality!$B$3:$C$123,2)*VLOOKUP($E64+Z$8-$H$8,Multipliers!$A$3:$DF$122,'Current Retirees'!Z$8-2006+2))))</f>
        <v>0.85283535910042818</v>
      </c>
      <c r="AB64" s="3">
        <f>IF($E64+AB$8-$H$8&lt;70,0,IF($E64+AB$8-$H$8=70,$F64,AA64*(1-VLOOKUP($E64+AA$8-$H$8,Mortality!$B$3:$C$123,2)*VLOOKUP($E64+AA$8-$H$8,Multipliers!$A$3:$DF$122,'Current Retirees'!AA$8-2006+2))))</f>
        <v>0.82733133629853306</v>
      </c>
      <c r="AC64" s="3">
        <f>IF($E64+AC$8-$H$8&lt;70,0,IF($E64+AC$8-$H$8=70,$F64,AB64*(1-VLOOKUP($E64+AB$8-$H$8,Mortality!$B$3:$C$123,2)*VLOOKUP($E64+AB$8-$H$8,Multipliers!$A$3:$DF$122,'Current Retirees'!AB$8-2006+2))))</f>
        <v>0.8003956519787444</v>
      </c>
      <c r="AD64" s="3">
        <f>IF($E64+AD$8-$H$8&lt;70,0,IF($E64+AD$8-$H$8=70,$F64,AC64*(1-VLOOKUP($E64+AC$8-$H$8,Mortality!$B$3:$C$123,2)*VLOOKUP($E64+AC$8-$H$8,Multipliers!$A$3:$DF$122,'Current Retirees'!AC$8-2006+2))))</f>
        <v>0.77193537235362497</v>
      </c>
      <c r="AE64" s="3">
        <f>IF($E64+AE$8-$H$8&lt;70,0,IF($E64+AE$8-$H$8=70,$F64,AD64*(1-VLOOKUP($E64+AD$8-$H$8,Mortality!$B$3:$C$123,2)*VLOOKUP($E64+AD$8-$H$8,Multipliers!$A$3:$DF$122,'Current Retirees'!AD$8-2006+2))))</f>
        <v>0.74194729121547109</v>
      </c>
      <c r="AF64" s="3">
        <f>IF($E64+AF$8-$H$8&lt;70,0,IF($E64+AF$8-$H$8=70,$F64,AE64*(1-VLOOKUP($E64+AE$8-$H$8,Mortality!$B$3:$C$123,2)*VLOOKUP($E64+AE$8-$H$8,Multipliers!$A$3:$DF$122,'Current Retirees'!AE$8-2006+2))))</f>
        <v>0.71037489154361488</v>
      </c>
      <c r="AG64" s="3">
        <f>IF($E64+AG$8-$H$8&lt;70,0,IF($E64+AG$8-$H$8=70,$F64,AF64*(1-VLOOKUP($E64+AF$8-$H$8,Mortality!$B$3:$C$123,2)*VLOOKUP($E64+AF$8-$H$8,Multipliers!$A$3:$DF$122,'Current Retirees'!AF$8-2006+2))))</f>
        <v>0.67721696711455281</v>
      </c>
      <c r="AH64" s="3">
        <f>IF($E64+AH$8-$H$8&lt;70,0,IF($E64+AH$8-$H$8=70,$F64,AG64*(1-VLOOKUP($E64+AG$8-$H$8,Mortality!$B$3:$C$123,2)*VLOOKUP($E64+AG$8-$H$8,Multipliers!$A$3:$DF$122,'Current Retirees'!AG$8-2006+2))))</f>
        <v>0.64248129911431784</v>
      </c>
      <c r="AI64" s="3">
        <f>IF($E64+AI$8-$H$8&lt;70,0,IF($E64+AI$8-$H$8=70,$F64,AH64*(1-VLOOKUP($E64+AH$8-$H$8,Mortality!$B$3:$C$123,2)*VLOOKUP($E64+AH$8-$H$8,Multipliers!$A$3:$DF$122,'Current Retirees'!AH$8-2006+2))))</f>
        <v>0.60624528173125369</v>
      </c>
      <c r="AJ64" s="3">
        <f>IF($E64+AJ$8-$H$8&lt;70,0,IF($E64+AJ$8-$H$8=70,$F64,AI64*(1-VLOOKUP($E64+AI$8-$H$8,Mortality!$B$3:$C$123,2)*VLOOKUP($E64+AI$8-$H$8,Multipliers!$A$3:$DF$122,'Current Retirees'!AI$8-2006+2))))</f>
        <v>0.56858935421931056</v>
      </c>
      <c r="AK64" s="3">
        <f>IF($E64+AK$8-$H$8&lt;70,0,IF($E64+AK$8-$H$8=70,$F64,AJ64*(1-VLOOKUP($E64+AJ$8-$H$8,Mortality!$B$3:$C$123,2)*VLOOKUP($E64+AJ$8-$H$8,Multipliers!$A$3:$DF$122,'Current Retirees'!AJ$8-2006+2))))</f>
        <v>0.52969160214866873</v>
      </c>
      <c r="AL64" s="3">
        <f>IF($E64+AL$8-$H$8&lt;70,0,IF($E64+AL$8-$H$8=70,$F64,AK64*(1-VLOOKUP($E64+AK$8-$H$8,Mortality!$B$3:$C$123,2)*VLOOKUP($E64+AK$8-$H$8,Multipliers!$A$3:$DF$122,'Current Retirees'!AK$8-2006+2))))</f>
        <v>0.48967935810373453</v>
      </c>
      <c r="AM64" s="3">
        <f>IF($E64+AM$8-$H$8&lt;70,0,IF($E64+AM$8-$H$8=70,$F64,AL64*(1-VLOOKUP($E64+AL$8-$H$8,Mortality!$B$3:$C$123,2)*VLOOKUP($E64+AL$8-$H$8,Multipliers!$A$3:$DF$122,'Current Retirees'!AL$8-2006+2))))</f>
        <v>0.44875678725069001</v>
      </c>
      <c r="AN64" s="3">
        <f>IF($E64+AN$8-$H$8&lt;70,0,IF($E64+AN$8-$H$8=70,$F64,AM64*(1-VLOOKUP($E64+AM$8-$H$8,Mortality!$B$3:$C$123,2)*VLOOKUP($E64+AM$8-$H$8,Multipliers!$A$3:$DF$122,'Current Retirees'!AM$8-2006+2))))</f>
        <v>0.40737037881358518</v>
      </c>
      <c r="AO64" s="3">
        <f>IF($E64+AO$8-$H$8&lt;70,0,IF($E64+AO$8-$H$8=70,$F64,AN64*(1-VLOOKUP($E64+AN$8-$H$8,Mortality!$B$3:$C$123,2)*VLOOKUP($E64+AN$8-$H$8,Multipliers!$A$3:$DF$122,'Current Retirees'!AN$8-2006+2))))</f>
        <v>0.36585934187715319</v>
      </c>
      <c r="AP64" s="3">
        <f>IF($E64+AP$8-$H$8&lt;70,0,IF($E64+AP$8-$H$8=70,$F64,AO64*(1-VLOOKUP($E64+AO$8-$H$8,Mortality!$B$3:$C$123,2)*VLOOKUP($E64+AO$8-$H$8,Multipliers!$A$3:$DF$122,'Current Retirees'!AO$8-2006+2))))</f>
        <v>0.32477873776049454</v>
      </c>
      <c r="AQ64" s="3">
        <f>IF($E64+AQ$8-$H$8&lt;70,0,IF($E64+AQ$8-$H$8=70,$F64,AP64*(1-VLOOKUP($E64+AP$8-$H$8,Mortality!$B$3:$C$123,2)*VLOOKUP($E64+AP$8-$H$8,Multipliers!$A$3:$DF$122,'Current Retirees'!AP$8-2006+2))))</f>
        <v>0.28475200788268334</v>
      </c>
      <c r="AR64" s="3">
        <f>IF($E64+AR$8-$H$8&lt;70,0,IF($E64+AR$8-$H$8=70,$F64,AQ64*(1-VLOOKUP($E64+AQ$8-$H$8,Mortality!$B$3:$C$123,2)*VLOOKUP($E64+AQ$8-$H$8,Multipliers!$A$3:$DF$122,'Current Retirees'!AQ$8-2006+2))))</f>
        <v>0.24659687759616325</v>
      </c>
      <c r="AS64" s="3">
        <f>IF($E64+AS$8-$H$8&lt;70,0,IF($E64+AS$8-$H$8=70,$F64,AR64*(1-VLOOKUP($E64+AR$8-$H$8,Mortality!$B$3:$C$123,2)*VLOOKUP($E64+AR$8-$H$8,Multipliers!$A$3:$DF$122,'Current Retirees'!AR$8-2006+2))))</f>
        <v>0.21088466512789669</v>
      </c>
      <c r="AT64" s="3">
        <f>IF($E64+AT$8-$H$8&lt;70,0,IF($E64+AT$8-$H$8=70,$F64,AS64*(1-VLOOKUP($E64+AS$8-$H$8,Mortality!$B$3:$C$123,2)*VLOOKUP($E64+AS$8-$H$8,Multipliers!$A$3:$DF$122,'Current Retirees'!AS$8-2006+2))))</f>
        <v>0.17818083504010024</v>
      </c>
      <c r="AU64" s="3">
        <f>IF($E64+AU$8-$H$8&lt;70,0,IF($E64+AU$8-$H$8=70,$F64,AT64*(1-VLOOKUP($E64+AT$8-$H$8,Mortality!$B$3:$C$123,2)*VLOOKUP($E64+AT$8-$H$8,Multipliers!$A$3:$DF$122,'Current Retirees'!AT$8-2006+2))))</f>
        <v>0.14873588657120018</v>
      </c>
      <c r="AV64" s="3">
        <f>IF($E64+AV$8-$H$8&lt;70,0,IF($E64+AV$8-$H$8=70,$F64,AU64*(1-VLOOKUP($E64+AU$8-$H$8,Mortality!$B$3:$C$123,2)*VLOOKUP($E64+AU$8-$H$8,Multipliers!$A$3:$DF$122,'Current Retirees'!AU$8-2006+2))))</f>
        <v>0.12224621075605557</v>
      </c>
      <c r="AW64" s="3">
        <f>IF($E64+AW$8-$H$8&lt;70,0,IF($E64+AW$8-$H$8=70,$F64,AV64*(1-VLOOKUP($E64+AV$8-$H$8,Mortality!$B$3:$C$123,2)*VLOOKUP($E64+AV$8-$H$8,Multipliers!$A$3:$DF$122,'Current Retirees'!AV$8-2006+2))))</f>
        <v>9.8849681411973561E-2</v>
      </c>
      <c r="AX64" s="3">
        <f>IF($E64+AX$8-$H$8&lt;70,0,IF($E64+AX$8-$H$8=70,$F64,AW64*(1-VLOOKUP($E64+AW$8-$H$8,Mortality!$B$3:$C$123,2)*VLOOKUP($E64+AW$8-$H$8,Multipliers!$A$3:$DF$122,'Current Retirees'!AW$8-2006+2))))</f>
        <v>7.829523522193764E-2</v>
      </c>
      <c r="AY64" s="3">
        <f>IF($E64+AY$8-$H$8&lt;70,0,IF($E64+AY$8-$H$8=70,$F64,AX64*(1-VLOOKUP($E64+AX$8-$H$8,Mortality!$B$3:$C$123,2)*VLOOKUP($E64+AX$8-$H$8,Multipliers!$A$3:$DF$122,'Current Retirees'!AX$8-2006+2))))</f>
        <v>6.068934253223935E-2</v>
      </c>
      <c r="AZ64" s="3">
        <f>IF($E64+AZ$8-$H$8&lt;70,0,IF($E64+AZ$8-$H$8=70,$F64,AY64*(1-VLOOKUP($E64+AY$8-$H$8,Mortality!$B$3:$C$123,2)*VLOOKUP($E64+AY$8-$H$8,Multipliers!$A$3:$DF$122,'Current Retirees'!AY$8-2006+2))))</f>
        <v>4.5964111510418883E-2</v>
      </c>
      <c r="BA64" s="3">
        <f>IF($E64+BA$8-$H$8&lt;70,0,IF($E64+BA$8-$H$8=70,$F64,AZ64*(1-VLOOKUP($E64+AZ$8-$H$8,Mortality!$B$3:$C$123,2)*VLOOKUP($E64+AZ$8-$H$8,Multipliers!$A$3:$DF$122,'Current Retirees'!AZ$8-2006+2))))</f>
        <v>3.3964323987665593E-2</v>
      </c>
      <c r="BB64" s="3">
        <f>IF($E64+BB$8-$H$8&lt;70,0,IF($E64+BB$8-$H$8=70,$F64,BA64*(1-VLOOKUP($E64+BA$8-$H$8,Mortality!$B$3:$C$123,2)*VLOOKUP($E64+BA$8-$H$8,Multipliers!$A$3:$DF$122,'Current Retirees'!BA$8-2006+2))))</f>
        <v>2.4426525625957797E-2</v>
      </c>
      <c r="BC64" s="3">
        <f>IF($E64+BC$8-$H$8&lt;70,0,IF($E64+BC$8-$H$8=70,$F64,BB64*(1-VLOOKUP($E64+BB$8-$H$8,Mortality!$B$3:$C$123,2)*VLOOKUP($E64+BB$8-$H$8,Multipliers!$A$3:$DF$122,'Current Retirees'!BB$8-2006+2))))</f>
        <v>1.709308274402873E-2</v>
      </c>
      <c r="BD64" s="3">
        <f>IF($E64+BD$8-$H$8&lt;70,0,IF($E64+BD$8-$H$8=70,$F64,BC64*(1-VLOOKUP($E64+BC$8-$H$8,Mortality!$B$3:$C$123,2)*VLOOKUP($E64+BC$8-$H$8,Multipliers!$A$3:$DF$122,'Current Retirees'!BC$8-2006+2))))</f>
        <v>1.1623766566145137E-2</v>
      </c>
      <c r="BE64" s="3">
        <f>IF($E64+BE$8-$H$8&lt;70,0,IF($E64+BE$8-$H$8=70,$F64,BD64*(1-VLOOKUP($E64+BD$8-$H$8,Mortality!$B$3:$C$123,2)*VLOOKUP($E64+BD$8-$H$8,Multipliers!$A$3:$DF$122,'Current Retirees'!BD$8-2006+2))))</f>
        <v>7.6729806621245976E-3</v>
      </c>
      <c r="BF64" s="3">
        <f>IF($E64+BF$8-$H$8&lt;70,0,IF($E64+BF$8-$H$8=70,$F64,BE64*(1-VLOOKUP($E64+BE$8-$H$8,Mortality!$B$3:$C$123,2)*VLOOKUP($E64+BE$8-$H$8,Multipliers!$A$3:$DF$122,'Current Retirees'!BE$8-2006+2))))</f>
        <v>4.9004075542683802E-3</v>
      </c>
      <c r="BG64" s="3">
        <f>IF($E64+BG$8-$H$8&lt;70,0,IF($E64+BG$8-$H$8=70,$F64,BF64*(1-VLOOKUP($E64+BF$8-$H$8,Mortality!$B$3:$C$123,2)*VLOOKUP($E64+BF$8-$H$8,Multipliers!$A$3:$DF$122,'Current Retirees'!BF$8-2006+2))))</f>
        <v>3.0305705208429727E-3</v>
      </c>
      <c r="BH64" s="3">
        <f>IF($E64+BH$8-$H$8&lt;70,0,IF($E64+BH$8-$H$8=70,$F64,BG64*(1-VLOOKUP($E64+BG$8-$H$8,Mortality!$B$3:$C$123,2)*VLOOKUP($E64+BG$8-$H$8,Multipliers!$A$3:$DF$122,'Current Retirees'!BG$8-2006+2))))</f>
        <v>1.8126018568829644E-3</v>
      </c>
      <c r="BI64" s="3">
        <f>IF($E64+BI$8-$H$8&lt;70,0,IF($E64+BI$8-$H$8=70,$F64,BH64*(1-VLOOKUP($E64+BH$8-$H$8,Mortality!$B$3:$C$123,2)*VLOOKUP($E64+BH$8-$H$8,Multipliers!$A$3:$DF$122,'Current Retirees'!BH$8-2006+2))))</f>
        <v>1.0468238636498128E-3</v>
      </c>
      <c r="BJ64" s="3">
        <f>IF($E64+BJ$8-$H$8&lt;70,0,IF($E64+BJ$8-$H$8=70,$F64,BI64*(1-VLOOKUP($E64+BI$8-$H$8,Mortality!$B$3:$C$123,2)*VLOOKUP($E64+BI$8-$H$8,Multipliers!$A$3:$DF$122,'Current Retirees'!BI$8-2006+2))))</f>
        <v>5.813906974343621E-4</v>
      </c>
      <c r="BK64" s="3">
        <f>IF($E64+BK$8-$H$8&lt;70,0,IF($E64+BK$8-$H$8=70,$F64,BJ64*(1-VLOOKUP($E64+BJ$8-$H$8,Mortality!$B$3:$C$123,2)*VLOOKUP($E64+BJ$8-$H$8,Multipliers!$A$3:$DF$122,'Current Retirees'!BJ$8-2006+2))))</f>
        <v>3.1501276634846557E-4</v>
      </c>
      <c r="BL64" s="3">
        <f>IF($E64+BL$8-$H$8&lt;70,0,IF($E64+BL$8-$H$8=70,$F64,BK64*(1-VLOOKUP($E64+BK$8-$H$8,Mortality!$B$3:$C$123,2)*VLOOKUP($E64+BK$8-$H$8,Multipliers!$A$3:$DF$122,'Current Retirees'!BK$8-2006+2))))</f>
        <v>1.6780711959151975E-4</v>
      </c>
      <c r="BM64" s="3">
        <f>IF($E64+BM$8-$H$8&lt;70,0,IF($E64+BM$8-$H$8=70,$F64,BL64*(1-VLOOKUP($E64+BL$8-$H$8,Mortality!$B$3:$C$123,2)*VLOOKUP($E64+BL$8-$H$8,Multipliers!$A$3:$DF$122,'Current Retirees'!BL$8-2006+2))))</f>
        <v>8.7773145434551082E-5</v>
      </c>
      <c r="BN64" s="3">
        <f>IF($E64+BN$8-$H$8&lt;70,0,IF($E64+BN$8-$H$8=70,$F64,BM64*(1-VLOOKUP($E64+BM$8-$H$8,Mortality!$B$3:$C$123,2)*VLOOKUP($E64+BM$8-$H$8,Multipliers!$A$3:$DF$122,'Current Retirees'!BM$8-2006+2))))</f>
        <v>4.4837348400788713E-5</v>
      </c>
      <c r="BO64" s="3">
        <f>IF($E64+BO$8-$H$8&lt;70,0,IF($E64+BO$8-$H$8=70,$F64,BN64*(1-VLOOKUP($E64+BN$8-$H$8,Mortality!$B$3:$C$123,2)*VLOOKUP($E64+BN$8-$H$8,Multipliers!$A$3:$DF$122,'Current Retirees'!BN$8-2006+2))))</f>
        <v>2.2418674200394356E-5</v>
      </c>
      <c r="BP64" s="3">
        <f>IF($E64+BP$8-$H$8&lt;70,0,IF($E64+BP$8-$H$8=70,$F64,BO64*(1-VLOOKUP($E64+BO$8-$H$8,Mortality!$B$3:$C$123,2)*VLOOKUP($E64+BO$8-$H$8,Multipliers!$A$3:$DF$122,'Current Retirees'!BO$8-2006+2))))</f>
        <v>1.1209337100197178E-5</v>
      </c>
      <c r="BQ64" s="3">
        <f>IF($E64+BQ$8-$H$8&lt;70,0,IF($E64+BQ$8-$H$8=70,$F64,BP64*(1-VLOOKUP($E64+BP$8-$H$8,Mortality!$B$3:$C$123,2)*VLOOKUP($E64+BP$8-$H$8,Multipliers!$A$3:$DF$122,'Current Retirees'!BP$8-2006+2))))</f>
        <v>5.6046685500985891E-6</v>
      </c>
      <c r="BR64" s="3">
        <f>IF($E64+BR$8-$H$8&lt;70,0,IF($E64+BR$8-$H$8=70,$F64,BQ64*(1-VLOOKUP($E64+BQ$8-$H$8,Mortality!$B$3:$C$123,2)*VLOOKUP($E64+BQ$8-$H$8,Multipliers!$A$3:$DF$122,'Current Retirees'!BQ$8-2006+2))))</f>
        <v>2.8023342750492945E-6</v>
      </c>
      <c r="BS64" s="3">
        <f>IF($E64+BS$8-$H$8&lt;70,0,IF($E64+BS$8-$H$8=70,$F64,BR64*(1-VLOOKUP($E64+BR$8-$H$8,Mortality!$B$3:$C$123,2)*VLOOKUP($E64+BR$8-$H$8,Multipliers!$A$3:$DF$122,'Current Retirees'!BR$8-2006+2))))</f>
        <v>1.4011671375246473E-6</v>
      </c>
      <c r="BT64" s="3">
        <f>IF($E64+BT$8-$H$8&lt;70,0,IF($E64+BT$8-$H$8=70,$F64,BS64*(1-VLOOKUP($E64+BS$8-$H$8,Mortality!$B$3:$C$123,2)*VLOOKUP($E64+BS$8-$H$8,Multipliers!$A$3:$DF$122,'Current Retirees'!BS$8-2006+2))))</f>
        <v>0</v>
      </c>
      <c r="BU64" s="3">
        <f>IF($E64+BU$8-$H$8&lt;70,0,IF($E64+BU$8-$H$8=70,$F64,BT64*(1-VLOOKUP($E64+BT$8-$H$8,Mortality!$B$3:$C$123,2)*VLOOKUP($E64+BT$8-$H$8,Multipliers!$A$3:$DF$122,'Current Retirees'!BT$8-2006+2))))</f>
        <v>0</v>
      </c>
      <c r="BV64" s="3">
        <f>IF($E64+BV$8-$H$8&lt;70,0,IF($E64+BV$8-$H$8=70,$F64,BU64*(1-VLOOKUP($E64+BU$8-$H$8,Mortality!$B$3:$C$123,2)*VLOOKUP($E64+BU$8-$H$8,Multipliers!$A$3:$DF$122,'Current Retirees'!BU$8-2006+2))))</f>
        <v>0</v>
      </c>
      <c r="BW64" s="3">
        <f>IF($E64+BW$8-$H$8&lt;70,0,IF($E64+BW$8-$H$8=70,$F64,BV64*(1-VLOOKUP($E64+BV$8-$H$8,Mortality!$B$3:$C$123,2)*VLOOKUP($E64+BV$8-$H$8,Multipliers!$A$3:$DF$122,'Current Retirees'!BV$8-2006+2))))</f>
        <v>0</v>
      </c>
      <c r="BX64" s="3">
        <f>IF($E64+BX$8-$H$8&lt;70,0,IF($E64+BX$8-$H$8=70,$F64,BW64*(1-VLOOKUP($E64+BW$8-$H$8,Mortality!$B$3:$C$123,2)*VLOOKUP($E64+BW$8-$H$8,Multipliers!$A$3:$DF$122,'Current Retirees'!BW$8-2006+2))))</f>
        <v>0</v>
      </c>
      <c r="BY64" s="3">
        <f>IF($E64+BY$8-$H$8&lt;70,0,IF($E64+BY$8-$H$8=70,$F64,BX64*(1-VLOOKUP($E64+BX$8-$H$8,Mortality!$B$3:$C$123,2)*VLOOKUP($E64+BX$8-$H$8,Multipliers!$A$3:$DF$122,'Current Retirees'!BX$8-2006+2))))</f>
        <v>0</v>
      </c>
      <c r="BZ64" s="3">
        <f>IF($E64+BZ$8-$H$8&lt;70,0,IF($E64+BZ$8-$H$8=70,$F64,BY64*(1-VLOOKUP($E64+BY$8-$H$8,Mortality!$B$3:$C$123,2)*VLOOKUP($E64+BY$8-$H$8,Multipliers!$A$3:$DF$122,'Current Retirees'!BY$8-2006+2))))</f>
        <v>0</v>
      </c>
      <c r="CA64" s="3">
        <f>IF($E64+CA$8-$H$8&lt;70,0,IF($E64+CA$8-$H$8=70,$F64,BZ64*(1-VLOOKUP($E64+BZ$8-$H$8,Mortality!$B$3:$C$123,2)*VLOOKUP($E64+BZ$8-$H$8,Multipliers!$A$3:$DF$122,'Current Retirees'!BZ$8-2006+2))))</f>
        <v>0</v>
      </c>
      <c r="CB64" s="3">
        <f>IF($E64+CB$8-$H$8&lt;70,0,IF($E64+CB$8-$H$8=70,$F64,CA64*(1-VLOOKUP($E64+CA$8-$H$8,Mortality!$B$3:$C$123,2)*VLOOKUP($E64+CA$8-$H$8,Multipliers!$A$3:$DF$122,'Current Retirees'!CA$8-2006+2))))</f>
        <v>0</v>
      </c>
      <c r="CC64" s="3">
        <f>IF($E64+CC$8-$H$8&lt;70,0,IF($E64+CC$8-$H$8=70,$F64,CB64*(1-VLOOKUP($E64+CB$8-$H$8,Mortality!$B$3:$C$123,2)*VLOOKUP($E64+CB$8-$H$8,Multipliers!$A$3:$DF$122,'Current Retirees'!CB$8-2006+2))))</f>
        <v>0</v>
      </c>
      <c r="CD64" s="3">
        <f>IF($E64+CD$8-$H$8&lt;70,0,IF($E64+CD$8-$H$8=70,$F64,CC64*(1-VLOOKUP($E64+CC$8-$H$8,Mortality!$B$3:$C$123,2)*VLOOKUP($E64+CC$8-$H$8,Multipliers!$A$3:$DF$122,'Current Retirees'!CC$8-2006+2))))</f>
        <v>0</v>
      </c>
      <c r="CE64" s="3">
        <f>IF($E64+CE$8-$H$8&lt;70,0,IF($E64+CE$8-$H$8=70,$F64,CD64*(1-VLOOKUP($E64+CD$8-$H$8,Mortality!$B$3:$C$123,2)*VLOOKUP($E64+CD$8-$H$8,Multipliers!$A$3:$DF$122,'Current Retirees'!CD$8-2006+2))))</f>
        <v>0</v>
      </c>
      <c r="CF64" s="3">
        <f>IF($E64+CF$8-$H$8&lt;70,0,IF($E64+CF$8-$H$8=70,$F64,CE64*(1-VLOOKUP($E64+CE$8-$H$8,Mortality!$B$3:$C$123,2)*VLOOKUP($E64+CE$8-$H$8,Multipliers!$A$3:$DF$122,'Current Retirees'!CE$8-2006+2))))</f>
        <v>0</v>
      </c>
      <c r="CG64" s="3">
        <f>IF($E64+CG$8-$H$8&lt;70,0,IF($E64+CG$8-$H$8=70,$F64,CF64*(1-VLOOKUP($E64+CF$8-$H$8,Mortality!$B$3:$C$123,2)*VLOOKUP($E64+CF$8-$H$8,Multipliers!$A$3:$DF$122,'Current Retirees'!CF$8-2006+2))))</f>
        <v>0</v>
      </c>
      <c r="CH64" s="3">
        <f>IF($E64+CH$8-$H$8&lt;70,0,IF($E64+CH$8-$H$8=70,$F64,CG64*(1-VLOOKUP($E64+CG$8-$H$8,Mortality!$B$3:$C$123,2)*VLOOKUP($E64+CG$8-$H$8,Multipliers!$A$3:$DF$122,'Current Retirees'!CG$8-2006+2))))</f>
        <v>0</v>
      </c>
      <c r="CI64" s="3">
        <f>IF($E64+CI$8-$H$8&lt;70,0,IF($E64+CI$8-$H$8=70,$F64,CH64*(1-VLOOKUP($E64+CH$8-$H$8,Mortality!$B$3:$C$123,2)*VLOOKUP($E64+CH$8-$H$8,Multipliers!$A$3:$DF$122,'Current Retirees'!CH$8-2006+2))))</f>
        <v>0</v>
      </c>
      <c r="CJ64" s="3">
        <f>IF($E64+CJ$8-$H$8&lt;70,0,IF($E64+CJ$8-$H$8=70,$F64,CI64*(1-VLOOKUP($E64+CI$8-$H$8,Mortality!$B$3:$C$123,2)*VLOOKUP($E64+CI$8-$H$8,Multipliers!$A$3:$DF$122,'Current Retirees'!CI$8-2006+2))))</f>
        <v>0</v>
      </c>
      <c r="CK64" s="3">
        <f>IF($E64+CK$8-$H$8&lt;70,0,IF($E64+CK$8-$H$8=70,$F64,CJ64*(1-VLOOKUP($E64+CJ$8-$H$8,Mortality!$B$3:$C$123,2)*VLOOKUP($E64+CJ$8-$H$8,Multipliers!$A$3:$DF$122,'Current Retirees'!CJ$8-2006+2))))</f>
        <v>0</v>
      </c>
      <c r="CL64" s="3">
        <f>IF($E64+CL$8-$H$8&lt;70,0,IF($E64+CL$8-$H$8=70,$F64,CK64*(1-VLOOKUP($E64+CK$8-$H$8,Mortality!$B$3:$C$123,2)*VLOOKUP($E64+CK$8-$H$8,Multipliers!$A$3:$DF$122,'Current Retirees'!CK$8-2006+2))))</f>
        <v>0</v>
      </c>
      <c r="CM64" s="3">
        <f>IF($E64+CM$8-$H$8&lt;70,0,IF($E64+CM$8-$H$8=70,$F64,CL64*(1-VLOOKUP($E64+CL$8-$H$8,Mortality!$B$3:$C$123,2)*VLOOKUP($E64+CL$8-$H$8,Multipliers!$A$3:$DF$122,'Current Retirees'!CL$8-2006+2))))</f>
        <v>0</v>
      </c>
      <c r="CN64" s="3">
        <f>IF($E64+CN$8-$H$8&lt;70,0,IF($E64+CN$8-$H$8=70,$F64,CM64*(1-VLOOKUP($E64+CM$8-$H$8,Mortality!$B$3:$C$123,2)*VLOOKUP($E64+CM$8-$H$8,Multipliers!$A$3:$DF$122,'Current Retirees'!CM$8-2006+2))))</f>
        <v>0</v>
      </c>
      <c r="CO64" s="3">
        <f>IF($E64+CO$8-$H$8&lt;70,0,IF($E64+CO$8-$H$8=70,$F64,CN64*(1-VLOOKUP($E64+CN$8-$H$8,Mortality!$B$3:$C$123,2)*VLOOKUP($E64+CN$8-$H$8,Multipliers!$A$3:$DF$122,'Current Retirees'!CN$8-2006+2))))</f>
        <v>0</v>
      </c>
      <c r="CP64" s="3">
        <f>IF($E64+CP$8-$H$8&lt;70,0,IF($E64+CP$8-$H$8=70,$F64,CO64*(1-VLOOKUP($E64+CO$8-$H$8,Mortality!$B$3:$C$123,2)*VLOOKUP($E64+CO$8-$H$8,Multipliers!$A$3:$DF$122,'Current Retirees'!CO$8-2006+2))))</f>
        <v>0</v>
      </c>
      <c r="CQ64" s="3">
        <f>IF($E64+CQ$8-$H$8&lt;70,0,IF($E64+CQ$8-$H$8=70,$F64,CP64*(1-VLOOKUP($E64+CP$8-$H$8,Mortality!$B$3:$C$123,2)*VLOOKUP($E64+CP$8-$H$8,Multipliers!$A$3:$DF$122,'Current Retirees'!CP$8-2006+2))))</f>
        <v>0</v>
      </c>
      <c r="CR64" s="3">
        <f>IF($E64+CR$8-$H$8&lt;70,0,IF($E64+CR$8-$H$8=70,$F64,CQ64*(1-VLOOKUP($E64+CQ$8-$H$8,Mortality!$B$3:$C$123,2)*VLOOKUP($E64+CQ$8-$H$8,Multipliers!$A$3:$DF$122,'Current Retirees'!CQ$8-2006+2))))</f>
        <v>0</v>
      </c>
      <c r="CS64" s="3">
        <f>IF($E64+CS$8-$H$8&lt;70,0,IF($E64+CS$8-$H$8=70,$F64,CR64*(1-VLOOKUP($E64+CR$8-$H$8,Mortality!$B$3:$C$123,2)*VLOOKUP($E64+CR$8-$H$8,Multipliers!$A$3:$DF$122,'Current Retirees'!CR$8-2006+2))))</f>
        <v>0</v>
      </c>
      <c r="CT64" s="3">
        <f>IF($E64+CT$8-$H$8&lt;70,0,IF($E64+CT$8-$H$8=70,$F64,CS64*(1-VLOOKUP($E64+CS$8-$H$8,Mortality!$B$3:$C$123,2)*VLOOKUP($E64+CS$8-$H$8,Multipliers!$A$3:$DF$122,'Current Retirees'!CS$8-2006+2))))</f>
        <v>0</v>
      </c>
    </row>
    <row r="65" spans="2:98" x14ac:dyDescent="0.25">
      <c r="B65" s="35">
        <v>1057</v>
      </c>
      <c r="C65" s="36">
        <v>15763</v>
      </c>
      <c r="D65" s="35" t="s">
        <v>2</v>
      </c>
      <c r="E65" s="4">
        <f t="shared" si="6"/>
        <v>74</v>
      </c>
      <c r="F65" s="5">
        <f>VLOOKUP(E65,Mortality!$H$3:$I$123,2)</f>
        <v>1</v>
      </c>
      <c r="H65" s="3">
        <f t="shared" si="7"/>
        <v>1</v>
      </c>
      <c r="I65" s="3">
        <f>IF($E65+I$8-$H$8&lt;70,0,IF($E65+I$8-$H$8=70,$F65,H65*(1-VLOOKUP($E65+H$8-$H$8,Mortality!$B$3:$C$123,2)*VLOOKUP($E65+H$8-$H$8,Multipliers!$A$3:$DF$122,'Current Retirees'!H$8-2006+2))))</f>
        <v>0.97042107171286096</v>
      </c>
      <c r="J65" s="3">
        <f>IF($E65+J$8-$H$8&lt;70,0,IF($E65+J$8-$H$8=70,$F65,I65*(1-VLOOKUP($E65+I$8-$H$8,Mortality!$B$3:$C$123,2)*VLOOKUP($E65+I$8-$H$8,Multipliers!$A$3:$DF$122,'Current Retirees'!I$8-2006+2))))</f>
        <v>0.93917275006838841</v>
      </c>
      <c r="K65" s="3">
        <f>IF($E65+K$8-$H$8&lt;70,0,IF($E65+K$8-$H$8=70,$F65,J65*(1-VLOOKUP($E65+J$8-$H$8,Mortality!$B$3:$C$123,2)*VLOOKUP($E65+J$8-$H$8,Multipliers!$A$3:$DF$122,'Current Retirees'!J$8-2006+2))))</f>
        <v>0.90619847640681883</v>
      </c>
      <c r="L65" s="3">
        <f>IF($E65+L$8-$H$8&lt;70,0,IF($E65+L$8-$H$8=70,$F65,K65*(1-VLOOKUP($E65+K$8-$H$8,Mortality!$B$3:$C$123,2)*VLOOKUP($E65+K$8-$H$8,Multipliers!$A$3:$DF$122,'Current Retirees'!K$8-2006+2))))</f>
        <v>0.87147257007576862</v>
      </c>
      <c r="M65" s="3">
        <f>IF($E65+M$8-$H$8&lt;70,0,IF($E65+M$8-$H$8=70,$F65,L65*(1-VLOOKUP($E65+L$8-$H$8,Mortality!$B$3:$C$123,2)*VLOOKUP($E65+L$8-$H$8,Multipliers!$A$3:$DF$122,'Current Retirees'!L$8-2006+2))))</f>
        <v>0.83494076624425395</v>
      </c>
      <c r="N65" s="3">
        <f>IF($E65+N$8-$H$8&lt;70,0,IF($E65+N$8-$H$8=70,$F65,M65*(1-VLOOKUP($E65+M$8-$H$8,Mortality!$B$3:$C$123,2)*VLOOKUP($E65+M$8-$H$8,Multipliers!$A$3:$DF$122,'Current Retirees'!M$8-2006+2))))</f>
        <v>0.79662837005991405</v>
      </c>
      <c r="O65" s="3">
        <f>IF($E65+O$8-$H$8&lt;70,0,IF($E65+O$8-$H$8=70,$F65,N65*(1-VLOOKUP($E65+N$8-$H$8,Mortality!$B$3:$C$123,2)*VLOOKUP($E65+N$8-$H$8,Multipliers!$A$3:$DF$122,'Current Retirees'!N$8-2006+2))))</f>
        <v>0.75653870887784969</v>
      </c>
      <c r="P65" s="3">
        <f>IF($E65+P$8-$H$8&lt;70,0,IF($E65+P$8-$H$8=70,$F65,O65*(1-VLOOKUP($E65+O$8-$H$8,Mortality!$B$3:$C$123,2)*VLOOKUP($E65+O$8-$H$8,Multipliers!$A$3:$DF$122,'Current Retirees'!O$8-2006+2))))</f>
        <v>0.71473531838285087</v>
      </c>
      <c r="Q65" s="3">
        <f>IF($E65+Q$8-$H$8&lt;70,0,IF($E65+Q$8-$H$8=70,$F65,P65*(1-VLOOKUP($E65+P$8-$H$8,Mortality!$B$3:$C$123,2)*VLOOKUP($E65+P$8-$H$8,Multipliers!$A$3:$DF$122,'Current Retirees'!P$8-2006+2))))</f>
        <v>0.67130623275768209</v>
      </c>
      <c r="R65" s="3">
        <f>IF($E65+R$8-$H$8&lt;70,0,IF($E65+R$8-$H$8=70,$F65,Q65*(1-VLOOKUP($E65+Q$8-$H$8,Mortality!$B$3:$C$123,2)*VLOOKUP($E65+Q$8-$H$8,Multipliers!$A$3:$DF$122,'Current Retirees'!Q$8-2006+2))))</f>
        <v>0.62643997470340462</v>
      </c>
      <c r="S65" s="3">
        <f>IF($E65+S$8-$H$8&lt;70,0,IF($E65+S$8-$H$8=70,$F65,R65*(1-VLOOKUP($E65+R$8-$H$8,Mortality!$B$3:$C$123,2)*VLOOKUP($E65+R$8-$H$8,Multipliers!$A$3:$DF$122,'Current Retirees'!R$8-2006+2))))</f>
        <v>0.58031722107689121</v>
      </c>
      <c r="T65" s="3">
        <f>IF($E65+T$8-$H$8&lt;70,0,IF($E65+T$8-$H$8=70,$F65,S65*(1-VLOOKUP($E65+S$8-$H$8,Mortality!$B$3:$C$123,2)*VLOOKUP($E65+S$8-$H$8,Multipliers!$A$3:$DF$122,'Current Retirees'!S$8-2006+2))))</f>
        <v>0.53325354112089551</v>
      </c>
      <c r="U65" s="3">
        <f>IF($E65+U$8-$H$8&lt;70,0,IF($E65+U$8-$H$8=70,$F65,T65*(1-VLOOKUP($E65+T$8-$H$8,Mortality!$B$3:$C$123,2)*VLOOKUP($E65+T$8-$H$8,Multipliers!$A$3:$DF$122,'Current Retirees'!T$8-2006+2))))</f>
        <v>0.48557310245920254</v>
      </c>
      <c r="V65" s="3">
        <f>IF($E65+V$8-$H$8&lt;70,0,IF($E65+V$8-$H$8=70,$F65,U65*(1-VLOOKUP($E65+U$8-$H$8,Mortality!$B$3:$C$123,2)*VLOOKUP($E65+U$8-$H$8,Multipliers!$A$3:$DF$122,'Current Retirees'!U$8-2006+2))))</f>
        <v>0.43768994453201032</v>
      </c>
      <c r="W65" s="3">
        <f>IF($E65+W$8-$H$8&lt;70,0,IF($E65+W$8-$H$8=70,$F65,V65*(1-VLOOKUP($E65+V$8-$H$8,Mortality!$B$3:$C$123,2)*VLOOKUP($E65+V$8-$H$8,Multipliers!$A$3:$DF$122,'Current Retirees'!V$8-2006+2))))</f>
        <v>0.39013576513047121</v>
      </c>
      <c r="X65" s="3">
        <f>IF($E65+X$8-$H$8&lt;70,0,IF($E65+X$8-$H$8=70,$F65,W65*(1-VLOOKUP($E65+W$8-$H$8,Mortality!$B$3:$C$123,2)*VLOOKUP($E65+W$8-$H$8,Multipliers!$A$3:$DF$122,'Current Retirees'!W$8-2006+2))))</f>
        <v>0.3434571031562923</v>
      </c>
      <c r="Y65" s="3">
        <f>IF($E65+Y$8-$H$8&lt;70,0,IF($E65+Y$8-$H$8=70,$F65,X65*(1-VLOOKUP($E65+X$8-$H$8,Mortality!$B$3:$C$123,2)*VLOOKUP($E65+X$8-$H$8,Multipliers!$A$3:$DF$122,'Current Retirees'!X$8-2006+2))))</f>
        <v>0.29825294304951711</v>
      </c>
      <c r="Z65" s="3">
        <f>IF($E65+Z$8-$H$8&lt;70,0,IF($E65+Z$8-$H$8=70,$F65,Y65*(1-VLOOKUP($E65+Y$8-$H$8,Mortality!$B$3:$C$123,2)*VLOOKUP($E65+Y$8-$H$8,Multipliers!$A$3:$DF$122,'Current Retirees'!Y$8-2006+2))))</f>
        <v>0.25531510480526648</v>
      </c>
      <c r="AA65" s="3">
        <f>IF($E65+AA$8-$H$8&lt;70,0,IF($E65+AA$8-$H$8=70,$F65,Z65*(1-VLOOKUP($E65+Z$8-$H$8,Mortality!$B$3:$C$123,2)*VLOOKUP($E65+Z$8-$H$8,Multipliers!$A$3:$DF$122,'Current Retirees'!Z$8-2006+2))))</f>
        <v>0.21542083426039574</v>
      </c>
      <c r="AB65" s="3">
        <f>IF($E65+AB$8-$H$8&lt;70,0,IF($E65+AB$8-$H$8=70,$F65,AA65*(1-VLOOKUP($E65+AA$8-$H$8,Mortality!$B$3:$C$123,2)*VLOOKUP($E65+AA$8-$H$8,Multipliers!$A$3:$DF$122,'Current Retirees'!AA$8-2006+2))))</f>
        <v>0.17916525071157083</v>
      </c>
      <c r="AC65" s="3">
        <f>IF($E65+AC$8-$H$8&lt;70,0,IF($E65+AC$8-$H$8=70,$F65,AB65*(1-VLOOKUP($E65+AB$8-$H$8,Mortality!$B$3:$C$123,2)*VLOOKUP($E65+AB$8-$H$8,Multipliers!$A$3:$DF$122,'Current Retirees'!AB$8-2006+2))))</f>
        <v>0.14693077625317821</v>
      </c>
      <c r="AD65" s="3">
        <f>IF($E65+AD$8-$H$8&lt;70,0,IF($E65+AD$8-$H$8=70,$F65,AC65*(1-VLOOKUP($E65+AC$8-$H$8,Mortality!$B$3:$C$123,2)*VLOOKUP($E65+AC$8-$H$8,Multipliers!$A$3:$DF$122,'Current Retirees'!AC$8-2006+2))))</f>
        <v>0.11885793521306535</v>
      </c>
      <c r="AE65" s="3">
        <f>IF($E65+AE$8-$H$8&lt;70,0,IF($E65+AE$8-$H$8=70,$F65,AD65*(1-VLOOKUP($E65+AD$8-$H$8,Mortality!$B$3:$C$123,2)*VLOOKUP($E65+AD$8-$H$8,Multipliers!$A$3:$DF$122,'Current Retirees'!AD$8-2006+2))))</f>
        <v>9.4550735800649696E-2</v>
      </c>
      <c r="AF65" s="3">
        <f>IF($E65+AF$8-$H$8&lt;70,0,IF($E65+AF$8-$H$8=70,$F65,AE65*(1-VLOOKUP($E65+AE$8-$H$8,Mortality!$B$3:$C$123,2)*VLOOKUP($E65+AE$8-$H$8,Multipliers!$A$3:$DF$122,'Current Retirees'!AE$8-2006+2))))</f>
        <v>7.3913568149764297E-2</v>
      </c>
      <c r="AG65" s="3">
        <f>IF($E65+AG$8-$H$8&lt;70,0,IF($E65+AG$8-$H$8=70,$F65,AF65*(1-VLOOKUP($E65+AF$8-$H$8,Mortality!$B$3:$C$123,2)*VLOOKUP($E65+AF$8-$H$8,Multipliers!$A$3:$DF$122,'Current Retirees'!AF$8-2006+2))))</f>
        <v>5.6535375405572366E-2</v>
      </c>
      <c r="AH65" s="3">
        <f>IF($E65+AH$8-$H$8&lt;70,0,IF($E65+AH$8-$H$8=70,$F65,AG65*(1-VLOOKUP($E65+AG$8-$H$8,Mortality!$B$3:$C$123,2)*VLOOKUP($E65+AG$8-$H$8,Multipliers!$A$3:$DF$122,'Current Retirees'!AG$8-2006+2))))</f>
        <v>4.2258968669202944E-2</v>
      </c>
      <c r="AI65" s="3">
        <f>IF($E65+AI$8-$H$8&lt;70,0,IF($E65+AI$8-$H$8=70,$F65,AH65*(1-VLOOKUP($E65+AH$8-$H$8,Mortality!$B$3:$C$123,2)*VLOOKUP($E65+AH$8-$H$8,Multipliers!$A$3:$DF$122,'Current Retirees'!AH$8-2006+2))))</f>
        <v>3.0823033881811238E-2</v>
      </c>
      <c r="AJ65" s="3">
        <f>IF($E65+AJ$8-$H$8&lt;70,0,IF($E65+AJ$8-$H$8=70,$F65,AI65*(1-VLOOKUP($E65+AI$8-$H$8,Mortality!$B$3:$C$123,2)*VLOOKUP($E65+AI$8-$H$8,Multipliers!$A$3:$DF$122,'Current Retirees'!AI$8-2006+2))))</f>
        <v>2.1909261590992851E-2</v>
      </c>
      <c r="AK65" s="3">
        <f>IF($E65+AK$8-$H$8&lt;70,0,IF($E65+AK$8-$H$8=70,$F65,AJ65*(1-VLOOKUP($E65+AJ$8-$H$8,Mortality!$B$3:$C$123,2)*VLOOKUP($E65+AJ$8-$H$8,Multipliers!$A$3:$DF$122,'Current Retirees'!AJ$8-2006+2))))</f>
        <v>1.5151987804371483E-2</v>
      </c>
      <c r="AL65" s="3">
        <f>IF($E65+AL$8-$H$8&lt;70,0,IF($E65+AL$8-$H$8=70,$F65,AK65*(1-VLOOKUP($E65+AK$8-$H$8,Mortality!$B$3:$C$123,2)*VLOOKUP($E65+AK$8-$H$8,Multipliers!$A$3:$DF$122,'Current Retirees'!AK$8-2006+2))))</f>
        <v>1.0189887912088875E-2</v>
      </c>
      <c r="AM65" s="3">
        <f>IF($E65+AM$8-$H$8&lt;70,0,IF($E65+AM$8-$H$8=70,$F65,AL65*(1-VLOOKUP($E65+AL$8-$H$8,Mortality!$B$3:$C$123,2)*VLOOKUP($E65+AL$8-$H$8,Multipliers!$A$3:$DF$122,'Current Retirees'!AL$8-2006+2))))</f>
        <v>6.6575359247169497E-3</v>
      </c>
      <c r="AN65" s="3">
        <f>IF($E65+AN$8-$H$8&lt;70,0,IF($E65+AN$8-$H$8=70,$F65,AM65*(1-VLOOKUP($E65+AM$8-$H$8,Mortality!$B$3:$C$123,2)*VLOOKUP($E65+AM$8-$H$8,Multipliers!$A$3:$DF$122,'Current Retirees'!AM$8-2006+2))))</f>
        <v>4.222723477166789E-3</v>
      </c>
      <c r="AO65" s="3">
        <f>IF($E65+AO$8-$H$8&lt;70,0,IF($E65+AO$8-$H$8=70,$F65,AN65*(1-VLOOKUP($E65+AN$8-$H$8,Mortality!$B$3:$C$123,2)*VLOOKUP($E65+AN$8-$H$8,Multipliers!$A$3:$DF$122,'Current Retirees'!AN$8-2006+2))))</f>
        <v>2.5948508896338263E-3</v>
      </c>
      <c r="AP65" s="3">
        <f>IF($E65+AP$8-$H$8&lt;70,0,IF($E65+AP$8-$H$8=70,$F65,AO65*(1-VLOOKUP($E65+AO$8-$H$8,Mortality!$B$3:$C$123,2)*VLOOKUP($E65+AO$8-$H$8,Multipliers!$A$3:$DF$122,'Current Retirees'!AO$8-2006+2))))</f>
        <v>1.5457217378540796E-3</v>
      </c>
      <c r="AQ65" s="3">
        <f>IF($E65+AQ$8-$H$8&lt;70,0,IF($E65+AQ$8-$H$8=70,$F65,AP65*(1-VLOOKUP($E65+AP$8-$H$8,Mortality!$B$3:$C$123,2)*VLOOKUP($E65+AP$8-$H$8,Multipliers!$A$3:$DF$122,'Current Retirees'!AP$8-2006+2))))</f>
        <v>8.9195120228966927E-4</v>
      </c>
      <c r="AR65" s="3">
        <f>IF($E65+AR$8-$H$8&lt;70,0,IF($E65+AR$8-$H$8=70,$F65,AQ65*(1-VLOOKUP($E65+AQ$8-$H$8,Mortality!$B$3:$C$123,2)*VLOOKUP($E65+AQ$8-$H$8,Multipliers!$A$3:$DF$122,'Current Retirees'!AQ$8-2006+2))))</f>
        <v>4.9807261625394849E-4</v>
      </c>
      <c r="AS65" s="3">
        <f>IF($E65+AS$8-$H$8&lt;70,0,IF($E65+AS$8-$H$8=70,$F65,AR65*(1-VLOOKUP($E65+AR$8-$H$8,Mortality!$B$3:$C$123,2)*VLOOKUP($E65+AR$8-$H$8,Multipliers!$A$3:$DF$122,'Current Retirees'!AR$8-2006+2))))</f>
        <v>2.6856505748030476E-4</v>
      </c>
      <c r="AT65" s="3">
        <f>IF($E65+AT$8-$H$8&lt;70,0,IF($E65+AT$8-$H$8=70,$F65,AS65*(1-VLOOKUP($E65+AS$8-$H$8,Mortality!$B$3:$C$123,2)*VLOOKUP($E65+AS$8-$H$8,Multipliers!$A$3:$DF$122,'Current Retirees'!AS$8-2006+2))))</f>
        <v>1.4190448087444333E-4</v>
      </c>
      <c r="AU65" s="3">
        <f>IF($E65+AU$8-$H$8&lt;70,0,IF($E65+AU$8-$H$8=70,$F65,AT65*(1-VLOOKUP($E65+AT$8-$H$8,Mortality!$B$3:$C$123,2)*VLOOKUP($E65+AT$8-$H$8,Multipliers!$A$3:$DF$122,'Current Retirees'!AT$8-2006+2))))</f>
        <v>7.4109650802979681E-5</v>
      </c>
      <c r="AV65" s="3">
        <f>IF($E65+AV$8-$H$8&lt;70,0,IF($E65+AV$8-$H$8=70,$F65,AU65*(1-VLOOKUP($E65+AU$8-$H$8,Mortality!$B$3:$C$123,2)*VLOOKUP($E65+AU$8-$H$8,Multipliers!$A$3:$DF$122,'Current Retirees'!AU$8-2006+2))))</f>
        <v>3.8218575975652351E-5</v>
      </c>
      <c r="AW65" s="3">
        <f>IF($E65+AW$8-$H$8&lt;70,0,IF($E65+AW$8-$H$8=70,$F65,AV65*(1-VLOOKUP($E65+AV$8-$H$8,Mortality!$B$3:$C$123,2)*VLOOKUP($E65+AV$8-$H$8,Multipliers!$A$3:$DF$122,'Current Retirees'!AV$8-2006+2))))</f>
        <v>1.9395692150807846E-5</v>
      </c>
      <c r="AX65" s="3">
        <f>IF($E65+AX$8-$H$8&lt;70,0,IF($E65+AX$8-$H$8=70,$F65,AW65*(1-VLOOKUP($E65+AW$8-$H$8,Mortality!$B$3:$C$123,2)*VLOOKUP($E65+AW$8-$H$8,Multipliers!$A$3:$DF$122,'Current Retirees'!AW$8-2006+2))))</f>
        <v>9.697846075403923E-6</v>
      </c>
      <c r="AY65" s="3">
        <f>IF($E65+AY$8-$H$8&lt;70,0,IF($E65+AY$8-$H$8=70,$F65,AX65*(1-VLOOKUP($E65+AX$8-$H$8,Mortality!$B$3:$C$123,2)*VLOOKUP($E65+AX$8-$H$8,Multipliers!$A$3:$DF$122,'Current Retirees'!AX$8-2006+2))))</f>
        <v>4.8489230377019615E-6</v>
      </c>
      <c r="AZ65" s="3">
        <f>IF($E65+AZ$8-$H$8&lt;70,0,IF($E65+AZ$8-$H$8=70,$F65,AY65*(1-VLOOKUP($E65+AY$8-$H$8,Mortality!$B$3:$C$123,2)*VLOOKUP($E65+AY$8-$H$8,Multipliers!$A$3:$DF$122,'Current Retirees'!AY$8-2006+2))))</f>
        <v>2.4244615188509807E-6</v>
      </c>
      <c r="BA65" s="3">
        <f>IF($E65+BA$8-$H$8&lt;70,0,IF($E65+BA$8-$H$8=70,$F65,AZ65*(1-VLOOKUP($E65+AZ$8-$H$8,Mortality!$B$3:$C$123,2)*VLOOKUP($E65+AZ$8-$H$8,Multipliers!$A$3:$DF$122,'Current Retirees'!AZ$8-2006+2))))</f>
        <v>1.2122307594254904E-6</v>
      </c>
      <c r="BB65" s="3">
        <f>IF($E65+BB$8-$H$8&lt;70,0,IF($E65+BB$8-$H$8=70,$F65,BA65*(1-VLOOKUP($E65+BA$8-$H$8,Mortality!$B$3:$C$123,2)*VLOOKUP($E65+BA$8-$H$8,Multipliers!$A$3:$DF$122,'Current Retirees'!BA$8-2006+2))))</f>
        <v>6.0611537971274519E-7</v>
      </c>
      <c r="BC65" s="3">
        <f>IF($E65+BC$8-$H$8&lt;70,0,IF($E65+BC$8-$H$8=70,$F65,BB65*(1-VLOOKUP($E65+BB$8-$H$8,Mortality!$B$3:$C$123,2)*VLOOKUP($E65+BB$8-$H$8,Multipliers!$A$3:$DF$122,'Current Retirees'!BB$8-2006+2))))</f>
        <v>0</v>
      </c>
      <c r="BD65" s="3">
        <f>IF($E65+BD$8-$H$8&lt;70,0,IF($E65+BD$8-$H$8=70,$F65,BC65*(1-VLOOKUP($E65+BC$8-$H$8,Mortality!$B$3:$C$123,2)*VLOOKUP($E65+BC$8-$H$8,Multipliers!$A$3:$DF$122,'Current Retirees'!BC$8-2006+2))))</f>
        <v>0</v>
      </c>
      <c r="BE65" s="3">
        <f>IF($E65+BE$8-$H$8&lt;70,0,IF($E65+BE$8-$H$8=70,$F65,BD65*(1-VLOOKUP($E65+BD$8-$H$8,Mortality!$B$3:$C$123,2)*VLOOKUP($E65+BD$8-$H$8,Multipliers!$A$3:$DF$122,'Current Retirees'!BD$8-2006+2))))</f>
        <v>0</v>
      </c>
      <c r="BF65" s="3">
        <f>IF($E65+BF$8-$H$8&lt;70,0,IF($E65+BF$8-$H$8=70,$F65,BE65*(1-VLOOKUP($E65+BE$8-$H$8,Mortality!$B$3:$C$123,2)*VLOOKUP($E65+BE$8-$H$8,Multipliers!$A$3:$DF$122,'Current Retirees'!BE$8-2006+2))))</f>
        <v>0</v>
      </c>
      <c r="BG65" s="3">
        <f>IF($E65+BG$8-$H$8&lt;70,0,IF($E65+BG$8-$H$8=70,$F65,BF65*(1-VLOOKUP($E65+BF$8-$H$8,Mortality!$B$3:$C$123,2)*VLOOKUP($E65+BF$8-$H$8,Multipliers!$A$3:$DF$122,'Current Retirees'!BF$8-2006+2))))</f>
        <v>0</v>
      </c>
      <c r="BH65" s="3">
        <f>IF($E65+BH$8-$H$8&lt;70,0,IF($E65+BH$8-$H$8=70,$F65,BG65*(1-VLOOKUP($E65+BG$8-$H$8,Mortality!$B$3:$C$123,2)*VLOOKUP($E65+BG$8-$H$8,Multipliers!$A$3:$DF$122,'Current Retirees'!BG$8-2006+2))))</f>
        <v>0</v>
      </c>
      <c r="BI65" s="3">
        <f>IF($E65+BI$8-$H$8&lt;70,0,IF($E65+BI$8-$H$8=70,$F65,BH65*(1-VLOOKUP($E65+BH$8-$H$8,Mortality!$B$3:$C$123,2)*VLOOKUP($E65+BH$8-$H$8,Multipliers!$A$3:$DF$122,'Current Retirees'!BH$8-2006+2))))</f>
        <v>0</v>
      </c>
      <c r="BJ65" s="3">
        <f>IF($E65+BJ$8-$H$8&lt;70,0,IF($E65+BJ$8-$H$8=70,$F65,BI65*(1-VLOOKUP($E65+BI$8-$H$8,Mortality!$B$3:$C$123,2)*VLOOKUP($E65+BI$8-$H$8,Multipliers!$A$3:$DF$122,'Current Retirees'!BI$8-2006+2))))</f>
        <v>0</v>
      </c>
      <c r="BK65" s="3">
        <f>IF($E65+BK$8-$H$8&lt;70,0,IF($E65+BK$8-$H$8=70,$F65,BJ65*(1-VLOOKUP($E65+BJ$8-$H$8,Mortality!$B$3:$C$123,2)*VLOOKUP($E65+BJ$8-$H$8,Multipliers!$A$3:$DF$122,'Current Retirees'!BJ$8-2006+2))))</f>
        <v>0</v>
      </c>
      <c r="BL65" s="3">
        <f>IF($E65+BL$8-$H$8&lt;70,0,IF($E65+BL$8-$H$8=70,$F65,BK65*(1-VLOOKUP($E65+BK$8-$H$8,Mortality!$B$3:$C$123,2)*VLOOKUP($E65+BK$8-$H$8,Multipliers!$A$3:$DF$122,'Current Retirees'!BK$8-2006+2))))</f>
        <v>0</v>
      </c>
      <c r="BM65" s="3">
        <f>IF($E65+BM$8-$H$8&lt;70,0,IF($E65+BM$8-$H$8=70,$F65,BL65*(1-VLOOKUP($E65+BL$8-$H$8,Mortality!$B$3:$C$123,2)*VLOOKUP($E65+BL$8-$H$8,Multipliers!$A$3:$DF$122,'Current Retirees'!BL$8-2006+2))))</f>
        <v>0</v>
      </c>
      <c r="BN65" s="3">
        <f>IF($E65+BN$8-$H$8&lt;70,0,IF($E65+BN$8-$H$8=70,$F65,BM65*(1-VLOOKUP($E65+BM$8-$H$8,Mortality!$B$3:$C$123,2)*VLOOKUP($E65+BM$8-$H$8,Multipliers!$A$3:$DF$122,'Current Retirees'!BM$8-2006+2))))</f>
        <v>0</v>
      </c>
      <c r="BO65" s="3">
        <f>IF($E65+BO$8-$H$8&lt;70,0,IF($E65+BO$8-$H$8=70,$F65,BN65*(1-VLOOKUP($E65+BN$8-$H$8,Mortality!$B$3:$C$123,2)*VLOOKUP($E65+BN$8-$H$8,Multipliers!$A$3:$DF$122,'Current Retirees'!BN$8-2006+2))))</f>
        <v>0</v>
      </c>
      <c r="BP65" s="3">
        <f>IF($E65+BP$8-$H$8&lt;70,0,IF($E65+BP$8-$H$8=70,$F65,BO65*(1-VLOOKUP($E65+BO$8-$H$8,Mortality!$B$3:$C$123,2)*VLOOKUP($E65+BO$8-$H$8,Multipliers!$A$3:$DF$122,'Current Retirees'!BO$8-2006+2))))</f>
        <v>0</v>
      </c>
      <c r="BQ65" s="3">
        <f>IF($E65+BQ$8-$H$8&lt;70,0,IF($E65+BQ$8-$H$8=70,$F65,BP65*(1-VLOOKUP($E65+BP$8-$H$8,Mortality!$B$3:$C$123,2)*VLOOKUP($E65+BP$8-$H$8,Multipliers!$A$3:$DF$122,'Current Retirees'!BP$8-2006+2))))</f>
        <v>0</v>
      </c>
      <c r="BR65" s="3">
        <f>IF($E65+BR$8-$H$8&lt;70,0,IF($E65+BR$8-$H$8=70,$F65,BQ65*(1-VLOOKUP($E65+BQ$8-$H$8,Mortality!$B$3:$C$123,2)*VLOOKUP($E65+BQ$8-$H$8,Multipliers!$A$3:$DF$122,'Current Retirees'!BQ$8-2006+2))))</f>
        <v>0</v>
      </c>
      <c r="BS65" s="3">
        <f>IF($E65+BS$8-$H$8&lt;70,0,IF($E65+BS$8-$H$8=70,$F65,BR65*(1-VLOOKUP($E65+BR$8-$H$8,Mortality!$B$3:$C$123,2)*VLOOKUP($E65+BR$8-$H$8,Multipliers!$A$3:$DF$122,'Current Retirees'!BR$8-2006+2))))</f>
        <v>0</v>
      </c>
      <c r="BT65" s="3">
        <f>IF($E65+BT$8-$H$8&lt;70,0,IF($E65+BT$8-$H$8=70,$F65,BS65*(1-VLOOKUP($E65+BS$8-$H$8,Mortality!$B$3:$C$123,2)*VLOOKUP($E65+BS$8-$H$8,Multipliers!$A$3:$DF$122,'Current Retirees'!BS$8-2006+2))))</f>
        <v>0</v>
      </c>
      <c r="BU65" s="3">
        <f>IF($E65+BU$8-$H$8&lt;70,0,IF($E65+BU$8-$H$8=70,$F65,BT65*(1-VLOOKUP($E65+BT$8-$H$8,Mortality!$B$3:$C$123,2)*VLOOKUP($E65+BT$8-$H$8,Multipliers!$A$3:$DF$122,'Current Retirees'!BT$8-2006+2))))</f>
        <v>0</v>
      </c>
      <c r="BV65" s="3">
        <f>IF($E65+BV$8-$H$8&lt;70,0,IF($E65+BV$8-$H$8=70,$F65,BU65*(1-VLOOKUP($E65+BU$8-$H$8,Mortality!$B$3:$C$123,2)*VLOOKUP($E65+BU$8-$H$8,Multipliers!$A$3:$DF$122,'Current Retirees'!BU$8-2006+2))))</f>
        <v>0</v>
      </c>
      <c r="BW65" s="3">
        <f>IF($E65+BW$8-$H$8&lt;70,0,IF($E65+BW$8-$H$8=70,$F65,BV65*(1-VLOOKUP($E65+BV$8-$H$8,Mortality!$B$3:$C$123,2)*VLOOKUP($E65+BV$8-$H$8,Multipliers!$A$3:$DF$122,'Current Retirees'!BV$8-2006+2))))</f>
        <v>0</v>
      </c>
      <c r="BX65" s="3">
        <f>IF($E65+BX$8-$H$8&lt;70,0,IF($E65+BX$8-$H$8=70,$F65,BW65*(1-VLOOKUP($E65+BW$8-$H$8,Mortality!$B$3:$C$123,2)*VLOOKUP($E65+BW$8-$H$8,Multipliers!$A$3:$DF$122,'Current Retirees'!BW$8-2006+2))))</f>
        <v>0</v>
      </c>
      <c r="BY65" s="3">
        <f>IF($E65+BY$8-$H$8&lt;70,0,IF($E65+BY$8-$H$8=70,$F65,BX65*(1-VLOOKUP($E65+BX$8-$H$8,Mortality!$B$3:$C$123,2)*VLOOKUP($E65+BX$8-$H$8,Multipliers!$A$3:$DF$122,'Current Retirees'!BX$8-2006+2))))</f>
        <v>0</v>
      </c>
      <c r="BZ65" s="3">
        <f>IF($E65+BZ$8-$H$8&lt;70,0,IF($E65+BZ$8-$H$8=70,$F65,BY65*(1-VLOOKUP($E65+BY$8-$H$8,Mortality!$B$3:$C$123,2)*VLOOKUP($E65+BY$8-$H$8,Multipliers!$A$3:$DF$122,'Current Retirees'!BY$8-2006+2))))</f>
        <v>0</v>
      </c>
      <c r="CA65" s="3">
        <f>IF($E65+CA$8-$H$8&lt;70,0,IF($E65+CA$8-$H$8=70,$F65,BZ65*(1-VLOOKUP($E65+BZ$8-$H$8,Mortality!$B$3:$C$123,2)*VLOOKUP($E65+BZ$8-$H$8,Multipliers!$A$3:$DF$122,'Current Retirees'!BZ$8-2006+2))))</f>
        <v>0</v>
      </c>
      <c r="CB65" s="3">
        <f>IF($E65+CB$8-$H$8&lt;70,0,IF($E65+CB$8-$H$8=70,$F65,CA65*(1-VLOOKUP($E65+CA$8-$H$8,Mortality!$B$3:$C$123,2)*VLOOKUP($E65+CA$8-$H$8,Multipliers!$A$3:$DF$122,'Current Retirees'!CA$8-2006+2))))</f>
        <v>0</v>
      </c>
      <c r="CC65" s="3">
        <f>IF($E65+CC$8-$H$8&lt;70,0,IF($E65+CC$8-$H$8=70,$F65,CB65*(1-VLOOKUP($E65+CB$8-$H$8,Mortality!$B$3:$C$123,2)*VLOOKUP($E65+CB$8-$H$8,Multipliers!$A$3:$DF$122,'Current Retirees'!CB$8-2006+2))))</f>
        <v>0</v>
      </c>
      <c r="CD65" s="3">
        <f>IF($E65+CD$8-$H$8&lt;70,0,IF($E65+CD$8-$H$8=70,$F65,CC65*(1-VLOOKUP($E65+CC$8-$H$8,Mortality!$B$3:$C$123,2)*VLOOKUP($E65+CC$8-$H$8,Multipliers!$A$3:$DF$122,'Current Retirees'!CC$8-2006+2))))</f>
        <v>0</v>
      </c>
      <c r="CE65" s="3">
        <f>IF($E65+CE$8-$H$8&lt;70,0,IF($E65+CE$8-$H$8=70,$F65,CD65*(1-VLOOKUP($E65+CD$8-$H$8,Mortality!$B$3:$C$123,2)*VLOOKUP($E65+CD$8-$H$8,Multipliers!$A$3:$DF$122,'Current Retirees'!CD$8-2006+2))))</f>
        <v>0</v>
      </c>
      <c r="CF65" s="3">
        <f>IF($E65+CF$8-$H$8&lt;70,0,IF($E65+CF$8-$H$8=70,$F65,CE65*(1-VLOOKUP($E65+CE$8-$H$8,Mortality!$B$3:$C$123,2)*VLOOKUP($E65+CE$8-$H$8,Multipliers!$A$3:$DF$122,'Current Retirees'!CE$8-2006+2))))</f>
        <v>0</v>
      </c>
      <c r="CG65" s="3">
        <f>IF($E65+CG$8-$H$8&lt;70,0,IF($E65+CG$8-$H$8=70,$F65,CF65*(1-VLOOKUP($E65+CF$8-$H$8,Mortality!$B$3:$C$123,2)*VLOOKUP($E65+CF$8-$H$8,Multipliers!$A$3:$DF$122,'Current Retirees'!CF$8-2006+2))))</f>
        <v>0</v>
      </c>
      <c r="CH65" s="3">
        <f>IF($E65+CH$8-$H$8&lt;70,0,IF($E65+CH$8-$H$8=70,$F65,CG65*(1-VLOOKUP($E65+CG$8-$H$8,Mortality!$B$3:$C$123,2)*VLOOKUP($E65+CG$8-$H$8,Multipliers!$A$3:$DF$122,'Current Retirees'!CG$8-2006+2))))</f>
        <v>0</v>
      </c>
      <c r="CI65" s="3">
        <f>IF($E65+CI$8-$H$8&lt;70,0,IF($E65+CI$8-$H$8=70,$F65,CH65*(1-VLOOKUP($E65+CH$8-$H$8,Mortality!$B$3:$C$123,2)*VLOOKUP($E65+CH$8-$H$8,Multipliers!$A$3:$DF$122,'Current Retirees'!CH$8-2006+2))))</f>
        <v>0</v>
      </c>
      <c r="CJ65" s="3">
        <f>IF($E65+CJ$8-$H$8&lt;70,0,IF($E65+CJ$8-$H$8=70,$F65,CI65*(1-VLOOKUP($E65+CI$8-$H$8,Mortality!$B$3:$C$123,2)*VLOOKUP($E65+CI$8-$H$8,Multipliers!$A$3:$DF$122,'Current Retirees'!CI$8-2006+2))))</f>
        <v>0</v>
      </c>
      <c r="CK65" s="3">
        <f>IF($E65+CK$8-$H$8&lt;70,0,IF($E65+CK$8-$H$8=70,$F65,CJ65*(1-VLOOKUP($E65+CJ$8-$H$8,Mortality!$B$3:$C$123,2)*VLOOKUP($E65+CJ$8-$H$8,Multipliers!$A$3:$DF$122,'Current Retirees'!CJ$8-2006+2))))</f>
        <v>0</v>
      </c>
      <c r="CL65" s="3">
        <f>IF($E65+CL$8-$H$8&lt;70,0,IF($E65+CL$8-$H$8=70,$F65,CK65*(1-VLOOKUP($E65+CK$8-$H$8,Mortality!$B$3:$C$123,2)*VLOOKUP($E65+CK$8-$H$8,Multipliers!$A$3:$DF$122,'Current Retirees'!CK$8-2006+2))))</f>
        <v>0</v>
      </c>
      <c r="CM65" s="3">
        <f>IF($E65+CM$8-$H$8&lt;70,0,IF($E65+CM$8-$H$8=70,$F65,CL65*(1-VLOOKUP($E65+CL$8-$H$8,Mortality!$B$3:$C$123,2)*VLOOKUP($E65+CL$8-$H$8,Multipliers!$A$3:$DF$122,'Current Retirees'!CL$8-2006+2))))</f>
        <v>0</v>
      </c>
      <c r="CN65" s="3">
        <f>IF($E65+CN$8-$H$8&lt;70,0,IF($E65+CN$8-$H$8=70,$F65,CM65*(1-VLOOKUP($E65+CM$8-$H$8,Mortality!$B$3:$C$123,2)*VLOOKUP($E65+CM$8-$H$8,Multipliers!$A$3:$DF$122,'Current Retirees'!CM$8-2006+2))))</f>
        <v>0</v>
      </c>
      <c r="CO65" s="3">
        <f>IF($E65+CO$8-$H$8&lt;70,0,IF($E65+CO$8-$H$8=70,$F65,CN65*(1-VLOOKUP($E65+CN$8-$H$8,Mortality!$B$3:$C$123,2)*VLOOKUP($E65+CN$8-$H$8,Multipliers!$A$3:$DF$122,'Current Retirees'!CN$8-2006+2))))</f>
        <v>0</v>
      </c>
      <c r="CP65" s="3">
        <f>IF($E65+CP$8-$H$8&lt;70,0,IF($E65+CP$8-$H$8=70,$F65,CO65*(1-VLOOKUP($E65+CO$8-$H$8,Mortality!$B$3:$C$123,2)*VLOOKUP($E65+CO$8-$H$8,Multipliers!$A$3:$DF$122,'Current Retirees'!CO$8-2006+2))))</f>
        <v>0</v>
      </c>
      <c r="CQ65" s="3">
        <f>IF($E65+CQ$8-$H$8&lt;70,0,IF($E65+CQ$8-$H$8=70,$F65,CP65*(1-VLOOKUP($E65+CP$8-$H$8,Mortality!$B$3:$C$123,2)*VLOOKUP($E65+CP$8-$H$8,Multipliers!$A$3:$DF$122,'Current Retirees'!CP$8-2006+2))))</f>
        <v>0</v>
      </c>
      <c r="CR65" s="3">
        <f>IF($E65+CR$8-$H$8&lt;70,0,IF($E65+CR$8-$H$8=70,$F65,CQ65*(1-VLOOKUP($E65+CQ$8-$H$8,Mortality!$B$3:$C$123,2)*VLOOKUP($E65+CQ$8-$H$8,Multipliers!$A$3:$DF$122,'Current Retirees'!CQ$8-2006+2))))</f>
        <v>0</v>
      </c>
      <c r="CS65" s="3">
        <f>IF($E65+CS$8-$H$8&lt;70,0,IF($E65+CS$8-$H$8=70,$F65,CR65*(1-VLOOKUP($E65+CR$8-$H$8,Mortality!$B$3:$C$123,2)*VLOOKUP($E65+CR$8-$H$8,Multipliers!$A$3:$DF$122,'Current Retirees'!CR$8-2006+2))))</f>
        <v>0</v>
      </c>
      <c r="CT65" s="3">
        <f>IF($E65+CT$8-$H$8&lt;70,0,IF($E65+CT$8-$H$8=70,$F65,CS65*(1-VLOOKUP($E65+CS$8-$H$8,Mortality!$B$3:$C$123,2)*VLOOKUP($E65+CS$8-$H$8,Multipliers!$A$3:$DF$122,'Current Retirees'!CS$8-2006+2))))</f>
        <v>0</v>
      </c>
    </row>
    <row r="66" spans="2:98" x14ac:dyDescent="0.25">
      <c r="B66" s="35">
        <v>1058</v>
      </c>
      <c r="C66" s="36">
        <v>17287</v>
      </c>
      <c r="D66" s="35" t="s">
        <v>2</v>
      </c>
      <c r="E66" s="4">
        <f t="shared" si="6"/>
        <v>70</v>
      </c>
      <c r="F66" s="5">
        <f>VLOOKUP(E66,Mortality!$H$3:$I$123,2)</f>
        <v>1</v>
      </c>
      <c r="H66" s="3">
        <f t="shared" si="7"/>
        <v>1</v>
      </c>
      <c r="I66" s="3">
        <f>IF($E66+I$8-$H$8&lt;70,0,IF($E66+I$8-$H$8=70,$F66,H66*(1-VLOOKUP($E66+H$8-$H$8,Mortality!$B$3:$C$123,2)*VLOOKUP($E66+H$8-$H$8,Multipliers!$A$3:$DF$122,'Current Retirees'!H$8-2006+2))))</f>
        <v>0.97946668673489323</v>
      </c>
      <c r="J66" s="3">
        <f>IF($E66+J$8-$H$8&lt;70,0,IF($E66+J$8-$H$8=70,$F66,I66*(1-VLOOKUP($E66+I$8-$H$8,Mortality!$B$3:$C$123,2)*VLOOKUP($E66+I$8-$H$8,Multipliers!$A$3:$DF$122,'Current Retirees'!I$8-2006+2))))</f>
        <v>0.95772247239059205</v>
      </c>
      <c r="K66" s="3">
        <f>IF($E66+K$8-$H$8&lt;70,0,IF($E66+K$8-$H$8=70,$F66,J66*(1-VLOOKUP($E66+J$8-$H$8,Mortality!$B$3:$C$123,2)*VLOOKUP($E66+J$8-$H$8,Multipliers!$A$3:$DF$122,'Current Retirees'!J$8-2006+2))))</f>
        <v>0.93467260532944985</v>
      </c>
      <c r="L66" s="3">
        <f>IF($E66+L$8-$H$8&lt;70,0,IF($E66+L$8-$H$8=70,$F66,K66*(1-VLOOKUP($E66+K$8-$H$8,Mortality!$B$3:$C$123,2)*VLOOKUP($E66+K$8-$H$8,Multipliers!$A$3:$DF$122,'Current Retirees'!K$8-2006+2))))</f>
        <v>0.91023780326013282</v>
      </c>
      <c r="M66" s="3">
        <f>IF($E66+M$8-$H$8&lt;70,0,IF($E66+M$8-$H$8=70,$F66,L66*(1-VLOOKUP($E66+L$8-$H$8,Mortality!$B$3:$C$123,2)*VLOOKUP($E66+L$8-$H$8,Multipliers!$A$3:$DF$122,'Current Retirees'!L$8-2006+2))))</f>
        <v>0.88435398856194392</v>
      </c>
      <c r="N66" s="3">
        <f>IF($E66+N$8-$H$8&lt;70,0,IF($E66+N$8-$H$8=70,$F66,M66*(1-VLOOKUP($E66+M$8-$H$8,Mortality!$B$3:$C$123,2)*VLOOKUP($E66+M$8-$H$8,Multipliers!$A$3:$DF$122,'Current Retirees'!M$8-2006+2))))</f>
        <v>0.85696329118139258</v>
      </c>
      <c r="O66" s="3">
        <f>IF($E66+O$8-$H$8&lt;70,0,IF($E66+O$8-$H$8=70,$F66,N66*(1-VLOOKUP($E66+N$8-$H$8,Mortality!$B$3:$C$123,2)*VLOOKUP($E66+N$8-$H$8,Multipliers!$A$3:$DF$122,'Current Retirees'!N$8-2006+2))))</f>
        <v>0.82800840423125632</v>
      </c>
      <c r="P66" s="3">
        <f>IF($E66+P$8-$H$8&lt;70,0,IF($E66+P$8-$H$8=70,$F66,O66*(1-VLOOKUP($E66+O$8-$H$8,Mortality!$B$3:$C$123,2)*VLOOKUP($E66+O$8-$H$8,Multipliers!$A$3:$DF$122,'Current Retirees'!O$8-2006+2))))</f>
        <v>0.79747360613609131</v>
      </c>
      <c r="Q66" s="3">
        <f>IF($E66+Q$8-$H$8&lt;70,0,IF($E66+Q$8-$H$8=70,$F66,P66*(1-VLOOKUP($E66+P$8-$H$8,Mortality!$B$3:$C$123,2)*VLOOKUP($E66+P$8-$H$8,Multipliers!$A$3:$DF$122,'Current Retirees'!P$8-2006+2))))</f>
        <v>0.76529941199367724</v>
      </c>
      <c r="R66" s="3">
        <f>IF($E66+R$8-$H$8&lt;70,0,IF($E66+R$8-$H$8=70,$F66,Q66*(1-VLOOKUP($E66+Q$8-$H$8,Mortality!$B$3:$C$123,2)*VLOOKUP($E66+Q$8-$H$8,Multipliers!$A$3:$DF$122,'Current Retirees'!Q$8-2006+2))))</f>
        <v>0.7315118007305943</v>
      </c>
      <c r="S66" s="3">
        <f>IF($E66+S$8-$H$8&lt;70,0,IF($E66+S$8-$H$8=70,$F66,R66*(1-VLOOKUP($E66+R$8-$H$8,Mortality!$B$3:$C$123,2)*VLOOKUP($E66+R$8-$H$8,Multipliers!$A$3:$DF$122,'Current Retirees'!R$8-2006+2))))</f>
        <v>0.69609603821905974</v>
      </c>
      <c r="T66" s="3">
        <f>IF($E66+T$8-$H$8&lt;70,0,IF($E66+T$8-$H$8=70,$F66,S66*(1-VLOOKUP($E66+S$8-$H$8,Mortality!$B$3:$C$123,2)*VLOOKUP($E66+S$8-$H$8,Multipliers!$A$3:$DF$122,'Current Retirees'!S$8-2006+2))))</f>
        <v>0.65910328817776631</v>
      </c>
      <c r="U66" s="3">
        <f>IF($E66+U$8-$H$8&lt;70,0,IF($E66+U$8-$H$8=70,$F66,T66*(1-VLOOKUP($E66+T$8-$H$8,Mortality!$B$3:$C$123,2)*VLOOKUP($E66+T$8-$H$8,Multipliers!$A$3:$DF$122,'Current Retirees'!T$8-2006+2))))</f>
        <v>0.62058985982855919</v>
      </c>
      <c r="V66" s="3">
        <f>IF($E66+V$8-$H$8&lt;70,0,IF($E66+V$8-$H$8=70,$F66,U66*(1-VLOOKUP($E66+U$8-$H$8,Mortality!$B$3:$C$123,2)*VLOOKUP($E66+U$8-$H$8,Multipliers!$A$3:$DF$122,'Current Retirees'!U$8-2006+2))))</f>
        <v>0.58070727958103785</v>
      </c>
      <c r="W66" s="3">
        <f>IF($E66+W$8-$H$8&lt;70,0,IF($E66+W$8-$H$8=70,$F66,V66*(1-VLOOKUP($E66+V$8-$H$8,Mortality!$B$3:$C$123,2)*VLOOKUP($E66+V$8-$H$8,Multipliers!$A$3:$DF$122,'Current Retirees'!V$8-2006+2))))</f>
        <v>0.53960321983716053</v>
      </c>
      <c r="X66" s="3">
        <f>IF($E66+X$8-$H$8&lt;70,0,IF($E66+X$8-$H$8=70,$F66,W66*(1-VLOOKUP($E66+W$8-$H$8,Mortality!$B$3:$C$123,2)*VLOOKUP($E66+W$8-$H$8,Multipliers!$A$3:$DF$122,'Current Retirees'!W$8-2006+2))))</f>
        <v>0.49753609963159368</v>
      </c>
      <c r="Y66" s="3">
        <f>IF($E66+Y$8-$H$8&lt;70,0,IF($E66+Y$8-$H$8=70,$F66,X66*(1-VLOOKUP($E66+X$8-$H$8,Mortality!$B$3:$C$123,2)*VLOOKUP($E66+X$8-$H$8,Multipliers!$A$3:$DF$122,'Current Retirees'!X$8-2006+2))))</f>
        <v>0.45476340294734885</v>
      </c>
      <c r="Z66" s="3">
        <f>IF($E66+Z$8-$H$8&lt;70,0,IF($E66+Z$8-$H$8=70,$F66,Y66*(1-VLOOKUP($E66+Y$8-$H$8,Mortality!$B$3:$C$123,2)*VLOOKUP($E66+Y$8-$H$8,Multipliers!$A$3:$DF$122,'Current Retirees'!Y$8-2006+2))))</f>
        <v>0.41162456003831582</v>
      </c>
      <c r="AA66" s="3">
        <f>IF($E66+AA$8-$H$8&lt;70,0,IF($E66+AA$8-$H$8=70,$F66,Z66*(1-VLOOKUP($E66+Z$8-$H$8,Mortality!$B$3:$C$123,2)*VLOOKUP($E66+Z$8-$H$8,Multipliers!$A$3:$DF$122,'Current Retirees'!Z$8-2006+2))))</f>
        <v>0.3685907521233634</v>
      </c>
      <c r="AB66" s="3">
        <f>IF($E66+AB$8-$H$8&lt;70,0,IF($E66+AB$8-$H$8=70,$F66,AA66*(1-VLOOKUP($E66+AA$8-$H$8,Mortality!$B$3:$C$123,2)*VLOOKUP($E66+AA$8-$H$8,Multipliers!$A$3:$DF$122,'Current Retirees'!AA$8-2006+2))))</f>
        <v>0.32612484921722579</v>
      </c>
      <c r="AC66" s="3">
        <f>IF($E66+AC$8-$H$8&lt;70,0,IF($E66+AC$8-$H$8=70,$F66,AB66*(1-VLOOKUP($E66+AB$8-$H$8,Mortality!$B$3:$C$123,2)*VLOOKUP($E66+AB$8-$H$8,Multipliers!$A$3:$DF$122,'Current Retirees'!AB$8-2006+2))))</f>
        <v>0.28477647433256609</v>
      </c>
      <c r="AD66" s="3">
        <f>IF($E66+AD$8-$H$8&lt;70,0,IF($E66+AD$8-$H$8=70,$F66,AC66*(1-VLOOKUP($E66+AC$8-$H$8,Mortality!$B$3:$C$123,2)*VLOOKUP($E66+AC$8-$H$8,Multipliers!$A$3:$DF$122,'Current Retirees'!AC$8-2006+2))))</f>
        <v>0.24525083892029234</v>
      </c>
      <c r="AE66" s="3">
        <f>IF($E66+AE$8-$H$8&lt;70,0,IF($E66+AE$8-$H$8=70,$F66,AD66*(1-VLOOKUP($E66+AD$8-$H$8,Mortality!$B$3:$C$123,2)*VLOOKUP($E66+AD$8-$H$8,Multipliers!$A$3:$DF$122,'Current Retirees'!AD$8-2006+2))))</f>
        <v>0.2082902281686928</v>
      </c>
      <c r="AF66" s="3">
        <f>IF($E66+AF$8-$H$8&lt;70,0,IF($E66+AF$8-$H$8=70,$F66,AE66*(1-VLOOKUP($E66+AE$8-$H$8,Mortality!$B$3:$C$123,2)*VLOOKUP($E66+AE$8-$H$8,Multipliers!$A$3:$DF$122,'Current Retirees'!AE$8-2006+2))))</f>
        <v>0.17445249468904095</v>
      </c>
      <c r="AG66" s="3">
        <f>IF($E66+AG$8-$H$8&lt;70,0,IF($E66+AG$8-$H$8=70,$F66,AF66*(1-VLOOKUP($E66+AF$8-$H$8,Mortality!$B$3:$C$123,2)*VLOOKUP($E66+AF$8-$H$8,Multipliers!$A$3:$DF$122,'Current Retirees'!AF$8-2006+2))))</f>
        <v>0.14414399621279242</v>
      </c>
      <c r="AH66" s="3">
        <f>IF($E66+AH$8-$H$8&lt;70,0,IF($E66+AH$8-$H$8=70,$F66,AG66*(1-VLOOKUP($E66+AG$8-$H$8,Mortality!$B$3:$C$123,2)*VLOOKUP($E66+AG$8-$H$8,Multipliers!$A$3:$DF$122,'Current Retirees'!AG$8-2006+2))))</f>
        <v>0.117528104200468</v>
      </c>
      <c r="AI66" s="3">
        <f>IF($E66+AI$8-$H$8&lt;70,0,IF($E66+AI$8-$H$8=70,$F66,AH66*(1-VLOOKUP($E66+AH$8-$H$8,Mortality!$B$3:$C$123,2)*VLOOKUP($E66+AH$8-$H$8,Multipliers!$A$3:$DF$122,'Current Retirees'!AH$8-2006+2))))</f>
        <v>9.4262194711166633E-2</v>
      </c>
      <c r="AJ66" s="3">
        <f>IF($E66+AJ$8-$H$8&lt;70,0,IF($E66+AJ$8-$H$8=70,$F66,AI66*(1-VLOOKUP($E66+AI$8-$H$8,Mortality!$B$3:$C$123,2)*VLOOKUP($E66+AI$8-$H$8,Multipliers!$A$3:$DF$122,'Current Retirees'!AI$8-2006+2))))</f>
        <v>7.4314409098035189E-2</v>
      </c>
      <c r="AK66" s="3">
        <f>IF($E66+AK$8-$H$8&lt;70,0,IF($E66+AK$8-$H$8=70,$F66,AJ66*(1-VLOOKUP($E66+AJ$8-$H$8,Mortality!$B$3:$C$123,2)*VLOOKUP($E66+AJ$8-$H$8,Multipliers!$A$3:$DF$122,'Current Retirees'!AJ$8-2006+2))))</f>
        <v>5.7339770195098401E-2</v>
      </c>
      <c r="AL66" s="3">
        <f>IF($E66+AL$8-$H$8&lt;70,0,IF($E66+AL$8-$H$8=70,$F66,AK66*(1-VLOOKUP($E66+AK$8-$H$8,Mortality!$B$3:$C$123,2)*VLOOKUP($E66+AK$8-$H$8,Multipliers!$A$3:$DF$122,'Current Retirees'!AK$8-2006+2))))</f>
        <v>4.3250080651743038E-2</v>
      </c>
      <c r="AM66" s="3">
        <f>IF($E66+AM$8-$H$8&lt;70,0,IF($E66+AM$8-$H$8=70,$F66,AL66*(1-VLOOKUP($E66+AL$8-$H$8,Mortality!$B$3:$C$123,2)*VLOOKUP($E66+AL$8-$H$8,Multipliers!$A$3:$DF$122,'Current Retirees'!AL$8-2006+2))))</f>
        <v>3.1842697490154205E-2</v>
      </c>
      <c r="AN66" s="3">
        <f>IF($E66+AN$8-$H$8&lt;70,0,IF($E66+AN$8-$H$8=70,$F66,AM66*(1-VLOOKUP($E66+AM$8-$H$8,Mortality!$B$3:$C$123,2)*VLOOKUP($E66+AM$8-$H$8,Multipliers!$A$3:$DF$122,'Current Retirees'!AM$8-2006+2))))</f>
        <v>2.2853073218741315E-2</v>
      </c>
      <c r="AO66" s="3">
        <f>IF($E66+AO$8-$H$8&lt;70,0,IF($E66+AO$8-$H$8=70,$F66,AN66*(1-VLOOKUP($E66+AN$8-$H$8,Mortality!$B$3:$C$123,2)*VLOOKUP($E66+AN$8-$H$8,Multipliers!$A$3:$DF$122,'Current Retirees'!AN$8-2006+2))))</f>
        <v>1.5958497653349599E-2</v>
      </c>
      <c r="AP66" s="3">
        <f>IF($E66+AP$8-$H$8&lt;70,0,IF($E66+AP$8-$H$8=70,$F66,AO66*(1-VLOOKUP($E66+AO$8-$H$8,Mortality!$B$3:$C$123,2)*VLOOKUP($E66+AO$8-$H$8,Multipliers!$A$3:$DF$122,'Current Retirees'!AO$8-2006+2))))</f>
        <v>1.0838077263809101E-2</v>
      </c>
      <c r="AQ66" s="3">
        <f>IF($E66+AQ$8-$H$8&lt;70,0,IF($E66+AQ$8-$H$8=70,$F66,AP66*(1-VLOOKUP($E66+AP$8-$H$8,Mortality!$B$3:$C$123,2)*VLOOKUP($E66+AP$8-$H$8,Multipliers!$A$3:$DF$122,'Current Retirees'!AP$8-2006+2))))</f>
        <v>7.1511648106215341E-3</v>
      </c>
      <c r="AR66" s="3">
        <f>IF($E66+AR$8-$H$8&lt;70,0,IF($E66+AR$8-$H$8=70,$F66,AQ66*(1-VLOOKUP($E66+AQ$8-$H$8,Mortality!$B$3:$C$123,2)*VLOOKUP($E66+AQ$8-$H$8,Multipliers!$A$3:$DF$122,'Current Retirees'!AQ$8-2006+2))))</f>
        <v>4.580515639396497E-3</v>
      </c>
      <c r="AS66" s="3">
        <f>IF($E66+AS$8-$H$8&lt;70,0,IF($E66+AS$8-$H$8=70,$F66,AR66*(1-VLOOKUP($E66+AR$8-$H$8,Mortality!$B$3:$C$123,2)*VLOOKUP($E66+AR$8-$H$8,Multipliers!$A$3:$DF$122,'Current Retirees'!AR$8-2006+2))))</f>
        <v>2.8414006950409493E-3</v>
      </c>
      <c r="AT66" s="3">
        <f>IF($E66+AT$8-$H$8&lt;70,0,IF($E66+AT$8-$H$8=70,$F66,AS66*(1-VLOOKUP($E66+AS$8-$H$8,Mortality!$B$3:$C$123,2)*VLOOKUP($E66+AS$8-$H$8,Multipliers!$A$3:$DF$122,'Current Retirees'!AS$8-2006+2))))</f>
        <v>1.7081328619066875E-3</v>
      </c>
      <c r="AU66" s="3">
        <f>IF($E66+AU$8-$H$8&lt;70,0,IF($E66+AU$8-$H$8=70,$F66,AT66*(1-VLOOKUP($E66+AT$8-$H$8,Mortality!$B$3:$C$123,2)*VLOOKUP($E66+AT$8-$H$8,Multipliers!$A$3:$DF$122,'Current Retirees'!AT$8-2006+2))))</f>
        <v>9.9430037289550792E-4</v>
      </c>
      <c r="AV66" s="3">
        <f>IF($E66+AV$8-$H$8&lt;70,0,IF($E66+AV$8-$H$8=70,$F66,AU66*(1-VLOOKUP($E66+AU$8-$H$8,Mortality!$B$3:$C$123,2)*VLOOKUP($E66+AU$8-$H$8,Multipliers!$A$3:$DF$122,'Current Retirees'!AU$8-2006+2))))</f>
        <v>5.597738075177513E-4</v>
      </c>
      <c r="AW66" s="3">
        <f>IF($E66+AW$8-$H$8&lt;70,0,IF($E66+AW$8-$H$8=70,$F66,AV66*(1-VLOOKUP($E66+AV$8-$H$8,Mortality!$B$3:$C$123,2)*VLOOKUP($E66+AV$8-$H$8,Multipliers!$A$3:$DF$122,'Current Retirees'!AV$8-2006+2))))</f>
        <v>3.0399474437691062E-4</v>
      </c>
      <c r="AX66" s="3">
        <f>IF($E66+AX$8-$H$8&lt;70,0,IF($E66+AX$8-$H$8=70,$F66,AW66*(1-VLOOKUP($E66+AW$8-$H$8,Mortality!$B$3:$C$123,2)*VLOOKUP($E66+AW$8-$H$8,Multipliers!$A$3:$DF$122,'Current Retirees'!AW$8-2006+2))))</f>
        <v>1.6159726104461296E-4</v>
      </c>
      <c r="AY66" s="3">
        <f>IF($E66+AY$8-$H$8&lt;70,0,IF($E66+AY$8-$H$8=70,$F66,AX66*(1-VLOOKUP($E66+AX$8-$H$8,Mortality!$B$3:$C$123,2)*VLOOKUP($E66+AX$8-$H$8,Multipliers!$A$3:$DF$122,'Current Retirees'!AX$8-2006+2))))</f>
        <v>8.4794883900153037E-5</v>
      </c>
      <c r="AZ66" s="3">
        <f>IF($E66+AZ$8-$H$8&lt;70,0,IF($E66+AZ$8-$H$8=70,$F66,AY66*(1-VLOOKUP($E66+AY$8-$H$8,Mortality!$B$3:$C$123,2)*VLOOKUP($E66+AY$8-$H$8,Multipliers!$A$3:$DF$122,'Current Retirees'!AY$8-2006+2))))</f>
        <v>4.3876621489691631E-5</v>
      </c>
      <c r="BA66" s="3">
        <f>IF($E66+BA$8-$H$8&lt;70,0,IF($E66+BA$8-$H$8=70,$F66,AZ66*(1-VLOOKUP($E66+AZ$8-$H$8,Mortality!$B$3:$C$123,2)*VLOOKUP($E66+AZ$8-$H$8,Multipliers!$A$3:$DF$122,'Current Retirees'!AZ$8-2006+2))))</f>
        <v>2.2301669905626352E-5</v>
      </c>
      <c r="BB66" s="3">
        <f>IF($E66+BB$8-$H$8&lt;70,0,IF($E66+BB$8-$H$8=70,$F66,BA66*(1-VLOOKUP($E66+BA$8-$H$8,Mortality!$B$3:$C$123,2)*VLOOKUP($E66+BA$8-$H$8,Multipliers!$A$3:$DF$122,'Current Retirees'!BA$8-2006+2))))</f>
        <v>1.1150834952813176E-5</v>
      </c>
      <c r="BC66" s="3">
        <f>IF($E66+BC$8-$H$8&lt;70,0,IF($E66+BC$8-$H$8=70,$F66,BB66*(1-VLOOKUP($E66+BB$8-$H$8,Mortality!$B$3:$C$123,2)*VLOOKUP($E66+BB$8-$H$8,Multipliers!$A$3:$DF$122,'Current Retirees'!BB$8-2006+2))))</f>
        <v>5.575417476406588E-6</v>
      </c>
      <c r="BD66" s="3">
        <f>IF($E66+BD$8-$H$8&lt;70,0,IF($E66+BD$8-$H$8=70,$F66,BC66*(1-VLOOKUP($E66+BC$8-$H$8,Mortality!$B$3:$C$123,2)*VLOOKUP($E66+BC$8-$H$8,Multipliers!$A$3:$DF$122,'Current Retirees'!BC$8-2006+2))))</f>
        <v>2.787708738203294E-6</v>
      </c>
      <c r="BE66" s="3">
        <f>IF($E66+BE$8-$H$8&lt;70,0,IF($E66+BE$8-$H$8=70,$F66,BD66*(1-VLOOKUP($E66+BD$8-$H$8,Mortality!$B$3:$C$123,2)*VLOOKUP($E66+BD$8-$H$8,Multipliers!$A$3:$DF$122,'Current Retirees'!BD$8-2006+2))))</f>
        <v>1.393854369101647E-6</v>
      </c>
      <c r="BF66" s="3">
        <f>IF($E66+BF$8-$H$8&lt;70,0,IF($E66+BF$8-$H$8=70,$F66,BE66*(1-VLOOKUP($E66+BE$8-$H$8,Mortality!$B$3:$C$123,2)*VLOOKUP($E66+BE$8-$H$8,Multipliers!$A$3:$DF$122,'Current Retirees'!BE$8-2006+2))))</f>
        <v>6.969271845508235E-7</v>
      </c>
      <c r="BG66" s="3">
        <f>IF($E66+BG$8-$H$8&lt;70,0,IF($E66+BG$8-$H$8=70,$F66,BF66*(1-VLOOKUP($E66+BF$8-$H$8,Mortality!$B$3:$C$123,2)*VLOOKUP($E66+BF$8-$H$8,Multipliers!$A$3:$DF$122,'Current Retirees'!BF$8-2006+2))))</f>
        <v>0</v>
      </c>
      <c r="BH66" s="3">
        <f>IF($E66+BH$8-$H$8&lt;70,0,IF($E66+BH$8-$H$8=70,$F66,BG66*(1-VLOOKUP($E66+BG$8-$H$8,Mortality!$B$3:$C$123,2)*VLOOKUP($E66+BG$8-$H$8,Multipliers!$A$3:$DF$122,'Current Retirees'!BG$8-2006+2))))</f>
        <v>0</v>
      </c>
      <c r="BI66" s="3">
        <f>IF($E66+BI$8-$H$8&lt;70,0,IF($E66+BI$8-$H$8=70,$F66,BH66*(1-VLOOKUP($E66+BH$8-$H$8,Mortality!$B$3:$C$123,2)*VLOOKUP($E66+BH$8-$H$8,Multipliers!$A$3:$DF$122,'Current Retirees'!BH$8-2006+2))))</f>
        <v>0</v>
      </c>
      <c r="BJ66" s="3">
        <f>IF($E66+BJ$8-$H$8&lt;70,0,IF($E66+BJ$8-$H$8=70,$F66,BI66*(1-VLOOKUP($E66+BI$8-$H$8,Mortality!$B$3:$C$123,2)*VLOOKUP($E66+BI$8-$H$8,Multipliers!$A$3:$DF$122,'Current Retirees'!BI$8-2006+2))))</f>
        <v>0</v>
      </c>
      <c r="BK66" s="3">
        <f>IF($E66+BK$8-$H$8&lt;70,0,IF($E66+BK$8-$H$8=70,$F66,BJ66*(1-VLOOKUP($E66+BJ$8-$H$8,Mortality!$B$3:$C$123,2)*VLOOKUP($E66+BJ$8-$H$8,Multipliers!$A$3:$DF$122,'Current Retirees'!BJ$8-2006+2))))</f>
        <v>0</v>
      </c>
      <c r="BL66" s="3">
        <f>IF($E66+BL$8-$H$8&lt;70,0,IF($E66+BL$8-$H$8=70,$F66,BK66*(1-VLOOKUP($E66+BK$8-$H$8,Mortality!$B$3:$C$123,2)*VLOOKUP($E66+BK$8-$H$8,Multipliers!$A$3:$DF$122,'Current Retirees'!BK$8-2006+2))))</f>
        <v>0</v>
      </c>
      <c r="BM66" s="3">
        <f>IF($E66+BM$8-$H$8&lt;70,0,IF($E66+BM$8-$H$8=70,$F66,BL66*(1-VLOOKUP($E66+BL$8-$H$8,Mortality!$B$3:$C$123,2)*VLOOKUP($E66+BL$8-$H$8,Multipliers!$A$3:$DF$122,'Current Retirees'!BL$8-2006+2))))</f>
        <v>0</v>
      </c>
      <c r="BN66" s="3">
        <f>IF($E66+BN$8-$H$8&lt;70,0,IF($E66+BN$8-$H$8=70,$F66,BM66*(1-VLOOKUP($E66+BM$8-$H$8,Mortality!$B$3:$C$123,2)*VLOOKUP($E66+BM$8-$H$8,Multipliers!$A$3:$DF$122,'Current Retirees'!BM$8-2006+2))))</f>
        <v>0</v>
      </c>
      <c r="BO66" s="3">
        <f>IF($E66+BO$8-$H$8&lt;70,0,IF($E66+BO$8-$H$8=70,$F66,BN66*(1-VLOOKUP($E66+BN$8-$H$8,Mortality!$B$3:$C$123,2)*VLOOKUP($E66+BN$8-$H$8,Multipliers!$A$3:$DF$122,'Current Retirees'!BN$8-2006+2))))</f>
        <v>0</v>
      </c>
      <c r="BP66" s="3">
        <f>IF($E66+BP$8-$H$8&lt;70,0,IF($E66+BP$8-$H$8=70,$F66,BO66*(1-VLOOKUP($E66+BO$8-$H$8,Mortality!$B$3:$C$123,2)*VLOOKUP($E66+BO$8-$H$8,Multipliers!$A$3:$DF$122,'Current Retirees'!BO$8-2006+2))))</f>
        <v>0</v>
      </c>
      <c r="BQ66" s="3">
        <f>IF($E66+BQ$8-$H$8&lt;70,0,IF($E66+BQ$8-$H$8=70,$F66,BP66*(1-VLOOKUP($E66+BP$8-$H$8,Mortality!$B$3:$C$123,2)*VLOOKUP($E66+BP$8-$H$8,Multipliers!$A$3:$DF$122,'Current Retirees'!BP$8-2006+2))))</f>
        <v>0</v>
      </c>
      <c r="BR66" s="3">
        <f>IF($E66+BR$8-$H$8&lt;70,0,IF($E66+BR$8-$H$8=70,$F66,BQ66*(1-VLOOKUP($E66+BQ$8-$H$8,Mortality!$B$3:$C$123,2)*VLOOKUP($E66+BQ$8-$H$8,Multipliers!$A$3:$DF$122,'Current Retirees'!BQ$8-2006+2))))</f>
        <v>0</v>
      </c>
      <c r="BS66" s="3">
        <f>IF($E66+BS$8-$H$8&lt;70,0,IF($E66+BS$8-$H$8=70,$F66,BR66*(1-VLOOKUP($E66+BR$8-$H$8,Mortality!$B$3:$C$123,2)*VLOOKUP($E66+BR$8-$H$8,Multipliers!$A$3:$DF$122,'Current Retirees'!BR$8-2006+2))))</f>
        <v>0</v>
      </c>
      <c r="BT66" s="3">
        <f>IF($E66+BT$8-$H$8&lt;70,0,IF($E66+BT$8-$H$8=70,$F66,BS66*(1-VLOOKUP($E66+BS$8-$H$8,Mortality!$B$3:$C$123,2)*VLOOKUP($E66+BS$8-$H$8,Multipliers!$A$3:$DF$122,'Current Retirees'!BS$8-2006+2))))</f>
        <v>0</v>
      </c>
      <c r="BU66" s="3">
        <f>IF($E66+BU$8-$H$8&lt;70,0,IF($E66+BU$8-$H$8=70,$F66,BT66*(1-VLOOKUP($E66+BT$8-$H$8,Mortality!$B$3:$C$123,2)*VLOOKUP($E66+BT$8-$H$8,Multipliers!$A$3:$DF$122,'Current Retirees'!BT$8-2006+2))))</f>
        <v>0</v>
      </c>
      <c r="BV66" s="3">
        <f>IF($E66+BV$8-$H$8&lt;70,0,IF($E66+BV$8-$H$8=70,$F66,BU66*(1-VLOOKUP($E66+BU$8-$H$8,Mortality!$B$3:$C$123,2)*VLOOKUP($E66+BU$8-$H$8,Multipliers!$A$3:$DF$122,'Current Retirees'!BU$8-2006+2))))</f>
        <v>0</v>
      </c>
      <c r="BW66" s="3">
        <f>IF($E66+BW$8-$H$8&lt;70,0,IF($E66+BW$8-$H$8=70,$F66,BV66*(1-VLOOKUP($E66+BV$8-$H$8,Mortality!$B$3:$C$123,2)*VLOOKUP($E66+BV$8-$H$8,Multipliers!$A$3:$DF$122,'Current Retirees'!BV$8-2006+2))))</f>
        <v>0</v>
      </c>
      <c r="BX66" s="3">
        <f>IF($E66+BX$8-$H$8&lt;70,0,IF($E66+BX$8-$H$8=70,$F66,BW66*(1-VLOOKUP($E66+BW$8-$H$8,Mortality!$B$3:$C$123,2)*VLOOKUP($E66+BW$8-$H$8,Multipliers!$A$3:$DF$122,'Current Retirees'!BW$8-2006+2))))</f>
        <v>0</v>
      </c>
      <c r="BY66" s="3">
        <f>IF($E66+BY$8-$H$8&lt;70,0,IF($E66+BY$8-$H$8=70,$F66,BX66*(1-VLOOKUP($E66+BX$8-$H$8,Mortality!$B$3:$C$123,2)*VLOOKUP($E66+BX$8-$H$8,Multipliers!$A$3:$DF$122,'Current Retirees'!BX$8-2006+2))))</f>
        <v>0</v>
      </c>
      <c r="BZ66" s="3">
        <f>IF($E66+BZ$8-$H$8&lt;70,0,IF($E66+BZ$8-$H$8=70,$F66,BY66*(1-VLOOKUP($E66+BY$8-$H$8,Mortality!$B$3:$C$123,2)*VLOOKUP($E66+BY$8-$H$8,Multipliers!$A$3:$DF$122,'Current Retirees'!BY$8-2006+2))))</f>
        <v>0</v>
      </c>
      <c r="CA66" s="3">
        <f>IF($E66+CA$8-$H$8&lt;70,0,IF($E66+CA$8-$H$8=70,$F66,BZ66*(1-VLOOKUP($E66+BZ$8-$H$8,Mortality!$B$3:$C$123,2)*VLOOKUP($E66+BZ$8-$H$8,Multipliers!$A$3:$DF$122,'Current Retirees'!BZ$8-2006+2))))</f>
        <v>0</v>
      </c>
      <c r="CB66" s="3">
        <f>IF($E66+CB$8-$H$8&lt;70,0,IF($E66+CB$8-$H$8=70,$F66,CA66*(1-VLOOKUP($E66+CA$8-$H$8,Mortality!$B$3:$C$123,2)*VLOOKUP($E66+CA$8-$H$8,Multipliers!$A$3:$DF$122,'Current Retirees'!CA$8-2006+2))))</f>
        <v>0</v>
      </c>
      <c r="CC66" s="3">
        <f>IF($E66+CC$8-$H$8&lt;70,0,IF($E66+CC$8-$H$8=70,$F66,CB66*(1-VLOOKUP($E66+CB$8-$H$8,Mortality!$B$3:$C$123,2)*VLOOKUP($E66+CB$8-$H$8,Multipliers!$A$3:$DF$122,'Current Retirees'!CB$8-2006+2))))</f>
        <v>0</v>
      </c>
      <c r="CD66" s="3">
        <f>IF($E66+CD$8-$H$8&lt;70,0,IF($E66+CD$8-$H$8=70,$F66,CC66*(1-VLOOKUP($E66+CC$8-$H$8,Mortality!$B$3:$C$123,2)*VLOOKUP($E66+CC$8-$H$8,Multipliers!$A$3:$DF$122,'Current Retirees'!CC$8-2006+2))))</f>
        <v>0</v>
      </c>
      <c r="CE66" s="3">
        <f>IF($E66+CE$8-$H$8&lt;70,0,IF($E66+CE$8-$H$8=70,$F66,CD66*(1-VLOOKUP($E66+CD$8-$H$8,Mortality!$B$3:$C$123,2)*VLOOKUP($E66+CD$8-$H$8,Multipliers!$A$3:$DF$122,'Current Retirees'!CD$8-2006+2))))</f>
        <v>0</v>
      </c>
      <c r="CF66" s="3">
        <f>IF($E66+CF$8-$H$8&lt;70,0,IF($E66+CF$8-$H$8=70,$F66,CE66*(1-VLOOKUP($E66+CE$8-$H$8,Mortality!$B$3:$C$123,2)*VLOOKUP($E66+CE$8-$H$8,Multipliers!$A$3:$DF$122,'Current Retirees'!CE$8-2006+2))))</f>
        <v>0</v>
      </c>
      <c r="CG66" s="3">
        <f>IF($E66+CG$8-$H$8&lt;70,0,IF($E66+CG$8-$H$8=70,$F66,CF66*(1-VLOOKUP($E66+CF$8-$H$8,Mortality!$B$3:$C$123,2)*VLOOKUP($E66+CF$8-$H$8,Multipliers!$A$3:$DF$122,'Current Retirees'!CF$8-2006+2))))</f>
        <v>0</v>
      </c>
      <c r="CH66" s="3">
        <f>IF($E66+CH$8-$H$8&lt;70,0,IF($E66+CH$8-$H$8=70,$F66,CG66*(1-VLOOKUP($E66+CG$8-$H$8,Mortality!$B$3:$C$123,2)*VLOOKUP($E66+CG$8-$H$8,Multipliers!$A$3:$DF$122,'Current Retirees'!CG$8-2006+2))))</f>
        <v>0</v>
      </c>
      <c r="CI66" s="3">
        <f>IF($E66+CI$8-$H$8&lt;70,0,IF($E66+CI$8-$H$8=70,$F66,CH66*(1-VLOOKUP($E66+CH$8-$H$8,Mortality!$B$3:$C$123,2)*VLOOKUP($E66+CH$8-$H$8,Multipliers!$A$3:$DF$122,'Current Retirees'!CH$8-2006+2))))</f>
        <v>0</v>
      </c>
      <c r="CJ66" s="3">
        <f>IF($E66+CJ$8-$H$8&lt;70,0,IF($E66+CJ$8-$H$8=70,$F66,CI66*(1-VLOOKUP($E66+CI$8-$H$8,Mortality!$B$3:$C$123,2)*VLOOKUP($E66+CI$8-$H$8,Multipliers!$A$3:$DF$122,'Current Retirees'!CI$8-2006+2))))</f>
        <v>0</v>
      </c>
      <c r="CK66" s="3">
        <f>IF($E66+CK$8-$H$8&lt;70,0,IF($E66+CK$8-$H$8=70,$F66,CJ66*(1-VLOOKUP($E66+CJ$8-$H$8,Mortality!$B$3:$C$123,2)*VLOOKUP($E66+CJ$8-$H$8,Multipliers!$A$3:$DF$122,'Current Retirees'!CJ$8-2006+2))))</f>
        <v>0</v>
      </c>
      <c r="CL66" s="3">
        <f>IF($E66+CL$8-$H$8&lt;70,0,IF($E66+CL$8-$H$8=70,$F66,CK66*(1-VLOOKUP($E66+CK$8-$H$8,Mortality!$B$3:$C$123,2)*VLOOKUP($E66+CK$8-$H$8,Multipliers!$A$3:$DF$122,'Current Retirees'!CK$8-2006+2))))</f>
        <v>0</v>
      </c>
      <c r="CM66" s="3">
        <f>IF($E66+CM$8-$H$8&lt;70,0,IF($E66+CM$8-$H$8=70,$F66,CL66*(1-VLOOKUP($E66+CL$8-$H$8,Mortality!$B$3:$C$123,2)*VLOOKUP($E66+CL$8-$H$8,Multipliers!$A$3:$DF$122,'Current Retirees'!CL$8-2006+2))))</f>
        <v>0</v>
      </c>
      <c r="CN66" s="3">
        <f>IF($E66+CN$8-$H$8&lt;70,0,IF($E66+CN$8-$H$8=70,$F66,CM66*(1-VLOOKUP($E66+CM$8-$H$8,Mortality!$B$3:$C$123,2)*VLOOKUP($E66+CM$8-$H$8,Multipliers!$A$3:$DF$122,'Current Retirees'!CM$8-2006+2))))</f>
        <v>0</v>
      </c>
      <c r="CO66" s="3">
        <f>IF($E66+CO$8-$H$8&lt;70,0,IF($E66+CO$8-$H$8=70,$F66,CN66*(1-VLOOKUP($E66+CN$8-$H$8,Mortality!$B$3:$C$123,2)*VLOOKUP($E66+CN$8-$H$8,Multipliers!$A$3:$DF$122,'Current Retirees'!CN$8-2006+2))))</f>
        <v>0</v>
      </c>
      <c r="CP66" s="3">
        <f>IF($E66+CP$8-$H$8&lt;70,0,IF($E66+CP$8-$H$8=70,$F66,CO66*(1-VLOOKUP($E66+CO$8-$H$8,Mortality!$B$3:$C$123,2)*VLOOKUP($E66+CO$8-$H$8,Multipliers!$A$3:$DF$122,'Current Retirees'!CO$8-2006+2))))</f>
        <v>0</v>
      </c>
      <c r="CQ66" s="3">
        <f>IF($E66+CQ$8-$H$8&lt;70,0,IF($E66+CQ$8-$H$8=70,$F66,CP66*(1-VLOOKUP($E66+CP$8-$H$8,Mortality!$B$3:$C$123,2)*VLOOKUP($E66+CP$8-$H$8,Multipliers!$A$3:$DF$122,'Current Retirees'!CP$8-2006+2))))</f>
        <v>0</v>
      </c>
      <c r="CR66" s="3">
        <f>IF($E66+CR$8-$H$8&lt;70,0,IF($E66+CR$8-$H$8=70,$F66,CQ66*(1-VLOOKUP($E66+CQ$8-$H$8,Mortality!$B$3:$C$123,2)*VLOOKUP($E66+CQ$8-$H$8,Multipliers!$A$3:$DF$122,'Current Retirees'!CQ$8-2006+2))))</f>
        <v>0</v>
      </c>
      <c r="CS66" s="3">
        <f>IF($E66+CS$8-$H$8&lt;70,0,IF($E66+CS$8-$H$8=70,$F66,CR66*(1-VLOOKUP($E66+CR$8-$H$8,Mortality!$B$3:$C$123,2)*VLOOKUP($E66+CR$8-$H$8,Multipliers!$A$3:$DF$122,'Current Retirees'!CR$8-2006+2))))</f>
        <v>0</v>
      </c>
      <c r="CT66" s="3">
        <f>IF($E66+CT$8-$H$8&lt;70,0,IF($E66+CT$8-$H$8=70,$F66,CS66*(1-VLOOKUP($E66+CS$8-$H$8,Mortality!$B$3:$C$123,2)*VLOOKUP($E66+CS$8-$H$8,Multipliers!$A$3:$DF$122,'Current Retirees'!CS$8-2006+2))))</f>
        <v>0</v>
      </c>
    </row>
    <row r="67" spans="2:98" x14ac:dyDescent="0.25">
      <c r="B67" s="35">
        <v>1059</v>
      </c>
      <c r="C67" s="36">
        <v>17258</v>
      </c>
      <c r="D67" s="35" t="s">
        <v>2</v>
      </c>
      <c r="E67" s="4">
        <f t="shared" si="6"/>
        <v>70</v>
      </c>
      <c r="F67" s="5">
        <f>VLOOKUP(E67,Mortality!$H$3:$I$123,2)</f>
        <v>1</v>
      </c>
      <c r="H67" s="3">
        <f t="shared" si="7"/>
        <v>1</v>
      </c>
      <c r="I67" s="3">
        <f>IF($E67+I$8-$H$8&lt;70,0,IF($E67+I$8-$H$8=70,$F67,H67*(1-VLOOKUP($E67+H$8-$H$8,Mortality!$B$3:$C$123,2)*VLOOKUP($E67+H$8-$H$8,Multipliers!$A$3:$DF$122,'Current Retirees'!H$8-2006+2))))</f>
        <v>0.97946668673489323</v>
      </c>
      <c r="J67" s="3">
        <f>IF($E67+J$8-$H$8&lt;70,0,IF($E67+J$8-$H$8=70,$F67,I67*(1-VLOOKUP($E67+I$8-$H$8,Mortality!$B$3:$C$123,2)*VLOOKUP($E67+I$8-$H$8,Multipliers!$A$3:$DF$122,'Current Retirees'!I$8-2006+2))))</f>
        <v>0.95772247239059205</v>
      </c>
      <c r="K67" s="3">
        <f>IF($E67+K$8-$H$8&lt;70,0,IF($E67+K$8-$H$8=70,$F67,J67*(1-VLOOKUP($E67+J$8-$H$8,Mortality!$B$3:$C$123,2)*VLOOKUP($E67+J$8-$H$8,Multipliers!$A$3:$DF$122,'Current Retirees'!J$8-2006+2))))</f>
        <v>0.93467260532944985</v>
      </c>
      <c r="L67" s="3">
        <f>IF($E67+L$8-$H$8&lt;70,0,IF($E67+L$8-$H$8=70,$F67,K67*(1-VLOOKUP($E67+K$8-$H$8,Mortality!$B$3:$C$123,2)*VLOOKUP($E67+K$8-$H$8,Multipliers!$A$3:$DF$122,'Current Retirees'!K$8-2006+2))))</f>
        <v>0.91023780326013282</v>
      </c>
      <c r="M67" s="3">
        <f>IF($E67+M$8-$H$8&lt;70,0,IF($E67+M$8-$H$8=70,$F67,L67*(1-VLOOKUP($E67+L$8-$H$8,Mortality!$B$3:$C$123,2)*VLOOKUP($E67+L$8-$H$8,Multipliers!$A$3:$DF$122,'Current Retirees'!L$8-2006+2))))</f>
        <v>0.88435398856194392</v>
      </c>
      <c r="N67" s="3">
        <f>IF($E67+N$8-$H$8&lt;70,0,IF($E67+N$8-$H$8=70,$F67,M67*(1-VLOOKUP($E67+M$8-$H$8,Mortality!$B$3:$C$123,2)*VLOOKUP($E67+M$8-$H$8,Multipliers!$A$3:$DF$122,'Current Retirees'!M$8-2006+2))))</f>
        <v>0.85696329118139258</v>
      </c>
      <c r="O67" s="3">
        <f>IF($E67+O$8-$H$8&lt;70,0,IF($E67+O$8-$H$8=70,$F67,N67*(1-VLOOKUP($E67+N$8-$H$8,Mortality!$B$3:$C$123,2)*VLOOKUP($E67+N$8-$H$8,Multipliers!$A$3:$DF$122,'Current Retirees'!N$8-2006+2))))</f>
        <v>0.82800840423125632</v>
      </c>
      <c r="P67" s="3">
        <f>IF($E67+P$8-$H$8&lt;70,0,IF($E67+P$8-$H$8=70,$F67,O67*(1-VLOOKUP($E67+O$8-$H$8,Mortality!$B$3:$C$123,2)*VLOOKUP($E67+O$8-$H$8,Multipliers!$A$3:$DF$122,'Current Retirees'!O$8-2006+2))))</f>
        <v>0.79747360613609131</v>
      </c>
      <c r="Q67" s="3">
        <f>IF($E67+Q$8-$H$8&lt;70,0,IF($E67+Q$8-$H$8=70,$F67,P67*(1-VLOOKUP($E67+P$8-$H$8,Mortality!$B$3:$C$123,2)*VLOOKUP($E67+P$8-$H$8,Multipliers!$A$3:$DF$122,'Current Retirees'!P$8-2006+2))))</f>
        <v>0.76529941199367724</v>
      </c>
      <c r="R67" s="3">
        <f>IF($E67+R$8-$H$8&lt;70,0,IF($E67+R$8-$H$8=70,$F67,Q67*(1-VLOOKUP($E67+Q$8-$H$8,Mortality!$B$3:$C$123,2)*VLOOKUP($E67+Q$8-$H$8,Multipliers!$A$3:$DF$122,'Current Retirees'!Q$8-2006+2))))</f>
        <v>0.7315118007305943</v>
      </c>
      <c r="S67" s="3">
        <f>IF($E67+S$8-$H$8&lt;70,0,IF($E67+S$8-$H$8=70,$F67,R67*(1-VLOOKUP($E67+R$8-$H$8,Mortality!$B$3:$C$123,2)*VLOOKUP($E67+R$8-$H$8,Multipliers!$A$3:$DF$122,'Current Retirees'!R$8-2006+2))))</f>
        <v>0.69609603821905974</v>
      </c>
      <c r="T67" s="3">
        <f>IF($E67+T$8-$H$8&lt;70,0,IF($E67+T$8-$H$8=70,$F67,S67*(1-VLOOKUP($E67+S$8-$H$8,Mortality!$B$3:$C$123,2)*VLOOKUP($E67+S$8-$H$8,Multipliers!$A$3:$DF$122,'Current Retirees'!S$8-2006+2))))</f>
        <v>0.65910328817776631</v>
      </c>
      <c r="U67" s="3">
        <f>IF($E67+U$8-$H$8&lt;70,0,IF($E67+U$8-$H$8=70,$F67,T67*(1-VLOOKUP($E67+T$8-$H$8,Mortality!$B$3:$C$123,2)*VLOOKUP($E67+T$8-$H$8,Multipliers!$A$3:$DF$122,'Current Retirees'!T$8-2006+2))))</f>
        <v>0.62058985982855919</v>
      </c>
      <c r="V67" s="3">
        <f>IF($E67+V$8-$H$8&lt;70,0,IF($E67+V$8-$H$8=70,$F67,U67*(1-VLOOKUP($E67+U$8-$H$8,Mortality!$B$3:$C$123,2)*VLOOKUP($E67+U$8-$H$8,Multipliers!$A$3:$DF$122,'Current Retirees'!U$8-2006+2))))</f>
        <v>0.58070727958103785</v>
      </c>
      <c r="W67" s="3">
        <f>IF($E67+W$8-$H$8&lt;70,0,IF($E67+W$8-$H$8=70,$F67,V67*(1-VLOOKUP($E67+V$8-$H$8,Mortality!$B$3:$C$123,2)*VLOOKUP($E67+V$8-$H$8,Multipliers!$A$3:$DF$122,'Current Retirees'!V$8-2006+2))))</f>
        <v>0.53960321983716053</v>
      </c>
      <c r="X67" s="3">
        <f>IF($E67+X$8-$H$8&lt;70,0,IF($E67+X$8-$H$8=70,$F67,W67*(1-VLOOKUP($E67+W$8-$H$8,Mortality!$B$3:$C$123,2)*VLOOKUP($E67+W$8-$H$8,Multipliers!$A$3:$DF$122,'Current Retirees'!W$8-2006+2))))</f>
        <v>0.49753609963159368</v>
      </c>
      <c r="Y67" s="3">
        <f>IF($E67+Y$8-$H$8&lt;70,0,IF($E67+Y$8-$H$8=70,$F67,X67*(1-VLOOKUP($E67+X$8-$H$8,Mortality!$B$3:$C$123,2)*VLOOKUP($E67+X$8-$H$8,Multipliers!$A$3:$DF$122,'Current Retirees'!X$8-2006+2))))</f>
        <v>0.45476340294734885</v>
      </c>
      <c r="Z67" s="3">
        <f>IF($E67+Z$8-$H$8&lt;70,0,IF($E67+Z$8-$H$8=70,$F67,Y67*(1-VLOOKUP($E67+Y$8-$H$8,Mortality!$B$3:$C$123,2)*VLOOKUP($E67+Y$8-$H$8,Multipliers!$A$3:$DF$122,'Current Retirees'!Y$8-2006+2))))</f>
        <v>0.41162456003831582</v>
      </c>
      <c r="AA67" s="3">
        <f>IF($E67+AA$8-$H$8&lt;70,0,IF($E67+AA$8-$H$8=70,$F67,Z67*(1-VLOOKUP($E67+Z$8-$H$8,Mortality!$B$3:$C$123,2)*VLOOKUP($E67+Z$8-$H$8,Multipliers!$A$3:$DF$122,'Current Retirees'!Z$8-2006+2))))</f>
        <v>0.3685907521233634</v>
      </c>
      <c r="AB67" s="3">
        <f>IF($E67+AB$8-$H$8&lt;70,0,IF($E67+AB$8-$H$8=70,$F67,AA67*(1-VLOOKUP($E67+AA$8-$H$8,Mortality!$B$3:$C$123,2)*VLOOKUP($E67+AA$8-$H$8,Multipliers!$A$3:$DF$122,'Current Retirees'!AA$8-2006+2))))</f>
        <v>0.32612484921722579</v>
      </c>
      <c r="AC67" s="3">
        <f>IF($E67+AC$8-$H$8&lt;70,0,IF($E67+AC$8-$H$8=70,$F67,AB67*(1-VLOOKUP($E67+AB$8-$H$8,Mortality!$B$3:$C$123,2)*VLOOKUP($E67+AB$8-$H$8,Multipliers!$A$3:$DF$122,'Current Retirees'!AB$8-2006+2))))</f>
        <v>0.28477647433256609</v>
      </c>
      <c r="AD67" s="3">
        <f>IF($E67+AD$8-$H$8&lt;70,0,IF($E67+AD$8-$H$8=70,$F67,AC67*(1-VLOOKUP($E67+AC$8-$H$8,Mortality!$B$3:$C$123,2)*VLOOKUP($E67+AC$8-$H$8,Multipliers!$A$3:$DF$122,'Current Retirees'!AC$8-2006+2))))</f>
        <v>0.24525083892029234</v>
      </c>
      <c r="AE67" s="3">
        <f>IF($E67+AE$8-$H$8&lt;70,0,IF($E67+AE$8-$H$8=70,$F67,AD67*(1-VLOOKUP($E67+AD$8-$H$8,Mortality!$B$3:$C$123,2)*VLOOKUP($E67+AD$8-$H$8,Multipliers!$A$3:$DF$122,'Current Retirees'!AD$8-2006+2))))</f>
        <v>0.2082902281686928</v>
      </c>
      <c r="AF67" s="3">
        <f>IF($E67+AF$8-$H$8&lt;70,0,IF($E67+AF$8-$H$8=70,$F67,AE67*(1-VLOOKUP($E67+AE$8-$H$8,Mortality!$B$3:$C$123,2)*VLOOKUP($E67+AE$8-$H$8,Multipliers!$A$3:$DF$122,'Current Retirees'!AE$8-2006+2))))</f>
        <v>0.17445249468904095</v>
      </c>
      <c r="AG67" s="3">
        <f>IF($E67+AG$8-$H$8&lt;70,0,IF($E67+AG$8-$H$8=70,$F67,AF67*(1-VLOOKUP($E67+AF$8-$H$8,Mortality!$B$3:$C$123,2)*VLOOKUP($E67+AF$8-$H$8,Multipliers!$A$3:$DF$122,'Current Retirees'!AF$8-2006+2))))</f>
        <v>0.14414399621279242</v>
      </c>
      <c r="AH67" s="3">
        <f>IF($E67+AH$8-$H$8&lt;70,0,IF($E67+AH$8-$H$8=70,$F67,AG67*(1-VLOOKUP($E67+AG$8-$H$8,Mortality!$B$3:$C$123,2)*VLOOKUP($E67+AG$8-$H$8,Multipliers!$A$3:$DF$122,'Current Retirees'!AG$8-2006+2))))</f>
        <v>0.117528104200468</v>
      </c>
      <c r="AI67" s="3">
        <f>IF($E67+AI$8-$H$8&lt;70,0,IF($E67+AI$8-$H$8=70,$F67,AH67*(1-VLOOKUP($E67+AH$8-$H$8,Mortality!$B$3:$C$123,2)*VLOOKUP($E67+AH$8-$H$8,Multipliers!$A$3:$DF$122,'Current Retirees'!AH$8-2006+2))))</f>
        <v>9.4262194711166633E-2</v>
      </c>
      <c r="AJ67" s="3">
        <f>IF($E67+AJ$8-$H$8&lt;70,0,IF($E67+AJ$8-$H$8=70,$F67,AI67*(1-VLOOKUP($E67+AI$8-$H$8,Mortality!$B$3:$C$123,2)*VLOOKUP($E67+AI$8-$H$8,Multipliers!$A$3:$DF$122,'Current Retirees'!AI$8-2006+2))))</f>
        <v>7.4314409098035189E-2</v>
      </c>
      <c r="AK67" s="3">
        <f>IF($E67+AK$8-$H$8&lt;70,0,IF($E67+AK$8-$H$8=70,$F67,AJ67*(1-VLOOKUP($E67+AJ$8-$H$8,Mortality!$B$3:$C$123,2)*VLOOKUP($E67+AJ$8-$H$8,Multipliers!$A$3:$DF$122,'Current Retirees'!AJ$8-2006+2))))</f>
        <v>5.7339770195098401E-2</v>
      </c>
      <c r="AL67" s="3">
        <f>IF($E67+AL$8-$H$8&lt;70,0,IF($E67+AL$8-$H$8=70,$F67,AK67*(1-VLOOKUP($E67+AK$8-$H$8,Mortality!$B$3:$C$123,2)*VLOOKUP($E67+AK$8-$H$8,Multipliers!$A$3:$DF$122,'Current Retirees'!AK$8-2006+2))))</f>
        <v>4.3250080651743038E-2</v>
      </c>
      <c r="AM67" s="3">
        <f>IF($E67+AM$8-$H$8&lt;70,0,IF($E67+AM$8-$H$8=70,$F67,AL67*(1-VLOOKUP($E67+AL$8-$H$8,Mortality!$B$3:$C$123,2)*VLOOKUP($E67+AL$8-$H$8,Multipliers!$A$3:$DF$122,'Current Retirees'!AL$8-2006+2))))</f>
        <v>3.1842697490154205E-2</v>
      </c>
      <c r="AN67" s="3">
        <f>IF($E67+AN$8-$H$8&lt;70,0,IF($E67+AN$8-$H$8=70,$F67,AM67*(1-VLOOKUP($E67+AM$8-$H$8,Mortality!$B$3:$C$123,2)*VLOOKUP($E67+AM$8-$H$8,Multipliers!$A$3:$DF$122,'Current Retirees'!AM$8-2006+2))))</f>
        <v>2.2853073218741315E-2</v>
      </c>
      <c r="AO67" s="3">
        <f>IF($E67+AO$8-$H$8&lt;70,0,IF($E67+AO$8-$H$8=70,$F67,AN67*(1-VLOOKUP($E67+AN$8-$H$8,Mortality!$B$3:$C$123,2)*VLOOKUP($E67+AN$8-$H$8,Multipliers!$A$3:$DF$122,'Current Retirees'!AN$8-2006+2))))</f>
        <v>1.5958497653349599E-2</v>
      </c>
      <c r="AP67" s="3">
        <f>IF($E67+AP$8-$H$8&lt;70,0,IF($E67+AP$8-$H$8=70,$F67,AO67*(1-VLOOKUP($E67+AO$8-$H$8,Mortality!$B$3:$C$123,2)*VLOOKUP($E67+AO$8-$H$8,Multipliers!$A$3:$DF$122,'Current Retirees'!AO$8-2006+2))))</f>
        <v>1.0838077263809101E-2</v>
      </c>
      <c r="AQ67" s="3">
        <f>IF($E67+AQ$8-$H$8&lt;70,0,IF($E67+AQ$8-$H$8=70,$F67,AP67*(1-VLOOKUP($E67+AP$8-$H$8,Mortality!$B$3:$C$123,2)*VLOOKUP($E67+AP$8-$H$8,Multipliers!$A$3:$DF$122,'Current Retirees'!AP$8-2006+2))))</f>
        <v>7.1511648106215341E-3</v>
      </c>
      <c r="AR67" s="3">
        <f>IF($E67+AR$8-$H$8&lt;70,0,IF($E67+AR$8-$H$8=70,$F67,AQ67*(1-VLOOKUP($E67+AQ$8-$H$8,Mortality!$B$3:$C$123,2)*VLOOKUP($E67+AQ$8-$H$8,Multipliers!$A$3:$DF$122,'Current Retirees'!AQ$8-2006+2))))</f>
        <v>4.580515639396497E-3</v>
      </c>
      <c r="AS67" s="3">
        <f>IF($E67+AS$8-$H$8&lt;70,0,IF($E67+AS$8-$H$8=70,$F67,AR67*(1-VLOOKUP($E67+AR$8-$H$8,Mortality!$B$3:$C$123,2)*VLOOKUP($E67+AR$8-$H$8,Multipliers!$A$3:$DF$122,'Current Retirees'!AR$8-2006+2))))</f>
        <v>2.8414006950409493E-3</v>
      </c>
      <c r="AT67" s="3">
        <f>IF($E67+AT$8-$H$8&lt;70,0,IF($E67+AT$8-$H$8=70,$F67,AS67*(1-VLOOKUP($E67+AS$8-$H$8,Mortality!$B$3:$C$123,2)*VLOOKUP($E67+AS$8-$H$8,Multipliers!$A$3:$DF$122,'Current Retirees'!AS$8-2006+2))))</f>
        <v>1.7081328619066875E-3</v>
      </c>
      <c r="AU67" s="3">
        <f>IF($E67+AU$8-$H$8&lt;70,0,IF($E67+AU$8-$H$8=70,$F67,AT67*(1-VLOOKUP($E67+AT$8-$H$8,Mortality!$B$3:$C$123,2)*VLOOKUP($E67+AT$8-$H$8,Multipliers!$A$3:$DF$122,'Current Retirees'!AT$8-2006+2))))</f>
        <v>9.9430037289550792E-4</v>
      </c>
      <c r="AV67" s="3">
        <f>IF($E67+AV$8-$H$8&lt;70,0,IF($E67+AV$8-$H$8=70,$F67,AU67*(1-VLOOKUP($E67+AU$8-$H$8,Mortality!$B$3:$C$123,2)*VLOOKUP($E67+AU$8-$H$8,Multipliers!$A$3:$DF$122,'Current Retirees'!AU$8-2006+2))))</f>
        <v>5.597738075177513E-4</v>
      </c>
      <c r="AW67" s="3">
        <f>IF($E67+AW$8-$H$8&lt;70,0,IF($E67+AW$8-$H$8=70,$F67,AV67*(1-VLOOKUP($E67+AV$8-$H$8,Mortality!$B$3:$C$123,2)*VLOOKUP($E67+AV$8-$H$8,Multipliers!$A$3:$DF$122,'Current Retirees'!AV$8-2006+2))))</f>
        <v>3.0399474437691062E-4</v>
      </c>
      <c r="AX67" s="3">
        <f>IF($E67+AX$8-$H$8&lt;70,0,IF($E67+AX$8-$H$8=70,$F67,AW67*(1-VLOOKUP($E67+AW$8-$H$8,Mortality!$B$3:$C$123,2)*VLOOKUP($E67+AW$8-$H$8,Multipliers!$A$3:$DF$122,'Current Retirees'!AW$8-2006+2))))</f>
        <v>1.6159726104461296E-4</v>
      </c>
      <c r="AY67" s="3">
        <f>IF($E67+AY$8-$H$8&lt;70,0,IF($E67+AY$8-$H$8=70,$F67,AX67*(1-VLOOKUP($E67+AX$8-$H$8,Mortality!$B$3:$C$123,2)*VLOOKUP($E67+AX$8-$H$8,Multipliers!$A$3:$DF$122,'Current Retirees'!AX$8-2006+2))))</f>
        <v>8.4794883900153037E-5</v>
      </c>
      <c r="AZ67" s="3">
        <f>IF($E67+AZ$8-$H$8&lt;70,0,IF($E67+AZ$8-$H$8=70,$F67,AY67*(1-VLOOKUP($E67+AY$8-$H$8,Mortality!$B$3:$C$123,2)*VLOOKUP($E67+AY$8-$H$8,Multipliers!$A$3:$DF$122,'Current Retirees'!AY$8-2006+2))))</f>
        <v>4.3876621489691631E-5</v>
      </c>
      <c r="BA67" s="3">
        <f>IF($E67+BA$8-$H$8&lt;70,0,IF($E67+BA$8-$H$8=70,$F67,AZ67*(1-VLOOKUP($E67+AZ$8-$H$8,Mortality!$B$3:$C$123,2)*VLOOKUP($E67+AZ$8-$H$8,Multipliers!$A$3:$DF$122,'Current Retirees'!AZ$8-2006+2))))</f>
        <v>2.2301669905626352E-5</v>
      </c>
      <c r="BB67" s="3">
        <f>IF($E67+BB$8-$H$8&lt;70,0,IF($E67+BB$8-$H$8=70,$F67,BA67*(1-VLOOKUP($E67+BA$8-$H$8,Mortality!$B$3:$C$123,2)*VLOOKUP($E67+BA$8-$H$8,Multipliers!$A$3:$DF$122,'Current Retirees'!BA$8-2006+2))))</f>
        <v>1.1150834952813176E-5</v>
      </c>
      <c r="BC67" s="3">
        <f>IF($E67+BC$8-$H$8&lt;70,0,IF($E67+BC$8-$H$8=70,$F67,BB67*(1-VLOOKUP($E67+BB$8-$H$8,Mortality!$B$3:$C$123,2)*VLOOKUP($E67+BB$8-$H$8,Multipliers!$A$3:$DF$122,'Current Retirees'!BB$8-2006+2))))</f>
        <v>5.575417476406588E-6</v>
      </c>
      <c r="BD67" s="3">
        <f>IF($E67+BD$8-$H$8&lt;70,0,IF($E67+BD$8-$H$8=70,$F67,BC67*(1-VLOOKUP($E67+BC$8-$H$8,Mortality!$B$3:$C$123,2)*VLOOKUP($E67+BC$8-$H$8,Multipliers!$A$3:$DF$122,'Current Retirees'!BC$8-2006+2))))</f>
        <v>2.787708738203294E-6</v>
      </c>
      <c r="BE67" s="3">
        <f>IF($E67+BE$8-$H$8&lt;70,0,IF($E67+BE$8-$H$8=70,$F67,BD67*(1-VLOOKUP($E67+BD$8-$H$8,Mortality!$B$3:$C$123,2)*VLOOKUP($E67+BD$8-$H$8,Multipliers!$A$3:$DF$122,'Current Retirees'!BD$8-2006+2))))</f>
        <v>1.393854369101647E-6</v>
      </c>
      <c r="BF67" s="3">
        <f>IF($E67+BF$8-$H$8&lt;70,0,IF($E67+BF$8-$H$8=70,$F67,BE67*(1-VLOOKUP($E67+BE$8-$H$8,Mortality!$B$3:$C$123,2)*VLOOKUP($E67+BE$8-$H$8,Multipliers!$A$3:$DF$122,'Current Retirees'!BE$8-2006+2))))</f>
        <v>6.969271845508235E-7</v>
      </c>
      <c r="BG67" s="3">
        <f>IF($E67+BG$8-$H$8&lt;70,0,IF($E67+BG$8-$H$8=70,$F67,BF67*(1-VLOOKUP($E67+BF$8-$H$8,Mortality!$B$3:$C$123,2)*VLOOKUP($E67+BF$8-$H$8,Multipliers!$A$3:$DF$122,'Current Retirees'!BF$8-2006+2))))</f>
        <v>0</v>
      </c>
      <c r="BH67" s="3">
        <f>IF($E67+BH$8-$H$8&lt;70,0,IF($E67+BH$8-$H$8=70,$F67,BG67*(1-VLOOKUP($E67+BG$8-$H$8,Mortality!$B$3:$C$123,2)*VLOOKUP($E67+BG$8-$H$8,Multipliers!$A$3:$DF$122,'Current Retirees'!BG$8-2006+2))))</f>
        <v>0</v>
      </c>
      <c r="BI67" s="3">
        <f>IF($E67+BI$8-$H$8&lt;70,0,IF($E67+BI$8-$H$8=70,$F67,BH67*(1-VLOOKUP($E67+BH$8-$H$8,Mortality!$B$3:$C$123,2)*VLOOKUP($E67+BH$8-$H$8,Multipliers!$A$3:$DF$122,'Current Retirees'!BH$8-2006+2))))</f>
        <v>0</v>
      </c>
      <c r="BJ67" s="3">
        <f>IF($E67+BJ$8-$H$8&lt;70,0,IF($E67+BJ$8-$H$8=70,$F67,BI67*(1-VLOOKUP($E67+BI$8-$H$8,Mortality!$B$3:$C$123,2)*VLOOKUP($E67+BI$8-$H$8,Multipliers!$A$3:$DF$122,'Current Retirees'!BI$8-2006+2))))</f>
        <v>0</v>
      </c>
      <c r="BK67" s="3">
        <f>IF($E67+BK$8-$H$8&lt;70,0,IF($E67+BK$8-$H$8=70,$F67,BJ67*(1-VLOOKUP($E67+BJ$8-$H$8,Mortality!$B$3:$C$123,2)*VLOOKUP($E67+BJ$8-$H$8,Multipliers!$A$3:$DF$122,'Current Retirees'!BJ$8-2006+2))))</f>
        <v>0</v>
      </c>
      <c r="BL67" s="3">
        <f>IF($E67+BL$8-$H$8&lt;70,0,IF($E67+BL$8-$H$8=70,$F67,BK67*(1-VLOOKUP($E67+BK$8-$H$8,Mortality!$B$3:$C$123,2)*VLOOKUP($E67+BK$8-$H$8,Multipliers!$A$3:$DF$122,'Current Retirees'!BK$8-2006+2))))</f>
        <v>0</v>
      </c>
      <c r="BM67" s="3">
        <f>IF($E67+BM$8-$H$8&lt;70,0,IF($E67+BM$8-$H$8=70,$F67,BL67*(1-VLOOKUP($E67+BL$8-$H$8,Mortality!$B$3:$C$123,2)*VLOOKUP($E67+BL$8-$H$8,Multipliers!$A$3:$DF$122,'Current Retirees'!BL$8-2006+2))))</f>
        <v>0</v>
      </c>
      <c r="BN67" s="3">
        <f>IF($E67+BN$8-$H$8&lt;70,0,IF($E67+BN$8-$H$8=70,$F67,BM67*(1-VLOOKUP($E67+BM$8-$H$8,Mortality!$B$3:$C$123,2)*VLOOKUP($E67+BM$8-$H$8,Multipliers!$A$3:$DF$122,'Current Retirees'!BM$8-2006+2))))</f>
        <v>0</v>
      </c>
      <c r="BO67" s="3">
        <f>IF($E67+BO$8-$H$8&lt;70,0,IF($E67+BO$8-$H$8=70,$F67,BN67*(1-VLOOKUP($E67+BN$8-$H$8,Mortality!$B$3:$C$123,2)*VLOOKUP($E67+BN$8-$H$8,Multipliers!$A$3:$DF$122,'Current Retirees'!BN$8-2006+2))))</f>
        <v>0</v>
      </c>
      <c r="BP67" s="3">
        <f>IF($E67+BP$8-$H$8&lt;70,0,IF($E67+BP$8-$H$8=70,$F67,BO67*(1-VLOOKUP($E67+BO$8-$H$8,Mortality!$B$3:$C$123,2)*VLOOKUP($E67+BO$8-$H$8,Multipliers!$A$3:$DF$122,'Current Retirees'!BO$8-2006+2))))</f>
        <v>0</v>
      </c>
      <c r="BQ67" s="3">
        <f>IF($E67+BQ$8-$H$8&lt;70,0,IF($E67+BQ$8-$H$8=70,$F67,BP67*(1-VLOOKUP($E67+BP$8-$H$8,Mortality!$B$3:$C$123,2)*VLOOKUP($E67+BP$8-$H$8,Multipliers!$A$3:$DF$122,'Current Retirees'!BP$8-2006+2))))</f>
        <v>0</v>
      </c>
      <c r="BR67" s="3">
        <f>IF($E67+BR$8-$H$8&lt;70,0,IF($E67+BR$8-$H$8=70,$F67,BQ67*(1-VLOOKUP($E67+BQ$8-$H$8,Mortality!$B$3:$C$123,2)*VLOOKUP($E67+BQ$8-$H$8,Multipliers!$A$3:$DF$122,'Current Retirees'!BQ$8-2006+2))))</f>
        <v>0</v>
      </c>
      <c r="BS67" s="3">
        <f>IF($E67+BS$8-$H$8&lt;70,0,IF($E67+BS$8-$H$8=70,$F67,BR67*(1-VLOOKUP($E67+BR$8-$H$8,Mortality!$B$3:$C$123,2)*VLOOKUP($E67+BR$8-$H$8,Multipliers!$A$3:$DF$122,'Current Retirees'!BR$8-2006+2))))</f>
        <v>0</v>
      </c>
      <c r="BT67" s="3">
        <f>IF($E67+BT$8-$H$8&lt;70,0,IF($E67+BT$8-$H$8=70,$F67,BS67*(1-VLOOKUP($E67+BS$8-$H$8,Mortality!$B$3:$C$123,2)*VLOOKUP($E67+BS$8-$H$8,Multipliers!$A$3:$DF$122,'Current Retirees'!BS$8-2006+2))))</f>
        <v>0</v>
      </c>
      <c r="BU67" s="3">
        <f>IF($E67+BU$8-$H$8&lt;70,0,IF($E67+BU$8-$H$8=70,$F67,BT67*(1-VLOOKUP($E67+BT$8-$H$8,Mortality!$B$3:$C$123,2)*VLOOKUP($E67+BT$8-$H$8,Multipliers!$A$3:$DF$122,'Current Retirees'!BT$8-2006+2))))</f>
        <v>0</v>
      </c>
      <c r="BV67" s="3">
        <f>IF($E67+BV$8-$H$8&lt;70,0,IF($E67+BV$8-$H$8=70,$F67,BU67*(1-VLOOKUP($E67+BU$8-$H$8,Mortality!$B$3:$C$123,2)*VLOOKUP($E67+BU$8-$H$8,Multipliers!$A$3:$DF$122,'Current Retirees'!BU$8-2006+2))))</f>
        <v>0</v>
      </c>
      <c r="BW67" s="3">
        <f>IF($E67+BW$8-$H$8&lt;70,0,IF($E67+BW$8-$H$8=70,$F67,BV67*(1-VLOOKUP($E67+BV$8-$H$8,Mortality!$B$3:$C$123,2)*VLOOKUP($E67+BV$8-$H$8,Multipliers!$A$3:$DF$122,'Current Retirees'!BV$8-2006+2))))</f>
        <v>0</v>
      </c>
      <c r="BX67" s="3">
        <f>IF($E67+BX$8-$H$8&lt;70,0,IF($E67+BX$8-$H$8=70,$F67,BW67*(1-VLOOKUP($E67+BW$8-$H$8,Mortality!$B$3:$C$123,2)*VLOOKUP($E67+BW$8-$H$8,Multipliers!$A$3:$DF$122,'Current Retirees'!BW$8-2006+2))))</f>
        <v>0</v>
      </c>
      <c r="BY67" s="3">
        <f>IF($E67+BY$8-$H$8&lt;70,0,IF($E67+BY$8-$H$8=70,$F67,BX67*(1-VLOOKUP($E67+BX$8-$H$8,Mortality!$B$3:$C$123,2)*VLOOKUP($E67+BX$8-$H$8,Multipliers!$A$3:$DF$122,'Current Retirees'!BX$8-2006+2))))</f>
        <v>0</v>
      </c>
      <c r="BZ67" s="3">
        <f>IF($E67+BZ$8-$H$8&lt;70,0,IF($E67+BZ$8-$H$8=70,$F67,BY67*(1-VLOOKUP($E67+BY$8-$H$8,Mortality!$B$3:$C$123,2)*VLOOKUP($E67+BY$8-$H$8,Multipliers!$A$3:$DF$122,'Current Retirees'!BY$8-2006+2))))</f>
        <v>0</v>
      </c>
      <c r="CA67" s="3">
        <f>IF($E67+CA$8-$H$8&lt;70,0,IF($E67+CA$8-$H$8=70,$F67,BZ67*(1-VLOOKUP($E67+BZ$8-$H$8,Mortality!$B$3:$C$123,2)*VLOOKUP($E67+BZ$8-$H$8,Multipliers!$A$3:$DF$122,'Current Retirees'!BZ$8-2006+2))))</f>
        <v>0</v>
      </c>
      <c r="CB67" s="3">
        <f>IF($E67+CB$8-$H$8&lt;70,0,IF($E67+CB$8-$H$8=70,$F67,CA67*(1-VLOOKUP($E67+CA$8-$H$8,Mortality!$B$3:$C$123,2)*VLOOKUP($E67+CA$8-$H$8,Multipliers!$A$3:$DF$122,'Current Retirees'!CA$8-2006+2))))</f>
        <v>0</v>
      </c>
      <c r="CC67" s="3">
        <f>IF($E67+CC$8-$H$8&lt;70,0,IF($E67+CC$8-$H$8=70,$F67,CB67*(1-VLOOKUP($E67+CB$8-$H$8,Mortality!$B$3:$C$123,2)*VLOOKUP($E67+CB$8-$H$8,Multipliers!$A$3:$DF$122,'Current Retirees'!CB$8-2006+2))))</f>
        <v>0</v>
      </c>
      <c r="CD67" s="3">
        <f>IF($E67+CD$8-$H$8&lt;70,0,IF($E67+CD$8-$H$8=70,$F67,CC67*(1-VLOOKUP($E67+CC$8-$H$8,Mortality!$B$3:$C$123,2)*VLOOKUP($E67+CC$8-$H$8,Multipliers!$A$3:$DF$122,'Current Retirees'!CC$8-2006+2))))</f>
        <v>0</v>
      </c>
      <c r="CE67" s="3">
        <f>IF($E67+CE$8-$H$8&lt;70,0,IF($E67+CE$8-$H$8=70,$F67,CD67*(1-VLOOKUP($E67+CD$8-$H$8,Mortality!$B$3:$C$123,2)*VLOOKUP($E67+CD$8-$H$8,Multipliers!$A$3:$DF$122,'Current Retirees'!CD$8-2006+2))))</f>
        <v>0</v>
      </c>
      <c r="CF67" s="3">
        <f>IF($E67+CF$8-$H$8&lt;70,0,IF($E67+CF$8-$H$8=70,$F67,CE67*(1-VLOOKUP($E67+CE$8-$H$8,Mortality!$B$3:$C$123,2)*VLOOKUP($E67+CE$8-$H$8,Multipliers!$A$3:$DF$122,'Current Retirees'!CE$8-2006+2))))</f>
        <v>0</v>
      </c>
      <c r="CG67" s="3">
        <f>IF($E67+CG$8-$H$8&lt;70,0,IF($E67+CG$8-$H$8=70,$F67,CF67*(1-VLOOKUP($E67+CF$8-$H$8,Mortality!$B$3:$C$123,2)*VLOOKUP($E67+CF$8-$H$8,Multipliers!$A$3:$DF$122,'Current Retirees'!CF$8-2006+2))))</f>
        <v>0</v>
      </c>
      <c r="CH67" s="3">
        <f>IF($E67+CH$8-$H$8&lt;70,0,IF($E67+CH$8-$H$8=70,$F67,CG67*(1-VLOOKUP($E67+CG$8-$H$8,Mortality!$B$3:$C$123,2)*VLOOKUP($E67+CG$8-$H$8,Multipliers!$A$3:$DF$122,'Current Retirees'!CG$8-2006+2))))</f>
        <v>0</v>
      </c>
      <c r="CI67" s="3">
        <f>IF($E67+CI$8-$H$8&lt;70,0,IF($E67+CI$8-$H$8=70,$F67,CH67*(1-VLOOKUP($E67+CH$8-$H$8,Mortality!$B$3:$C$123,2)*VLOOKUP($E67+CH$8-$H$8,Multipliers!$A$3:$DF$122,'Current Retirees'!CH$8-2006+2))))</f>
        <v>0</v>
      </c>
      <c r="CJ67" s="3">
        <f>IF($E67+CJ$8-$H$8&lt;70,0,IF($E67+CJ$8-$H$8=70,$F67,CI67*(1-VLOOKUP($E67+CI$8-$H$8,Mortality!$B$3:$C$123,2)*VLOOKUP($E67+CI$8-$H$8,Multipliers!$A$3:$DF$122,'Current Retirees'!CI$8-2006+2))))</f>
        <v>0</v>
      </c>
      <c r="CK67" s="3">
        <f>IF($E67+CK$8-$H$8&lt;70,0,IF($E67+CK$8-$H$8=70,$F67,CJ67*(1-VLOOKUP($E67+CJ$8-$H$8,Mortality!$B$3:$C$123,2)*VLOOKUP($E67+CJ$8-$H$8,Multipliers!$A$3:$DF$122,'Current Retirees'!CJ$8-2006+2))))</f>
        <v>0</v>
      </c>
      <c r="CL67" s="3">
        <f>IF($E67+CL$8-$H$8&lt;70,0,IF($E67+CL$8-$H$8=70,$F67,CK67*(1-VLOOKUP($E67+CK$8-$H$8,Mortality!$B$3:$C$123,2)*VLOOKUP($E67+CK$8-$H$8,Multipliers!$A$3:$DF$122,'Current Retirees'!CK$8-2006+2))))</f>
        <v>0</v>
      </c>
      <c r="CM67" s="3">
        <f>IF($E67+CM$8-$H$8&lt;70,0,IF($E67+CM$8-$H$8=70,$F67,CL67*(1-VLOOKUP($E67+CL$8-$H$8,Mortality!$B$3:$C$123,2)*VLOOKUP($E67+CL$8-$H$8,Multipliers!$A$3:$DF$122,'Current Retirees'!CL$8-2006+2))))</f>
        <v>0</v>
      </c>
      <c r="CN67" s="3">
        <f>IF($E67+CN$8-$H$8&lt;70,0,IF($E67+CN$8-$H$8=70,$F67,CM67*(1-VLOOKUP($E67+CM$8-$H$8,Mortality!$B$3:$C$123,2)*VLOOKUP($E67+CM$8-$H$8,Multipliers!$A$3:$DF$122,'Current Retirees'!CM$8-2006+2))))</f>
        <v>0</v>
      </c>
      <c r="CO67" s="3">
        <f>IF($E67+CO$8-$H$8&lt;70,0,IF($E67+CO$8-$H$8=70,$F67,CN67*(1-VLOOKUP($E67+CN$8-$H$8,Mortality!$B$3:$C$123,2)*VLOOKUP($E67+CN$8-$H$8,Multipliers!$A$3:$DF$122,'Current Retirees'!CN$8-2006+2))))</f>
        <v>0</v>
      </c>
      <c r="CP67" s="3">
        <f>IF($E67+CP$8-$H$8&lt;70,0,IF($E67+CP$8-$H$8=70,$F67,CO67*(1-VLOOKUP($E67+CO$8-$H$8,Mortality!$B$3:$C$123,2)*VLOOKUP($E67+CO$8-$H$8,Multipliers!$A$3:$DF$122,'Current Retirees'!CO$8-2006+2))))</f>
        <v>0</v>
      </c>
      <c r="CQ67" s="3">
        <f>IF($E67+CQ$8-$H$8&lt;70,0,IF($E67+CQ$8-$H$8=70,$F67,CP67*(1-VLOOKUP($E67+CP$8-$H$8,Mortality!$B$3:$C$123,2)*VLOOKUP($E67+CP$8-$H$8,Multipliers!$A$3:$DF$122,'Current Retirees'!CP$8-2006+2))))</f>
        <v>0</v>
      </c>
      <c r="CR67" s="3">
        <f>IF($E67+CR$8-$H$8&lt;70,0,IF($E67+CR$8-$H$8=70,$F67,CQ67*(1-VLOOKUP($E67+CQ$8-$H$8,Mortality!$B$3:$C$123,2)*VLOOKUP($E67+CQ$8-$H$8,Multipliers!$A$3:$DF$122,'Current Retirees'!CQ$8-2006+2))))</f>
        <v>0</v>
      </c>
      <c r="CS67" s="3">
        <f>IF($E67+CS$8-$H$8&lt;70,0,IF($E67+CS$8-$H$8=70,$F67,CR67*(1-VLOOKUP($E67+CR$8-$H$8,Mortality!$B$3:$C$123,2)*VLOOKUP($E67+CR$8-$H$8,Multipliers!$A$3:$DF$122,'Current Retirees'!CR$8-2006+2))))</f>
        <v>0</v>
      </c>
      <c r="CT67" s="3">
        <f>IF($E67+CT$8-$H$8&lt;70,0,IF($E67+CT$8-$H$8=70,$F67,CS67*(1-VLOOKUP($E67+CS$8-$H$8,Mortality!$B$3:$C$123,2)*VLOOKUP($E67+CS$8-$H$8,Multipliers!$A$3:$DF$122,'Current Retirees'!CS$8-2006+2))))</f>
        <v>0</v>
      </c>
    </row>
    <row r="68" spans="2:98" x14ac:dyDescent="0.25">
      <c r="B68" s="35">
        <v>1060</v>
      </c>
      <c r="C68" s="36">
        <v>22901</v>
      </c>
      <c r="D68" s="35" t="s">
        <v>2</v>
      </c>
      <c r="E68" s="4">
        <f t="shared" si="6"/>
        <v>54</v>
      </c>
      <c r="F68" s="5">
        <f>VLOOKUP(E68,Mortality!$H$3:$I$123,2)</f>
        <v>0.96940956212989138</v>
      </c>
      <c r="H68" s="3">
        <f t="shared" si="7"/>
        <v>0</v>
      </c>
      <c r="I68" s="3">
        <f>IF($E68+I$8-$H$8&lt;70,0,IF($E68+I$8-$H$8=70,$F68,H68*(1-VLOOKUP($E68+H$8-$H$8,Mortality!$B$3:$C$123,2)*VLOOKUP($E68+H$8-$H$8,Multipliers!$A$3:$DF$122,'Current Retirees'!H$8-2006+2))))</f>
        <v>0</v>
      </c>
      <c r="J68" s="3">
        <f>IF($E68+J$8-$H$8&lt;70,0,IF($E68+J$8-$H$8=70,$F68,I68*(1-VLOOKUP($E68+I$8-$H$8,Mortality!$B$3:$C$123,2)*VLOOKUP($E68+I$8-$H$8,Multipliers!$A$3:$DF$122,'Current Retirees'!I$8-2006+2))))</f>
        <v>0</v>
      </c>
      <c r="K68" s="3">
        <f>IF($E68+K$8-$H$8&lt;70,0,IF($E68+K$8-$H$8=70,$F68,J68*(1-VLOOKUP($E68+J$8-$H$8,Mortality!$B$3:$C$123,2)*VLOOKUP($E68+J$8-$H$8,Multipliers!$A$3:$DF$122,'Current Retirees'!J$8-2006+2))))</f>
        <v>0</v>
      </c>
      <c r="L68" s="3">
        <f>IF($E68+L$8-$H$8&lt;70,0,IF($E68+L$8-$H$8=70,$F68,K68*(1-VLOOKUP($E68+K$8-$H$8,Mortality!$B$3:$C$123,2)*VLOOKUP($E68+K$8-$H$8,Multipliers!$A$3:$DF$122,'Current Retirees'!K$8-2006+2))))</f>
        <v>0</v>
      </c>
      <c r="M68" s="3">
        <f>IF($E68+M$8-$H$8&lt;70,0,IF($E68+M$8-$H$8=70,$F68,L68*(1-VLOOKUP($E68+L$8-$H$8,Mortality!$B$3:$C$123,2)*VLOOKUP($E68+L$8-$H$8,Multipliers!$A$3:$DF$122,'Current Retirees'!L$8-2006+2))))</f>
        <v>0</v>
      </c>
      <c r="N68" s="3">
        <f>IF($E68+N$8-$H$8&lt;70,0,IF($E68+N$8-$H$8=70,$F68,M68*(1-VLOOKUP($E68+M$8-$H$8,Mortality!$B$3:$C$123,2)*VLOOKUP($E68+M$8-$H$8,Multipliers!$A$3:$DF$122,'Current Retirees'!M$8-2006+2))))</f>
        <v>0</v>
      </c>
      <c r="O68" s="3">
        <f>IF($E68+O$8-$H$8&lt;70,0,IF($E68+O$8-$H$8=70,$F68,N68*(1-VLOOKUP($E68+N$8-$H$8,Mortality!$B$3:$C$123,2)*VLOOKUP($E68+N$8-$H$8,Multipliers!$A$3:$DF$122,'Current Retirees'!N$8-2006+2))))</f>
        <v>0</v>
      </c>
      <c r="P68" s="3">
        <f>IF($E68+P$8-$H$8&lt;70,0,IF($E68+P$8-$H$8=70,$F68,O68*(1-VLOOKUP($E68+O$8-$H$8,Mortality!$B$3:$C$123,2)*VLOOKUP($E68+O$8-$H$8,Multipliers!$A$3:$DF$122,'Current Retirees'!O$8-2006+2))))</f>
        <v>0</v>
      </c>
      <c r="Q68" s="3">
        <f>IF($E68+Q$8-$H$8&lt;70,0,IF($E68+Q$8-$H$8=70,$F68,P68*(1-VLOOKUP($E68+P$8-$H$8,Mortality!$B$3:$C$123,2)*VLOOKUP($E68+P$8-$H$8,Multipliers!$A$3:$DF$122,'Current Retirees'!P$8-2006+2))))</f>
        <v>0</v>
      </c>
      <c r="R68" s="3">
        <f>IF($E68+R$8-$H$8&lt;70,0,IF($E68+R$8-$H$8=70,$F68,Q68*(1-VLOOKUP($E68+Q$8-$H$8,Mortality!$B$3:$C$123,2)*VLOOKUP($E68+Q$8-$H$8,Multipliers!$A$3:$DF$122,'Current Retirees'!Q$8-2006+2))))</f>
        <v>0</v>
      </c>
      <c r="S68" s="3">
        <f>IF($E68+S$8-$H$8&lt;70,0,IF($E68+S$8-$H$8=70,$F68,R68*(1-VLOOKUP($E68+R$8-$H$8,Mortality!$B$3:$C$123,2)*VLOOKUP($E68+R$8-$H$8,Multipliers!$A$3:$DF$122,'Current Retirees'!R$8-2006+2))))</f>
        <v>0</v>
      </c>
      <c r="T68" s="3">
        <f>IF($E68+T$8-$H$8&lt;70,0,IF($E68+T$8-$H$8=70,$F68,S68*(1-VLOOKUP($E68+S$8-$H$8,Mortality!$B$3:$C$123,2)*VLOOKUP($E68+S$8-$H$8,Multipliers!$A$3:$DF$122,'Current Retirees'!S$8-2006+2))))</f>
        <v>0</v>
      </c>
      <c r="U68" s="3">
        <f>IF($E68+U$8-$H$8&lt;70,0,IF($E68+U$8-$H$8=70,$F68,T68*(1-VLOOKUP($E68+T$8-$H$8,Mortality!$B$3:$C$123,2)*VLOOKUP($E68+T$8-$H$8,Multipliers!$A$3:$DF$122,'Current Retirees'!T$8-2006+2))))</f>
        <v>0</v>
      </c>
      <c r="V68" s="3">
        <f>IF($E68+V$8-$H$8&lt;70,0,IF($E68+V$8-$H$8=70,$F68,U68*(1-VLOOKUP($E68+U$8-$H$8,Mortality!$B$3:$C$123,2)*VLOOKUP($E68+U$8-$H$8,Multipliers!$A$3:$DF$122,'Current Retirees'!U$8-2006+2))))</f>
        <v>0</v>
      </c>
      <c r="W68" s="3">
        <f>IF($E68+W$8-$H$8&lt;70,0,IF($E68+W$8-$H$8=70,$F68,V68*(1-VLOOKUP($E68+V$8-$H$8,Mortality!$B$3:$C$123,2)*VLOOKUP($E68+V$8-$H$8,Multipliers!$A$3:$DF$122,'Current Retirees'!V$8-2006+2))))</f>
        <v>0</v>
      </c>
      <c r="X68" s="3">
        <f>IF($E68+X$8-$H$8&lt;70,0,IF($E68+X$8-$H$8=70,$F68,W68*(1-VLOOKUP($E68+W$8-$H$8,Mortality!$B$3:$C$123,2)*VLOOKUP($E68+W$8-$H$8,Multipliers!$A$3:$DF$122,'Current Retirees'!W$8-2006+2))))</f>
        <v>0.96940956212989138</v>
      </c>
      <c r="Y68" s="3">
        <f>IF($E68+Y$8-$H$8&lt;70,0,IF($E68+Y$8-$H$8=70,$F68,X68*(1-VLOOKUP($E68+X$8-$H$8,Mortality!$B$3:$C$123,2)*VLOOKUP($E68+X$8-$H$8,Multipliers!$A$3:$DF$122,'Current Retirees'!X$8-2006+2))))</f>
        <v>0.95193699532692488</v>
      </c>
      <c r="Z68" s="3">
        <f>IF($E68+Z$8-$H$8&lt;70,0,IF($E68+Z$8-$H$8=70,$F68,Y68*(1-VLOOKUP($E68+Y$8-$H$8,Mortality!$B$3:$C$123,2)*VLOOKUP($E68+Y$8-$H$8,Multipliers!$A$3:$DF$122,'Current Retirees'!Y$8-2006+2))))</f>
        <v>0.93346495312514843</v>
      </c>
      <c r="AA68" s="3">
        <f>IF($E68+AA$8-$H$8&lt;70,0,IF($E68+AA$8-$H$8=70,$F68,Z68*(1-VLOOKUP($E68+Z$8-$H$8,Mortality!$B$3:$C$123,2)*VLOOKUP($E68+Z$8-$H$8,Multipliers!$A$3:$DF$122,'Current Retirees'!Z$8-2006+2))))</f>
        <v>0.91391267542234067</v>
      </c>
      <c r="AB68" s="3">
        <f>IF($E68+AB$8-$H$8&lt;70,0,IF($E68+AB$8-$H$8=70,$F68,AA68*(1-VLOOKUP($E68+AA$8-$H$8,Mortality!$B$3:$C$123,2)*VLOOKUP($E68+AA$8-$H$8,Multipliers!$A$3:$DF$122,'Current Retirees'!AA$8-2006+2))))</f>
        <v>0.89319673255280041</v>
      </c>
      <c r="AC68" s="3">
        <f>IF($E68+AC$8-$H$8&lt;70,0,IF($E68+AC$8-$H$8=70,$F68,AB68*(1-VLOOKUP($E68+AB$8-$H$8,Mortality!$B$3:$C$123,2)*VLOOKUP($E68+AB$8-$H$8,Multipliers!$A$3:$DF$122,'Current Retirees'!AB$8-2006+2))))</f>
        <v>0.87125379623021149</v>
      </c>
      <c r="AD68" s="3">
        <f>IF($E68+AD$8-$H$8&lt;70,0,IF($E68+AD$8-$H$8=70,$F68,AC68*(1-VLOOKUP($E68+AC$8-$H$8,Mortality!$B$3:$C$123,2)*VLOOKUP($E68+AC$8-$H$8,Multipliers!$A$3:$DF$122,'Current Retirees'!AC$8-2006+2))))</f>
        <v>0.84801604460292657</v>
      </c>
      <c r="AE68" s="3">
        <f>IF($E68+AE$8-$H$8&lt;70,0,IF($E68+AE$8-$H$8=70,$F68,AD68*(1-VLOOKUP($E68+AD$8-$H$8,Mortality!$B$3:$C$123,2)*VLOOKUP($E68+AD$8-$H$8,Multipliers!$A$3:$DF$122,'Current Retirees'!AD$8-2006+2))))</f>
        <v>0.82340935772462387</v>
      </c>
      <c r="AF68" s="3">
        <f>IF($E68+AF$8-$H$8&lt;70,0,IF($E68+AF$8-$H$8=70,$F68,AE68*(1-VLOOKUP($E68+AE$8-$H$8,Mortality!$B$3:$C$123,2)*VLOOKUP($E68+AE$8-$H$8,Multipliers!$A$3:$DF$122,'Current Retirees'!AE$8-2006+2))))</f>
        <v>0.79739758675096972</v>
      </c>
      <c r="AG68" s="3">
        <f>IF($E68+AG$8-$H$8&lt;70,0,IF($E68+AG$8-$H$8=70,$F68,AF68*(1-VLOOKUP($E68+AF$8-$H$8,Mortality!$B$3:$C$123,2)*VLOOKUP($E68+AF$8-$H$8,Multipliers!$A$3:$DF$122,'Current Retirees'!AF$8-2006+2))))</f>
        <v>0.76988604412642025</v>
      </c>
      <c r="AH68" s="3">
        <f>IF($E68+AH$8-$H$8&lt;70,0,IF($E68+AH$8-$H$8=70,$F68,AG68*(1-VLOOKUP($E68+AG$8-$H$8,Mortality!$B$3:$C$123,2)*VLOOKUP($E68+AG$8-$H$8,Multipliers!$A$3:$DF$122,'Current Retirees'!AG$8-2006+2))))</f>
        <v>0.74086588655871699</v>
      </c>
      <c r="AI68" s="3">
        <f>IF($E68+AI$8-$H$8&lt;70,0,IF($E68+AI$8-$H$8=70,$F68,AH68*(1-VLOOKUP($E68+AH$8-$H$8,Mortality!$B$3:$C$123,2)*VLOOKUP($E68+AH$8-$H$8,Multipliers!$A$3:$DF$122,'Current Retirees'!AH$8-2006+2))))</f>
        <v>0.71027586943831944</v>
      </c>
      <c r="AJ68" s="3">
        <f>IF($E68+AJ$8-$H$8&lt;70,0,IF($E68+AJ$8-$H$8=70,$F68,AI68*(1-VLOOKUP($E68+AI$8-$H$8,Mortality!$B$3:$C$123,2)*VLOOKUP($E68+AI$8-$H$8,Multipliers!$A$3:$DF$122,'Current Retirees'!AI$8-2006+2))))</f>
        <v>0.67810725326483001</v>
      </c>
      <c r="AK68" s="3">
        <f>IF($E68+AK$8-$H$8&lt;70,0,IF($E68+AK$8-$H$8=70,$F68,AJ68*(1-VLOOKUP($E68+AJ$8-$H$8,Mortality!$B$3:$C$123,2)*VLOOKUP($E68+AJ$8-$H$8,Multipliers!$A$3:$DF$122,'Current Retirees'!AJ$8-2006+2))))</f>
        <v>0.64435896125021097</v>
      </c>
      <c r="AL68" s="3">
        <f>IF($E68+AL$8-$H$8&lt;70,0,IF($E68+AL$8-$H$8=70,$F68,AK68*(1-VLOOKUP($E68+AK$8-$H$8,Mortality!$B$3:$C$123,2)*VLOOKUP($E68+AK$8-$H$8,Multipliers!$A$3:$DF$122,'Current Retirees'!AK$8-2006+2))))</f>
        <v>0.60909643481067566</v>
      </c>
      <c r="AM68" s="3">
        <f>IF($E68+AM$8-$H$8&lt;70,0,IF($E68+AM$8-$H$8=70,$F68,AL68*(1-VLOOKUP($E68+AL$8-$H$8,Mortality!$B$3:$C$123,2)*VLOOKUP($E68+AL$8-$H$8,Multipliers!$A$3:$DF$122,'Current Retirees'!AL$8-2006+2))))</f>
        <v>0.57238709121163256</v>
      </c>
      <c r="AN68" s="3">
        <f>IF($E68+AN$8-$H$8&lt;70,0,IF($E68+AN$8-$H$8=70,$F68,AM68*(1-VLOOKUP($E68+AM$8-$H$8,Mortality!$B$3:$C$123,2)*VLOOKUP($E68+AM$8-$H$8,Multipliers!$A$3:$DF$122,'Current Retirees'!AM$8-2006+2))))</f>
        <v>0.53439255090942472</v>
      </c>
      <c r="AO68" s="3">
        <f>IF($E68+AO$8-$H$8&lt;70,0,IF($E68+AO$8-$H$8=70,$F68,AN68*(1-VLOOKUP($E68+AN$8-$H$8,Mortality!$B$3:$C$123,2)*VLOOKUP($E68+AN$8-$H$8,Multipliers!$A$3:$DF$122,'Current Retirees'!AN$8-2006+2))))</f>
        <v>0.49521228323737393</v>
      </c>
      <c r="AP68" s="3">
        <f>IF($E68+AP$8-$H$8&lt;70,0,IF($E68+AP$8-$H$8=70,$F68,AO68*(1-VLOOKUP($E68+AO$8-$H$8,Mortality!$B$3:$C$123,2)*VLOOKUP($E68+AO$8-$H$8,Multipliers!$A$3:$DF$122,'Current Retirees'!AO$8-2006+2))))</f>
        <v>0.45501998339636168</v>
      </c>
      <c r="AQ68" s="3">
        <f>IF($E68+AQ$8-$H$8&lt;70,0,IF($E68+AQ$8-$H$8=70,$F68,AP68*(1-VLOOKUP($E68+AP$8-$H$8,Mortality!$B$3:$C$123,2)*VLOOKUP($E68+AP$8-$H$8,Multipliers!$A$3:$DF$122,'Current Retirees'!AP$8-2006+2))))</f>
        <v>0.41425295324486694</v>
      </c>
      <c r="AR68" s="3">
        <f>IF($E68+AR$8-$H$8&lt;70,0,IF($E68+AR$8-$H$8=70,$F68,AQ68*(1-VLOOKUP($E68+AQ$8-$H$8,Mortality!$B$3:$C$123,2)*VLOOKUP($E68+AQ$8-$H$8,Multipliers!$A$3:$DF$122,'Current Retirees'!AQ$8-2006+2))))</f>
        <v>0.37321981632588125</v>
      </c>
      <c r="AS68" s="3">
        <f>IF($E68+AS$8-$H$8&lt;70,0,IF($E68+AS$8-$H$8=70,$F68,AR68*(1-VLOOKUP($E68+AR$8-$H$8,Mortality!$B$3:$C$123,2)*VLOOKUP($E68+AR$8-$H$8,Multipliers!$A$3:$DF$122,'Current Retirees'!AR$8-2006+2))))</f>
        <v>0.33247110708768063</v>
      </c>
      <c r="AT68" s="3">
        <f>IF($E68+AT$8-$H$8&lt;70,0,IF($E68+AT$8-$H$8=70,$F68,AS68*(1-VLOOKUP($E68+AS$8-$H$8,Mortality!$B$3:$C$123,2)*VLOOKUP($E68+AS$8-$H$8,Multipliers!$A$3:$DF$122,'Current Retirees'!AS$8-2006+2))))</f>
        <v>0.29260480846678683</v>
      </c>
      <c r="AU68" s="3">
        <f>IF($E68+AU$8-$H$8&lt;70,0,IF($E68+AU$8-$H$8=70,$F68,AT68*(1-VLOOKUP($E68+AT$8-$H$8,Mortality!$B$3:$C$123,2)*VLOOKUP($E68+AT$8-$H$8,Multipliers!$A$3:$DF$122,'Current Retirees'!AT$8-2006+2))))</f>
        <v>0.25444654801909072</v>
      </c>
      <c r="AV68" s="3">
        <f>IF($E68+AV$8-$H$8&lt;70,0,IF($E68+AV$8-$H$8=70,$F68,AU68*(1-VLOOKUP($E68+AU$8-$H$8,Mortality!$B$3:$C$123,2)*VLOOKUP($E68+AU$8-$H$8,Multipliers!$A$3:$DF$122,'Current Retirees'!AU$8-2006+2))))</f>
        <v>0.2185618226453161</v>
      </c>
      <c r="AW68" s="3">
        <f>IF($E68+AW$8-$H$8&lt;70,0,IF($E68+AW$8-$H$8=70,$F68,AV68*(1-VLOOKUP($E68+AV$8-$H$8,Mortality!$B$3:$C$123,2)*VLOOKUP($E68+AV$8-$H$8,Multipliers!$A$3:$DF$122,'Current Retirees'!AV$8-2006+2))))</f>
        <v>0.18554439463105094</v>
      </c>
      <c r="AX68" s="3">
        <f>IF($E68+AX$8-$H$8&lt;70,0,IF($E68+AX$8-$H$8=70,$F68,AW68*(1-VLOOKUP($E68+AW$8-$H$8,Mortality!$B$3:$C$123,2)*VLOOKUP($E68+AW$8-$H$8,Multipliers!$A$3:$DF$122,'Current Retirees'!AW$8-2006+2))))</f>
        <v>0.15565784335715194</v>
      </c>
      <c r="AY68" s="3">
        <f>IF($E68+AY$8-$H$8&lt;70,0,IF($E68+AY$8-$H$8=70,$F68,AX68*(1-VLOOKUP($E68+AX$8-$H$8,Mortality!$B$3:$C$123,2)*VLOOKUP($E68+AX$8-$H$8,Multipliers!$A$3:$DF$122,'Current Retirees'!AX$8-2006+2))))</f>
        <v>0.12860358975942043</v>
      </c>
      <c r="AZ68" s="3">
        <f>IF($E68+AZ$8-$H$8&lt;70,0,IF($E68+AZ$8-$H$8=70,$F68,AY68*(1-VLOOKUP($E68+AY$8-$H$8,Mortality!$B$3:$C$123,2)*VLOOKUP($E68+AY$8-$H$8,Multipliers!$A$3:$DF$122,'Current Retirees'!AY$8-2006+2))))</f>
        <v>0.1045545302031871</v>
      </c>
      <c r="BA68" s="3">
        <f>IF($E68+BA$8-$H$8&lt;70,0,IF($E68+BA$8-$H$8=70,$F68,AZ68*(1-VLOOKUP($E68+AZ$8-$H$8,Mortality!$B$3:$C$123,2)*VLOOKUP($E68+AZ$8-$H$8,Multipliers!$A$3:$DF$122,'Current Retirees'!AZ$8-2006+2))))</f>
        <v>8.3280064280240151E-2</v>
      </c>
      <c r="BB68" s="3">
        <f>IF($E68+BB$8-$H$8&lt;70,0,IF($E68+BB$8-$H$8=70,$F68,BA68*(1-VLOOKUP($E68+BA$8-$H$8,Mortality!$B$3:$C$123,2)*VLOOKUP($E68+BA$8-$H$8,Multipliers!$A$3:$DF$122,'Current Retirees'!BA$8-2006+2))))</f>
        <v>6.4932690798526163E-2</v>
      </c>
      <c r="BC68" s="3">
        <f>IF($E68+BC$8-$H$8&lt;70,0,IF($E68+BC$8-$H$8=70,$F68,BB68*(1-VLOOKUP($E68+BB$8-$H$8,Mortality!$B$3:$C$123,2)*VLOOKUP($E68+BB$8-$H$8,Multipliers!$A$3:$DF$122,'Current Retirees'!BB$8-2006+2))))</f>
        <v>4.9478444364004733E-2</v>
      </c>
      <c r="BD68" s="3">
        <f>IF($E68+BD$8-$H$8&lt;70,0,IF($E68+BD$8-$H$8=70,$F68,BC68*(1-VLOOKUP($E68+BC$8-$H$8,Mortality!$B$3:$C$123,2)*VLOOKUP($E68+BC$8-$H$8,Multipliers!$A$3:$DF$122,'Current Retirees'!BC$8-2006+2))))</f>
        <v>3.6792293362760173E-2</v>
      </c>
      <c r="BE68" s="3">
        <f>IF($E68+BE$8-$H$8&lt;70,0,IF($E68+BE$8-$H$8=70,$F68,BD68*(1-VLOOKUP($E68+BD$8-$H$8,Mortality!$B$3:$C$123,2)*VLOOKUP($E68+BD$8-$H$8,Multipliers!$A$3:$DF$122,'Current Retirees'!BD$8-2006+2))))</f>
        <v>2.6629891057396243E-2</v>
      </c>
      <c r="BF68" s="3">
        <f>IF($E68+BF$8-$H$8&lt;70,0,IF($E68+BF$8-$H$8=70,$F68,BE68*(1-VLOOKUP($E68+BE$8-$H$8,Mortality!$B$3:$C$123,2)*VLOOKUP($E68+BE$8-$H$8,Multipliers!$A$3:$DF$122,'Current Retirees'!BE$8-2006+2))))</f>
        <v>1.8756643669120446E-2</v>
      </c>
      <c r="BG68" s="3">
        <f>IF($E68+BG$8-$H$8&lt;70,0,IF($E68+BG$8-$H$8=70,$F68,BF68*(1-VLOOKUP($E68+BF$8-$H$8,Mortality!$B$3:$C$123,2)*VLOOKUP($E68+BF$8-$H$8,Multipliers!$A$3:$DF$122,'Current Retirees'!BF$8-2006+2))))</f>
        <v>1.2839259362575869E-2</v>
      </c>
      <c r="BH68" s="3">
        <f>IF($E68+BH$8-$H$8&lt;70,0,IF($E68+BH$8-$H$8=70,$F68,BG68*(1-VLOOKUP($E68+BG$8-$H$8,Mortality!$B$3:$C$123,2)*VLOOKUP($E68+BG$8-$H$8,Multipliers!$A$3:$DF$122,'Current Retirees'!BG$8-2006+2))))</f>
        <v>8.5313941204991136E-3</v>
      </c>
      <c r="BI68" s="3">
        <f>IF($E68+BI$8-$H$8&lt;70,0,IF($E68+BI$8-$H$8=70,$F68,BH68*(1-VLOOKUP($E68+BH$8-$H$8,Mortality!$B$3:$C$123,2)*VLOOKUP($E68+BH$8-$H$8,Multipliers!$A$3:$DF$122,'Current Retirees'!BH$8-2006+2))))</f>
        <v>5.4836498719725308E-3</v>
      </c>
      <c r="BJ68" s="3">
        <f>IF($E68+BJ$8-$H$8&lt;70,0,IF($E68+BJ$8-$H$8=70,$F68,BI68*(1-VLOOKUP($E68+BI$8-$H$8,Mortality!$B$3:$C$123,2)*VLOOKUP($E68+BI$8-$H$8,Multipliers!$A$3:$DF$122,'Current Retirees'!BI$8-2006+2))))</f>
        <v>3.4125362628253681E-3</v>
      </c>
      <c r="BK68" s="3">
        <f>IF($E68+BK$8-$H$8&lt;70,0,IF($E68+BK$8-$H$8=70,$F68,BJ68*(1-VLOOKUP($E68+BJ$8-$H$8,Mortality!$B$3:$C$123,2)*VLOOKUP($E68+BJ$8-$H$8,Multipliers!$A$3:$DF$122,'Current Retirees'!BJ$8-2006+2))))</f>
        <v>2.0533641023746966E-3</v>
      </c>
      <c r="BL68" s="3">
        <f>IF($E68+BL$8-$H$8&lt;70,0,IF($E68+BL$8-$H$8=70,$F68,BK68*(1-VLOOKUP($E68+BK$8-$H$8,Mortality!$B$3:$C$123,2)*VLOOKUP($E68+BK$8-$H$8,Multipliers!$A$3:$DF$122,'Current Retirees'!BK$8-2006+2))))</f>
        <v>1.1926190839881973E-3</v>
      </c>
      <c r="BM68" s="3">
        <f>IF($E68+BM$8-$H$8&lt;70,0,IF($E68+BM$8-$H$8=70,$F68,BL68*(1-VLOOKUP($E68+BL$8-$H$8,Mortality!$B$3:$C$123,2)*VLOOKUP($E68+BL$8-$H$8,Multipliers!$A$3:$DF$122,'Current Retirees'!BL$8-2006+2))))</f>
        <v>6.6569683667486992E-4</v>
      </c>
      <c r="BN68" s="3">
        <f>IF($E68+BN$8-$H$8&lt;70,0,IF($E68+BN$8-$H$8=70,$F68,BM68*(1-VLOOKUP($E68+BM$8-$H$8,Mortality!$B$3:$C$123,2)*VLOOKUP($E68+BM$8-$H$8,Multipliers!$A$3:$DF$122,'Current Retirees'!BM$8-2006+2))))</f>
        <v>3.6224493076923204E-4</v>
      </c>
      <c r="BO68" s="3">
        <f>IF($E68+BO$8-$H$8&lt;70,0,IF($E68+BO$8-$H$8=70,$F68,BN68*(1-VLOOKUP($E68+BN$8-$H$8,Mortality!$B$3:$C$123,2)*VLOOKUP($E68+BN$8-$H$8,Multipliers!$A$3:$DF$122,'Current Retirees'!BN$8-2006+2))))</f>
        <v>1.9362698990054827E-4</v>
      </c>
      <c r="BP68" s="3">
        <f>IF($E68+BP$8-$H$8&lt;70,0,IF($E68+BP$8-$H$8=70,$F68,BO68*(1-VLOOKUP($E68+BO$8-$H$8,Mortality!$B$3:$C$123,2)*VLOOKUP($E68+BO$8-$H$8,Multipliers!$A$3:$DF$122,'Current Retirees'!BO$8-2006+2))))</f>
        <v>1.0152759627575884E-4</v>
      </c>
      <c r="BQ68" s="3">
        <f>IF($E68+BQ$8-$H$8&lt;70,0,IF($E68+BQ$8-$H$8=70,$F68,BP68*(1-VLOOKUP($E68+BP$8-$H$8,Mortality!$B$3:$C$123,2)*VLOOKUP($E68+BP$8-$H$8,Multipliers!$A$3:$DF$122,'Current Retirees'!BP$8-2006+2))))</f>
        <v>5.1923137694863342E-5</v>
      </c>
      <c r="BR68" s="3">
        <f>IF($E68+BR$8-$H$8&lt;70,0,IF($E68+BR$8-$H$8=70,$F68,BQ68*(1-VLOOKUP($E68+BQ$8-$H$8,Mortality!$B$3:$C$123,2)*VLOOKUP($E68+BQ$8-$H$8,Multipliers!$A$3:$DF$122,'Current Retirees'!BQ$8-2006+2))))</f>
        <v>2.5961568847431671E-5</v>
      </c>
      <c r="BS68" s="3">
        <f>IF($E68+BS$8-$H$8&lt;70,0,IF($E68+BS$8-$H$8=70,$F68,BR68*(1-VLOOKUP($E68+BR$8-$H$8,Mortality!$B$3:$C$123,2)*VLOOKUP($E68+BR$8-$H$8,Multipliers!$A$3:$DF$122,'Current Retirees'!BR$8-2006+2))))</f>
        <v>1.2980784423715835E-5</v>
      </c>
      <c r="BT68" s="3">
        <f>IF($E68+BT$8-$H$8&lt;70,0,IF($E68+BT$8-$H$8=70,$F68,BS68*(1-VLOOKUP($E68+BS$8-$H$8,Mortality!$B$3:$C$123,2)*VLOOKUP($E68+BS$8-$H$8,Multipliers!$A$3:$DF$122,'Current Retirees'!BS$8-2006+2))))</f>
        <v>6.4903922118579177E-6</v>
      </c>
      <c r="BU68" s="3">
        <f>IF($E68+BU$8-$H$8&lt;70,0,IF($E68+BU$8-$H$8=70,$F68,BT68*(1-VLOOKUP($E68+BT$8-$H$8,Mortality!$B$3:$C$123,2)*VLOOKUP($E68+BT$8-$H$8,Multipliers!$A$3:$DF$122,'Current Retirees'!BT$8-2006+2))))</f>
        <v>3.2451961059289588E-6</v>
      </c>
      <c r="BV68" s="3">
        <f>IF($E68+BV$8-$H$8&lt;70,0,IF($E68+BV$8-$H$8=70,$F68,BU68*(1-VLOOKUP($E68+BU$8-$H$8,Mortality!$B$3:$C$123,2)*VLOOKUP($E68+BU$8-$H$8,Multipliers!$A$3:$DF$122,'Current Retirees'!BU$8-2006+2))))</f>
        <v>1.6225980529644794E-6</v>
      </c>
      <c r="BW68" s="3">
        <f>IF($E68+BW$8-$H$8&lt;70,0,IF($E68+BW$8-$H$8=70,$F68,BV68*(1-VLOOKUP($E68+BV$8-$H$8,Mortality!$B$3:$C$123,2)*VLOOKUP($E68+BV$8-$H$8,Multipliers!$A$3:$DF$122,'Current Retirees'!BV$8-2006+2))))</f>
        <v>0</v>
      </c>
      <c r="BX68" s="3">
        <f>IF($E68+BX$8-$H$8&lt;70,0,IF($E68+BX$8-$H$8=70,$F68,BW68*(1-VLOOKUP($E68+BW$8-$H$8,Mortality!$B$3:$C$123,2)*VLOOKUP($E68+BW$8-$H$8,Multipliers!$A$3:$DF$122,'Current Retirees'!BW$8-2006+2))))</f>
        <v>0</v>
      </c>
      <c r="BY68" s="3">
        <f>IF($E68+BY$8-$H$8&lt;70,0,IF($E68+BY$8-$H$8=70,$F68,BX68*(1-VLOOKUP($E68+BX$8-$H$8,Mortality!$B$3:$C$123,2)*VLOOKUP($E68+BX$8-$H$8,Multipliers!$A$3:$DF$122,'Current Retirees'!BX$8-2006+2))))</f>
        <v>0</v>
      </c>
      <c r="BZ68" s="3">
        <f>IF($E68+BZ$8-$H$8&lt;70,0,IF($E68+BZ$8-$H$8=70,$F68,BY68*(1-VLOOKUP($E68+BY$8-$H$8,Mortality!$B$3:$C$123,2)*VLOOKUP($E68+BY$8-$H$8,Multipliers!$A$3:$DF$122,'Current Retirees'!BY$8-2006+2))))</f>
        <v>0</v>
      </c>
      <c r="CA68" s="3">
        <f>IF($E68+CA$8-$H$8&lt;70,0,IF($E68+CA$8-$H$8=70,$F68,BZ68*(1-VLOOKUP($E68+BZ$8-$H$8,Mortality!$B$3:$C$123,2)*VLOOKUP($E68+BZ$8-$H$8,Multipliers!$A$3:$DF$122,'Current Retirees'!BZ$8-2006+2))))</f>
        <v>0</v>
      </c>
      <c r="CB68" s="3">
        <f>IF($E68+CB$8-$H$8&lt;70,0,IF($E68+CB$8-$H$8=70,$F68,CA68*(1-VLOOKUP($E68+CA$8-$H$8,Mortality!$B$3:$C$123,2)*VLOOKUP($E68+CA$8-$H$8,Multipliers!$A$3:$DF$122,'Current Retirees'!CA$8-2006+2))))</f>
        <v>0</v>
      </c>
      <c r="CC68" s="3">
        <f>IF($E68+CC$8-$H$8&lt;70,0,IF($E68+CC$8-$H$8=70,$F68,CB68*(1-VLOOKUP($E68+CB$8-$H$8,Mortality!$B$3:$C$123,2)*VLOOKUP($E68+CB$8-$H$8,Multipliers!$A$3:$DF$122,'Current Retirees'!CB$8-2006+2))))</f>
        <v>0</v>
      </c>
      <c r="CD68" s="3">
        <f>IF($E68+CD$8-$H$8&lt;70,0,IF($E68+CD$8-$H$8=70,$F68,CC68*(1-VLOOKUP($E68+CC$8-$H$8,Mortality!$B$3:$C$123,2)*VLOOKUP($E68+CC$8-$H$8,Multipliers!$A$3:$DF$122,'Current Retirees'!CC$8-2006+2))))</f>
        <v>0</v>
      </c>
      <c r="CE68" s="3">
        <f>IF($E68+CE$8-$H$8&lt;70,0,IF($E68+CE$8-$H$8=70,$F68,CD68*(1-VLOOKUP($E68+CD$8-$H$8,Mortality!$B$3:$C$123,2)*VLOOKUP($E68+CD$8-$H$8,Multipliers!$A$3:$DF$122,'Current Retirees'!CD$8-2006+2))))</f>
        <v>0</v>
      </c>
      <c r="CF68" s="3">
        <f>IF($E68+CF$8-$H$8&lt;70,0,IF($E68+CF$8-$H$8=70,$F68,CE68*(1-VLOOKUP($E68+CE$8-$H$8,Mortality!$B$3:$C$123,2)*VLOOKUP($E68+CE$8-$H$8,Multipliers!$A$3:$DF$122,'Current Retirees'!CE$8-2006+2))))</f>
        <v>0</v>
      </c>
      <c r="CG68" s="3">
        <f>IF($E68+CG$8-$H$8&lt;70,0,IF($E68+CG$8-$H$8=70,$F68,CF68*(1-VLOOKUP($E68+CF$8-$H$8,Mortality!$B$3:$C$123,2)*VLOOKUP($E68+CF$8-$H$8,Multipliers!$A$3:$DF$122,'Current Retirees'!CF$8-2006+2))))</f>
        <v>0</v>
      </c>
      <c r="CH68" s="3">
        <f>IF($E68+CH$8-$H$8&lt;70,0,IF($E68+CH$8-$H$8=70,$F68,CG68*(1-VLOOKUP($E68+CG$8-$H$8,Mortality!$B$3:$C$123,2)*VLOOKUP($E68+CG$8-$H$8,Multipliers!$A$3:$DF$122,'Current Retirees'!CG$8-2006+2))))</f>
        <v>0</v>
      </c>
      <c r="CI68" s="3">
        <f>IF($E68+CI$8-$H$8&lt;70,0,IF($E68+CI$8-$H$8=70,$F68,CH68*(1-VLOOKUP($E68+CH$8-$H$8,Mortality!$B$3:$C$123,2)*VLOOKUP($E68+CH$8-$H$8,Multipliers!$A$3:$DF$122,'Current Retirees'!CH$8-2006+2))))</f>
        <v>0</v>
      </c>
      <c r="CJ68" s="3">
        <f>IF($E68+CJ$8-$H$8&lt;70,0,IF($E68+CJ$8-$H$8=70,$F68,CI68*(1-VLOOKUP($E68+CI$8-$H$8,Mortality!$B$3:$C$123,2)*VLOOKUP($E68+CI$8-$H$8,Multipliers!$A$3:$DF$122,'Current Retirees'!CI$8-2006+2))))</f>
        <v>0</v>
      </c>
      <c r="CK68" s="3">
        <f>IF($E68+CK$8-$H$8&lt;70,0,IF($E68+CK$8-$H$8=70,$F68,CJ68*(1-VLOOKUP($E68+CJ$8-$H$8,Mortality!$B$3:$C$123,2)*VLOOKUP($E68+CJ$8-$H$8,Multipliers!$A$3:$DF$122,'Current Retirees'!CJ$8-2006+2))))</f>
        <v>0</v>
      </c>
      <c r="CL68" s="3">
        <f>IF($E68+CL$8-$H$8&lt;70,0,IF($E68+CL$8-$H$8=70,$F68,CK68*(1-VLOOKUP($E68+CK$8-$H$8,Mortality!$B$3:$C$123,2)*VLOOKUP($E68+CK$8-$H$8,Multipliers!$A$3:$DF$122,'Current Retirees'!CK$8-2006+2))))</f>
        <v>0</v>
      </c>
      <c r="CM68" s="3">
        <f>IF($E68+CM$8-$H$8&lt;70,0,IF($E68+CM$8-$H$8=70,$F68,CL68*(1-VLOOKUP($E68+CL$8-$H$8,Mortality!$B$3:$C$123,2)*VLOOKUP($E68+CL$8-$H$8,Multipliers!$A$3:$DF$122,'Current Retirees'!CL$8-2006+2))))</f>
        <v>0</v>
      </c>
      <c r="CN68" s="3">
        <f>IF($E68+CN$8-$H$8&lt;70,0,IF($E68+CN$8-$H$8=70,$F68,CM68*(1-VLOOKUP($E68+CM$8-$H$8,Mortality!$B$3:$C$123,2)*VLOOKUP($E68+CM$8-$H$8,Multipliers!$A$3:$DF$122,'Current Retirees'!CM$8-2006+2))))</f>
        <v>0</v>
      </c>
      <c r="CO68" s="3">
        <f>IF($E68+CO$8-$H$8&lt;70,0,IF($E68+CO$8-$H$8=70,$F68,CN68*(1-VLOOKUP($E68+CN$8-$H$8,Mortality!$B$3:$C$123,2)*VLOOKUP($E68+CN$8-$H$8,Multipliers!$A$3:$DF$122,'Current Retirees'!CN$8-2006+2))))</f>
        <v>0</v>
      </c>
      <c r="CP68" s="3">
        <f>IF($E68+CP$8-$H$8&lt;70,0,IF($E68+CP$8-$H$8=70,$F68,CO68*(1-VLOOKUP($E68+CO$8-$H$8,Mortality!$B$3:$C$123,2)*VLOOKUP($E68+CO$8-$H$8,Multipliers!$A$3:$DF$122,'Current Retirees'!CO$8-2006+2))))</f>
        <v>0</v>
      </c>
      <c r="CQ68" s="3">
        <f>IF($E68+CQ$8-$H$8&lt;70,0,IF($E68+CQ$8-$H$8=70,$F68,CP68*(1-VLOOKUP($E68+CP$8-$H$8,Mortality!$B$3:$C$123,2)*VLOOKUP($E68+CP$8-$H$8,Multipliers!$A$3:$DF$122,'Current Retirees'!CP$8-2006+2))))</f>
        <v>0</v>
      </c>
      <c r="CR68" s="3">
        <f>IF($E68+CR$8-$H$8&lt;70,0,IF($E68+CR$8-$H$8=70,$F68,CQ68*(1-VLOOKUP($E68+CQ$8-$H$8,Mortality!$B$3:$C$123,2)*VLOOKUP($E68+CQ$8-$H$8,Multipliers!$A$3:$DF$122,'Current Retirees'!CQ$8-2006+2))))</f>
        <v>0</v>
      </c>
      <c r="CS68" s="3">
        <f>IF($E68+CS$8-$H$8&lt;70,0,IF($E68+CS$8-$H$8=70,$F68,CR68*(1-VLOOKUP($E68+CR$8-$H$8,Mortality!$B$3:$C$123,2)*VLOOKUP($E68+CR$8-$H$8,Multipliers!$A$3:$DF$122,'Current Retirees'!CR$8-2006+2))))</f>
        <v>0</v>
      </c>
      <c r="CT68" s="3">
        <f>IF($E68+CT$8-$H$8&lt;70,0,IF($E68+CT$8-$H$8=70,$F68,CS68*(1-VLOOKUP($E68+CS$8-$H$8,Mortality!$B$3:$C$123,2)*VLOOKUP($E68+CS$8-$H$8,Multipliers!$A$3:$DF$122,'Current Retirees'!CS$8-2006+2))))</f>
        <v>0</v>
      </c>
    </row>
    <row r="69" spans="2:98" x14ac:dyDescent="0.25">
      <c r="B69" s="35">
        <v>1061</v>
      </c>
      <c r="C69" s="36">
        <v>21754</v>
      </c>
      <c r="D69" s="35" t="s">
        <v>2</v>
      </c>
      <c r="E69" s="4">
        <f t="shared" si="6"/>
        <v>57</v>
      </c>
      <c r="F69" s="5">
        <f>VLOOKUP(E69,Mortality!$H$3:$I$123,2)</f>
        <v>0.97896679256889174</v>
      </c>
      <c r="H69" s="3">
        <f t="shared" si="7"/>
        <v>0</v>
      </c>
      <c r="I69" s="3">
        <f>IF($E69+I$8-$H$8&lt;70,0,IF($E69+I$8-$H$8=70,$F69,H69*(1-VLOOKUP($E69+H$8-$H$8,Mortality!$B$3:$C$123,2)*VLOOKUP($E69+H$8-$H$8,Multipliers!$A$3:$DF$122,'Current Retirees'!H$8-2006+2))))</f>
        <v>0</v>
      </c>
      <c r="J69" s="3">
        <f>IF($E69+J$8-$H$8&lt;70,0,IF($E69+J$8-$H$8=70,$F69,I69*(1-VLOOKUP($E69+I$8-$H$8,Mortality!$B$3:$C$123,2)*VLOOKUP($E69+I$8-$H$8,Multipliers!$A$3:$DF$122,'Current Retirees'!I$8-2006+2))))</f>
        <v>0</v>
      </c>
      <c r="K69" s="3">
        <f>IF($E69+K$8-$H$8&lt;70,0,IF($E69+K$8-$H$8=70,$F69,J69*(1-VLOOKUP($E69+J$8-$H$8,Mortality!$B$3:$C$123,2)*VLOOKUP($E69+J$8-$H$8,Multipliers!$A$3:$DF$122,'Current Retirees'!J$8-2006+2))))</f>
        <v>0</v>
      </c>
      <c r="L69" s="3">
        <f>IF($E69+L$8-$H$8&lt;70,0,IF($E69+L$8-$H$8=70,$F69,K69*(1-VLOOKUP($E69+K$8-$H$8,Mortality!$B$3:$C$123,2)*VLOOKUP($E69+K$8-$H$8,Multipliers!$A$3:$DF$122,'Current Retirees'!K$8-2006+2))))</f>
        <v>0</v>
      </c>
      <c r="M69" s="3">
        <f>IF($E69+M$8-$H$8&lt;70,0,IF($E69+M$8-$H$8=70,$F69,L69*(1-VLOOKUP($E69+L$8-$H$8,Mortality!$B$3:$C$123,2)*VLOOKUP($E69+L$8-$H$8,Multipliers!$A$3:$DF$122,'Current Retirees'!L$8-2006+2))))</f>
        <v>0</v>
      </c>
      <c r="N69" s="3">
        <f>IF($E69+N$8-$H$8&lt;70,0,IF($E69+N$8-$H$8=70,$F69,M69*(1-VLOOKUP($E69+M$8-$H$8,Mortality!$B$3:$C$123,2)*VLOOKUP($E69+M$8-$H$8,Multipliers!$A$3:$DF$122,'Current Retirees'!M$8-2006+2))))</f>
        <v>0</v>
      </c>
      <c r="O69" s="3">
        <f>IF($E69+O$8-$H$8&lt;70,0,IF($E69+O$8-$H$8=70,$F69,N69*(1-VLOOKUP($E69+N$8-$H$8,Mortality!$B$3:$C$123,2)*VLOOKUP($E69+N$8-$H$8,Multipliers!$A$3:$DF$122,'Current Retirees'!N$8-2006+2))))</f>
        <v>0</v>
      </c>
      <c r="P69" s="3">
        <f>IF($E69+P$8-$H$8&lt;70,0,IF($E69+P$8-$H$8=70,$F69,O69*(1-VLOOKUP($E69+O$8-$H$8,Mortality!$B$3:$C$123,2)*VLOOKUP($E69+O$8-$H$8,Multipliers!$A$3:$DF$122,'Current Retirees'!O$8-2006+2))))</f>
        <v>0</v>
      </c>
      <c r="Q69" s="3">
        <f>IF($E69+Q$8-$H$8&lt;70,0,IF($E69+Q$8-$H$8=70,$F69,P69*(1-VLOOKUP($E69+P$8-$H$8,Mortality!$B$3:$C$123,2)*VLOOKUP($E69+P$8-$H$8,Multipliers!$A$3:$DF$122,'Current Retirees'!P$8-2006+2))))</f>
        <v>0</v>
      </c>
      <c r="R69" s="3">
        <f>IF($E69+R$8-$H$8&lt;70,0,IF($E69+R$8-$H$8=70,$F69,Q69*(1-VLOOKUP($E69+Q$8-$H$8,Mortality!$B$3:$C$123,2)*VLOOKUP($E69+Q$8-$H$8,Multipliers!$A$3:$DF$122,'Current Retirees'!Q$8-2006+2))))</f>
        <v>0</v>
      </c>
      <c r="S69" s="3">
        <f>IF($E69+S$8-$H$8&lt;70,0,IF($E69+S$8-$H$8=70,$F69,R69*(1-VLOOKUP($E69+R$8-$H$8,Mortality!$B$3:$C$123,2)*VLOOKUP($E69+R$8-$H$8,Multipliers!$A$3:$DF$122,'Current Retirees'!R$8-2006+2))))</f>
        <v>0</v>
      </c>
      <c r="T69" s="3">
        <f>IF($E69+T$8-$H$8&lt;70,0,IF($E69+T$8-$H$8=70,$F69,S69*(1-VLOOKUP($E69+S$8-$H$8,Mortality!$B$3:$C$123,2)*VLOOKUP($E69+S$8-$H$8,Multipliers!$A$3:$DF$122,'Current Retirees'!S$8-2006+2))))</f>
        <v>0</v>
      </c>
      <c r="U69" s="3">
        <f>IF($E69+U$8-$H$8&lt;70,0,IF($E69+U$8-$H$8=70,$F69,T69*(1-VLOOKUP($E69+T$8-$H$8,Mortality!$B$3:$C$123,2)*VLOOKUP($E69+T$8-$H$8,Multipliers!$A$3:$DF$122,'Current Retirees'!T$8-2006+2))))</f>
        <v>0.97896679256889174</v>
      </c>
      <c r="V69" s="3">
        <f>IF($E69+V$8-$H$8&lt;70,0,IF($E69+V$8-$H$8=70,$F69,U69*(1-VLOOKUP($E69+U$8-$H$8,Mortality!$B$3:$C$123,2)*VLOOKUP($E69+U$8-$H$8,Multipliers!$A$3:$DF$122,'Current Retirees'!U$8-2006+2))))</f>
        <v>0.96078185614929856</v>
      </c>
      <c r="W69" s="3">
        <f>IF($E69+W$8-$H$8&lt;70,0,IF($E69+W$8-$H$8=70,$F69,V69*(1-VLOOKUP($E69+V$8-$H$8,Mortality!$B$3:$C$123,2)*VLOOKUP($E69+V$8-$H$8,Multipliers!$A$3:$DF$122,'Current Retirees'!V$8-2006+2))))</f>
        <v>0.94156749646916671</v>
      </c>
      <c r="X69" s="3">
        <f>IF($E69+X$8-$H$8&lt;70,0,IF($E69+X$8-$H$8=70,$F69,W69*(1-VLOOKUP($E69+W$8-$H$8,Mortality!$B$3:$C$123,2)*VLOOKUP($E69+W$8-$H$8,Multipliers!$A$3:$DF$122,'Current Retirees'!W$8-2006+2))))</f>
        <v>0.92124181037840147</v>
      </c>
      <c r="Y69" s="3">
        <f>IF($E69+Y$8-$H$8&lt;70,0,IF($E69+Y$8-$H$8=70,$F69,X69*(1-VLOOKUP($E69+X$8-$H$8,Mortality!$B$3:$C$123,2)*VLOOKUP($E69+X$8-$H$8,Multipliers!$A$3:$DF$122,'Current Retirees'!X$8-2006+2))))</f>
        <v>0.89972053224539084</v>
      </c>
      <c r="Z69" s="3">
        <f>IF($E69+Z$8-$H$8&lt;70,0,IF($E69+Z$8-$H$8=70,$F69,Y69*(1-VLOOKUP($E69+Y$8-$H$8,Mortality!$B$3:$C$123,2)*VLOOKUP($E69+Y$8-$H$8,Multipliers!$A$3:$DF$122,'Current Retirees'!Y$8-2006+2))))</f>
        <v>0.87694074493676799</v>
      </c>
      <c r="AA69" s="3">
        <f>IF($E69+AA$8-$H$8&lt;70,0,IF($E69+AA$8-$H$8=70,$F69,Z69*(1-VLOOKUP($E69+Z$8-$H$8,Mortality!$B$3:$C$123,2)*VLOOKUP($E69+Z$8-$H$8,Multipliers!$A$3:$DF$122,'Current Retirees'!Z$8-2006+2))))</f>
        <v>0.85283535910042818</v>
      </c>
      <c r="AB69" s="3">
        <f>IF($E69+AB$8-$H$8&lt;70,0,IF($E69+AB$8-$H$8=70,$F69,AA69*(1-VLOOKUP($E69+AA$8-$H$8,Mortality!$B$3:$C$123,2)*VLOOKUP($E69+AA$8-$H$8,Multipliers!$A$3:$DF$122,'Current Retirees'!AA$8-2006+2))))</f>
        <v>0.82733133629853306</v>
      </c>
      <c r="AC69" s="3">
        <f>IF($E69+AC$8-$H$8&lt;70,0,IF($E69+AC$8-$H$8=70,$F69,AB69*(1-VLOOKUP($E69+AB$8-$H$8,Mortality!$B$3:$C$123,2)*VLOOKUP($E69+AB$8-$H$8,Multipliers!$A$3:$DF$122,'Current Retirees'!AB$8-2006+2))))</f>
        <v>0.8003956519787444</v>
      </c>
      <c r="AD69" s="3">
        <f>IF($E69+AD$8-$H$8&lt;70,0,IF($E69+AD$8-$H$8=70,$F69,AC69*(1-VLOOKUP($E69+AC$8-$H$8,Mortality!$B$3:$C$123,2)*VLOOKUP($E69+AC$8-$H$8,Multipliers!$A$3:$DF$122,'Current Retirees'!AC$8-2006+2))))</f>
        <v>0.77193537235362497</v>
      </c>
      <c r="AE69" s="3">
        <f>IF($E69+AE$8-$H$8&lt;70,0,IF($E69+AE$8-$H$8=70,$F69,AD69*(1-VLOOKUP($E69+AD$8-$H$8,Mortality!$B$3:$C$123,2)*VLOOKUP($E69+AD$8-$H$8,Multipliers!$A$3:$DF$122,'Current Retirees'!AD$8-2006+2))))</f>
        <v>0.74194729121547109</v>
      </c>
      <c r="AF69" s="3">
        <f>IF($E69+AF$8-$H$8&lt;70,0,IF($E69+AF$8-$H$8=70,$F69,AE69*(1-VLOOKUP($E69+AE$8-$H$8,Mortality!$B$3:$C$123,2)*VLOOKUP($E69+AE$8-$H$8,Multipliers!$A$3:$DF$122,'Current Retirees'!AE$8-2006+2))))</f>
        <v>0.71037489154361488</v>
      </c>
      <c r="AG69" s="3">
        <f>IF($E69+AG$8-$H$8&lt;70,0,IF($E69+AG$8-$H$8=70,$F69,AF69*(1-VLOOKUP($E69+AF$8-$H$8,Mortality!$B$3:$C$123,2)*VLOOKUP($E69+AF$8-$H$8,Multipliers!$A$3:$DF$122,'Current Retirees'!AF$8-2006+2))))</f>
        <v>0.67721696711455281</v>
      </c>
      <c r="AH69" s="3">
        <f>IF($E69+AH$8-$H$8&lt;70,0,IF($E69+AH$8-$H$8=70,$F69,AG69*(1-VLOOKUP($E69+AG$8-$H$8,Mortality!$B$3:$C$123,2)*VLOOKUP($E69+AG$8-$H$8,Multipliers!$A$3:$DF$122,'Current Retirees'!AG$8-2006+2))))</f>
        <v>0.64248129911431784</v>
      </c>
      <c r="AI69" s="3">
        <f>IF($E69+AI$8-$H$8&lt;70,0,IF($E69+AI$8-$H$8=70,$F69,AH69*(1-VLOOKUP($E69+AH$8-$H$8,Mortality!$B$3:$C$123,2)*VLOOKUP($E69+AH$8-$H$8,Multipliers!$A$3:$DF$122,'Current Retirees'!AH$8-2006+2))))</f>
        <v>0.60624528173125369</v>
      </c>
      <c r="AJ69" s="3">
        <f>IF($E69+AJ$8-$H$8&lt;70,0,IF($E69+AJ$8-$H$8=70,$F69,AI69*(1-VLOOKUP($E69+AI$8-$H$8,Mortality!$B$3:$C$123,2)*VLOOKUP($E69+AI$8-$H$8,Multipliers!$A$3:$DF$122,'Current Retirees'!AI$8-2006+2))))</f>
        <v>0.56858935421931056</v>
      </c>
      <c r="AK69" s="3">
        <f>IF($E69+AK$8-$H$8&lt;70,0,IF($E69+AK$8-$H$8=70,$F69,AJ69*(1-VLOOKUP($E69+AJ$8-$H$8,Mortality!$B$3:$C$123,2)*VLOOKUP($E69+AJ$8-$H$8,Multipliers!$A$3:$DF$122,'Current Retirees'!AJ$8-2006+2))))</f>
        <v>0.52969160214866873</v>
      </c>
      <c r="AL69" s="3">
        <f>IF($E69+AL$8-$H$8&lt;70,0,IF($E69+AL$8-$H$8=70,$F69,AK69*(1-VLOOKUP($E69+AK$8-$H$8,Mortality!$B$3:$C$123,2)*VLOOKUP($E69+AK$8-$H$8,Multipliers!$A$3:$DF$122,'Current Retirees'!AK$8-2006+2))))</f>
        <v>0.48967935810373453</v>
      </c>
      <c r="AM69" s="3">
        <f>IF($E69+AM$8-$H$8&lt;70,0,IF($E69+AM$8-$H$8=70,$F69,AL69*(1-VLOOKUP($E69+AL$8-$H$8,Mortality!$B$3:$C$123,2)*VLOOKUP($E69+AL$8-$H$8,Multipliers!$A$3:$DF$122,'Current Retirees'!AL$8-2006+2))))</f>
        <v>0.44875678725069001</v>
      </c>
      <c r="AN69" s="3">
        <f>IF($E69+AN$8-$H$8&lt;70,0,IF($E69+AN$8-$H$8=70,$F69,AM69*(1-VLOOKUP($E69+AM$8-$H$8,Mortality!$B$3:$C$123,2)*VLOOKUP($E69+AM$8-$H$8,Multipliers!$A$3:$DF$122,'Current Retirees'!AM$8-2006+2))))</f>
        <v>0.40737037881358518</v>
      </c>
      <c r="AO69" s="3">
        <f>IF($E69+AO$8-$H$8&lt;70,0,IF($E69+AO$8-$H$8=70,$F69,AN69*(1-VLOOKUP($E69+AN$8-$H$8,Mortality!$B$3:$C$123,2)*VLOOKUP($E69+AN$8-$H$8,Multipliers!$A$3:$DF$122,'Current Retirees'!AN$8-2006+2))))</f>
        <v>0.36585934187715319</v>
      </c>
      <c r="AP69" s="3">
        <f>IF($E69+AP$8-$H$8&lt;70,0,IF($E69+AP$8-$H$8=70,$F69,AO69*(1-VLOOKUP($E69+AO$8-$H$8,Mortality!$B$3:$C$123,2)*VLOOKUP($E69+AO$8-$H$8,Multipliers!$A$3:$DF$122,'Current Retirees'!AO$8-2006+2))))</f>
        <v>0.32477873776049454</v>
      </c>
      <c r="AQ69" s="3">
        <f>IF($E69+AQ$8-$H$8&lt;70,0,IF($E69+AQ$8-$H$8=70,$F69,AP69*(1-VLOOKUP($E69+AP$8-$H$8,Mortality!$B$3:$C$123,2)*VLOOKUP($E69+AP$8-$H$8,Multipliers!$A$3:$DF$122,'Current Retirees'!AP$8-2006+2))))</f>
        <v>0.28475200788268334</v>
      </c>
      <c r="AR69" s="3">
        <f>IF($E69+AR$8-$H$8&lt;70,0,IF($E69+AR$8-$H$8=70,$F69,AQ69*(1-VLOOKUP($E69+AQ$8-$H$8,Mortality!$B$3:$C$123,2)*VLOOKUP($E69+AQ$8-$H$8,Multipliers!$A$3:$DF$122,'Current Retirees'!AQ$8-2006+2))))</f>
        <v>0.24659687759616325</v>
      </c>
      <c r="AS69" s="3">
        <f>IF($E69+AS$8-$H$8&lt;70,0,IF($E69+AS$8-$H$8=70,$F69,AR69*(1-VLOOKUP($E69+AR$8-$H$8,Mortality!$B$3:$C$123,2)*VLOOKUP($E69+AR$8-$H$8,Multipliers!$A$3:$DF$122,'Current Retirees'!AR$8-2006+2))))</f>
        <v>0.21088466512789669</v>
      </c>
      <c r="AT69" s="3">
        <f>IF($E69+AT$8-$H$8&lt;70,0,IF($E69+AT$8-$H$8=70,$F69,AS69*(1-VLOOKUP($E69+AS$8-$H$8,Mortality!$B$3:$C$123,2)*VLOOKUP($E69+AS$8-$H$8,Multipliers!$A$3:$DF$122,'Current Retirees'!AS$8-2006+2))))</f>
        <v>0.17818083504010024</v>
      </c>
      <c r="AU69" s="3">
        <f>IF($E69+AU$8-$H$8&lt;70,0,IF($E69+AU$8-$H$8=70,$F69,AT69*(1-VLOOKUP($E69+AT$8-$H$8,Mortality!$B$3:$C$123,2)*VLOOKUP($E69+AT$8-$H$8,Multipliers!$A$3:$DF$122,'Current Retirees'!AT$8-2006+2))))</f>
        <v>0.14873588657120018</v>
      </c>
      <c r="AV69" s="3">
        <f>IF($E69+AV$8-$H$8&lt;70,0,IF($E69+AV$8-$H$8=70,$F69,AU69*(1-VLOOKUP($E69+AU$8-$H$8,Mortality!$B$3:$C$123,2)*VLOOKUP($E69+AU$8-$H$8,Multipliers!$A$3:$DF$122,'Current Retirees'!AU$8-2006+2))))</f>
        <v>0.12224621075605557</v>
      </c>
      <c r="AW69" s="3">
        <f>IF($E69+AW$8-$H$8&lt;70,0,IF($E69+AW$8-$H$8=70,$F69,AV69*(1-VLOOKUP($E69+AV$8-$H$8,Mortality!$B$3:$C$123,2)*VLOOKUP($E69+AV$8-$H$8,Multipliers!$A$3:$DF$122,'Current Retirees'!AV$8-2006+2))))</f>
        <v>9.8849681411973561E-2</v>
      </c>
      <c r="AX69" s="3">
        <f>IF($E69+AX$8-$H$8&lt;70,0,IF($E69+AX$8-$H$8=70,$F69,AW69*(1-VLOOKUP($E69+AW$8-$H$8,Mortality!$B$3:$C$123,2)*VLOOKUP($E69+AW$8-$H$8,Multipliers!$A$3:$DF$122,'Current Retirees'!AW$8-2006+2))))</f>
        <v>7.829523522193764E-2</v>
      </c>
      <c r="AY69" s="3">
        <f>IF($E69+AY$8-$H$8&lt;70,0,IF($E69+AY$8-$H$8=70,$F69,AX69*(1-VLOOKUP($E69+AX$8-$H$8,Mortality!$B$3:$C$123,2)*VLOOKUP($E69+AX$8-$H$8,Multipliers!$A$3:$DF$122,'Current Retirees'!AX$8-2006+2))))</f>
        <v>6.068934253223935E-2</v>
      </c>
      <c r="AZ69" s="3">
        <f>IF($E69+AZ$8-$H$8&lt;70,0,IF($E69+AZ$8-$H$8=70,$F69,AY69*(1-VLOOKUP($E69+AY$8-$H$8,Mortality!$B$3:$C$123,2)*VLOOKUP($E69+AY$8-$H$8,Multipliers!$A$3:$DF$122,'Current Retirees'!AY$8-2006+2))))</f>
        <v>4.5964111510418883E-2</v>
      </c>
      <c r="BA69" s="3">
        <f>IF($E69+BA$8-$H$8&lt;70,0,IF($E69+BA$8-$H$8=70,$F69,AZ69*(1-VLOOKUP($E69+AZ$8-$H$8,Mortality!$B$3:$C$123,2)*VLOOKUP($E69+AZ$8-$H$8,Multipliers!$A$3:$DF$122,'Current Retirees'!AZ$8-2006+2))))</f>
        <v>3.3964323987665593E-2</v>
      </c>
      <c r="BB69" s="3">
        <f>IF($E69+BB$8-$H$8&lt;70,0,IF($E69+BB$8-$H$8=70,$F69,BA69*(1-VLOOKUP($E69+BA$8-$H$8,Mortality!$B$3:$C$123,2)*VLOOKUP($E69+BA$8-$H$8,Multipliers!$A$3:$DF$122,'Current Retirees'!BA$8-2006+2))))</f>
        <v>2.4426525625957797E-2</v>
      </c>
      <c r="BC69" s="3">
        <f>IF($E69+BC$8-$H$8&lt;70,0,IF($E69+BC$8-$H$8=70,$F69,BB69*(1-VLOOKUP($E69+BB$8-$H$8,Mortality!$B$3:$C$123,2)*VLOOKUP($E69+BB$8-$H$8,Multipliers!$A$3:$DF$122,'Current Retirees'!BB$8-2006+2))))</f>
        <v>1.709308274402873E-2</v>
      </c>
      <c r="BD69" s="3">
        <f>IF($E69+BD$8-$H$8&lt;70,0,IF($E69+BD$8-$H$8=70,$F69,BC69*(1-VLOOKUP($E69+BC$8-$H$8,Mortality!$B$3:$C$123,2)*VLOOKUP($E69+BC$8-$H$8,Multipliers!$A$3:$DF$122,'Current Retirees'!BC$8-2006+2))))</f>
        <v>1.1623766566145137E-2</v>
      </c>
      <c r="BE69" s="3">
        <f>IF($E69+BE$8-$H$8&lt;70,0,IF($E69+BE$8-$H$8=70,$F69,BD69*(1-VLOOKUP($E69+BD$8-$H$8,Mortality!$B$3:$C$123,2)*VLOOKUP($E69+BD$8-$H$8,Multipliers!$A$3:$DF$122,'Current Retirees'!BD$8-2006+2))))</f>
        <v>7.6729806621245976E-3</v>
      </c>
      <c r="BF69" s="3">
        <f>IF($E69+BF$8-$H$8&lt;70,0,IF($E69+BF$8-$H$8=70,$F69,BE69*(1-VLOOKUP($E69+BE$8-$H$8,Mortality!$B$3:$C$123,2)*VLOOKUP($E69+BE$8-$H$8,Multipliers!$A$3:$DF$122,'Current Retirees'!BE$8-2006+2))))</f>
        <v>4.9004075542683802E-3</v>
      </c>
      <c r="BG69" s="3">
        <f>IF($E69+BG$8-$H$8&lt;70,0,IF($E69+BG$8-$H$8=70,$F69,BF69*(1-VLOOKUP($E69+BF$8-$H$8,Mortality!$B$3:$C$123,2)*VLOOKUP($E69+BF$8-$H$8,Multipliers!$A$3:$DF$122,'Current Retirees'!BF$8-2006+2))))</f>
        <v>3.0305705208429727E-3</v>
      </c>
      <c r="BH69" s="3">
        <f>IF($E69+BH$8-$H$8&lt;70,0,IF($E69+BH$8-$H$8=70,$F69,BG69*(1-VLOOKUP($E69+BG$8-$H$8,Mortality!$B$3:$C$123,2)*VLOOKUP($E69+BG$8-$H$8,Multipliers!$A$3:$DF$122,'Current Retirees'!BG$8-2006+2))))</f>
        <v>1.8126018568829644E-3</v>
      </c>
      <c r="BI69" s="3">
        <f>IF($E69+BI$8-$H$8&lt;70,0,IF($E69+BI$8-$H$8=70,$F69,BH69*(1-VLOOKUP($E69+BH$8-$H$8,Mortality!$B$3:$C$123,2)*VLOOKUP($E69+BH$8-$H$8,Multipliers!$A$3:$DF$122,'Current Retirees'!BH$8-2006+2))))</f>
        <v>1.0468238636498128E-3</v>
      </c>
      <c r="BJ69" s="3">
        <f>IF($E69+BJ$8-$H$8&lt;70,0,IF($E69+BJ$8-$H$8=70,$F69,BI69*(1-VLOOKUP($E69+BI$8-$H$8,Mortality!$B$3:$C$123,2)*VLOOKUP($E69+BI$8-$H$8,Multipliers!$A$3:$DF$122,'Current Retirees'!BI$8-2006+2))))</f>
        <v>5.813906974343621E-4</v>
      </c>
      <c r="BK69" s="3">
        <f>IF($E69+BK$8-$H$8&lt;70,0,IF($E69+BK$8-$H$8=70,$F69,BJ69*(1-VLOOKUP($E69+BJ$8-$H$8,Mortality!$B$3:$C$123,2)*VLOOKUP($E69+BJ$8-$H$8,Multipliers!$A$3:$DF$122,'Current Retirees'!BJ$8-2006+2))))</f>
        <v>3.1501276634846557E-4</v>
      </c>
      <c r="BL69" s="3">
        <f>IF($E69+BL$8-$H$8&lt;70,0,IF($E69+BL$8-$H$8=70,$F69,BK69*(1-VLOOKUP($E69+BK$8-$H$8,Mortality!$B$3:$C$123,2)*VLOOKUP($E69+BK$8-$H$8,Multipliers!$A$3:$DF$122,'Current Retirees'!BK$8-2006+2))))</f>
        <v>1.6780711959151975E-4</v>
      </c>
      <c r="BM69" s="3">
        <f>IF($E69+BM$8-$H$8&lt;70,0,IF($E69+BM$8-$H$8=70,$F69,BL69*(1-VLOOKUP($E69+BL$8-$H$8,Mortality!$B$3:$C$123,2)*VLOOKUP($E69+BL$8-$H$8,Multipliers!$A$3:$DF$122,'Current Retirees'!BL$8-2006+2))))</f>
        <v>8.7773145434551082E-5</v>
      </c>
      <c r="BN69" s="3">
        <f>IF($E69+BN$8-$H$8&lt;70,0,IF($E69+BN$8-$H$8=70,$F69,BM69*(1-VLOOKUP($E69+BM$8-$H$8,Mortality!$B$3:$C$123,2)*VLOOKUP($E69+BM$8-$H$8,Multipliers!$A$3:$DF$122,'Current Retirees'!BM$8-2006+2))))</f>
        <v>4.4837348400788713E-5</v>
      </c>
      <c r="BO69" s="3">
        <f>IF($E69+BO$8-$H$8&lt;70,0,IF($E69+BO$8-$H$8=70,$F69,BN69*(1-VLOOKUP($E69+BN$8-$H$8,Mortality!$B$3:$C$123,2)*VLOOKUP($E69+BN$8-$H$8,Multipliers!$A$3:$DF$122,'Current Retirees'!BN$8-2006+2))))</f>
        <v>2.2418674200394356E-5</v>
      </c>
      <c r="BP69" s="3">
        <f>IF($E69+BP$8-$H$8&lt;70,0,IF($E69+BP$8-$H$8=70,$F69,BO69*(1-VLOOKUP($E69+BO$8-$H$8,Mortality!$B$3:$C$123,2)*VLOOKUP($E69+BO$8-$H$8,Multipliers!$A$3:$DF$122,'Current Retirees'!BO$8-2006+2))))</f>
        <v>1.1209337100197178E-5</v>
      </c>
      <c r="BQ69" s="3">
        <f>IF($E69+BQ$8-$H$8&lt;70,0,IF($E69+BQ$8-$H$8=70,$F69,BP69*(1-VLOOKUP($E69+BP$8-$H$8,Mortality!$B$3:$C$123,2)*VLOOKUP($E69+BP$8-$H$8,Multipliers!$A$3:$DF$122,'Current Retirees'!BP$8-2006+2))))</f>
        <v>5.6046685500985891E-6</v>
      </c>
      <c r="BR69" s="3">
        <f>IF($E69+BR$8-$H$8&lt;70,0,IF($E69+BR$8-$H$8=70,$F69,BQ69*(1-VLOOKUP($E69+BQ$8-$H$8,Mortality!$B$3:$C$123,2)*VLOOKUP($E69+BQ$8-$H$8,Multipliers!$A$3:$DF$122,'Current Retirees'!BQ$8-2006+2))))</f>
        <v>2.8023342750492945E-6</v>
      </c>
      <c r="BS69" s="3">
        <f>IF($E69+BS$8-$H$8&lt;70,0,IF($E69+BS$8-$H$8=70,$F69,BR69*(1-VLOOKUP($E69+BR$8-$H$8,Mortality!$B$3:$C$123,2)*VLOOKUP($E69+BR$8-$H$8,Multipliers!$A$3:$DF$122,'Current Retirees'!BR$8-2006+2))))</f>
        <v>1.4011671375246473E-6</v>
      </c>
      <c r="BT69" s="3">
        <f>IF($E69+BT$8-$H$8&lt;70,0,IF($E69+BT$8-$H$8=70,$F69,BS69*(1-VLOOKUP($E69+BS$8-$H$8,Mortality!$B$3:$C$123,2)*VLOOKUP($E69+BS$8-$H$8,Multipliers!$A$3:$DF$122,'Current Retirees'!BS$8-2006+2))))</f>
        <v>0</v>
      </c>
      <c r="BU69" s="3">
        <f>IF($E69+BU$8-$H$8&lt;70,0,IF($E69+BU$8-$H$8=70,$F69,BT69*(1-VLOOKUP($E69+BT$8-$H$8,Mortality!$B$3:$C$123,2)*VLOOKUP($E69+BT$8-$H$8,Multipliers!$A$3:$DF$122,'Current Retirees'!BT$8-2006+2))))</f>
        <v>0</v>
      </c>
      <c r="BV69" s="3">
        <f>IF($E69+BV$8-$H$8&lt;70,0,IF($E69+BV$8-$H$8=70,$F69,BU69*(1-VLOOKUP($E69+BU$8-$H$8,Mortality!$B$3:$C$123,2)*VLOOKUP($E69+BU$8-$H$8,Multipliers!$A$3:$DF$122,'Current Retirees'!BU$8-2006+2))))</f>
        <v>0</v>
      </c>
      <c r="BW69" s="3">
        <f>IF($E69+BW$8-$H$8&lt;70,0,IF($E69+BW$8-$H$8=70,$F69,BV69*(1-VLOOKUP($E69+BV$8-$H$8,Mortality!$B$3:$C$123,2)*VLOOKUP($E69+BV$8-$H$8,Multipliers!$A$3:$DF$122,'Current Retirees'!BV$8-2006+2))))</f>
        <v>0</v>
      </c>
      <c r="BX69" s="3">
        <f>IF($E69+BX$8-$H$8&lt;70,0,IF($E69+BX$8-$H$8=70,$F69,BW69*(1-VLOOKUP($E69+BW$8-$H$8,Mortality!$B$3:$C$123,2)*VLOOKUP($E69+BW$8-$H$8,Multipliers!$A$3:$DF$122,'Current Retirees'!BW$8-2006+2))))</f>
        <v>0</v>
      </c>
      <c r="BY69" s="3">
        <f>IF($E69+BY$8-$H$8&lt;70,0,IF($E69+BY$8-$H$8=70,$F69,BX69*(1-VLOOKUP($E69+BX$8-$H$8,Mortality!$B$3:$C$123,2)*VLOOKUP($E69+BX$8-$H$8,Multipliers!$A$3:$DF$122,'Current Retirees'!BX$8-2006+2))))</f>
        <v>0</v>
      </c>
      <c r="BZ69" s="3">
        <f>IF($E69+BZ$8-$H$8&lt;70,0,IF($E69+BZ$8-$H$8=70,$F69,BY69*(1-VLOOKUP($E69+BY$8-$H$8,Mortality!$B$3:$C$123,2)*VLOOKUP($E69+BY$8-$H$8,Multipliers!$A$3:$DF$122,'Current Retirees'!BY$8-2006+2))))</f>
        <v>0</v>
      </c>
      <c r="CA69" s="3">
        <f>IF($E69+CA$8-$H$8&lt;70,0,IF($E69+CA$8-$H$8=70,$F69,BZ69*(1-VLOOKUP($E69+BZ$8-$H$8,Mortality!$B$3:$C$123,2)*VLOOKUP($E69+BZ$8-$H$8,Multipliers!$A$3:$DF$122,'Current Retirees'!BZ$8-2006+2))))</f>
        <v>0</v>
      </c>
      <c r="CB69" s="3">
        <f>IF($E69+CB$8-$H$8&lt;70,0,IF($E69+CB$8-$H$8=70,$F69,CA69*(1-VLOOKUP($E69+CA$8-$H$8,Mortality!$B$3:$C$123,2)*VLOOKUP($E69+CA$8-$H$8,Multipliers!$A$3:$DF$122,'Current Retirees'!CA$8-2006+2))))</f>
        <v>0</v>
      </c>
      <c r="CC69" s="3">
        <f>IF($E69+CC$8-$H$8&lt;70,0,IF($E69+CC$8-$H$8=70,$F69,CB69*(1-VLOOKUP($E69+CB$8-$H$8,Mortality!$B$3:$C$123,2)*VLOOKUP($E69+CB$8-$H$8,Multipliers!$A$3:$DF$122,'Current Retirees'!CB$8-2006+2))))</f>
        <v>0</v>
      </c>
      <c r="CD69" s="3">
        <f>IF($E69+CD$8-$H$8&lt;70,0,IF($E69+CD$8-$H$8=70,$F69,CC69*(1-VLOOKUP($E69+CC$8-$H$8,Mortality!$B$3:$C$123,2)*VLOOKUP($E69+CC$8-$H$8,Multipliers!$A$3:$DF$122,'Current Retirees'!CC$8-2006+2))))</f>
        <v>0</v>
      </c>
      <c r="CE69" s="3">
        <f>IF($E69+CE$8-$H$8&lt;70,0,IF($E69+CE$8-$H$8=70,$F69,CD69*(1-VLOOKUP($E69+CD$8-$H$8,Mortality!$B$3:$C$123,2)*VLOOKUP($E69+CD$8-$H$8,Multipliers!$A$3:$DF$122,'Current Retirees'!CD$8-2006+2))))</f>
        <v>0</v>
      </c>
      <c r="CF69" s="3">
        <f>IF($E69+CF$8-$H$8&lt;70,0,IF($E69+CF$8-$H$8=70,$F69,CE69*(1-VLOOKUP($E69+CE$8-$H$8,Mortality!$B$3:$C$123,2)*VLOOKUP($E69+CE$8-$H$8,Multipliers!$A$3:$DF$122,'Current Retirees'!CE$8-2006+2))))</f>
        <v>0</v>
      </c>
      <c r="CG69" s="3">
        <f>IF($E69+CG$8-$H$8&lt;70,0,IF($E69+CG$8-$H$8=70,$F69,CF69*(1-VLOOKUP($E69+CF$8-$H$8,Mortality!$B$3:$C$123,2)*VLOOKUP($E69+CF$8-$H$8,Multipliers!$A$3:$DF$122,'Current Retirees'!CF$8-2006+2))))</f>
        <v>0</v>
      </c>
      <c r="CH69" s="3">
        <f>IF($E69+CH$8-$H$8&lt;70,0,IF($E69+CH$8-$H$8=70,$F69,CG69*(1-VLOOKUP($E69+CG$8-$H$8,Mortality!$B$3:$C$123,2)*VLOOKUP($E69+CG$8-$H$8,Multipliers!$A$3:$DF$122,'Current Retirees'!CG$8-2006+2))))</f>
        <v>0</v>
      </c>
      <c r="CI69" s="3">
        <f>IF($E69+CI$8-$H$8&lt;70,0,IF($E69+CI$8-$H$8=70,$F69,CH69*(1-VLOOKUP($E69+CH$8-$H$8,Mortality!$B$3:$C$123,2)*VLOOKUP($E69+CH$8-$H$8,Multipliers!$A$3:$DF$122,'Current Retirees'!CH$8-2006+2))))</f>
        <v>0</v>
      </c>
      <c r="CJ69" s="3">
        <f>IF($E69+CJ$8-$H$8&lt;70,0,IF($E69+CJ$8-$H$8=70,$F69,CI69*(1-VLOOKUP($E69+CI$8-$H$8,Mortality!$B$3:$C$123,2)*VLOOKUP($E69+CI$8-$H$8,Multipliers!$A$3:$DF$122,'Current Retirees'!CI$8-2006+2))))</f>
        <v>0</v>
      </c>
      <c r="CK69" s="3">
        <f>IF($E69+CK$8-$H$8&lt;70,0,IF($E69+CK$8-$H$8=70,$F69,CJ69*(1-VLOOKUP($E69+CJ$8-$H$8,Mortality!$B$3:$C$123,2)*VLOOKUP($E69+CJ$8-$H$8,Multipliers!$A$3:$DF$122,'Current Retirees'!CJ$8-2006+2))))</f>
        <v>0</v>
      </c>
      <c r="CL69" s="3">
        <f>IF($E69+CL$8-$H$8&lt;70,0,IF($E69+CL$8-$H$8=70,$F69,CK69*(1-VLOOKUP($E69+CK$8-$H$8,Mortality!$B$3:$C$123,2)*VLOOKUP($E69+CK$8-$H$8,Multipliers!$A$3:$DF$122,'Current Retirees'!CK$8-2006+2))))</f>
        <v>0</v>
      </c>
      <c r="CM69" s="3">
        <f>IF($E69+CM$8-$H$8&lt;70,0,IF($E69+CM$8-$H$8=70,$F69,CL69*(1-VLOOKUP($E69+CL$8-$H$8,Mortality!$B$3:$C$123,2)*VLOOKUP($E69+CL$8-$H$8,Multipliers!$A$3:$DF$122,'Current Retirees'!CL$8-2006+2))))</f>
        <v>0</v>
      </c>
      <c r="CN69" s="3">
        <f>IF($E69+CN$8-$H$8&lt;70,0,IF($E69+CN$8-$H$8=70,$F69,CM69*(1-VLOOKUP($E69+CM$8-$H$8,Mortality!$B$3:$C$123,2)*VLOOKUP($E69+CM$8-$H$8,Multipliers!$A$3:$DF$122,'Current Retirees'!CM$8-2006+2))))</f>
        <v>0</v>
      </c>
      <c r="CO69" s="3">
        <f>IF($E69+CO$8-$H$8&lt;70,0,IF($E69+CO$8-$H$8=70,$F69,CN69*(1-VLOOKUP($E69+CN$8-$H$8,Mortality!$B$3:$C$123,2)*VLOOKUP($E69+CN$8-$H$8,Multipliers!$A$3:$DF$122,'Current Retirees'!CN$8-2006+2))))</f>
        <v>0</v>
      </c>
      <c r="CP69" s="3">
        <f>IF($E69+CP$8-$H$8&lt;70,0,IF($E69+CP$8-$H$8=70,$F69,CO69*(1-VLOOKUP($E69+CO$8-$H$8,Mortality!$B$3:$C$123,2)*VLOOKUP($E69+CO$8-$H$8,Multipliers!$A$3:$DF$122,'Current Retirees'!CO$8-2006+2))))</f>
        <v>0</v>
      </c>
      <c r="CQ69" s="3">
        <f>IF($E69+CQ$8-$H$8&lt;70,0,IF($E69+CQ$8-$H$8=70,$F69,CP69*(1-VLOOKUP($E69+CP$8-$H$8,Mortality!$B$3:$C$123,2)*VLOOKUP($E69+CP$8-$H$8,Multipliers!$A$3:$DF$122,'Current Retirees'!CP$8-2006+2))))</f>
        <v>0</v>
      </c>
      <c r="CR69" s="3">
        <f>IF($E69+CR$8-$H$8&lt;70,0,IF($E69+CR$8-$H$8=70,$F69,CQ69*(1-VLOOKUP($E69+CQ$8-$H$8,Mortality!$B$3:$C$123,2)*VLOOKUP($E69+CQ$8-$H$8,Multipliers!$A$3:$DF$122,'Current Retirees'!CQ$8-2006+2))))</f>
        <v>0</v>
      </c>
      <c r="CS69" s="3">
        <f>IF($E69+CS$8-$H$8&lt;70,0,IF($E69+CS$8-$H$8=70,$F69,CR69*(1-VLOOKUP($E69+CR$8-$H$8,Mortality!$B$3:$C$123,2)*VLOOKUP($E69+CR$8-$H$8,Multipliers!$A$3:$DF$122,'Current Retirees'!CR$8-2006+2))))</f>
        <v>0</v>
      </c>
      <c r="CT69" s="3">
        <f>IF($E69+CT$8-$H$8&lt;70,0,IF($E69+CT$8-$H$8=70,$F69,CS69*(1-VLOOKUP($E69+CS$8-$H$8,Mortality!$B$3:$C$123,2)*VLOOKUP($E69+CS$8-$H$8,Multipliers!$A$3:$DF$122,'Current Retirees'!CS$8-2006+2))))</f>
        <v>0</v>
      </c>
    </row>
    <row r="70" spans="2:98" x14ac:dyDescent="0.25">
      <c r="B70" s="35">
        <v>1062</v>
      </c>
      <c r="C70" s="36">
        <v>17174</v>
      </c>
      <c r="D70" s="35" t="s">
        <v>2</v>
      </c>
      <c r="E70" s="4">
        <f t="shared" si="6"/>
        <v>70</v>
      </c>
      <c r="F70" s="5">
        <f>VLOOKUP(E70,Mortality!$H$3:$I$123,2)</f>
        <v>1</v>
      </c>
      <c r="H70" s="3">
        <f t="shared" si="7"/>
        <v>1</v>
      </c>
      <c r="I70" s="3">
        <f>IF($E70+I$8-$H$8&lt;70,0,IF($E70+I$8-$H$8=70,$F70,H70*(1-VLOOKUP($E70+H$8-$H$8,Mortality!$B$3:$C$123,2)*VLOOKUP($E70+H$8-$H$8,Multipliers!$A$3:$DF$122,'Current Retirees'!H$8-2006+2))))</f>
        <v>0.97946668673489323</v>
      </c>
      <c r="J70" s="3">
        <f>IF($E70+J$8-$H$8&lt;70,0,IF($E70+J$8-$H$8=70,$F70,I70*(1-VLOOKUP($E70+I$8-$H$8,Mortality!$B$3:$C$123,2)*VLOOKUP($E70+I$8-$H$8,Multipliers!$A$3:$DF$122,'Current Retirees'!I$8-2006+2))))</f>
        <v>0.95772247239059205</v>
      </c>
      <c r="K70" s="3">
        <f>IF($E70+K$8-$H$8&lt;70,0,IF($E70+K$8-$H$8=70,$F70,J70*(1-VLOOKUP($E70+J$8-$H$8,Mortality!$B$3:$C$123,2)*VLOOKUP($E70+J$8-$H$8,Multipliers!$A$3:$DF$122,'Current Retirees'!J$8-2006+2))))</f>
        <v>0.93467260532944985</v>
      </c>
      <c r="L70" s="3">
        <f>IF($E70+L$8-$H$8&lt;70,0,IF($E70+L$8-$H$8=70,$F70,K70*(1-VLOOKUP($E70+K$8-$H$8,Mortality!$B$3:$C$123,2)*VLOOKUP($E70+K$8-$H$8,Multipliers!$A$3:$DF$122,'Current Retirees'!K$8-2006+2))))</f>
        <v>0.91023780326013282</v>
      </c>
      <c r="M70" s="3">
        <f>IF($E70+M$8-$H$8&lt;70,0,IF($E70+M$8-$H$8=70,$F70,L70*(1-VLOOKUP($E70+L$8-$H$8,Mortality!$B$3:$C$123,2)*VLOOKUP($E70+L$8-$H$8,Multipliers!$A$3:$DF$122,'Current Retirees'!L$8-2006+2))))</f>
        <v>0.88435398856194392</v>
      </c>
      <c r="N70" s="3">
        <f>IF($E70+N$8-$H$8&lt;70,0,IF($E70+N$8-$H$8=70,$F70,M70*(1-VLOOKUP($E70+M$8-$H$8,Mortality!$B$3:$C$123,2)*VLOOKUP($E70+M$8-$H$8,Multipliers!$A$3:$DF$122,'Current Retirees'!M$8-2006+2))))</f>
        <v>0.85696329118139258</v>
      </c>
      <c r="O70" s="3">
        <f>IF($E70+O$8-$H$8&lt;70,0,IF($E70+O$8-$H$8=70,$F70,N70*(1-VLOOKUP($E70+N$8-$H$8,Mortality!$B$3:$C$123,2)*VLOOKUP($E70+N$8-$H$8,Multipliers!$A$3:$DF$122,'Current Retirees'!N$8-2006+2))))</f>
        <v>0.82800840423125632</v>
      </c>
      <c r="P70" s="3">
        <f>IF($E70+P$8-$H$8&lt;70,0,IF($E70+P$8-$H$8=70,$F70,O70*(1-VLOOKUP($E70+O$8-$H$8,Mortality!$B$3:$C$123,2)*VLOOKUP($E70+O$8-$H$8,Multipliers!$A$3:$DF$122,'Current Retirees'!O$8-2006+2))))</f>
        <v>0.79747360613609131</v>
      </c>
      <c r="Q70" s="3">
        <f>IF($E70+Q$8-$H$8&lt;70,0,IF($E70+Q$8-$H$8=70,$F70,P70*(1-VLOOKUP($E70+P$8-$H$8,Mortality!$B$3:$C$123,2)*VLOOKUP($E70+P$8-$H$8,Multipliers!$A$3:$DF$122,'Current Retirees'!P$8-2006+2))))</f>
        <v>0.76529941199367724</v>
      </c>
      <c r="R70" s="3">
        <f>IF($E70+R$8-$H$8&lt;70,0,IF($E70+R$8-$H$8=70,$F70,Q70*(1-VLOOKUP($E70+Q$8-$H$8,Mortality!$B$3:$C$123,2)*VLOOKUP($E70+Q$8-$H$8,Multipliers!$A$3:$DF$122,'Current Retirees'!Q$8-2006+2))))</f>
        <v>0.7315118007305943</v>
      </c>
      <c r="S70" s="3">
        <f>IF($E70+S$8-$H$8&lt;70,0,IF($E70+S$8-$H$8=70,$F70,R70*(1-VLOOKUP($E70+R$8-$H$8,Mortality!$B$3:$C$123,2)*VLOOKUP($E70+R$8-$H$8,Multipliers!$A$3:$DF$122,'Current Retirees'!R$8-2006+2))))</f>
        <v>0.69609603821905974</v>
      </c>
      <c r="T70" s="3">
        <f>IF($E70+T$8-$H$8&lt;70,0,IF($E70+T$8-$H$8=70,$F70,S70*(1-VLOOKUP($E70+S$8-$H$8,Mortality!$B$3:$C$123,2)*VLOOKUP($E70+S$8-$H$8,Multipliers!$A$3:$DF$122,'Current Retirees'!S$8-2006+2))))</f>
        <v>0.65910328817776631</v>
      </c>
      <c r="U70" s="3">
        <f>IF($E70+U$8-$H$8&lt;70,0,IF($E70+U$8-$H$8=70,$F70,T70*(1-VLOOKUP($E70+T$8-$H$8,Mortality!$B$3:$C$123,2)*VLOOKUP($E70+T$8-$H$8,Multipliers!$A$3:$DF$122,'Current Retirees'!T$8-2006+2))))</f>
        <v>0.62058985982855919</v>
      </c>
      <c r="V70" s="3">
        <f>IF($E70+V$8-$H$8&lt;70,0,IF($E70+V$8-$H$8=70,$F70,U70*(1-VLOOKUP($E70+U$8-$H$8,Mortality!$B$3:$C$123,2)*VLOOKUP($E70+U$8-$H$8,Multipliers!$A$3:$DF$122,'Current Retirees'!U$8-2006+2))))</f>
        <v>0.58070727958103785</v>
      </c>
      <c r="W70" s="3">
        <f>IF($E70+W$8-$H$8&lt;70,0,IF($E70+W$8-$H$8=70,$F70,V70*(1-VLOOKUP($E70+V$8-$H$8,Mortality!$B$3:$C$123,2)*VLOOKUP($E70+V$8-$H$8,Multipliers!$A$3:$DF$122,'Current Retirees'!V$8-2006+2))))</f>
        <v>0.53960321983716053</v>
      </c>
      <c r="X70" s="3">
        <f>IF($E70+X$8-$H$8&lt;70,0,IF($E70+X$8-$H$8=70,$F70,W70*(1-VLOOKUP($E70+W$8-$H$8,Mortality!$B$3:$C$123,2)*VLOOKUP($E70+W$8-$H$8,Multipliers!$A$3:$DF$122,'Current Retirees'!W$8-2006+2))))</f>
        <v>0.49753609963159368</v>
      </c>
      <c r="Y70" s="3">
        <f>IF($E70+Y$8-$H$8&lt;70,0,IF($E70+Y$8-$H$8=70,$F70,X70*(1-VLOOKUP($E70+X$8-$H$8,Mortality!$B$3:$C$123,2)*VLOOKUP($E70+X$8-$H$8,Multipliers!$A$3:$DF$122,'Current Retirees'!X$8-2006+2))))</f>
        <v>0.45476340294734885</v>
      </c>
      <c r="Z70" s="3">
        <f>IF($E70+Z$8-$H$8&lt;70,0,IF($E70+Z$8-$H$8=70,$F70,Y70*(1-VLOOKUP($E70+Y$8-$H$8,Mortality!$B$3:$C$123,2)*VLOOKUP($E70+Y$8-$H$8,Multipliers!$A$3:$DF$122,'Current Retirees'!Y$8-2006+2))))</f>
        <v>0.41162456003831582</v>
      </c>
      <c r="AA70" s="3">
        <f>IF($E70+AA$8-$H$8&lt;70,0,IF($E70+AA$8-$H$8=70,$F70,Z70*(1-VLOOKUP($E70+Z$8-$H$8,Mortality!$B$3:$C$123,2)*VLOOKUP($E70+Z$8-$H$8,Multipliers!$A$3:$DF$122,'Current Retirees'!Z$8-2006+2))))</f>
        <v>0.3685907521233634</v>
      </c>
      <c r="AB70" s="3">
        <f>IF($E70+AB$8-$H$8&lt;70,0,IF($E70+AB$8-$H$8=70,$F70,AA70*(1-VLOOKUP($E70+AA$8-$H$8,Mortality!$B$3:$C$123,2)*VLOOKUP($E70+AA$8-$H$8,Multipliers!$A$3:$DF$122,'Current Retirees'!AA$8-2006+2))))</f>
        <v>0.32612484921722579</v>
      </c>
      <c r="AC70" s="3">
        <f>IF($E70+AC$8-$H$8&lt;70,0,IF($E70+AC$8-$H$8=70,$F70,AB70*(1-VLOOKUP($E70+AB$8-$H$8,Mortality!$B$3:$C$123,2)*VLOOKUP($E70+AB$8-$H$8,Multipliers!$A$3:$DF$122,'Current Retirees'!AB$8-2006+2))))</f>
        <v>0.28477647433256609</v>
      </c>
      <c r="AD70" s="3">
        <f>IF($E70+AD$8-$H$8&lt;70,0,IF($E70+AD$8-$H$8=70,$F70,AC70*(1-VLOOKUP($E70+AC$8-$H$8,Mortality!$B$3:$C$123,2)*VLOOKUP($E70+AC$8-$H$8,Multipliers!$A$3:$DF$122,'Current Retirees'!AC$8-2006+2))))</f>
        <v>0.24525083892029234</v>
      </c>
      <c r="AE70" s="3">
        <f>IF($E70+AE$8-$H$8&lt;70,0,IF($E70+AE$8-$H$8=70,$F70,AD70*(1-VLOOKUP($E70+AD$8-$H$8,Mortality!$B$3:$C$123,2)*VLOOKUP($E70+AD$8-$H$8,Multipliers!$A$3:$DF$122,'Current Retirees'!AD$8-2006+2))))</f>
        <v>0.2082902281686928</v>
      </c>
      <c r="AF70" s="3">
        <f>IF($E70+AF$8-$H$8&lt;70,0,IF($E70+AF$8-$H$8=70,$F70,AE70*(1-VLOOKUP($E70+AE$8-$H$8,Mortality!$B$3:$C$123,2)*VLOOKUP($E70+AE$8-$H$8,Multipliers!$A$3:$DF$122,'Current Retirees'!AE$8-2006+2))))</f>
        <v>0.17445249468904095</v>
      </c>
      <c r="AG70" s="3">
        <f>IF($E70+AG$8-$H$8&lt;70,0,IF($E70+AG$8-$H$8=70,$F70,AF70*(1-VLOOKUP($E70+AF$8-$H$8,Mortality!$B$3:$C$123,2)*VLOOKUP($E70+AF$8-$H$8,Multipliers!$A$3:$DF$122,'Current Retirees'!AF$8-2006+2))))</f>
        <v>0.14414399621279242</v>
      </c>
      <c r="AH70" s="3">
        <f>IF($E70+AH$8-$H$8&lt;70,0,IF($E70+AH$8-$H$8=70,$F70,AG70*(1-VLOOKUP($E70+AG$8-$H$8,Mortality!$B$3:$C$123,2)*VLOOKUP($E70+AG$8-$H$8,Multipliers!$A$3:$DF$122,'Current Retirees'!AG$8-2006+2))))</f>
        <v>0.117528104200468</v>
      </c>
      <c r="AI70" s="3">
        <f>IF($E70+AI$8-$H$8&lt;70,0,IF($E70+AI$8-$H$8=70,$F70,AH70*(1-VLOOKUP($E70+AH$8-$H$8,Mortality!$B$3:$C$123,2)*VLOOKUP($E70+AH$8-$H$8,Multipliers!$A$3:$DF$122,'Current Retirees'!AH$8-2006+2))))</f>
        <v>9.4262194711166633E-2</v>
      </c>
      <c r="AJ70" s="3">
        <f>IF($E70+AJ$8-$H$8&lt;70,0,IF($E70+AJ$8-$H$8=70,$F70,AI70*(1-VLOOKUP($E70+AI$8-$H$8,Mortality!$B$3:$C$123,2)*VLOOKUP($E70+AI$8-$H$8,Multipliers!$A$3:$DF$122,'Current Retirees'!AI$8-2006+2))))</f>
        <v>7.4314409098035189E-2</v>
      </c>
      <c r="AK70" s="3">
        <f>IF($E70+AK$8-$H$8&lt;70,0,IF($E70+AK$8-$H$8=70,$F70,AJ70*(1-VLOOKUP($E70+AJ$8-$H$8,Mortality!$B$3:$C$123,2)*VLOOKUP($E70+AJ$8-$H$8,Multipliers!$A$3:$DF$122,'Current Retirees'!AJ$8-2006+2))))</f>
        <v>5.7339770195098401E-2</v>
      </c>
      <c r="AL70" s="3">
        <f>IF($E70+AL$8-$H$8&lt;70,0,IF($E70+AL$8-$H$8=70,$F70,AK70*(1-VLOOKUP($E70+AK$8-$H$8,Mortality!$B$3:$C$123,2)*VLOOKUP($E70+AK$8-$H$8,Multipliers!$A$3:$DF$122,'Current Retirees'!AK$8-2006+2))))</f>
        <v>4.3250080651743038E-2</v>
      </c>
      <c r="AM70" s="3">
        <f>IF($E70+AM$8-$H$8&lt;70,0,IF($E70+AM$8-$H$8=70,$F70,AL70*(1-VLOOKUP($E70+AL$8-$H$8,Mortality!$B$3:$C$123,2)*VLOOKUP($E70+AL$8-$H$8,Multipliers!$A$3:$DF$122,'Current Retirees'!AL$8-2006+2))))</f>
        <v>3.1842697490154205E-2</v>
      </c>
      <c r="AN70" s="3">
        <f>IF($E70+AN$8-$H$8&lt;70,0,IF($E70+AN$8-$H$8=70,$F70,AM70*(1-VLOOKUP($E70+AM$8-$H$8,Mortality!$B$3:$C$123,2)*VLOOKUP($E70+AM$8-$H$8,Multipliers!$A$3:$DF$122,'Current Retirees'!AM$8-2006+2))))</f>
        <v>2.2853073218741315E-2</v>
      </c>
      <c r="AO70" s="3">
        <f>IF($E70+AO$8-$H$8&lt;70,0,IF($E70+AO$8-$H$8=70,$F70,AN70*(1-VLOOKUP($E70+AN$8-$H$8,Mortality!$B$3:$C$123,2)*VLOOKUP($E70+AN$8-$H$8,Multipliers!$A$3:$DF$122,'Current Retirees'!AN$8-2006+2))))</f>
        <v>1.5958497653349599E-2</v>
      </c>
      <c r="AP70" s="3">
        <f>IF($E70+AP$8-$H$8&lt;70,0,IF($E70+AP$8-$H$8=70,$F70,AO70*(1-VLOOKUP($E70+AO$8-$H$8,Mortality!$B$3:$C$123,2)*VLOOKUP($E70+AO$8-$H$8,Multipliers!$A$3:$DF$122,'Current Retirees'!AO$8-2006+2))))</f>
        <v>1.0838077263809101E-2</v>
      </c>
      <c r="AQ70" s="3">
        <f>IF($E70+AQ$8-$H$8&lt;70,0,IF($E70+AQ$8-$H$8=70,$F70,AP70*(1-VLOOKUP($E70+AP$8-$H$8,Mortality!$B$3:$C$123,2)*VLOOKUP($E70+AP$8-$H$8,Multipliers!$A$3:$DF$122,'Current Retirees'!AP$8-2006+2))))</f>
        <v>7.1511648106215341E-3</v>
      </c>
      <c r="AR70" s="3">
        <f>IF($E70+AR$8-$H$8&lt;70,0,IF($E70+AR$8-$H$8=70,$F70,AQ70*(1-VLOOKUP($E70+AQ$8-$H$8,Mortality!$B$3:$C$123,2)*VLOOKUP($E70+AQ$8-$H$8,Multipliers!$A$3:$DF$122,'Current Retirees'!AQ$8-2006+2))))</f>
        <v>4.580515639396497E-3</v>
      </c>
      <c r="AS70" s="3">
        <f>IF($E70+AS$8-$H$8&lt;70,0,IF($E70+AS$8-$H$8=70,$F70,AR70*(1-VLOOKUP($E70+AR$8-$H$8,Mortality!$B$3:$C$123,2)*VLOOKUP($E70+AR$8-$H$8,Multipliers!$A$3:$DF$122,'Current Retirees'!AR$8-2006+2))))</f>
        <v>2.8414006950409493E-3</v>
      </c>
      <c r="AT70" s="3">
        <f>IF($E70+AT$8-$H$8&lt;70,0,IF($E70+AT$8-$H$8=70,$F70,AS70*(1-VLOOKUP($E70+AS$8-$H$8,Mortality!$B$3:$C$123,2)*VLOOKUP($E70+AS$8-$H$8,Multipliers!$A$3:$DF$122,'Current Retirees'!AS$8-2006+2))))</f>
        <v>1.7081328619066875E-3</v>
      </c>
      <c r="AU70" s="3">
        <f>IF($E70+AU$8-$H$8&lt;70,0,IF($E70+AU$8-$H$8=70,$F70,AT70*(1-VLOOKUP($E70+AT$8-$H$8,Mortality!$B$3:$C$123,2)*VLOOKUP($E70+AT$8-$H$8,Multipliers!$A$3:$DF$122,'Current Retirees'!AT$8-2006+2))))</f>
        <v>9.9430037289550792E-4</v>
      </c>
      <c r="AV70" s="3">
        <f>IF($E70+AV$8-$H$8&lt;70,0,IF($E70+AV$8-$H$8=70,$F70,AU70*(1-VLOOKUP($E70+AU$8-$H$8,Mortality!$B$3:$C$123,2)*VLOOKUP($E70+AU$8-$H$8,Multipliers!$A$3:$DF$122,'Current Retirees'!AU$8-2006+2))))</f>
        <v>5.597738075177513E-4</v>
      </c>
      <c r="AW70" s="3">
        <f>IF($E70+AW$8-$H$8&lt;70,0,IF($E70+AW$8-$H$8=70,$F70,AV70*(1-VLOOKUP($E70+AV$8-$H$8,Mortality!$B$3:$C$123,2)*VLOOKUP($E70+AV$8-$H$8,Multipliers!$A$3:$DF$122,'Current Retirees'!AV$8-2006+2))))</f>
        <v>3.0399474437691062E-4</v>
      </c>
      <c r="AX70" s="3">
        <f>IF($E70+AX$8-$H$8&lt;70,0,IF($E70+AX$8-$H$8=70,$F70,AW70*(1-VLOOKUP($E70+AW$8-$H$8,Mortality!$B$3:$C$123,2)*VLOOKUP($E70+AW$8-$H$8,Multipliers!$A$3:$DF$122,'Current Retirees'!AW$8-2006+2))))</f>
        <v>1.6159726104461296E-4</v>
      </c>
      <c r="AY70" s="3">
        <f>IF($E70+AY$8-$H$8&lt;70,0,IF($E70+AY$8-$H$8=70,$F70,AX70*(1-VLOOKUP($E70+AX$8-$H$8,Mortality!$B$3:$C$123,2)*VLOOKUP($E70+AX$8-$H$8,Multipliers!$A$3:$DF$122,'Current Retirees'!AX$8-2006+2))))</f>
        <v>8.4794883900153037E-5</v>
      </c>
      <c r="AZ70" s="3">
        <f>IF($E70+AZ$8-$H$8&lt;70,0,IF($E70+AZ$8-$H$8=70,$F70,AY70*(1-VLOOKUP($E70+AY$8-$H$8,Mortality!$B$3:$C$123,2)*VLOOKUP($E70+AY$8-$H$8,Multipliers!$A$3:$DF$122,'Current Retirees'!AY$8-2006+2))))</f>
        <v>4.3876621489691631E-5</v>
      </c>
      <c r="BA70" s="3">
        <f>IF($E70+BA$8-$H$8&lt;70,0,IF($E70+BA$8-$H$8=70,$F70,AZ70*(1-VLOOKUP($E70+AZ$8-$H$8,Mortality!$B$3:$C$123,2)*VLOOKUP($E70+AZ$8-$H$8,Multipliers!$A$3:$DF$122,'Current Retirees'!AZ$8-2006+2))))</f>
        <v>2.2301669905626352E-5</v>
      </c>
      <c r="BB70" s="3">
        <f>IF($E70+BB$8-$H$8&lt;70,0,IF($E70+BB$8-$H$8=70,$F70,BA70*(1-VLOOKUP($E70+BA$8-$H$8,Mortality!$B$3:$C$123,2)*VLOOKUP($E70+BA$8-$H$8,Multipliers!$A$3:$DF$122,'Current Retirees'!BA$8-2006+2))))</f>
        <v>1.1150834952813176E-5</v>
      </c>
      <c r="BC70" s="3">
        <f>IF($E70+BC$8-$H$8&lt;70,0,IF($E70+BC$8-$H$8=70,$F70,BB70*(1-VLOOKUP($E70+BB$8-$H$8,Mortality!$B$3:$C$123,2)*VLOOKUP($E70+BB$8-$H$8,Multipliers!$A$3:$DF$122,'Current Retirees'!BB$8-2006+2))))</f>
        <v>5.575417476406588E-6</v>
      </c>
      <c r="BD70" s="3">
        <f>IF($E70+BD$8-$H$8&lt;70,0,IF($E70+BD$8-$H$8=70,$F70,BC70*(1-VLOOKUP($E70+BC$8-$H$8,Mortality!$B$3:$C$123,2)*VLOOKUP($E70+BC$8-$H$8,Multipliers!$A$3:$DF$122,'Current Retirees'!BC$8-2006+2))))</f>
        <v>2.787708738203294E-6</v>
      </c>
      <c r="BE70" s="3">
        <f>IF($E70+BE$8-$H$8&lt;70,0,IF($E70+BE$8-$H$8=70,$F70,BD70*(1-VLOOKUP($E70+BD$8-$H$8,Mortality!$B$3:$C$123,2)*VLOOKUP($E70+BD$8-$H$8,Multipliers!$A$3:$DF$122,'Current Retirees'!BD$8-2006+2))))</f>
        <v>1.393854369101647E-6</v>
      </c>
      <c r="BF70" s="3">
        <f>IF($E70+BF$8-$H$8&lt;70,0,IF($E70+BF$8-$H$8=70,$F70,BE70*(1-VLOOKUP($E70+BE$8-$H$8,Mortality!$B$3:$C$123,2)*VLOOKUP($E70+BE$8-$H$8,Multipliers!$A$3:$DF$122,'Current Retirees'!BE$8-2006+2))))</f>
        <v>6.969271845508235E-7</v>
      </c>
      <c r="BG70" s="3">
        <f>IF($E70+BG$8-$H$8&lt;70,0,IF($E70+BG$8-$H$8=70,$F70,BF70*(1-VLOOKUP($E70+BF$8-$H$8,Mortality!$B$3:$C$123,2)*VLOOKUP($E70+BF$8-$H$8,Multipliers!$A$3:$DF$122,'Current Retirees'!BF$8-2006+2))))</f>
        <v>0</v>
      </c>
      <c r="BH70" s="3">
        <f>IF($E70+BH$8-$H$8&lt;70,0,IF($E70+BH$8-$H$8=70,$F70,BG70*(1-VLOOKUP($E70+BG$8-$H$8,Mortality!$B$3:$C$123,2)*VLOOKUP($E70+BG$8-$H$8,Multipliers!$A$3:$DF$122,'Current Retirees'!BG$8-2006+2))))</f>
        <v>0</v>
      </c>
      <c r="BI70" s="3">
        <f>IF($E70+BI$8-$H$8&lt;70,0,IF($E70+BI$8-$H$8=70,$F70,BH70*(1-VLOOKUP($E70+BH$8-$H$8,Mortality!$B$3:$C$123,2)*VLOOKUP($E70+BH$8-$H$8,Multipliers!$A$3:$DF$122,'Current Retirees'!BH$8-2006+2))))</f>
        <v>0</v>
      </c>
      <c r="BJ70" s="3">
        <f>IF($E70+BJ$8-$H$8&lt;70,0,IF($E70+BJ$8-$H$8=70,$F70,BI70*(1-VLOOKUP($E70+BI$8-$H$8,Mortality!$B$3:$C$123,2)*VLOOKUP($E70+BI$8-$H$8,Multipliers!$A$3:$DF$122,'Current Retirees'!BI$8-2006+2))))</f>
        <v>0</v>
      </c>
      <c r="BK70" s="3">
        <f>IF($E70+BK$8-$H$8&lt;70,0,IF($E70+BK$8-$H$8=70,$F70,BJ70*(1-VLOOKUP($E70+BJ$8-$H$8,Mortality!$B$3:$C$123,2)*VLOOKUP($E70+BJ$8-$H$8,Multipliers!$A$3:$DF$122,'Current Retirees'!BJ$8-2006+2))))</f>
        <v>0</v>
      </c>
      <c r="BL70" s="3">
        <f>IF($E70+BL$8-$H$8&lt;70,0,IF($E70+BL$8-$H$8=70,$F70,BK70*(1-VLOOKUP($E70+BK$8-$H$8,Mortality!$B$3:$C$123,2)*VLOOKUP($E70+BK$8-$H$8,Multipliers!$A$3:$DF$122,'Current Retirees'!BK$8-2006+2))))</f>
        <v>0</v>
      </c>
      <c r="BM70" s="3">
        <f>IF($E70+BM$8-$H$8&lt;70,0,IF($E70+BM$8-$H$8=70,$F70,BL70*(1-VLOOKUP($E70+BL$8-$H$8,Mortality!$B$3:$C$123,2)*VLOOKUP($E70+BL$8-$H$8,Multipliers!$A$3:$DF$122,'Current Retirees'!BL$8-2006+2))))</f>
        <v>0</v>
      </c>
      <c r="BN70" s="3">
        <f>IF($E70+BN$8-$H$8&lt;70,0,IF($E70+BN$8-$H$8=70,$F70,BM70*(1-VLOOKUP($E70+BM$8-$H$8,Mortality!$B$3:$C$123,2)*VLOOKUP($E70+BM$8-$H$8,Multipliers!$A$3:$DF$122,'Current Retirees'!BM$8-2006+2))))</f>
        <v>0</v>
      </c>
      <c r="BO70" s="3">
        <f>IF($E70+BO$8-$H$8&lt;70,0,IF($E70+BO$8-$H$8=70,$F70,BN70*(1-VLOOKUP($E70+BN$8-$H$8,Mortality!$B$3:$C$123,2)*VLOOKUP($E70+BN$8-$H$8,Multipliers!$A$3:$DF$122,'Current Retirees'!BN$8-2006+2))))</f>
        <v>0</v>
      </c>
      <c r="BP70" s="3">
        <f>IF($E70+BP$8-$H$8&lt;70,0,IF($E70+BP$8-$H$8=70,$F70,BO70*(1-VLOOKUP($E70+BO$8-$H$8,Mortality!$B$3:$C$123,2)*VLOOKUP($E70+BO$8-$H$8,Multipliers!$A$3:$DF$122,'Current Retirees'!BO$8-2006+2))))</f>
        <v>0</v>
      </c>
      <c r="BQ70" s="3">
        <f>IF($E70+BQ$8-$H$8&lt;70,0,IF($E70+BQ$8-$H$8=70,$F70,BP70*(1-VLOOKUP($E70+BP$8-$H$8,Mortality!$B$3:$C$123,2)*VLOOKUP($E70+BP$8-$H$8,Multipliers!$A$3:$DF$122,'Current Retirees'!BP$8-2006+2))))</f>
        <v>0</v>
      </c>
      <c r="BR70" s="3">
        <f>IF($E70+BR$8-$H$8&lt;70,0,IF($E70+BR$8-$H$8=70,$F70,BQ70*(1-VLOOKUP($E70+BQ$8-$H$8,Mortality!$B$3:$C$123,2)*VLOOKUP($E70+BQ$8-$H$8,Multipliers!$A$3:$DF$122,'Current Retirees'!BQ$8-2006+2))))</f>
        <v>0</v>
      </c>
      <c r="BS70" s="3">
        <f>IF($E70+BS$8-$H$8&lt;70,0,IF($E70+BS$8-$H$8=70,$F70,BR70*(1-VLOOKUP($E70+BR$8-$H$8,Mortality!$B$3:$C$123,2)*VLOOKUP($E70+BR$8-$H$8,Multipliers!$A$3:$DF$122,'Current Retirees'!BR$8-2006+2))))</f>
        <v>0</v>
      </c>
      <c r="BT70" s="3">
        <f>IF($E70+BT$8-$H$8&lt;70,0,IF($E70+BT$8-$H$8=70,$F70,BS70*(1-VLOOKUP($E70+BS$8-$H$8,Mortality!$B$3:$C$123,2)*VLOOKUP($E70+BS$8-$H$8,Multipliers!$A$3:$DF$122,'Current Retirees'!BS$8-2006+2))))</f>
        <v>0</v>
      </c>
      <c r="BU70" s="3">
        <f>IF($E70+BU$8-$H$8&lt;70,0,IF($E70+BU$8-$H$8=70,$F70,BT70*(1-VLOOKUP($E70+BT$8-$H$8,Mortality!$B$3:$C$123,2)*VLOOKUP($E70+BT$8-$H$8,Multipliers!$A$3:$DF$122,'Current Retirees'!BT$8-2006+2))))</f>
        <v>0</v>
      </c>
      <c r="BV70" s="3">
        <f>IF($E70+BV$8-$H$8&lt;70,0,IF($E70+BV$8-$H$8=70,$F70,BU70*(1-VLOOKUP($E70+BU$8-$H$8,Mortality!$B$3:$C$123,2)*VLOOKUP($E70+BU$8-$H$8,Multipliers!$A$3:$DF$122,'Current Retirees'!BU$8-2006+2))))</f>
        <v>0</v>
      </c>
      <c r="BW70" s="3">
        <f>IF($E70+BW$8-$H$8&lt;70,0,IF($E70+BW$8-$H$8=70,$F70,BV70*(1-VLOOKUP($E70+BV$8-$H$8,Mortality!$B$3:$C$123,2)*VLOOKUP($E70+BV$8-$H$8,Multipliers!$A$3:$DF$122,'Current Retirees'!BV$8-2006+2))))</f>
        <v>0</v>
      </c>
      <c r="BX70" s="3">
        <f>IF($E70+BX$8-$H$8&lt;70,0,IF($E70+BX$8-$H$8=70,$F70,BW70*(1-VLOOKUP($E70+BW$8-$H$8,Mortality!$B$3:$C$123,2)*VLOOKUP($E70+BW$8-$H$8,Multipliers!$A$3:$DF$122,'Current Retirees'!BW$8-2006+2))))</f>
        <v>0</v>
      </c>
      <c r="BY70" s="3">
        <f>IF($E70+BY$8-$H$8&lt;70,0,IF($E70+BY$8-$H$8=70,$F70,BX70*(1-VLOOKUP($E70+BX$8-$H$8,Mortality!$B$3:$C$123,2)*VLOOKUP($E70+BX$8-$H$8,Multipliers!$A$3:$DF$122,'Current Retirees'!BX$8-2006+2))))</f>
        <v>0</v>
      </c>
      <c r="BZ70" s="3">
        <f>IF($E70+BZ$8-$H$8&lt;70,0,IF($E70+BZ$8-$H$8=70,$F70,BY70*(1-VLOOKUP($E70+BY$8-$H$8,Mortality!$B$3:$C$123,2)*VLOOKUP($E70+BY$8-$H$8,Multipliers!$A$3:$DF$122,'Current Retirees'!BY$8-2006+2))))</f>
        <v>0</v>
      </c>
      <c r="CA70" s="3">
        <f>IF($E70+CA$8-$H$8&lt;70,0,IF($E70+CA$8-$H$8=70,$F70,BZ70*(1-VLOOKUP($E70+BZ$8-$H$8,Mortality!$B$3:$C$123,2)*VLOOKUP($E70+BZ$8-$H$8,Multipliers!$A$3:$DF$122,'Current Retirees'!BZ$8-2006+2))))</f>
        <v>0</v>
      </c>
      <c r="CB70" s="3">
        <f>IF($E70+CB$8-$H$8&lt;70,0,IF($E70+CB$8-$H$8=70,$F70,CA70*(1-VLOOKUP($E70+CA$8-$H$8,Mortality!$B$3:$C$123,2)*VLOOKUP($E70+CA$8-$H$8,Multipliers!$A$3:$DF$122,'Current Retirees'!CA$8-2006+2))))</f>
        <v>0</v>
      </c>
      <c r="CC70" s="3">
        <f>IF($E70+CC$8-$H$8&lt;70,0,IF($E70+CC$8-$H$8=70,$F70,CB70*(1-VLOOKUP($E70+CB$8-$H$8,Mortality!$B$3:$C$123,2)*VLOOKUP($E70+CB$8-$H$8,Multipliers!$A$3:$DF$122,'Current Retirees'!CB$8-2006+2))))</f>
        <v>0</v>
      </c>
      <c r="CD70" s="3">
        <f>IF($E70+CD$8-$H$8&lt;70,0,IF($E70+CD$8-$H$8=70,$F70,CC70*(1-VLOOKUP($E70+CC$8-$H$8,Mortality!$B$3:$C$123,2)*VLOOKUP($E70+CC$8-$H$8,Multipliers!$A$3:$DF$122,'Current Retirees'!CC$8-2006+2))))</f>
        <v>0</v>
      </c>
      <c r="CE70" s="3">
        <f>IF($E70+CE$8-$H$8&lt;70,0,IF($E70+CE$8-$H$8=70,$F70,CD70*(1-VLOOKUP($E70+CD$8-$H$8,Mortality!$B$3:$C$123,2)*VLOOKUP($E70+CD$8-$H$8,Multipliers!$A$3:$DF$122,'Current Retirees'!CD$8-2006+2))))</f>
        <v>0</v>
      </c>
      <c r="CF70" s="3">
        <f>IF($E70+CF$8-$H$8&lt;70,0,IF($E70+CF$8-$H$8=70,$F70,CE70*(1-VLOOKUP($E70+CE$8-$H$8,Mortality!$B$3:$C$123,2)*VLOOKUP($E70+CE$8-$H$8,Multipliers!$A$3:$DF$122,'Current Retirees'!CE$8-2006+2))))</f>
        <v>0</v>
      </c>
      <c r="CG70" s="3">
        <f>IF($E70+CG$8-$H$8&lt;70,0,IF($E70+CG$8-$H$8=70,$F70,CF70*(1-VLOOKUP($E70+CF$8-$H$8,Mortality!$B$3:$C$123,2)*VLOOKUP($E70+CF$8-$H$8,Multipliers!$A$3:$DF$122,'Current Retirees'!CF$8-2006+2))))</f>
        <v>0</v>
      </c>
      <c r="CH70" s="3">
        <f>IF($E70+CH$8-$H$8&lt;70,0,IF($E70+CH$8-$H$8=70,$F70,CG70*(1-VLOOKUP($E70+CG$8-$H$8,Mortality!$B$3:$C$123,2)*VLOOKUP($E70+CG$8-$H$8,Multipliers!$A$3:$DF$122,'Current Retirees'!CG$8-2006+2))))</f>
        <v>0</v>
      </c>
      <c r="CI70" s="3">
        <f>IF($E70+CI$8-$H$8&lt;70,0,IF($E70+CI$8-$H$8=70,$F70,CH70*(1-VLOOKUP($E70+CH$8-$H$8,Mortality!$B$3:$C$123,2)*VLOOKUP($E70+CH$8-$H$8,Multipliers!$A$3:$DF$122,'Current Retirees'!CH$8-2006+2))))</f>
        <v>0</v>
      </c>
      <c r="CJ70" s="3">
        <f>IF($E70+CJ$8-$H$8&lt;70,0,IF($E70+CJ$8-$H$8=70,$F70,CI70*(1-VLOOKUP($E70+CI$8-$H$8,Mortality!$B$3:$C$123,2)*VLOOKUP($E70+CI$8-$H$8,Multipliers!$A$3:$DF$122,'Current Retirees'!CI$8-2006+2))))</f>
        <v>0</v>
      </c>
      <c r="CK70" s="3">
        <f>IF($E70+CK$8-$H$8&lt;70,0,IF($E70+CK$8-$H$8=70,$F70,CJ70*(1-VLOOKUP($E70+CJ$8-$H$8,Mortality!$B$3:$C$123,2)*VLOOKUP($E70+CJ$8-$H$8,Multipliers!$A$3:$DF$122,'Current Retirees'!CJ$8-2006+2))))</f>
        <v>0</v>
      </c>
      <c r="CL70" s="3">
        <f>IF($E70+CL$8-$H$8&lt;70,0,IF($E70+CL$8-$H$8=70,$F70,CK70*(1-VLOOKUP($E70+CK$8-$H$8,Mortality!$B$3:$C$123,2)*VLOOKUP($E70+CK$8-$H$8,Multipliers!$A$3:$DF$122,'Current Retirees'!CK$8-2006+2))))</f>
        <v>0</v>
      </c>
      <c r="CM70" s="3">
        <f>IF($E70+CM$8-$H$8&lt;70,0,IF($E70+CM$8-$H$8=70,$F70,CL70*(1-VLOOKUP($E70+CL$8-$H$8,Mortality!$B$3:$C$123,2)*VLOOKUP($E70+CL$8-$H$8,Multipliers!$A$3:$DF$122,'Current Retirees'!CL$8-2006+2))))</f>
        <v>0</v>
      </c>
      <c r="CN70" s="3">
        <f>IF($E70+CN$8-$H$8&lt;70,0,IF($E70+CN$8-$H$8=70,$F70,CM70*(1-VLOOKUP($E70+CM$8-$H$8,Mortality!$B$3:$C$123,2)*VLOOKUP($E70+CM$8-$H$8,Multipliers!$A$3:$DF$122,'Current Retirees'!CM$8-2006+2))))</f>
        <v>0</v>
      </c>
      <c r="CO70" s="3">
        <f>IF($E70+CO$8-$H$8&lt;70,0,IF($E70+CO$8-$H$8=70,$F70,CN70*(1-VLOOKUP($E70+CN$8-$H$8,Mortality!$B$3:$C$123,2)*VLOOKUP($E70+CN$8-$H$8,Multipliers!$A$3:$DF$122,'Current Retirees'!CN$8-2006+2))))</f>
        <v>0</v>
      </c>
      <c r="CP70" s="3">
        <f>IF($E70+CP$8-$H$8&lt;70,0,IF($E70+CP$8-$H$8=70,$F70,CO70*(1-VLOOKUP($E70+CO$8-$H$8,Mortality!$B$3:$C$123,2)*VLOOKUP($E70+CO$8-$H$8,Multipliers!$A$3:$DF$122,'Current Retirees'!CO$8-2006+2))))</f>
        <v>0</v>
      </c>
      <c r="CQ70" s="3">
        <f>IF($E70+CQ$8-$H$8&lt;70,0,IF($E70+CQ$8-$H$8=70,$F70,CP70*(1-VLOOKUP($E70+CP$8-$H$8,Mortality!$B$3:$C$123,2)*VLOOKUP($E70+CP$8-$H$8,Multipliers!$A$3:$DF$122,'Current Retirees'!CP$8-2006+2))))</f>
        <v>0</v>
      </c>
      <c r="CR70" s="3">
        <f>IF($E70+CR$8-$H$8&lt;70,0,IF($E70+CR$8-$H$8=70,$F70,CQ70*(1-VLOOKUP($E70+CQ$8-$H$8,Mortality!$B$3:$C$123,2)*VLOOKUP($E70+CQ$8-$H$8,Multipliers!$A$3:$DF$122,'Current Retirees'!CQ$8-2006+2))))</f>
        <v>0</v>
      </c>
      <c r="CS70" s="3">
        <f>IF($E70+CS$8-$H$8&lt;70,0,IF($E70+CS$8-$H$8=70,$F70,CR70*(1-VLOOKUP($E70+CR$8-$H$8,Mortality!$B$3:$C$123,2)*VLOOKUP($E70+CR$8-$H$8,Multipliers!$A$3:$DF$122,'Current Retirees'!CR$8-2006+2))))</f>
        <v>0</v>
      </c>
      <c r="CT70" s="3">
        <f>IF($E70+CT$8-$H$8&lt;70,0,IF($E70+CT$8-$H$8=70,$F70,CS70*(1-VLOOKUP($E70+CS$8-$H$8,Mortality!$B$3:$C$123,2)*VLOOKUP($E70+CS$8-$H$8,Multipliers!$A$3:$DF$122,'Current Retirees'!CS$8-2006+2))))</f>
        <v>0</v>
      </c>
    </row>
    <row r="71" spans="2:98" x14ac:dyDescent="0.25">
      <c r="B71" s="35">
        <v>1063</v>
      </c>
      <c r="C71" s="36">
        <v>16755</v>
      </c>
      <c r="D71" s="35" t="s">
        <v>2</v>
      </c>
      <c r="E71" s="4">
        <f t="shared" si="6"/>
        <v>71</v>
      </c>
      <c r="F71" s="5">
        <f>VLOOKUP(E71,Mortality!$H$3:$I$123,2)</f>
        <v>1</v>
      </c>
      <c r="H71" s="3">
        <f t="shared" si="7"/>
        <v>1</v>
      </c>
      <c r="I71" s="3">
        <f>IF($E71+I$8-$H$8&lt;70,0,IF($E71+I$8-$H$8=70,$F71,H71*(1-VLOOKUP($E71+H$8-$H$8,Mortality!$B$3:$C$123,2)*VLOOKUP($E71+H$8-$H$8,Multipliers!$A$3:$DF$122,'Current Retirees'!H$8-2006+2))))</f>
        <v>0.97760736833900719</v>
      </c>
      <c r="J71" s="3">
        <f>IF($E71+J$8-$H$8&lt;70,0,IF($E71+J$8-$H$8=70,$F71,I71*(1-VLOOKUP($E71+I$8-$H$8,Mortality!$B$3:$C$123,2)*VLOOKUP($E71+I$8-$H$8,Multipliers!$A$3:$DF$122,'Current Retirees'!I$8-2006+2))))</f>
        <v>0.95387243004272304</v>
      </c>
      <c r="K71" s="3">
        <f>IF($E71+K$8-$H$8&lt;70,0,IF($E71+K$8-$H$8=70,$F71,J71*(1-VLOOKUP($E71+J$8-$H$8,Mortality!$B$3:$C$123,2)*VLOOKUP($E71+J$8-$H$8,Multipliers!$A$3:$DF$122,'Current Retirees'!J$8-2006+2))))</f>
        <v>0.92871937776970193</v>
      </c>
      <c r="L71" s="3">
        <f>IF($E71+L$8-$H$8&lt;70,0,IF($E71+L$8-$H$8=70,$F71,K71*(1-VLOOKUP($E71+K$8-$H$8,Mortality!$B$3:$C$123,2)*VLOOKUP($E71+K$8-$H$8,Multipliers!$A$3:$DF$122,'Current Retirees'!K$8-2006+2))))</f>
        <v>0.90208092438015364</v>
      </c>
      <c r="M71" s="3">
        <f>IF($E71+M$8-$H$8&lt;70,0,IF($E71+M$8-$H$8=70,$F71,L71*(1-VLOOKUP($E71+L$8-$H$8,Mortality!$B$3:$C$123,2)*VLOOKUP($E71+L$8-$H$8,Multipliers!$A$3:$DF$122,'Current Retirees'!L$8-2006+2))))</f>
        <v>0.87389596950117021</v>
      </c>
      <c r="N71" s="3">
        <f>IF($E71+N$8-$H$8&lt;70,0,IF($E71+N$8-$H$8=70,$F71,M71*(1-VLOOKUP($E71+M$8-$H$8,Mortality!$B$3:$C$123,2)*VLOOKUP($E71+M$8-$H$8,Multipliers!$A$3:$DF$122,'Current Retirees'!M$8-2006+2))))</f>
        <v>0.84410682043331675</v>
      </c>
      <c r="O71" s="3">
        <f>IF($E71+O$8-$H$8&lt;70,0,IF($E71+O$8-$H$8=70,$F71,N71*(1-VLOOKUP($E71+N$8-$H$8,Mortality!$B$3:$C$123,2)*VLOOKUP($E71+N$8-$H$8,Multipliers!$A$3:$DF$122,'Current Retirees'!N$8-2006+2))))</f>
        <v>0.81269565408856015</v>
      </c>
      <c r="P71" s="3">
        <f>IF($E71+P$8-$H$8&lt;70,0,IF($E71+P$8-$H$8=70,$F71,O71*(1-VLOOKUP($E71+O$8-$H$8,Mortality!$B$3:$C$123,2)*VLOOKUP($E71+O$8-$H$8,Multipliers!$A$3:$DF$122,'Current Retirees'!O$8-2006+2))))</f>
        <v>0.77960621016255005</v>
      </c>
      <c r="Q71" s="3">
        <f>IF($E71+Q$8-$H$8&lt;70,0,IF($E71+Q$8-$H$8=70,$F71,P71*(1-VLOOKUP($E71+P$8-$H$8,Mortality!$B$3:$C$123,2)*VLOOKUP($E71+P$8-$H$8,Multipliers!$A$3:$DF$122,'Current Retirees'!P$8-2006+2))))</f>
        <v>0.74486385656021858</v>
      </c>
      <c r="R71" s="3">
        <f>IF($E71+R$8-$H$8&lt;70,0,IF($E71+R$8-$H$8=70,$F71,Q71*(1-VLOOKUP($E71+Q$8-$H$8,Mortality!$B$3:$C$123,2)*VLOOKUP($E71+Q$8-$H$8,Multipliers!$A$3:$DF$122,'Current Retirees'!Q$8-2006+2))))</f>
        <v>0.70845945989719006</v>
      </c>
      <c r="S71" s="3">
        <f>IF($E71+S$8-$H$8&lt;70,0,IF($E71+S$8-$H$8=70,$F71,R71*(1-VLOOKUP($E71+R$8-$H$8,Mortality!$B$3:$C$123,2)*VLOOKUP($E71+R$8-$H$8,Multipliers!$A$3:$DF$122,'Current Retirees'!R$8-2006+2))))</f>
        <v>0.67044473709796248</v>
      </c>
      <c r="T71" s="3">
        <f>IF($E71+T$8-$H$8&lt;70,0,IF($E71+T$8-$H$8=70,$F71,S71*(1-VLOOKUP($E71+S$8-$H$8,Mortality!$B$3:$C$123,2)*VLOOKUP($E71+S$8-$H$8,Multipliers!$A$3:$DF$122,'Current Retirees'!S$8-2006+2))))</f>
        <v>0.63088486228833751</v>
      </c>
      <c r="U71" s="3">
        <f>IF($E71+U$8-$H$8&lt;70,0,IF($E71+U$8-$H$8=70,$F71,T71*(1-VLOOKUP($E71+T$8-$H$8,Mortality!$B$3:$C$123,2)*VLOOKUP($E71+T$8-$H$8,Multipliers!$A$3:$DF$122,'Current Retirees'!T$8-2006+2))))</f>
        <v>0.58993940201086525</v>
      </c>
      <c r="V71" s="3">
        <f>IF($E71+V$8-$H$8&lt;70,0,IF($E71+V$8-$H$8=70,$F71,U71*(1-VLOOKUP($E71+U$8-$H$8,Mortality!$B$3:$C$123,2)*VLOOKUP($E71+U$8-$H$8,Multipliers!$A$3:$DF$122,'Current Retirees'!U$8-2006+2))))</f>
        <v>0.54776433405566793</v>
      </c>
      <c r="W71" s="3">
        <f>IF($E71+W$8-$H$8&lt;70,0,IF($E71+W$8-$H$8=70,$F71,V71*(1-VLOOKUP($E71+V$8-$H$8,Mortality!$B$3:$C$123,2)*VLOOKUP($E71+V$8-$H$8,Multipliers!$A$3:$DF$122,'Current Retirees'!V$8-2006+2))))</f>
        <v>0.50463398820702321</v>
      </c>
      <c r="X71" s="3">
        <f>IF($E71+X$8-$H$8&lt;70,0,IF($E71+X$8-$H$8=70,$F71,W71*(1-VLOOKUP($E71+W$8-$H$8,Mortality!$B$3:$C$123,2)*VLOOKUP($E71+W$8-$H$8,Multipliers!$A$3:$DF$122,'Current Retirees'!W$8-2006+2))))</f>
        <v>0.46081730777912411</v>
      </c>
      <c r="Y71" s="3">
        <f>IF($E71+Y$8-$H$8&lt;70,0,IF($E71+Y$8-$H$8=70,$F71,X71*(1-VLOOKUP($E71+X$8-$H$8,Mortality!$B$3:$C$123,2)*VLOOKUP($E71+X$8-$H$8,Multipliers!$A$3:$DF$122,'Current Retirees'!X$8-2006+2))))</f>
        <v>0.41667602115715813</v>
      </c>
      <c r="Z71" s="3">
        <f>IF($E71+Z$8-$H$8&lt;70,0,IF($E71+Z$8-$H$8=70,$F71,Y71*(1-VLOOKUP($E71+Y$8-$H$8,Mortality!$B$3:$C$123,2)*VLOOKUP($E71+Y$8-$H$8,Multipliers!$A$3:$DF$122,'Current Retirees'!Y$8-2006+2))))</f>
        <v>0.37269185387320197</v>
      </c>
      <c r="AA71" s="3">
        <f>IF($E71+AA$8-$H$8&lt;70,0,IF($E71+AA$8-$H$8=70,$F71,Z71*(1-VLOOKUP($E71+Z$8-$H$8,Mortality!$B$3:$C$123,2)*VLOOKUP($E71+Z$8-$H$8,Multipliers!$A$3:$DF$122,'Current Retirees'!Z$8-2006+2))))</f>
        <v>0.32934600580563395</v>
      </c>
      <c r="AB71" s="3">
        <f>IF($E71+AB$8-$H$8&lt;70,0,IF($E71+AB$8-$H$8=70,$F71,AA71*(1-VLOOKUP($E71+AA$8-$H$8,Mortality!$B$3:$C$123,2)*VLOOKUP($E71+AA$8-$H$8,Multipliers!$A$3:$DF$122,'Current Retirees'!AA$8-2006+2))))</f>
        <v>0.28719724684397396</v>
      </c>
      <c r="AC71" s="3">
        <f>IF($E71+AC$8-$H$8&lt;70,0,IF($E71+AC$8-$H$8=70,$F71,AB71*(1-VLOOKUP($E71+AB$8-$H$8,Mortality!$B$3:$C$123,2)*VLOOKUP($E71+AB$8-$H$8,Multipliers!$A$3:$DF$122,'Current Retirees'!AB$8-2006+2))))</f>
        <v>0.24696954752756178</v>
      </c>
      <c r="AD71" s="3">
        <f>IF($E71+AD$8-$H$8&lt;70,0,IF($E71+AD$8-$H$8=70,$F71,AC71*(1-VLOOKUP($E71+AC$8-$H$8,Mortality!$B$3:$C$123,2)*VLOOKUP($E71+AC$8-$H$8,Multipliers!$A$3:$DF$122,'Current Retirees'!AC$8-2006+2))))</f>
        <v>0.20941189937980764</v>
      </c>
      <c r="AE71" s="3">
        <f>IF($E71+AE$8-$H$8&lt;70,0,IF($E71+AE$8-$H$8=70,$F71,AD71*(1-VLOOKUP($E71+AD$8-$H$8,Mortality!$B$3:$C$123,2)*VLOOKUP($E71+AD$8-$H$8,Multipliers!$A$3:$DF$122,'Current Retirees'!AD$8-2006+2))))</f>
        <v>0.17508991161025905</v>
      </c>
      <c r="AF71" s="3">
        <f>IF($E71+AF$8-$H$8&lt;70,0,IF($E71+AF$8-$H$8=70,$F71,AE71*(1-VLOOKUP($E71+AE$8-$H$8,Mortality!$B$3:$C$123,2)*VLOOKUP($E71+AE$8-$H$8,Multipliers!$A$3:$DF$122,'Current Retirees'!AE$8-2006+2))))</f>
        <v>0.14440370149801104</v>
      </c>
      <c r="AG71" s="3">
        <f>IF($E71+AG$8-$H$8&lt;70,0,IF($E71+AG$8-$H$8=70,$F71,AF71*(1-VLOOKUP($E71+AF$8-$H$8,Mortality!$B$3:$C$123,2)*VLOOKUP($E71+AF$8-$H$8,Multipliers!$A$3:$DF$122,'Current Retirees'!AF$8-2006+2))))</f>
        <v>0.11751126976998874</v>
      </c>
      <c r="AH71" s="3">
        <f>IF($E71+AH$8-$H$8&lt;70,0,IF($E71+AH$8-$H$8=70,$F71,AG71*(1-VLOOKUP($E71+AG$8-$H$8,Mortality!$B$3:$C$123,2)*VLOOKUP($E71+AG$8-$H$8,Multipliers!$A$3:$DF$122,'Current Retirees'!AG$8-2006+2))))</f>
        <v>9.4058727236611003E-2</v>
      </c>
      <c r="AI71" s="3">
        <f>IF($E71+AI$8-$H$8&lt;70,0,IF($E71+AI$8-$H$8=70,$F71,AH71*(1-VLOOKUP($E71+AH$8-$H$8,Mortality!$B$3:$C$123,2)*VLOOKUP($E71+AH$8-$H$8,Multipliers!$A$3:$DF$122,'Current Retirees'!AH$8-2006+2))))</f>
        <v>7.3999543740628185E-2</v>
      </c>
      <c r="AJ71" s="3">
        <f>IF($E71+AJ$8-$H$8&lt;70,0,IF($E71+AJ$8-$H$8=70,$F71,AI71*(1-VLOOKUP($E71+AI$8-$H$8,Mortality!$B$3:$C$123,2)*VLOOKUP($E71+AI$8-$H$8,Multipliers!$A$3:$DF$122,'Current Retirees'!AI$8-2006+2))))</f>
        <v>5.6974243123262686E-2</v>
      </c>
      <c r="AK71" s="3">
        <f>IF($E71+AK$8-$H$8&lt;70,0,IF($E71+AK$8-$H$8=70,$F71,AJ71*(1-VLOOKUP($E71+AJ$8-$H$8,Mortality!$B$3:$C$123,2)*VLOOKUP($E71+AJ$8-$H$8,Multipliers!$A$3:$DF$122,'Current Retirees'!AJ$8-2006+2))))</f>
        <v>4.2878521009304851E-2</v>
      </c>
      <c r="AL71" s="3">
        <f>IF($E71+AL$8-$H$8&lt;70,0,IF($E71+AL$8-$H$8=70,$F71,AK71*(1-VLOOKUP($E71+AK$8-$H$8,Mortality!$B$3:$C$123,2)*VLOOKUP($E71+AK$8-$H$8,Multipliers!$A$3:$DF$122,'Current Retirees'!AK$8-2006+2))))</f>
        <v>3.14962919355114E-2</v>
      </c>
      <c r="AM71" s="3">
        <f>IF($E71+AM$8-$H$8&lt;70,0,IF($E71+AM$8-$H$8=70,$F71,AL71*(1-VLOOKUP($E71+AL$8-$H$8,Mortality!$B$3:$C$123,2)*VLOOKUP($E71+AL$8-$H$8,Multipliers!$A$3:$DF$122,'Current Retirees'!AL$8-2006+2))))</f>
        <v>2.2550789624503475E-2</v>
      </c>
      <c r="AN71" s="3">
        <f>IF($E71+AN$8-$H$8&lt;70,0,IF($E71+AN$8-$H$8=70,$F71,AM71*(1-VLOOKUP($E71+AM$8-$H$8,Mortality!$B$3:$C$123,2)*VLOOKUP($E71+AM$8-$H$8,Multipliers!$A$3:$DF$122,'Current Retirees'!AM$8-2006+2))))</f>
        <v>1.5709784892661668E-2</v>
      </c>
      <c r="AO71" s="3">
        <f>IF($E71+AO$8-$H$8&lt;70,0,IF($E71+AO$8-$H$8=70,$F71,AN71*(1-VLOOKUP($E71+AN$8-$H$8,Mortality!$B$3:$C$123,2)*VLOOKUP($E71+AN$8-$H$8,Multipliers!$A$3:$DF$122,'Current Retirees'!AN$8-2006+2))))</f>
        <v>1.0643327184136946E-2</v>
      </c>
      <c r="AP71" s="3">
        <f>IF($E71+AP$8-$H$8&lt;70,0,IF($E71+AP$8-$H$8=70,$F71,AO71*(1-VLOOKUP($E71+AO$8-$H$8,Mortality!$B$3:$C$123,2)*VLOOKUP($E71+AO$8-$H$8,Multipliers!$A$3:$DF$122,'Current Retirees'!AO$8-2006+2))))</f>
        <v>7.0055676185522631E-3</v>
      </c>
      <c r="AQ71" s="3">
        <f>IF($E71+AQ$8-$H$8&lt;70,0,IF($E71+AQ$8-$H$8=70,$F71,AP71*(1-VLOOKUP($E71+AP$8-$H$8,Mortality!$B$3:$C$123,2)*VLOOKUP($E71+AP$8-$H$8,Multipliers!$A$3:$DF$122,'Current Retirees'!AP$8-2006+2))))</f>
        <v>4.4763811745692278E-3</v>
      </c>
      <c r="AR71" s="3">
        <f>IF($E71+AR$8-$H$8&lt;70,0,IF($E71+AR$8-$H$8=70,$F71,AQ71*(1-VLOOKUP($E71+AQ$8-$H$8,Mortality!$B$3:$C$123,2)*VLOOKUP($E71+AQ$8-$H$8,Multipliers!$A$3:$DF$122,'Current Retirees'!AQ$8-2006+2))))</f>
        <v>2.7703206274158135E-3</v>
      </c>
      <c r="AS71" s="3">
        <f>IF($E71+AS$8-$H$8&lt;70,0,IF($E71+AS$8-$H$8=70,$F71,AR71*(1-VLOOKUP($E71+AR$8-$H$8,Mortality!$B$3:$C$123,2)*VLOOKUP($E71+AR$8-$H$8,Multipliers!$A$3:$DF$122,'Current Retirees'!AR$8-2006+2))))</f>
        <v>1.6616329198021371E-3</v>
      </c>
      <c r="AT71" s="3">
        <f>IF($E71+AT$8-$H$8&lt;70,0,IF($E71+AT$8-$H$8=70,$F71,AS71*(1-VLOOKUP($E71+AS$8-$H$8,Mortality!$B$3:$C$123,2)*VLOOKUP($E71+AS$8-$H$8,Multipliers!$A$3:$DF$122,'Current Retirees'!AS$8-2006+2))))</f>
        <v>9.651433905297726E-4</v>
      </c>
      <c r="AU71" s="3">
        <f>IF($E71+AU$8-$H$8&lt;70,0,IF($E71+AU$8-$H$8=70,$F71,AT71*(1-VLOOKUP($E71+AT$8-$H$8,Mortality!$B$3:$C$123,2)*VLOOKUP($E71+AT$8-$H$8,Multipliers!$A$3:$DF$122,'Current Retirees'!AT$8-2006+2))))</f>
        <v>5.4225943554116435E-4</v>
      </c>
      <c r="AV71" s="3">
        <f>IF($E71+AV$8-$H$8&lt;70,0,IF($E71+AV$8-$H$8=70,$F71,AU71*(1-VLOOKUP($E71+AU$8-$H$8,Mortality!$B$3:$C$123,2)*VLOOKUP($E71+AU$8-$H$8,Multipliers!$A$3:$DF$122,'Current Retirees'!AU$8-2006+2))))</f>
        <v>2.939618400387176E-4</v>
      </c>
      <c r="AW71" s="3">
        <f>IF($E71+AW$8-$H$8&lt;70,0,IF($E71+AW$8-$H$8=70,$F71,AV71*(1-VLOOKUP($E71+AV$8-$H$8,Mortality!$B$3:$C$123,2)*VLOOKUP($E71+AV$8-$H$8,Multipliers!$A$3:$DF$122,'Current Retirees'!AV$8-2006+2))))</f>
        <v>1.5602949351902468E-4</v>
      </c>
      <c r="AX71" s="3">
        <f>IF($E71+AX$8-$H$8&lt;70,0,IF($E71+AX$8-$H$8=70,$F71,AW71*(1-VLOOKUP($E71+AW$8-$H$8,Mortality!$B$3:$C$123,2)*VLOOKUP($E71+AW$8-$H$8,Multipliers!$A$3:$DF$122,'Current Retirees'!AW$8-2006+2))))</f>
        <v>8.1776782337414535E-5</v>
      </c>
      <c r="AY71" s="3">
        <f>IF($E71+AY$8-$H$8&lt;70,0,IF($E71+AY$8-$H$8=70,$F71,AX71*(1-VLOOKUP($E71+AX$8-$H$8,Mortality!$B$3:$C$123,2)*VLOOKUP($E71+AX$8-$H$8,Multipliers!$A$3:$DF$122,'Current Retirees'!AX$8-2006+2))))</f>
        <v>4.2279374651847577E-5</v>
      </c>
      <c r="AZ71" s="3">
        <f>IF($E71+AZ$8-$H$8&lt;70,0,IF($E71+AZ$8-$H$8=70,$F71,AY71*(1-VLOOKUP($E71+AY$8-$H$8,Mortality!$B$3:$C$123,2)*VLOOKUP($E71+AY$8-$H$8,Multipliers!$A$3:$DF$122,'Current Retirees'!AY$8-2006+2))))</f>
        <v>2.1481499922055904E-5</v>
      </c>
      <c r="BA71" s="3">
        <f>IF($E71+BA$8-$H$8&lt;70,0,IF($E71+BA$8-$H$8=70,$F71,AZ71*(1-VLOOKUP($E71+AZ$8-$H$8,Mortality!$B$3:$C$123,2)*VLOOKUP($E71+AZ$8-$H$8,Multipliers!$A$3:$DF$122,'Current Retirees'!AZ$8-2006+2))))</f>
        <v>1.0740749961027952E-5</v>
      </c>
      <c r="BB71" s="3">
        <f>IF($E71+BB$8-$H$8&lt;70,0,IF($E71+BB$8-$H$8=70,$F71,BA71*(1-VLOOKUP($E71+BA$8-$H$8,Mortality!$B$3:$C$123,2)*VLOOKUP($E71+BA$8-$H$8,Multipliers!$A$3:$DF$122,'Current Retirees'!BA$8-2006+2))))</f>
        <v>5.3703749805139759E-6</v>
      </c>
      <c r="BC71" s="3">
        <f>IF($E71+BC$8-$H$8&lt;70,0,IF($E71+BC$8-$H$8=70,$F71,BB71*(1-VLOOKUP($E71+BB$8-$H$8,Mortality!$B$3:$C$123,2)*VLOOKUP($E71+BB$8-$H$8,Multipliers!$A$3:$DF$122,'Current Retirees'!BB$8-2006+2))))</f>
        <v>2.685187490256988E-6</v>
      </c>
      <c r="BD71" s="3">
        <f>IF($E71+BD$8-$H$8&lt;70,0,IF($E71+BD$8-$H$8=70,$F71,BC71*(1-VLOOKUP($E71+BC$8-$H$8,Mortality!$B$3:$C$123,2)*VLOOKUP($E71+BC$8-$H$8,Multipliers!$A$3:$DF$122,'Current Retirees'!BC$8-2006+2))))</f>
        <v>1.342593745128494E-6</v>
      </c>
      <c r="BE71" s="3">
        <f>IF($E71+BE$8-$H$8&lt;70,0,IF($E71+BE$8-$H$8=70,$F71,BD71*(1-VLOOKUP($E71+BD$8-$H$8,Mortality!$B$3:$C$123,2)*VLOOKUP($E71+BD$8-$H$8,Multipliers!$A$3:$DF$122,'Current Retirees'!BD$8-2006+2))))</f>
        <v>6.7129687256424699E-7</v>
      </c>
      <c r="BF71" s="3">
        <f>IF($E71+BF$8-$H$8&lt;70,0,IF($E71+BF$8-$H$8=70,$F71,BE71*(1-VLOOKUP($E71+BE$8-$H$8,Mortality!$B$3:$C$123,2)*VLOOKUP($E71+BE$8-$H$8,Multipliers!$A$3:$DF$122,'Current Retirees'!BE$8-2006+2))))</f>
        <v>0</v>
      </c>
      <c r="BG71" s="3">
        <f>IF($E71+BG$8-$H$8&lt;70,0,IF($E71+BG$8-$H$8=70,$F71,BF71*(1-VLOOKUP($E71+BF$8-$H$8,Mortality!$B$3:$C$123,2)*VLOOKUP($E71+BF$8-$H$8,Multipliers!$A$3:$DF$122,'Current Retirees'!BF$8-2006+2))))</f>
        <v>0</v>
      </c>
      <c r="BH71" s="3">
        <f>IF($E71+BH$8-$H$8&lt;70,0,IF($E71+BH$8-$H$8=70,$F71,BG71*(1-VLOOKUP($E71+BG$8-$H$8,Mortality!$B$3:$C$123,2)*VLOOKUP($E71+BG$8-$H$8,Multipliers!$A$3:$DF$122,'Current Retirees'!BG$8-2006+2))))</f>
        <v>0</v>
      </c>
      <c r="BI71" s="3">
        <f>IF($E71+BI$8-$H$8&lt;70,0,IF($E71+BI$8-$H$8=70,$F71,BH71*(1-VLOOKUP($E71+BH$8-$H$8,Mortality!$B$3:$C$123,2)*VLOOKUP($E71+BH$8-$H$8,Multipliers!$A$3:$DF$122,'Current Retirees'!BH$8-2006+2))))</f>
        <v>0</v>
      </c>
      <c r="BJ71" s="3">
        <f>IF($E71+BJ$8-$H$8&lt;70,0,IF($E71+BJ$8-$H$8=70,$F71,BI71*(1-VLOOKUP($E71+BI$8-$H$8,Mortality!$B$3:$C$123,2)*VLOOKUP($E71+BI$8-$H$8,Multipliers!$A$3:$DF$122,'Current Retirees'!BI$8-2006+2))))</f>
        <v>0</v>
      </c>
      <c r="BK71" s="3">
        <f>IF($E71+BK$8-$H$8&lt;70,0,IF($E71+BK$8-$H$8=70,$F71,BJ71*(1-VLOOKUP($E71+BJ$8-$H$8,Mortality!$B$3:$C$123,2)*VLOOKUP($E71+BJ$8-$H$8,Multipliers!$A$3:$DF$122,'Current Retirees'!BJ$8-2006+2))))</f>
        <v>0</v>
      </c>
      <c r="BL71" s="3">
        <f>IF($E71+BL$8-$H$8&lt;70,0,IF($E71+BL$8-$H$8=70,$F71,BK71*(1-VLOOKUP($E71+BK$8-$H$8,Mortality!$B$3:$C$123,2)*VLOOKUP($E71+BK$8-$H$8,Multipliers!$A$3:$DF$122,'Current Retirees'!BK$8-2006+2))))</f>
        <v>0</v>
      </c>
      <c r="BM71" s="3">
        <f>IF($E71+BM$8-$H$8&lt;70,0,IF($E71+BM$8-$H$8=70,$F71,BL71*(1-VLOOKUP($E71+BL$8-$H$8,Mortality!$B$3:$C$123,2)*VLOOKUP($E71+BL$8-$H$8,Multipliers!$A$3:$DF$122,'Current Retirees'!BL$8-2006+2))))</f>
        <v>0</v>
      </c>
      <c r="BN71" s="3">
        <f>IF($E71+BN$8-$H$8&lt;70,0,IF($E71+BN$8-$H$8=70,$F71,BM71*(1-VLOOKUP($E71+BM$8-$H$8,Mortality!$B$3:$C$123,2)*VLOOKUP($E71+BM$8-$H$8,Multipliers!$A$3:$DF$122,'Current Retirees'!BM$8-2006+2))))</f>
        <v>0</v>
      </c>
      <c r="BO71" s="3">
        <f>IF($E71+BO$8-$H$8&lt;70,0,IF($E71+BO$8-$H$8=70,$F71,BN71*(1-VLOOKUP($E71+BN$8-$H$8,Mortality!$B$3:$C$123,2)*VLOOKUP($E71+BN$8-$H$8,Multipliers!$A$3:$DF$122,'Current Retirees'!BN$8-2006+2))))</f>
        <v>0</v>
      </c>
      <c r="BP71" s="3">
        <f>IF($E71+BP$8-$H$8&lt;70,0,IF($E71+BP$8-$H$8=70,$F71,BO71*(1-VLOOKUP($E71+BO$8-$H$8,Mortality!$B$3:$C$123,2)*VLOOKUP($E71+BO$8-$H$8,Multipliers!$A$3:$DF$122,'Current Retirees'!BO$8-2006+2))))</f>
        <v>0</v>
      </c>
      <c r="BQ71" s="3">
        <f>IF($E71+BQ$8-$H$8&lt;70,0,IF($E71+BQ$8-$H$8=70,$F71,BP71*(1-VLOOKUP($E71+BP$8-$H$8,Mortality!$B$3:$C$123,2)*VLOOKUP($E71+BP$8-$H$8,Multipliers!$A$3:$DF$122,'Current Retirees'!BP$8-2006+2))))</f>
        <v>0</v>
      </c>
      <c r="BR71" s="3">
        <f>IF($E71+BR$8-$H$8&lt;70,0,IF($E71+BR$8-$H$8=70,$F71,BQ71*(1-VLOOKUP($E71+BQ$8-$H$8,Mortality!$B$3:$C$123,2)*VLOOKUP($E71+BQ$8-$H$8,Multipliers!$A$3:$DF$122,'Current Retirees'!BQ$8-2006+2))))</f>
        <v>0</v>
      </c>
      <c r="BS71" s="3">
        <f>IF($E71+BS$8-$H$8&lt;70,0,IF($E71+BS$8-$H$8=70,$F71,BR71*(1-VLOOKUP($E71+BR$8-$H$8,Mortality!$B$3:$C$123,2)*VLOOKUP($E71+BR$8-$H$8,Multipliers!$A$3:$DF$122,'Current Retirees'!BR$8-2006+2))))</f>
        <v>0</v>
      </c>
      <c r="BT71" s="3">
        <f>IF($E71+BT$8-$H$8&lt;70,0,IF($E71+BT$8-$H$8=70,$F71,BS71*(1-VLOOKUP($E71+BS$8-$H$8,Mortality!$B$3:$C$123,2)*VLOOKUP($E71+BS$8-$H$8,Multipliers!$A$3:$DF$122,'Current Retirees'!BS$8-2006+2))))</f>
        <v>0</v>
      </c>
      <c r="BU71" s="3">
        <f>IF($E71+BU$8-$H$8&lt;70,0,IF($E71+BU$8-$H$8=70,$F71,BT71*(1-VLOOKUP($E71+BT$8-$H$8,Mortality!$B$3:$C$123,2)*VLOOKUP($E71+BT$8-$H$8,Multipliers!$A$3:$DF$122,'Current Retirees'!BT$8-2006+2))))</f>
        <v>0</v>
      </c>
      <c r="BV71" s="3">
        <f>IF($E71+BV$8-$H$8&lt;70,0,IF($E71+BV$8-$H$8=70,$F71,BU71*(1-VLOOKUP($E71+BU$8-$H$8,Mortality!$B$3:$C$123,2)*VLOOKUP($E71+BU$8-$H$8,Multipliers!$A$3:$DF$122,'Current Retirees'!BU$8-2006+2))))</f>
        <v>0</v>
      </c>
      <c r="BW71" s="3">
        <f>IF($E71+BW$8-$H$8&lt;70,0,IF($E71+BW$8-$H$8=70,$F71,BV71*(1-VLOOKUP($E71+BV$8-$H$8,Mortality!$B$3:$C$123,2)*VLOOKUP($E71+BV$8-$H$8,Multipliers!$A$3:$DF$122,'Current Retirees'!BV$8-2006+2))))</f>
        <v>0</v>
      </c>
      <c r="BX71" s="3">
        <f>IF($E71+BX$8-$H$8&lt;70,0,IF($E71+BX$8-$H$8=70,$F71,BW71*(1-VLOOKUP($E71+BW$8-$H$8,Mortality!$B$3:$C$123,2)*VLOOKUP($E71+BW$8-$H$8,Multipliers!$A$3:$DF$122,'Current Retirees'!BW$8-2006+2))))</f>
        <v>0</v>
      </c>
      <c r="BY71" s="3">
        <f>IF($E71+BY$8-$H$8&lt;70,0,IF($E71+BY$8-$H$8=70,$F71,BX71*(1-VLOOKUP($E71+BX$8-$H$8,Mortality!$B$3:$C$123,2)*VLOOKUP($E71+BX$8-$H$8,Multipliers!$A$3:$DF$122,'Current Retirees'!BX$8-2006+2))))</f>
        <v>0</v>
      </c>
      <c r="BZ71" s="3">
        <f>IF($E71+BZ$8-$H$8&lt;70,0,IF($E71+BZ$8-$H$8=70,$F71,BY71*(1-VLOOKUP($E71+BY$8-$H$8,Mortality!$B$3:$C$123,2)*VLOOKUP($E71+BY$8-$H$8,Multipliers!$A$3:$DF$122,'Current Retirees'!BY$8-2006+2))))</f>
        <v>0</v>
      </c>
      <c r="CA71" s="3">
        <f>IF($E71+CA$8-$H$8&lt;70,0,IF($E71+CA$8-$H$8=70,$F71,BZ71*(1-VLOOKUP($E71+BZ$8-$H$8,Mortality!$B$3:$C$123,2)*VLOOKUP($E71+BZ$8-$H$8,Multipliers!$A$3:$DF$122,'Current Retirees'!BZ$8-2006+2))))</f>
        <v>0</v>
      </c>
      <c r="CB71" s="3">
        <f>IF($E71+CB$8-$H$8&lt;70,0,IF($E71+CB$8-$H$8=70,$F71,CA71*(1-VLOOKUP($E71+CA$8-$H$8,Mortality!$B$3:$C$123,2)*VLOOKUP($E71+CA$8-$H$8,Multipliers!$A$3:$DF$122,'Current Retirees'!CA$8-2006+2))))</f>
        <v>0</v>
      </c>
      <c r="CC71" s="3">
        <f>IF($E71+CC$8-$H$8&lt;70,0,IF($E71+CC$8-$H$8=70,$F71,CB71*(1-VLOOKUP($E71+CB$8-$H$8,Mortality!$B$3:$C$123,2)*VLOOKUP($E71+CB$8-$H$8,Multipliers!$A$3:$DF$122,'Current Retirees'!CB$8-2006+2))))</f>
        <v>0</v>
      </c>
      <c r="CD71" s="3">
        <f>IF($E71+CD$8-$H$8&lt;70,0,IF($E71+CD$8-$H$8=70,$F71,CC71*(1-VLOOKUP($E71+CC$8-$H$8,Mortality!$B$3:$C$123,2)*VLOOKUP($E71+CC$8-$H$8,Multipliers!$A$3:$DF$122,'Current Retirees'!CC$8-2006+2))))</f>
        <v>0</v>
      </c>
      <c r="CE71" s="3">
        <f>IF($E71+CE$8-$H$8&lt;70,0,IF($E71+CE$8-$H$8=70,$F71,CD71*(1-VLOOKUP($E71+CD$8-$H$8,Mortality!$B$3:$C$123,2)*VLOOKUP($E71+CD$8-$H$8,Multipliers!$A$3:$DF$122,'Current Retirees'!CD$8-2006+2))))</f>
        <v>0</v>
      </c>
      <c r="CF71" s="3">
        <f>IF($E71+CF$8-$H$8&lt;70,0,IF($E71+CF$8-$H$8=70,$F71,CE71*(1-VLOOKUP($E71+CE$8-$H$8,Mortality!$B$3:$C$123,2)*VLOOKUP($E71+CE$8-$H$8,Multipliers!$A$3:$DF$122,'Current Retirees'!CE$8-2006+2))))</f>
        <v>0</v>
      </c>
      <c r="CG71" s="3">
        <f>IF($E71+CG$8-$H$8&lt;70,0,IF($E71+CG$8-$H$8=70,$F71,CF71*(1-VLOOKUP($E71+CF$8-$H$8,Mortality!$B$3:$C$123,2)*VLOOKUP($E71+CF$8-$H$8,Multipliers!$A$3:$DF$122,'Current Retirees'!CF$8-2006+2))))</f>
        <v>0</v>
      </c>
      <c r="CH71" s="3">
        <f>IF($E71+CH$8-$H$8&lt;70,0,IF($E71+CH$8-$H$8=70,$F71,CG71*(1-VLOOKUP($E71+CG$8-$H$8,Mortality!$B$3:$C$123,2)*VLOOKUP($E71+CG$8-$H$8,Multipliers!$A$3:$DF$122,'Current Retirees'!CG$8-2006+2))))</f>
        <v>0</v>
      </c>
      <c r="CI71" s="3">
        <f>IF($E71+CI$8-$H$8&lt;70,0,IF($E71+CI$8-$H$8=70,$F71,CH71*(1-VLOOKUP($E71+CH$8-$H$8,Mortality!$B$3:$C$123,2)*VLOOKUP($E71+CH$8-$H$8,Multipliers!$A$3:$DF$122,'Current Retirees'!CH$8-2006+2))))</f>
        <v>0</v>
      </c>
      <c r="CJ71" s="3">
        <f>IF($E71+CJ$8-$H$8&lt;70,0,IF($E71+CJ$8-$H$8=70,$F71,CI71*(1-VLOOKUP($E71+CI$8-$H$8,Mortality!$B$3:$C$123,2)*VLOOKUP($E71+CI$8-$H$8,Multipliers!$A$3:$DF$122,'Current Retirees'!CI$8-2006+2))))</f>
        <v>0</v>
      </c>
      <c r="CK71" s="3">
        <f>IF($E71+CK$8-$H$8&lt;70,0,IF($E71+CK$8-$H$8=70,$F71,CJ71*(1-VLOOKUP($E71+CJ$8-$H$8,Mortality!$B$3:$C$123,2)*VLOOKUP($E71+CJ$8-$H$8,Multipliers!$A$3:$DF$122,'Current Retirees'!CJ$8-2006+2))))</f>
        <v>0</v>
      </c>
      <c r="CL71" s="3">
        <f>IF($E71+CL$8-$H$8&lt;70,0,IF($E71+CL$8-$H$8=70,$F71,CK71*(1-VLOOKUP($E71+CK$8-$H$8,Mortality!$B$3:$C$123,2)*VLOOKUP($E71+CK$8-$H$8,Multipliers!$A$3:$DF$122,'Current Retirees'!CK$8-2006+2))))</f>
        <v>0</v>
      </c>
      <c r="CM71" s="3">
        <f>IF($E71+CM$8-$H$8&lt;70,0,IF($E71+CM$8-$H$8=70,$F71,CL71*(1-VLOOKUP($E71+CL$8-$H$8,Mortality!$B$3:$C$123,2)*VLOOKUP($E71+CL$8-$H$8,Multipliers!$A$3:$DF$122,'Current Retirees'!CL$8-2006+2))))</f>
        <v>0</v>
      </c>
      <c r="CN71" s="3">
        <f>IF($E71+CN$8-$H$8&lt;70,0,IF($E71+CN$8-$H$8=70,$F71,CM71*(1-VLOOKUP($E71+CM$8-$H$8,Mortality!$B$3:$C$123,2)*VLOOKUP($E71+CM$8-$H$8,Multipliers!$A$3:$DF$122,'Current Retirees'!CM$8-2006+2))))</f>
        <v>0</v>
      </c>
      <c r="CO71" s="3">
        <f>IF($E71+CO$8-$H$8&lt;70,0,IF($E71+CO$8-$H$8=70,$F71,CN71*(1-VLOOKUP($E71+CN$8-$H$8,Mortality!$B$3:$C$123,2)*VLOOKUP($E71+CN$8-$H$8,Multipliers!$A$3:$DF$122,'Current Retirees'!CN$8-2006+2))))</f>
        <v>0</v>
      </c>
      <c r="CP71" s="3">
        <f>IF($E71+CP$8-$H$8&lt;70,0,IF($E71+CP$8-$H$8=70,$F71,CO71*(1-VLOOKUP($E71+CO$8-$H$8,Mortality!$B$3:$C$123,2)*VLOOKUP($E71+CO$8-$H$8,Multipliers!$A$3:$DF$122,'Current Retirees'!CO$8-2006+2))))</f>
        <v>0</v>
      </c>
      <c r="CQ71" s="3">
        <f>IF($E71+CQ$8-$H$8&lt;70,0,IF($E71+CQ$8-$H$8=70,$F71,CP71*(1-VLOOKUP($E71+CP$8-$H$8,Mortality!$B$3:$C$123,2)*VLOOKUP($E71+CP$8-$H$8,Multipliers!$A$3:$DF$122,'Current Retirees'!CP$8-2006+2))))</f>
        <v>0</v>
      </c>
      <c r="CR71" s="3">
        <f>IF($E71+CR$8-$H$8&lt;70,0,IF($E71+CR$8-$H$8=70,$F71,CQ71*(1-VLOOKUP($E71+CQ$8-$H$8,Mortality!$B$3:$C$123,2)*VLOOKUP($E71+CQ$8-$H$8,Multipliers!$A$3:$DF$122,'Current Retirees'!CQ$8-2006+2))))</f>
        <v>0</v>
      </c>
      <c r="CS71" s="3">
        <f>IF($E71+CS$8-$H$8&lt;70,0,IF($E71+CS$8-$H$8=70,$F71,CR71*(1-VLOOKUP($E71+CR$8-$H$8,Mortality!$B$3:$C$123,2)*VLOOKUP($E71+CR$8-$H$8,Multipliers!$A$3:$DF$122,'Current Retirees'!CR$8-2006+2))))</f>
        <v>0</v>
      </c>
      <c r="CT71" s="3">
        <f>IF($E71+CT$8-$H$8&lt;70,0,IF($E71+CT$8-$H$8=70,$F71,CS71*(1-VLOOKUP($E71+CS$8-$H$8,Mortality!$B$3:$C$123,2)*VLOOKUP($E71+CS$8-$H$8,Multipliers!$A$3:$DF$122,'Current Retirees'!CS$8-2006+2))))</f>
        <v>0</v>
      </c>
    </row>
    <row r="72" spans="2:98" x14ac:dyDescent="0.25">
      <c r="B72" s="35">
        <v>1064</v>
      </c>
      <c r="C72" s="36">
        <v>25320</v>
      </c>
      <c r="D72" s="35" t="s">
        <v>2</v>
      </c>
      <c r="E72" s="4">
        <f t="shared" si="6"/>
        <v>48</v>
      </c>
      <c r="F72" s="5">
        <f>VLOOKUP(E72,Mortality!$H$3:$I$123,2)</f>
        <v>0.93968504172347134</v>
      </c>
      <c r="H72" s="3">
        <f t="shared" si="7"/>
        <v>0</v>
      </c>
      <c r="I72" s="3">
        <f>IF($E72+I$8-$H$8&lt;70,0,IF($E72+I$8-$H$8=70,$F72,H72*(1-VLOOKUP($E72+H$8-$H$8,Mortality!$B$3:$C$123,2)*VLOOKUP($E72+H$8-$H$8,Multipliers!$A$3:$DF$122,'Current Retirees'!H$8-2006+2))))</f>
        <v>0</v>
      </c>
      <c r="J72" s="3">
        <f>IF($E72+J$8-$H$8&lt;70,0,IF($E72+J$8-$H$8=70,$F72,I72*(1-VLOOKUP($E72+I$8-$H$8,Mortality!$B$3:$C$123,2)*VLOOKUP($E72+I$8-$H$8,Multipliers!$A$3:$DF$122,'Current Retirees'!I$8-2006+2))))</f>
        <v>0</v>
      </c>
      <c r="K72" s="3">
        <f>IF($E72+K$8-$H$8&lt;70,0,IF($E72+K$8-$H$8=70,$F72,J72*(1-VLOOKUP($E72+J$8-$H$8,Mortality!$B$3:$C$123,2)*VLOOKUP($E72+J$8-$H$8,Multipliers!$A$3:$DF$122,'Current Retirees'!J$8-2006+2))))</f>
        <v>0</v>
      </c>
      <c r="L72" s="3">
        <f>IF($E72+L$8-$H$8&lt;70,0,IF($E72+L$8-$H$8=70,$F72,K72*(1-VLOOKUP($E72+K$8-$H$8,Mortality!$B$3:$C$123,2)*VLOOKUP($E72+K$8-$H$8,Multipliers!$A$3:$DF$122,'Current Retirees'!K$8-2006+2))))</f>
        <v>0</v>
      </c>
      <c r="M72" s="3">
        <f>IF($E72+M$8-$H$8&lt;70,0,IF($E72+M$8-$H$8=70,$F72,L72*(1-VLOOKUP($E72+L$8-$H$8,Mortality!$B$3:$C$123,2)*VLOOKUP($E72+L$8-$H$8,Multipliers!$A$3:$DF$122,'Current Retirees'!L$8-2006+2))))</f>
        <v>0</v>
      </c>
      <c r="N72" s="3">
        <f>IF($E72+N$8-$H$8&lt;70,0,IF($E72+N$8-$H$8=70,$F72,M72*(1-VLOOKUP($E72+M$8-$H$8,Mortality!$B$3:$C$123,2)*VLOOKUP($E72+M$8-$H$8,Multipliers!$A$3:$DF$122,'Current Retirees'!M$8-2006+2))))</f>
        <v>0</v>
      </c>
      <c r="O72" s="3">
        <f>IF($E72+O$8-$H$8&lt;70,0,IF($E72+O$8-$H$8=70,$F72,N72*(1-VLOOKUP($E72+N$8-$H$8,Mortality!$B$3:$C$123,2)*VLOOKUP($E72+N$8-$H$8,Multipliers!$A$3:$DF$122,'Current Retirees'!N$8-2006+2))))</f>
        <v>0</v>
      </c>
      <c r="P72" s="3">
        <f>IF($E72+P$8-$H$8&lt;70,0,IF($E72+P$8-$H$8=70,$F72,O72*(1-VLOOKUP($E72+O$8-$H$8,Mortality!$B$3:$C$123,2)*VLOOKUP($E72+O$8-$H$8,Multipliers!$A$3:$DF$122,'Current Retirees'!O$8-2006+2))))</f>
        <v>0</v>
      </c>
      <c r="Q72" s="3">
        <f>IF($E72+Q$8-$H$8&lt;70,0,IF($E72+Q$8-$H$8=70,$F72,P72*(1-VLOOKUP($E72+P$8-$H$8,Mortality!$B$3:$C$123,2)*VLOOKUP($E72+P$8-$H$8,Multipliers!$A$3:$DF$122,'Current Retirees'!P$8-2006+2))))</f>
        <v>0</v>
      </c>
      <c r="R72" s="3">
        <f>IF($E72+R$8-$H$8&lt;70,0,IF($E72+R$8-$H$8=70,$F72,Q72*(1-VLOOKUP($E72+Q$8-$H$8,Mortality!$B$3:$C$123,2)*VLOOKUP($E72+Q$8-$H$8,Multipliers!$A$3:$DF$122,'Current Retirees'!Q$8-2006+2))))</f>
        <v>0</v>
      </c>
      <c r="S72" s="3">
        <f>IF($E72+S$8-$H$8&lt;70,0,IF($E72+S$8-$H$8=70,$F72,R72*(1-VLOOKUP($E72+R$8-$H$8,Mortality!$B$3:$C$123,2)*VLOOKUP($E72+R$8-$H$8,Multipliers!$A$3:$DF$122,'Current Retirees'!R$8-2006+2))))</f>
        <v>0</v>
      </c>
      <c r="T72" s="3">
        <f>IF($E72+T$8-$H$8&lt;70,0,IF($E72+T$8-$H$8=70,$F72,S72*(1-VLOOKUP($E72+S$8-$H$8,Mortality!$B$3:$C$123,2)*VLOOKUP($E72+S$8-$H$8,Multipliers!$A$3:$DF$122,'Current Retirees'!S$8-2006+2))))</f>
        <v>0</v>
      </c>
      <c r="U72" s="3">
        <f>IF($E72+U$8-$H$8&lt;70,0,IF($E72+U$8-$H$8=70,$F72,T72*(1-VLOOKUP($E72+T$8-$H$8,Mortality!$B$3:$C$123,2)*VLOOKUP($E72+T$8-$H$8,Multipliers!$A$3:$DF$122,'Current Retirees'!T$8-2006+2))))</f>
        <v>0</v>
      </c>
      <c r="V72" s="3">
        <f>IF($E72+V$8-$H$8&lt;70,0,IF($E72+V$8-$H$8=70,$F72,U72*(1-VLOOKUP($E72+U$8-$H$8,Mortality!$B$3:$C$123,2)*VLOOKUP($E72+U$8-$H$8,Multipliers!$A$3:$DF$122,'Current Retirees'!U$8-2006+2))))</f>
        <v>0</v>
      </c>
      <c r="W72" s="3">
        <f>IF($E72+W$8-$H$8&lt;70,0,IF($E72+W$8-$H$8=70,$F72,V72*(1-VLOOKUP($E72+V$8-$H$8,Mortality!$B$3:$C$123,2)*VLOOKUP($E72+V$8-$H$8,Multipliers!$A$3:$DF$122,'Current Retirees'!V$8-2006+2))))</f>
        <v>0</v>
      </c>
      <c r="X72" s="3">
        <f>IF($E72+X$8-$H$8&lt;70,0,IF($E72+X$8-$H$8=70,$F72,W72*(1-VLOOKUP($E72+W$8-$H$8,Mortality!$B$3:$C$123,2)*VLOOKUP($E72+W$8-$H$8,Multipliers!$A$3:$DF$122,'Current Retirees'!W$8-2006+2))))</f>
        <v>0</v>
      </c>
      <c r="Y72" s="3">
        <f>IF($E72+Y$8-$H$8&lt;70,0,IF($E72+Y$8-$H$8=70,$F72,X72*(1-VLOOKUP($E72+X$8-$H$8,Mortality!$B$3:$C$123,2)*VLOOKUP($E72+X$8-$H$8,Multipliers!$A$3:$DF$122,'Current Retirees'!X$8-2006+2))))</f>
        <v>0</v>
      </c>
      <c r="Z72" s="3">
        <f>IF($E72+Z$8-$H$8&lt;70,0,IF($E72+Z$8-$H$8=70,$F72,Y72*(1-VLOOKUP($E72+Y$8-$H$8,Mortality!$B$3:$C$123,2)*VLOOKUP($E72+Y$8-$H$8,Multipliers!$A$3:$DF$122,'Current Retirees'!Y$8-2006+2))))</f>
        <v>0</v>
      </c>
      <c r="AA72" s="3">
        <f>IF($E72+AA$8-$H$8&lt;70,0,IF($E72+AA$8-$H$8=70,$F72,Z72*(1-VLOOKUP($E72+Z$8-$H$8,Mortality!$B$3:$C$123,2)*VLOOKUP($E72+Z$8-$H$8,Multipliers!$A$3:$DF$122,'Current Retirees'!Z$8-2006+2))))</f>
        <v>0</v>
      </c>
      <c r="AB72" s="3">
        <f>IF($E72+AB$8-$H$8&lt;70,0,IF($E72+AB$8-$H$8=70,$F72,AA72*(1-VLOOKUP($E72+AA$8-$H$8,Mortality!$B$3:$C$123,2)*VLOOKUP($E72+AA$8-$H$8,Multipliers!$A$3:$DF$122,'Current Retirees'!AA$8-2006+2))))</f>
        <v>0</v>
      </c>
      <c r="AC72" s="3">
        <f>IF($E72+AC$8-$H$8&lt;70,0,IF($E72+AC$8-$H$8=70,$F72,AB72*(1-VLOOKUP($E72+AB$8-$H$8,Mortality!$B$3:$C$123,2)*VLOOKUP($E72+AB$8-$H$8,Multipliers!$A$3:$DF$122,'Current Retirees'!AB$8-2006+2))))</f>
        <v>0</v>
      </c>
      <c r="AD72" s="3">
        <f>IF($E72+AD$8-$H$8&lt;70,0,IF($E72+AD$8-$H$8=70,$F72,AC72*(1-VLOOKUP($E72+AC$8-$H$8,Mortality!$B$3:$C$123,2)*VLOOKUP($E72+AC$8-$H$8,Multipliers!$A$3:$DF$122,'Current Retirees'!AC$8-2006+2))))</f>
        <v>0.93968504172347134</v>
      </c>
      <c r="AE72" s="3">
        <f>IF($E72+AE$8-$H$8&lt;70,0,IF($E72+AE$8-$H$8=70,$F72,AD72*(1-VLOOKUP($E72+AD$8-$H$8,Mortality!$B$3:$C$123,2)*VLOOKUP($E72+AD$8-$H$8,Multipliers!$A$3:$DF$122,'Current Retirees'!AD$8-2006+2))))</f>
        <v>0.9237393673331139</v>
      </c>
      <c r="AF72" s="3">
        <f>IF($E72+AF$8-$H$8&lt;70,0,IF($E72+AF$8-$H$8=70,$F72,AE72*(1-VLOOKUP($E72+AE$8-$H$8,Mortality!$B$3:$C$123,2)*VLOOKUP($E72+AE$8-$H$8,Multipliers!$A$3:$DF$122,'Current Retirees'!AE$8-2006+2))))</f>
        <v>0.90686345242260147</v>
      </c>
      <c r="AG72" s="3">
        <f>IF($E72+AG$8-$H$8&lt;70,0,IF($E72+AG$8-$H$8=70,$F72,AF72*(1-VLOOKUP($E72+AF$8-$H$8,Mortality!$B$3:$C$123,2)*VLOOKUP($E72+AF$8-$H$8,Multipliers!$A$3:$DF$122,'Current Retirees'!AF$8-2006+2))))</f>
        <v>0.88897995702834742</v>
      </c>
      <c r="AH72" s="3">
        <f>IF($E72+AH$8-$H$8&lt;70,0,IF($E72+AH$8-$H$8=70,$F72,AG72*(1-VLOOKUP($E72+AG$8-$H$8,Mortality!$B$3:$C$123,2)*VLOOKUP($E72+AG$8-$H$8,Multipliers!$A$3:$DF$122,'Current Retirees'!AG$8-2006+2))))</f>
        <v>0.87000839278009401</v>
      </c>
      <c r="AI72" s="3">
        <f>IF($E72+AI$8-$H$8&lt;70,0,IF($E72+AI$8-$H$8=70,$F72,AH72*(1-VLOOKUP($E72+AH$8-$H$8,Mortality!$B$3:$C$123,2)*VLOOKUP($E72+AH$8-$H$8,Multipliers!$A$3:$DF$122,'Current Retirees'!AH$8-2006+2))))</f>
        <v>0.84988587930507942</v>
      </c>
      <c r="AJ72" s="3">
        <f>IF($E72+AJ$8-$H$8&lt;70,0,IF($E72+AJ$8-$H$8=70,$F72,AI72*(1-VLOOKUP($E72+AI$8-$H$8,Mortality!$B$3:$C$123,2)*VLOOKUP($E72+AI$8-$H$8,Multipliers!$A$3:$DF$122,'Current Retirees'!AI$8-2006+2))))</f>
        <v>0.82854456296981738</v>
      </c>
      <c r="AK72" s="3">
        <f>IF($E72+AK$8-$H$8&lt;70,0,IF($E72+AK$8-$H$8=70,$F72,AJ72*(1-VLOOKUP($E72+AJ$8-$H$8,Mortality!$B$3:$C$123,2)*VLOOKUP($E72+AJ$8-$H$8,Multipliers!$A$3:$DF$122,'Current Retirees'!AJ$8-2006+2))))</f>
        <v>0.80590979155659803</v>
      </c>
      <c r="AL72" s="3">
        <f>IF($E72+AL$8-$H$8&lt;70,0,IF($E72+AL$8-$H$8=70,$F72,AK72*(1-VLOOKUP($E72+AK$8-$H$8,Mortality!$B$3:$C$123,2)*VLOOKUP($E72+AK$8-$H$8,Multipliers!$A$3:$DF$122,'Current Retirees'!AK$8-2006+2))))</f>
        <v>0.7819406917846311</v>
      </c>
      <c r="AM72" s="3">
        <f>IF($E72+AM$8-$H$8&lt;70,0,IF($E72+AM$8-$H$8=70,$F72,AL72*(1-VLOOKUP($E72+AL$8-$H$8,Mortality!$B$3:$C$123,2)*VLOOKUP($E72+AL$8-$H$8,Multipliers!$A$3:$DF$122,'Current Retirees'!AL$8-2006+2))))</f>
        <v>0.75654120113380052</v>
      </c>
      <c r="AN72" s="3">
        <f>IF($E72+AN$8-$H$8&lt;70,0,IF($E72+AN$8-$H$8=70,$F72,AM72*(1-VLOOKUP($E72+AM$8-$H$8,Mortality!$B$3:$C$123,2)*VLOOKUP($E72+AM$8-$H$8,Multipliers!$A$3:$DF$122,'Current Retirees'!AM$8-2006+2))))</f>
        <v>0.72969288386951847</v>
      </c>
      <c r="AO72" s="3">
        <f>IF($E72+AO$8-$H$8&lt;70,0,IF($E72+AO$8-$H$8=70,$F72,AN72*(1-VLOOKUP($E72+AN$8-$H$8,Mortality!$B$3:$C$123,2)*VLOOKUP($E72+AN$8-$H$8,Multipliers!$A$3:$DF$122,'Current Retirees'!AN$8-2006+2))))</f>
        <v>0.70132732134593001</v>
      </c>
      <c r="AP72" s="3">
        <f>IF($E72+AP$8-$H$8&lt;70,0,IF($E72+AP$8-$H$8=70,$F72,AO72*(1-VLOOKUP($E72+AO$8-$H$8,Mortality!$B$3:$C$123,2)*VLOOKUP($E72+AO$8-$H$8,Multipliers!$A$3:$DF$122,'Current Retirees'!AO$8-2006+2))))</f>
        <v>0.67142277325176525</v>
      </c>
      <c r="AQ72" s="3">
        <f>IF($E72+AQ$8-$H$8&lt;70,0,IF($E72+AQ$8-$H$8=70,$F72,AP72*(1-VLOOKUP($E72+AP$8-$H$8,Mortality!$B$3:$C$123,2)*VLOOKUP($E72+AP$8-$H$8,Multipliers!$A$3:$DF$122,'Current Retirees'!AP$8-2006+2))))</f>
        <v>0.63996263378141172</v>
      </c>
      <c r="AR72" s="3">
        <f>IF($E72+AR$8-$H$8&lt;70,0,IF($E72+AR$8-$H$8=70,$F72,AQ72*(1-VLOOKUP($E72+AQ$8-$H$8,Mortality!$B$3:$C$123,2)*VLOOKUP($E72+AQ$8-$H$8,Multipliers!$A$3:$DF$122,'Current Retirees'!AQ$8-2006+2))))</f>
        <v>0.60699017479425055</v>
      </c>
      <c r="AS72" s="3">
        <f>IF($E72+AS$8-$H$8&lt;70,0,IF($E72+AS$8-$H$8=70,$F72,AR72*(1-VLOOKUP($E72+AR$8-$H$8,Mortality!$B$3:$C$123,2)*VLOOKUP($E72+AR$8-$H$8,Multipliers!$A$3:$DF$122,'Current Retirees'!AR$8-2006+2))))</f>
        <v>0.57254856910316065</v>
      </c>
      <c r="AT72" s="3">
        <f>IF($E72+AT$8-$H$8&lt;70,0,IF($E72+AT$8-$H$8=70,$F72,AS72*(1-VLOOKUP($E72+AS$8-$H$8,Mortality!$B$3:$C$123,2)*VLOOKUP($E72+AS$8-$H$8,Multipliers!$A$3:$DF$122,'Current Retirees'!AS$8-2006+2))))</f>
        <v>0.53676737212588166</v>
      </c>
      <c r="AU72" s="3">
        <f>IF($E72+AU$8-$H$8&lt;70,0,IF($E72+AU$8-$H$8=70,$F72,AT72*(1-VLOOKUP($E72+AT$8-$H$8,Mortality!$B$3:$C$123,2)*VLOOKUP($E72+AT$8-$H$8,Multipliers!$A$3:$DF$122,'Current Retirees'!AT$8-2006+2))))</f>
        <v>0.49969354034543828</v>
      </c>
      <c r="AV72" s="3">
        <f>IF($E72+AV$8-$H$8&lt;70,0,IF($E72+AV$8-$H$8=70,$F72,AU72*(1-VLOOKUP($E72+AU$8-$H$8,Mortality!$B$3:$C$123,2)*VLOOKUP($E72+AU$8-$H$8,Multipliers!$A$3:$DF$122,'Current Retirees'!AU$8-2006+2))))</f>
        <v>0.4614413895803462</v>
      </c>
      <c r="AW72" s="3">
        <f>IF($E72+AW$8-$H$8&lt;70,0,IF($E72+AW$8-$H$8=70,$F72,AV72*(1-VLOOKUP($E72+AV$8-$H$8,Mortality!$B$3:$C$123,2)*VLOOKUP($E72+AV$8-$H$8,Multipliers!$A$3:$DF$122,'Current Retirees'!AV$8-2006+2))))</f>
        <v>0.422423934334208</v>
      </c>
      <c r="AX72" s="3">
        <f>IF($E72+AX$8-$H$8&lt;70,0,IF($E72+AX$8-$H$8=70,$F72,AW72*(1-VLOOKUP($E72+AW$8-$H$8,Mortality!$B$3:$C$123,2)*VLOOKUP($E72+AW$8-$H$8,Multipliers!$A$3:$DF$122,'Current Retirees'!AW$8-2006+2))))</f>
        <v>0.38288658361563577</v>
      </c>
      <c r="AY72" s="3">
        <f>IF($E72+AY$8-$H$8&lt;70,0,IF($E72+AY$8-$H$8=70,$F72,AX72*(1-VLOOKUP($E72+AX$8-$H$8,Mortality!$B$3:$C$123,2)*VLOOKUP($E72+AX$8-$H$8,Multipliers!$A$3:$DF$122,'Current Retirees'!AX$8-2006+2))))</f>
        <v>0.34336154630561239</v>
      </c>
      <c r="AZ72" s="3">
        <f>IF($E72+AZ$8-$H$8&lt;70,0,IF($E72+AZ$8-$H$8=70,$F72,AY72*(1-VLOOKUP($E72+AY$8-$H$8,Mortality!$B$3:$C$123,2)*VLOOKUP($E72+AY$8-$H$8,Multipliers!$A$3:$DF$122,'Current Retirees'!AY$8-2006+2))))</f>
        <v>0.30438685962505158</v>
      </c>
      <c r="BA72" s="3">
        <f>IF($E72+BA$8-$H$8&lt;70,0,IF($E72+BA$8-$H$8=70,$F72,AZ72*(1-VLOOKUP($E72+AZ$8-$H$8,Mortality!$B$3:$C$123,2)*VLOOKUP($E72+AZ$8-$H$8,Multipliers!$A$3:$DF$122,'Current Retirees'!AZ$8-2006+2))))</f>
        <v>0.26678797721643982</v>
      </c>
      <c r="BB72" s="3">
        <f>IF($E72+BB$8-$H$8&lt;70,0,IF($E72+BB$8-$H$8=70,$F72,BA72*(1-VLOOKUP($E72+BA$8-$H$8,Mortality!$B$3:$C$123,2)*VLOOKUP($E72+BA$8-$H$8,Multipliers!$A$3:$DF$122,'Current Retirees'!BA$8-2006+2))))</f>
        <v>0.23110615064619566</v>
      </c>
      <c r="BC72" s="3">
        <f>IF($E72+BC$8-$H$8&lt;70,0,IF($E72+BC$8-$H$8=70,$F72,BB72*(1-VLOOKUP($E72+BB$8-$H$8,Mortality!$B$3:$C$123,2)*VLOOKUP($E72+BB$8-$H$8,Multipliers!$A$3:$DF$122,'Current Retirees'!BB$8-2006+2))))</f>
        <v>0.19797694086588694</v>
      </c>
      <c r="BD72" s="3">
        <f>IF($E72+BD$8-$H$8&lt;70,0,IF($E72+BD$8-$H$8=70,$F72,BC72*(1-VLOOKUP($E72+BC$8-$H$8,Mortality!$B$3:$C$123,2)*VLOOKUP($E72+BC$8-$H$8,Multipliers!$A$3:$DF$122,'Current Retirees'!BC$8-2006+2))))</f>
        <v>0.16767999263546515</v>
      </c>
      <c r="BE72" s="3">
        <f>IF($E72+BE$8-$H$8&lt;70,0,IF($E72+BE$8-$H$8=70,$F72,BD72*(1-VLOOKUP($E72+BD$8-$H$8,Mortality!$B$3:$C$123,2)*VLOOKUP($E72+BD$8-$H$8,Multipliers!$A$3:$DF$122,'Current Retirees'!BD$8-2006+2))))</f>
        <v>0.13992423187525022</v>
      </c>
      <c r="BF72" s="3">
        <f>IF($E72+BF$8-$H$8&lt;70,0,IF($E72+BF$8-$H$8=70,$F72,BE72*(1-VLOOKUP($E72+BE$8-$H$8,Mortality!$B$3:$C$123,2)*VLOOKUP($E72+BE$8-$H$8,Multipliers!$A$3:$DF$122,'Current Retirees'!BE$8-2006+2))))</f>
        <v>0.11494403331639617</v>
      </c>
      <c r="BG72" s="3">
        <f>IF($E72+BG$8-$H$8&lt;70,0,IF($E72+BG$8-$H$8=70,$F72,BF72*(1-VLOOKUP($E72+BF$8-$H$8,Mortality!$B$3:$C$123,2)*VLOOKUP($E72+BF$8-$H$8,Multipliers!$A$3:$DF$122,'Current Retirees'!BF$8-2006+2))))</f>
        <v>9.2547909773867523E-2</v>
      </c>
      <c r="BH72" s="3">
        <f>IF($E72+BH$8-$H$8&lt;70,0,IF($E72+BH$8-$H$8=70,$F72,BG72*(1-VLOOKUP($E72+BG$8-$H$8,Mortality!$B$3:$C$123,2)*VLOOKUP($E72+BG$8-$H$8,Multipliers!$A$3:$DF$122,'Current Retirees'!BG$8-2006+2))))</f>
        <v>7.2976607268401134E-2</v>
      </c>
      <c r="BI72" s="3">
        <f>IF($E72+BI$8-$H$8&lt;70,0,IF($E72+BI$8-$H$8=70,$F72,BH72*(1-VLOOKUP($E72+BH$8-$H$8,Mortality!$B$3:$C$123,2)*VLOOKUP($E72+BH$8-$H$8,Multipliers!$A$3:$DF$122,'Current Retirees'!BH$8-2006+2))))</f>
        <v>5.6264254326240437E-2</v>
      </c>
      <c r="BJ72" s="3">
        <f>IF($E72+BJ$8-$H$8&lt;70,0,IF($E72+BJ$8-$H$8=70,$F72,BI72*(1-VLOOKUP($E72+BI$8-$H$8,Mortality!$B$3:$C$123,2)*VLOOKUP($E72+BI$8-$H$8,Multipliers!$A$3:$DF$122,'Current Retirees'!BI$8-2006+2))))</f>
        <v>4.2349846966253248E-2</v>
      </c>
      <c r="BK72" s="3">
        <f>IF($E72+BK$8-$H$8&lt;70,0,IF($E72+BK$8-$H$8=70,$F72,BJ72*(1-VLOOKUP($E72+BJ$8-$H$8,Mortality!$B$3:$C$123,2)*VLOOKUP($E72+BJ$8-$H$8,Multipliers!$A$3:$DF$122,'Current Retirees'!BJ$8-2006+2))))</f>
        <v>3.1033139379525659E-2</v>
      </c>
      <c r="BL72" s="3">
        <f>IF($E72+BL$8-$H$8&lt;70,0,IF($E72+BL$8-$H$8=70,$F72,BK72*(1-VLOOKUP($E72+BK$8-$H$8,Mortality!$B$3:$C$123,2)*VLOOKUP($E72+BK$8-$H$8,Multipliers!$A$3:$DF$122,'Current Retirees'!BK$8-2006+2))))</f>
        <v>2.2135254036058306E-2</v>
      </c>
      <c r="BM72" s="3">
        <f>IF($E72+BM$8-$H$8&lt;70,0,IF($E72+BM$8-$H$8=70,$F72,BL72*(1-VLOOKUP($E72+BL$8-$H$8,Mortality!$B$3:$C$123,2)*VLOOKUP($E72+BL$8-$H$8,Multipliers!$A$3:$DF$122,'Current Retirees'!BL$8-2006+2))))</f>
        <v>1.5346607723186743E-2</v>
      </c>
      <c r="BN72" s="3">
        <f>IF($E72+BN$8-$H$8&lt;70,0,IF($E72+BN$8-$H$8=70,$F72,BM72*(1-VLOOKUP($E72+BM$8-$H$8,Mortality!$B$3:$C$123,2)*VLOOKUP($E72+BM$8-$H$8,Multipliers!$A$3:$DF$122,'Current Retirees'!BM$8-2006+2))))</f>
        <v>1.0328897552994279E-2</v>
      </c>
      <c r="BO72" s="3">
        <f>IF($E72+BO$8-$H$8&lt;70,0,IF($E72+BO$8-$H$8=70,$F72,BN72*(1-VLOOKUP($E72+BN$8-$H$8,Mortality!$B$3:$C$123,2)*VLOOKUP($E72+BN$8-$H$8,Multipliers!$A$3:$DF$122,'Current Retirees'!BN$8-2006+2))))</f>
        <v>6.7223496135533399E-3</v>
      </c>
      <c r="BP72" s="3">
        <f>IF($E72+BP$8-$H$8&lt;70,0,IF($E72+BP$8-$H$8=70,$F72,BO72*(1-VLOOKUP($E72+BO$8-$H$8,Mortality!$B$3:$C$123,2)*VLOOKUP($E72+BO$8-$H$8,Multipliers!$A$3:$DF$122,'Current Retirees'!BO$8-2006+2))))</f>
        <v>4.2347493324390471E-3</v>
      </c>
      <c r="BQ72" s="3">
        <f>IF($E72+BQ$8-$H$8&lt;70,0,IF($E72+BQ$8-$H$8=70,$F72,BP72*(1-VLOOKUP($E72+BP$8-$H$8,Mortality!$B$3:$C$123,2)*VLOOKUP($E72+BP$8-$H$8,Multipliers!$A$3:$DF$122,'Current Retirees'!BP$8-2006+2))))</f>
        <v>2.5782324991613956E-3</v>
      </c>
      <c r="BR72" s="3">
        <f>IF($E72+BR$8-$H$8&lt;70,0,IF($E72+BR$8-$H$8=70,$F72,BQ72*(1-VLOOKUP($E72+BQ$8-$H$8,Mortality!$B$3:$C$123,2)*VLOOKUP($E72+BQ$8-$H$8,Multipliers!$A$3:$DF$122,'Current Retirees'!BQ$8-2006+2))))</f>
        <v>1.5142197926046308E-3</v>
      </c>
      <c r="BS72" s="3">
        <f>IF($E72+BS$8-$H$8&lt;70,0,IF($E72+BS$8-$H$8=70,$F72,BR72*(1-VLOOKUP($E72+BR$8-$H$8,Mortality!$B$3:$C$123,2)*VLOOKUP($E72+BR$8-$H$8,Multipliers!$A$3:$DF$122,'Current Retirees'!BR$8-2006+2))))</f>
        <v>8.5359352914222205E-4</v>
      </c>
      <c r="BT72" s="3">
        <f>IF($E72+BT$8-$H$8&lt;70,0,IF($E72+BT$8-$H$8=70,$F72,BS72*(1-VLOOKUP($E72+BS$8-$H$8,Mortality!$B$3:$C$123,2)*VLOOKUP($E72+BS$8-$H$8,Multipliers!$A$3:$DF$122,'Current Retirees'!BS$8-2006+2))))</f>
        <v>4.6844262905016825E-4</v>
      </c>
      <c r="BU72" s="3">
        <f>IF($E72+BU$8-$H$8&lt;70,0,IF($E72+BU$8-$H$8=70,$F72,BT72*(1-VLOOKUP($E72+BT$8-$H$8,Mortality!$B$3:$C$123,2)*VLOOKUP($E72+BT$8-$H$8,Multipliers!$A$3:$DF$122,'Current Retirees'!BT$8-2006+2))))</f>
        <v>2.5208701256876955E-4</v>
      </c>
      <c r="BV72" s="3">
        <f>IF($E72+BV$8-$H$8&lt;70,0,IF($E72+BV$8-$H$8=70,$F72,BU72*(1-VLOOKUP($E72+BU$8-$H$8,Mortality!$B$3:$C$123,2)*VLOOKUP($E72+BU$8-$H$8,Multipliers!$A$3:$DF$122,'Current Retirees'!BU$8-2006+2))))</f>
        <v>1.3282693095642247E-4</v>
      </c>
      <c r="BW72" s="3">
        <f>IF($E72+BW$8-$H$8&lt;70,0,IF($E72+BW$8-$H$8=70,$F72,BV72*(1-VLOOKUP($E72+BV$8-$H$8,Mortality!$B$3:$C$123,2)*VLOOKUP($E72+BV$8-$H$8,Multipliers!$A$3:$DF$122,'Current Retirees'!BV$8-2006+2))))</f>
        <v>6.8085807343860029E-5</v>
      </c>
      <c r="BX72" s="3">
        <f>IF($E72+BX$8-$H$8&lt;70,0,IF($E72+BX$8-$H$8=70,$F72,BW72*(1-VLOOKUP($E72+BW$8-$H$8,Mortality!$B$3:$C$123,2)*VLOOKUP($E72+BW$8-$H$8,Multipliers!$A$3:$DF$122,'Current Retirees'!BW$8-2006+2))))</f>
        <v>3.4042903671930014E-5</v>
      </c>
      <c r="BY72" s="3">
        <f>IF($E72+BY$8-$H$8&lt;70,0,IF($E72+BY$8-$H$8=70,$F72,BX72*(1-VLOOKUP($E72+BX$8-$H$8,Mortality!$B$3:$C$123,2)*VLOOKUP($E72+BX$8-$H$8,Multipliers!$A$3:$DF$122,'Current Retirees'!BX$8-2006+2))))</f>
        <v>1.7021451835965007E-5</v>
      </c>
      <c r="BZ72" s="3">
        <f>IF($E72+BZ$8-$H$8&lt;70,0,IF($E72+BZ$8-$H$8=70,$F72,BY72*(1-VLOOKUP($E72+BY$8-$H$8,Mortality!$B$3:$C$123,2)*VLOOKUP($E72+BY$8-$H$8,Multipliers!$A$3:$DF$122,'Current Retirees'!BY$8-2006+2))))</f>
        <v>8.5107259179825036E-6</v>
      </c>
      <c r="CA72" s="3">
        <f>IF($E72+CA$8-$H$8&lt;70,0,IF($E72+CA$8-$H$8=70,$F72,BZ72*(1-VLOOKUP($E72+BZ$8-$H$8,Mortality!$B$3:$C$123,2)*VLOOKUP($E72+BZ$8-$H$8,Multipliers!$A$3:$DF$122,'Current Retirees'!BZ$8-2006+2))))</f>
        <v>4.2553629589912518E-6</v>
      </c>
      <c r="CB72" s="3">
        <f>IF($E72+CB$8-$H$8&lt;70,0,IF($E72+CB$8-$H$8=70,$F72,CA72*(1-VLOOKUP($E72+CA$8-$H$8,Mortality!$B$3:$C$123,2)*VLOOKUP($E72+CA$8-$H$8,Multipliers!$A$3:$DF$122,'Current Retirees'!CA$8-2006+2))))</f>
        <v>2.1276814794956259E-6</v>
      </c>
      <c r="CC72" s="3">
        <f>IF($E72+CC$8-$H$8&lt;70,0,IF($E72+CC$8-$H$8=70,$F72,CB72*(1-VLOOKUP($E72+CB$8-$H$8,Mortality!$B$3:$C$123,2)*VLOOKUP($E72+CB$8-$H$8,Multipliers!$A$3:$DF$122,'Current Retirees'!CB$8-2006+2))))</f>
        <v>0</v>
      </c>
      <c r="CD72" s="3">
        <f>IF($E72+CD$8-$H$8&lt;70,0,IF($E72+CD$8-$H$8=70,$F72,CC72*(1-VLOOKUP($E72+CC$8-$H$8,Mortality!$B$3:$C$123,2)*VLOOKUP($E72+CC$8-$H$8,Multipliers!$A$3:$DF$122,'Current Retirees'!CC$8-2006+2))))</f>
        <v>0</v>
      </c>
      <c r="CE72" s="3">
        <f>IF($E72+CE$8-$H$8&lt;70,0,IF($E72+CE$8-$H$8=70,$F72,CD72*(1-VLOOKUP($E72+CD$8-$H$8,Mortality!$B$3:$C$123,2)*VLOOKUP($E72+CD$8-$H$8,Multipliers!$A$3:$DF$122,'Current Retirees'!CD$8-2006+2))))</f>
        <v>0</v>
      </c>
      <c r="CF72" s="3">
        <f>IF($E72+CF$8-$H$8&lt;70,0,IF($E72+CF$8-$H$8=70,$F72,CE72*(1-VLOOKUP($E72+CE$8-$H$8,Mortality!$B$3:$C$123,2)*VLOOKUP($E72+CE$8-$H$8,Multipliers!$A$3:$DF$122,'Current Retirees'!CE$8-2006+2))))</f>
        <v>0</v>
      </c>
      <c r="CG72" s="3">
        <f>IF($E72+CG$8-$H$8&lt;70,0,IF($E72+CG$8-$H$8=70,$F72,CF72*(1-VLOOKUP($E72+CF$8-$H$8,Mortality!$B$3:$C$123,2)*VLOOKUP($E72+CF$8-$H$8,Multipliers!$A$3:$DF$122,'Current Retirees'!CF$8-2006+2))))</f>
        <v>0</v>
      </c>
      <c r="CH72" s="3">
        <f>IF($E72+CH$8-$H$8&lt;70,0,IF($E72+CH$8-$H$8=70,$F72,CG72*(1-VLOOKUP($E72+CG$8-$H$8,Mortality!$B$3:$C$123,2)*VLOOKUP($E72+CG$8-$H$8,Multipliers!$A$3:$DF$122,'Current Retirees'!CG$8-2006+2))))</f>
        <v>0</v>
      </c>
      <c r="CI72" s="3">
        <f>IF($E72+CI$8-$H$8&lt;70,0,IF($E72+CI$8-$H$8=70,$F72,CH72*(1-VLOOKUP($E72+CH$8-$H$8,Mortality!$B$3:$C$123,2)*VLOOKUP($E72+CH$8-$H$8,Multipliers!$A$3:$DF$122,'Current Retirees'!CH$8-2006+2))))</f>
        <v>0</v>
      </c>
      <c r="CJ72" s="3">
        <f>IF($E72+CJ$8-$H$8&lt;70,0,IF($E72+CJ$8-$H$8=70,$F72,CI72*(1-VLOOKUP($E72+CI$8-$H$8,Mortality!$B$3:$C$123,2)*VLOOKUP($E72+CI$8-$H$8,Multipliers!$A$3:$DF$122,'Current Retirees'!CI$8-2006+2))))</f>
        <v>0</v>
      </c>
      <c r="CK72" s="3">
        <f>IF($E72+CK$8-$H$8&lt;70,0,IF($E72+CK$8-$H$8=70,$F72,CJ72*(1-VLOOKUP($E72+CJ$8-$H$8,Mortality!$B$3:$C$123,2)*VLOOKUP($E72+CJ$8-$H$8,Multipliers!$A$3:$DF$122,'Current Retirees'!CJ$8-2006+2))))</f>
        <v>0</v>
      </c>
      <c r="CL72" s="3">
        <f>IF($E72+CL$8-$H$8&lt;70,0,IF($E72+CL$8-$H$8=70,$F72,CK72*(1-VLOOKUP($E72+CK$8-$H$8,Mortality!$B$3:$C$123,2)*VLOOKUP($E72+CK$8-$H$8,Multipliers!$A$3:$DF$122,'Current Retirees'!CK$8-2006+2))))</f>
        <v>0</v>
      </c>
      <c r="CM72" s="3">
        <f>IF($E72+CM$8-$H$8&lt;70,0,IF($E72+CM$8-$H$8=70,$F72,CL72*(1-VLOOKUP($E72+CL$8-$H$8,Mortality!$B$3:$C$123,2)*VLOOKUP($E72+CL$8-$H$8,Multipliers!$A$3:$DF$122,'Current Retirees'!CL$8-2006+2))))</f>
        <v>0</v>
      </c>
      <c r="CN72" s="3">
        <f>IF($E72+CN$8-$H$8&lt;70,0,IF($E72+CN$8-$H$8=70,$F72,CM72*(1-VLOOKUP($E72+CM$8-$H$8,Mortality!$B$3:$C$123,2)*VLOOKUP($E72+CM$8-$H$8,Multipliers!$A$3:$DF$122,'Current Retirees'!CM$8-2006+2))))</f>
        <v>0</v>
      </c>
      <c r="CO72" s="3">
        <f>IF($E72+CO$8-$H$8&lt;70,0,IF($E72+CO$8-$H$8=70,$F72,CN72*(1-VLOOKUP($E72+CN$8-$H$8,Mortality!$B$3:$C$123,2)*VLOOKUP($E72+CN$8-$H$8,Multipliers!$A$3:$DF$122,'Current Retirees'!CN$8-2006+2))))</f>
        <v>0</v>
      </c>
      <c r="CP72" s="3">
        <f>IF($E72+CP$8-$H$8&lt;70,0,IF($E72+CP$8-$H$8=70,$F72,CO72*(1-VLOOKUP($E72+CO$8-$H$8,Mortality!$B$3:$C$123,2)*VLOOKUP($E72+CO$8-$H$8,Multipliers!$A$3:$DF$122,'Current Retirees'!CO$8-2006+2))))</f>
        <v>0</v>
      </c>
      <c r="CQ72" s="3">
        <f>IF($E72+CQ$8-$H$8&lt;70,0,IF($E72+CQ$8-$H$8=70,$F72,CP72*(1-VLOOKUP($E72+CP$8-$H$8,Mortality!$B$3:$C$123,2)*VLOOKUP($E72+CP$8-$H$8,Multipliers!$A$3:$DF$122,'Current Retirees'!CP$8-2006+2))))</f>
        <v>0</v>
      </c>
      <c r="CR72" s="3">
        <f>IF($E72+CR$8-$H$8&lt;70,0,IF($E72+CR$8-$H$8=70,$F72,CQ72*(1-VLOOKUP($E72+CQ$8-$H$8,Mortality!$B$3:$C$123,2)*VLOOKUP($E72+CQ$8-$H$8,Multipliers!$A$3:$DF$122,'Current Retirees'!CQ$8-2006+2))))</f>
        <v>0</v>
      </c>
      <c r="CS72" s="3">
        <f>IF($E72+CS$8-$H$8&lt;70,0,IF($E72+CS$8-$H$8=70,$F72,CR72*(1-VLOOKUP($E72+CR$8-$H$8,Mortality!$B$3:$C$123,2)*VLOOKUP($E72+CR$8-$H$8,Multipliers!$A$3:$DF$122,'Current Retirees'!CR$8-2006+2))))</f>
        <v>0</v>
      </c>
      <c r="CT72" s="3">
        <f>IF($E72+CT$8-$H$8&lt;70,0,IF($E72+CT$8-$H$8=70,$F72,CS72*(1-VLOOKUP($E72+CS$8-$H$8,Mortality!$B$3:$C$123,2)*VLOOKUP($E72+CS$8-$H$8,Multipliers!$A$3:$DF$122,'Current Retirees'!CS$8-2006+2))))</f>
        <v>0</v>
      </c>
    </row>
    <row r="73" spans="2:98" x14ac:dyDescent="0.25">
      <c r="B73" s="35">
        <v>1065</v>
      </c>
      <c r="C73" s="36">
        <v>20262</v>
      </c>
      <c r="D73" s="35" t="s">
        <v>2</v>
      </c>
      <c r="E73" s="4">
        <f t="shared" si="6"/>
        <v>62</v>
      </c>
      <c r="F73" s="5">
        <f>VLOOKUP(E73,Mortality!$H$3:$I$123,2)</f>
        <v>0.9901800196633912</v>
      </c>
      <c r="H73" s="3">
        <f t="shared" si="7"/>
        <v>0</v>
      </c>
      <c r="I73" s="3">
        <f>IF($E73+I$8-$H$8&lt;70,0,IF($E73+I$8-$H$8=70,$F73,H73*(1-VLOOKUP($E73+H$8-$H$8,Mortality!$B$3:$C$123,2)*VLOOKUP($E73+H$8-$H$8,Multipliers!$A$3:$DF$122,'Current Retirees'!H$8-2006+2))))</f>
        <v>0</v>
      </c>
      <c r="J73" s="3">
        <f>IF($E73+J$8-$H$8&lt;70,0,IF($E73+J$8-$H$8=70,$F73,I73*(1-VLOOKUP($E73+I$8-$H$8,Mortality!$B$3:$C$123,2)*VLOOKUP($E73+I$8-$H$8,Multipliers!$A$3:$DF$122,'Current Retirees'!I$8-2006+2))))</f>
        <v>0</v>
      </c>
      <c r="K73" s="3">
        <f>IF($E73+K$8-$H$8&lt;70,0,IF($E73+K$8-$H$8=70,$F73,J73*(1-VLOOKUP($E73+J$8-$H$8,Mortality!$B$3:$C$123,2)*VLOOKUP($E73+J$8-$H$8,Multipliers!$A$3:$DF$122,'Current Retirees'!J$8-2006+2))))</f>
        <v>0</v>
      </c>
      <c r="L73" s="3">
        <f>IF($E73+L$8-$H$8&lt;70,0,IF($E73+L$8-$H$8=70,$F73,K73*(1-VLOOKUP($E73+K$8-$H$8,Mortality!$B$3:$C$123,2)*VLOOKUP($E73+K$8-$H$8,Multipliers!$A$3:$DF$122,'Current Retirees'!K$8-2006+2))))</f>
        <v>0</v>
      </c>
      <c r="M73" s="3">
        <f>IF($E73+M$8-$H$8&lt;70,0,IF($E73+M$8-$H$8=70,$F73,L73*(1-VLOOKUP($E73+L$8-$H$8,Mortality!$B$3:$C$123,2)*VLOOKUP($E73+L$8-$H$8,Multipliers!$A$3:$DF$122,'Current Retirees'!L$8-2006+2))))</f>
        <v>0</v>
      </c>
      <c r="N73" s="3">
        <f>IF($E73+N$8-$H$8&lt;70,0,IF($E73+N$8-$H$8=70,$F73,M73*(1-VLOOKUP($E73+M$8-$H$8,Mortality!$B$3:$C$123,2)*VLOOKUP($E73+M$8-$H$8,Multipliers!$A$3:$DF$122,'Current Retirees'!M$8-2006+2))))</f>
        <v>0</v>
      </c>
      <c r="O73" s="3">
        <f>IF($E73+O$8-$H$8&lt;70,0,IF($E73+O$8-$H$8=70,$F73,N73*(1-VLOOKUP($E73+N$8-$H$8,Mortality!$B$3:$C$123,2)*VLOOKUP($E73+N$8-$H$8,Multipliers!$A$3:$DF$122,'Current Retirees'!N$8-2006+2))))</f>
        <v>0</v>
      </c>
      <c r="P73" s="3">
        <f>IF($E73+P$8-$H$8&lt;70,0,IF($E73+P$8-$H$8=70,$F73,O73*(1-VLOOKUP($E73+O$8-$H$8,Mortality!$B$3:$C$123,2)*VLOOKUP($E73+O$8-$H$8,Multipliers!$A$3:$DF$122,'Current Retirees'!O$8-2006+2))))</f>
        <v>0.9901800196633912</v>
      </c>
      <c r="Q73" s="3">
        <f>IF($E73+Q$8-$H$8&lt;70,0,IF($E73+Q$8-$H$8=70,$F73,P73*(1-VLOOKUP($E73+P$8-$H$8,Mortality!$B$3:$C$123,2)*VLOOKUP($E73+P$8-$H$8,Multipliers!$A$3:$DF$122,'Current Retirees'!P$8-2006+2))))</f>
        <v>0.97091293380651433</v>
      </c>
      <c r="R73" s="3">
        <f>IF($E73+R$8-$H$8&lt;70,0,IF($E73+R$8-$H$8=70,$F73,Q73*(1-VLOOKUP($E73+Q$8-$H$8,Mortality!$B$3:$C$123,2)*VLOOKUP($E73+Q$8-$H$8,Multipliers!$A$3:$DF$122,'Current Retirees'!Q$8-2006+2))))</f>
        <v>0.95055088110232577</v>
      </c>
      <c r="S73" s="3">
        <f>IF($E73+S$8-$H$8&lt;70,0,IF($E73+S$8-$H$8=70,$F73,R73*(1-VLOOKUP($E73+R$8-$H$8,Mortality!$B$3:$C$123,2)*VLOOKUP($E73+R$8-$H$8,Multipliers!$A$3:$DF$122,'Current Retirees'!R$8-2006+2))))</f>
        <v>0.92901078485802835</v>
      </c>
      <c r="T73" s="3">
        <f>IF($E73+T$8-$H$8&lt;70,0,IF($E73+T$8-$H$8=70,$F73,S73*(1-VLOOKUP($E73+S$8-$H$8,Mortality!$B$3:$C$123,2)*VLOOKUP($E73+S$8-$H$8,Multipliers!$A$3:$DF$122,'Current Retirees'!S$8-2006+2))))</f>
        <v>0.90621258148920703</v>
      </c>
      <c r="U73" s="3">
        <f>IF($E73+U$8-$H$8&lt;70,0,IF($E73+U$8-$H$8=70,$F73,T73*(1-VLOOKUP($E73+T$8-$H$8,Mortality!$B$3:$C$123,2)*VLOOKUP($E73+T$8-$H$8,Multipliers!$A$3:$DF$122,'Current Retirees'!T$8-2006+2))))</f>
        <v>0.88209816015278109</v>
      </c>
      <c r="V73" s="3">
        <f>IF($E73+V$8-$H$8&lt;70,0,IF($E73+V$8-$H$8=70,$F73,U73*(1-VLOOKUP($E73+U$8-$H$8,Mortality!$B$3:$C$123,2)*VLOOKUP($E73+U$8-$H$8,Multipliers!$A$3:$DF$122,'Current Retirees'!U$8-2006+2))))</f>
        <v>0.85660656255909018</v>
      </c>
      <c r="W73" s="3">
        <f>IF($E73+W$8-$H$8&lt;70,0,IF($E73+W$8-$H$8=70,$F73,V73*(1-VLOOKUP($E73+V$8-$H$8,Mortality!$B$3:$C$123,2)*VLOOKUP($E73+V$8-$H$8,Multipliers!$A$3:$DF$122,'Current Retirees'!V$8-2006+2))))</f>
        <v>0.82966958192325846</v>
      </c>
      <c r="X73" s="3">
        <f>IF($E73+X$8-$H$8&lt;70,0,IF($E73+X$8-$H$8=70,$F73,W73*(1-VLOOKUP($E73+W$8-$H$8,Mortality!$B$3:$C$123,2)*VLOOKUP($E73+W$8-$H$8,Multipliers!$A$3:$DF$122,'Current Retirees'!W$8-2006+2))))</f>
        <v>0.80126569766114975</v>
      </c>
      <c r="Y73" s="3">
        <f>IF($E73+Y$8-$H$8&lt;70,0,IF($E73+Y$8-$H$8=70,$F73,X73*(1-VLOOKUP($E73+X$8-$H$8,Mortality!$B$3:$C$123,2)*VLOOKUP($E73+X$8-$H$8,Multipliers!$A$3:$DF$122,'Current Retirees'!X$8-2006+2))))</f>
        <v>0.77130616600560986</v>
      </c>
      <c r="Z73" s="3">
        <f>IF($E73+Z$8-$H$8&lt;70,0,IF($E73+Z$8-$H$8=70,$F73,Y73*(1-VLOOKUP($E73+Y$8-$H$8,Mortality!$B$3:$C$123,2)*VLOOKUP($E73+Y$8-$H$8,Multipliers!$A$3:$DF$122,'Current Retirees'!Y$8-2006+2))))</f>
        <v>0.7397983307917374</v>
      </c>
      <c r="AA73" s="3">
        <f>IF($E73+AA$8-$H$8&lt;70,0,IF($E73+AA$8-$H$8=70,$F73,Z73*(1-VLOOKUP($E73+Z$8-$H$8,Mortality!$B$3:$C$123,2)*VLOOKUP($E73+Z$8-$H$8,Multipliers!$A$3:$DF$122,'Current Retirees'!Z$8-2006+2))))</f>
        <v>0.70669498334315528</v>
      </c>
      <c r="AB73" s="3">
        <f>IF($E73+AB$8-$H$8&lt;70,0,IF($E73+AB$8-$H$8=70,$F73,AA73*(1-VLOOKUP($E73+AA$8-$H$8,Mortality!$B$3:$C$123,2)*VLOOKUP($E73+AA$8-$H$8,Multipliers!$A$3:$DF$122,'Current Retirees'!AA$8-2006+2))))</f>
        <v>0.67200885952574874</v>
      </c>
      <c r="AC73" s="3">
        <f>IF($E73+AC$8-$H$8&lt;70,0,IF($E73+AC$8-$H$8=70,$F73,AB73*(1-VLOOKUP($E73+AB$8-$H$8,Mortality!$B$3:$C$123,2)*VLOOKUP($E73+AB$8-$H$8,Multipliers!$A$3:$DF$122,'Current Retirees'!AB$8-2006+2))))</f>
        <v>0.63576396415376579</v>
      </c>
      <c r="AD73" s="3">
        <f>IF($E73+AD$8-$H$8&lt;70,0,IF($E73+AD$8-$H$8=70,$F73,AC73*(1-VLOOKUP($E73+AC$8-$H$8,Mortality!$B$3:$C$123,2)*VLOOKUP($E73+AC$8-$H$8,Multipliers!$A$3:$DF$122,'Current Retirees'!AC$8-2006+2))))</f>
        <v>0.59805888097114346</v>
      </c>
      <c r="AE73" s="3">
        <f>IF($E73+AE$8-$H$8&lt;70,0,IF($E73+AE$8-$H$8=70,$F73,AD73*(1-VLOOKUP($E73+AD$8-$H$8,Mortality!$B$3:$C$123,2)*VLOOKUP($E73+AD$8-$H$8,Multipliers!$A$3:$DF$122,'Current Retirees'!AD$8-2006+2))))</f>
        <v>0.55899701832465942</v>
      </c>
      <c r="AF73" s="3">
        <f>IF($E73+AF$8-$H$8&lt;70,0,IF($E73+AF$8-$H$8=70,$F73,AE73*(1-VLOOKUP($E73+AE$8-$H$8,Mortality!$B$3:$C$123,2)*VLOOKUP($E73+AE$8-$H$8,Multipliers!$A$3:$DF$122,'Current Retirees'!AE$8-2006+2))))</f>
        <v>0.51878468274446787</v>
      </c>
      <c r="AG73" s="3">
        <f>IF($E73+AG$8-$H$8&lt;70,0,IF($E73+AG$8-$H$8=70,$F73,AF73*(1-VLOOKUP($E73+AF$8-$H$8,Mortality!$B$3:$C$123,2)*VLOOKUP($E73+AF$8-$H$8,Multipliers!$A$3:$DF$122,'Current Retirees'!AF$8-2006+2))))</f>
        <v>0.47759754010347083</v>
      </c>
      <c r="AH73" s="3">
        <f>IF($E73+AH$8-$H$8&lt;70,0,IF($E73+AH$8-$H$8=70,$F73,AG73*(1-VLOOKUP($E73+AG$8-$H$8,Mortality!$B$3:$C$123,2)*VLOOKUP($E73+AG$8-$H$8,Multipliers!$A$3:$DF$122,'Current Retirees'!AG$8-2006+2))))</f>
        <v>0.4356912419926538</v>
      </c>
      <c r="AI73" s="3">
        <f>IF($E73+AI$8-$H$8&lt;70,0,IF($E73+AI$8-$H$8=70,$F73,AH73*(1-VLOOKUP($E73+AH$8-$H$8,Mortality!$B$3:$C$123,2)*VLOOKUP($E73+AH$8-$H$8,Multipliers!$A$3:$DF$122,'Current Retirees'!AH$8-2006+2))))</f>
        <v>0.39352427334810147</v>
      </c>
      <c r="AJ73" s="3">
        <f>IF($E73+AJ$8-$H$8&lt;70,0,IF($E73+AJ$8-$H$8=70,$F73,AI73*(1-VLOOKUP($E73+AI$8-$H$8,Mortality!$B$3:$C$123,2)*VLOOKUP($E73+AI$8-$H$8,Multipliers!$A$3:$DF$122,'Current Retirees'!AI$8-2006+2))))</f>
        <v>0.35148511209134281</v>
      </c>
      <c r="AK73" s="3">
        <f>IF($E73+AK$8-$H$8&lt;70,0,IF($E73+AK$8-$H$8=70,$F73,AJ73*(1-VLOOKUP($E73+AJ$8-$H$8,Mortality!$B$3:$C$123,2)*VLOOKUP($E73+AJ$8-$H$8,Multipliers!$A$3:$DF$122,'Current Retirees'!AJ$8-2006+2))))</f>
        <v>0.31013099129121541</v>
      </c>
      <c r="AL73" s="3">
        <f>IF($E73+AL$8-$H$8&lt;70,0,IF($E73+AL$8-$H$8=70,$F73,AK73*(1-VLOOKUP($E73+AK$8-$H$8,Mortality!$B$3:$C$123,2)*VLOOKUP($E73+AK$8-$H$8,Multipliers!$A$3:$DF$122,'Current Retirees'!AK$8-2006+2))))</f>
        <v>0.27012191303915861</v>
      </c>
      <c r="AM73" s="3">
        <f>IF($E73+AM$8-$H$8&lt;70,0,IF($E73+AM$8-$H$8=70,$F73,AL73*(1-VLOOKUP($E73+AL$8-$H$8,Mortality!$B$3:$C$123,2)*VLOOKUP($E73+AL$8-$H$8,Multipliers!$A$3:$DF$122,'Current Retirees'!AL$8-2006+2))))</f>
        <v>0.23225344901819692</v>
      </c>
      <c r="AN73" s="3">
        <f>IF($E73+AN$8-$H$8&lt;70,0,IF($E73+AN$8-$H$8=70,$F73,AM73*(1-VLOOKUP($E73+AM$8-$H$8,Mortality!$B$3:$C$123,2)*VLOOKUP($E73+AM$8-$H$8,Multipliers!$A$3:$DF$122,'Current Retirees'!AM$8-2006+2))))</f>
        <v>0.19709862819845053</v>
      </c>
      <c r="AO73" s="3">
        <f>IF($E73+AO$8-$H$8&lt;70,0,IF($E73+AO$8-$H$8=70,$F73,AN73*(1-VLOOKUP($E73+AN$8-$H$8,Mortality!$B$3:$C$123,2)*VLOOKUP($E73+AN$8-$H$8,Multipliers!$A$3:$DF$122,'Current Retirees'!AN$8-2006+2))))</f>
        <v>0.16516768934534934</v>
      </c>
      <c r="AP73" s="3">
        <f>IF($E73+AP$8-$H$8&lt;70,0,IF($E73+AP$8-$H$8=70,$F73,AO73*(1-VLOOKUP($E73+AO$8-$H$8,Mortality!$B$3:$C$123,2)*VLOOKUP($E73+AO$8-$H$8,Multipliers!$A$3:$DF$122,'Current Retirees'!AO$8-2006+2))))</f>
        <v>0.13668301169128105</v>
      </c>
      <c r="AQ73" s="3">
        <f>IF($E73+AQ$8-$H$8&lt;70,0,IF($E73+AQ$8-$H$8=70,$F73,AP73*(1-VLOOKUP($E73+AP$8-$H$8,Mortality!$B$3:$C$123,2)*VLOOKUP($E73+AP$8-$H$8,Multipliers!$A$3:$DF$122,'Current Retirees'!AP$8-2006+2))))</f>
        <v>0.11132962589148951</v>
      </c>
      <c r="AR73" s="3">
        <f>IF($E73+AR$8-$H$8&lt;70,0,IF($E73+AR$8-$H$8=70,$F73,AQ73*(1-VLOOKUP($E73+AQ$8-$H$8,Mortality!$B$3:$C$123,2)*VLOOKUP($E73+AQ$8-$H$8,Multipliers!$A$3:$DF$122,'Current Retirees'!AQ$8-2006+2))))</f>
        <v>8.9182782973611596E-2</v>
      </c>
      <c r="AS73" s="3">
        <f>IF($E73+AS$8-$H$8&lt;70,0,IF($E73+AS$8-$H$8=70,$F73,AR73*(1-VLOOKUP($E73+AR$8-$H$8,Mortality!$B$3:$C$123,2)*VLOOKUP($E73+AR$8-$H$8,Multipliers!$A$3:$DF$122,'Current Retirees'!AR$8-2006+2))))</f>
        <v>6.9956174436756946E-2</v>
      </c>
      <c r="AT73" s="3">
        <f>IF($E73+AT$8-$H$8&lt;70,0,IF($E73+AT$8-$H$8=70,$F73,AS73*(1-VLOOKUP($E73+AS$8-$H$8,Mortality!$B$3:$C$123,2)*VLOOKUP($E73+AS$8-$H$8,Multipliers!$A$3:$DF$122,'Current Retirees'!AS$8-2006+2))))</f>
        <v>5.3679517316914345E-2</v>
      </c>
      <c r="AU73" s="3">
        <f>IF($E73+AU$8-$H$8&lt;70,0,IF($E73+AU$8-$H$8=70,$F73,AT73*(1-VLOOKUP($E73+AT$8-$H$8,Mortality!$B$3:$C$123,2)*VLOOKUP($E73+AT$8-$H$8,Multipliers!$A$3:$DF$122,'Current Retirees'!AT$8-2006+2))))</f>
        <v>4.0230195910714937E-2</v>
      </c>
      <c r="AV73" s="3">
        <f>IF($E73+AV$8-$H$8&lt;70,0,IF($E73+AV$8-$H$8=70,$F73,AU73*(1-VLOOKUP($E73+AU$8-$H$8,Mortality!$B$3:$C$123,2)*VLOOKUP($E73+AU$8-$H$8,Multipliers!$A$3:$DF$122,'Current Retirees'!AU$8-2006+2))))</f>
        <v>2.9406516705083218E-2</v>
      </c>
      <c r="AW73" s="3">
        <f>IF($E73+AW$8-$H$8&lt;70,0,IF($E73+AW$8-$H$8=70,$F73,AV73*(1-VLOOKUP($E73+AV$8-$H$8,Mortality!$B$3:$C$123,2)*VLOOKUP($E73+AV$8-$H$8,Multipliers!$A$3:$DF$122,'Current Retirees'!AV$8-2006+2))))</f>
        <v>2.0917745888070736E-2</v>
      </c>
      <c r="AX73" s="3">
        <f>IF($E73+AX$8-$H$8&lt;70,0,IF($E73+AX$8-$H$8=70,$F73,AW73*(1-VLOOKUP($E73+AW$8-$H$8,Mortality!$B$3:$C$123,2)*VLOOKUP($E73+AW$8-$H$8,Multipliers!$A$3:$DF$122,'Current Retirees'!AW$8-2006+2))))</f>
        <v>1.4475104711803719E-2</v>
      </c>
      <c r="AY73" s="3">
        <f>IF($E73+AY$8-$H$8&lt;70,0,IF($E73+AY$8-$H$8=70,$F73,AX73*(1-VLOOKUP($E73+AX$8-$H$8,Mortality!$B$3:$C$123,2)*VLOOKUP($E73+AX$8-$H$8,Multipliers!$A$3:$DF$122,'Current Retirees'!AX$8-2006+2))))</f>
        <v>9.7330743625493668E-3</v>
      </c>
      <c r="AZ73" s="3">
        <f>IF($E73+AZ$8-$H$8&lt;70,0,IF($E73+AZ$8-$H$8=70,$F73,AY73*(1-VLOOKUP($E73+AY$8-$H$8,Mortality!$B$3:$C$123,2)*VLOOKUP($E73+AY$8-$H$8,Multipliers!$A$3:$DF$122,'Current Retirees'!AY$8-2006+2))))</f>
        <v>6.3528609417032537E-3</v>
      </c>
      <c r="BA73" s="3">
        <f>IF($E73+BA$8-$H$8&lt;70,0,IF($E73+BA$8-$H$8=70,$F73,AZ73*(1-VLOOKUP($E73+AZ$8-$H$8,Mortality!$B$3:$C$123,2)*VLOOKUP($E73+AZ$8-$H$8,Multipliers!$A$3:$DF$122,'Current Retirees'!AZ$8-2006+2))))</f>
        <v>4.0131857774516159E-3</v>
      </c>
      <c r="BB73" s="3">
        <f>IF($E73+BB$8-$H$8&lt;70,0,IF($E73+BB$8-$H$8=70,$F73,BA73*(1-VLOOKUP($E73+BA$8-$H$8,Mortality!$B$3:$C$123,2)*VLOOKUP($E73+BA$8-$H$8,Multipliers!$A$3:$DF$122,'Current Retirees'!BA$8-2006+2))))</f>
        <v>2.455584098530748E-3</v>
      </c>
      <c r="BC73" s="3">
        <f>IF($E73+BC$8-$H$8&lt;70,0,IF($E73+BC$8-$H$8=70,$F73,BB73*(1-VLOOKUP($E73+BB$8-$H$8,Mortality!$B$3:$C$123,2)*VLOOKUP($E73+BB$8-$H$8,Multipliers!$A$3:$DF$122,'Current Retirees'!BB$8-2006+2))))</f>
        <v>1.4537616909053978E-3</v>
      </c>
      <c r="BD73" s="3">
        <f>IF($E73+BD$8-$H$8&lt;70,0,IF($E73+BD$8-$H$8=70,$F73,BC73*(1-VLOOKUP($E73+BC$8-$H$8,Mortality!$B$3:$C$123,2)*VLOOKUP($E73+BC$8-$H$8,Multipliers!$A$3:$DF$122,'Current Retirees'!BC$8-2006+2))))</f>
        <v>8.3153754273118555E-4</v>
      </c>
      <c r="BE73" s="3">
        <f>IF($E73+BE$8-$H$8&lt;70,0,IF($E73+BE$8-$H$8=70,$F73,BD73*(1-VLOOKUP($E73+BD$8-$H$8,Mortality!$B$3:$C$123,2)*VLOOKUP($E73+BD$8-$H$8,Multipliers!$A$3:$DF$122,'Current Retirees'!BD$8-2006+2))))</f>
        <v>4.5791724546659915E-4</v>
      </c>
      <c r="BF73" s="3">
        <f>IF($E73+BF$8-$H$8&lt;70,0,IF($E73+BF$8-$H$8=70,$F73,BE73*(1-VLOOKUP($E73+BE$8-$H$8,Mortality!$B$3:$C$123,2)*VLOOKUP($E73+BE$8-$H$8,Multipliers!$A$3:$DF$122,'Current Retirees'!BE$8-2006+2))))</f>
        <v>2.4631912435992096E-4</v>
      </c>
      <c r="BG73" s="3">
        <f>IF($E73+BG$8-$H$8&lt;70,0,IF($E73+BG$8-$H$8=70,$F73,BF73*(1-VLOOKUP($E73+BF$8-$H$8,Mortality!$B$3:$C$123,2)*VLOOKUP($E73+BF$8-$H$8,Multipliers!$A$3:$DF$122,'Current Retirees'!BF$8-2006+2))))</f>
        <v>1.3046294625143176E-4</v>
      </c>
      <c r="BH73" s="3">
        <f>IF($E73+BH$8-$H$8&lt;70,0,IF($E73+BH$8-$H$8=70,$F73,BG73*(1-VLOOKUP($E73+BG$8-$H$8,Mortality!$B$3:$C$123,2)*VLOOKUP($E73+BG$8-$H$8,Multipliers!$A$3:$DF$122,'Current Retirees'!BG$8-2006+2))))</f>
        <v>6.7959151231879861E-5</v>
      </c>
      <c r="BI73" s="3">
        <f>IF($E73+BI$8-$H$8&lt;70,0,IF($E73+BI$8-$H$8=70,$F73,BH73*(1-VLOOKUP($E73+BH$8-$H$8,Mortality!$B$3:$C$123,2)*VLOOKUP($E73+BH$8-$H$8,Multipliers!$A$3:$DF$122,'Current Retirees'!BH$8-2006+2))))</f>
        <v>3.4649155566284423E-5</v>
      </c>
      <c r="BJ73" s="3">
        <f>IF($E73+BJ$8-$H$8&lt;70,0,IF($E73+BJ$8-$H$8=70,$F73,BI73*(1-VLOOKUP($E73+BI$8-$H$8,Mortality!$B$3:$C$123,2)*VLOOKUP($E73+BI$8-$H$8,Multipliers!$A$3:$DF$122,'Current Retirees'!BI$8-2006+2))))</f>
        <v>1.7324577783142211E-5</v>
      </c>
      <c r="BK73" s="3">
        <f>IF($E73+BK$8-$H$8&lt;70,0,IF($E73+BK$8-$H$8=70,$F73,BJ73*(1-VLOOKUP($E73+BJ$8-$H$8,Mortality!$B$3:$C$123,2)*VLOOKUP($E73+BJ$8-$H$8,Multipliers!$A$3:$DF$122,'Current Retirees'!BJ$8-2006+2))))</f>
        <v>8.6622888915711057E-6</v>
      </c>
      <c r="BL73" s="3">
        <f>IF($E73+BL$8-$H$8&lt;70,0,IF($E73+BL$8-$H$8=70,$F73,BK73*(1-VLOOKUP($E73+BK$8-$H$8,Mortality!$B$3:$C$123,2)*VLOOKUP($E73+BK$8-$H$8,Multipliers!$A$3:$DF$122,'Current Retirees'!BK$8-2006+2))))</f>
        <v>4.3311444457855529E-6</v>
      </c>
      <c r="BM73" s="3">
        <f>IF($E73+BM$8-$H$8&lt;70,0,IF($E73+BM$8-$H$8=70,$F73,BL73*(1-VLOOKUP($E73+BL$8-$H$8,Mortality!$B$3:$C$123,2)*VLOOKUP($E73+BL$8-$H$8,Multipliers!$A$3:$DF$122,'Current Retirees'!BL$8-2006+2))))</f>
        <v>2.1655722228927764E-6</v>
      </c>
      <c r="BN73" s="3">
        <f>IF($E73+BN$8-$H$8&lt;70,0,IF($E73+BN$8-$H$8=70,$F73,BM73*(1-VLOOKUP($E73+BM$8-$H$8,Mortality!$B$3:$C$123,2)*VLOOKUP($E73+BM$8-$H$8,Multipliers!$A$3:$DF$122,'Current Retirees'!BM$8-2006+2))))</f>
        <v>1.0827861114463882E-6</v>
      </c>
      <c r="BO73" s="3">
        <f>IF($E73+BO$8-$H$8&lt;70,0,IF($E73+BO$8-$H$8=70,$F73,BN73*(1-VLOOKUP($E73+BN$8-$H$8,Mortality!$B$3:$C$123,2)*VLOOKUP($E73+BN$8-$H$8,Multipliers!$A$3:$DF$122,'Current Retirees'!BN$8-2006+2))))</f>
        <v>0</v>
      </c>
      <c r="BP73" s="3">
        <f>IF($E73+BP$8-$H$8&lt;70,0,IF($E73+BP$8-$H$8=70,$F73,BO73*(1-VLOOKUP($E73+BO$8-$H$8,Mortality!$B$3:$C$123,2)*VLOOKUP($E73+BO$8-$H$8,Multipliers!$A$3:$DF$122,'Current Retirees'!BO$8-2006+2))))</f>
        <v>0</v>
      </c>
      <c r="BQ73" s="3">
        <f>IF($E73+BQ$8-$H$8&lt;70,0,IF($E73+BQ$8-$H$8=70,$F73,BP73*(1-VLOOKUP($E73+BP$8-$H$8,Mortality!$B$3:$C$123,2)*VLOOKUP($E73+BP$8-$H$8,Multipliers!$A$3:$DF$122,'Current Retirees'!BP$8-2006+2))))</f>
        <v>0</v>
      </c>
      <c r="BR73" s="3">
        <f>IF($E73+BR$8-$H$8&lt;70,0,IF($E73+BR$8-$H$8=70,$F73,BQ73*(1-VLOOKUP($E73+BQ$8-$H$8,Mortality!$B$3:$C$123,2)*VLOOKUP($E73+BQ$8-$H$8,Multipliers!$A$3:$DF$122,'Current Retirees'!BQ$8-2006+2))))</f>
        <v>0</v>
      </c>
      <c r="BS73" s="3">
        <f>IF($E73+BS$8-$H$8&lt;70,0,IF($E73+BS$8-$H$8=70,$F73,BR73*(1-VLOOKUP($E73+BR$8-$H$8,Mortality!$B$3:$C$123,2)*VLOOKUP($E73+BR$8-$H$8,Multipliers!$A$3:$DF$122,'Current Retirees'!BR$8-2006+2))))</f>
        <v>0</v>
      </c>
      <c r="BT73" s="3">
        <f>IF($E73+BT$8-$H$8&lt;70,0,IF($E73+BT$8-$H$8=70,$F73,BS73*(1-VLOOKUP($E73+BS$8-$H$8,Mortality!$B$3:$C$123,2)*VLOOKUP($E73+BS$8-$H$8,Multipliers!$A$3:$DF$122,'Current Retirees'!BS$8-2006+2))))</f>
        <v>0</v>
      </c>
      <c r="BU73" s="3">
        <f>IF($E73+BU$8-$H$8&lt;70,0,IF($E73+BU$8-$H$8=70,$F73,BT73*(1-VLOOKUP($E73+BT$8-$H$8,Mortality!$B$3:$C$123,2)*VLOOKUP($E73+BT$8-$H$8,Multipliers!$A$3:$DF$122,'Current Retirees'!BT$8-2006+2))))</f>
        <v>0</v>
      </c>
      <c r="BV73" s="3">
        <f>IF($E73+BV$8-$H$8&lt;70,0,IF($E73+BV$8-$H$8=70,$F73,BU73*(1-VLOOKUP($E73+BU$8-$H$8,Mortality!$B$3:$C$123,2)*VLOOKUP($E73+BU$8-$H$8,Multipliers!$A$3:$DF$122,'Current Retirees'!BU$8-2006+2))))</f>
        <v>0</v>
      </c>
      <c r="BW73" s="3">
        <f>IF($E73+BW$8-$H$8&lt;70,0,IF($E73+BW$8-$H$8=70,$F73,BV73*(1-VLOOKUP($E73+BV$8-$H$8,Mortality!$B$3:$C$123,2)*VLOOKUP($E73+BV$8-$H$8,Multipliers!$A$3:$DF$122,'Current Retirees'!BV$8-2006+2))))</f>
        <v>0</v>
      </c>
      <c r="BX73" s="3">
        <f>IF($E73+BX$8-$H$8&lt;70,0,IF($E73+BX$8-$H$8=70,$F73,BW73*(1-VLOOKUP($E73+BW$8-$H$8,Mortality!$B$3:$C$123,2)*VLOOKUP($E73+BW$8-$H$8,Multipliers!$A$3:$DF$122,'Current Retirees'!BW$8-2006+2))))</f>
        <v>0</v>
      </c>
      <c r="BY73" s="3">
        <f>IF($E73+BY$8-$H$8&lt;70,0,IF($E73+BY$8-$H$8=70,$F73,BX73*(1-VLOOKUP($E73+BX$8-$H$8,Mortality!$B$3:$C$123,2)*VLOOKUP($E73+BX$8-$H$8,Multipliers!$A$3:$DF$122,'Current Retirees'!BX$8-2006+2))))</f>
        <v>0</v>
      </c>
      <c r="BZ73" s="3">
        <f>IF($E73+BZ$8-$H$8&lt;70,0,IF($E73+BZ$8-$H$8=70,$F73,BY73*(1-VLOOKUP($E73+BY$8-$H$8,Mortality!$B$3:$C$123,2)*VLOOKUP($E73+BY$8-$H$8,Multipliers!$A$3:$DF$122,'Current Retirees'!BY$8-2006+2))))</f>
        <v>0</v>
      </c>
      <c r="CA73" s="3">
        <f>IF($E73+CA$8-$H$8&lt;70,0,IF($E73+CA$8-$H$8=70,$F73,BZ73*(1-VLOOKUP($E73+BZ$8-$H$8,Mortality!$B$3:$C$123,2)*VLOOKUP($E73+BZ$8-$H$8,Multipliers!$A$3:$DF$122,'Current Retirees'!BZ$8-2006+2))))</f>
        <v>0</v>
      </c>
      <c r="CB73" s="3">
        <f>IF($E73+CB$8-$H$8&lt;70,0,IF($E73+CB$8-$H$8=70,$F73,CA73*(1-VLOOKUP($E73+CA$8-$H$8,Mortality!$B$3:$C$123,2)*VLOOKUP($E73+CA$8-$H$8,Multipliers!$A$3:$DF$122,'Current Retirees'!CA$8-2006+2))))</f>
        <v>0</v>
      </c>
      <c r="CC73" s="3">
        <f>IF($E73+CC$8-$H$8&lt;70,0,IF($E73+CC$8-$H$8=70,$F73,CB73*(1-VLOOKUP($E73+CB$8-$H$8,Mortality!$B$3:$C$123,2)*VLOOKUP($E73+CB$8-$H$8,Multipliers!$A$3:$DF$122,'Current Retirees'!CB$8-2006+2))))</f>
        <v>0</v>
      </c>
      <c r="CD73" s="3">
        <f>IF($E73+CD$8-$H$8&lt;70,0,IF($E73+CD$8-$H$8=70,$F73,CC73*(1-VLOOKUP($E73+CC$8-$H$8,Mortality!$B$3:$C$123,2)*VLOOKUP($E73+CC$8-$H$8,Multipliers!$A$3:$DF$122,'Current Retirees'!CC$8-2006+2))))</f>
        <v>0</v>
      </c>
      <c r="CE73" s="3">
        <f>IF($E73+CE$8-$H$8&lt;70,0,IF($E73+CE$8-$H$8=70,$F73,CD73*(1-VLOOKUP($E73+CD$8-$H$8,Mortality!$B$3:$C$123,2)*VLOOKUP($E73+CD$8-$H$8,Multipliers!$A$3:$DF$122,'Current Retirees'!CD$8-2006+2))))</f>
        <v>0</v>
      </c>
      <c r="CF73" s="3">
        <f>IF($E73+CF$8-$H$8&lt;70,0,IF($E73+CF$8-$H$8=70,$F73,CE73*(1-VLOOKUP($E73+CE$8-$H$8,Mortality!$B$3:$C$123,2)*VLOOKUP($E73+CE$8-$H$8,Multipliers!$A$3:$DF$122,'Current Retirees'!CE$8-2006+2))))</f>
        <v>0</v>
      </c>
      <c r="CG73" s="3">
        <f>IF($E73+CG$8-$H$8&lt;70,0,IF($E73+CG$8-$H$8=70,$F73,CF73*(1-VLOOKUP($E73+CF$8-$H$8,Mortality!$B$3:$C$123,2)*VLOOKUP($E73+CF$8-$H$8,Multipliers!$A$3:$DF$122,'Current Retirees'!CF$8-2006+2))))</f>
        <v>0</v>
      </c>
      <c r="CH73" s="3">
        <f>IF($E73+CH$8-$H$8&lt;70,0,IF($E73+CH$8-$H$8=70,$F73,CG73*(1-VLOOKUP($E73+CG$8-$H$8,Mortality!$B$3:$C$123,2)*VLOOKUP($E73+CG$8-$H$8,Multipliers!$A$3:$DF$122,'Current Retirees'!CG$8-2006+2))))</f>
        <v>0</v>
      </c>
      <c r="CI73" s="3">
        <f>IF($E73+CI$8-$H$8&lt;70,0,IF($E73+CI$8-$H$8=70,$F73,CH73*(1-VLOOKUP($E73+CH$8-$H$8,Mortality!$B$3:$C$123,2)*VLOOKUP($E73+CH$8-$H$8,Multipliers!$A$3:$DF$122,'Current Retirees'!CH$8-2006+2))))</f>
        <v>0</v>
      </c>
      <c r="CJ73" s="3">
        <f>IF($E73+CJ$8-$H$8&lt;70,0,IF($E73+CJ$8-$H$8=70,$F73,CI73*(1-VLOOKUP($E73+CI$8-$H$8,Mortality!$B$3:$C$123,2)*VLOOKUP($E73+CI$8-$H$8,Multipliers!$A$3:$DF$122,'Current Retirees'!CI$8-2006+2))))</f>
        <v>0</v>
      </c>
      <c r="CK73" s="3">
        <f>IF($E73+CK$8-$H$8&lt;70,0,IF($E73+CK$8-$H$8=70,$F73,CJ73*(1-VLOOKUP($E73+CJ$8-$H$8,Mortality!$B$3:$C$123,2)*VLOOKUP($E73+CJ$8-$H$8,Multipliers!$A$3:$DF$122,'Current Retirees'!CJ$8-2006+2))))</f>
        <v>0</v>
      </c>
      <c r="CL73" s="3">
        <f>IF($E73+CL$8-$H$8&lt;70,0,IF($E73+CL$8-$H$8=70,$F73,CK73*(1-VLOOKUP($E73+CK$8-$H$8,Mortality!$B$3:$C$123,2)*VLOOKUP($E73+CK$8-$H$8,Multipliers!$A$3:$DF$122,'Current Retirees'!CK$8-2006+2))))</f>
        <v>0</v>
      </c>
      <c r="CM73" s="3">
        <f>IF($E73+CM$8-$H$8&lt;70,0,IF($E73+CM$8-$H$8=70,$F73,CL73*(1-VLOOKUP($E73+CL$8-$H$8,Mortality!$B$3:$C$123,2)*VLOOKUP($E73+CL$8-$H$8,Multipliers!$A$3:$DF$122,'Current Retirees'!CL$8-2006+2))))</f>
        <v>0</v>
      </c>
      <c r="CN73" s="3">
        <f>IF($E73+CN$8-$H$8&lt;70,0,IF($E73+CN$8-$H$8=70,$F73,CM73*(1-VLOOKUP($E73+CM$8-$H$8,Mortality!$B$3:$C$123,2)*VLOOKUP($E73+CM$8-$H$8,Multipliers!$A$3:$DF$122,'Current Retirees'!CM$8-2006+2))))</f>
        <v>0</v>
      </c>
      <c r="CO73" s="3">
        <f>IF($E73+CO$8-$H$8&lt;70,0,IF($E73+CO$8-$H$8=70,$F73,CN73*(1-VLOOKUP($E73+CN$8-$H$8,Mortality!$B$3:$C$123,2)*VLOOKUP($E73+CN$8-$H$8,Multipliers!$A$3:$DF$122,'Current Retirees'!CN$8-2006+2))))</f>
        <v>0</v>
      </c>
      <c r="CP73" s="3">
        <f>IF($E73+CP$8-$H$8&lt;70,0,IF($E73+CP$8-$H$8=70,$F73,CO73*(1-VLOOKUP($E73+CO$8-$H$8,Mortality!$B$3:$C$123,2)*VLOOKUP($E73+CO$8-$H$8,Multipliers!$A$3:$DF$122,'Current Retirees'!CO$8-2006+2))))</f>
        <v>0</v>
      </c>
      <c r="CQ73" s="3">
        <f>IF($E73+CQ$8-$H$8&lt;70,0,IF($E73+CQ$8-$H$8=70,$F73,CP73*(1-VLOOKUP($E73+CP$8-$H$8,Mortality!$B$3:$C$123,2)*VLOOKUP($E73+CP$8-$H$8,Multipliers!$A$3:$DF$122,'Current Retirees'!CP$8-2006+2))))</f>
        <v>0</v>
      </c>
      <c r="CR73" s="3">
        <f>IF($E73+CR$8-$H$8&lt;70,0,IF($E73+CR$8-$H$8=70,$F73,CQ73*(1-VLOOKUP($E73+CQ$8-$H$8,Mortality!$B$3:$C$123,2)*VLOOKUP($E73+CQ$8-$H$8,Multipliers!$A$3:$DF$122,'Current Retirees'!CQ$8-2006+2))))</f>
        <v>0</v>
      </c>
      <c r="CS73" s="3">
        <f>IF($E73+CS$8-$H$8&lt;70,0,IF($E73+CS$8-$H$8=70,$F73,CR73*(1-VLOOKUP($E73+CR$8-$H$8,Mortality!$B$3:$C$123,2)*VLOOKUP($E73+CR$8-$H$8,Multipliers!$A$3:$DF$122,'Current Retirees'!CR$8-2006+2))))</f>
        <v>0</v>
      </c>
      <c r="CT73" s="3">
        <f>IF($E73+CT$8-$H$8&lt;70,0,IF($E73+CT$8-$H$8=70,$F73,CS73*(1-VLOOKUP($E73+CS$8-$H$8,Mortality!$B$3:$C$123,2)*VLOOKUP($E73+CS$8-$H$8,Multipliers!$A$3:$DF$122,'Current Retirees'!CS$8-2006+2))))</f>
        <v>0</v>
      </c>
    </row>
    <row r="74" spans="2:98" x14ac:dyDescent="0.25">
      <c r="B74" s="35">
        <v>1066</v>
      </c>
      <c r="C74" s="36">
        <v>20823</v>
      </c>
      <c r="D74" s="35" t="s">
        <v>2</v>
      </c>
      <c r="E74" s="4">
        <f t="shared" ref="E74:E124" si="8">ROUND(YEARFRAC(C74,$E$7),0)</f>
        <v>60</v>
      </c>
      <c r="F74" s="5">
        <f>VLOOKUP(E74,Mortality!$H$3:$I$123,2)</f>
        <v>0.98631955807359406</v>
      </c>
      <c r="H74" s="3">
        <f t="shared" ref="H74:H124" si="9">IF($E74+H$8-$H$8&lt;70,0,1)</f>
        <v>0</v>
      </c>
      <c r="I74" s="3">
        <f>IF($E74+I$8-$H$8&lt;70,0,IF($E74+I$8-$H$8=70,$F74,H74*(1-VLOOKUP($E74+H$8-$H$8,Mortality!$B$3:$C$123,2)*VLOOKUP($E74+H$8-$H$8,Multipliers!$A$3:$DF$122,'Current Retirees'!H$8-2006+2))))</f>
        <v>0</v>
      </c>
      <c r="J74" s="3">
        <f>IF($E74+J$8-$H$8&lt;70,0,IF($E74+J$8-$H$8=70,$F74,I74*(1-VLOOKUP($E74+I$8-$H$8,Mortality!$B$3:$C$123,2)*VLOOKUP($E74+I$8-$H$8,Multipliers!$A$3:$DF$122,'Current Retirees'!I$8-2006+2))))</f>
        <v>0</v>
      </c>
      <c r="K74" s="3">
        <f>IF($E74+K$8-$H$8&lt;70,0,IF($E74+K$8-$H$8=70,$F74,J74*(1-VLOOKUP($E74+J$8-$H$8,Mortality!$B$3:$C$123,2)*VLOOKUP($E74+J$8-$H$8,Multipliers!$A$3:$DF$122,'Current Retirees'!J$8-2006+2))))</f>
        <v>0</v>
      </c>
      <c r="L74" s="3">
        <f>IF($E74+L$8-$H$8&lt;70,0,IF($E74+L$8-$H$8=70,$F74,K74*(1-VLOOKUP($E74+K$8-$H$8,Mortality!$B$3:$C$123,2)*VLOOKUP($E74+K$8-$H$8,Multipliers!$A$3:$DF$122,'Current Retirees'!K$8-2006+2))))</f>
        <v>0</v>
      </c>
      <c r="M74" s="3">
        <f>IF($E74+M$8-$H$8&lt;70,0,IF($E74+M$8-$H$8=70,$F74,L74*(1-VLOOKUP($E74+L$8-$H$8,Mortality!$B$3:$C$123,2)*VLOOKUP($E74+L$8-$H$8,Multipliers!$A$3:$DF$122,'Current Retirees'!L$8-2006+2))))</f>
        <v>0</v>
      </c>
      <c r="N74" s="3">
        <f>IF($E74+N$8-$H$8&lt;70,0,IF($E74+N$8-$H$8=70,$F74,M74*(1-VLOOKUP($E74+M$8-$H$8,Mortality!$B$3:$C$123,2)*VLOOKUP($E74+M$8-$H$8,Multipliers!$A$3:$DF$122,'Current Retirees'!M$8-2006+2))))</f>
        <v>0</v>
      </c>
      <c r="O74" s="3">
        <f>IF($E74+O$8-$H$8&lt;70,0,IF($E74+O$8-$H$8=70,$F74,N74*(1-VLOOKUP($E74+N$8-$H$8,Mortality!$B$3:$C$123,2)*VLOOKUP($E74+N$8-$H$8,Multipliers!$A$3:$DF$122,'Current Retirees'!N$8-2006+2))))</f>
        <v>0</v>
      </c>
      <c r="P74" s="3">
        <f>IF($E74+P$8-$H$8&lt;70,0,IF($E74+P$8-$H$8=70,$F74,O74*(1-VLOOKUP($E74+O$8-$H$8,Mortality!$B$3:$C$123,2)*VLOOKUP($E74+O$8-$H$8,Multipliers!$A$3:$DF$122,'Current Retirees'!O$8-2006+2))))</f>
        <v>0</v>
      </c>
      <c r="Q74" s="3">
        <f>IF($E74+Q$8-$H$8&lt;70,0,IF($E74+Q$8-$H$8=70,$F74,P74*(1-VLOOKUP($E74+P$8-$H$8,Mortality!$B$3:$C$123,2)*VLOOKUP($E74+P$8-$H$8,Multipliers!$A$3:$DF$122,'Current Retirees'!P$8-2006+2))))</f>
        <v>0</v>
      </c>
      <c r="R74" s="3">
        <f>IF($E74+R$8-$H$8&lt;70,0,IF($E74+R$8-$H$8=70,$F74,Q74*(1-VLOOKUP($E74+Q$8-$H$8,Mortality!$B$3:$C$123,2)*VLOOKUP($E74+Q$8-$H$8,Multipliers!$A$3:$DF$122,'Current Retirees'!Q$8-2006+2))))</f>
        <v>0.98631955807359406</v>
      </c>
      <c r="S74" s="3">
        <f>IF($E74+S$8-$H$8&lt;70,0,IF($E74+S$8-$H$8=70,$F74,R74*(1-VLOOKUP($E74+R$8-$H$8,Mortality!$B$3:$C$123,2)*VLOOKUP($E74+R$8-$H$8,Multipliers!$A$3:$DF$122,'Current Retirees'!R$8-2006+2))))</f>
        <v>0.96745627385904376</v>
      </c>
      <c r="T74" s="3">
        <f>IF($E74+T$8-$H$8&lt;70,0,IF($E74+T$8-$H$8=70,$F74,S74*(1-VLOOKUP($E74+S$8-$H$8,Mortality!$B$3:$C$123,2)*VLOOKUP($E74+S$8-$H$8,Multipliers!$A$3:$DF$122,'Current Retirees'!S$8-2006+2))))</f>
        <v>0.94752827360141179</v>
      </c>
      <c r="U74" s="3">
        <f>IF($E74+U$8-$H$8&lt;70,0,IF($E74+U$8-$H$8=70,$F74,T74*(1-VLOOKUP($E74+T$8-$H$8,Mortality!$B$3:$C$123,2)*VLOOKUP($E74+T$8-$H$8,Multipliers!$A$3:$DF$122,'Current Retirees'!T$8-2006+2))))</f>
        <v>0.92645418717057648</v>
      </c>
      <c r="V74" s="3">
        <f>IF($E74+V$8-$H$8&lt;70,0,IF($E74+V$8-$H$8=70,$F74,U74*(1-VLOOKUP($E74+U$8-$H$8,Mortality!$B$3:$C$123,2)*VLOOKUP($E74+U$8-$H$8,Multipliers!$A$3:$DF$122,'Current Retirees'!U$8-2006+2))))</f>
        <v>0.90415089781298563</v>
      </c>
      <c r="W74" s="3">
        <f>IF($E74+W$8-$H$8&lt;70,0,IF($E74+W$8-$H$8=70,$F74,V74*(1-VLOOKUP($E74+V$8-$H$8,Mortality!$B$3:$C$123,2)*VLOOKUP($E74+V$8-$H$8,Multipliers!$A$3:$DF$122,'Current Retirees'!V$8-2006+2))))</f>
        <v>0.88055821291054281</v>
      </c>
      <c r="X74" s="3">
        <f>IF($E74+X$8-$H$8&lt;70,0,IF($E74+X$8-$H$8=70,$F74,W74*(1-VLOOKUP($E74+W$8-$H$8,Mortality!$B$3:$C$123,2)*VLOOKUP($E74+W$8-$H$8,Multipliers!$A$3:$DF$122,'Current Retirees'!W$8-2006+2))))</f>
        <v>0.85561247664224316</v>
      </c>
      <c r="Y74" s="3">
        <f>IF($E74+Y$8-$H$8&lt;70,0,IF($E74+Y$8-$H$8=70,$F74,X74*(1-VLOOKUP($E74+X$8-$H$8,Mortality!$B$3:$C$123,2)*VLOOKUP($E74+X$8-$H$8,Multipliers!$A$3:$DF$122,'Current Retirees'!X$8-2006+2))))</f>
        <v>0.82924218002091687</v>
      </c>
      <c r="Z74" s="3">
        <f>IF($E74+Z$8-$H$8&lt;70,0,IF($E74+Z$8-$H$8=70,$F74,Y74*(1-VLOOKUP($E74+Y$8-$H$8,Mortality!$B$3:$C$123,2)*VLOOKUP($E74+Y$8-$H$8,Multipliers!$A$3:$DF$122,'Current Retirees'!Y$8-2006+2))))</f>
        <v>0.80141787405465659</v>
      </c>
      <c r="AA74" s="3">
        <f>IF($E74+AA$8-$H$8&lt;70,0,IF($E74+AA$8-$H$8=70,$F74,Z74*(1-VLOOKUP($E74+Z$8-$H$8,Mortality!$B$3:$C$123,2)*VLOOKUP($E74+Z$8-$H$8,Multipliers!$A$3:$DF$122,'Current Retirees'!Z$8-2006+2))))</f>
        <v>0.77204896039365611</v>
      </c>
      <c r="AB74" s="3">
        <f>IF($E74+AB$8-$H$8&lt;70,0,IF($E74+AB$8-$H$8=70,$F74,AA74*(1-VLOOKUP($E74+AA$8-$H$8,Mortality!$B$3:$C$123,2)*VLOOKUP($E74+AA$8-$H$8,Multipliers!$A$3:$DF$122,'Current Retirees'!AA$8-2006+2))))</f>
        <v>0.74113839179893914</v>
      </c>
      <c r="AC74" s="3">
        <f>IF($E74+AC$8-$H$8&lt;70,0,IF($E74+AC$8-$H$8=70,$F74,AB74*(1-VLOOKUP($E74+AB$8-$H$8,Mortality!$B$3:$C$123,2)*VLOOKUP($E74+AB$8-$H$8,Multipliers!$A$3:$DF$122,'Current Retirees'!AB$8-2006+2))))</f>
        <v>0.7086350312576758</v>
      </c>
      <c r="AD74" s="3">
        <f>IF($E74+AD$8-$H$8&lt;70,0,IF($E74+AD$8-$H$8=70,$F74,AC74*(1-VLOOKUP($E74+AC$8-$H$8,Mortality!$B$3:$C$123,2)*VLOOKUP($E74+AC$8-$H$8,Multipliers!$A$3:$DF$122,'Current Retirees'!AC$8-2006+2))))</f>
        <v>0.67454583445437821</v>
      </c>
      <c r="AE74" s="3">
        <f>IF($E74+AE$8-$H$8&lt;70,0,IF($E74+AE$8-$H$8=70,$F74,AD74*(1-VLOOKUP($E74+AD$8-$H$8,Mortality!$B$3:$C$123,2)*VLOOKUP($E74+AD$8-$H$8,Multipliers!$A$3:$DF$122,'Current Retirees'!AD$8-2006+2))))</f>
        <v>0.63888810334832147</v>
      </c>
      <c r="AF74" s="3">
        <f>IF($E74+AF$8-$H$8&lt;70,0,IF($E74+AF$8-$H$8=70,$F74,AE74*(1-VLOOKUP($E74+AE$8-$H$8,Mortality!$B$3:$C$123,2)*VLOOKUP($E74+AE$8-$H$8,Multipliers!$A$3:$DF$122,'Current Retirees'!AE$8-2006+2))))</f>
        <v>0.6017517559558615</v>
      </c>
      <c r="AG74" s="3">
        <f>IF($E74+AG$8-$H$8&lt;70,0,IF($E74+AG$8-$H$8=70,$F74,AF74*(1-VLOOKUP($E74+AF$8-$H$8,Mortality!$B$3:$C$123,2)*VLOOKUP($E74+AF$8-$H$8,Multipliers!$A$3:$DF$122,'Current Retirees'!AF$8-2006+2))))</f>
        <v>0.56323082626630594</v>
      </c>
      <c r="AH74" s="3">
        <f>IF($E74+AH$8-$H$8&lt;70,0,IF($E74+AH$8-$H$8=70,$F74,AG74*(1-VLOOKUP($E74+AG$8-$H$8,Mortality!$B$3:$C$123,2)*VLOOKUP($E74+AG$8-$H$8,Multipliers!$A$3:$DF$122,'Current Retirees'!AG$8-2006+2))))</f>
        <v>0.52352021134342319</v>
      </c>
      <c r="AI74" s="3">
        <f>IF($E74+AI$8-$H$8&lt;70,0,IF($E74+AI$8-$H$8=70,$F74,AH74*(1-VLOOKUP($E74+AH$8-$H$8,Mortality!$B$3:$C$123,2)*VLOOKUP($E74+AH$8-$H$8,Multipliers!$A$3:$DF$122,'Current Retirees'!AH$8-2006+2))))</f>
        <v>0.48277598339642586</v>
      </c>
      <c r="AJ74" s="3">
        <f>IF($E74+AJ$8-$H$8&lt;70,0,IF($E74+AJ$8-$H$8=70,$F74,AI74*(1-VLOOKUP($E74+AI$8-$H$8,Mortality!$B$3:$C$123,2)*VLOOKUP($E74+AI$8-$H$8,Multipliers!$A$3:$DF$122,'Current Retirees'!AI$8-2006+2))))</f>
        <v>0.44123311956230976</v>
      </c>
      <c r="AK74" s="3">
        <f>IF($E74+AK$8-$H$8&lt;70,0,IF($E74+AK$8-$H$8=70,$F74,AJ74*(1-VLOOKUP($E74+AJ$8-$H$8,Mortality!$B$3:$C$123,2)*VLOOKUP($E74+AJ$8-$H$8,Multipliers!$A$3:$DF$122,'Current Retirees'!AJ$8-2006+2))))</f>
        <v>0.39934576644114206</v>
      </c>
      <c r="AL74" s="3">
        <f>IF($E74+AL$8-$H$8&lt;70,0,IF($E74+AL$8-$H$8=70,$F74,AK74*(1-VLOOKUP($E74+AK$8-$H$8,Mortality!$B$3:$C$123,2)*VLOOKUP($E74+AK$8-$H$8,Multipliers!$A$3:$DF$122,'Current Retirees'!AK$8-2006+2))))</f>
        <v>0.35748296873819674</v>
      </c>
      <c r="AM74" s="3">
        <f>IF($E74+AM$8-$H$8&lt;70,0,IF($E74+AM$8-$H$8=70,$F74,AL74*(1-VLOOKUP($E74+AL$8-$H$8,Mortality!$B$3:$C$123,2)*VLOOKUP($E74+AL$8-$H$8,Multipliers!$A$3:$DF$122,'Current Retirees'!AL$8-2006+2))))</f>
        <v>0.31620184227298354</v>
      </c>
      <c r="AN74" s="3">
        <f>IF($E74+AN$8-$H$8&lt;70,0,IF($E74+AN$8-$H$8=70,$F74,AM74*(1-VLOOKUP($E74+AM$8-$H$8,Mortality!$B$3:$C$123,2)*VLOOKUP($E74+AM$8-$H$8,Multipliers!$A$3:$DF$122,'Current Retirees'!AM$8-2006+2))))</f>
        <v>0.27614862270097873</v>
      </c>
      <c r="AO74" s="3">
        <f>IF($E74+AO$8-$H$8&lt;70,0,IF($E74+AO$8-$H$8=70,$F74,AN74*(1-VLOOKUP($E74+AN$8-$H$8,Mortality!$B$3:$C$123,2)*VLOOKUP($E74+AN$8-$H$8,Multipliers!$A$3:$DF$122,'Current Retirees'!AN$8-2006+2))))</f>
        <v>0.23812897714314959</v>
      </c>
      <c r="AP74" s="3">
        <f>IF($E74+AP$8-$H$8&lt;70,0,IF($E74+AP$8-$H$8=70,$F74,AO74*(1-VLOOKUP($E74+AO$8-$H$8,Mortality!$B$3:$C$123,2)*VLOOKUP($E74+AO$8-$H$8,Multipliers!$A$3:$DF$122,'Current Retirees'!AO$8-2006+2))))</f>
        <v>0.20271639867252872</v>
      </c>
      <c r="AQ74" s="3">
        <f>IF($E74+AQ$8-$H$8&lt;70,0,IF($E74+AQ$8-$H$8=70,$F74,AP74*(1-VLOOKUP($E74+AP$8-$H$8,Mortality!$B$3:$C$123,2)*VLOOKUP($E74+AP$8-$H$8,Multipliers!$A$3:$DF$122,'Current Retirees'!AP$8-2006+2))))</f>
        <v>0.17044430205486127</v>
      </c>
      <c r="AR74" s="3">
        <f>IF($E74+AR$8-$H$8&lt;70,0,IF($E74+AR$8-$H$8=70,$F74,AQ74*(1-VLOOKUP($E74+AQ$8-$H$8,Mortality!$B$3:$C$123,2)*VLOOKUP($E74+AQ$8-$H$8,Multipliers!$A$3:$DF$122,'Current Retirees'!AQ$8-2006+2))))</f>
        <v>0.14154721006717486</v>
      </c>
      <c r="AS74" s="3">
        <f>IF($E74+AS$8-$H$8&lt;70,0,IF($E74+AS$8-$H$8=70,$F74,AR74*(1-VLOOKUP($E74+AR$8-$H$8,Mortality!$B$3:$C$123,2)*VLOOKUP($E74+AR$8-$H$8,Multipliers!$A$3:$DF$122,'Current Retirees'!AR$8-2006+2))))</f>
        <v>0.11571518105284689</v>
      </c>
      <c r="AT74" s="3">
        <f>IF($E74+AT$8-$H$8&lt;70,0,IF($E74+AT$8-$H$8=70,$F74,AS74*(1-VLOOKUP($E74+AS$8-$H$8,Mortality!$B$3:$C$123,2)*VLOOKUP($E74+AS$8-$H$8,Multipliers!$A$3:$DF$122,'Current Retirees'!AS$8-2006+2))))</f>
        <v>9.3049049891798033E-2</v>
      </c>
      <c r="AU74" s="3">
        <f>IF($E74+AU$8-$H$8&lt;70,0,IF($E74+AU$8-$H$8=70,$F74,AT74*(1-VLOOKUP($E74+AT$8-$H$8,Mortality!$B$3:$C$123,2)*VLOOKUP($E74+AT$8-$H$8,Multipliers!$A$3:$DF$122,'Current Retirees'!AT$8-2006+2))))</f>
        <v>7.3276752071351939E-2</v>
      </c>
      <c r="AV74" s="3">
        <f>IF($E74+AV$8-$H$8&lt;70,0,IF($E74+AV$8-$H$8=70,$F74,AU74*(1-VLOOKUP($E74+AU$8-$H$8,Mortality!$B$3:$C$123,2)*VLOOKUP($E74+AU$8-$H$8,Multipliers!$A$3:$DF$122,'Current Retirees'!AU$8-2006+2))))</f>
        <v>5.6458579829388421E-2</v>
      </c>
      <c r="AW74" s="3">
        <f>IF($E74+AW$8-$H$8&lt;70,0,IF($E74+AW$8-$H$8=70,$F74,AV74*(1-VLOOKUP($E74+AV$8-$H$8,Mortality!$B$3:$C$123,2)*VLOOKUP($E74+AV$8-$H$8,Multipliers!$A$3:$DF$122,'Current Retirees'!AV$8-2006+2))))</f>
        <v>4.2493452958501161E-2</v>
      </c>
      <c r="AX74" s="3">
        <f>IF($E74+AX$8-$H$8&lt;70,0,IF($E74+AX$8-$H$8=70,$F74,AW74*(1-VLOOKUP($E74+AW$8-$H$8,Mortality!$B$3:$C$123,2)*VLOOKUP($E74+AW$8-$H$8,Multipliers!$A$3:$DF$122,'Current Retirees'!AW$8-2006+2))))</f>
        <v>3.1197638346732157E-2</v>
      </c>
      <c r="AY74" s="3">
        <f>IF($E74+AY$8-$H$8&lt;70,0,IF($E74+AY$8-$H$8=70,$F74,AX74*(1-VLOOKUP($E74+AX$8-$H$8,Mortality!$B$3:$C$123,2)*VLOOKUP($E74+AX$8-$H$8,Multipliers!$A$3:$DF$122,'Current Retirees'!AX$8-2006+2))))</f>
        <v>2.2290616476096918E-2</v>
      </c>
      <c r="AZ74" s="3">
        <f>IF($E74+AZ$8-$H$8&lt;70,0,IF($E74+AZ$8-$H$8=70,$F74,AY74*(1-VLOOKUP($E74+AY$8-$H$8,Mortality!$B$3:$C$123,2)*VLOOKUP($E74+AY$8-$H$8,Multipliers!$A$3:$DF$122,'Current Retirees'!AY$8-2006+2))))</f>
        <v>1.5494982133022776E-2</v>
      </c>
      <c r="BA74" s="3">
        <f>IF($E74+BA$8-$H$8&lt;70,0,IF($E74+BA$8-$H$8=70,$F74,AZ74*(1-VLOOKUP($E74+AZ$8-$H$8,Mortality!$B$3:$C$123,2)*VLOOKUP($E74+AZ$8-$H$8,Multipliers!$A$3:$DF$122,'Current Retirees'!AZ$8-2006+2))))</f>
        <v>1.0466444519169995E-2</v>
      </c>
      <c r="BB74" s="3">
        <f>IF($E74+BB$8-$H$8&lt;70,0,IF($E74+BB$8-$H$8=70,$F74,BA74*(1-VLOOKUP($E74+BA$8-$H$8,Mortality!$B$3:$C$123,2)*VLOOKUP($E74+BA$8-$H$8,Multipliers!$A$3:$DF$122,'Current Retirees'!BA$8-2006+2))))</f>
        <v>6.8627309071672051E-3</v>
      </c>
      <c r="BC74" s="3">
        <f>IF($E74+BC$8-$H$8&lt;70,0,IF($E74+BC$8-$H$8=70,$F74,BB74*(1-VLOOKUP($E74+BB$8-$H$8,Mortality!$B$3:$C$123,2)*VLOOKUP($E74+BB$8-$H$8,Multipliers!$A$3:$DF$122,'Current Retirees'!BB$8-2006+2))))</f>
        <v>4.3544494885539142E-3</v>
      </c>
      <c r="BD74" s="3">
        <f>IF($E74+BD$8-$H$8&lt;70,0,IF($E74+BD$8-$H$8=70,$F74,BC74*(1-VLOOKUP($E74+BC$8-$H$8,Mortality!$B$3:$C$123,2)*VLOOKUP($E74+BC$8-$H$8,Multipliers!$A$3:$DF$122,'Current Retirees'!BC$8-2006+2))))</f>
        <v>2.6758690220328456E-3</v>
      </c>
      <c r="BE74" s="3">
        <f>IF($E74+BE$8-$H$8&lt;70,0,IF($E74+BE$8-$H$8=70,$F74,BD74*(1-VLOOKUP($E74+BD$8-$H$8,Mortality!$B$3:$C$123,2)*VLOOKUP($E74+BD$8-$H$8,Multipliers!$A$3:$DF$122,'Current Retirees'!BD$8-2006+2))))</f>
        <v>1.5907157172975453E-3</v>
      </c>
      <c r="BF74" s="3">
        <f>IF($E74+BF$8-$H$8&lt;70,0,IF($E74+BF$8-$H$8=70,$F74,BE74*(1-VLOOKUP($E74+BE$8-$H$8,Mortality!$B$3:$C$123,2)*VLOOKUP($E74+BE$8-$H$8,Multipliers!$A$3:$DF$122,'Current Retirees'!BE$8-2006+2))))</f>
        <v>9.134096882146604E-4</v>
      </c>
      <c r="BG74" s="3">
        <f>IF($E74+BG$8-$H$8&lt;70,0,IF($E74+BG$8-$H$8=70,$F74,BF74*(1-VLOOKUP($E74+BF$8-$H$8,Mortality!$B$3:$C$123,2)*VLOOKUP($E74+BF$8-$H$8,Multipliers!$A$3:$DF$122,'Current Retirees'!BF$8-2006+2))))</f>
        <v>5.0472510154431671E-4</v>
      </c>
      <c r="BH74" s="3">
        <f>IF($E74+BH$8-$H$8&lt;70,0,IF($E74+BH$8-$H$8=70,$F74,BG74*(1-VLOOKUP($E74+BG$8-$H$8,Mortality!$B$3:$C$123,2)*VLOOKUP($E74+BG$8-$H$8,Multipliers!$A$3:$DF$122,'Current Retirees'!BG$8-2006+2))))</f>
        <v>2.7228992540299945E-4</v>
      </c>
      <c r="BI74" s="3">
        <f>IF($E74+BI$8-$H$8&lt;70,0,IF($E74+BI$8-$H$8=70,$F74,BH74*(1-VLOOKUP($E74+BH$8-$H$8,Mortality!$B$3:$C$123,2)*VLOOKUP($E74+BH$8-$H$8,Multipliers!$A$3:$DF$122,'Current Retirees'!BH$8-2006+2))))</f>
        <v>1.445511529155263E-4</v>
      </c>
      <c r="BJ74" s="3">
        <f>IF($E74+BJ$8-$H$8&lt;70,0,IF($E74+BJ$8-$H$8=70,$F74,BI74*(1-VLOOKUP($E74+BI$8-$H$8,Mortality!$B$3:$C$123,2)*VLOOKUP($E74+BI$8-$H$8,Multipliers!$A$3:$DF$122,'Current Retirees'!BI$8-2006+2))))</f>
        <v>7.5422406271247354E-5</v>
      </c>
      <c r="BK74" s="3">
        <f>IF($E74+BK$8-$H$8&lt;70,0,IF($E74+BK$8-$H$8=70,$F74,BJ74*(1-VLOOKUP($E74+BJ$8-$H$8,Mortality!$B$3:$C$123,2)*VLOOKUP($E74+BJ$8-$H$8,Multipliers!$A$3:$DF$122,'Current Retirees'!BJ$8-2006+2))))</f>
        <v>3.848388472660438E-5</v>
      </c>
      <c r="BL74" s="3">
        <f>IF($E74+BL$8-$H$8&lt;70,0,IF($E74+BL$8-$H$8=70,$F74,BK74*(1-VLOOKUP($E74+BK$8-$H$8,Mortality!$B$3:$C$123,2)*VLOOKUP($E74+BK$8-$H$8,Multipliers!$A$3:$DF$122,'Current Retirees'!BK$8-2006+2))))</f>
        <v>1.924194236330219E-5</v>
      </c>
      <c r="BM74" s="3">
        <f>IF($E74+BM$8-$H$8&lt;70,0,IF($E74+BM$8-$H$8=70,$F74,BL74*(1-VLOOKUP($E74+BL$8-$H$8,Mortality!$B$3:$C$123,2)*VLOOKUP($E74+BL$8-$H$8,Multipliers!$A$3:$DF$122,'Current Retirees'!BL$8-2006+2))))</f>
        <v>9.620971181651095E-6</v>
      </c>
      <c r="BN74" s="3">
        <f>IF($E74+BN$8-$H$8&lt;70,0,IF($E74+BN$8-$H$8=70,$F74,BM74*(1-VLOOKUP($E74+BM$8-$H$8,Mortality!$B$3:$C$123,2)*VLOOKUP($E74+BM$8-$H$8,Multipliers!$A$3:$DF$122,'Current Retirees'!BM$8-2006+2))))</f>
        <v>4.8104855908255475E-6</v>
      </c>
      <c r="BO74" s="3">
        <f>IF($E74+BO$8-$H$8&lt;70,0,IF($E74+BO$8-$H$8=70,$F74,BN74*(1-VLOOKUP($E74+BN$8-$H$8,Mortality!$B$3:$C$123,2)*VLOOKUP($E74+BN$8-$H$8,Multipliers!$A$3:$DF$122,'Current Retirees'!BN$8-2006+2))))</f>
        <v>2.4052427954127738E-6</v>
      </c>
      <c r="BP74" s="3">
        <f>IF($E74+BP$8-$H$8&lt;70,0,IF($E74+BP$8-$H$8=70,$F74,BO74*(1-VLOOKUP($E74+BO$8-$H$8,Mortality!$B$3:$C$123,2)*VLOOKUP($E74+BO$8-$H$8,Multipliers!$A$3:$DF$122,'Current Retirees'!BO$8-2006+2))))</f>
        <v>1.2026213977063869E-6</v>
      </c>
      <c r="BQ74" s="3">
        <f>IF($E74+BQ$8-$H$8&lt;70,0,IF($E74+BQ$8-$H$8=70,$F74,BP74*(1-VLOOKUP($E74+BP$8-$H$8,Mortality!$B$3:$C$123,2)*VLOOKUP($E74+BP$8-$H$8,Multipliers!$A$3:$DF$122,'Current Retirees'!BP$8-2006+2))))</f>
        <v>0</v>
      </c>
      <c r="BR74" s="3">
        <f>IF($E74+BR$8-$H$8&lt;70,0,IF($E74+BR$8-$H$8=70,$F74,BQ74*(1-VLOOKUP($E74+BQ$8-$H$8,Mortality!$B$3:$C$123,2)*VLOOKUP($E74+BQ$8-$H$8,Multipliers!$A$3:$DF$122,'Current Retirees'!BQ$8-2006+2))))</f>
        <v>0</v>
      </c>
      <c r="BS74" s="3">
        <f>IF($E74+BS$8-$H$8&lt;70,0,IF($E74+BS$8-$H$8=70,$F74,BR74*(1-VLOOKUP($E74+BR$8-$H$8,Mortality!$B$3:$C$123,2)*VLOOKUP($E74+BR$8-$H$8,Multipliers!$A$3:$DF$122,'Current Retirees'!BR$8-2006+2))))</f>
        <v>0</v>
      </c>
      <c r="BT74" s="3">
        <f>IF($E74+BT$8-$H$8&lt;70,0,IF($E74+BT$8-$H$8=70,$F74,BS74*(1-VLOOKUP($E74+BS$8-$H$8,Mortality!$B$3:$C$123,2)*VLOOKUP($E74+BS$8-$H$8,Multipliers!$A$3:$DF$122,'Current Retirees'!BS$8-2006+2))))</f>
        <v>0</v>
      </c>
      <c r="BU74" s="3">
        <f>IF($E74+BU$8-$H$8&lt;70,0,IF($E74+BU$8-$H$8=70,$F74,BT74*(1-VLOOKUP($E74+BT$8-$H$8,Mortality!$B$3:$C$123,2)*VLOOKUP($E74+BT$8-$H$8,Multipliers!$A$3:$DF$122,'Current Retirees'!BT$8-2006+2))))</f>
        <v>0</v>
      </c>
      <c r="BV74" s="3">
        <f>IF($E74+BV$8-$H$8&lt;70,0,IF($E74+BV$8-$H$8=70,$F74,BU74*(1-VLOOKUP($E74+BU$8-$H$8,Mortality!$B$3:$C$123,2)*VLOOKUP($E74+BU$8-$H$8,Multipliers!$A$3:$DF$122,'Current Retirees'!BU$8-2006+2))))</f>
        <v>0</v>
      </c>
      <c r="BW74" s="3">
        <f>IF($E74+BW$8-$H$8&lt;70,0,IF($E74+BW$8-$H$8=70,$F74,BV74*(1-VLOOKUP($E74+BV$8-$H$8,Mortality!$B$3:$C$123,2)*VLOOKUP($E74+BV$8-$H$8,Multipliers!$A$3:$DF$122,'Current Retirees'!BV$8-2006+2))))</f>
        <v>0</v>
      </c>
      <c r="BX74" s="3">
        <f>IF($E74+BX$8-$H$8&lt;70,0,IF($E74+BX$8-$H$8=70,$F74,BW74*(1-VLOOKUP($E74+BW$8-$H$8,Mortality!$B$3:$C$123,2)*VLOOKUP($E74+BW$8-$H$8,Multipliers!$A$3:$DF$122,'Current Retirees'!BW$8-2006+2))))</f>
        <v>0</v>
      </c>
      <c r="BY74" s="3">
        <f>IF($E74+BY$8-$H$8&lt;70,0,IF($E74+BY$8-$H$8=70,$F74,BX74*(1-VLOOKUP($E74+BX$8-$H$8,Mortality!$B$3:$C$123,2)*VLOOKUP($E74+BX$8-$H$8,Multipliers!$A$3:$DF$122,'Current Retirees'!BX$8-2006+2))))</f>
        <v>0</v>
      </c>
      <c r="BZ74" s="3">
        <f>IF($E74+BZ$8-$H$8&lt;70,0,IF($E74+BZ$8-$H$8=70,$F74,BY74*(1-VLOOKUP($E74+BY$8-$H$8,Mortality!$B$3:$C$123,2)*VLOOKUP($E74+BY$8-$H$8,Multipliers!$A$3:$DF$122,'Current Retirees'!BY$8-2006+2))))</f>
        <v>0</v>
      </c>
      <c r="CA74" s="3">
        <f>IF($E74+CA$8-$H$8&lt;70,0,IF($E74+CA$8-$H$8=70,$F74,BZ74*(1-VLOOKUP($E74+BZ$8-$H$8,Mortality!$B$3:$C$123,2)*VLOOKUP($E74+BZ$8-$H$8,Multipliers!$A$3:$DF$122,'Current Retirees'!BZ$8-2006+2))))</f>
        <v>0</v>
      </c>
      <c r="CB74" s="3">
        <f>IF($E74+CB$8-$H$8&lt;70,0,IF($E74+CB$8-$H$8=70,$F74,CA74*(1-VLOOKUP($E74+CA$8-$H$8,Mortality!$B$3:$C$123,2)*VLOOKUP($E74+CA$8-$H$8,Multipliers!$A$3:$DF$122,'Current Retirees'!CA$8-2006+2))))</f>
        <v>0</v>
      </c>
      <c r="CC74" s="3">
        <f>IF($E74+CC$8-$H$8&lt;70,0,IF($E74+CC$8-$H$8=70,$F74,CB74*(1-VLOOKUP($E74+CB$8-$H$8,Mortality!$B$3:$C$123,2)*VLOOKUP($E74+CB$8-$H$8,Multipliers!$A$3:$DF$122,'Current Retirees'!CB$8-2006+2))))</f>
        <v>0</v>
      </c>
      <c r="CD74" s="3">
        <f>IF($E74+CD$8-$H$8&lt;70,0,IF($E74+CD$8-$H$8=70,$F74,CC74*(1-VLOOKUP($E74+CC$8-$H$8,Mortality!$B$3:$C$123,2)*VLOOKUP($E74+CC$8-$H$8,Multipliers!$A$3:$DF$122,'Current Retirees'!CC$8-2006+2))))</f>
        <v>0</v>
      </c>
      <c r="CE74" s="3">
        <f>IF($E74+CE$8-$H$8&lt;70,0,IF($E74+CE$8-$H$8=70,$F74,CD74*(1-VLOOKUP($E74+CD$8-$H$8,Mortality!$B$3:$C$123,2)*VLOOKUP($E74+CD$8-$H$8,Multipliers!$A$3:$DF$122,'Current Retirees'!CD$8-2006+2))))</f>
        <v>0</v>
      </c>
      <c r="CF74" s="3">
        <f>IF($E74+CF$8-$H$8&lt;70,0,IF($E74+CF$8-$H$8=70,$F74,CE74*(1-VLOOKUP($E74+CE$8-$H$8,Mortality!$B$3:$C$123,2)*VLOOKUP($E74+CE$8-$H$8,Multipliers!$A$3:$DF$122,'Current Retirees'!CE$8-2006+2))))</f>
        <v>0</v>
      </c>
      <c r="CG74" s="3">
        <f>IF($E74+CG$8-$H$8&lt;70,0,IF($E74+CG$8-$H$8=70,$F74,CF74*(1-VLOOKUP($E74+CF$8-$H$8,Mortality!$B$3:$C$123,2)*VLOOKUP($E74+CF$8-$H$8,Multipliers!$A$3:$DF$122,'Current Retirees'!CF$8-2006+2))))</f>
        <v>0</v>
      </c>
      <c r="CH74" s="3">
        <f>IF($E74+CH$8-$H$8&lt;70,0,IF($E74+CH$8-$H$8=70,$F74,CG74*(1-VLOOKUP($E74+CG$8-$H$8,Mortality!$B$3:$C$123,2)*VLOOKUP($E74+CG$8-$H$8,Multipliers!$A$3:$DF$122,'Current Retirees'!CG$8-2006+2))))</f>
        <v>0</v>
      </c>
      <c r="CI74" s="3">
        <f>IF($E74+CI$8-$H$8&lt;70,0,IF($E74+CI$8-$H$8=70,$F74,CH74*(1-VLOOKUP($E74+CH$8-$H$8,Mortality!$B$3:$C$123,2)*VLOOKUP($E74+CH$8-$H$8,Multipliers!$A$3:$DF$122,'Current Retirees'!CH$8-2006+2))))</f>
        <v>0</v>
      </c>
      <c r="CJ74" s="3">
        <f>IF($E74+CJ$8-$H$8&lt;70,0,IF($E74+CJ$8-$H$8=70,$F74,CI74*(1-VLOOKUP($E74+CI$8-$H$8,Mortality!$B$3:$C$123,2)*VLOOKUP($E74+CI$8-$H$8,Multipliers!$A$3:$DF$122,'Current Retirees'!CI$8-2006+2))))</f>
        <v>0</v>
      </c>
      <c r="CK74" s="3">
        <f>IF($E74+CK$8-$H$8&lt;70,0,IF($E74+CK$8-$H$8=70,$F74,CJ74*(1-VLOOKUP($E74+CJ$8-$H$8,Mortality!$B$3:$C$123,2)*VLOOKUP($E74+CJ$8-$H$8,Multipliers!$A$3:$DF$122,'Current Retirees'!CJ$8-2006+2))))</f>
        <v>0</v>
      </c>
      <c r="CL74" s="3">
        <f>IF($E74+CL$8-$H$8&lt;70,0,IF($E74+CL$8-$H$8=70,$F74,CK74*(1-VLOOKUP($E74+CK$8-$H$8,Mortality!$B$3:$C$123,2)*VLOOKUP($E74+CK$8-$H$8,Multipliers!$A$3:$DF$122,'Current Retirees'!CK$8-2006+2))))</f>
        <v>0</v>
      </c>
      <c r="CM74" s="3">
        <f>IF($E74+CM$8-$H$8&lt;70,0,IF($E74+CM$8-$H$8=70,$F74,CL74*(1-VLOOKUP($E74+CL$8-$H$8,Mortality!$B$3:$C$123,2)*VLOOKUP($E74+CL$8-$H$8,Multipliers!$A$3:$DF$122,'Current Retirees'!CL$8-2006+2))))</f>
        <v>0</v>
      </c>
      <c r="CN74" s="3">
        <f>IF($E74+CN$8-$H$8&lt;70,0,IF($E74+CN$8-$H$8=70,$F74,CM74*(1-VLOOKUP($E74+CM$8-$H$8,Mortality!$B$3:$C$123,2)*VLOOKUP($E74+CM$8-$H$8,Multipliers!$A$3:$DF$122,'Current Retirees'!CM$8-2006+2))))</f>
        <v>0</v>
      </c>
      <c r="CO74" s="3">
        <f>IF($E74+CO$8-$H$8&lt;70,0,IF($E74+CO$8-$H$8=70,$F74,CN74*(1-VLOOKUP($E74+CN$8-$H$8,Mortality!$B$3:$C$123,2)*VLOOKUP($E74+CN$8-$H$8,Multipliers!$A$3:$DF$122,'Current Retirees'!CN$8-2006+2))))</f>
        <v>0</v>
      </c>
      <c r="CP74" s="3">
        <f>IF($E74+CP$8-$H$8&lt;70,0,IF($E74+CP$8-$H$8=70,$F74,CO74*(1-VLOOKUP($E74+CO$8-$H$8,Mortality!$B$3:$C$123,2)*VLOOKUP($E74+CO$8-$H$8,Multipliers!$A$3:$DF$122,'Current Retirees'!CO$8-2006+2))))</f>
        <v>0</v>
      </c>
      <c r="CQ74" s="3">
        <f>IF($E74+CQ$8-$H$8&lt;70,0,IF($E74+CQ$8-$H$8=70,$F74,CP74*(1-VLOOKUP($E74+CP$8-$H$8,Mortality!$B$3:$C$123,2)*VLOOKUP($E74+CP$8-$H$8,Multipliers!$A$3:$DF$122,'Current Retirees'!CP$8-2006+2))))</f>
        <v>0</v>
      </c>
      <c r="CR74" s="3">
        <f>IF($E74+CR$8-$H$8&lt;70,0,IF($E74+CR$8-$H$8=70,$F74,CQ74*(1-VLOOKUP($E74+CQ$8-$H$8,Mortality!$B$3:$C$123,2)*VLOOKUP($E74+CQ$8-$H$8,Multipliers!$A$3:$DF$122,'Current Retirees'!CQ$8-2006+2))))</f>
        <v>0</v>
      </c>
      <c r="CS74" s="3">
        <f>IF($E74+CS$8-$H$8&lt;70,0,IF($E74+CS$8-$H$8=70,$F74,CR74*(1-VLOOKUP($E74+CR$8-$H$8,Mortality!$B$3:$C$123,2)*VLOOKUP($E74+CR$8-$H$8,Multipliers!$A$3:$DF$122,'Current Retirees'!CR$8-2006+2))))</f>
        <v>0</v>
      </c>
      <c r="CT74" s="3">
        <f>IF($E74+CT$8-$H$8&lt;70,0,IF($E74+CT$8-$H$8=70,$F74,CS74*(1-VLOOKUP($E74+CS$8-$H$8,Mortality!$B$3:$C$123,2)*VLOOKUP($E74+CS$8-$H$8,Multipliers!$A$3:$DF$122,'Current Retirees'!CS$8-2006+2))))</f>
        <v>0</v>
      </c>
    </row>
    <row r="75" spans="2:98" x14ac:dyDescent="0.25">
      <c r="B75" s="35">
        <v>1067</v>
      </c>
      <c r="C75" s="36">
        <v>17873</v>
      </c>
      <c r="D75" s="35" t="s">
        <v>2</v>
      </c>
      <c r="E75" s="4">
        <f t="shared" si="8"/>
        <v>68</v>
      </c>
      <c r="F75" s="5">
        <f>VLOOKUP(E75,Mortality!$H$3:$I$123,2)</f>
        <v>0.99812505988159239</v>
      </c>
      <c r="H75" s="3">
        <f t="shared" si="9"/>
        <v>0</v>
      </c>
      <c r="I75" s="3">
        <f>IF($E75+I$8-$H$8&lt;70,0,IF($E75+I$8-$H$8=70,$F75,H75*(1-VLOOKUP($E75+H$8-$H$8,Mortality!$B$3:$C$123,2)*VLOOKUP($E75+H$8-$H$8,Multipliers!$A$3:$DF$122,'Current Retirees'!H$8-2006+2))))</f>
        <v>0</v>
      </c>
      <c r="J75" s="3">
        <f>IF($E75+J$8-$H$8&lt;70,0,IF($E75+J$8-$H$8=70,$F75,I75*(1-VLOOKUP($E75+I$8-$H$8,Mortality!$B$3:$C$123,2)*VLOOKUP($E75+I$8-$H$8,Multipliers!$A$3:$DF$122,'Current Retirees'!I$8-2006+2))))</f>
        <v>0.99812505988159239</v>
      </c>
      <c r="K75" s="3">
        <f>IF($E75+K$8-$H$8&lt;70,0,IF($E75+K$8-$H$8=70,$F75,J75*(1-VLOOKUP($E75+J$8-$H$8,Mortality!$B$3:$C$123,2)*VLOOKUP($E75+J$8-$H$8,Multipliers!$A$3:$DF$122,'Current Retirees'!J$8-2006+2))))</f>
        <v>0.97792024185121873</v>
      </c>
      <c r="L75" s="3">
        <f>IF($E75+L$8-$H$8&lt;70,0,IF($E75+L$8-$H$8=70,$F75,K75*(1-VLOOKUP($E75+K$8-$H$8,Mortality!$B$3:$C$123,2)*VLOOKUP($E75+K$8-$H$8,Multipliers!$A$3:$DF$122,'Current Retirees'!K$8-2006+2))))</f>
        <v>0.95652832378851738</v>
      </c>
      <c r="M75" s="3">
        <f>IF($E75+M$8-$H$8&lt;70,0,IF($E75+M$8-$H$8=70,$F75,L75*(1-VLOOKUP($E75+L$8-$H$8,Mortality!$B$3:$C$123,2)*VLOOKUP($E75+L$8-$H$8,Multipliers!$A$3:$DF$122,'Current Retirees'!L$8-2006+2))))</f>
        <v>0.93385350632760855</v>
      </c>
      <c r="N75" s="3">
        <f>IF($E75+N$8-$H$8&lt;70,0,IF($E75+N$8-$H$8=70,$F75,M75*(1-VLOOKUP($E75+M$8-$H$8,Mortality!$B$3:$C$123,2)*VLOOKUP($E75+M$8-$H$8,Multipliers!$A$3:$DF$122,'Current Retirees'!M$8-2006+2))))</f>
        <v>0.9098146373543321</v>
      </c>
      <c r="O75" s="3">
        <f>IF($E75+O$8-$H$8&lt;70,0,IF($E75+O$8-$H$8=70,$F75,N75*(1-VLOOKUP($E75+N$8-$H$8,Mortality!$B$3:$C$123,2)*VLOOKUP($E75+N$8-$H$8,Multipliers!$A$3:$DF$122,'Current Retirees'!N$8-2006+2))))</f>
        <v>0.88435001646120792</v>
      </c>
      <c r="P75" s="3">
        <f>IF($E75+P$8-$H$8&lt;70,0,IF($E75+P$8-$H$8=70,$F75,O75*(1-VLOOKUP($E75+O$8-$H$8,Mortality!$B$3:$C$123,2)*VLOOKUP($E75+O$8-$H$8,Multipliers!$A$3:$DF$122,'Current Retirees'!O$8-2006+2))))</f>
        <v>0.85740680605784125</v>
      </c>
      <c r="Q75" s="3">
        <f>IF($E75+Q$8-$H$8&lt;70,0,IF($E75+Q$8-$H$8=70,$F75,P75*(1-VLOOKUP($E75+P$8-$H$8,Mortality!$B$3:$C$123,2)*VLOOKUP($E75+P$8-$H$8,Multipliers!$A$3:$DF$122,'Current Retirees'!P$8-2006+2))))</f>
        <v>0.82892445611828147</v>
      </c>
      <c r="R75" s="3">
        <f>IF($E75+R$8-$H$8&lt;70,0,IF($E75+R$8-$H$8=70,$F75,Q75*(1-VLOOKUP($E75+Q$8-$H$8,Mortality!$B$3:$C$123,2)*VLOOKUP($E75+Q$8-$H$8,Multipliers!$A$3:$DF$122,'Current Retirees'!Q$8-2006+2))))</f>
        <v>0.79888848622461517</v>
      </c>
      <c r="S75" s="3">
        <f>IF($E75+S$8-$H$8&lt;70,0,IF($E75+S$8-$H$8=70,$F75,R75*(1-VLOOKUP($E75+R$8-$H$8,Mortality!$B$3:$C$123,2)*VLOOKUP($E75+R$8-$H$8,Multipliers!$A$3:$DF$122,'Current Retirees'!R$8-2006+2))))</f>
        <v>0.76723476079447839</v>
      </c>
      <c r="T75" s="3">
        <f>IF($E75+T$8-$H$8&lt;70,0,IF($E75+T$8-$H$8=70,$F75,S75*(1-VLOOKUP($E75+S$8-$H$8,Mortality!$B$3:$C$123,2)*VLOOKUP($E75+S$8-$H$8,Multipliers!$A$3:$DF$122,'Current Retirees'!S$8-2006+2))))</f>
        <v>0.73398881394774529</v>
      </c>
      <c r="U75" s="3">
        <f>IF($E75+U$8-$H$8&lt;70,0,IF($E75+U$8-$H$8=70,$F75,T75*(1-VLOOKUP($E75+T$8-$H$8,Mortality!$B$3:$C$123,2)*VLOOKUP($E75+T$8-$H$8,Multipliers!$A$3:$DF$122,'Current Retirees'!T$8-2006+2))))</f>
        <v>0.69912509906735887</v>
      </c>
      <c r="V75" s="3">
        <f>IF($E75+V$8-$H$8&lt;70,0,IF($E75+V$8-$H$8=70,$F75,U75*(1-VLOOKUP($E75+U$8-$H$8,Mortality!$B$3:$C$123,2)*VLOOKUP($E75+U$8-$H$8,Multipliers!$A$3:$DF$122,'Current Retirees'!U$8-2006+2))))</f>
        <v>0.66268498224790395</v>
      </c>
      <c r="W75" s="3">
        <f>IF($E75+W$8-$H$8&lt;70,0,IF($E75+W$8-$H$8=70,$F75,V75*(1-VLOOKUP($E75+V$8-$H$8,Mortality!$B$3:$C$123,2)*VLOOKUP($E75+V$8-$H$8,Multipliers!$A$3:$DF$122,'Current Retirees'!V$8-2006+2))))</f>
        <v>0.62472134518078004</v>
      </c>
      <c r="X75" s="3">
        <f>IF($E75+X$8-$H$8&lt;70,0,IF($E75+X$8-$H$8=70,$F75,W75*(1-VLOOKUP($E75+W$8-$H$8,Mortality!$B$3:$C$123,2)*VLOOKUP($E75+W$8-$H$8,Multipliers!$A$3:$DF$122,'Current Retirees'!W$8-2006+2))))</f>
        <v>0.58536822492682439</v>
      </c>
      <c r="Y75" s="3">
        <f>IF($E75+Y$8-$H$8&lt;70,0,IF($E75+Y$8-$H$8=70,$F75,X75*(1-VLOOKUP($E75+X$8-$H$8,Mortality!$B$3:$C$123,2)*VLOOKUP($E75+X$8-$H$8,Multipliers!$A$3:$DF$122,'Current Retirees'!X$8-2006+2))))</f>
        <v>0.54475878672961231</v>
      </c>
      <c r="Z75" s="3">
        <f>IF($E75+Z$8-$H$8&lt;70,0,IF($E75+Z$8-$H$8=70,$F75,Y75*(1-VLOOKUP($E75+Y$8-$H$8,Mortality!$B$3:$C$123,2)*VLOOKUP($E75+Y$8-$H$8,Multipliers!$A$3:$DF$122,'Current Retirees'!Y$8-2006+2))))</f>
        <v>0.50313487583593763</v>
      </c>
      <c r="AA75" s="3">
        <f>IF($E75+AA$8-$H$8&lt;70,0,IF($E75+AA$8-$H$8=70,$F75,Z75*(1-VLOOKUP($E75+Z$8-$H$8,Mortality!$B$3:$C$123,2)*VLOOKUP($E75+Z$8-$H$8,Multipliers!$A$3:$DF$122,'Current Retirees'!Z$8-2006+2))))</f>
        <v>0.46073304801425186</v>
      </c>
      <c r="AB75" s="3">
        <f>IF($E75+AB$8-$H$8&lt;70,0,IF($E75+AB$8-$H$8=70,$F75,AA75*(1-VLOOKUP($E75+AA$8-$H$8,Mortality!$B$3:$C$123,2)*VLOOKUP($E75+AA$8-$H$8,Multipliers!$A$3:$DF$122,'Current Retirees'!AA$8-2006+2))))</f>
        <v>0.41787169192756757</v>
      </c>
      <c r="AC75" s="3">
        <f>IF($E75+AC$8-$H$8&lt;70,0,IF($E75+AC$8-$H$8=70,$F75,AB75*(1-VLOOKUP($E75+AB$8-$H$8,Mortality!$B$3:$C$123,2)*VLOOKUP($E75+AB$8-$H$8,Multipliers!$A$3:$DF$122,'Current Retirees'!AB$8-2006+2))))</f>
        <v>0.37501953246253744</v>
      </c>
      <c r="AD75" s="3">
        <f>IF($E75+AD$8-$H$8&lt;70,0,IF($E75+AD$8-$H$8=70,$F75,AC75*(1-VLOOKUP($E75+AC$8-$H$8,Mortality!$B$3:$C$123,2)*VLOOKUP($E75+AC$8-$H$8,Multipliers!$A$3:$DF$122,'Current Retirees'!AC$8-2006+2))))</f>
        <v>0.3326214257954227</v>
      </c>
      <c r="AE75" s="3">
        <f>IF($E75+AE$8-$H$8&lt;70,0,IF($E75+AE$8-$H$8=70,$F75,AD75*(1-VLOOKUP($E75+AD$8-$H$8,Mortality!$B$3:$C$123,2)*VLOOKUP($E75+AD$8-$H$8,Multipliers!$A$3:$DF$122,'Current Retirees'!AD$8-2006+2))))</f>
        <v>0.29123012256302216</v>
      </c>
      <c r="AF75" s="3">
        <f>IF($E75+AF$8-$H$8&lt;70,0,IF($E75+AF$8-$H$8=70,$F75,AE75*(1-VLOOKUP($E75+AE$8-$H$8,Mortality!$B$3:$C$123,2)*VLOOKUP($E75+AE$8-$H$8,Multipliers!$A$3:$DF$122,'Current Retirees'!AE$8-2006+2))))</f>
        <v>0.2515410727924694</v>
      </c>
      <c r="AG75" s="3">
        <f>IF($E75+AG$8-$H$8&lt;70,0,IF($E75+AG$8-$H$8=70,$F75,AF75*(1-VLOOKUP($E75+AF$8-$H$8,Mortality!$B$3:$C$123,2)*VLOOKUP($E75+AF$8-$H$8,Multipliers!$A$3:$DF$122,'Current Retirees'!AF$8-2006+2))))</f>
        <v>0.21431177410573041</v>
      </c>
      <c r="AH75" s="3">
        <f>IF($E75+AH$8-$H$8&lt;70,0,IF($E75+AH$8-$H$8=70,$F75,AG75*(1-VLOOKUP($E75+AG$8-$H$8,Mortality!$B$3:$C$123,2)*VLOOKUP($E75+AG$8-$H$8,Multipliers!$A$3:$DF$122,'Current Retirees'!AG$8-2006+2))))</f>
        <v>0.18010587677162596</v>
      </c>
      <c r="AI75" s="3">
        <f>IF($E75+AI$8-$H$8&lt;70,0,IF($E75+AI$8-$H$8=70,$F75,AH75*(1-VLOOKUP($E75+AH$8-$H$8,Mortality!$B$3:$C$123,2)*VLOOKUP($E75+AH$8-$H$8,Multipliers!$A$3:$DF$122,'Current Retirees'!AH$8-2006+2))))</f>
        <v>0.14935727773351049</v>
      </c>
      <c r="AJ75" s="3">
        <f>IF($E75+AJ$8-$H$8&lt;70,0,IF($E75+AJ$8-$H$8=70,$F75,AI75*(1-VLOOKUP($E75+AI$8-$H$8,Mortality!$B$3:$C$123,2)*VLOOKUP($E75+AI$8-$H$8,Multipliers!$A$3:$DF$122,'Current Retirees'!AI$8-2006+2))))</f>
        <v>0.12224560621141213</v>
      </c>
      <c r="AK75" s="3">
        <f>IF($E75+AK$8-$H$8&lt;70,0,IF($E75+AK$8-$H$8=70,$F75,AJ75*(1-VLOOKUP($E75+AJ$8-$H$8,Mortality!$B$3:$C$123,2)*VLOOKUP($E75+AJ$8-$H$8,Multipliers!$A$3:$DF$122,'Current Retirees'!AJ$8-2006+2))))</f>
        <v>9.8436266996388341E-2</v>
      </c>
      <c r="AL75" s="3">
        <f>IF($E75+AL$8-$H$8&lt;70,0,IF($E75+AL$8-$H$8=70,$F75,AK75*(1-VLOOKUP($E75+AK$8-$H$8,Mortality!$B$3:$C$123,2)*VLOOKUP($E75+AK$8-$H$8,Multipliers!$A$3:$DF$122,'Current Retirees'!AK$8-2006+2))))</f>
        <v>7.7924727242477676E-2</v>
      </c>
      <c r="AM75" s="3">
        <f>IF($E75+AM$8-$H$8&lt;70,0,IF($E75+AM$8-$H$8=70,$F75,AL75*(1-VLOOKUP($E75+AL$8-$H$8,Mortality!$B$3:$C$123,2)*VLOOKUP($E75+AL$8-$H$8,Multipliers!$A$3:$DF$122,'Current Retirees'!AL$8-2006+2))))</f>
        <v>6.0380819159307292E-2</v>
      </c>
      <c r="AN75" s="3">
        <f>IF($E75+AN$8-$H$8&lt;70,0,IF($E75+AN$8-$H$8=70,$F75,AM75*(1-VLOOKUP($E75+AM$8-$H$8,Mortality!$B$3:$C$123,2)*VLOOKUP($E75+AM$8-$H$8,Multipliers!$A$3:$DF$122,'Current Retirees'!AM$8-2006+2))))</f>
        <v>4.5744970901392401E-2</v>
      </c>
      <c r="AO75" s="3">
        <f>IF($E75+AO$8-$H$8&lt;70,0,IF($E75+AO$8-$H$8=70,$F75,AN75*(1-VLOOKUP($E75+AN$8-$H$8,Mortality!$B$3:$C$123,2)*VLOOKUP($E75+AN$8-$H$8,Multipliers!$A$3:$DF$122,'Current Retirees'!AN$8-2006+2))))</f>
        <v>3.383349355984222E-2</v>
      </c>
      <c r="AP75" s="3">
        <f>IF($E75+AP$8-$H$8&lt;70,0,IF($E75+AP$8-$H$8=70,$F75,AO75*(1-VLOOKUP($E75+AO$8-$H$8,Mortality!$B$3:$C$123,2)*VLOOKUP($E75+AO$8-$H$8,Multipliers!$A$3:$DF$122,'Current Retirees'!AO$8-2006+2))))</f>
        <v>2.4396116602042814E-2</v>
      </c>
      <c r="AQ75" s="3">
        <f>IF($E75+AQ$8-$H$8&lt;70,0,IF($E75+AQ$8-$H$8=70,$F75,AP75*(1-VLOOKUP($E75+AP$8-$H$8,Mortality!$B$3:$C$123,2)*VLOOKUP($E75+AP$8-$H$8,Multipliers!$A$3:$DF$122,'Current Retirees'!AP$8-2006+2))))</f>
        <v>1.7116756564321378E-2</v>
      </c>
      <c r="AR75" s="3">
        <f>IF($E75+AR$8-$H$8&lt;70,0,IF($E75+AR$8-$H$8=70,$F75,AQ75*(1-VLOOKUP($E75+AQ$8-$H$8,Mortality!$B$3:$C$123,2)*VLOOKUP($E75+AQ$8-$H$8,Multipliers!$A$3:$DF$122,'Current Retirees'!AQ$8-2006+2))))</f>
        <v>1.1680575041826688E-2</v>
      </c>
      <c r="AS75" s="3">
        <f>IF($E75+AS$8-$H$8&lt;70,0,IF($E75+AS$8-$H$8=70,$F75,AR75*(1-VLOOKUP($E75+AR$8-$H$8,Mortality!$B$3:$C$123,2)*VLOOKUP($E75+AR$8-$H$8,Multipliers!$A$3:$DF$122,'Current Retirees'!AR$8-2006+2))))</f>
        <v>7.7443237645980793E-3</v>
      </c>
      <c r="AT75" s="3">
        <f>IF($E75+AT$8-$H$8&lt;70,0,IF($E75+AT$8-$H$8=70,$F75,AS75*(1-VLOOKUP($E75+AS$8-$H$8,Mortality!$B$3:$C$123,2)*VLOOKUP($E75+AS$8-$H$8,Multipliers!$A$3:$DF$122,'Current Retirees'!AS$8-2006+2))))</f>
        <v>4.984339928645885E-3</v>
      </c>
      <c r="AU75" s="3">
        <f>IF($E75+AU$8-$H$8&lt;70,0,IF($E75+AU$8-$H$8=70,$F75,AT75*(1-VLOOKUP($E75+AT$8-$H$8,Mortality!$B$3:$C$123,2)*VLOOKUP($E75+AT$8-$H$8,Multipliers!$A$3:$DF$122,'Current Retirees'!AT$8-2006+2))))</f>
        <v>3.1062575201811042E-3</v>
      </c>
      <c r="AV75" s="3">
        <f>IF($E75+AV$8-$H$8&lt;70,0,IF($E75+AV$8-$H$8=70,$F75,AU75*(1-VLOOKUP($E75+AU$8-$H$8,Mortality!$B$3:$C$123,2)*VLOOKUP($E75+AU$8-$H$8,Multipliers!$A$3:$DF$122,'Current Retirees'!AU$8-2006+2))))</f>
        <v>1.8757640803926383E-3</v>
      </c>
      <c r="AW75" s="3">
        <f>IF($E75+AW$8-$H$8&lt;70,0,IF($E75+AW$8-$H$8=70,$F75,AV75*(1-VLOOKUP($E75+AV$8-$H$8,Mortality!$B$3:$C$123,2)*VLOOKUP($E75+AV$8-$H$8,Multipliers!$A$3:$DF$122,'Current Retirees'!AV$8-2006+2))))</f>
        <v>1.0965743962851465E-3</v>
      </c>
      <c r="AX75" s="3">
        <f>IF($E75+AX$8-$H$8&lt;70,0,IF($E75+AX$8-$H$8=70,$F75,AW75*(1-VLOOKUP($E75+AW$8-$H$8,Mortality!$B$3:$C$123,2)*VLOOKUP($E75+AW$8-$H$8,Multipliers!$A$3:$DF$122,'Current Retirees'!AW$8-2006+2))))</f>
        <v>6.1984101829792426E-4</v>
      </c>
      <c r="AY75" s="3">
        <f>IF($E75+AY$8-$H$8&lt;70,0,IF($E75+AY$8-$H$8=70,$F75,AX75*(1-VLOOKUP($E75+AX$8-$H$8,Mortality!$B$3:$C$123,2)*VLOOKUP($E75+AX$8-$H$8,Multipliers!$A$3:$DF$122,'Current Retirees'!AX$8-2006+2))))</f>
        <v>3.3780357010512133E-4</v>
      </c>
      <c r="AZ75" s="3">
        <f>IF($E75+AZ$8-$H$8&lt;70,0,IF($E75+AZ$8-$H$8=70,$F75,AY75*(1-VLOOKUP($E75+AY$8-$H$8,Mortality!$B$3:$C$123,2)*VLOOKUP($E75+AY$8-$H$8,Multipliers!$A$3:$DF$122,'Current Retirees'!AY$8-2006+2))))</f>
        <v>1.8010686626328826E-4</v>
      </c>
      <c r="BA75" s="3">
        <f>IF($E75+BA$8-$H$8&lt;70,0,IF($E75+BA$8-$H$8=70,$F75,AZ75*(1-VLOOKUP($E75+AZ$8-$H$8,Mortality!$B$3:$C$123,2)*VLOOKUP($E75+AZ$8-$H$8,Multipliers!$A$3:$DF$122,'Current Retirees'!AZ$8-2006+2))))</f>
        <v>9.4729837563616601E-5</v>
      </c>
      <c r="BB75" s="3">
        <f>IF($E75+BB$8-$H$8&lt;70,0,IF($E75+BB$8-$H$8=70,$F75,BA75*(1-VLOOKUP($E75+BA$8-$H$8,Mortality!$B$3:$C$123,2)*VLOOKUP($E75+BA$8-$H$8,Multipliers!$A$3:$DF$122,'Current Retirees'!BA$8-2006+2))))</f>
        <v>4.9099651063711534E-5</v>
      </c>
      <c r="BC75" s="3">
        <f>IF($E75+BC$8-$H$8&lt;70,0,IF($E75+BC$8-$H$8=70,$F75,BB75*(1-VLOOKUP($E75+BB$8-$H$8,Mortality!$B$3:$C$123,2)*VLOOKUP($E75+BB$8-$H$8,Multipliers!$A$3:$DF$122,'Current Retirees'!BB$8-2006+2))))</f>
        <v>2.4975749314376217E-5</v>
      </c>
      <c r="BD75" s="3">
        <f>IF($E75+BD$8-$H$8&lt;70,0,IF($E75+BD$8-$H$8=70,$F75,BC75*(1-VLOOKUP($E75+BC$8-$H$8,Mortality!$B$3:$C$123,2)*VLOOKUP($E75+BC$8-$H$8,Multipliers!$A$3:$DF$122,'Current Retirees'!BC$8-2006+2))))</f>
        <v>1.2487874657188108E-5</v>
      </c>
      <c r="BE75" s="3">
        <f>IF($E75+BE$8-$H$8&lt;70,0,IF($E75+BE$8-$H$8=70,$F75,BD75*(1-VLOOKUP($E75+BD$8-$H$8,Mortality!$B$3:$C$123,2)*VLOOKUP($E75+BD$8-$H$8,Multipliers!$A$3:$DF$122,'Current Retirees'!BD$8-2006+2))))</f>
        <v>6.2439373285940542E-6</v>
      </c>
      <c r="BF75" s="3">
        <f>IF($E75+BF$8-$H$8&lt;70,0,IF($E75+BF$8-$H$8=70,$F75,BE75*(1-VLOOKUP($E75+BE$8-$H$8,Mortality!$B$3:$C$123,2)*VLOOKUP($E75+BE$8-$H$8,Multipliers!$A$3:$DF$122,'Current Retirees'!BE$8-2006+2))))</f>
        <v>3.1219686642970271E-6</v>
      </c>
      <c r="BG75" s="3">
        <f>IF($E75+BG$8-$H$8&lt;70,0,IF($E75+BG$8-$H$8=70,$F75,BF75*(1-VLOOKUP($E75+BF$8-$H$8,Mortality!$B$3:$C$123,2)*VLOOKUP($E75+BF$8-$H$8,Multipliers!$A$3:$DF$122,'Current Retirees'!BF$8-2006+2))))</f>
        <v>1.5609843321485136E-6</v>
      </c>
      <c r="BH75" s="3">
        <f>IF($E75+BH$8-$H$8&lt;70,0,IF($E75+BH$8-$H$8=70,$F75,BG75*(1-VLOOKUP($E75+BG$8-$H$8,Mortality!$B$3:$C$123,2)*VLOOKUP($E75+BG$8-$H$8,Multipliers!$A$3:$DF$122,'Current Retirees'!BG$8-2006+2))))</f>
        <v>7.8049216607425678E-7</v>
      </c>
      <c r="BI75" s="3">
        <f>IF($E75+BI$8-$H$8&lt;70,0,IF($E75+BI$8-$H$8=70,$F75,BH75*(1-VLOOKUP($E75+BH$8-$H$8,Mortality!$B$3:$C$123,2)*VLOOKUP($E75+BH$8-$H$8,Multipliers!$A$3:$DF$122,'Current Retirees'!BH$8-2006+2))))</f>
        <v>0</v>
      </c>
      <c r="BJ75" s="3">
        <f>IF($E75+BJ$8-$H$8&lt;70,0,IF($E75+BJ$8-$H$8=70,$F75,BI75*(1-VLOOKUP($E75+BI$8-$H$8,Mortality!$B$3:$C$123,2)*VLOOKUP($E75+BI$8-$H$8,Multipliers!$A$3:$DF$122,'Current Retirees'!BI$8-2006+2))))</f>
        <v>0</v>
      </c>
      <c r="BK75" s="3">
        <f>IF($E75+BK$8-$H$8&lt;70,0,IF($E75+BK$8-$H$8=70,$F75,BJ75*(1-VLOOKUP($E75+BJ$8-$H$8,Mortality!$B$3:$C$123,2)*VLOOKUP($E75+BJ$8-$H$8,Multipliers!$A$3:$DF$122,'Current Retirees'!BJ$8-2006+2))))</f>
        <v>0</v>
      </c>
      <c r="BL75" s="3">
        <f>IF($E75+BL$8-$H$8&lt;70,0,IF($E75+BL$8-$H$8=70,$F75,BK75*(1-VLOOKUP($E75+BK$8-$H$8,Mortality!$B$3:$C$123,2)*VLOOKUP($E75+BK$8-$H$8,Multipliers!$A$3:$DF$122,'Current Retirees'!BK$8-2006+2))))</f>
        <v>0</v>
      </c>
      <c r="BM75" s="3">
        <f>IF($E75+BM$8-$H$8&lt;70,0,IF($E75+BM$8-$H$8=70,$F75,BL75*(1-VLOOKUP($E75+BL$8-$H$8,Mortality!$B$3:$C$123,2)*VLOOKUP($E75+BL$8-$H$8,Multipliers!$A$3:$DF$122,'Current Retirees'!BL$8-2006+2))))</f>
        <v>0</v>
      </c>
      <c r="BN75" s="3">
        <f>IF($E75+BN$8-$H$8&lt;70,0,IF($E75+BN$8-$H$8=70,$F75,BM75*(1-VLOOKUP($E75+BM$8-$H$8,Mortality!$B$3:$C$123,2)*VLOOKUP($E75+BM$8-$H$8,Multipliers!$A$3:$DF$122,'Current Retirees'!BM$8-2006+2))))</f>
        <v>0</v>
      </c>
      <c r="BO75" s="3">
        <f>IF($E75+BO$8-$H$8&lt;70,0,IF($E75+BO$8-$H$8=70,$F75,BN75*(1-VLOOKUP($E75+BN$8-$H$8,Mortality!$B$3:$C$123,2)*VLOOKUP($E75+BN$8-$H$8,Multipliers!$A$3:$DF$122,'Current Retirees'!BN$8-2006+2))))</f>
        <v>0</v>
      </c>
      <c r="BP75" s="3">
        <f>IF($E75+BP$8-$H$8&lt;70,0,IF($E75+BP$8-$H$8=70,$F75,BO75*(1-VLOOKUP($E75+BO$8-$H$8,Mortality!$B$3:$C$123,2)*VLOOKUP($E75+BO$8-$H$8,Multipliers!$A$3:$DF$122,'Current Retirees'!BO$8-2006+2))))</f>
        <v>0</v>
      </c>
      <c r="BQ75" s="3">
        <f>IF($E75+BQ$8-$H$8&lt;70,0,IF($E75+BQ$8-$H$8=70,$F75,BP75*(1-VLOOKUP($E75+BP$8-$H$8,Mortality!$B$3:$C$123,2)*VLOOKUP($E75+BP$8-$H$8,Multipliers!$A$3:$DF$122,'Current Retirees'!BP$8-2006+2))))</f>
        <v>0</v>
      </c>
      <c r="BR75" s="3">
        <f>IF($E75+BR$8-$H$8&lt;70,0,IF($E75+BR$8-$H$8=70,$F75,BQ75*(1-VLOOKUP($E75+BQ$8-$H$8,Mortality!$B$3:$C$123,2)*VLOOKUP($E75+BQ$8-$H$8,Multipliers!$A$3:$DF$122,'Current Retirees'!BQ$8-2006+2))))</f>
        <v>0</v>
      </c>
      <c r="BS75" s="3">
        <f>IF($E75+BS$8-$H$8&lt;70,0,IF($E75+BS$8-$H$8=70,$F75,BR75*(1-VLOOKUP($E75+BR$8-$H$8,Mortality!$B$3:$C$123,2)*VLOOKUP($E75+BR$8-$H$8,Multipliers!$A$3:$DF$122,'Current Retirees'!BR$8-2006+2))))</f>
        <v>0</v>
      </c>
      <c r="BT75" s="3">
        <f>IF($E75+BT$8-$H$8&lt;70,0,IF($E75+BT$8-$H$8=70,$F75,BS75*(1-VLOOKUP($E75+BS$8-$H$8,Mortality!$B$3:$C$123,2)*VLOOKUP($E75+BS$8-$H$8,Multipliers!$A$3:$DF$122,'Current Retirees'!BS$8-2006+2))))</f>
        <v>0</v>
      </c>
      <c r="BU75" s="3">
        <f>IF($E75+BU$8-$H$8&lt;70,0,IF($E75+BU$8-$H$8=70,$F75,BT75*(1-VLOOKUP($E75+BT$8-$H$8,Mortality!$B$3:$C$123,2)*VLOOKUP($E75+BT$8-$H$8,Multipliers!$A$3:$DF$122,'Current Retirees'!BT$8-2006+2))))</f>
        <v>0</v>
      </c>
      <c r="BV75" s="3">
        <f>IF($E75+BV$8-$H$8&lt;70,0,IF($E75+BV$8-$H$8=70,$F75,BU75*(1-VLOOKUP($E75+BU$8-$H$8,Mortality!$B$3:$C$123,2)*VLOOKUP($E75+BU$8-$H$8,Multipliers!$A$3:$DF$122,'Current Retirees'!BU$8-2006+2))))</f>
        <v>0</v>
      </c>
      <c r="BW75" s="3">
        <f>IF($E75+BW$8-$H$8&lt;70,0,IF($E75+BW$8-$H$8=70,$F75,BV75*(1-VLOOKUP($E75+BV$8-$H$8,Mortality!$B$3:$C$123,2)*VLOOKUP($E75+BV$8-$H$8,Multipliers!$A$3:$DF$122,'Current Retirees'!BV$8-2006+2))))</f>
        <v>0</v>
      </c>
      <c r="BX75" s="3">
        <f>IF($E75+BX$8-$H$8&lt;70,0,IF($E75+BX$8-$H$8=70,$F75,BW75*(1-VLOOKUP($E75+BW$8-$H$8,Mortality!$B$3:$C$123,2)*VLOOKUP($E75+BW$8-$H$8,Multipliers!$A$3:$DF$122,'Current Retirees'!BW$8-2006+2))))</f>
        <v>0</v>
      </c>
      <c r="BY75" s="3">
        <f>IF($E75+BY$8-$H$8&lt;70,0,IF($E75+BY$8-$H$8=70,$F75,BX75*(1-VLOOKUP($E75+BX$8-$H$8,Mortality!$B$3:$C$123,2)*VLOOKUP($E75+BX$8-$H$8,Multipliers!$A$3:$DF$122,'Current Retirees'!BX$8-2006+2))))</f>
        <v>0</v>
      </c>
      <c r="BZ75" s="3">
        <f>IF($E75+BZ$8-$H$8&lt;70,0,IF($E75+BZ$8-$H$8=70,$F75,BY75*(1-VLOOKUP($E75+BY$8-$H$8,Mortality!$B$3:$C$123,2)*VLOOKUP($E75+BY$8-$H$8,Multipliers!$A$3:$DF$122,'Current Retirees'!BY$8-2006+2))))</f>
        <v>0</v>
      </c>
      <c r="CA75" s="3">
        <f>IF($E75+CA$8-$H$8&lt;70,0,IF($E75+CA$8-$H$8=70,$F75,BZ75*(1-VLOOKUP($E75+BZ$8-$H$8,Mortality!$B$3:$C$123,2)*VLOOKUP($E75+BZ$8-$H$8,Multipliers!$A$3:$DF$122,'Current Retirees'!BZ$8-2006+2))))</f>
        <v>0</v>
      </c>
      <c r="CB75" s="3">
        <f>IF($E75+CB$8-$H$8&lt;70,0,IF($E75+CB$8-$H$8=70,$F75,CA75*(1-VLOOKUP($E75+CA$8-$H$8,Mortality!$B$3:$C$123,2)*VLOOKUP($E75+CA$8-$H$8,Multipliers!$A$3:$DF$122,'Current Retirees'!CA$8-2006+2))))</f>
        <v>0</v>
      </c>
      <c r="CC75" s="3">
        <f>IF($E75+CC$8-$H$8&lt;70,0,IF($E75+CC$8-$H$8=70,$F75,CB75*(1-VLOOKUP($E75+CB$8-$H$8,Mortality!$B$3:$C$123,2)*VLOOKUP($E75+CB$8-$H$8,Multipliers!$A$3:$DF$122,'Current Retirees'!CB$8-2006+2))))</f>
        <v>0</v>
      </c>
      <c r="CD75" s="3">
        <f>IF($E75+CD$8-$H$8&lt;70,0,IF($E75+CD$8-$H$8=70,$F75,CC75*(1-VLOOKUP($E75+CC$8-$H$8,Mortality!$B$3:$C$123,2)*VLOOKUP($E75+CC$8-$H$8,Multipliers!$A$3:$DF$122,'Current Retirees'!CC$8-2006+2))))</f>
        <v>0</v>
      </c>
      <c r="CE75" s="3">
        <f>IF($E75+CE$8-$H$8&lt;70,0,IF($E75+CE$8-$H$8=70,$F75,CD75*(1-VLOOKUP($E75+CD$8-$H$8,Mortality!$B$3:$C$123,2)*VLOOKUP($E75+CD$8-$H$8,Multipliers!$A$3:$DF$122,'Current Retirees'!CD$8-2006+2))))</f>
        <v>0</v>
      </c>
      <c r="CF75" s="3">
        <f>IF($E75+CF$8-$H$8&lt;70,0,IF($E75+CF$8-$H$8=70,$F75,CE75*(1-VLOOKUP($E75+CE$8-$H$8,Mortality!$B$3:$C$123,2)*VLOOKUP($E75+CE$8-$H$8,Multipliers!$A$3:$DF$122,'Current Retirees'!CE$8-2006+2))))</f>
        <v>0</v>
      </c>
      <c r="CG75" s="3">
        <f>IF($E75+CG$8-$H$8&lt;70,0,IF($E75+CG$8-$H$8=70,$F75,CF75*(1-VLOOKUP($E75+CF$8-$H$8,Mortality!$B$3:$C$123,2)*VLOOKUP($E75+CF$8-$H$8,Multipliers!$A$3:$DF$122,'Current Retirees'!CF$8-2006+2))))</f>
        <v>0</v>
      </c>
      <c r="CH75" s="3">
        <f>IF($E75+CH$8-$H$8&lt;70,0,IF($E75+CH$8-$H$8=70,$F75,CG75*(1-VLOOKUP($E75+CG$8-$H$8,Mortality!$B$3:$C$123,2)*VLOOKUP($E75+CG$8-$H$8,Multipliers!$A$3:$DF$122,'Current Retirees'!CG$8-2006+2))))</f>
        <v>0</v>
      </c>
      <c r="CI75" s="3">
        <f>IF($E75+CI$8-$H$8&lt;70,0,IF($E75+CI$8-$H$8=70,$F75,CH75*(1-VLOOKUP($E75+CH$8-$H$8,Mortality!$B$3:$C$123,2)*VLOOKUP($E75+CH$8-$H$8,Multipliers!$A$3:$DF$122,'Current Retirees'!CH$8-2006+2))))</f>
        <v>0</v>
      </c>
      <c r="CJ75" s="3">
        <f>IF($E75+CJ$8-$H$8&lt;70,0,IF($E75+CJ$8-$H$8=70,$F75,CI75*(1-VLOOKUP($E75+CI$8-$H$8,Mortality!$B$3:$C$123,2)*VLOOKUP($E75+CI$8-$H$8,Multipliers!$A$3:$DF$122,'Current Retirees'!CI$8-2006+2))))</f>
        <v>0</v>
      </c>
      <c r="CK75" s="3">
        <f>IF($E75+CK$8-$H$8&lt;70,0,IF($E75+CK$8-$H$8=70,$F75,CJ75*(1-VLOOKUP($E75+CJ$8-$H$8,Mortality!$B$3:$C$123,2)*VLOOKUP($E75+CJ$8-$H$8,Multipliers!$A$3:$DF$122,'Current Retirees'!CJ$8-2006+2))))</f>
        <v>0</v>
      </c>
      <c r="CL75" s="3">
        <f>IF($E75+CL$8-$H$8&lt;70,0,IF($E75+CL$8-$H$8=70,$F75,CK75*(1-VLOOKUP($E75+CK$8-$H$8,Mortality!$B$3:$C$123,2)*VLOOKUP($E75+CK$8-$H$8,Multipliers!$A$3:$DF$122,'Current Retirees'!CK$8-2006+2))))</f>
        <v>0</v>
      </c>
      <c r="CM75" s="3">
        <f>IF($E75+CM$8-$H$8&lt;70,0,IF($E75+CM$8-$H$8=70,$F75,CL75*(1-VLOOKUP($E75+CL$8-$H$8,Mortality!$B$3:$C$123,2)*VLOOKUP($E75+CL$8-$H$8,Multipliers!$A$3:$DF$122,'Current Retirees'!CL$8-2006+2))))</f>
        <v>0</v>
      </c>
      <c r="CN75" s="3">
        <f>IF($E75+CN$8-$H$8&lt;70,0,IF($E75+CN$8-$H$8=70,$F75,CM75*(1-VLOOKUP($E75+CM$8-$H$8,Mortality!$B$3:$C$123,2)*VLOOKUP($E75+CM$8-$H$8,Multipliers!$A$3:$DF$122,'Current Retirees'!CM$8-2006+2))))</f>
        <v>0</v>
      </c>
      <c r="CO75" s="3">
        <f>IF($E75+CO$8-$H$8&lt;70,0,IF($E75+CO$8-$H$8=70,$F75,CN75*(1-VLOOKUP($E75+CN$8-$H$8,Mortality!$B$3:$C$123,2)*VLOOKUP($E75+CN$8-$H$8,Multipliers!$A$3:$DF$122,'Current Retirees'!CN$8-2006+2))))</f>
        <v>0</v>
      </c>
      <c r="CP75" s="3">
        <f>IF($E75+CP$8-$H$8&lt;70,0,IF($E75+CP$8-$H$8=70,$F75,CO75*(1-VLOOKUP($E75+CO$8-$H$8,Mortality!$B$3:$C$123,2)*VLOOKUP($E75+CO$8-$H$8,Multipliers!$A$3:$DF$122,'Current Retirees'!CO$8-2006+2))))</f>
        <v>0</v>
      </c>
      <c r="CQ75" s="3">
        <f>IF($E75+CQ$8-$H$8&lt;70,0,IF($E75+CQ$8-$H$8=70,$F75,CP75*(1-VLOOKUP($E75+CP$8-$H$8,Mortality!$B$3:$C$123,2)*VLOOKUP($E75+CP$8-$H$8,Multipliers!$A$3:$DF$122,'Current Retirees'!CP$8-2006+2))))</f>
        <v>0</v>
      </c>
      <c r="CR75" s="3">
        <f>IF($E75+CR$8-$H$8&lt;70,0,IF($E75+CR$8-$H$8=70,$F75,CQ75*(1-VLOOKUP($E75+CQ$8-$H$8,Mortality!$B$3:$C$123,2)*VLOOKUP($E75+CQ$8-$H$8,Multipliers!$A$3:$DF$122,'Current Retirees'!CQ$8-2006+2))))</f>
        <v>0</v>
      </c>
      <c r="CS75" s="3">
        <f>IF($E75+CS$8-$H$8&lt;70,0,IF($E75+CS$8-$H$8=70,$F75,CR75*(1-VLOOKUP($E75+CR$8-$H$8,Mortality!$B$3:$C$123,2)*VLOOKUP($E75+CR$8-$H$8,Multipliers!$A$3:$DF$122,'Current Retirees'!CR$8-2006+2))))</f>
        <v>0</v>
      </c>
      <c r="CT75" s="3">
        <f>IF($E75+CT$8-$H$8&lt;70,0,IF($E75+CT$8-$H$8=70,$F75,CS75*(1-VLOOKUP($E75+CS$8-$H$8,Mortality!$B$3:$C$123,2)*VLOOKUP($E75+CS$8-$H$8,Multipliers!$A$3:$DF$122,'Current Retirees'!CS$8-2006+2))))</f>
        <v>0</v>
      </c>
    </row>
    <row r="76" spans="2:98" x14ac:dyDescent="0.25">
      <c r="B76" s="35">
        <v>1068</v>
      </c>
      <c r="C76" s="36">
        <v>19904</v>
      </c>
      <c r="D76" s="35" t="s">
        <v>2</v>
      </c>
      <c r="E76" s="4">
        <f t="shared" si="8"/>
        <v>63</v>
      </c>
      <c r="F76" s="5">
        <f>VLOOKUP(E76,Mortality!$H$3:$I$123,2)</f>
        <v>0.99184435640756408</v>
      </c>
      <c r="H76" s="3">
        <f t="shared" si="9"/>
        <v>0</v>
      </c>
      <c r="I76" s="3">
        <f>IF($E76+I$8-$H$8&lt;70,0,IF($E76+I$8-$H$8=70,$F76,H76*(1-VLOOKUP($E76+H$8-$H$8,Mortality!$B$3:$C$123,2)*VLOOKUP($E76+H$8-$H$8,Multipliers!$A$3:$DF$122,'Current Retirees'!H$8-2006+2))))</f>
        <v>0</v>
      </c>
      <c r="J76" s="3">
        <f>IF($E76+J$8-$H$8&lt;70,0,IF($E76+J$8-$H$8=70,$F76,I76*(1-VLOOKUP($E76+I$8-$H$8,Mortality!$B$3:$C$123,2)*VLOOKUP($E76+I$8-$H$8,Multipliers!$A$3:$DF$122,'Current Retirees'!I$8-2006+2))))</f>
        <v>0</v>
      </c>
      <c r="K76" s="3">
        <f>IF($E76+K$8-$H$8&lt;70,0,IF($E76+K$8-$H$8=70,$F76,J76*(1-VLOOKUP($E76+J$8-$H$8,Mortality!$B$3:$C$123,2)*VLOOKUP($E76+J$8-$H$8,Multipliers!$A$3:$DF$122,'Current Retirees'!J$8-2006+2))))</f>
        <v>0</v>
      </c>
      <c r="L76" s="3">
        <f>IF($E76+L$8-$H$8&lt;70,0,IF($E76+L$8-$H$8=70,$F76,K76*(1-VLOOKUP($E76+K$8-$H$8,Mortality!$B$3:$C$123,2)*VLOOKUP($E76+K$8-$H$8,Multipliers!$A$3:$DF$122,'Current Retirees'!K$8-2006+2))))</f>
        <v>0</v>
      </c>
      <c r="M76" s="3">
        <f>IF($E76+M$8-$H$8&lt;70,0,IF($E76+M$8-$H$8=70,$F76,L76*(1-VLOOKUP($E76+L$8-$H$8,Mortality!$B$3:$C$123,2)*VLOOKUP($E76+L$8-$H$8,Multipliers!$A$3:$DF$122,'Current Retirees'!L$8-2006+2))))</f>
        <v>0</v>
      </c>
      <c r="N76" s="3">
        <f>IF($E76+N$8-$H$8&lt;70,0,IF($E76+N$8-$H$8=70,$F76,M76*(1-VLOOKUP($E76+M$8-$H$8,Mortality!$B$3:$C$123,2)*VLOOKUP($E76+M$8-$H$8,Multipliers!$A$3:$DF$122,'Current Retirees'!M$8-2006+2))))</f>
        <v>0</v>
      </c>
      <c r="O76" s="3">
        <f>IF($E76+O$8-$H$8&lt;70,0,IF($E76+O$8-$H$8=70,$F76,N76*(1-VLOOKUP($E76+N$8-$H$8,Mortality!$B$3:$C$123,2)*VLOOKUP($E76+N$8-$H$8,Multipliers!$A$3:$DF$122,'Current Retirees'!N$8-2006+2))))</f>
        <v>0.99184435640756408</v>
      </c>
      <c r="P76" s="3">
        <f>IF($E76+P$8-$H$8&lt;70,0,IF($E76+P$8-$H$8=70,$F76,O76*(1-VLOOKUP($E76+O$8-$H$8,Mortality!$B$3:$C$123,2)*VLOOKUP($E76+O$8-$H$8,Multipliers!$A$3:$DF$122,'Current Retirees'!O$8-2006+2))))</f>
        <v>0.97239512654232174</v>
      </c>
      <c r="Q76" s="3">
        <f>IF($E76+Q$8-$H$8&lt;70,0,IF($E76+Q$8-$H$8=70,$F76,P76*(1-VLOOKUP($E76+P$8-$H$8,Mortality!$B$3:$C$123,2)*VLOOKUP($E76+P$8-$H$8,Multipliers!$A$3:$DF$122,'Current Retirees'!P$8-2006+2))))</f>
        <v>0.95183545585777563</v>
      </c>
      <c r="R76" s="3">
        <f>IF($E76+R$8-$H$8&lt;70,0,IF($E76+R$8-$H$8=70,$F76,Q76*(1-VLOOKUP($E76+Q$8-$H$8,Mortality!$B$3:$C$123,2)*VLOOKUP($E76+Q$8-$H$8,Multipliers!$A$3:$DF$122,'Current Retirees'!Q$8-2006+2))))</f>
        <v>0.93007914605644348</v>
      </c>
      <c r="S76" s="3">
        <f>IF($E76+S$8-$H$8&lt;70,0,IF($E76+S$8-$H$8=70,$F76,R76*(1-VLOOKUP($E76+R$8-$H$8,Mortality!$B$3:$C$123,2)*VLOOKUP($E76+R$8-$H$8,Multipliers!$A$3:$DF$122,'Current Retirees'!R$8-2006+2))))</f>
        <v>0.90704743942360322</v>
      </c>
      <c r="T76" s="3">
        <f>IF($E76+T$8-$H$8&lt;70,0,IF($E76+T$8-$H$8=70,$F76,S76*(1-VLOOKUP($E76+S$8-$H$8,Mortality!$B$3:$C$123,2)*VLOOKUP($E76+S$8-$H$8,Multipliers!$A$3:$DF$122,'Current Retirees'!S$8-2006+2))))</f>
        <v>0.88268422452265283</v>
      </c>
      <c r="U76" s="3">
        <f>IF($E76+U$8-$H$8&lt;70,0,IF($E76+U$8-$H$8=70,$F76,T76*(1-VLOOKUP($E76+T$8-$H$8,Mortality!$B$3:$C$123,2)*VLOOKUP($E76+T$8-$H$8,Multipliers!$A$3:$DF$122,'Current Retirees'!T$8-2006+2))))</f>
        <v>0.85692843477758562</v>
      </c>
      <c r="V76" s="3">
        <f>IF($E76+V$8-$H$8&lt;70,0,IF($E76+V$8-$H$8=70,$F76,U76*(1-VLOOKUP($E76+U$8-$H$8,Mortality!$B$3:$C$123,2)*VLOOKUP($E76+U$8-$H$8,Multipliers!$A$3:$DF$122,'Current Retirees'!U$8-2006+2))))</f>
        <v>0.82971463728342887</v>
      </c>
      <c r="W76" s="3">
        <f>IF($E76+W$8-$H$8&lt;70,0,IF($E76+W$8-$H$8=70,$F76,V76*(1-VLOOKUP($E76+V$8-$H$8,Mortality!$B$3:$C$123,2)*VLOOKUP($E76+V$8-$H$8,Multipliers!$A$3:$DF$122,'Current Retirees'!V$8-2006+2))))</f>
        <v>0.80102228704070211</v>
      </c>
      <c r="X76" s="3">
        <f>IF($E76+X$8-$H$8&lt;70,0,IF($E76+X$8-$H$8=70,$F76,W76*(1-VLOOKUP($E76+W$8-$H$8,Mortality!$B$3:$C$123,2)*VLOOKUP($E76+W$8-$H$8,Multipliers!$A$3:$DF$122,'Current Retirees'!W$8-2006+2))))</f>
        <v>0.77076932697050859</v>
      </c>
      <c r="Y76" s="3">
        <f>IF($E76+Y$8-$H$8&lt;70,0,IF($E76+Y$8-$H$8=70,$F76,X76*(1-VLOOKUP($E76+X$8-$H$8,Mortality!$B$3:$C$123,2)*VLOOKUP($E76+X$8-$H$8,Multipliers!$A$3:$DF$122,'Current Retirees'!X$8-2006+2))))</f>
        <v>0.73896538216811525</v>
      </c>
      <c r="Z76" s="3">
        <f>IF($E76+Z$8-$H$8&lt;70,0,IF($E76+Z$8-$H$8=70,$F76,Y76*(1-VLOOKUP($E76+Y$8-$H$8,Mortality!$B$3:$C$123,2)*VLOOKUP($E76+Y$8-$H$8,Multipliers!$A$3:$DF$122,'Current Retirees'!Y$8-2006+2))))</f>
        <v>0.70556530544446816</v>
      </c>
      <c r="AA76" s="3">
        <f>IF($E76+AA$8-$H$8&lt;70,0,IF($E76+AA$8-$H$8=70,$F76,Z76*(1-VLOOKUP($E76+Z$8-$H$8,Mortality!$B$3:$C$123,2)*VLOOKUP($E76+Z$8-$H$8,Multipliers!$A$3:$DF$122,'Current Retirees'!Z$8-2006+2))))</f>
        <v>0.67058482385464213</v>
      </c>
      <c r="AB76" s="3">
        <f>IF($E76+AB$8-$H$8&lt;70,0,IF($E76+AB$8-$H$8=70,$F76,AA76*(1-VLOOKUP($E76+AA$8-$H$8,Mortality!$B$3:$C$123,2)*VLOOKUP($E76+AA$8-$H$8,Multipliers!$A$3:$DF$122,'Current Retirees'!AA$8-2006+2))))</f>
        <v>0.63405139981284298</v>
      </c>
      <c r="AC76" s="3">
        <f>IF($E76+AC$8-$H$8&lt;70,0,IF($E76+AC$8-$H$8=70,$F76,AB76*(1-VLOOKUP($E76+AB$8-$H$8,Mortality!$B$3:$C$123,2)*VLOOKUP($E76+AB$8-$H$8,Multipliers!$A$3:$DF$122,'Current Retirees'!AB$8-2006+2))))</f>
        <v>0.59606804972412464</v>
      </c>
      <c r="AD76" s="3">
        <f>IF($E76+AD$8-$H$8&lt;70,0,IF($E76+AD$8-$H$8=70,$F76,AC76*(1-VLOOKUP($E76+AC$8-$H$8,Mortality!$B$3:$C$123,2)*VLOOKUP($E76+AC$8-$H$8,Multipliers!$A$3:$DF$122,'Current Retirees'!AC$8-2006+2))))</f>
        <v>0.5567429662097757</v>
      </c>
      <c r="AE76" s="3">
        <f>IF($E76+AE$8-$H$8&lt;70,0,IF($E76+AE$8-$H$8=70,$F76,AD76*(1-VLOOKUP($E76+AD$8-$H$8,Mortality!$B$3:$C$123,2)*VLOOKUP($E76+AD$8-$H$8,Multipliers!$A$3:$DF$122,'Current Retirees'!AD$8-2006+2))))</f>
        <v>0.51628823209620156</v>
      </c>
      <c r="AF76" s="3">
        <f>IF($E76+AF$8-$H$8&lt;70,0,IF($E76+AF$8-$H$8=70,$F76,AE76*(1-VLOOKUP($E76+AE$8-$H$8,Mortality!$B$3:$C$123,2)*VLOOKUP($E76+AE$8-$H$8,Multipliers!$A$3:$DF$122,'Current Retirees'!AE$8-2006+2))))</f>
        <v>0.47488943859457206</v>
      </c>
      <c r="AG76" s="3">
        <f>IF($E76+AG$8-$H$8&lt;70,0,IF($E76+AG$8-$H$8=70,$F76,AF76*(1-VLOOKUP($E76+AF$8-$H$8,Mortality!$B$3:$C$123,2)*VLOOKUP($E76+AF$8-$H$8,Multipliers!$A$3:$DF$122,'Current Retirees'!AF$8-2006+2))))</f>
        <v>0.43281261483614952</v>
      </c>
      <c r="AH76" s="3">
        <f>IF($E76+AH$8-$H$8&lt;70,0,IF($E76+AH$8-$H$8=70,$F76,AG76*(1-VLOOKUP($E76+AG$8-$H$8,Mortality!$B$3:$C$123,2)*VLOOKUP($E76+AG$8-$H$8,Multipliers!$A$3:$DF$122,'Current Retirees'!AG$8-2006+2))))</f>
        <v>0.39051821861309455</v>
      </c>
      <c r="AI76" s="3">
        <f>IF($E76+AI$8-$H$8&lt;70,0,IF($E76+AI$8-$H$8=70,$F76,AH76*(1-VLOOKUP($E76+AH$8-$H$8,Mortality!$B$3:$C$123,2)*VLOOKUP($E76+AH$8-$H$8,Multipliers!$A$3:$DF$122,'Current Retirees'!AH$8-2006+2))))</f>
        <v>0.3484043155747073</v>
      </c>
      <c r="AJ76" s="3">
        <f>IF($E76+AJ$8-$H$8&lt;70,0,IF($E76+AJ$8-$H$8=70,$F76,AI76*(1-VLOOKUP($E76+AI$8-$H$8,Mortality!$B$3:$C$123,2)*VLOOKUP($E76+AI$8-$H$8,Multipliers!$A$3:$DF$122,'Current Retirees'!AI$8-2006+2))))</f>
        <v>0.30702786613551997</v>
      </c>
      <c r="AK76" s="3">
        <f>IF($E76+AK$8-$H$8&lt;70,0,IF($E76+AK$8-$H$8=70,$F76,AJ76*(1-VLOOKUP($E76+AJ$8-$H$8,Mortality!$B$3:$C$123,2)*VLOOKUP($E76+AJ$8-$H$8,Multipliers!$A$3:$DF$122,'Current Retirees'!AJ$8-2006+2))))</f>
        <v>0.26705536306714261</v>
      </c>
      <c r="AL76" s="3">
        <f>IF($E76+AL$8-$H$8&lt;70,0,IF($E76+AL$8-$H$8=70,$F76,AK76*(1-VLOOKUP($E76+AK$8-$H$8,Mortality!$B$3:$C$123,2)*VLOOKUP($E76+AK$8-$H$8,Multipliers!$A$3:$DF$122,'Current Retirees'!AK$8-2006+2))))</f>
        <v>0.22927679237966386</v>
      </c>
      <c r="AM76" s="3">
        <f>IF($E76+AM$8-$H$8&lt;70,0,IF($E76+AM$8-$H$8=70,$F76,AL76*(1-VLOOKUP($E76+AL$8-$H$8,Mortality!$B$3:$C$123,2)*VLOOKUP($E76+AL$8-$H$8,Multipliers!$A$3:$DF$122,'Current Retirees'!AL$8-2006+2))))</f>
        <v>0.19426442147652576</v>
      </c>
      <c r="AN76" s="3">
        <f>IF($E76+AN$8-$H$8&lt;70,0,IF($E76+AN$8-$H$8=70,$F76,AM76*(1-VLOOKUP($E76+AM$8-$H$8,Mortality!$B$3:$C$123,2)*VLOOKUP($E76+AM$8-$H$8,Multipliers!$A$3:$DF$122,'Current Retirees'!AM$8-2006+2))))</f>
        <v>0.16251643041015165</v>
      </c>
      <c r="AO76" s="3">
        <f>IF($E76+AO$8-$H$8&lt;70,0,IF($E76+AO$8-$H$8=70,$F76,AN76*(1-VLOOKUP($E76+AN$8-$H$8,Mortality!$B$3:$C$123,2)*VLOOKUP($E76+AN$8-$H$8,Multipliers!$A$3:$DF$122,'Current Retirees'!AN$8-2006+2))))</f>
        <v>0.13424871097668056</v>
      </c>
      <c r="AP76" s="3">
        <f>IF($E76+AP$8-$H$8&lt;70,0,IF($E76+AP$8-$H$8=70,$F76,AO76*(1-VLOOKUP($E76+AO$8-$H$8,Mortality!$B$3:$C$123,2)*VLOOKUP($E76+AO$8-$H$8,Multipliers!$A$3:$DF$122,'Current Retirees'!AO$8-2006+2))))</f>
        <v>0.10914351246957185</v>
      </c>
      <c r="AQ76" s="3">
        <f>IF($E76+AQ$8-$H$8&lt;70,0,IF($E76+AQ$8-$H$8=70,$F76,AP76*(1-VLOOKUP($E76+AP$8-$H$8,Mortality!$B$3:$C$123,2)*VLOOKUP($E76+AP$8-$H$8,Multipliers!$A$3:$DF$122,'Current Retirees'!AP$8-2006+2))))</f>
        <v>8.7263074516559902E-2</v>
      </c>
      <c r="AR76" s="3">
        <f>IF($E76+AR$8-$H$8&lt;70,0,IF($E76+AR$8-$H$8=70,$F76,AQ76*(1-VLOOKUP($E76+AQ$8-$H$8,Mortality!$B$3:$C$123,2)*VLOOKUP($E76+AQ$8-$H$8,Multipliers!$A$3:$DF$122,'Current Retirees'!AQ$8-2006+2))))</f>
        <v>6.8313895212758158E-2</v>
      </c>
      <c r="AS76" s="3">
        <f>IF($E76+AS$8-$H$8&lt;70,0,IF($E76+AS$8-$H$8=70,$F76,AR76*(1-VLOOKUP($E76+AR$8-$H$8,Mortality!$B$3:$C$123,2)*VLOOKUP($E76+AR$8-$H$8,Multipliers!$A$3:$DF$122,'Current Retirees'!AR$8-2006+2))))</f>
        <v>5.2310523190645095E-2</v>
      </c>
      <c r="AT76" s="3">
        <f>IF($E76+AT$8-$H$8&lt;70,0,IF($E76+AT$8-$H$8=70,$F76,AS76*(1-VLOOKUP($E76+AS$8-$H$8,Mortality!$B$3:$C$123,2)*VLOOKUP($E76+AS$8-$H$8,Multipliers!$A$3:$DF$122,'Current Retirees'!AS$8-2006+2))))</f>
        <v>3.911978042657159E-2</v>
      </c>
      <c r="AU76" s="3">
        <f>IF($E76+AU$8-$H$8&lt;70,0,IF($E76+AU$8-$H$8=70,$F76,AT76*(1-VLOOKUP($E76+AT$8-$H$8,Mortality!$B$3:$C$123,2)*VLOOKUP($E76+AT$8-$H$8,Multipliers!$A$3:$DF$122,'Current Retirees'!AT$8-2006+2))))</f>
        <v>2.8531320710142149E-2</v>
      </c>
      <c r="AV76" s="3">
        <f>IF($E76+AV$8-$H$8&lt;70,0,IF($E76+AV$8-$H$8=70,$F76,AU76*(1-VLOOKUP($E76+AU$8-$H$8,Mortality!$B$3:$C$123,2)*VLOOKUP($E76+AU$8-$H$8,Multipliers!$A$3:$DF$122,'Current Retirees'!AU$8-2006+2))))</f>
        <v>2.0249643246119817E-2</v>
      </c>
      <c r="AW76" s="3">
        <f>IF($E76+AW$8-$H$8&lt;70,0,IF($E76+AW$8-$H$8=70,$F76,AV76*(1-VLOOKUP($E76+AV$8-$H$8,Mortality!$B$3:$C$123,2)*VLOOKUP($E76+AV$8-$H$8,Multipliers!$A$3:$DF$122,'Current Retirees'!AV$8-2006+2))))</f>
        <v>1.3980805828396376E-2</v>
      </c>
      <c r="AX76" s="3">
        <f>IF($E76+AX$8-$H$8&lt;70,0,IF($E76+AX$8-$H$8=70,$F76,AW76*(1-VLOOKUP($E76+AW$8-$H$8,Mortality!$B$3:$C$123,2)*VLOOKUP($E76+AW$8-$H$8,Multipliers!$A$3:$DF$122,'Current Retirees'!AW$8-2006+2))))</f>
        <v>9.3790792016852798E-3</v>
      </c>
      <c r="AY76" s="3">
        <f>IF($E76+AY$8-$H$8&lt;70,0,IF($E76+AY$8-$H$8=70,$F76,AX76*(1-VLOOKUP($E76+AX$8-$H$8,Mortality!$B$3:$C$123,2)*VLOOKUP($E76+AX$8-$H$8,Multipliers!$A$3:$DF$122,'Current Retirees'!AX$8-2006+2))))</f>
        <v>6.1077385053727642E-3</v>
      </c>
      <c r="AZ76" s="3">
        <f>IF($E76+AZ$8-$H$8&lt;70,0,IF($E76+AZ$8-$H$8=70,$F76,AY76*(1-VLOOKUP($E76+AY$8-$H$8,Mortality!$B$3:$C$123,2)*VLOOKUP($E76+AY$8-$H$8,Multipliers!$A$3:$DF$122,'Current Retirees'!AY$8-2006+2))))</f>
        <v>3.8497583873672728E-3</v>
      </c>
      <c r="BA76" s="3">
        <f>IF($E76+BA$8-$H$8&lt;70,0,IF($E76+BA$8-$H$8=70,$F76,AZ76*(1-VLOOKUP($E76+AZ$8-$H$8,Mortality!$B$3:$C$123,2)*VLOOKUP($E76+AZ$8-$H$8,Multipliers!$A$3:$DF$122,'Current Retirees'!AZ$8-2006+2))))</f>
        <v>2.3504887939686915E-3</v>
      </c>
      <c r="BB76" s="3">
        <f>IF($E76+BB$8-$H$8&lt;70,0,IF($E76+BB$8-$H$8=70,$F76,BA76*(1-VLOOKUP($E76+BA$8-$H$8,Mortality!$B$3:$C$123,2)*VLOOKUP($E76+BA$8-$H$8,Multipliers!$A$3:$DF$122,'Current Retirees'!BA$8-2006+2))))</f>
        <v>1.388657383742281E-3</v>
      </c>
      <c r="BC76" s="3">
        <f>IF($E76+BC$8-$H$8&lt;70,0,IF($E76+BC$8-$H$8=70,$F76,BB76*(1-VLOOKUP($E76+BB$8-$H$8,Mortality!$B$3:$C$123,2)*VLOOKUP($E76+BB$8-$H$8,Multipliers!$A$3:$DF$122,'Current Retirees'!BB$8-2006+2))))</f>
        <v>7.9274915106541412E-4</v>
      </c>
      <c r="BD76" s="3">
        <f>IF($E76+BD$8-$H$8&lt;70,0,IF($E76+BD$8-$H$8=70,$F76,BC76*(1-VLOOKUP($E76+BC$8-$H$8,Mortality!$B$3:$C$123,2)*VLOOKUP($E76+BC$8-$H$8,Multipliers!$A$3:$DF$122,'Current Retirees'!BC$8-2006+2))))</f>
        <v>4.3580738930089585E-4</v>
      </c>
      <c r="BE76" s="3">
        <f>IF($E76+BE$8-$H$8&lt;70,0,IF($E76+BE$8-$H$8=70,$F76,BD76*(1-VLOOKUP($E76+BD$8-$H$8,Mortality!$B$3:$C$123,2)*VLOOKUP($E76+BD$8-$H$8,Multipliers!$A$3:$DF$122,'Current Retirees'!BD$8-2006+2))))</f>
        <v>2.340830387655694E-4</v>
      </c>
      <c r="BF76" s="3">
        <f>IF($E76+BF$8-$H$8&lt;70,0,IF($E76+BF$8-$H$8=70,$F76,BE76*(1-VLOOKUP($E76+BE$8-$H$8,Mortality!$B$3:$C$123,2)*VLOOKUP($E76+BE$8-$H$8,Multipliers!$A$3:$DF$122,'Current Retirees'!BE$8-2006+2))))</f>
        <v>1.2383878489178227E-4</v>
      </c>
      <c r="BG76" s="3">
        <f>IF($E76+BG$8-$H$8&lt;70,0,IF($E76+BG$8-$H$8=70,$F76,BF76*(1-VLOOKUP($E76+BF$8-$H$8,Mortality!$B$3:$C$123,2)*VLOOKUP($E76+BF$8-$H$8,Multipliers!$A$3:$DF$122,'Current Retirees'!BF$8-2006+2))))</f>
        <v>6.445512938697629E-5</v>
      </c>
      <c r="BH76" s="3">
        <f>IF($E76+BH$8-$H$8&lt;70,0,IF($E76+BH$8-$H$8=70,$F76,BG76*(1-VLOOKUP($E76+BG$8-$H$8,Mortality!$B$3:$C$123,2)*VLOOKUP($E76+BG$8-$H$8,Multipliers!$A$3:$DF$122,'Current Retirees'!BG$8-2006+2))))</f>
        <v>3.2849978568263839E-5</v>
      </c>
      <c r="BI76" s="3">
        <f>IF($E76+BI$8-$H$8&lt;70,0,IF($E76+BI$8-$H$8=70,$F76,BH76*(1-VLOOKUP($E76+BH$8-$H$8,Mortality!$B$3:$C$123,2)*VLOOKUP($E76+BH$8-$H$8,Multipliers!$A$3:$DF$122,'Current Retirees'!BH$8-2006+2))))</f>
        <v>1.6424989284131919E-5</v>
      </c>
      <c r="BJ76" s="3">
        <f>IF($E76+BJ$8-$H$8&lt;70,0,IF($E76+BJ$8-$H$8=70,$F76,BI76*(1-VLOOKUP($E76+BI$8-$H$8,Mortality!$B$3:$C$123,2)*VLOOKUP($E76+BI$8-$H$8,Multipliers!$A$3:$DF$122,'Current Retirees'!BI$8-2006+2))))</f>
        <v>8.2124946420659597E-6</v>
      </c>
      <c r="BK76" s="3">
        <f>IF($E76+BK$8-$H$8&lt;70,0,IF($E76+BK$8-$H$8=70,$F76,BJ76*(1-VLOOKUP($E76+BJ$8-$H$8,Mortality!$B$3:$C$123,2)*VLOOKUP($E76+BJ$8-$H$8,Multipliers!$A$3:$DF$122,'Current Retirees'!BJ$8-2006+2))))</f>
        <v>4.1062473210329799E-6</v>
      </c>
      <c r="BL76" s="3">
        <f>IF($E76+BL$8-$H$8&lt;70,0,IF($E76+BL$8-$H$8=70,$F76,BK76*(1-VLOOKUP($E76+BK$8-$H$8,Mortality!$B$3:$C$123,2)*VLOOKUP($E76+BK$8-$H$8,Multipliers!$A$3:$DF$122,'Current Retirees'!BK$8-2006+2))))</f>
        <v>2.0531236605164899E-6</v>
      </c>
      <c r="BM76" s="3">
        <f>IF($E76+BM$8-$H$8&lt;70,0,IF($E76+BM$8-$H$8=70,$F76,BL76*(1-VLOOKUP($E76+BL$8-$H$8,Mortality!$B$3:$C$123,2)*VLOOKUP($E76+BL$8-$H$8,Multipliers!$A$3:$DF$122,'Current Retirees'!BL$8-2006+2))))</f>
        <v>1.026561830258245E-6</v>
      </c>
      <c r="BN76" s="3">
        <f>IF($E76+BN$8-$H$8&lt;70,0,IF($E76+BN$8-$H$8=70,$F76,BM76*(1-VLOOKUP($E76+BM$8-$H$8,Mortality!$B$3:$C$123,2)*VLOOKUP($E76+BM$8-$H$8,Multipliers!$A$3:$DF$122,'Current Retirees'!BM$8-2006+2))))</f>
        <v>0</v>
      </c>
      <c r="BO76" s="3">
        <f>IF($E76+BO$8-$H$8&lt;70,0,IF($E76+BO$8-$H$8=70,$F76,BN76*(1-VLOOKUP($E76+BN$8-$H$8,Mortality!$B$3:$C$123,2)*VLOOKUP($E76+BN$8-$H$8,Multipliers!$A$3:$DF$122,'Current Retirees'!BN$8-2006+2))))</f>
        <v>0</v>
      </c>
      <c r="BP76" s="3">
        <f>IF($E76+BP$8-$H$8&lt;70,0,IF($E76+BP$8-$H$8=70,$F76,BO76*(1-VLOOKUP($E76+BO$8-$H$8,Mortality!$B$3:$C$123,2)*VLOOKUP($E76+BO$8-$H$8,Multipliers!$A$3:$DF$122,'Current Retirees'!BO$8-2006+2))))</f>
        <v>0</v>
      </c>
      <c r="BQ76" s="3">
        <f>IF($E76+BQ$8-$H$8&lt;70,0,IF($E76+BQ$8-$H$8=70,$F76,BP76*(1-VLOOKUP($E76+BP$8-$H$8,Mortality!$B$3:$C$123,2)*VLOOKUP($E76+BP$8-$H$8,Multipliers!$A$3:$DF$122,'Current Retirees'!BP$8-2006+2))))</f>
        <v>0</v>
      </c>
      <c r="BR76" s="3">
        <f>IF($E76+BR$8-$H$8&lt;70,0,IF($E76+BR$8-$H$8=70,$F76,BQ76*(1-VLOOKUP($E76+BQ$8-$H$8,Mortality!$B$3:$C$123,2)*VLOOKUP($E76+BQ$8-$H$8,Multipliers!$A$3:$DF$122,'Current Retirees'!BQ$8-2006+2))))</f>
        <v>0</v>
      </c>
      <c r="BS76" s="3">
        <f>IF($E76+BS$8-$H$8&lt;70,0,IF($E76+BS$8-$H$8=70,$F76,BR76*(1-VLOOKUP($E76+BR$8-$H$8,Mortality!$B$3:$C$123,2)*VLOOKUP($E76+BR$8-$H$8,Multipliers!$A$3:$DF$122,'Current Retirees'!BR$8-2006+2))))</f>
        <v>0</v>
      </c>
      <c r="BT76" s="3">
        <f>IF($E76+BT$8-$H$8&lt;70,0,IF($E76+BT$8-$H$8=70,$F76,BS76*(1-VLOOKUP($E76+BS$8-$H$8,Mortality!$B$3:$C$123,2)*VLOOKUP($E76+BS$8-$H$8,Multipliers!$A$3:$DF$122,'Current Retirees'!BS$8-2006+2))))</f>
        <v>0</v>
      </c>
      <c r="BU76" s="3">
        <f>IF($E76+BU$8-$H$8&lt;70,0,IF($E76+BU$8-$H$8=70,$F76,BT76*(1-VLOOKUP($E76+BT$8-$H$8,Mortality!$B$3:$C$123,2)*VLOOKUP($E76+BT$8-$H$8,Multipliers!$A$3:$DF$122,'Current Retirees'!BT$8-2006+2))))</f>
        <v>0</v>
      </c>
      <c r="BV76" s="3">
        <f>IF($E76+BV$8-$H$8&lt;70,0,IF($E76+BV$8-$H$8=70,$F76,BU76*(1-VLOOKUP($E76+BU$8-$H$8,Mortality!$B$3:$C$123,2)*VLOOKUP($E76+BU$8-$H$8,Multipliers!$A$3:$DF$122,'Current Retirees'!BU$8-2006+2))))</f>
        <v>0</v>
      </c>
      <c r="BW76" s="3">
        <f>IF($E76+BW$8-$H$8&lt;70,0,IF($E76+BW$8-$H$8=70,$F76,BV76*(1-VLOOKUP($E76+BV$8-$H$8,Mortality!$B$3:$C$123,2)*VLOOKUP($E76+BV$8-$H$8,Multipliers!$A$3:$DF$122,'Current Retirees'!BV$8-2006+2))))</f>
        <v>0</v>
      </c>
      <c r="BX76" s="3">
        <f>IF($E76+BX$8-$H$8&lt;70,0,IF($E76+BX$8-$H$8=70,$F76,BW76*(1-VLOOKUP($E76+BW$8-$H$8,Mortality!$B$3:$C$123,2)*VLOOKUP($E76+BW$8-$H$8,Multipliers!$A$3:$DF$122,'Current Retirees'!BW$8-2006+2))))</f>
        <v>0</v>
      </c>
      <c r="BY76" s="3">
        <f>IF($E76+BY$8-$H$8&lt;70,0,IF($E76+BY$8-$H$8=70,$F76,BX76*(1-VLOOKUP($E76+BX$8-$H$8,Mortality!$B$3:$C$123,2)*VLOOKUP($E76+BX$8-$H$8,Multipliers!$A$3:$DF$122,'Current Retirees'!BX$8-2006+2))))</f>
        <v>0</v>
      </c>
      <c r="BZ76" s="3">
        <f>IF($E76+BZ$8-$H$8&lt;70,0,IF($E76+BZ$8-$H$8=70,$F76,BY76*(1-VLOOKUP($E76+BY$8-$H$8,Mortality!$B$3:$C$123,2)*VLOOKUP($E76+BY$8-$H$8,Multipliers!$A$3:$DF$122,'Current Retirees'!BY$8-2006+2))))</f>
        <v>0</v>
      </c>
      <c r="CA76" s="3">
        <f>IF($E76+CA$8-$H$8&lt;70,0,IF($E76+CA$8-$H$8=70,$F76,BZ76*(1-VLOOKUP($E76+BZ$8-$H$8,Mortality!$B$3:$C$123,2)*VLOOKUP($E76+BZ$8-$H$8,Multipliers!$A$3:$DF$122,'Current Retirees'!BZ$8-2006+2))))</f>
        <v>0</v>
      </c>
      <c r="CB76" s="3">
        <f>IF($E76+CB$8-$H$8&lt;70,0,IF($E76+CB$8-$H$8=70,$F76,CA76*(1-VLOOKUP($E76+CA$8-$H$8,Mortality!$B$3:$C$123,2)*VLOOKUP($E76+CA$8-$H$8,Multipliers!$A$3:$DF$122,'Current Retirees'!CA$8-2006+2))))</f>
        <v>0</v>
      </c>
      <c r="CC76" s="3">
        <f>IF($E76+CC$8-$H$8&lt;70,0,IF($E76+CC$8-$H$8=70,$F76,CB76*(1-VLOOKUP($E76+CB$8-$H$8,Mortality!$B$3:$C$123,2)*VLOOKUP($E76+CB$8-$H$8,Multipliers!$A$3:$DF$122,'Current Retirees'!CB$8-2006+2))))</f>
        <v>0</v>
      </c>
      <c r="CD76" s="3">
        <f>IF($E76+CD$8-$H$8&lt;70,0,IF($E76+CD$8-$H$8=70,$F76,CC76*(1-VLOOKUP($E76+CC$8-$H$8,Mortality!$B$3:$C$123,2)*VLOOKUP($E76+CC$8-$H$8,Multipliers!$A$3:$DF$122,'Current Retirees'!CC$8-2006+2))))</f>
        <v>0</v>
      </c>
      <c r="CE76" s="3">
        <f>IF($E76+CE$8-$H$8&lt;70,0,IF($E76+CE$8-$H$8=70,$F76,CD76*(1-VLOOKUP($E76+CD$8-$H$8,Mortality!$B$3:$C$123,2)*VLOOKUP($E76+CD$8-$H$8,Multipliers!$A$3:$DF$122,'Current Retirees'!CD$8-2006+2))))</f>
        <v>0</v>
      </c>
      <c r="CF76" s="3">
        <f>IF($E76+CF$8-$H$8&lt;70,0,IF($E76+CF$8-$H$8=70,$F76,CE76*(1-VLOOKUP($E76+CE$8-$H$8,Mortality!$B$3:$C$123,2)*VLOOKUP($E76+CE$8-$H$8,Multipliers!$A$3:$DF$122,'Current Retirees'!CE$8-2006+2))))</f>
        <v>0</v>
      </c>
      <c r="CG76" s="3">
        <f>IF($E76+CG$8-$H$8&lt;70,0,IF($E76+CG$8-$H$8=70,$F76,CF76*(1-VLOOKUP($E76+CF$8-$H$8,Mortality!$B$3:$C$123,2)*VLOOKUP($E76+CF$8-$H$8,Multipliers!$A$3:$DF$122,'Current Retirees'!CF$8-2006+2))))</f>
        <v>0</v>
      </c>
      <c r="CH76" s="3">
        <f>IF($E76+CH$8-$H$8&lt;70,0,IF($E76+CH$8-$H$8=70,$F76,CG76*(1-VLOOKUP($E76+CG$8-$H$8,Mortality!$B$3:$C$123,2)*VLOOKUP($E76+CG$8-$H$8,Multipliers!$A$3:$DF$122,'Current Retirees'!CG$8-2006+2))))</f>
        <v>0</v>
      </c>
      <c r="CI76" s="3">
        <f>IF($E76+CI$8-$H$8&lt;70,0,IF($E76+CI$8-$H$8=70,$F76,CH76*(1-VLOOKUP($E76+CH$8-$H$8,Mortality!$B$3:$C$123,2)*VLOOKUP($E76+CH$8-$H$8,Multipliers!$A$3:$DF$122,'Current Retirees'!CH$8-2006+2))))</f>
        <v>0</v>
      </c>
      <c r="CJ76" s="3">
        <f>IF($E76+CJ$8-$H$8&lt;70,0,IF($E76+CJ$8-$H$8=70,$F76,CI76*(1-VLOOKUP($E76+CI$8-$H$8,Mortality!$B$3:$C$123,2)*VLOOKUP($E76+CI$8-$H$8,Multipliers!$A$3:$DF$122,'Current Retirees'!CI$8-2006+2))))</f>
        <v>0</v>
      </c>
      <c r="CK76" s="3">
        <f>IF($E76+CK$8-$H$8&lt;70,0,IF($E76+CK$8-$H$8=70,$F76,CJ76*(1-VLOOKUP($E76+CJ$8-$H$8,Mortality!$B$3:$C$123,2)*VLOOKUP($E76+CJ$8-$H$8,Multipliers!$A$3:$DF$122,'Current Retirees'!CJ$8-2006+2))))</f>
        <v>0</v>
      </c>
      <c r="CL76" s="3">
        <f>IF($E76+CL$8-$H$8&lt;70,0,IF($E76+CL$8-$H$8=70,$F76,CK76*(1-VLOOKUP($E76+CK$8-$H$8,Mortality!$B$3:$C$123,2)*VLOOKUP($E76+CK$8-$H$8,Multipliers!$A$3:$DF$122,'Current Retirees'!CK$8-2006+2))))</f>
        <v>0</v>
      </c>
      <c r="CM76" s="3">
        <f>IF($E76+CM$8-$H$8&lt;70,0,IF($E76+CM$8-$H$8=70,$F76,CL76*(1-VLOOKUP($E76+CL$8-$H$8,Mortality!$B$3:$C$123,2)*VLOOKUP($E76+CL$8-$H$8,Multipliers!$A$3:$DF$122,'Current Retirees'!CL$8-2006+2))))</f>
        <v>0</v>
      </c>
      <c r="CN76" s="3">
        <f>IF($E76+CN$8-$H$8&lt;70,0,IF($E76+CN$8-$H$8=70,$F76,CM76*(1-VLOOKUP($E76+CM$8-$H$8,Mortality!$B$3:$C$123,2)*VLOOKUP($E76+CM$8-$H$8,Multipliers!$A$3:$DF$122,'Current Retirees'!CM$8-2006+2))))</f>
        <v>0</v>
      </c>
      <c r="CO76" s="3">
        <f>IF($E76+CO$8-$H$8&lt;70,0,IF($E76+CO$8-$H$8=70,$F76,CN76*(1-VLOOKUP($E76+CN$8-$H$8,Mortality!$B$3:$C$123,2)*VLOOKUP($E76+CN$8-$H$8,Multipliers!$A$3:$DF$122,'Current Retirees'!CN$8-2006+2))))</f>
        <v>0</v>
      </c>
      <c r="CP76" s="3">
        <f>IF($E76+CP$8-$H$8&lt;70,0,IF($E76+CP$8-$H$8=70,$F76,CO76*(1-VLOOKUP($E76+CO$8-$H$8,Mortality!$B$3:$C$123,2)*VLOOKUP($E76+CO$8-$H$8,Multipliers!$A$3:$DF$122,'Current Retirees'!CO$8-2006+2))))</f>
        <v>0</v>
      </c>
      <c r="CQ76" s="3">
        <f>IF($E76+CQ$8-$H$8&lt;70,0,IF($E76+CQ$8-$H$8=70,$F76,CP76*(1-VLOOKUP($E76+CP$8-$H$8,Mortality!$B$3:$C$123,2)*VLOOKUP($E76+CP$8-$H$8,Multipliers!$A$3:$DF$122,'Current Retirees'!CP$8-2006+2))))</f>
        <v>0</v>
      </c>
      <c r="CR76" s="3">
        <f>IF($E76+CR$8-$H$8&lt;70,0,IF($E76+CR$8-$H$8=70,$F76,CQ76*(1-VLOOKUP($E76+CQ$8-$H$8,Mortality!$B$3:$C$123,2)*VLOOKUP($E76+CQ$8-$H$8,Multipliers!$A$3:$DF$122,'Current Retirees'!CQ$8-2006+2))))</f>
        <v>0</v>
      </c>
      <c r="CS76" s="3">
        <f>IF($E76+CS$8-$H$8&lt;70,0,IF($E76+CS$8-$H$8=70,$F76,CR76*(1-VLOOKUP($E76+CR$8-$H$8,Mortality!$B$3:$C$123,2)*VLOOKUP($E76+CR$8-$H$8,Multipliers!$A$3:$DF$122,'Current Retirees'!CR$8-2006+2))))</f>
        <v>0</v>
      </c>
      <c r="CT76" s="3">
        <f>IF($E76+CT$8-$H$8&lt;70,0,IF($E76+CT$8-$H$8=70,$F76,CS76*(1-VLOOKUP($E76+CS$8-$H$8,Mortality!$B$3:$C$123,2)*VLOOKUP($E76+CS$8-$H$8,Multipliers!$A$3:$DF$122,'Current Retirees'!CS$8-2006+2))))</f>
        <v>0</v>
      </c>
    </row>
    <row r="77" spans="2:98" x14ac:dyDescent="0.25">
      <c r="B77" s="35">
        <v>1069</v>
      </c>
      <c r="C77" s="36">
        <v>19061</v>
      </c>
      <c r="D77" s="35" t="s">
        <v>2</v>
      </c>
      <c r="E77" s="4">
        <f t="shared" si="8"/>
        <v>65</v>
      </c>
      <c r="F77" s="5">
        <f>VLOOKUP(E77,Mortality!$H$3:$I$123,2)</f>
        <v>0.99471560034344153</v>
      </c>
      <c r="H77" s="3">
        <f t="shared" si="9"/>
        <v>0</v>
      </c>
      <c r="I77" s="3">
        <f>IF($E77+I$8-$H$8&lt;70,0,IF($E77+I$8-$H$8=70,$F77,H77*(1-VLOOKUP($E77+H$8-$H$8,Mortality!$B$3:$C$123,2)*VLOOKUP($E77+H$8-$H$8,Multipliers!$A$3:$DF$122,'Current Retirees'!H$8-2006+2))))</f>
        <v>0</v>
      </c>
      <c r="J77" s="3">
        <f>IF($E77+J$8-$H$8&lt;70,0,IF($E77+J$8-$H$8=70,$F77,I77*(1-VLOOKUP($E77+I$8-$H$8,Mortality!$B$3:$C$123,2)*VLOOKUP($E77+I$8-$H$8,Multipliers!$A$3:$DF$122,'Current Retirees'!I$8-2006+2))))</f>
        <v>0</v>
      </c>
      <c r="K77" s="3">
        <f>IF($E77+K$8-$H$8&lt;70,0,IF($E77+K$8-$H$8=70,$F77,J77*(1-VLOOKUP($E77+J$8-$H$8,Mortality!$B$3:$C$123,2)*VLOOKUP($E77+J$8-$H$8,Multipliers!$A$3:$DF$122,'Current Retirees'!J$8-2006+2))))</f>
        <v>0</v>
      </c>
      <c r="L77" s="3">
        <f>IF($E77+L$8-$H$8&lt;70,0,IF($E77+L$8-$H$8=70,$F77,K77*(1-VLOOKUP($E77+K$8-$H$8,Mortality!$B$3:$C$123,2)*VLOOKUP($E77+K$8-$H$8,Multipliers!$A$3:$DF$122,'Current Retirees'!K$8-2006+2))))</f>
        <v>0</v>
      </c>
      <c r="M77" s="3">
        <f>IF($E77+M$8-$H$8&lt;70,0,IF($E77+M$8-$H$8=70,$F77,L77*(1-VLOOKUP($E77+L$8-$H$8,Mortality!$B$3:$C$123,2)*VLOOKUP($E77+L$8-$H$8,Multipliers!$A$3:$DF$122,'Current Retirees'!L$8-2006+2))))</f>
        <v>0.99471560034344153</v>
      </c>
      <c r="N77" s="3">
        <f>IF($E77+N$8-$H$8&lt;70,0,IF($E77+N$8-$H$8=70,$F77,M77*(1-VLOOKUP($E77+M$8-$H$8,Mortality!$B$3:$C$123,2)*VLOOKUP($E77+M$8-$H$8,Multipliers!$A$3:$DF$122,'Current Retirees'!M$8-2006+2))))</f>
        <v>0.97494604139675445</v>
      </c>
      <c r="O77" s="3">
        <f>IF($E77+O$8-$H$8&lt;70,0,IF($E77+O$8-$H$8=70,$F77,N77*(1-VLOOKUP($E77+N$8-$H$8,Mortality!$B$3:$C$123,2)*VLOOKUP($E77+N$8-$H$8,Multipliers!$A$3:$DF$122,'Current Retirees'!N$8-2006+2))))</f>
        <v>0.95403025505543393</v>
      </c>
      <c r="P77" s="3">
        <f>IF($E77+P$8-$H$8&lt;70,0,IF($E77+P$8-$H$8=70,$F77,O77*(1-VLOOKUP($E77+O$8-$H$8,Mortality!$B$3:$C$123,2)*VLOOKUP($E77+O$8-$H$8,Multipliers!$A$3:$DF$122,'Current Retirees'!O$8-2006+2))))</f>
        <v>0.93188180620171812</v>
      </c>
      <c r="Q77" s="3">
        <f>IF($E77+Q$8-$H$8&lt;70,0,IF($E77+Q$8-$H$8=70,$F77,P77*(1-VLOOKUP($E77+P$8-$H$8,Mortality!$B$3:$C$123,2)*VLOOKUP($E77+P$8-$H$8,Multipliers!$A$3:$DF$122,'Current Retirees'!P$8-2006+2))))</f>
        <v>0.90841993451637859</v>
      </c>
      <c r="R77" s="3">
        <f>IF($E77+R$8-$H$8&lt;70,0,IF($E77+R$8-$H$8=70,$F77,Q77*(1-VLOOKUP($E77+Q$8-$H$8,Mortality!$B$3:$C$123,2)*VLOOKUP($E77+Q$8-$H$8,Multipliers!$A$3:$DF$122,'Current Retirees'!Q$8-2006+2))))</f>
        <v>0.88358968661197934</v>
      </c>
      <c r="S77" s="3">
        <f>IF($E77+S$8-$H$8&lt;70,0,IF($E77+S$8-$H$8=70,$F77,R77*(1-VLOOKUP($E77+R$8-$H$8,Mortality!$B$3:$C$123,2)*VLOOKUP($E77+R$8-$H$8,Multipliers!$A$3:$DF$122,'Current Retirees'!R$8-2006+2))))</f>
        <v>0.85733175546531559</v>
      </c>
      <c r="T77" s="3">
        <f>IF($E77+T$8-$H$8&lt;70,0,IF($E77+T$8-$H$8=70,$F77,S77*(1-VLOOKUP($E77+S$8-$H$8,Mortality!$B$3:$C$123,2)*VLOOKUP($E77+S$8-$H$8,Multipliers!$A$3:$DF$122,'Current Retirees'!S$8-2006+2))))</f>
        <v>0.829583178859986</v>
      </c>
      <c r="U77" s="3">
        <f>IF($E77+U$8-$H$8&lt;70,0,IF($E77+U$8-$H$8=70,$F77,T77*(1-VLOOKUP($E77+T$8-$H$8,Mortality!$B$3:$C$123,2)*VLOOKUP($E77+T$8-$H$8,Multipliers!$A$3:$DF$122,'Current Retirees'!T$8-2006+2))))</f>
        <v>0.8003306271561681</v>
      </c>
      <c r="V77" s="3">
        <f>IF($E77+V$8-$H$8&lt;70,0,IF($E77+V$8-$H$8=70,$F77,U77*(1-VLOOKUP($E77+U$8-$H$8,Mortality!$B$3:$C$123,2)*VLOOKUP($E77+U$8-$H$8,Multipliers!$A$3:$DF$122,'Current Retirees'!U$8-2006+2))))</f>
        <v>0.76949940583874687</v>
      </c>
      <c r="W77" s="3">
        <f>IF($E77+W$8-$H$8&lt;70,0,IF($E77+W$8-$H$8=70,$F77,V77*(1-VLOOKUP($E77+V$8-$H$8,Mortality!$B$3:$C$123,2)*VLOOKUP($E77+V$8-$H$8,Multipliers!$A$3:$DF$122,'Current Retirees'!V$8-2006+2))))</f>
        <v>0.73710644832972538</v>
      </c>
      <c r="X77" s="3">
        <f>IF($E77+X$8-$H$8&lt;70,0,IF($E77+X$8-$H$8=70,$F77,W77*(1-VLOOKUP($E77+W$8-$H$8,Mortality!$B$3:$C$123,2)*VLOOKUP($E77+W$8-$H$8,Multipliers!$A$3:$DF$122,'Current Retirees'!W$8-2006+2))))</f>
        <v>0.70311394161756402</v>
      </c>
      <c r="Y77" s="3">
        <f>IF($E77+Y$8-$H$8&lt;70,0,IF($E77+Y$8-$H$8=70,$F77,X77*(1-VLOOKUP($E77+X$8-$H$8,Mortality!$B$3:$C$123,2)*VLOOKUP($E77+X$8-$H$8,Multipliers!$A$3:$DF$122,'Current Retirees'!X$8-2006+2))))</f>
        <v>0.66754721577729648</v>
      </c>
      <c r="Z77" s="3">
        <f>IF($E77+Z$8-$H$8&lt;70,0,IF($E77+Z$8-$H$8=70,$F77,Y77*(1-VLOOKUP($E77+Y$8-$H$8,Mortality!$B$3:$C$123,2)*VLOOKUP($E77+Y$8-$H$8,Multipliers!$A$3:$DF$122,'Current Retirees'!Y$8-2006+2))))</f>
        <v>0.63044086405596134</v>
      </c>
      <c r="AA77" s="3">
        <f>IF($E77+AA$8-$H$8&lt;70,0,IF($E77+AA$8-$H$8=70,$F77,Z77*(1-VLOOKUP($E77+Z$8-$H$8,Mortality!$B$3:$C$123,2)*VLOOKUP($E77+Z$8-$H$8,Multipliers!$A$3:$DF$122,'Current Retirees'!Z$8-2006+2))))</f>
        <v>0.59190698170578249</v>
      </c>
      <c r="AB77" s="3">
        <f>IF($E77+AB$8-$H$8&lt;70,0,IF($E77+AB$8-$H$8=70,$F77,AA77*(1-VLOOKUP($E77+AA$8-$H$8,Mortality!$B$3:$C$123,2)*VLOOKUP($E77+AA$8-$H$8,Multipliers!$A$3:$DF$122,'Current Retirees'!AA$8-2006+2))))</f>
        <v>0.55206353656282114</v>
      </c>
      <c r="AC77" s="3">
        <f>IF($E77+AC$8-$H$8&lt;70,0,IF($E77+AC$8-$H$8=70,$F77,AB77*(1-VLOOKUP($E77+AB$8-$H$8,Mortality!$B$3:$C$123,2)*VLOOKUP($E77+AB$8-$H$8,Multipliers!$A$3:$DF$122,'Current Retirees'!AB$8-2006+2))))</f>
        <v>0.51113433371732209</v>
      </c>
      <c r="AD77" s="3">
        <f>IF($E77+AD$8-$H$8&lt;70,0,IF($E77+AD$8-$H$8=70,$F77,AC77*(1-VLOOKUP($E77+AC$8-$H$8,Mortality!$B$3:$C$123,2)*VLOOKUP($E77+AC$8-$H$8,Multipliers!$A$3:$DF$122,'Current Retirees'!AC$8-2006+2))))</f>
        <v>0.4693250823164492</v>
      </c>
      <c r="AE77" s="3">
        <f>IF($E77+AE$8-$H$8&lt;70,0,IF($E77+AE$8-$H$8=70,$F77,AD77*(1-VLOOKUP($E77+AD$8-$H$8,Mortality!$B$3:$C$123,2)*VLOOKUP($E77+AD$8-$H$8,Multipliers!$A$3:$DF$122,'Current Retirees'!AD$8-2006+2))))</f>
        <v>0.42692266219352376</v>
      </c>
      <c r="AF77" s="3">
        <f>IF($E77+AF$8-$H$8&lt;70,0,IF($E77+AF$8-$H$8=70,$F77,AE77*(1-VLOOKUP($E77+AE$8-$H$8,Mortality!$B$3:$C$123,2)*VLOOKUP($E77+AE$8-$H$8,Multipliers!$A$3:$DF$122,'Current Retirees'!AE$8-2006+2))))</f>
        <v>0.38439114602231766</v>
      </c>
      <c r="AG77" s="3">
        <f>IF($E77+AG$8-$H$8&lt;70,0,IF($E77+AG$8-$H$8=70,$F77,AF77*(1-VLOOKUP($E77+AF$8-$H$8,Mortality!$B$3:$C$123,2)*VLOOKUP($E77+AF$8-$H$8,Multipliers!$A$3:$DF$122,'Current Retirees'!AF$8-2006+2))))</f>
        <v>0.34214754602021091</v>
      </c>
      <c r="AH77" s="3">
        <f>IF($E77+AH$8-$H$8&lt;70,0,IF($E77+AH$8-$H$8=70,$F77,AG77*(1-VLOOKUP($E77+AG$8-$H$8,Mortality!$B$3:$C$123,2)*VLOOKUP($E77+AG$8-$H$8,Multipliers!$A$3:$DF$122,'Current Retirees'!AG$8-2006+2))))</f>
        <v>0.30074769309676691</v>
      </c>
      <c r="AI77" s="3">
        <f>IF($E77+AI$8-$H$8&lt;70,0,IF($E77+AI$8-$H$8=70,$F77,AH77*(1-VLOOKUP($E77+AH$8-$H$8,Mortality!$B$3:$C$123,2)*VLOOKUP($E77+AH$8-$H$8,Multipliers!$A$3:$DF$122,'Current Retirees'!AH$8-2006+2))))</f>
        <v>0.26087035153394988</v>
      </c>
      <c r="AJ77" s="3">
        <f>IF($E77+AJ$8-$H$8&lt;70,0,IF($E77+AJ$8-$H$8=70,$F77,AI77*(1-VLOOKUP($E77+AI$8-$H$8,Mortality!$B$3:$C$123,2)*VLOOKUP($E77+AI$8-$H$8,Multipliers!$A$3:$DF$122,'Current Retirees'!AI$8-2006+2))))</f>
        <v>0.22329339233071441</v>
      </c>
      <c r="AK77" s="3">
        <f>IF($E77+AK$8-$H$8&lt;70,0,IF($E77+AK$8-$H$8=70,$F77,AJ77*(1-VLOOKUP($E77+AJ$8-$H$8,Mortality!$B$3:$C$123,2)*VLOOKUP($E77+AJ$8-$H$8,Multipliers!$A$3:$DF$122,'Current Retirees'!AJ$8-2006+2))))</f>
        <v>0.18858658153766694</v>
      </c>
      <c r="AL77" s="3">
        <f>IF($E77+AL$8-$H$8&lt;70,0,IF($E77+AL$8-$H$8=70,$F77,AK77*(1-VLOOKUP($E77+AK$8-$H$8,Mortality!$B$3:$C$123,2)*VLOOKUP($E77+AK$8-$H$8,Multipliers!$A$3:$DF$122,'Current Retirees'!AK$8-2006+2))))</f>
        <v>0.15722315126070738</v>
      </c>
      <c r="AM77" s="3">
        <f>IF($E77+AM$8-$H$8&lt;70,0,IF($E77+AM$8-$H$8=70,$F77,AL77*(1-VLOOKUP($E77+AL$8-$H$8,Mortality!$B$3:$C$123,2)*VLOOKUP($E77+AL$8-$H$8,Multipliers!$A$3:$DF$122,'Current Retirees'!AL$8-2006+2))))</f>
        <v>0.12940523745931939</v>
      </c>
      <c r="AN77" s="3">
        <f>IF($E77+AN$8-$H$8&lt;70,0,IF($E77+AN$8-$H$8=70,$F77,AM77*(1-VLOOKUP($E77+AM$8-$H$8,Mortality!$B$3:$C$123,2)*VLOOKUP($E77+AM$8-$H$8,Multipliers!$A$3:$DF$122,'Current Retirees'!AM$8-2006+2))))</f>
        <v>0.10480894723898454</v>
      </c>
      <c r="AO77" s="3">
        <f>IF($E77+AO$8-$H$8&lt;70,0,IF($E77+AO$8-$H$8=70,$F77,AN77*(1-VLOOKUP($E77+AN$8-$H$8,Mortality!$B$3:$C$123,2)*VLOOKUP($E77+AN$8-$H$8,Multipliers!$A$3:$DF$122,'Current Retirees'!AN$8-2006+2))))</f>
        <v>8.3470124278184205E-2</v>
      </c>
      <c r="AP77" s="3">
        <f>IF($E77+AP$8-$H$8&lt;70,0,IF($E77+AP$8-$H$8=70,$F77,AO77*(1-VLOOKUP($E77+AO$8-$H$8,Mortality!$B$3:$C$123,2)*VLOOKUP($E77+AO$8-$H$8,Multipliers!$A$3:$DF$122,'Current Retirees'!AO$8-2006+2))))</f>
        <v>6.5080730267237041E-2</v>
      </c>
      <c r="AQ77" s="3">
        <f>IF($E77+AQ$8-$H$8&lt;70,0,IF($E77+AQ$8-$H$8=70,$F77,AP77*(1-VLOOKUP($E77+AP$8-$H$8,Mortality!$B$3:$C$123,2)*VLOOKUP($E77+AP$8-$H$8,Multipliers!$A$3:$DF$122,'Current Retirees'!AP$8-2006+2))))</f>
        <v>4.9625287626850409E-2</v>
      </c>
      <c r="AR77" s="3">
        <f>IF($E77+AR$8-$H$8&lt;70,0,IF($E77+AR$8-$H$8=70,$F77,AQ77*(1-VLOOKUP($E77+AQ$8-$H$8,Mortality!$B$3:$C$123,2)*VLOOKUP($E77+AQ$8-$H$8,Multipliers!$A$3:$DF$122,'Current Retirees'!AQ$8-2006+2))))</f>
        <v>3.6949934751570025E-2</v>
      </c>
      <c r="AS77" s="3">
        <f>IF($E77+AS$8-$H$8&lt;70,0,IF($E77+AS$8-$H$8=70,$F77,AR77*(1-VLOOKUP($E77+AR$8-$H$8,Mortality!$B$3:$C$123,2)*VLOOKUP($E77+AR$8-$H$8,Multipliers!$A$3:$DF$122,'Current Retirees'!AR$8-2006+2))))</f>
        <v>2.6827679440017738E-2</v>
      </c>
      <c r="AT77" s="3">
        <f>IF($E77+AT$8-$H$8&lt;70,0,IF($E77+AT$8-$H$8=70,$F77,AS77*(1-VLOOKUP($E77+AS$8-$H$8,Mortality!$B$3:$C$123,2)*VLOOKUP($E77+AS$8-$H$8,Multipliers!$A$3:$DF$122,'Current Retirees'!AS$8-2006+2))))</f>
        <v>1.8954140667080975E-2</v>
      </c>
      <c r="AU77" s="3">
        <f>IF($E77+AU$8-$H$8&lt;70,0,IF($E77+AU$8-$H$8=70,$F77,AT77*(1-VLOOKUP($E77+AT$8-$H$8,Mortality!$B$3:$C$123,2)*VLOOKUP($E77+AT$8-$H$8,Multipliers!$A$3:$DF$122,'Current Retirees'!AT$8-2006+2))))</f>
        <v>1.3026049582610402E-2</v>
      </c>
      <c r="AV77" s="3">
        <f>IF($E77+AV$8-$H$8&lt;70,0,IF($E77+AV$8-$H$8=70,$F77,AU77*(1-VLOOKUP($E77+AU$8-$H$8,Mortality!$B$3:$C$123,2)*VLOOKUP($E77+AU$8-$H$8,Multipliers!$A$3:$DF$122,'Current Retirees'!AU$8-2006+2))))</f>
        <v>8.6979890139611375E-3</v>
      </c>
      <c r="AW77" s="3">
        <f>IF($E77+AW$8-$H$8&lt;70,0,IF($E77+AW$8-$H$8=70,$F77,AV77*(1-VLOOKUP($E77+AV$8-$H$8,Mortality!$B$3:$C$123,2)*VLOOKUP($E77+AV$8-$H$8,Multipliers!$A$3:$DF$122,'Current Retirees'!AV$8-2006+2))))</f>
        <v>5.6379468284487198E-3</v>
      </c>
      <c r="AX77" s="3">
        <f>IF($E77+AX$8-$H$8&lt;70,0,IF($E77+AX$8-$H$8=70,$F77,AW77*(1-VLOOKUP($E77+AW$8-$H$8,Mortality!$B$3:$C$123,2)*VLOOKUP($E77+AW$8-$H$8,Multipliers!$A$3:$DF$122,'Current Retirees'!AW$8-2006+2))))</f>
        <v>3.5377133382702209E-3</v>
      </c>
      <c r="AY77" s="3">
        <f>IF($E77+AY$8-$H$8&lt;70,0,IF($E77+AY$8-$H$8=70,$F77,AX77*(1-VLOOKUP($E77+AX$8-$H$8,Mortality!$B$3:$C$123,2)*VLOOKUP($E77+AX$8-$H$8,Multipliers!$A$3:$DF$122,'Current Retirees'!AX$8-2006+2))))</f>
        <v>2.1505514996264059E-3</v>
      </c>
      <c r="AZ77" s="3">
        <f>IF($E77+AZ$8-$H$8&lt;70,0,IF($E77+AZ$8-$H$8=70,$F77,AY77*(1-VLOOKUP($E77+AY$8-$H$8,Mortality!$B$3:$C$123,2)*VLOOKUP($E77+AY$8-$H$8,Multipliers!$A$3:$DF$122,'Current Retirees'!AY$8-2006+2))))</f>
        <v>1.2652314471545412E-3</v>
      </c>
      <c r="BA77" s="3">
        <f>IF($E77+BA$8-$H$8&lt;70,0,IF($E77+BA$8-$H$8=70,$F77,AZ77*(1-VLOOKUP($E77+AZ$8-$H$8,Mortality!$B$3:$C$123,2)*VLOOKUP($E77+AZ$8-$H$8,Multipliers!$A$3:$DF$122,'Current Retirees'!AZ$8-2006+2))))</f>
        <v>7.1945407287586931E-4</v>
      </c>
      <c r="BB77" s="3">
        <f>IF($E77+BB$8-$H$8&lt;70,0,IF($E77+BB$8-$H$8=70,$F77,BA77*(1-VLOOKUP($E77+BA$8-$H$8,Mortality!$B$3:$C$123,2)*VLOOKUP($E77+BA$8-$H$8,Multipliers!$A$3:$DF$122,'Current Retirees'!BA$8-2006+2))))</f>
        <v>3.9414917102033049E-4</v>
      </c>
      <c r="BC77" s="3">
        <f>IF($E77+BC$8-$H$8&lt;70,0,IF($E77+BC$8-$H$8=70,$F77,BB77*(1-VLOOKUP($E77+BB$8-$H$8,Mortality!$B$3:$C$123,2)*VLOOKUP($E77+BB$8-$H$8,Multipliers!$A$3:$DF$122,'Current Retirees'!BB$8-2006+2))))</f>
        <v>2.1108548127883521E-4</v>
      </c>
      <c r="BD77" s="3">
        <f>IF($E77+BD$8-$H$8&lt;70,0,IF($E77+BD$8-$H$8=70,$F77,BC77*(1-VLOOKUP($E77+BC$8-$H$8,Mortality!$B$3:$C$123,2)*VLOOKUP($E77+BC$8-$H$8,Multipliers!$A$3:$DF$122,'Current Retirees'!BC$8-2006+2))))</f>
        <v>1.1141322737085512E-4</v>
      </c>
      <c r="BE77" s="3">
        <f>IF($E77+BE$8-$H$8&lt;70,0,IF($E77+BE$8-$H$8=70,$F77,BD77*(1-VLOOKUP($E77+BD$8-$H$8,Mortality!$B$3:$C$123,2)*VLOOKUP($E77+BD$8-$H$8,Multipliers!$A$3:$DF$122,'Current Retirees'!BD$8-2006+2))))</f>
        <v>5.7891627981439011E-5</v>
      </c>
      <c r="BF77" s="3">
        <f>IF($E77+BF$8-$H$8&lt;70,0,IF($E77+BF$8-$H$8=70,$F77,BE77*(1-VLOOKUP($E77+BE$8-$H$8,Mortality!$B$3:$C$123,2)*VLOOKUP($E77+BE$8-$H$8,Multipliers!$A$3:$DF$122,'Current Retirees'!BE$8-2006+2))))</f>
        <v>2.9482124059429332E-5</v>
      </c>
      <c r="BG77" s="3">
        <f>IF($E77+BG$8-$H$8&lt;70,0,IF($E77+BG$8-$H$8=70,$F77,BF77*(1-VLOOKUP($E77+BF$8-$H$8,Mortality!$B$3:$C$123,2)*VLOOKUP($E77+BF$8-$H$8,Multipliers!$A$3:$DF$122,'Current Retirees'!BF$8-2006+2))))</f>
        <v>1.4741062029714666E-5</v>
      </c>
      <c r="BH77" s="3">
        <f>IF($E77+BH$8-$H$8&lt;70,0,IF($E77+BH$8-$H$8=70,$F77,BG77*(1-VLOOKUP($E77+BG$8-$H$8,Mortality!$B$3:$C$123,2)*VLOOKUP($E77+BG$8-$H$8,Multipliers!$A$3:$DF$122,'Current Retirees'!BG$8-2006+2))))</f>
        <v>7.3705310148573329E-6</v>
      </c>
      <c r="BI77" s="3">
        <f>IF($E77+BI$8-$H$8&lt;70,0,IF($E77+BI$8-$H$8=70,$F77,BH77*(1-VLOOKUP($E77+BH$8-$H$8,Mortality!$B$3:$C$123,2)*VLOOKUP($E77+BH$8-$H$8,Multipliers!$A$3:$DF$122,'Current Retirees'!BH$8-2006+2))))</f>
        <v>3.6852655074286665E-6</v>
      </c>
      <c r="BJ77" s="3">
        <f>IF($E77+BJ$8-$H$8&lt;70,0,IF($E77+BJ$8-$H$8=70,$F77,BI77*(1-VLOOKUP($E77+BI$8-$H$8,Mortality!$B$3:$C$123,2)*VLOOKUP($E77+BI$8-$H$8,Multipliers!$A$3:$DF$122,'Current Retirees'!BI$8-2006+2))))</f>
        <v>1.8426327537143332E-6</v>
      </c>
      <c r="BK77" s="3">
        <f>IF($E77+BK$8-$H$8&lt;70,0,IF($E77+BK$8-$H$8=70,$F77,BJ77*(1-VLOOKUP($E77+BJ$8-$H$8,Mortality!$B$3:$C$123,2)*VLOOKUP($E77+BJ$8-$H$8,Multipliers!$A$3:$DF$122,'Current Retirees'!BJ$8-2006+2))))</f>
        <v>9.2131637685716661E-7</v>
      </c>
      <c r="BL77" s="3">
        <f>IF($E77+BL$8-$H$8&lt;70,0,IF($E77+BL$8-$H$8=70,$F77,BK77*(1-VLOOKUP($E77+BK$8-$H$8,Mortality!$B$3:$C$123,2)*VLOOKUP($E77+BK$8-$H$8,Multipliers!$A$3:$DF$122,'Current Retirees'!BK$8-2006+2))))</f>
        <v>0</v>
      </c>
      <c r="BM77" s="3">
        <f>IF($E77+BM$8-$H$8&lt;70,0,IF($E77+BM$8-$H$8=70,$F77,BL77*(1-VLOOKUP($E77+BL$8-$H$8,Mortality!$B$3:$C$123,2)*VLOOKUP($E77+BL$8-$H$8,Multipliers!$A$3:$DF$122,'Current Retirees'!BL$8-2006+2))))</f>
        <v>0</v>
      </c>
      <c r="BN77" s="3">
        <f>IF($E77+BN$8-$H$8&lt;70,0,IF($E77+BN$8-$H$8=70,$F77,BM77*(1-VLOOKUP($E77+BM$8-$H$8,Mortality!$B$3:$C$123,2)*VLOOKUP($E77+BM$8-$H$8,Multipliers!$A$3:$DF$122,'Current Retirees'!BM$8-2006+2))))</f>
        <v>0</v>
      </c>
      <c r="BO77" s="3">
        <f>IF($E77+BO$8-$H$8&lt;70,0,IF($E77+BO$8-$H$8=70,$F77,BN77*(1-VLOOKUP($E77+BN$8-$H$8,Mortality!$B$3:$C$123,2)*VLOOKUP($E77+BN$8-$H$8,Multipliers!$A$3:$DF$122,'Current Retirees'!BN$8-2006+2))))</f>
        <v>0</v>
      </c>
      <c r="BP77" s="3">
        <f>IF($E77+BP$8-$H$8&lt;70,0,IF($E77+BP$8-$H$8=70,$F77,BO77*(1-VLOOKUP($E77+BO$8-$H$8,Mortality!$B$3:$C$123,2)*VLOOKUP($E77+BO$8-$H$8,Multipliers!$A$3:$DF$122,'Current Retirees'!BO$8-2006+2))))</f>
        <v>0</v>
      </c>
      <c r="BQ77" s="3">
        <f>IF($E77+BQ$8-$H$8&lt;70,0,IF($E77+BQ$8-$H$8=70,$F77,BP77*(1-VLOOKUP($E77+BP$8-$H$8,Mortality!$B$3:$C$123,2)*VLOOKUP($E77+BP$8-$H$8,Multipliers!$A$3:$DF$122,'Current Retirees'!BP$8-2006+2))))</f>
        <v>0</v>
      </c>
      <c r="BR77" s="3">
        <f>IF($E77+BR$8-$H$8&lt;70,0,IF($E77+BR$8-$H$8=70,$F77,BQ77*(1-VLOOKUP($E77+BQ$8-$H$8,Mortality!$B$3:$C$123,2)*VLOOKUP($E77+BQ$8-$H$8,Multipliers!$A$3:$DF$122,'Current Retirees'!BQ$8-2006+2))))</f>
        <v>0</v>
      </c>
      <c r="BS77" s="3">
        <f>IF($E77+BS$8-$H$8&lt;70,0,IF($E77+BS$8-$H$8=70,$F77,BR77*(1-VLOOKUP($E77+BR$8-$H$8,Mortality!$B$3:$C$123,2)*VLOOKUP($E77+BR$8-$H$8,Multipliers!$A$3:$DF$122,'Current Retirees'!BR$8-2006+2))))</f>
        <v>0</v>
      </c>
      <c r="BT77" s="3">
        <f>IF($E77+BT$8-$H$8&lt;70,0,IF($E77+BT$8-$H$8=70,$F77,BS77*(1-VLOOKUP($E77+BS$8-$H$8,Mortality!$B$3:$C$123,2)*VLOOKUP($E77+BS$8-$H$8,Multipliers!$A$3:$DF$122,'Current Retirees'!BS$8-2006+2))))</f>
        <v>0</v>
      </c>
      <c r="BU77" s="3">
        <f>IF($E77+BU$8-$H$8&lt;70,0,IF($E77+BU$8-$H$8=70,$F77,BT77*(1-VLOOKUP($E77+BT$8-$H$8,Mortality!$B$3:$C$123,2)*VLOOKUP($E77+BT$8-$H$8,Multipliers!$A$3:$DF$122,'Current Retirees'!BT$8-2006+2))))</f>
        <v>0</v>
      </c>
      <c r="BV77" s="3">
        <f>IF($E77+BV$8-$H$8&lt;70,0,IF($E77+BV$8-$H$8=70,$F77,BU77*(1-VLOOKUP($E77+BU$8-$H$8,Mortality!$B$3:$C$123,2)*VLOOKUP($E77+BU$8-$H$8,Multipliers!$A$3:$DF$122,'Current Retirees'!BU$8-2006+2))))</f>
        <v>0</v>
      </c>
      <c r="BW77" s="3">
        <f>IF($E77+BW$8-$H$8&lt;70,0,IF($E77+BW$8-$H$8=70,$F77,BV77*(1-VLOOKUP($E77+BV$8-$H$8,Mortality!$B$3:$C$123,2)*VLOOKUP($E77+BV$8-$H$8,Multipliers!$A$3:$DF$122,'Current Retirees'!BV$8-2006+2))))</f>
        <v>0</v>
      </c>
      <c r="BX77" s="3">
        <f>IF($E77+BX$8-$H$8&lt;70,0,IF($E77+BX$8-$H$8=70,$F77,BW77*(1-VLOOKUP($E77+BW$8-$H$8,Mortality!$B$3:$C$123,2)*VLOOKUP($E77+BW$8-$H$8,Multipliers!$A$3:$DF$122,'Current Retirees'!BW$8-2006+2))))</f>
        <v>0</v>
      </c>
      <c r="BY77" s="3">
        <f>IF($E77+BY$8-$H$8&lt;70,0,IF($E77+BY$8-$H$8=70,$F77,BX77*(1-VLOOKUP($E77+BX$8-$H$8,Mortality!$B$3:$C$123,2)*VLOOKUP($E77+BX$8-$H$8,Multipliers!$A$3:$DF$122,'Current Retirees'!BX$8-2006+2))))</f>
        <v>0</v>
      </c>
      <c r="BZ77" s="3">
        <f>IF($E77+BZ$8-$H$8&lt;70,0,IF($E77+BZ$8-$H$8=70,$F77,BY77*(1-VLOOKUP($E77+BY$8-$H$8,Mortality!$B$3:$C$123,2)*VLOOKUP($E77+BY$8-$H$8,Multipliers!$A$3:$DF$122,'Current Retirees'!BY$8-2006+2))))</f>
        <v>0</v>
      </c>
      <c r="CA77" s="3">
        <f>IF($E77+CA$8-$H$8&lt;70,0,IF($E77+CA$8-$H$8=70,$F77,BZ77*(1-VLOOKUP($E77+BZ$8-$H$8,Mortality!$B$3:$C$123,2)*VLOOKUP($E77+BZ$8-$H$8,Multipliers!$A$3:$DF$122,'Current Retirees'!BZ$8-2006+2))))</f>
        <v>0</v>
      </c>
      <c r="CB77" s="3">
        <f>IF($E77+CB$8-$H$8&lt;70,0,IF($E77+CB$8-$H$8=70,$F77,CA77*(1-VLOOKUP($E77+CA$8-$H$8,Mortality!$B$3:$C$123,2)*VLOOKUP($E77+CA$8-$H$8,Multipliers!$A$3:$DF$122,'Current Retirees'!CA$8-2006+2))))</f>
        <v>0</v>
      </c>
      <c r="CC77" s="3">
        <f>IF($E77+CC$8-$H$8&lt;70,0,IF($E77+CC$8-$H$8=70,$F77,CB77*(1-VLOOKUP($E77+CB$8-$H$8,Mortality!$B$3:$C$123,2)*VLOOKUP($E77+CB$8-$H$8,Multipliers!$A$3:$DF$122,'Current Retirees'!CB$8-2006+2))))</f>
        <v>0</v>
      </c>
      <c r="CD77" s="3">
        <f>IF($E77+CD$8-$H$8&lt;70,0,IF($E77+CD$8-$H$8=70,$F77,CC77*(1-VLOOKUP($E77+CC$8-$H$8,Mortality!$B$3:$C$123,2)*VLOOKUP($E77+CC$8-$H$8,Multipliers!$A$3:$DF$122,'Current Retirees'!CC$8-2006+2))))</f>
        <v>0</v>
      </c>
      <c r="CE77" s="3">
        <f>IF($E77+CE$8-$H$8&lt;70,0,IF($E77+CE$8-$H$8=70,$F77,CD77*(1-VLOOKUP($E77+CD$8-$H$8,Mortality!$B$3:$C$123,2)*VLOOKUP($E77+CD$8-$H$8,Multipliers!$A$3:$DF$122,'Current Retirees'!CD$8-2006+2))))</f>
        <v>0</v>
      </c>
      <c r="CF77" s="3">
        <f>IF($E77+CF$8-$H$8&lt;70,0,IF($E77+CF$8-$H$8=70,$F77,CE77*(1-VLOOKUP($E77+CE$8-$H$8,Mortality!$B$3:$C$123,2)*VLOOKUP($E77+CE$8-$H$8,Multipliers!$A$3:$DF$122,'Current Retirees'!CE$8-2006+2))))</f>
        <v>0</v>
      </c>
      <c r="CG77" s="3">
        <f>IF($E77+CG$8-$H$8&lt;70,0,IF($E77+CG$8-$H$8=70,$F77,CF77*(1-VLOOKUP($E77+CF$8-$H$8,Mortality!$B$3:$C$123,2)*VLOOKUP($E77+CF$8-$H$8,Multipliers!$A$3:$DF$122,'Current Retirees'!CF$8-2006+2))))</f>
        <v>0</v>
      </c>
      <c r="CH77" s="3">
        <f>IF($E77+CH$8-$H$8&lt;70,0,IF($E77+CH$8-$H$8=70,$F77,CG77*(1-VLOOKUP($E77+CG$8-$H$8,Mortality!$B$3:$C$123,2)*VLOOKUP($E77+CG$8-$H$8,Multipliers!$A$3:$DF$122,'Current Retirees'!CG$8-2006+2))))</f>
        <v>0</v>
      </c>
      <c r="CI77" s="3">
        <f>IF($E77+CI$8-$H$8&lt;70,0,IF($E77+CI$8-$H$8=70,$F77,CH77*(1-VLOOKUP($E77+CH$8-$H$8,Mortality!$B$3:$C$123,2)*VLOOKUP($E77+CH$8-$H$8,Multipliers!$A$3:$DF$122,'Current Retirees'!CH$8-2006+2))))</f>
        <v>0</v>
      </c>
      <c r="CJ77" s="3">
        <f>IF($E77+CJ$8-$H$8&lt;70,0,IF($E77+CJ$8-$H$8=70,$F77,CI77*(1-VLOOKUP($E77+CI$8-$H$8,Mortality!$B$3:$C$123,2)*VLOOKUP($E77+CI$8-$H$8,Multipliers!$A$3:$DF$122,'Current Retirees'!CI$8-2006+2))))</f>
        <v>0</v>
      </c>
      <c r="CK77" s="3">
        <f>IF($E77+CK$8-$H$8&lt;70,0,IF($E77+CK$8-$H$8=70,$F77,CJ77*(1-VLOOKUP($E77+CJ$8-$H$8,Mortality!$B$3:$C$123,2)*VLOOKUP($E77+CJ$8-$H$8,Multipliers!$A$3:$DF$122,'Current Retirees'!CJ$8-2006+2))))</f>
        <v>0</v>
      </c>
      <c r="CL77" s="3">
        <f>IF($E77+CL$8-$H$8&lt;70,0,IF($E77+CL$8-$H$8=70,$F77,CK77*(1-VLOOKUP($E77+CK$8-$H$8,Mortality!$B$3:$C$123,2)*VLOOKUP($E77+CK$8-$H$8,Multipliers!$A$3:$DF$122,'Current Retirees'!CK$8-2006+2))))</f>
        <v>0</v>
      </c>
      <c r="CM77" s="3">
        <f>IF($E77+CM$8-$H$8&lt;70,0,IF($E77+CM$8-$H$8=70,$F77,CL77*(1-VLOOKUP($E77+CL$8-$H$8,Mortality!$B$3:$C$123,2)*VLOOKUP($E77+CL$8-$H$8,Multipliers!$A$3:$DF$122,'Current Retirees'!CL$8-2006+2))))</f>
        <v>0</v>
      </c>
      <c r="CN77" s="3">
        <f>IF($E77+CN$8-$H$8&lt;70,0,IF($E77+CN$8-$H$8=70,$F77,CM77*(1-VLOOKUP($E77+CM$8-$H$8,Mortality!$B$3:$C$123,2)*VLOOKUP($E77+CM$8-$H$8,Multipliers!$A$3:$DF$122,'Current Retirees'!CM$8-2006+2))))</f>
        <v>0</v>
      </c>
      <c r="CO77" s="3">
        <f>IF($E77+CO$8-$H$8&lt;70,0,IF($E77+CO$8-$H$8=70,$F77,CN77*(1-VLOOKUP($E77+CN$8-$H$8,Mortality!$B$3:$C$123,2)*VLOOKUP($E77+CN$8-$H$8,Multipliers!$A$3:$DF$122,'Current Retirees'!CN$8-2006+2))))</f>
        <v>0</v>
      </c>
      <c r="CP77" s="3">
        <f>IF($E77+CP$8-$H$8&lt;70,0,IF($E77+CP$8-$H$8=70,$F77,CO77*(1-VLOOKUP($E77+CO$8-$H$8,Mortality!$B$3:$C$123,2)*VLOOKUP($E77+CO$8-$H$8,Multipliers!$A$3:$DF$122,'Current Retirees'!CO$8-2006+2))))</f>
        <v>0</v>
      </c>
      <c r="CQ77" s="3">
        <f>IF($E77+CQ$8-$H$8&lt;70,0,IF($E77+CQ$8-$H$8=70,$F77,CP77*(1-VLOOKUP($E77+CP$8-$H$8,Mortality!$B$3:$C$123,2)*VLOOKUP($E77+CP$8-$H$8,Multipliers!$A$3:$DF$122,'Current Retirees'!CP$8-2006+2))))</f>
        <v>0</v>
      </c>
      <c r="CR77" s="3">
        <f>IF($E77+CR$8-$H$8&lt;70,0,IF($E77+CR$8-$H$8=70,$F77,CQ77*(1-VLOOKUP($E77+CQ$8-$H$8,Mortality!$B$3:$C$123,2)*VLOOKUP($E77+CQ$8-$H$8,Multipliers!$A$3:$DF$122,'Current Retirees'!CQ$8-2006+2))))</f>
        <v>0</v>
      </c>
      <c r="CS77" s="3">
        <f>IF($E77+CS$8-$H$8&lt;70,0,IF($E77+CS$8-$H$8=70,$F77,CR77*(1-VLOOKUP($E77+CR$8-$H$8,Mortality!$B$3:$C$123,2)*VLOOKUP($E77+CR$8-$H$8,Multipliers!$A$3:$DF$122,'Current Retirees'!CR$8-2006+2))))</f>
        <v>0</v>
      </c>
      <c r="CT77" s="3">
        <f>IF($E77+CT$8-$H$8&lt;70,0,IF($E77+CT$8-$H$8=70,$F77,CS77*(1-VLOOKUP($E77+CS$8-$H$8,Mortality!$B$3:$C$123,2)*VLOOKUP($E77+CS$8-$H$8,Multipliers!$A$3:$DF$122,'Current Retirees'!CS$8-2006+2))))</f>
        <v>0</v>
      </c>
    </row>
    <row r="78" spans="2:98" x14ac:dyDescent="0.25">
      <c r="B78" s="35">
        <v>1070</v>
      </c>
      <c r="C78" s="36">
        <v>24936</v>
      </c>
      <c r="D78" s="35" t="s">
        <v>2</v>
      </c>
      <c r="E78" s="4">
        <f t="shared" si="8"/>
        <v>49</v>
      </c>
      <c r="F78" s="5">
        <f>VLOOKUP(E78,Mortality!$H$3:$I$123,2)</f>
        <v>0.94598854841463809</v>
      </c>
      <c r="H78" s="3">
        <f t="shared" si="9"/>
        <v>0</v>
      </c>
      <c r="I78" s="3">
        <f>IF($E78+I$8-$H$8&lt;70,0,IF($E78+I$8-$H$8=70,$F78,H78*(1-VLOOKUP($E78+H$8-$H$8,Mortality!$B$3:$C$123,2)*VLOOKUP($E78+H$8-$H$8,Multipliers!$A$3:$DF$122,'Current Retirees'!H$8-2006+2))))</f>
        <v>0</v>
      </c>
      <c r="J78" s="3">
        <f>IF($E78+J$8-$H$8&lt;70,0,IF($E78+J$8-$H$8=70,$F78,I78*(1-VLOOKUP($E78+I$8-$H$8,Mortality!$B$3:$C$123,2)*VLOOKUP($E78+I$8-$H$8,Multipliers!$A$3:$DF$122,'Current Retirees'!I$8-2006+2))))</f>
        <v>0</v>
      </c>
      <c r="K78" s="3">
        <f>IF($E78+K$8-$H$8&lt;70,0,IF($E78+K$8-$H$8=70,$F78,J78*(1-VLOOKUP($E78+J$8-$H$8,Mortality!$B$3:$C$123,2)*VLOOKUP($E78+J$8-$H$8,Multipliers!$A$3:$DF$122,'Current Retirees'!J$8-2006+2))))</f>
        <v>0</v>
      </c>
      <c r="L78" s="3">
        <f>IF($E78+L$8-$H$8&lt;70,0,IF($E78+L$8-$H$8=70,$F78,K78*(1-VLOOKUP($E78+K$8-$H$8,Mortality!$B$3:$C$123,2)*VLOOKUP($E78+K$8-$H$8,Multipliers!$A$3:$DF$122,'Current Retirees'!K$8-2006+2))))</f>
        <v>0</v>
      </c>
      <c r="M78" s="3">
        <f>IF($E78+M$8-$H$8&lt;70,0,IF($E78+M$8-$H$8=70,$F78,L78*(1-VLOOKUP($E78+L$8-$H$8,Mortality!$B$3:$C$123,2)*VLOOKUP($E78+L$8-$H$8,Multipliers!$A$3:$DF$122,'Current Retirees'!L$8-2006+2))))</f>
        <v>0</v>
      </c>
      <c r="N78" s="3">
        <f>IF($E78+N$8-$H$8&lt;70,0,IF($E78+N$8-$H$8=70,$F78,M78*(1-VLOOKUP($E78+M$8-$H$8,Mortality!$B$3:$C$123,2)*VLOOKUP($E78+M$8-$H$8,Multipliers!$A$3:$DF$122,'Current Retirees'!M$8-2006+2))))</f>
        <v>0</v>
      </c>
      <c r="O78" s="3">
        <f>IF($E78+O$8-$H$8&lt;70,0,IF($E78+O$8-$H$8=70,$F78,N78*(1-VLOOKUP($E78+N$8-$H$8,Mortality!$B$3:$C$123,2)*VLOOKUP($E78+N$8-$H$8,Multipliers!$A$3:$DF$122,'Current Retirees'!N$8-2006+2))))</f>
        <v>0</v>
      </c>
      <c r="P78" s="3">
        <f>IF($E78+P$8-$H$8&lt;70,0,IF($E78+P$8-$H$8=70,$F78,O78*(1-VLOOKUP($E78+O$8-$H$8,Mortality!$B$3:$C$123,2)*VLOOKUP($E78+O$8-$H$8,Multipliers!$A$3:$DF$122,'Current Retirees'!O$8-2006+2))))</f>
        <v>0</v>
      </c>
      <c r="Q78" s="3">
        <f>IF($E78+Q$8-$H$8&lt;70,0,IF($E78+Q$8-$H$8=70,$F78,P78*(1-VLOOKUP($E78+P$8-$H$8,Mortality!$B$3:$C$123,2)*VLOOKUP($E78+P$8-$H$8,Multipliers!$A$3:$DF$122,'Current Retirees'!P$8-2006+2))))</f>
        <v>0</v>
      </c>
      <c r="R78" s="3">
        <f>IF($E78+R$8-$H$8&lt;70,0,IF($E78+R$8-$H$8=70,$F78,Q78*(1-VLOOKUP($E78+Q$8-$H$8,Mortality!$B$3:$C$123,2)*VLOOKUP($E78+Q$8-$H$8,Multipliers!$A$3:$DF$122,'Current Retirees'!Q$8-2006+2))))</f>
        <v>0</v>
      </c>
      <c r="S78" s="3">
        <f>IF($E78+S$8-$H$8&lt;70,0,IF($E78+S$8-$H$8=70,$F78,R78*(1-VLOOKUP($E78+R$8-$H$8,Mortality!$B$3:$C$123,2)*VLOOKUP($E78+R$8-$H$8,Multipliers!$A$3:$DF$122,'Current Retirees'!R$8-2006+2))))</f>
        <v>0</v>
      </c>
      <c r="T78" s="3">
        <f>IF($E78+T$8-$H$8&lt;70,0,IF($E78+T$8-$H$8=70,$F78,S78*(1-VLOOKUP($E78+S$8-$H$8,Mortality!$B$3:$C$123,2)*VLOOKUP($E78+S$8-$H$8,Multipliers!$A$3:$DF$122,'Current Retirees'!S$8-2006+2))))</f>
        <v>0</v>
      </c>
      <c r="U78" s="3">
        <f>IF($E78+U$8-$H$8&lt;70,0,IF($E78+U$8-$H$8=70,$F78,T78*(1-VLOOKUP($E78+T$8-$H$8,Mortality!$B$3:$C$123,2)*VLOOKUP($E78+T$8-$H$8,Multipliers!$A$3:$DF$122,'Current Retirees'!T$8-2006+2))))</f>
        <v>0</v>
      </c>
      <c r="V78" s="3">
        <f>IF($E78+V$8-$H$8&lt;70,0,IF($E78+V$8-$H$8=70,$F78,U78*(1-VLOOKUP($E78+U$8-$H$8,Mortality!$B$3:$C$123,2)*VLOOKUP($E78+U$8-$H$8,Multipliers!$A$3:$DF$122,'Current Retirees'!U$8-2006+2))))</f>
        <v>0</v>
      </c>
      <c r="W78" s="3">
        <f>IF($E78+W$8-$H$8&lt;70,0,IF($E78+W$8-$H$8=70,$F78,V78*(1-VLOOKUP($E78+V$8-$H$8,Mortality!$B$3:$C$123,2)*VLOOKUP($E78+V$8-$H$8,Multipliers!$A$3:$DF$122,'Current Retirees'!V$8-2006+2))))</f>
        <v>0</v>
      </c>
      <c r="X78" s="3">
        <f>IF($E78+X$8-$H$8&lt;70,0,IF($E78+X$8-$H$8=70,$F78,W78*(1-VLOOKUP($E78+W$8-$H$8,Mortality!$B$3:$C$123,2)*VLOOKUP($E78+W$8-$H$8,Multipliers!$A$3:$DF$122,'Current Retirees'!W$8-2006+2))))</f>
        <v>0</v>
      </c>
      <c r="Y78" s="3">
        <f>IF($E78+Y$8-$H$8&lt;70,0,IF($E78+Y$8-$H$8=70,$F78,X78*(1-VLOOKUP($E78+X$8-$H$8,Mortality!$B$3:$C$123,2)*VLOOKUP($E78+X$8-$H$8,Multipliers!$A$3:$DF$122,'Current Retirees'!X$8-2006+2))))</f>
        <v>0</v>
      </c>
      <c r="Z78" s="3">
        <f>IF($E78+Z$8-$H$8&lt;70,0,IF($E78+Z$8-$H$8=70,$F78,Y78*(1-VLOOKUP($E78+Y$8-$H$8,Mortality!$B$3:$C$123,2)*VLOOKUP($E78+Y$8-$H$8,Multipliers!$A$3:$DF$122,'Current Retirees'!Y$8-2006+2))))</f>
        <v>0</v>
      </c>
      <c r="AA78" s="3">
        <f>IF($E78+AA$8-$H$8&lt;70,0,IF($E78+AA$8-$H$8=70,$F78,Z78*(1-VLOOKUP($E78+Z$8-$H$8,Mortality!$B$3:$C$123,2)*VLOOKUP($E78+Z$8-$H$8,Multipliers!$A$3:$DF$122,'Current Retirees'!Z$8-2006+2))))</f>
        <v>0</v>
      </c>
      <c r="AB78" s="3">
        <f>IF($E78+AB$8-$H$8&lt;70,0,IF($E78+AB$8-$H$8=70,$F78,AA78*(1-VLOOKUP($E78+AA$8-$H$8,Mortality!$B$3:$C$123,2)*VLOOKUP($E78+AA$8-$H$8,Multipliers!$A$3:$DF$122,'Current Retirees'!AA$8-2006+2))))</f>
        <v>0</v>
      </c>
      <c r="AC78" s="3">
        <f>IF($E78+AC$8-$H$8&lt;70,0,IF($E78+AC$8-$H$8=70,$F78,AB78*(1-VLOOKUP($E78+AB$8-$H$8,Mortality!$B$3:$C$123,2)*VLOOKUP($E78+AB$8-$H$8,Multipliers!$A$3:$DF$122,'Current Retirees'!AB$8-2006+2))))</f>
        <v>0.94598854841463809</v>
      </c>
      <c r="AD78" s="3">
        <f>IF($E78+AD$8-$H$8&lt;70,0,IF($E78+AD$8-$H$8=70,$F78,AC78*(1-VLOOKUP($E78+AC$8-$H$8,Mortality!$B$3:$C$123,2)*VLOOKUP($E78+AC$8-$H$8,Multipliers!$A$3:$DF$122,'Current Retirees'!AC$8-2006+2))))</f>
        <v>0.92977376087783581</v>
      </c>
      <c r="AE78" s="3">
        <f>IF($E78+AE$8-$H$8&lt;70,0,IF($E78+AE$8-$H$8=70,$F78,AD78*(1-VLOOKUP($E78+AD$8-$H$8,Mortality!$B$3:$C$123,2)*VLOOKUP($E78+AD$8-$H$8,Multipliers!$A$3:$DF$122,'Current Retirees'!AD$8-2006+2))))</f>
        <v>0.91261602549121013</v>
      </c>
      <c r="AF78" s="3">
        <f>IF($E78+AF$8-$H$8&lt;70,0,IF($E78+AF$8-$H$8=70,$F78,AE78*(1-VLOOKUP($E78+AE$8-$H$8,Mortality!$B$3:$C$123,2)*VLOOKUP($E78+AE$8-$H$8,Multipliers!$A$3:$DF$122,'Current Retirees'!AE$8-2006+2))))</f>
        <v>0.89443730117333153</v>
      </c>
      <c r="AG78" s="3">
        <f>IF($E78+AG$8-$H$8&lt;70,0,IF($E78+AG$8-$H$8=70,$F78,AF78*(1-VLOOKUP($E78+AF$8-$H$8,Mortality!$B$3:$C$123,2)*VLOOKUP($E78+AF$8-$H$8,Multipliers!$A$3:$DF$122,'Current Retirees'!AF$8-2006+2))))</f>
        <v>0.87515646433923389</v>
      </c>
      <c r="AH78" s="3">
        <f>IF($E78+AH$8-$H$8&lt;70,0,IF($E78+AH$8-$H$8=70,$F78,AG78*(1-VLOOKUP($E78+AG$8-$H$8,Mortality!$B$3:$C$123,2)*VLOOKUP($E78+AG$8-$H$8,Multipliers!$A$3:$DF$122,'Current Retirees'!AG$8-2006+2))))</f>
        <v>0.8547104201464425</v>
      </c>
      <c r="AI78" s="3">
        <f>IF($E78+AI$8-$H$8&lt;70,0,IF($E78+AI$8-$H$8=70,$F78,AH78*(1-VLOOKUP($E78+AH$8-$H$8,Mortality!$B$3:$C$123,2)*VLOOKUP($E78+AH$8-$H$8,Multipliers!$A$3:$DF$122,'Current Retirees'!AH$8-2006+2))))</f>
        <v>0.83303116314971648</v>
      </c>
      <c r="AJ78" s="3">
        <f>IF($E78+AJ$8-$H$8&lt;70,0,IF($E78+AJ$8-$H$8=70,$F78,AI78*(1-VLOOKUP($E78+AI$8-$H$8,Mortality!$B$3:$C$123,2)*VLOOKUP($E78+AI$8-$H$8,Multipliers!$A$3:$DF$122,'Current Retirees'!AI$8-2006+2))))</f>
        <v>0.81004395147552588</v>
      </c>
      <c r="AK78" s="3">
        <f>IF($E78+AK$8-$H$8&lt;70,0,IF($E78+AK$8-$H$8=70,$F78,AJ78*(1-VLOOKUP($E78+AJ$8-$H$8,Mortality!$B$3:$C$123,2)*VLOOKUP($E78+AJ$8-$H$8,Multipliers!$A$3:$DF$122,'Current Retirees'!AJ$8-2006+2))))</f>
        <v>0.78570854079362351</v>
      </c>
      <c r="AL78" s="3">
        <f>IF($E78+AL$8-$H$8&lt;70,0,IF($E78+AL$8-$H$8=70,$F78,AK78*(1-VLOOKUP($E78+AK$8-$H$8,Mortality!$B$3:$C$123,2)*VLOOKUP($E78+AK$8-$H$8,Multipliers!$A$3:$DF$122,'Current Retirees'!AK$8-2006+2))))</f>
        <v>0.7599288637245456</v>
      </c>
      <c r="AM78" s="3">
        <f>IF($E78+AM$8-$H$8&lt;70,0,IF($E78+AM$8-$H$8=70,$F78,AL78*(1-VLOOKUP($E78+AL$8-$H$8,Mortality!$B$3:$C$123,2)*VLOOKUP($E78+AL$8-$H$8,Multipliers!$A$3:$DF$122,'Current Retirees'!AL$8-2006+2))))</f>
        <v>0.73268791478083284</v>
      </c>
      <c r="AN78" s="3">
        <f>IF($E78+AN$8-$H$8&lt;70,0,IF($E78+AN$8-$H$8=70,$F78,AM78*(1-VLOOKUP($E78+AM$8-$H$8,Mortality!$B$3:$C$123,2)*VLOOKUP($E78+AM$8-$H$8,Multipliers!$A$3:$DF$122,'Current Retirees'!AM$8-2006+2))))</f>
        <v>0.7039182286935034</v>
      </c>
      <c r="AO78" s="3">
        <f>IF($E78+AO$8-$H$8&lt;70,0,IF($E78+AO$8-$H$8=70,$F78,AN78*(1-VLOOKUP($E78+AN$8-$H$8,Mortality!$B$3:$C$123,2)*VLOOKUP($E78+AN$8-$H$8,Multipliers!$A$3:$DF$122,'Current Retirees'!AN$8-2006+2))))</f>
        <v>0.67360002242798955</v>
      </c>
      <c r="AP78" s="3">
        <f>IF($E78+AP$8-$H$8&lt;70,0,IF($E78+AP$8-$H$8=70,$F78,AO78*(1-VLOOKUP($E78+AO$8-$H$8,Mortality!$B$3:$C$123,2)*VLOOKUP($E78+AO$8-$H$8,Multipliers!$A$3:$DF$122,'Current Retirees'!AO$8-2006+2))))</f>
        <v>0.64171905625767545</v>
      </c>
      <c r="AQ78" s="3">
        <f>IF($E78+AQ$8-$H$8&lt;70,0,IF($E78+AQ$8-$H$8=70,$F78,AP78*(1-VLOOKUP($E78+AP$8-$H$8,Mortality!$B$3:$C$123,2)*VLOOKUP($E78+AP$8-$H$8,Multipliers!$A$3:$DF$122,'Current Retirees'!AP$8-2006+2))))</f>
        <v>0.60832213280232417</v>
      </c>
      <c r="AR78" s="3">
        <f>IF($E78+AR$8-$H$8&lt;70,0,IF($E78+AR$8-$H$8=70,$F78,AQ78*(1-VLOOKUP($E78+AQ$8-$H$8,Mortality!$B$3:$C$123,2)*VLOOKUP($E78+AQ$8-$H$8,Multipliers!$A$3:$DF$122,'Current Retirees'!AQ$8-2006+2))))</f>
        <v>0.57345629124079989</v>
      </c>
      <c r="AS78" s="3">
        <f>IF($E78+AS$8-$H$8&lt;70,0,IF($E78+AS$8-$H$8=70,$F78,AR78*(1-VLOOKUP($E78+AR$8-$H$8,Mortality!$B$3:$C$123,2)*VLOOKUP($E78+AR$8-$H$8,Multipliers!$A$3:$DF$122,'Current Retirees'!AR$8-2006+2))))</f>
        <v>0.53725636728705373</v>
      </c>
      <c r="AT78" s="3">
        <f>IF($E78+AT$8-$H$8&lt;70,0,IF($E78+AT$8-$H$8=70,$F78,AS78*(1-VLOOKUP($E78+AS$8-$H$8,Mortality!$B$3:$C$123,2)*VLOOKUP($E78+AS$8-$H$8,Multipliers!$A$3:$DF$122,'Current Retirees'!AS$8-2006+2))))</f>
        <v>0.49977772265815001</v>
      </c>
      <c r="AU78" s="3">
        <f>IF($E78+AU$8-$H$8&lt;70,0,IF($E78+AU$8-$H$8=70,$F78,AT78*(1-VLOOKUP($E78+AT$8-$H$8,Mortality!$B$3:$C$123,2)*VLOOKUP($E78+AT$8-$H$8,Multipliers!$A$3:$DF$122,'Current Retirees'!AT$8-2006+2))))</f>
        <v>0.46114438425166909</v>
      </c>
      <c r="AV78" s="3">
        <f>IF($E78+AV$8-$H$8&lt;70,0,IF($E78+AV$8-$H$8=70,$F78,AU78*(1-VLOOKUP($E78+AU$8-$H$8,Mortality!$B$3:$C$123,2)*VLOOKUP($E78+AU$8-$H$8,Multipliers!$A$3:$DF$122,'Current Retirees'!AU$8-2006+2))))</f>
        <v>0.42177408762274748</v>
      </c>
      <c r="AW78" s="3">
        <f>IF($E78+AW$8-$H$8&lt;70,0,IF($E78+AW$8-$H$8=70,$F78,AV78*(1-VLOOKUP($E78+AV$8-$H$8,Mortality!$B$3:$C$123,2)*VLOOKUP($E78+AV$8-$H$8,Multipliers!$A$3:$DF$122,'Current Retirees'!AV$8-2006+2))))</f>
        <v>0.38192295959995409</v>
      </c>
      <c r="AX78" s="3">
        <f>IF($E78+AX$8-$H$8&lt;70,0,IF($E78+AX$8-$H$8=70,$F78,AW78*(1-VLOOKUP($E78+AW$8-$H$8,Mortality!$B$3:$C$123,2)*VLOOKUP($E78+AW$8-$H$8,Multipliers!$A$3:$DF$122,'Current Retirees'!AW$8-2006+2))))</f>
        <v>0.34212729666420671</v>
      </c>
      <c r="AY78" s="3">
        <f>IF($E78+AY$8-$H$8&lt;70,0,IF($E78+AY$8-$H$8=70,$F78,AX78*(1-VLOOKUP($E78+AX$8-$H$8,Mortality!$B$3:$C$123,2)*VLOOKUP($E78+AX$8-$H$8,Multipliers!$A$3:$DF$122,'Current Retirees'!AX$8-2006+2))))</f>
        <v>0.30293606846859911</v>
      </c>
      <c r="AZ78" s="3">
        <f>IF($E78+AZ$8-$H$8&lt;70,0,IF($E78+AZ$8-$H$8=70,$F78,AY78*(1-VLOOKUP($E78+AY$8-$H$8,Mortality!$B$3:$C$123,2)*VLOOKUP($E78+AY$8-$H$8,Multipliers!$A$3:$DF$122,'Current Retirees'!AY$8-2006+2))))</f>
        <v>0.26517655703040921</v>
      </c>
      <c r="BA78" s="3">
        <f>IF($E78+BA$8-$H$8&lt;70,0,IF($E78+BA$8-$H$8=70,$F78,AZ78*(1-VLOOKUP($E78+AZ$8-$H$8,Mortality!$B$3:$C$123,2)*VLOOKUP($E78+AZ$8-$H$8,Multipliers!$A$3:$DF$122,'Current Retirees'!AZ$8-2006+2))))</f>
        <v>0.22939537709159194</v>
      </c>
      <c r="BB78" s="3">
        <f>IF($E78+BB$8-$H$8&lt;70,0,IF($E78+BB$8-$H$8=70,$F78,BA78*(1-VLOOKUP($E78+BA$8-$H$8,Mortality!$B$3:$C$123,2)*VLOOKUP($E78+BA$8-$H$8,Multipliers!$A$3:$DF$122,'Current Retirees'!BA$8-2006+2))))</f>
        <v>0.19622280639446504</v>
      </c>
      <c r="BC78" s="3">
        <f>IF($E78+BC$8-$H$8&lt;70,0,IF($E78+BC$8-$H$8=70,$F78,BB78*(1-VLOOKUP($E78+BB$8-$H$8,Mortality!$B$3:$C$123,2)*VLOOKUP($E78+BB$8-$H$8,Multipliers!$A$3:$DF$122,'Current Retirees'!BB$8-2006+2))))</f>
        <v>0.16593686764050739</v>
      </c>
      <c r="BD78" s="3">
        <f>IF($E78+BD$8-$H$8&lt;70,0,IF($E78+BD$8-$H$8=70,$F78,BC78*(1-VLOOKUP($E78+BC$8-$H$8,Mortality!$B$3:$C$123,2)*VLOOKUP($E78+BC$8-$H$8,Multipliers!$A$3:$DF$122,'Current Retirees'!BC$8-2006+2))))</f>
        <v>0.13824534179515871</v>
      </c>
      <c r="BE78" s="3">
        <f>IF($E78+BE$8-$H$8&lt;70,0,IF($E78+BE$8-$H$8=70,$F78,BD78*(1-VLOOKUP($E78+BD$8-$H$8,Mortality!$B$3:$C$123,2)*VLOOKUP($E78+BD$8-$H$8,Multipliers!$A$3:$DF$122,'Current Retirees'!BD$8-2006+2))))</f>
        <v>0.11337335549376938</v>
      </c>
      <c r="BF78" s="3">
        <f>IF($E78+BF$8-$H$8&lt;70,0,IF($E78+BF$8-$H$8=70,$F78,BE78*(1-VLOOKUP($E78+BE$8-$H$8,Mortality!$B$3:$C$123,2)*VLOOKUP($E78+BE$8-$H$8,Multipliers!$A$3:$DF$122,'Current Retirees'!BE$8-2006+2))))</f>
        <v>9.1123066587823626E-2</v>
      </c>
      <c r="BG78" s="3">
        <f>IF($E78+BG$8-$H$8&lt;70,0,IF($E78+BG$8-$H$8=70,$F78,BF78*(1-VLOOKUP($E78+BF$8-$H$8,Mortality!$B$3:$C$123,2)*VLOOKUP($E78+BF$8-$H$8,Multipliers!$A$3:$DF$122,'Current Retirees'!BF$8-2006+2))))</f>
        <v>7.172114562632996E-2</v>
      </c>
      <c r="BH78" s="3">
        <f>IF($E78+BH$8-$H$8&lt;70,0,IF($E78+BH$8-$H$8=70,$F78,BG78*(1-VLOOKUP($E78+BG$8-$H$8,Mortality!$B$3:$C$123,2)*VLOOKUP($E78+BG$8-$H$8,Multipliers!$A$3:$DF$122,'Current Retirees'!BG$8-2006+2))))</f>
        <v>5.5190509541726517E-2</v>
      </c>
      <c r="BI78" s="3">
        <f>IF($E78+BI$8-$H$8&lt;70,0,IF($E78+BI$8-$H$8=70,$F78,BH78*(1-VLOOKUP($E78+BH$8-$H$8,Mortality!$B$3:$C$123,2)*VLOOKUP($E78+BH$8-$H$8,Multipliers!$A$3:$DF$122,'Current Retirees'!BH$8-2006+2))))</f>
        <v>4.1459256659292065E-2</v>
      </c>
      <c r="BJ78" s="3">
        <f>IF($E78+BJ$8-$H$8&lt;70,0,IF($E78+BJ$8-$H$8=70,$F78,BI78*(1-VLOOKUP($E78+BI$8-$H$8,Mortality!$B$3:$C$123,2)*VLOOKUP($E78+BI$8-$H$8,Multipliers!$A$3:$DF$122,'Current Retirees'!BI$8-2006+2))))</f>
        <v>3.0319262255715695E-2</v>
      </c>
      <c r="BK78" s="3">
        <f>IF($E78+BK$8-$H$8&lt;70,0,IF($E78+BK$8-$H$8=70,$F78,BJ78*(1-VLOOKUP($E78+BJ$8-$H$8,Mortality!$B$3:$C$123,2)*VLOOKUP($E78+BJ$8-$H$8,Multipliers!$A$3:$DF$122,'Current Retirees'!BJ$8-2006+2))))</f>
        <v>2.1581498630205729E-2</v>
      </c>
      <c r="BL78" s="3">
        <f>IF($E78+BL$8-$H$8&lt;70,0,IF($E78+BL$8-$H$8=70,$F78,BK78*(1-VLOOKUP($E78+BK$8-$H$8,Mortality!$B$3:$C$123,2)*VLOOKUP($E78+BK$8-$H$8,Multipliers!$A$3:$DF$122,'Current Retirees'!BK$8-2006+2))))</f>
        <v>1.4931427861205404E-2</v>
      </c>
      <c r="BM78" s="3">
        <f>IF($E78+BM$8-$H$8&lt;70,0,IF($E78+BM$8-$H$8=70,$F78,BL78*(1-VLOOKUP($E78+BL$8-$H$8,Mortality!$B$3:$C$123,2)*VLOOKUP($E78+BL$8-$H$8,Multipliers!$A$3:$DF$122,'Current Retirees'!BL$8-2006+2))))</f>
        <v>1.0028381347125925E-2</v>
      </c>
      <c r="BN78" s="3">
        <f>IF($E78+BN$8-$H$8&lt;70,0,IF($E78+BN$8-$H$8=70,$F78,BM78*(1-VLOOKUP($E78+BM$8-$H$8,Mortality!$B$3:$C$123,2)*VLOOKUP($E78+BM$8-$H$8,Multipliers!$A$3:$DF$122,'Current Retirees'!BM$8-2006+2))))</f>
        <v>6.5134079496648499E-3</v>
      </c>
      <c r="BO78" s="3">
        <f>IF($E78+BO$8-$H$8&lt;70,0,IF($E78+BO$8-$H$8=70,$F78,BN78*(1-VLOOKUP($E78+BN$8-$H$8,Mortality!$B$3:$C$123,2)*VLOOKUP($E78+BN$8-$H$8,Multipliers!$A$3:$DF$122,'Current Retirees'!BN$8-2006+2))))</f>
        <v>4.0949034545703592E-3</v>
      </c>
      <c r="BP78" s="3">
        <f>IF($E78+BP$8-$H$8&lt;70,0,IF($E78+BP$8-$H$8=70,$F78,BO78*(1-VLOOKUP($E78+BO$8-$H$8,Mortality!$B$3:$C$123,2)*VLOOKUP($E78+BO$8-$H$8,Multipliers!$A$3:$DF$122,'Current Retirees'!BO$8-2006+2))))</f>
        <v>2.4882705628139355E-3</v>
      </c>
      <c r="BQ78" s="3">
        <f>IF($E78+BQ$8-$H$8&lt;70,0,IF($E78+BQ$8-$H$8=70,$F78,BP78*(1-VLOOKUP($E78+BP$8-$H$8,Mortality!$B$3:$C$123,2)*VLOOKUP($E78+BP$8-$H$8,Multipliers!$A$3:$DF$122,'Current Retirees'!BP$8-2006+2))))</f>
        <v>1.4587074512476053E-3</v>
      </c>
      <c r="BR78" s="3">
        <f>IF($E78+BR$8-$H$8&lt;70,0,IF($E78+BR$8-$H$8=70,$F78,BQ78*(1-VLOOKUP($E78+BQ$8-$H$8,Mortality!$B$3:$C$123,2)*VLOOKUP($E78+BQ$8-$H$8,Multipliers!$A$3:$DF$122,'Current Retirees'!BQ$8-2006+2))))</f>
        <v>8.2096093429148459E-4</v>
      </c>
      <c r="BS78" s="3">
        <f>IF($E78+BS$8-$H$8&lt;70,0,IF($E78+BS$8-$H$8=70,$F78,BR78*(1-VLOOKUP($E78+BR$8-$H$8,Mortality!$B$3:$C$123,2)*VLOOKUP($E78+BR$8-$H$8,Multipliers!$A$3:$DF$122,'Current Retirees'!BR$8-2006+2))))</f>
        <v>4.4990342640467359E-4</v>
      </c>
      <c r="BT78" s="3">
        <f>IF($E78+BT$8-$H$8&lt;70,0,IF($E78+BT$8-$H$8=70,$F78,BS78*(1-VLOOKUP($E78+BS$8-$H$8,Mortality!$B$3:$C$123,2)*VLOOKUP($E78+BS$8-$H$8,Multipliers!$A$3:$DF$122,'Current Retirees'!BS$8-2006+2))))</f>
        <v>2.418398712903588E-4</v>
      </c>
      <c r="BU78" s="3">
        <f>IF($E78+BU$8-$H$8&lt;70,0,IF($E78+BU$8-$H$8=70,$F78,BT78*(1-VLOOKUP($E78+BT$8-$H$8,Mortality!$B$3:$C$123,2)*VLOOKUP($E78+BT$8-$H$8,Multipliers!$A$3:$DF$122,'Current Retirees'!BT$8-2006+2))))</f>
        <v>1.273245555884905E-4</v>
      </c>
      <c r="BV78" s="3">
        <f>IF($E78+BV$8-$H$8&lt;70,0,IF($E78+BV$8-$H$8=70,$F78,BU78*(1-VLOOKUP($E78+BU$8-$H$8,Mortality!$B$3:$C$123,2)*VLOOKUP($E78+BU$8-$H$8,Multipliers!$A$3:$DF$122,'Current Retirees'!BU$8-2006+2))))</f>
        <v>6.524050903078785E-5</v>
      </c>
      <c r="BW78" s="3">
        <f>IF($E78+BW$8-$H$8&lt;70,0,IF($E78+BW$8-$H$8=70,$F78,BV78*(1-VLOOKUP($E78+BV$8-$H$8,Mortality!$B$3:$C$123,2)*VLOOKUP($E78+BV$8-$H$8,Multipliers!$A$3:$DF$122,'Current Retirees'!BV$8-2006+2))))</f>
        <v>3.2620254515393925E-5</v>
      </c>
      <c r="BX78" s="3">
        <f>IF($E78+BX$8-$H$8&lt;70,0,IF($E78+BX$8-$H$8=70,$F78,BW78*(1-VLOOKUP($E78+BW$8-$H$8,Mortality!$B$3:$C$123,2)*VLOOKUP($E78+BW$8-$H$8,Multipliers!$A$3:$DF$122,'Current Retirees'!BW$8-2006+2))))</f>
        <v>1.6310127257696962E-5</v>
      </c>
      <c r="BY78" s="3">
        <f>IF($E78+BY$8-$H$8&lt;70,0,IF($E78+BY$8-$H$8=70,$F78,BX78*(1-VLOOKUP($E78+BX$8-$H$8,Mortality!$B$3:$C$123,2)*VLOOKUP($E78+BX$8-$H$8,Multipliers!$A$3:$DF$122,'Current Retirees'!BX$8-2006+2))))</f>
        <v>8.1550636288484812E-6</v>
      </c>
      <c r="BZ78" s="3">
        <f>IF($E78+BZ$8-$H$8&lt;70,0,IF($E78+BZ$8-$H$8=70,$F78,BY78*(1-VLOOKUP($E78+BY$8-$H$8,Mortality!$B$3:$C$123,2)*VLOOKUP($E78+BY$8-$H$8,Multipliers!$A$3:$DF$122,'Current Retirees'!BY$8-2006+2))))</f>
        <v>4.0775318144242406E-6</v>
      </c>
      <c r="CA78" s="3">
        <f>IF($E78+CA$8-$H$8&lt;70,0,IF($E78+CA$8-$H$8=70,$F78,BZ78*(1-VLOOKUP($E78+BZ$8-$H$8,Mortality!$B$3:$C$123,2)*VLOOKUP($E78+BZ$8-$H$8,Multipliers!$A$3:$DF$122,'Current Retirees'!BZ$8-2006+2))))</f>
        <v>2.0387659072121203E-6</v>
      </c>
      <c r="CB78" s="3">
        <f>IF($E78+CB$8-$H$8&lt;70,0,IF($E78+CB$8-$H$8=70,$F78,CA78*(1-VLOOKUP($E78+CA$8-$H$8,Mortality!$B$3:$C$123,2)*VLOOKUP($E78+CA$8-$H$8,Multipliers!$A$3:$DF$122,'Current Retirees'!CA$8-2006+2))))</f>
        <v>0</v>
      </c>
      <c r="CC78" s="3">
        <f>IF($E78+CC$8-$H$8&lt;70,0,IF($E78+CC$8-$H$8=70,$F78,CB78*(1-VLOOKUP($E78+CB$8-$H$8,Mortality!$B$3:$C$123,2)*VLOOKUP($E78+CB$8-$H$8,Multipliers!$A$3:$DF$122,'Current Retirees'!CB$8-2006+2))))</f>
        <v>0</v>
      </c>
      <c r="CD78" s="3">
        <f>IF($E78+CD$8-$H$8&lt;70,0,IF($E78+CD$8-$H$8=70,$F78,CC78*(1-VLOOKUP($E78+CC$8-$H$8,Mortality!$B$3:$C$123,2)*VLOOKUP($E78+CC$8-$H$8,Multipliers!$A$3:$DF$122,'Current Retirees'!CC$8-2006+2))))</f>
        <v>0</v>
      </c>
      <c r="CE78" s="3">
        <f>IF($E78+CE$8-$H$8&lt;70,0,IF($E78+CE$8-$H$8=70,$F78,CD78*(1-VLOOKUP($E78+CD$8-$H$8,Mortality!$B$3:$C$123,2)*VLOOKUP($E78+CD$8-$H$8,Multipliers!$A$3:$DF$122,'Current Retirees'!CD$8-2006+2))))</f>
        <v>0</v>
      </c>
      <c r="CF78" s="3">
        <f>IF($E78+CF$8-$H$8&lt;70,0,IF($E78+CF$8-$H$8=70,$F78,CE78*(1-VLOOKUP($E78+CE$8-$H$8,Mortality!$B$3:$C$123,2)*VLOOKUP($E78+CE$8-$H$8,Multipliers!$A$3:$DF$122,'Current Retirees'!CE$8-2006+2))))</f>
        <v>0</v>
      </c>
      <c r="CG78" s="3">
        <f>IF($E78+CG$8-$H$8&lt;70,0,IF($E78+CG$8-$H$8=70,$F78,CF78*(1-VLOOKUP($E78+CF$8-$H$8,Mortality!$B$3:$C$123,2)*VLOOKUP($E78+CF$8-$H$8,Multipliers!$A$3:$DF$122,'Current Retirees'!CF$8-2006+2))))</f>
        <v>0</v>
      </c>
      <c r="CH78" s="3">
        <f>IF($E78+CH$8-$H$8&lt;70,0,IF($E78+CH$8-$H$8=70,$F78,CG78*(1-VLOOKUP($E78+CG$8-$H$8,Mortality!$B$3:$C$123,2)*VLOOKUP($E78+CG$8-$H$8,Multipliers!$A$3:$DF$122,'Current Retirees'!CG$8-2006+2))))</f>
        <v>0</v>
      </c>
      <c r="CI78" s="3">
        <f>IF($E78+CI$8-$H$8&lt;70,0,IF($E78+CI$8-$H$8=70,$F78,CH78*(1-VLOOKUP($E78+CH$8-$H$8,Mortality!$B$3:$C$123,2)*VLOOKUP($E78+CH$8-$H$8,Multipliers!$A$3:$DF$122,'Current Retirees'!CH$8-2006+2))))</f>
        <v>0</v>
      </c>
      <c r="CJ78" s="3">
        <f>IF($E78+CJ$8-$H$8&lt;70,0,IF($E78+CJ$8-$H$8=70,$F78,CI78*(1-VLOOKUP($E78+CI$8-$H$8,Mortality!$B$3:$C$123,2)*VLOOKUP($E78+CI$8-$H$8,Multipliers!$A$3:$DF$122,'Current Retirees'!CI$8-2006+2))))</f>
        <v>0</v>
      </c>
      <c r="CK78" s="3">
        <f>IF($E78+CK$8-$H$8&lt;70,0,IF($E78+CK$8-$H$8=70,$F78,CJ78*(1-VLOOKUP($E78+CJ$8-$H$8,Mortality!$B$3:$C$123,2)*VLOOKUP($E78+CJ$8-$H$8,Multipliers!$A$3:$DF$122,'Current Retirees'!CJ$8-2006+2))))</f>
        <v>0</v>
      </c>
      <c r="CL78" s="3">
        <f>IF($E78+CL$8-$H$8&lt;70,0,IF($E78+CL$8-$H$8=70,$F78,CK78*(1-VLOOKUP($E78+CK$8-$H$8,Mortality!$B$3:$C$123,2)*VLOOKUP($E78+CK$8-$H$8,Multipliers!$A$3:$DF$122,'Current Retirees'!CK$8-2006+2))))</f>
        <v>0</v>
      </c>
      <c r="CM78" s="3">
        <f>IF($E78+CM$8-$H$8&lt;70,0,IF($E78+CM$8-$H$8=70,$F78,CL78*(1-VLOOKUP($E78+CL$8-$H$8,Mortality!$B$3:$C$123,2)*VLOOKUP($E78+CL$8-$H$8,Multipliers!$A$3:$DF$122,'Current Retirees'!CL$8-2006+2))))</f>
        <v>0</v>
      </c>
      <c r="CN78" s="3">
        <f>IF($E78+CN$8-$H$8&lt;70,0,IF($E78+CN$8-$H$8=70,$F78,CM78*(1-VLOOKUP($E78+CM$8-$H$8,Mortality!$B$3:$C$123,2)*VLOOKUP($E78+CM$8-$H$8,Multipliers!$A$3:$DF$122,'Current Retirees'!CM$8-2006+2))))</f>
        <v>0</v>
      </c>
      <c r="CO78" s="3">
        <f>IF($E78+CO$8-$H$8&lt;70,0,IF($E78+CO$8-$H$8=70,$F78,CN78*(1-VLOOKUP($E78+CN$8-$H$8,Mortality!$B$3:$C$123,2)*VLOOKUP($E78+CN$8-$H$8,Multipliers!$A$3:$DF$122,'Current Retirees'!CN$8-2006+2))))</f>
        <v>0</v>
      </c>
      <c r="CP78" s="3">
        <f>IF($E78+CP$8-$H$8&lt;70,0,IF($E78+CP$8-$H$8=70,$F78,CO78*(1-VLOOKUP($E78+CO$8-$H$8,Mortality!$B$3:$C$123,2)*VLOOKUP($E78+CO$8-$H$8,Multipliers!$A$3:$DF$122,'Current Retirees'!CO$8-2006+2))))</f>
        <v>0</v>
      </c>
      <c r="CQ78" s="3">
        <f>IF($E78+CQ$8-$H$8&lt;70,0,IF($E78+CQ$8-$H$8=70,$F78,CP78*(1-VLOOKUP($E78+CP$8-$H$8,Mortality!$B$3:$C$123,2)*VLOOKUP($E78+CP$8-$H$8,Multipliers!$A$3:$DF$122,'Current Retirees'!CP$8-2006+2))))</f>
        <v>0</v>
      </c>
      <c r="CR78" s="3">
        <f>IF($E78+CR$8-$H$8&lt;70,0,IF($E78+CR$8-$H$8=70,$F78,CQ78*(1-VLOOKUP($E78+CQ$8-$H$8,Mortality!$B$3:$C$123,2)*VLOOKUP($E78+CQ$8-$H$8,Multipliers!$A$3:$DF$122,'Current Retirees'!CQ$8-2006+2))))</f>
        <v>0</v>
      </c>
      <c r="CS78" s="3">
        <f>IF($E78+CS$8-$H$8&lt;70,0,IF($E78+CS$8-$H$8=70,$F78,CR78*(1-VLOOKUP($E78+CR$8-$H$8,Mortality!$B$3:$C$123,2)*VLOOKUP($E78+CR$8-$H$8,Multipliers!$A$3:$DF$122,'Current Retirees'!CR$8-2006+2))))</f>
        <v>0</v>
      </c>
      <c r="CT78" s="3">
        <f>IF($E78+CT$8-$H$8&lt;70,0,IF($E78+CT$8-$H$8=70,$F78,CS78*(1-VLOOKUP($E78+CS$8-$H$8,Mortality!$B$3:$C$123,2)*VLOOKUP($E78+CS$8-$H$8,Multipliers!$A$3:$DF$122,'Current Retirees'!CS$8-2006+2))))</f>
        <v>0</v>
      </c>
    </row>
    <row r="79" spans="2:98" x14ac:dyDescent="0.25">
      <c r="B79" s="35">
        <v>1071</v>
      </c>
      <c r="C79" s="36">
        <v>19804</v>
      </c>
      <c r="D79" s="35" t="s">
        <v>2</v>
      </c>
      <c r="E79" s="4">
        <f t="shared" si="8"/>
        <v>63</v>
      </c>
      <c r="F79" s="5">
        <f>VLOOKUP(E79,Mortality!$H$3:$I$123,2)</f>
        <v>0.99184435640756408</v>
      </c>
      <c r="H79" s="3">
        <f t="shared" si="9"/>
        <v>0</v>
      </c>
      <c r="I79" s="3">
        <f>IF($E79+I$8-$H$8&lt;70,0,IF($E79+I$8-$H$8=70,$F79,H79*(1-VLOOKUP($E79+H$8-$H$8,Mortality!$B$3:$C$123,2)*VLOOKUP($E79+H$8-$H$8,Multipliers!$A$3:$DF$122,'Current Retirees'!H$8-2006+2))))</f>
        <v>0</v>
      </c>
      <c r="J79" s="3">
        <f>IF($E79+J$8-$H$8&lt;70,0,IF($E79+J$8-$H$8=70,$F79,I79*(1-VLOOKUP($E79+I$8-$H$8,Mortality!$B$3:$C$123,2)*VLOOKUP($E79+I$8-$H$8,Multipliers!$A$3:$DF$122,'Current Retirees'!I$8-2006+2))))</f>
        <v>0</v>
      </c>
      <c r="K79" s="3">
        <f>IF($E79+K$8-$H$8&lt;70,0,IF($E79+K$8-$H$8=70,$F79,J79*(1-VLOOKUP($E79+J$8-$H$8,Mortality!$B$3:$C$123,2)*VLOOKUP($E79+J$8-$H$8,Multipliers!$A$3:$DF$122,'Current Retirees'!J$8-2006+2))))</f>
        <v>0</v>
      </c>
      <c r="L79" s="3">
        <f>IF($E79+L$8-$H$8&lt;70,0,IF($E79+L$8-$H$8=70,$F79,K79*(1-VLOOKUP($E79+K$8-$H$8,Mortality!$B$3:$C$123,2)*VLOOKUP($E79+K$8-$H$8,Multipliers!$A$3:$DF$122,'Current Retirees'!K$8-2006+2))))</f>
        <v>0</v>
      </c>
      <c r="M79" s="3">
        <f>IF($E79+M$8-$H$8&lt;70,0,IF($E79+M$8-$H$8=70,$F79,L79*(1-VLOOKUP($E79+L$8-$H$8,Mortality!$B$3:$C$123,2)*VLOOKUP($E79+L$8-$H$8,Multipliers!$A$3:$DF$122,'Current Retirees'!L$8-2006+2))))</f>
        <v>0</v>
      </c>
      <c r="N79" s="3">
        <f>IF($E79+N$8-$H$8&lt;70,0,IF($E79+N$8-$H$8=70,$F79,M79*(1-VLOOKUP($E79+M$8-$H$8,Mortality!$B$3:$C$123,2)*VLOOKUP($E79+M$8-$H$8,Multipliers!$A$3:$DF$122,'Current Retirees'!M$8-2006+2))))</f>
        <v>0</v>
      </c>
      <c r="O79" s="3">
        <f>IF($E79+O$8-$H$8&lt;70,0,IF($E79+O$8-$H$8=70,$F79,N79*(1-VLOOKUP($E79+N$8-$H$8,Mortality!$B$3:$C$123,2)*VLOOKUP($E79+N$8-$H$8,Multipliers!$A$3:$DF$122,'Current Retirees'!N$8-2006+2))))</f>
        <v>0.99184435640756408</v>
      </c>
      <c r="P79" s="3">
        <f>IF($E79+P$8-$H$8&lt;70,0,IF($E79+P$8-$H$8=70,$F79,O79*(1-VLOOKUP($E79+O$8-$H$8,Mortality!$B$3:$C$123,2)*VLOOKUP($E79+O$8-$H$8,Multipliers!$A$3:$DF$122,'Current Retirees'!O$8-2006+2))))</f>
        <v>0.97239512654232174</v>
      </c>
      <c r="Q79" s="3">
        <f>IF($E79+Q$8-$H$8&lt;70,0,IF($E79+Q$8-$H$8=70,$F79,P79*(1-VLOOKUP($E79+P$8-$H$8,Mortality!$B$3:$C$123,2)*VLOOKUP($E79+P$8-$H$8,Multipliers!$A$3:$DF$122,'Current Retirees'!P$8-2006+2))))</f>
        <v>0.95183545585777563</v>
      </c>
      <c r="R79" s="3">
        <f>IF($E79+R$8-$H$8&lt;70,0,IF($E79+R$8-$H$8=70,$F79,Q79*(1-VLOOKUP($E79+Q$8-$H$8,Mortality!$B$3:$C$123,2)*VLOOKUP($E79+Q$8-$H$8,Multipliers!$A$3:$DF$122,'Current Retirees'!Q$8-2006+2))))</f>
        <v>0.93007914605644348</v>
      </c>
      <c r="S79" s="3">
        <f>IF($E79+S$8-$H$8&lt;70,0,IF($E79+S$8-$H$8=70,$F79,R79*(1-VLOOKUP($E79+R$8-$H$8,Mortality!$B$3:$C$123,2)*VLOOKUP($E79+R$8-$H$8,Multipliers!$A$3:$DF$122,'Current Retirees'!R$8-2006+2))))</f>
        <v>0.90704743942360322</v>
      </c>
      <c r="T79" s="3">
        <f>IF($E79+T$8-$H$8&lt;70,0,IF($E79+T$8-$H$8=70,$F79,S79*(1-VLOOKUP($E79+S$8-$H$8,Mortality!$B$3:$C$123,2)*VLOOKUP($E79+S$8-$H$8,Multipliers!$A$3:$DF$122,'Current Retirees'!S$8-2006+2))))</f>
        <v>0.88268422452265283</v>
      </c>
      <c r="U79" s="3">
        <f>IF($E79+U$8-$H$8&lt;70,0,IF($E79+U$8-$H$8=70,$F79,T79*(1-VLOOKUP($E79+T$8-$H$8,Mortality!$B$3:$C$123,2)*VLOOKUP($E79+T$8-$H$8,Multipliers!$A$3:$DF$122,'Current Retirees'!T$8-2006+2))))</f>
        <v>0.85692843477758562</v>
      </c>
      <c r="V79" s="3">
        <f>IF($E79+V$8-$H$8&lt;70,0,IF($E79+V$8-$H$8=70,$F79,U79*(1-VLOOKUP($E79+U$8-$H$8,Mortality!$B$3:$C$123,2)*VLOOKUP($E79+U$8-$H$8,Multipliers!$A$3:$DF$122,'Current Retirees'!U$8-2006+2))))</f>
        <v>0.82971463728342887</v>
      </c>
      <c r="W79" s="3">
        <f>IF($E79+W$8-$H$8&lt;70,0,IF($E79+W$8-$H$8=70,$F79,V79*(1-VLOOKUP($E79+V$8-$H$8,Mortality!$B$3:$C$123,2)*VLOOKUP($E79+V$8-$H$8,Multipliers!$A$3:$DF$122,'Current Retirees'!V$8-2006+2))))</f>
        <v>0.80102228704070211</v>
      </c>
      <c r="X79" s="3">
        <f>IF($E79+X$8-$H$8&lt;70,0,IF($E79+X$8-$H$8=70,$F79,W79*(1-VLOOKUP($E79+W$8-$H$8,Mortality!$B$3:$C$123,2)*VLOOKUP($E79+W$8-$H$8,Multipliers!$A$3:$DF$122,'Current Retirees'!W$8-2006+2))))</f>
        <v>0.77076932697050859</v>
      </c>
      <c r="Y79" s="3">
        <f>IF($E79+Y$8-$H$8&lt;70,0,IF($E79+Y$8-$H$8=70,$F79,X79*(1-VLOOKUP($E79+X$8-$H$8,Mortality!$B$3:$C$123,2)*VLOOKUP($E79+X$8-$H$8,Multipliers!$A$3:$DF$122,'Current Retirees'!X$8-2006+2))))</f>
        <v>0.73896538216811525</v>
      </c>
      <c r="Z79" s="3">
        <f>IF($E79+Z$8-$H$8&lt;70,0,IF($E79+Z$8-$H$8=70,$F79,Y79*(1-VLOOKUP($E79+Y$8-$H$8,Mortality!$B$3:$C$123,2)*VLOOKUP($E79+Y$8-$H$8,Multipliers!$A$3:$DF$122,'Current Retirees'!Y$8-2006+2))))</f>
        <v>0.70556530544446816</v>
      </c>
      <c r="AA79" s="3">
        <f>IF($E79+AA$8-$H$8&lt;70,0,IF($E79+AA$8-$H$8=70,$F79,Z79*(1-VLOOKUP($E79+Z$8-$H$8,Mortality!$B$3:$C$123,2)*VLOOKUP($E79+Z$8-$H$8,Multipliers!$A$3:$DF$122,'Current Retirees'!Z$8-2006+2))))</f>
        <v>0.67058482385464213</v>
      </c>
      <c r="AB79" s="3">
        <f>IF($E79+AB$8-$H$8&lt;70,0,IF($E79+AB$8-$H$8=70,$F79,AA79*(1-VLOOKUP($E79+AA$8-$H$8,Mortality!$B$3:$C$123,2)*VLOOKUP($E79+AA$8-$H$8,Multipliers!$A$3:$DF$122,'Current Retirees'!AA$8-2006+2))))</f>
        <v>0.63405139981284298</v>
      </c>
      <c r="AC79" s="3">
        <f>IF($E79+AC$8-$H$8&lt;70,0,IF($E79+AC$8-$H$8=70,$F79,AB79*(1-VLOOKUP($E79+AB$8-$H$8,Mortality!$B$3:$C$123,2)*VLOOKUP($E79+AB$8-$H$8,Multipliers!$A$3:$DF$122,'Current Retirees'!AB$8-2006+2))))</f>
        <v>0.59606804972412464</v>
      </c>
      <c r="AD79" s="3">
        <f>IF($E79+AD$8-$H$8&lt;70,0,IF($E79+AD$8-$H$8=70,$F79,AC79*(1-VLOOKUP($E79+AC$8-$H$8,Mortality!$B$3:$C$123,2)*VLOOKUP($E79+AC$8-$H$8,Multipliers!$A$3:$DF$122,'Current Retirees'!AC$8-2006+2))))</f>
        <v>0.5567429662097757</v>
      </c>
      <c r="AE79" s="3">
        <f>IF($E79+AE$8-$H$8&lt;70,0,IF($E79+AE$8-$H$8=70,$F79,AD79*(1-VLOOKUP($E79+AD$8-$H$8,Mortality!$B$3:$C$123,2)*VLOOKUP($E79+AD$8-$H$8,Multipliers!$A$3:$DF$122,'Current Retirees'!AD$8-2006+2))))</f>
        <v>0.51628823209620156</v>
      </c>
      <c r="AF79" s="3">
        <f>IF($E79+AF$8-$H$8&lt;70,0,IF($E79+AF$8-$H$8=70,$F79,AE79*(1-VLOOKUP($E79+AE$8-$H$8,Mortality!$B$3:$C$123,2)*VLOOKUP($E79+AE$8-$H$8,Multipliers!$A$3:$DF$122,'Current Retirees'!AE$8-2006+2))))</f>
        <v>0.47488943859457206</v>
      </c>
      <c r="AG79" s="3">
        <f>IF($E79+AG$8-$H$8&lt;70,0,IF($E79+AG$8-$H$8=70,$F79,AF79*(1-VLOOKUP($E79+AF$8-$H$8,Mortality!$B$3:$C$123,2)*VLOOKUP($E79+AF$8-$H$8,Multipliers!$A$3:$DF$122,'Current Retirees'!AF$8-2006+2))))</f>
        <v>0.43281261483614952</v>
      </c>
      <c r="AH79" s="3">
        <f>IF($E79+AH$8-$H$8&lt;70,0,IF($E79+AH$8-$H$8=70,$F79,AG79*(1-VLOOKUP($E79+AG$8-$H$8,Mortality!$B$3:$C$123,2)*VLOOKUP($E79+AG$8-$H$8,Multipliers!$A$3:$DF$122,'Current Retirees'!AG$8-2006+2))))</f>
        <v>0.39051821861309455</v>
      </c>
      <c r="AI79" s="3">
        <f>IF($E79+AI$8-$H$8&lt;70,0,IF($E79+AI$8-$H$8=70,$F79,AH79*(1-VLOOKUP($E79+AH$8-$H$8,Mortality!$B$3:$C$123,2)*VLOOKUP($E79+AH$8-$H$8,Multipliers!$A$3:$DF$122,'Current Retirees'!AH$8-2006+2))))</f>
        <v>0.3484043155747073</v>
      </c>
      <c r="AJ79" s="3">
        <f>IF($E79+AJ$8-$H$8&lt;70,0,IF($E79+AJ$8-$H$8=70,$F79,AI79*(1-VLOOKUP($E79+AI$8-$H$8,Mortality!$B$3:$C$123,2)*VLOOKUP($E79+AI$8-$H$8,Multipliers!$A$3:$DF$122,'Current Retirees'!AI$8-2006+2))))</f>
        <v>0.30702786613551997</v>
      </c>
      <c r="AK79" s="3">
        <f>IF($E79+AK$8-$H$8&lt;70,0,IF($E79+AK$8-$H$8=70,$F79,AJ79*(1-VLOOKUP($E79+AJ$8-$H$8,Mortality!$B$3:$C$123,2)*VLOOKUP($E79+AJ$8-$H$8,Multipliers!$A$3:$DF$122,'Current Retirees'!AJ$8-2006+2))))</f>
        <v>0.26705536306714261</v>
      </c>
      <c r="AL79" s="3">
        <f>IF($E79+AL$8-$H$8&lt;70,0,IF($E79+AL$8-$H$8=70,$F79,AK79*(1-VLOOKUP($E79+AK$8-$H$8,Mortality!$B$3:$C$123,2)*VLOOKUP($E79+AK$8-$H$8,Multipliers!$A$3:$DF$122,'Current Retirees'!AK$8-2006+2))))</f>
        <v>0.22927679237966386</v>
      </c>
      <c r="AM79" s="3">
        <f>IF($E79+AM$8-$H$8&lt;70,0,IF($E79+AM$8-$H$8=70,$F79,AL79*(1-VLOOKUP($E79+AL$8-$H$8,Mortality!$B$3:$C$123,2)*VLOOKUP($E79+AL$8-$H$8,Multipliers!$A$3:$DF$122,'Current Retirees'!AL$8-2006+2))))</f>
        <v>0.19426442147652576</v>
      </c>
      <c r="AN79" s="3">
        <f>IF($E79+AN$8-$H$8&lt;70,0,IF($E79+AN$8-$H$8=70,$F79,AM79*(1-VLOOKUP($E79+AM$8-$H$8,Mortality!$B$3:$C$123,2)*VLOOKUP($E79+AM$8-$H$8,Multipliers!$A$3:$DF$122,'Current Retirees'!AM$8-2006+2))))</f>
        <v>0.16251643041015165</v>
      </c>
      <c r="AO79" s="3">
        <f>IF($E79+AO$8-$H$8&lt;70,0,IF($E79+AO$8-$H$8=70,$F79,AN79*(1-VLOOKUP($E79+AN$8-$H$8,Mortality!$B$3:$C$123,2)*VLOOKUP($E79+AN$8-$H$8,Multipliers!$A$3:$DF$122,'Current Retirees'!AN$8-2006+2))))</f>
        <v>0.13424871097668056</v>
      </c>
      <c r="AP79" s="3">
        <f>IF($E79+AP$8-$H$8&lt;70,0,IF($E79+AP$8-$H$8=70,$F79,AO79*(1-VLOOKUP($E79+AO$8-$H$8,Mortality!$B$3:$C$123,2)*VLOOKUP($E79+AO$8-$H$8,Multipliers!$A$3:$DF$122,'Current Retirees'!AO$8-2006+2))))</f>
        <v>0.10914351246957185</v>
      </c>
      <c r="AQ79" s="3">
        <f>IF($E79+AQ$8-$H$8&lt;70,0,IF($E79+AQ$8-$H$8=70,$F79,AP79*(1-VLOOKUP($E79+AP$8-$H$8,Mortality!$B$3:$C$123,2)*VLOOKUP($E79+AP$8-$H$8,Multipliers!$A$3:$DF$122,'Current Retirees'!AP$8-2006+2))))</f>
        <v>8.7263074516559902E-2</v>
      </c>
      <c r="AR79" s="3">
        <f>IF($E79+AR$8-$H$8&lt;70,0,IF($E79+AR$8-$H$8=70,$F79,AQ79*(1-VLOOKUP($E79+AQ$8-$H$8,Mortality!$B$3:$C$123,2)*VLOOKUP($E79+AQ$8-$H$8,Multipliers!$A$3:$DF$122,'Current Retirees'!AQ$8-2006+2))))</f>
        <v>6.8313895212758158E-2</v>
      </c>
      <c r="AS79" s="3">
        <f>IF($E79+AS$8-$H$8&lt;70,0,IF($E79+AS$8-$H$8=70,$F79,AR79*(1-VLOOKUP($E79+AR$8-$H$8,Mortality!$B$3:$C$123,2)*VLOOKUP($E79+AR$8-$H$8,Multipliers!$A$3:$DF$122,'Current Retirees'!AR$8-2006+2))))</f>
        <v>5.2310523190645095E-2</v>
      </c>
      <c r="AT79" s="3">
        <f>IF($E79+AT$8-$H$8&lt;70,0,IF($E79+AT$8-$H$8=70,$F79,AS79*(1-VLOOKUP($E79+AS$8-$H$8,Mortality!$B$3:$C$123,2)*VLOOKUP($E79+AS$8-$H$8,Multipliers!$A$3:$DF$122,'Current Retirees'!AS$8-2006+2))))</f>
        <v>3.911978042657159E-2</v>
      </c>
      <c r="AU79" s="3">
        <f>IF($E79+AU$8-$H$8&lt;70,0,IF($E79+AU$8-$H$8=70,$F79,AT79*(1-VLOOKUP($E79+AT$8-$H$8,Mortality!$B$3:$C$123,2)*VLOOKUP($E79+AT$8-$H$8,Multipliers!$A$3:$DF$122,'Current Retirees'!AT$8-2006+2))))</f>
        <v>2.8531320710142149E-2</v>
      </c>
      <c r="AV79" s="3">
        <f>IF($E79+AV$8-$H$8&lt;70,0,IF($E79+AV$8-$H$8=70,$F79,AU79*(1-VLOOKUP($E79+AU$8-$H$8,Mortality!$B$3:$C$123,2)*VLOOKUP($E79+AU$8-$H$8,Multipliers!$A$3:$DF$122,'Current Retirees'!AU$8-2006+2))))</f>
        <v>2.0249643246119817E-2</v>
      </c>
      <c r="AW79" s="3">
        <f>IF($E79+AW$8-$H$8&lt;70,0,IF($E79+AW$8-$H$8=70,$F79,AV79*(1-VLOOKUP($E79+AV$8-$H$8,Mortality!$B$3:$C$123,2)*VLOOKUP($E79+AV$8-$H$8,Multipliers!$A$3:$DF$122,'Current Retirees'!AV$8-2006+2))))</f>
        <v>1.3980805828396376E-2</v>
      </c>
      <c r="AX79" s="3">
        <f>IF($E79+AX$8-$H$8&lt;70,0,IF($E79+AX$8-$H$8=70,$F79,AW79*(1-VLOOKUP($E79+AW$8-$H$8,Mortality!$B$3:$C$123,2)*VLOOKUP($E79+AW$8-$H$8,Multipliers!$A$3:$DF$122,'Current Retirees'!AW$8-2006+2))))</f>
        <v>9.3790792016852798E-3</v>
      </c>
      <c r="AY79" s="3">
        <f>IF($E79+AY$8-$H$8&lt;70,0,IF($E79+AY$8-$H$8=70,$F79,AX79*(1-VLOOKUP($E79+AX$8-$H$8,Mortality!$B$3:$C$123,2)*VLOOKUP($E79+AX$8-$H$8,Multipliers!$A$3:$DF$122,'Current Retirees'!AX$8-2006+2))))</f>
        <v>6.1077385053727642E-3</v>
      </c>
      <c r="AZ79" s="3">
        <f>IF($E79+AZ$8-$H$8&lt;70,0,IF($E79+AZ$8-$H$8=70,$F79,AY79*(1-VLOOKUP($E79+AY$8-$H$8,Mortality!$B$3:$C$123,2)*VLOOKUP($E79+AY$8-$H$8,Multipliers!$A$3:$DF$122,'Current Retirees'!AY$8-2006+2))))</f>
        <v>3.8497583873672728E-3</v>
      </c>
      <c r="BA79" s="3">
        <f>IF($E79+BA$8-$H$8&lt;70,0,IF($E79+BA$8-$H$8=70,$F79,AZ79*(1-VLOOKUP($E79+AZ$8-$H$8,Mortality!$B$3:$C$123,2)*VLOOKUP($E79+AZ$8-$H$8,Multipliers!$A$3:$DF$122,'Current Retirees'!AZ$8-2006+2))))</f>
        <v>2.3504887939686915E-3</v>
      </c>
      <c r="BB79" s="3">
        <f>IF($E79+BB$8-$H$8&lt;70,0,IF($E79+BB$8-$H$8=70,$F79,BA79*(1-VLOOKUP($E79+BA$8-$H$8,Mortality!$B$3:$C$123,2)*VLOOKUP($E79+BA$8-$H$8,Multipliers!$A$3:$DF$122,'Current Retirees'!BA$8-2006+2))))</f>
        <v>1.388657383742281E-3</v>
      </c>
      <c r="BC79" s="3">
        <f>IF($E79+BC$8-$H$8&lt;70,0,IF($E79+BC$8-$H$8=70,$F79,BB79*(1-VLOOKUP($E79+BB$8-$H$8,Mortality!$B$3:$C$123,2)*VLOOKUP($E79+BB$8-$H$8,Multipliers!$A$3:$DF$122,'Current Retirees'!BB$8-2006+2))))</f>
        <v>7.9274915106541412E-4</v>
      </c>
      <c r="BD79" s="3">
        <f>IF($E79+BD$8-$H$8&lt;70,0,IF($E79+BD$8-$H$8=70,$F79,BC79*(1-VLOOKUP($E79+BC$8-$H$8,Mortality!$B$3:$C$123,2)*VLOOKUP($E79+BC$8-$H$8,Multipliers!$A$3:$DF$122,'Current Retirees'!BC$8-2006+2))))</f>
        <v>4.3580738930089585E-4</v>
      </c>
      <c r="BE79" s="3">
        <f>IF($E79+BE$8-$H$8&lt;70,0,IF($E79+BE$8-$H$8=70,$F79,BD79*(1-VLOOKUP($E79+BD$8-$H$8,Mortality!$B$3:$C$123,2)*VLOOKUP($E79+BD$8-$H$8,Multipliers!$A$3:$DF$122,'Current Retirees'!BD$8-2006+2))))</f>
        <v>2.340830387655694E-4</v>
      </c>
      <c r="BF79" s="3">
        <f>IF($E79+BF$8-$H$8&lt;70,0,IF($E79+BF$8-$H$8=70,$F79,BE79*(1-VLOOKUP($E79+BE$8-$H$8,Mortality!$B$3:$C$123,2)*VLOOKUP($E79+BE$8-$H$8,Multipliers!$A$3:$DF$122,'Current Retirees'!BE$8-2006+2))))</f>
        <v>1.2383878489178227E-4</v>
      </c>
      <c r="BG79" s="3">
        <f>IF($E79+BG$8-$H$8&lt;70,0,IF($E79+BG$8-$H$8=70,$F79,BF79*(1-VLOOKUP($E79+BF$8-$H$8,Mortality!$B$3:$C$123,2)*VLOOKUP($E79+BF$8-$H$8,Multipliers!$A$3:$DF$122,'Current Retirees'!BF$8-2006+2))))</f>
        <v>6.445512938697629E-5</v>
      </c>
      <c r="BH79" s="3">
        <f>IF($E79+BH$8-$H$8&lt;70,0,IF($E79+BH$8-$H$8=70,$F79,BG79*(1-VLOOKUP($E79+BG$8-$H$8,Mortality!$B$3:$C$123,2)*VLOOKUP($E79+BG$8-$H$8,Multipliers!$A$3:$DF$122,'Current Retirees'!BG$8-2006+2))))</f>
        <v>3.2849978568263839E-5</v>
      </c>
      <c r="BI79" s="3">
        <f>IF($E79+BI$8-$H$8&lt;70,0,IF($E79+BI$8-$H$8=70,$F79,BH79*(1-VLOOKUP($E79+BH$8-$H$8,Mortality!$B$3:$C$123,2)*VLOOKUP($E79+BH$8-$H$8,Multipliers!$A$3:$DF$122,'Current Retirees'!BH$8-2006+2))))</f>
        <v>1.6424989284131919E-5</v>
      </c>
      <c r="BJ79" s="3">
        <f>IF($E79+BJ$8-$H$8&lt;70,0,IF($E79+BJ$8-$H$8=70,$F79,BI79*(1-VLOOKUP($E79+BI$8-$H$8,Mortality!$B$3:$C$123,2)*VLOOKUP($E79+BI$8-$H$8,Multipliers!$A$3:$DF$122,'Current Retirees'!BI$8-2006+2))))</f>
        <v>8.2124946420659597E-6</v>
      </c>
      <c r="BK79" s="3">
        <f>IF($E79+BK$8-$H$8&lt;70,0,IF($E79+BK$8-$H$8=70,$F79,BJ79*(1-VLOOKUP($E79+BJ$8-$H$8,Mortality!$B$3:$C$123,2)*VLOOKUP($E79+BJ$8-$H$8,Multipliers!$A$3:$DF$122,'Current Retirees'!BJ$8-2006+2))))</f>
        <v>4.1062473210329799E-6</v>
      </c>
      <c r="BL79" s="3">
        <f>IF($E79+BL$8-$H$8&lt;70,0,IF($E79+BL$8-$H$8=70,$F79,BK79*(1-VLOOKUP($E79+BK$8-$H$8,Mortality!$B$3:$C$123,2)*VLOOKUP($E79+BK$8-$H$8,Multipliers!$A$3:$DF$122,'Current Retirees'!BK$8-2006+2))))</f>
        <v>2.0531236605164899E-6</v>
      </c>
      <c r="BM79" s="3">
        <f>IF($E79+BM$8-$H$8&lt;70,0,IF($E79+BM$8-$H$8=70,$F79,BL79*(1-VLOOKUP($E79+BL$8-$H$8,Mortality!$B$3:$C$123,2)*VLOOKUP($E79+BL$8-$H$8,Multipliers!$A$3:$DF$122,'Current Retirees'!BL$8-2006+2))))</f>
        <v>1.026561830258245E-6</v>
      </c>
      <c r="BN79" s="3">
        <f>IF($E79+BN$8-$H$8&lt;70,0,IF($E79+BN$8-$H$8=70,$F79,BM79*(1-VLOOKUP($E79+BM$8-$H$8,Mortality!$B$3:$C$123,2)*VLOOKUP($E79+BM$8-$H$8,Multipliers!$A$3:$DF$122,'Current Retirees'!BM$8-2006+2))))</f>
        <v>0</v>
      </c>
      <c r="BO79" s="3">
        <f>IF($E79+BO$8-$H$8&lt;70,0,IF($E79+BO$8-$H$8=70,$F79,BN79*(1-VLOOKUP($E79+BN$8-$H$8,Mortality!$B$3:$C$123,2)*VLOOKUP($E79+BN$8-$H$8,Multipliers!$A$3:$DF$122,'Current Retirees'!BN$8-2006+2))))</f>
        <v>0</v>
      </c>
      <c r="BP79" s="3">
        <f>IF($E79+BP$8-$H$8&lt;70,0,IF($E79+BP$8-$H$8=70,$F79,BO79*(1-VLOOKUP($E79+BO$8-$H$8,Mortality!$B$3:$C$123,2)*VLOOKUP($E79+BO$8-$H$8,Multipliers!$A$3:$DF$122,'Current Retirees'!BO$8-2006+2))))</f>
        <v>0</v>
      </c>
      <c r="BQ79" s="3">
        <f>IF($E79+BQ$8-$H$8&lt;70,0,IF($E79+BQ$8-$H$8=70,$F79,BP79*(1-VLOOKUP($E79+BP$8-$H$8,Mortality!$B$3:$C$123,2)*VLOOKUP($E79+BP$8-$H$8,Multipliers!$A$3:$DF$122,'Current Retirees'!BP$8-2006+2))))</f>
        <v>0</v>
      </c>
      <c r="BR79" s="3">
        <f>IF($E79+BR$8-$H$8&lt;70,0,IF($E79+BR$8-$H$8=70,$F79,BQ79*(1-VLOOKUP($E79+BQ$8-$H$8,Mortality!$B$3:$C$123,2)*VLOOKUP($E79+BQ$8-$H$8,Multipliers!$A$3:$DF$122,'Current Retirees'!BQ$8-2006+2))))</f>
        <v>0</v>
      </c>
      <c r="BS79" s="3">
        <f>IF($E79+BS$8-$H$8&lt;70,0,IF($E79+BS$8-$H$8=70,$F79,BR79*(1-VLOOKUP($E79+BR$8-$H$8,Mortality!$B$3:$C$123,2)*VLOOKUP($E79+BR$8-$H$8,Multipliers!$A$3:$DF$122,'Current Retirees'!BR$8-2006+2))))</f>
        <v>0</v>
      </c>
      <c r="BT79" s="3">
        <f>IF($E79+BT$8-$H$8&lt;70,0,IF($E79+BT$8-$H$8=70,$F79,BS79*(1-VLOOKUP($E79+BS$8-$H$8,Mortality!$B$3:$C$123,2)*VLOOKUP($E79+BS$8-$H$8,Multipliers!$A$3:$DF$122,'Current Retirees'!BS$8-2006+2))))</f>
        <v>0</v>
      </c>
      <c r="BU79" s="3">
        <f>IF($E79+BU$8-$H$8&lt;70,0,IF($E79+BU$8-$H$8=70,$F79,BT79*(1-VLOOKUP($E79+BT$8-$H$8,Mortality!$B$3:$C$123,2)*VLOOKUP($E79+BT$8-$H$8,Multipliers!$A$3:$DF$122,'Current Retirees'!BT$8-2006+2))))</f>
        <v>0</v>
      </c>
      <c r="BV79" s="3">
        <f>IF($E79+BV$8-$H$8&lt;70,0,IF($E79+BV$8-$H$8=70,$F79,BU79*(1-VLOOKUP($E79+BU$8-$H$8,Mortality!$B$3:$C$123,2)*VLOOKUP($E79+BU$8-$H$8,Multipliers!$A$3:$DF$122,'Current Retirees'!BU$8-2006+2))))</f>
        <v>0</v>
      </c>
      <c r="BW79" s="3">
        <f>IF($E79+BW$8-$H$8&lt;70,0,IF($E79+BW$8-$H$8=70,$F79,BV79*(1-VLOOKUP($E79+BV$8-$H$8,Mortality!$B$3:$C$123,2)*VLOOKUP($E79+BV$8-$H$8,Multipliers!$A$3:$DF$122,'Current Retirees'!BV$8-2006+2))))</f>
        <v>0</v>
      </c>
      <c r="BX79" s="3">
        <f>IF($E79+BX$8-$H$8&lt;70,0,IF($E79+BX$8-$H$8=70,$F79,BW79*(1-VLOOKUP($E79+BW$8-$H$8,Mortality!$B$3:$C$123,2)*VLOOKUP($E79+BW$8-$H$8,Multipliers!$A$3:$DF$122,'Current Retirees'!BW$8-2006+2))))</f>
        <v>0</v>
      </c>
      <c r="BY79" s="3">
        <f>IF($E79+BY$8-$H$8&lt;70,0,IF($E79+BY$8-$H$8=70,$F79,BX79*(1-VLOOKUP($E79+BX$8-$H$8,Mortality!$B$3:$C$123,2)*VLOOKUP($E79+BX$8-$H$8,Multipliers!$A$3:$DF$122,'Current Retirees'!BX$8-2006+2))))</f>
        <v>0</v>
      </c>
      <c r="BZ79" s="3">
        <f>IF($E79+BZ$8-$H$8&lt;70,0,IF($E79+BZ$8-$H$8=70,$F79,BY79*(1-VLOOKUP($E79+BY$8-$H$8,Mortality!$B$3:$C$123,2)*VLOOKUP($E79+BY$8-$H$8,Multipliers!$A$3:$DF$122,'Current Retirees'!BY$8-2006+2))))</f>
        <v>0</v>
      </c>
      <c r="CA79" s="3">
        <f>IF($E79+CA$8-$H$8&lt;70,0,IF($E79+CA$8-$H$8=70,$F79,BZ79*(1-VLOOKUP($E79+BZ$8-$H$8,Mortality!$B$3:$C$123,2)*VLOOKUP($E79+BZ$8-$H$8,Multipliers!$A$3:$DF$122,'Current Retirees'!BZ$8-2006+2))))</f>
        <v>0</v>
      </c>
      <c r="CB79" s="3">
        <f>IF($E79+CB$8-$H$8&lt;70,0,IF($E79+CB$8-$H$8=70,$F79,CA79*(1-VLOOKUP($E79+CA$8-$H$8,Mortality!$B$3:$C$123,2)*VLOOKUP($E79+CA$8-$H$8,Multipliers!$A$3:$DF$122,'Current Retirees'!CA$8-2006+2))))</f>
        <v>0</v>
      </c>
      <c r="CC79" s="3">
        <f>IF($E79+CC$8-$H$8&lt;70,0,IF($E79+CC$8-$H$8=70,$F79,CB79*(1-VLOOKUP($E79+CB$8-$H$8,Mortality!$B$3:$C$123,2)*VLOOKUP($E79+CB$8-$H$8,Multipliers!$A$3:$DF$122,'Current Retirees'!CB$8-2006+2))))</f>
        <v>0</v>
      </c>
      <c r="CD79" s="3">
        <f>IF($E79+CD$8-$H$8&lt;70,0,IF($E79+CD$8-$H$8=70,$F79,CC79*(1-VLOOKUP($E79+CC$8-$H$8,Mortality!$B$3:$C$123,2)*VLOOKUP($E79+CC$8-$H$8,Multipliers!$A$3:$DF$122,'Current Retirees'!CC$8-2006+2))))</f>
        <v>0</v>
      </c>
      <c r="CE79" s="3">
        <f>IF($E79+CE$8-$H$8&lt;70,0,IF($E79+CE$8-$H$8=70,$F79,CD79*(1-VLOOKUP($E79+CD$8-$H$8,Mortality!$B$3:$C$123,2)*VLOOKUP($E79+CD$8-$H$8,Multipliers!$A$3:$DF$122,'Current Retirees'!CD$8-2006+2))))</f>
        <v>0</v>
      </c>
      <c r="CF79" s="3">
        <f>IF($E79+CF$8-$H$8&lt;70,0,IF($E79+CF$8-$H$8=70,$F79,CE79*(1-VLOOKUP($E79+CE$8-$H$8,Mortality!$B$3:$C$123,2)*VLOOKUP($E79+CE$8-$H$8,Multipliers!$A$3:$DF$122,'Current Retirees'!CE$8-2006+2))))</f>
        <v>0</v>
      </c>
      <c r="CG79" s="3">
        <f>IF($E79+CG$8-$H$8&lt;70,0,IF($E79+CG$8-$H$8=70,$F79,CF79*(1-VLOOKUP($E79+CF$8-$H$8,Mortality!$B$3:$C$123,2)*VLOOKUP($E79+CF$8-$H$8,Multipliers!$A$3:$DF$122,'Current Retirees'!CF$8-2006+2))))</f>
        <v>0</v>
      </c>
      <c r="CH79" s="3">
        <f>IF($E79+CH$8-$H$8&lt;70,0,IF($E79+CH$8-$H$8=70,$F79,CG79*(1-VLOOKUP($E79+CG$8-$H$8,Mortality!$B$3:$C$123,2)*VLOOKUP($E79+CG$8-$H$8,Multipliers!$A$3:$DF$122,'Current Retirees'!CG$8-2006+2))))</f>
        <v>0</v>
      </c>
      <c r="CI79" s="3">
        <f>IF($E79+CI$8-$H$8&lt;70,0,IF($E79+CI$8-$H$8=70,$F79,CH79*(1-VLOOKUP($E79+CH$8-$H$8,Mortality!$B$3:$C$123,2)*VLOOKUP($E79+CH$8-$H$8,Multipliers!$A$3:$DF$122,'Current Retirees'!CH$8-2006+2))))</f>
        <v>0</v>
      </c>
      <c r="CJ79" s="3">
        <f>IF($E79+CJ$8-$H$8&lt;70,0,IF($E79+CJ$8-$H$8=70,$F79,CI79*(1-VLOOKUP($E79+CI$8-$H$8,Mortality!$B$3:$C$123,2)*VLOOKUP($E79+CI$8-$H$8,Multipliers!$A$3:$DF$122,'Current Retirees'!CI$8-2006+2))))</f>
        <v>0</v>
      </c>
      <c r="CK79" s="3">
        <f>IF($E79+CK$8-$H$8&lt;70,0,IF($E79+CK$8-$H$8=70,$F79,CJ79*(1-VLOOKUP($E79+CJ$8-$H$8,Mortality!$B$3:$C$123,2)*VLOOKUP($E79+CJ$8-$H$8,Multipliers!$A$3:$DF$122,'Current Retirees'!CJ$8-2006+2))))</f>
        <v>0</v>
      </c>
      <c r="CL79" s="3">
        <f>IF($E79+CL$8-$H$8&lt;70,0,IF($E79+CL$8-$H$8=70,$F79,CK79*(1-VLOOKUP($E79+CK$8-$H$8,Mortality!$B$3:$C$123,2)*VLOOKUP($E79+CK$8-$H$8,Multipliers!$A$3:$DF$122,'Current Retirees'!CK$8-2006+2))))</f>
        <v>0</v>
      </c>
      <c r="CM79" s="3">
        <f>IF($E79+CM$8-$H$8&lt;70,0,IF($E79+CM$8-$H$8=70,$F79,CL79*(1-VLOOKUP($E79+CL$8-$H$8,Mortality!$B$3:$C$123,2)*VLOOKUP($E79+CL$8-$H$8,Multipliers!$A$3:$DF$122,'Current Retirees'!CL$8-2006+2))))</f>
        <v>0</v>
      </c>
      <c r="CN79" s="3">
        <f>IF($E79+CN$8-$H$8&lt;70,0,IF($E79+CN$8-$H$8=70,$F79,CM79*(1-VLOOKUP($E79+CM$8-$H$8,Mortality!$B$3:$C$123,2)*VLOOKUP($E79+CM$8-$H$8,Multipliers!$A$3:$DF$122,'Current Retirees'!CM$8-2006+2))))</f>
        <v>0</v>
      </c>
      <c r="CO79" s="3">
        <f>IF($E79+CO$8-$H$8&lt;70,0,IF($E79+CO$8-$H$8=70,$F79,CN79*(1-VLOOKUP($E79+CN$8-$H$8,Mortality!$B$3:$C$123,2)*VLOOKUP($E79+CN$8-$H$8,Multipliers!$A$3:$DF$122,'Current Retirees'!CN$8-2006+2))))</f>
        <v>0</v>
      </c>
      <c r="CP79" s="3">
        <f>IF($E79+CP$8-$H$8&lt;70,0,IF($E79+CP$8-$H$8=70,$F79,CO79*(1-VLOOKUP($E79+CO$8-$H$8,Mortality!$B$3:$C$123,2)*VLOOKUP($E79+CO$8-$H$8,Multipliers!$A$3:$DF$122,'Current Retirees'!CO$8-2006+2))))</f>
        <v>0</v>
      </c>
      <c r="CQ79" s="3">
        <f>IF($E79+CQ$8-$H$8&lt;70,0,IF($E79+CQ$8-$H$8=70,$F79,CP79*(1-VLOOKUP($E79+CP$8-$H$8,Mortality!$B$3:$C$123,2)*VLOOKUP($E79+CP$8-$H$8,Multipliers!$A$3:$DF$122,'Current Retirees'!CP$8-2006+2))))</f>
        <v>0</v>
      </c>
      <c r="CR79" s="3">
        <f>IF($E79+CR$8-$H$8&lt;70,0,IF($E79+CR$8-$H$8=70,$F79,CQ79*(1-VLOOKUP($E79+CQ$8-$H$8,Mortality!$B$3:$C$123,2)*VLOOKUP($E79+CQ$8-$H$8,Multipliers!$A$3:$DF$122,'Current Retirees'!CQ$8-2006+2))))</f>
        <v>0</v>
      </c>
      <c r="CS79" s="3">
        <f>IF($E79+CS$8-$H$8&lt;70,0,IF($E79+CS$8-$H$8=70,$F79,CR79*(1-VLOOKUP($E79+CR$8-$H$8,Mortality!$B$3:$C$123,2)*VLOOKUP($E79+CR$8-$H$8,Multipliers!$A$3:$DF$122,'Current Retirees'!CR$8-2006+2))))</f>
        <v>0</v>
      </c>
      <c r="CT79" s="3">
        <f>IF($E79+CT$8-$H$8&lt;70,0,IF($E79+CT$8-$H$8=70,$F79,CS79*(1-VLOOKUP($E79+CS$8-$H$8,Mortality!$B$3:$C$123,2)*VLOOKUP($E79+CS$8-$H$8,Multipliers!$A$3:$DF$122,'Current Retirees'!CS$8-2006+2))))</f>
        <v>0</v>
      </c>
    </row>
    <row r="80" spans="2:98" x14ac:dyDescent="0.25">
      <c r="B80" s="35">
        <v>1072</v>
      </c>
      <c r="C80" s="36">
        <v>26989</v>
      </c>
      <c r="D80" s="35" t="s">
        <v>2</v>
      </c>
      <c r="E80" s="4">
        <f t="shared" si="8"/>
        <v>43</v>
      </c>
      <c r="F80" s="5">
        <f>VLOOKUP(E80,Mortality!$H$3:$I$123,2)</f>
        <v>0.89743711772002122</v>
      </c>
      <c r="H80" s="3">
        <f t="shared" si="9"/>
        <v>0</v>
      </c>
      <c r="I80" s="3">
        <f>IF($E80+I$8-$H$8&lt;70,0,IF($E80+I$8-$H$8=70,$F80,H80*(1-VLOOKUP($E80+H$8-$H$8,Mortality!$B$3:$C$123,2)*VLOOKUP($E80+H$8-$H$8,Multipliers!$A$3:$DF$122,'Current Retirees'!H$8-2006+2))))</f>
        <v>0</v>
      </c>
      <c r="J80" s="3">
        <f>IF($E80+J$8-$H$8&lt;70,0,IF($E80+J$8-$H$8=70,$F80,I80*(1-VLOOKUP($E80+I$8-$H$8,Mortality!$B$3:$C$123,2)*VLOOKUP($E80+I$8-$H$8,Multipliers!$A$3:$DF$122,'Current Retirees'!I$8-2006+2))))</f>
        <v>0</v>
      </c>
      <c r="K80" s="3">
        <f>IF($E80+K$8-$H$8&lt;70,0,IF($E80+K$8-$H$8=70,$F80,J80*(1-VLOOKUP($E80+J$8-$H$8,Mortality!$B$3:$C$123,2)*VLOOKUP($E80+J$8-$H$8,Multipliers!$A$3:$DF$122,'Current Retirees'!J$8-2006+2))))</f>
        <v>0</v>
      </c>
      <c r="L80" s="3">
        <f>IF($E80+L$8-$H$8&lt;70,0,IF($E80+L$8-$H$8=70,$F80,K80*(1-VLOOKUP($E80+K$8-$H$8,Mortality!$B$3:$C$123,2)*VLOOKUP($E80+K$8-$H$8,Multipliers!$A$3:$DF$122,'Current Retirees'!K$8-2006+2))))</f>
        <v>0</v>
      </c>
      <c r="M80" s="3">
        <f>IF($E80+M$8-$H$8&lt;70,0,IF($E80+M$8-$H$8=70,$F80,L80*(1-VLOOKUP($E80+L$8-$H$8,Mortality!$B$3:$C$123,2)*VLOOKUP($E80+L$8-$H$8,Multipliers!$A$3:$DF$122,'Current Retirees'!L$8-2006+2))))</f>
        <v>0</v>
      </c>
      <c r="N80" s="3">
        <f>IF($E80+N$8-$H$8&lt;70,0,IF($E80+N$8-$H$8=70,$F80,M80*(1-VLOOKUP($E80+M$8-$H$8,Mortality!$B$3:$C$123,2)*VLOOKUP($E80+M$8-$H$8,Multipliers!$A$3:$DF$122,'Current Retirees'!M$8-2006+2))))</f>
        <v>0</v>
      </c>
      <c r="O80" s="3">
        <f>IF($E80+O$8-$H$8&lt;70,0,IF($E80+O$8-$H$8=70,$F80,N80*(1-VLOOKUP($E80+N$8-$H$8,Mortality!$B$3:$C$123,2)*VLOOKUP($E80+N$8-$H$8,Multipliers!$A$3:$DF$122,'Current Retirees'!N$8-2006+2))))</f>
        <v>0</v>
      </c>
      <c r="P80" s="3">
        <f>IF($E80+P$8-$H$8&lt;70,0,IF($E80+P$8-$H$8=70,$F80,O80*(1-VLOOKUP($E80+O$8-$H$8,Mortality!$B$3:$C$123,2)*VLOOKUP($E80+O$8-$H$8,Multipliers!$A$3:$DF$122,'Current Retirees'!O$8-2006+2))))</f>
        <v>0</v>
      </c>
      <c r="Q80" s="3">
        <f>IF($E80+Q$8-$H$8&lt;70,0,IF($E80+Q$8-$H$8=70,$F80,P80*(1-VLOOKUP($E80+P$8-$H$8,Mortality!$B$3:$C$123,2)*VLOOKUP($E80+P$8-$H$8,Multipliers!$A$3:$DF$122,'Current Retirees'!P$8-2006+2))))</f>
        <v>0</v>
      </c>
      <c r="R80" s="3">
        <f>IF($E80+R$8-$H$8&lt;70,0,IF($E80+R$8-$H$8=70,$F80,Q80*(1-VLOOKUP($E80+Q$8-$H$8,Mortality!$B$3:$C$123,2)*VLOOKUP($E80+Q$8-$H$8,Multipliers!$A$3:$DF$122,'Current Retirees'!Q$8-2006+2))))</f>
        <v>0</v>
      </c>
      <c r="S80" s="3">
        <f>IF($E80+S$8-$H$8&lt;70,0,IF($E80+S$8-$H$8=70,$F80,R80*(1-VLOOKUP($E80+R$8-$H$8,Mortality!$B$3:$C$123,2)*VLOOKUP($E80+R$8-$H$8,Multipliers!$A$3:$DF$122,'Current Retirees'!R$8-2006+2))))</f>
        <v>0</v>
      </c>
      <c r="T80" s="3">
        <f>IF($E80+T$8-$H$8&lt;70,0,IF($E80+T$8-$H$8=70,$F80,S80*(1-VLOOKUP($E80+S$8-$H$8,Mortality!$B$3:$C$123,2)*VLOOKUP($E80+S$8-$H$8,Multipliers!$A$3:$DF$122,'Current Retirees'!S$8-2006+2))))</f>
        <v>0</v>
      </c>
      <c r="U80" s="3">
        <f>IF($E80+U$8-$H$8&lt;70,0,IF($E80+U$8-$H$8=70,$F80,T80*(1-VLOOKUP($E80+T$8-$H$8,Mortality!$B$3:$C$123,2)*VLOOKUP($E80+T$8-$H$8,Multipliers!$A$3:$DF$122,'Current Retirees'!T$8-2006+2))))</f>
        <v>0</v>
      </c>
      <c r="V80" s="3">
        <f>IF($E80+V$8-$H$8&lt;70,0,IF($E80+V$8-$H$8=70,$F80,U80*(1-VLOOKUP($E80+U$8-$H$8,Mortality!$B$3:$C$123,2)*VLOOKUP($E80+U$8-$H$8,Multipliers!$A$3:$DF$122,'Current Retirees'!U$8-2006+2))))</f>
        <v>0</v>
      </c>
      <c r="W80" s="3">
        <f>IF($E80+W$8-$H$8&lt;70,0,IF($E80+W$8-$H$8=70,$F80,V80*(1-VLOOKUP($E80+V$8-$H$8,Mortality!$B$3:$C$123,2)*VLOOKUP($E80+V$8-$H$8,Multipliers!$A$3:$DF$122,'Current Retirees'!V$8-2006+2))))</f>
        <v>0</v>
      </c>
      <c r="X80" s="3">
        <f>IF($E80+X$8-$H$8&lt;70,0,IF($E80+X$8-$H$8=70,$F80,W80*(1-VLOOKUP($E80+W$8-$H$8,Mortality!$B$3:$C$123,2)*VLOOKUP($E80+W$8-$H$8,Multipliers!$A$3:$DF$122,'Current Retirees'!W$8-2006+2))))</f>
        <v>0</v>
      </c>
      <c r="Y80" s="3">
        <f>IF($E80+Y$8-$H$8&lt;70,0,IF($E80+Y$8-$H$8=70,$F80,X80*(1-VLOOKUP($E80+X$8-$H$8,Mortality!$B$3:$C$123,2)*VLOOKUP($E80+X$8-$H$8,Multipliers!$A$3:$DF$122,'Current Retirees'!X$8-2006+2))))</f>
        <v>0</v>
      </c>
      <c r="Z80" s="3">
        <f>IF($E80+Z$8-$H$8&lt;70,0,IF($E80+Z$8-$H$8=70,$F80,Y80*(1-VLOOKUP($E80+Y$8-$H$8,Mortality!$B$3:$C$123,2)*VLOOKUP($E80+Y$8-$H$8,Multipliers!$A$3:$DF$122,'Current Retirees'!Y$8-2006+2))))</f>
        <v>0</v>
      </c>
      <c r="AA80" s="3">
        <f>IF($E80+AA$8-$H$8&lt;70,0,IF($E80+AA$8-$H$8=70,$F80,Z80*(1-VLOOKUP($E80+Z$8-$H$8,Mortality!$B$3:$C$123,2)*VLOOKUP($E80+Z$8-$H$8,Multipliers!$A$3:$DF$122,'Current Retirees'!Z$8-2006+2))))</f>
        <v>0</v>
      </c>
      <c r="AB80" s="3">
        <f>IF($E80+AB$8-$H$8&lt;70,0,IF($E80+AB$8-$H$8=70,$F80,AA80*(1-VLOOKUP($E80+AA$8-$H$8,Mortality!$B$3:$C$123,2)*VLOOKUP($E80+AA$8-$H$8,Multipliers!$A$3:$DF$122,'Current Retirees'!AA$8-2006+2))))</f>
        <v>0</v>
      </c>
      <c r="AC80" s="3">
        <f>IF($E80+AC$8-$H$8&lt;70,0,IF($E80+AC$8-$H$8=70,$F80,AB80*(1-VLOOKUP($E80+AB$8-$H$8,Mortality!$B$3:$C$123,2)*VLOOKUP($E80+AB$8-$H$8,Multipliers!$A$3:$DF$122,'Current Retirees'!AB$8-2006+2))))</f>
        <v>0</v>
      </c>
      <c r="AD80" s="3">
        <f>IF($E80+AD$8-$H$8&lt;70,0,IF($E80+AD$8-$H$8=70,$F80,AC80*(1-VLOOKUP($E80+AC$8-$H$8,Mortality!$B$3:$C$123,2)*VLOOKUP($E80+AC$8-$H$8,Multipliers!$A$3:$DF$122,'Current Retirees'!AC$8-2006+2))))</f>
        <v>0</v>
      </c>
      <c r="AE80" s="3">
        <f>IF($E80+AE$8-$H$8&lt;70,0,IF($E80+AE$8-$H$8=70,$F80,AD80*(1-VLOOKUP($E80+AD$8-$H$8,Mortality!$B$3:$C$123,2)*VLOOKUP($E80+AD$8-$H$8,Multipliers!$A$3:$DF$122,'Current Retirees'!AD$8-2006+2))))</f>
        <v>0</v>
      </c>
      <c r="AF80" s="3">
        <f>IF($E80+AF$8-$H$8&lt;70,0,IF($E80+AF$8-$H$8=70,$F80,AE80*(1-VLOOKUP($E80+AE$8-$H$8,Mortality!$B$3:$C$123,2)*VLOOKUP($E80+AE$8-$H$8,Multipliers!$A$3:$DF$122,'Current Retirees'!AE$8-2006+2))))</f>
        <v>0</v>
      </c>
      <c r="AG80" s="3">
        <f>IF($E80+AG$8-$H$8&lt;70,0,IF($E80+AG$8-$H$8=70,$F80,AF80*(1-VLOOKUP($E80+AF$8-$H$8,Mortality!$B$3:$C$123,2)*VLOOKUP($E80+AF$8-$H$8,Multipliers!$A$3:$DF$122,'Current Retirees'!AF$8-2006+2))))</f>
        <v>0</v>
      </c>
      <c r="AH80" s="3">
        <f>IF($E80+AH$8-$H$8&lt;70,0,IF($E80+AH$8-$H$8=70,$F80,AG80*(1-VLOOKUP($E80+AG$8-$H$8,Mortality!$B$3:$C$123,2)*VLOOKUP($E80+AG$8-$H$8,Multipliers!$A$3:$DF$122,'Current Retirees'!AG$8-2006+2))))</f>
        <v>0</v>
      </c>
      <c r="AI80" s="3">
        <f>IF($E80+AI$8-$H$8&lt;70,0,IF($E80+AI$8-$H$8=70,$F80,AH80*(1-VLOOKUP($E80+AH$8-$H$8,Mortality!$B$3:$C$123,2)*VLOOKUP($E80+AH$8-$H$8,Multipliers!$A$3:$DF$122,'Current Retirees'!AH$8-2006+2))))</f>
        <v>0.89743711772002122</v>
      </c>
      <c r="AJ80" s="3">
        <f>IF($E80+AJ$8-$H$8&lt;70,0,IF($E80+AJ$8-$H$8=70,$F80,AI80*(1-VLOOKUP($E80+AI$8-$H$8,Mortality!$B$3:$C$123,2)*VLOOKUP($E80+AI$8-$H$8,Multipliers!$A$3:$DF$122,'Current Retirees'!AI$8-2006+2))))</f>
        <v>0.88295471637358658</v>
      </c>
      <c r="AK80" s="3">
        <f>IF($E80+AK$8-$H$8&lt;70,0,IF($E80+AK$8-$H$8=70,$F80,AJ80*(1-VLOOKUP($E80+AJ$8-$H$8,Mortality!$B$3:$C$123,2)*VLOOKUP($E80+AJ$8-$H$8,Multipliers!$A$3:$DF$122,'Current Retirees'!AJ$8-2006+2))))</f>
        <v>0.86761447199640984</v>
      </c>
      <c r="AL80" s="3">
        <f>IF($E80+AL$8-$H$8&lt;70,0,IF($E80+AL$8-$H$8=70,$F80,AK80*(1-VLOOKUP($E80+AK$8-$H$8,Mortality!$B$3:$C$123,2)*VLOOKUP($E80+AK$8-$H$8,Multipliers!$A$3:$DF$122,'Current Retirees'!AK$8-2006+2))))</f>
        <v>0.8513435086030916</v>
      </c>
      <c r="AM80" s="3">
        <f>IF($E80+AM$8-$H$8&lt;70,0,IF($E80+AM$8-$H$8=70,$F80,AL80*(1-VLOOKUP($E80+AL$8-$H$8,Mortality!$B$3:$C$123,2)*VLOOKUP($E80+AL$8-$H$8,Multipliers!$A$3:$DF$122,'Current Retirees'!AL$8-2006+2))))</f>
        <v>0.83406556813136035</v>
      </c>
      <c r="AN80" s="3">
        <f>IF($E80+AN$8-$H$8&lt;70,0,IF($E80+AN$8-$H$8=70,$F80,AM80*(1-VLOOKUP($E80+AM$8-$H$8,Mortality!$B$3:$C$123,2)*VLOOKUP($E80+AM$8-$H$8,Multipliers!$A$3:$DF$122,'Current Retirees'!AM$8-2006+2))))</f>
        <v>0.81571984010998855</v>
      </c>
      <c r="AO80" s="3">
        <f>IF($E80+AO$8-$H$8&lt;70,0,IF($E80+AO$8-$H$8=70,$F80,AN80*(1-VLOOKUP($E80+AN$8-$H$8,Mortality!$B$3:$C$123,2)*VLOOKUP($E80+AN$8-$H$8,Multipliers!$A$3:$DF$122,'Current Retirees'!AN$8-2006+2))))</f>
        <v>0.79624034984793179</v>
      </c>
      <c r="AP80" s="3">
        <f>IF($E80+AP$8-$H$8&lt;70,0,IF($E80+AP$8-$H$8=70,$F80,AO80*(1-VLOOKUP($E80+AO$8-$H$8,Mortality!$B$3:$C$123,2)*VLOOKUP($E80+AO$8-$H$8,Multipliers!$A$3:$DF$122,'Current Retirees'!AO$8-2006+2))))</f>
        <v>0.77555416524203036</v>
      </c>
      <c r="AQ80" s="3">
        <f>IF($E80+AQ$8-$H$8&lt;70,0,IF($E80+AQ$8-$H$8=70,$F80,AP80*(1-VLOOKUP($E80+AP$8-$H$8,Mortality!$B$3:$C$123,2)*VLOOKUP($E80+AP$8-$H$8,Multipliers!$A$3:$DF$122,'Current Retirees'!AP$8-2006+2))))</f>
        <v>0.75361836924895231</v>
      </c>
      <c r="AR80" s="3">
        <f>IF($E80+AR$8-$H$8&lt;70,0,IF($E80+AR$8-$H$8=70,$F80,AQ80*(1-VLOOKUP($E80+AQ$8-$H$8,Mortality!$B$3:$C$123,2)*VLOOKUP($E80+AQ$8-$H$8,Multipliers!$A$3:$DF$122,'Current Retirees'!AQ$8-2006+2))))</f>
        <v>0.73033860156101638</v>
      </c>
      <c r="AS80" s="3">
        <f>IF($E80+AS$8-$H$8&lt;70,0,IF($E80+AS$8-$H$8=70,$F80,AR80*(1-VLOOKUP($E80+AR$8-$H$8,Mortality!$B$3:$C$123,2)*VLOOKUP($E80+AR$8-$H$8,Multipliers!$A$3:$DF$122,'Current Retirees'!AR$8-2006+2))))</f>
        <v>0.70569042960398276</v>
      </c>
      <c r="AT80" s="3">
        <f>IF($E80+AT$8-$H$8&lt;70,0,IF($E80+AT$8-$H$8=70,$F80,AS80*(1-VLOOKUP($E80+AS$8-$H$8,Mortality!$B$3:$C$123,2)*VLOOKUP($E80+AS$8-$H$8,Multipliers!$A$3:$DF$122,'Current Retirees'!AS$8-2006+2))))</f>
        <v>0.67960238728414146</v>
      </c>
      <c r="AU80" s="3">
        <f>IF($E80+AU$8-$H$8&lt;70,0,IF($E80+AU$8-$H$8=70,$F80,AT80*(1-VLOOKUP($E80+AT$8-$H$8,Mortality!$B$3:$C$123,2)*VLOOKUP($E80+AT$8-$H$8,Multipliers!$A$3:$DF$122,'Current Retirees'!AT$8-2006+2))))</f>
        <v>0.65204440892253301</v>
      </c>
      <c r="AV80" s="3">
        <f>IF($E80+AV$8-$H$8&lt;70,0,IF($E80+AV$8-$H$8=70,$F80,AU80*(1-VLOOKUP($E80+AU$8-$H$8,Mortality!$B$3:$C$123,2)*VLOOKUP($E80+AU$8-$H$8,Multipliers!$A$3:$DF$122,'Current Retirees'!AU$8-2006+2))))</f>
        <v>0.62298962002046232</v>
      </c>
      <c r="AW80" s="3">
        <f>IF($E80+AW$8-$H$8&lt;70,0,IF($E80+AW$8-$H$8=70,$F80,AV80*(1-VLOOKUP($E80+AV$8-$H$8,Mortality!$B$3:$C$123,2)*VLOOKUP($E80+AV$8-$H$8,Multipliers!$A$3:$DF$122,'Current Retirees'!AV$8-2006+2))))</f>
        <v>0.59246477249137042</v>
      </c>
      <c r="AX80" s="3">
        <f>IF($E80+AX$8-$H$8&lt;70,0,IF($E80+AX$8-$H$8=70,$F80,AW80*(1-VLOOKUP($E80+AW$8-$H$8,Mortality!$B$3:$C$123,2)*VLOOKUP($E80+AW$8-$H$8,Multipliers!$A$3:$DF$122,'Current Retirees'!AW$8-2006+2))))</f>
        <v>0.56049494928209531</v>
      </c>
      <c r="AY80" s="3">
        <f>IF($E80+AY$8-$H$8&lt;70,0,IF($E80+AY$8-$H$8=70,$F80,AX80*(1-VLOOKUP($E80+AX$8-$H$8,Mortality!$B$3:$C$123,2)*VLOOKUP($E80+AX$8-$H$8,Multipliers!$A$3:$DF$122,'Current Retirees'!AX$8-2006+2))))</f>
        <v>0.52718375467935186</v>
      </c>
      <c r="AZ80" s="3">
        <f>IF($E80+AZ$8-$H$8&lt;70,0,IF($E80+AZ$8-$H$8=70,$F80,AY80*(1-VLOOKUP($E80+AY$8-$H$8,Mortality!$B$3:$C$123,2)*VLOOKUP($E80+AY$8-$H$8,Multipliers!$A$3:$DF$122,'Current Retirees'!AY$8-2006+2))))</f>
        <v>0.49253890450856269</v>
      </c>
      <c r="BA80" s="3">
        <f>IF($E80+BA$8-$H$8&lt;70,0,IF($E80+BA$8-$H$8=70,$F80,AZ80*(1-VLOOKUP($E80+AZ$8-$H$8,Mortality!$B$3:$C$123,2)*VLOOKUP($E80+AZ$8-$H$8,Multipliers!$A$3:$DF$122,'Current Retirees'!AZ$8-2006+2))))</f>
        <v>0.45662798223637963</v>
      </c>
      <c r="BB80" s="3">
        <f>IF($E80+BB$8-$H$8&lt;70,0,IF($E80+BB$8-$H$8=70,$F80,BA80*(1-VLOOKUP($E80+BA$8-$H$8,Mortality!$B$3:$C$123,2)*VLOOKUP($E80+BA$8-$H$8,Multipliers!$A$3:$DF$122,'Current Retirees'!BA$8-2006+2))))</f>
        <v>0.41983558594761949</v>
      </c>
      <c r="BC80" s="3">
        <f>IF($E80+BC$8-$H$8&lt;70,0,IF($E80+BC$8-$H$8=70,$F80,BB80*(1-VLOOKUP($E80+BB$8-$H$8,Mortality!$B$3:$C$123,2)*VLOOKUP($E80+BB$8-$H$8,Multipliers!$A$3:$DF$122,'Current Retirees'!BB$8-2006+2))))</f>
        <v>0.38235296823355164</v>
      </c>
      <c r="BD80" s="3">
        <f>IF($E80+BD$8-$H$8&lt;70,0,IF($E80+BD$8-$H$8=70,$F80,BC80*(1-VLOOKUP($E80+BC$8-$H$8,Mortality!$B$3:$C$123,2)*VLOOKUP($E80+BC$8-$H$8,Multipliers!$A$3:$DF$122,'Current Retirees'!BC$8-2006+2))))</f>
        <v>0.34468454680209415</v>
      </c>
      <c r="BE80" s="3">
        <f>IF($E80+BE$8-$H$8&lt;70,0,IF($E80+BE$8-$H$8=70,$F80,BD80*(1-VLOOKUP($E80+BD$8-$H$8,Mortality!$B$3:$C$123,2)*VLOOKUP($E80+BD$8-$H$8,Multipliers!$A$3:$DF$122,'Current Retirees'!BD$8-2006+2))))</f>
        <v>0.3073077627236645</v>
      </c>
      <c r="BF80" s="3">
        <f>IF($E80+BF$8-$H$8&lt;70,0,IF($E80+BF$8-$H$8=70,$F80,BE80*(1-VLOOKUP($E80+BE$8-$H$8,Mortality!$B$3:$C$123,2)*VLOOKUP($E80+BE$8-$H$8,Multipliers!$A$3:$DF$122,'Current Retirees'!BE$8-2006+2))))</f>
        <v>0.27102579443637415</v>
      </c>
      <c r="BG80" s="3">
        <f>IF($E80+BG$8-$H$8&lt;70,0,IF($E80+BG$8-$H$8=70,$F80,BF80*(1-VLOOKUP($E80+BF$8-$H$8,Mortality!$B$3:$C$123,2)*VLOOKUP($E80+BF$8-$H$8,Multipliers!$A$3:$DF$122,'Current Retirees'!BF$8-2006+2))))</f>
        <v>0.23634429092457604</v>
      </c>
      <c r="BH80" s="3">
        <f>IF($E80+BH$8-$H$8&lt;70,0,IF($E80+BH$8-$H$8=70,$F80,BG80*(1-VLOOKUP($E80+BG$8-$H$8,Mortality!$B$3:$C$123,2)*VLOOKUP($E80+BG$8-$H$8,Multipliers!$A$3:$DF$122,'Current Retirees'!BG$8-2006+2))))</f>
        <v>0.20391255314572548</v>
      </c>
      <c r="BI80" s="3">
        <f>IF($E80+BI$8-$H$8&lt;70,0,IF($E80+BI$8-$H$8=70,$F80,BH80*(1-VLOOKUP($E80+BH$8-$H$8,Mortality!$B$3:$C$123,2)*VLOOKUP($E80+BH$8-$H$8,Multipliers!$A$3:$DF$122,'Current Retirees'!BH$8-2006+2))))</f>
        <v>0.17401113194341922</v>
      </c>
      <c r="BJ80" s="3">
        <f>IF($E80+BJ$8-$H$8&lt;70,0,IF($E80+BJ$8-$H$8=70,$F80,BI80*(1-VLOOKUP($E80+BI$8-$H$8,Mortality!$B$3:$C$123,2)*VLOOKUP($E80+BI$8-$H$8,Multipliers!$A$3:$DF$122,'Current Retirees'!BI$8-2006+2))))</f>
        <v>0.14635519523460208</v>
      </c>
      <c r="BK80" s="3">
        <f>IF($E80+BK$8-$H$8&lt;70,0,IF($E80+BK$8-$H$8=70,$F80,BJ80*(1-VLOOKUP($E80+BJ$8-$H$8,Mortality!$B$3:$C$123,2)*VLOOKUP($E80+BJ$8-$H$8,Multipliers!$A$3:$DF$122,'Current Retirees'!BJ$8-2006+2))))</f>
        <v>0.12121746537722704</v>
      </c>
      <c r="BL80" s="3">
        <f>IF($E80+BL$8-$H$8&lt;70,0,IF($E80+BL$8-$H$8=70,$F80,BK80*(1-VLOOKUP($E80+BK$8-$H$8,Mortality!$B$3:$C$123,2)*VLOOKUP($E80+BK$8-$H$8,Multipliers!$A$3:$DF$122,'Current Retirees'!BK$8-2006+2))))</f>
        <v>9.8437111641916181E-2</v>
      </c>
      <c r="BM80" s="3">
        <f>IF($E80+BM$8-$H$8&lt;70,0,IF($E80+BM$8-$H$8=70,$F80,BL80*(1-VLOOKUP($E80+BL$8-$H$8,Mortality!$B$3:$C$123,2)*VLOOKUP($E80+BL$8-$H$8,Multipliers!$A$3:$DF$122,'Current Retirees'!BL$8-2006+2))))</f>
        <v>7.8318614684428051E-2</v>
      </c>
      <c r="BN80" s="3">
        <f>IF($E80+BN$8-$H$8&lt;70,0,IF($E80+BN$8-$H$8=70,$F80,BM80*(1-VLOOKUP($E80+BM$8-$H$8,Mortality!$B$3:$C$123,2)*VLOOKUP($E80+BM$8-$H$8,Multipliers!$A$3:$DF$122,'Current Retirees'!BM$8-2006+2))))</f>
        <v>6.094953366149803E-2</v>
      </c>
      <c r="BO80" s="3">
        <f>IF($E80+BO$8-$H$8&lt;70,0,IF($E80+BO$8-$H$8=70,$F80,BN80*(1-VLOOKUP($E80+BN$8-$H$8,Mortality!$B$3:$C$123,2)*VLOOKUP($E80+BN$8-$H$8,Multipliers!$A$3:$DF$122,'Current Retirees'!BN$8-2006+2))))</f>
        <v>4.6323234394536429E-2</v>
      </c>
      <c r="BP80" s="3">
        <f>IF($E80+BP$8-$H$8&lt;70,0,IF($E80+BP$8-$H$8=70,$F80,BO80*(1-VLOOKUP($E80+BO$8-$H$8,Mortality!$B$3:$C$123,2)*VLOOKUP($E80+BO$8-$H$8,Multipliers!$A$3:$DF$122,'Current Retirees'!BO$8-2006+2))))</f>
        <v>3.4281444053420415E-2</v>
      </c>
      <c r="BQ80" s="3">
        <f>IF($E80+BQ$8-$H$8&lt;70,0,IF($E80+BQ$8-$H$8=70,$F80,BP80*(1-VLOOKUP($E80+BP$8-$H$8,Mortality!$B$3:$C$123,2)*VLOOKUP($E80+BP$8-$H$8,Multipliers!$A$3:$DF$122,'Current Retirees'!BP$8-2006+2))))</f>
        <v>2.4700300323999773E-2</v>
      </c>
      <c r="BR80" s="3">
        <f>IF($E80+BR$8-$H$8&lt;70,0,IF($E80+BR$8-$H$8=70,$F80,BQ80*(1-VLOOKUP($E80+BQ$8-$H$8,Mortality!$B$3:$C$123,2)*VLOOKUP($E80+BQ$8-$H$8,Multipliers!$A$3:$DF$122,'Current Retirees'!BQ$8-2006+2))))</f>
        <v>1.7301336120864892E-2</v>
      </c>
      <c r="BS80" s="3">
        <f>IF($E80+BS$8-$H$8&lt;70,0,IF($E80+BS$8-$H$8=70,$F80,BR80*(1-VLOOKUP($E80+BR$8-$H$8,Mortality!$B$3:$C$123,2)*VLOOKUP($E80+BR$8-$H$8,Multipliers!$A$3:$DF$122,'Current Retirees'!BR$8-2006+2))))</f>
        <v>1.1765090380392052E-2</v>
      </c>
      <c r="BT80" s="3">
        <f>IF($E80+BT$8-$H$8&lt;70,0,IF($E80+BT$8-$H$8=70,$F80,BS80*(1-VLOOKUP($E80+BS$8-$H$8,Mortality!$B$3:$C$123,2)*VLOOKUP($E80+BS$8-$H$8,Multipliers!$A$3:$DF$122,'Current Retirees'!BS$8-2006+2))))</f>
        <v>7.7345275620231231E-3</v>
      </c>
      <c r="BU80" s="3">
        <f>IF($E80+BU$8-$H$8&lt;70,0,IF($E80+BU$8-$H$8=70,$F80,BT80*(1-VLOOKUP($E80+BT$8-$H$8,Mortality!$B$3:$C$123,2)*VLOOKUP($E80+BT$8-$H$8,Multipliers!$A$3:$DF$122,'Current Retirees'!BT$8-2006+2))))</f>
        <v>4.9206985219758482E-3</v>
      </c>
      <c r="BV80" s="3">
        <f>IF($E80+BV$8-$H$8&lt;70,0,IF($E80+BV$8-$H$8=70,$F80,BU80*(1-VLOOKUP($E80+BU$8-$H$8,Mortality!$B$3:$C$123,2)*VLOOKUP($E80+BU$8-$H$8,Multipliers!$A$3:$DF$122,'Current Retirees'!BU$8-2006+2))))</f>
        <v>3.0245572356675317E-3</v>
      </c>
      <c r="BW80" s="3">
        <f>IF($E80+BW$8-$H$8&lt;70,0,IF($E80+BW$8-$H$8=70,$F80,BV80*(1-VLOOKUP($E80+BV$8-$H$8,Mortality!$B$3:$C$123,2)*VLOOKUP($E80+BV$8-$H$8,Multipliers!$A$3:$DF$122,'Current Retirees'!BV$8-2006+2))))</f>
        <v>1.7924929670582854E-3</v>
      </c>
      <c r="BX80" s="3">
        <f>IF($E80+BX$8-$H$8&lt;70,0,IF($E80+BX$8-$H$8=70,$F80,BW80*(1-VLOOKUP($E80+BW$8-$H$8,Mortality!$B$3:$C$123,2)*VLOOKUP($E80+BW$8-$H$8,Multipliers!$A$3:$DF$122,'Current Retirees'!BW$8-2006+2))))</f>
        <v>1.0186381503323942E-3</v>
      </c>
      <c r="BY80" s="3">
        <f>IF($E80+BY$8-$H$8&lt;70,0,IF($E80+BY$8-$H$8=70,$F80,BX80*(1-VLOOKUP($E80+BX$8-$H$8,Mortality!$B$3:$C$123,2)*VLOOKUP($E80+BX$8-$H$8,Multipliers!$A$3:$DF$122,'Current Retirees'!BX$8-2006+2))))</f>
        <v>5.6291079727189891E-4</v>
      </c>
      <c r="BZ80" s="3">
        <f>IF($E80+BZ$8-$H$8&lt;70,0,IF($E80+BZ$8-$H$8=70,$F80,BY80*(1-VLOOKUP($E80+BY$8-$H$8,Mortality!$B$3:$C$123,2)*VLOOKUP($E80+BY$8-$H$8,Multipliers!$A$3:$DF$122,'Current Retirees'!BY$8-2006+2))))</f>
        <v>3.0460949698223868E-4</v>
      </c>
      <c r="CA80" s="3">
        <f>IF($E80+CA$8-$H$8&lt;70,0,IF($E80+CA$8-$H$8=70,$F80,BZ80*(1-VLOOKUP($E80+BZ$8-$H$8,Mortality!$B$3:$C$123,2)*VLOOKUP($E80+BZ$8-$H$8,Multipliers!$A$3:$DF$122,'Current Retirees'!BZ$8-2006+2))))</f>
        <v>1.6114882361807642E-4</v>
      </c>
      <c r="CB80" s="3">
        <f>IF($E80+CB$8-$H$8&lt;70,0,IF($E80+CB$8-$H$8=70,$F80,CA80*(1-VLOOKUP($E80+CA$8-$H$8,Mortality!$B$3:$C$123,2)*VLOOKUP($E80+CA$8-$H$8,Multipliers!$A$3:$DF$122,'Current Retirees'!CA$8-2006+2))))</f>
        <v>8.2760302486568563E-5</v>
      </c>
      <c r="CC80" s="3">
        <f>IF($E80+CC$8-$H$8&lt;70,0,IF($E80+CC$8-$H$8=70,$F80,CB80*(1-VLOOKUP($E80+CB$8-$H$8,Mortality!$B$3:$C$123,2)*VLOOKUP($E80+CB$8-$H$8,Multipliers!$A$3:$DF$122,'Current Retirees'!CB$8-2006+2))))</f>
        <v>4.1380151243284281E-5</v>
      </c>
      <c r="CD80" s="3">
        <f>IF($E80+CD$8-$H$8&lt;70,0,IF($E80+CD$8-$H$8=70,$F80,CC80*(1-VLOOKUP($E80+CC$8-$H$8,Mortality!$B$3:$C$123,2)*VLOOKUP($E80+CC$8-$H$8,Multipliers!$A$3:$DF$122,'Current Retirees'!CC$8-2006+2))))</f>
        <v>2.0690075621642141E-5</v>
      </c>
      <c r="CE80" s="3">
        <f>IF($E80+CE$8-$H$8&lt;70,0,IF($E80+CE$8-$H$8=70,$F80,CD80*(1-VLOOKUP($E80+CD$8-$H$8,Mortality!$B$3:$C$123,2)*VLOOKUP($E80+CD$8-$H$8,Multipliers!$A$3:$DF$122,'Current Retirees'!CD$8-2006+2))))</f>
        <v>1.034503781082107E-5</v>
      </c>
      <c r="CF80" s="3">
        <f>IF($E80+CF$8-$H$8&lt;70,0,IF($E80+CF$8-$H$8=70,$F80,CE80*(1-VLOOKUP($E80+CE$8-$H$8,Mortality!$B$3:$C$123,2)*VLOOKUP($E80+CE$8-$H$8,Multipliers!$A$3:$DF$122,'Current Retirees'!CE$8-2006+2))))</f>
        <v>5.1725189054105352E-6</v>
      </c>
      <c r="CG80" s="3">
        <f>IF($E80+CG$8-$H$8&lt;70,0,IF($E80+CG$8-$H$8=70,$F80,CF80*(1-VLOOKUP($E80+CF$8-$H$8,Mortality!$B$3:$C$123,2)*VLOOKUP($E80+CF$8-$H$8,Multipliers!$A$3:$DF$122,'Current Retirees'!CF$8-2006+2))))</f>
        <v>2.5862594527052676E-6</v>
      </c>
      <c r="CH80" s="3">
        <f>IF($E80+CH$8-$H$8&lt;70,0,IF($E80+CH$8-$H$8=70,$F80,CG80*(1-VLOOKUP($E80+CG$8-$H$8,Mortality!$B$3:$C$123,2)*VLOOKUP($E80+CG$8-$H$8,Multipliers!$A$3:$DF$122,'Current Retirees'!CG$8-2006+2))))</f>
        <v>0</v>
      </c>
      <c r="CI80" s="3">
        <f>IF($E80+CI$8-$H$8&lt;70,0,IF($E80+CI$8-$H$8=70,$F80,CH80*(1-VLOOKUP($E80+CH$8-$H$8,Mortality!$B$3:$C$123,2)*VLOOKUP($E80+CH$8-$H$8,Multipliers!$A$3:$DF$122,'Current Retirees'!CH$8-2006+2))))</f>
        <v>0</v>
      </c>
      <c r="CJ80" s="3">
        <f>IF($E80+CJ$8-$H$8&lt;70,0,IF($E80+CJ$8-$H$8=70,$F80,CI80*(1-VLOOKUP($E80+CI$8-$H$8,Mortality!$B$3:$C$123,2)*VLOOKUP($E80+CI$8-$H$8,Multipliers!$A$3:$DF$122,'Current Retirees'!CI$8-2006+2))))</f>
        <v>0</v>
      </c>
      <c r="CK80" s="3">
        <f>IF($E80+CK$8-$H$8&lt;70,0,IF($E80+CK$8-$H$8=70,$F80,CJ80*(1-VLOOKUP($E80+CJ$8-$H$8,Mortality!$B$3:$C$123,2)*VLOOKUP($E80+CJ$8-$H$8,Multipliers!$A$3:$DF$122,'Current Retirees'!CJ$8-2006+2))))</f>
        <v>0</v>
      </c>
      <c r="CL80" s="3">
        <f>IF($E80+CL$8-$H$8&lt;70,0,IF($E80+CL$8-$H$8=70,$F80,CK80*(1-VLOOKUP($E80+CK$8-$H$8,Mortality!$B$3:$C$123,2)*VLOOKUP($E80+CK$8-$H$8,Multipliers!$A$3:$DF$122,'Current Retirees'!CK$8-2006+2))))</f>
        <v>0</v>
      </c>
      <c r="CM80" s="3">
        <f>IF($E80+CM$8-$H$8&lt;70,0,IF($E80+CM$8-$H$8=70,$F80,CL80*(1-VLOOKUP($E80+CL$8-$H$8,Mortality!$B$3:$C$123,2)*VLOOKUP($E80+CL$8-$H$8,Multipliers!$A$3:$DF$122,'Current Retirees'!CL$8-2006+2))))</f>
        <v>0</v>
      </c>
      <c r="CN80" s="3">
        <f>IF($E80+CN$8-$H$8&lt;70,0,IF($E80+CN$8-$H$8=70,$F80,CM80*(1-VLOOKUP($E80+CM$8-$H$8,Mortality!$B$3:$C$123,2)*VLOOKUP($E80+CM$8-$H$8,Multipliers!$A$3:$DF$122,'Current Retirees'!CM$8-2006+2))))</f>
        <v>0</v>
      </c>
      <c r="CO80" s="3">
        <f>IF($E80+CO$8-$H$8&lt;70,0,IF($E80+CO$8-$H$8=70,$F80,CN80*(1-VLOOKUP($E80+CN$8-$H$8,Mortality!$B$3:$C$123,2)*VLOOKUP($E80+CN$8-$H$8,Multipliers!$A$3:$DF$122,'Current Retirees'!CN$8-2006+2))))</f>
        <v>0</v>
      </c>
      <c r="CP80" s="3">
        <f>IF($E80+CP$8-$H$8&lt;70,0,IF($E80+CP$8-$H$8=70,$F80,CO80*(1-VLOOKUP($E80+CO$8-$H$8,Mortality!$B$3:$C$123,2)*VLOOKUP($E80+CO$8-$H$8,Multipliers!$A$3:$DF$122,'Current Retirees'!CO$8-2006+2))))</f>
        <v>0</v>
      </c>
      <c r="CQ80" s="3">
        <f>IF($E80+CQ$8-$H$8&lt;70,0,IF($E80+CQ$8-$H$8=70,$F80,CP80*(1-VLOOKUP($E80+CP$8-$H$8,Mortality!$B$3:$C$123,2)*VLOOKUP($E80+CP$8-$H$8,Multipliers!$A$3:$DF$122,'Current Retirees'!CP$8-2006+2))))</f>
        <v>0</v>
      </c>
      <c r="CR80" s="3">
        <f>IF($E80+CR$8-$H$8&lt;70,0,IF($E80+CR$8-$H$8=70,$F80,CQ80*(1-VLOOKUP($E80+CQ$8-$H$8,Mortality!$B$3:$C$123,2)*VLOOKUP($E80+CQ$8-$H$8,Multipliers!$A$3:$DF$122,'Current Retirees'!CQ$8-2006+2))))</f>
        <v>0</v>
      </c>
      <c r="CS80" s="3">
        <f>IF($E80+CS$8-$H$8&lt;70,0,IF($E80+CS$8-$H$8=70,$F80,CR80*(1-VLOOKUP($E80+CR$8-$H$8,Mortality!$B$3:$C$123,2)*VLOOKUP($E80+CR$8-$H$8,Multipliers!$A$3:$DF$122,'Current Retirees'!CR$8-2006+2))))</f>
        <v>0</v>
      </c>
      <c r="CT80" s="3">
        <f>IF($E80+CT$8-$H$8&lt;70,0,IF($E80+CT$8-$H$8=70,$F80,CS80*(1-VLOOKUP($E80+CS$8-$H$8,Mortality!$B$3:$C$123,2)*VLOOKUP($E80+CS$8-$H$8,Multipliers!$A$3:$DF$122,'Current Retirees'!CS$8-2006+2))))</f>
        <v>0</v>
      </c>
    </row>
    <row r="81" spans="2:98" x14ac:dyDescent="0.25">
      <c r="B81" s="35">
        <v>1073</v>
      </c>
      <c r="C81" s="36">
        <v>24505</v>
      </c>
      <c r="D81" s="35" t="s">
        <v>2</v>
      </c>
      <c r="E81" s="4">
        <f t="shared" si="8"/>
        <v>50</v>
      </c>
      <c r="F81" s="5">
        <f>VLOOKUP(E81,Mortality!$H$3:$I$123,2)</f>
        <v>0.95167086201515783</v>
      </c>
      <c r="H81" s="3">
        <f t="shared" si="9"/>
        <v>0</v>
      </c>
      <c r="I81" s="3">
        <f>IF($E81+I$8-$H$8&lt;70,0,IF($E81+I$8-$H$8=70,$F81,H81*(1-VLOOKUP($E81+H$8-$H$8,Mortality!$B$3:$C$123,2)*VLOOKUP($E81+H$8-$H$8,Multipliers!$A$3:$DF$122,'Current Retirees'!H$8-2006+2))))</f>
        <v>0</v>
      </c>
      <c r="J81" s="3">
        <f>IF($E81+J$8-$H$8&lt;70,0,IF($E81+J$8-$H$8=70,$F81,I81*(1-VLOOKUP($E81+I$8-$H$8,Mortality!$B$3:$C$123,2)*VLOOKUP($E81+I$8-$H$8,Multipliers!$A$3:$DF$122,'Current Retirees'!I$8-2006+2))))</f>
        <v>0</v>
      </c>
      <c r="K81" s="3">
        <f>IF($E81+K$8-$H$8&lt;70,0,IF($E81+K$8-$H$8=70,$F81,J81*(1-VLOOKUP($E81+J$8-$H$8,Mortality!$B$3:$C$123,2)*VLOOKUP($E81+J$8-$H$8,Multipliers!$A$3:$DF$122,'Current Retirees'!J$8-2006+2))))</f>
        <v>0</v>
      </c>
      <c r="L81" s="3">
        <f>IF($E81+L$8-$H$8&lt;70,0,IF($E81+L$8-$H$8=70,$F81,K81*(1-VLOOKUP($E81+K$8-$H$8,Mortality!$B$3:$C$123,2)*VLOOKUP($E81+K$8-$H$8,Multipliers!$A$3:$DF$122,'Current Retirees'!K$8-2006+2))))</f>
        <v>0</v>
      </c>
      <c r="M81" s="3">
        <f>IF($E81+M$8-$H$8&lt;70,0,IF($E81+M$8-$H$8=70,$F81,L81*(1-VLOOKUP($E81+L$8-$H$8,Mortality!$B$3:$C$123,2)*VLOOKUP($E81+L$8-$H$8,Multipliers!$A$3:$DF$122,'Current Retirees'!L$8-2006+2))))</f>
        <v>0</v>
      </c>
      <c r="N81" s="3">
        <f>IF($E81+N$8-$H$8&lt;70,0,IF($E81+N$8-$H$8=70,$F81,M81*(1-VLOOKUP($E81+M$8-$H$8,Mortality!$B$3:$C$123,2)*VLOOKUP($E81+M$8-$H$8,Multipliers!$A$3:$DF$122,'Current Retirees'!M$8-2006+2))))</f>
        <v>0</v>
      </c>
      <c r="O81" s="3">
        <f>IF($E81+O$8-$H$8&lt;70,0,IF($E81+O$8-$H$8=70,$F81,N81*(1-VLOOKUP($E81+N$8-$H$8,Mortality!$B$3:$C$123,2)*VLOOKUP($E81+N$8-$H$8,Multipliers!$A$3:$DF$122,'Current Retirees'!N$8-2006+2))))</f>
        <v>0</v>
      </c>
      <c r="P81" s="3">
        <f>IF($E81+P$8-$H$8&lt;70,0,IF($E81+P$8-$H$8=70,$F81,O81*(1-VLOOKUP($E81+O$8-$H$8,Mortality!$B$3:$C$123,2)*VLOOKUP($E81+O$8-$H$8,Multipliers!$A$3:$DF$122,'Current Retirees'!O$8-2006+2))))</f>
        <v>0</v>
      </c>
      <c r="Q81" s="3">
        <f>IF($E81+Q$8-$H$8&lt;70,0,IF($E81+Q$8-$H$8=70,$F81,P81*(1-VLOOKUP($E81+P$8-$H$8,Mortality!$B$3:$C$123,2)*VLOOKUP($E81+P$8-$H$8,Multipliers!$A$3:$DF$122,'Current Retirees'!P$8-2006+2))))</f>
        <v>0</v>
      </c>
      <c r="R81" s="3">
        <f>IF($E81+R$8-$H$8&lt;70,0,IF($E81+R$8-$H$8=70,$F81,Q81*(1-VLOOKUP($E81+Q$8-$H$8,Mortality!$B$3:$C$123,2)*VLOOKUP($E81+Q$8-$H$8,Multipliers!$A$3:$DF$122,'Current Retirees'!Q$8-2006+2))))</f>
        <v>0</v>
      </c>
      <c r="S81" s="3">
        <f>IF($E81+S$8-$H$8&lt;70,0,IF($E81+S$8-$H$8=70,$F81,R81*(1-VLOOKUP($E81+R$8-$H$8,Mortality!$B$3:$C$123,2)*VLOOKUP($E81+R$8-$H$8,Multipliers!$A$3:$DF$122,'Current Retirees'!R$8-2006+2))))</f>
        <v>0</v>
      </c>
      <c r="T81" s="3">
        <f>IF($E81+T$8-$H$8&lt;70,0,IF($E81+T$8-$H$8=70,$F81,S81*(1-VLOOKUP($E81+S$8-$H$8,Mortality!$B$3:$C$123,2)*VLOOKUP($E81+S$8-$H$8,Multipliers!$A$3:$DF$122,'Current Retirees'!S$8-2006+2))))</f>
        <v>0</v>
      </c>
      <c r="U81" s="3">
        <f>IF($E81+U$8-$H$8&lt;70,0,IF($E81+U$8-$H$8=70,$F81,T81*(1-VLOOKUP($E81+T$8-$H$8,Mortality!$B$3:$C$123,2)*VLOOKUP($E81+T$8-$H$8,Multipliers!$A$3:$DF$122,'Current Retirees'!T$8-2006+2))))</f>
        <v>0</v>
      </c>
      <c r="V81" s="3">
        <f>IF($E81+V$8-$H$8&lt;70,0,IF($E81+V$8-$H$8=70,$F81,U81*(1-VLOOKUP($E81+U$8-$H$8,Mortality!$B$3:$C$123,2)*VLOOKUP($E81+U$8-$H$8,Multipliers!$A$3:$DF$122,'Current Retirees'!U$8-2006+2))))</f>
        <v>0</v>
      </c>
      <c r="W81" s="3">
        <f>IF($E81+W$8-$H$8&lt;70,0,IF($E81+W$8-$H$8=70,$F81,V81*(1-VLOOKUP($E81+V$8-$H$8,Mortality!$B$3:$C$123,2)*VLOOKUP($E81+V$8-$H$8,Multipliers!$A$3:$DF$122,'Current Retirees'!V$8-2006+2))))</f>
        <v>0</v>
      </c>
      <c r="X81" s="3">
        <f>IF($E81+X$8-$H$8&lt;70,0,IF($E81+X$8-$H$8=70,$F81,W81*(1-VLOOKUP($E81+W$8-$H$8,Mortality!$B$3:$C$123,2)*VLOOKUP($E81+W$8-$H$8,Multipliers!$A$3:$DF$122,'Current Retirees'!W$8-2006+2))))</f>
        <v>0</v>
      </c>
      <c r="Y81" s="3">
        <f>IF($E81+Y$8-$H$8&lt;70,0,IF($E81+Y$8-$H$8=70,$F81,X81*(1-VLOOKUP($E81+X$8-$H$8,Mortality!$B$3:$C$123,2)*VLOOKUP($E81+X$8-$H$8,Multipliers!$A$3:$DF$122,'Current Retirees'!X$8-2006+2))))</f>
        <v>0</v>
      </c>
      <c r="Z81" s="3">
        <f>IF($E81+Z$8-$H$8&lt;70,0,IF($E81+Z$8-$H$8=70,$F81,Y81*(1-VLOOKUP($E81+Y$8-$H$8,Mortality!$B$3:$C$123,2)*VLOOKUP($E81+Y$8-$H$8,Multipliers!$A$3:$DF$122,'Current Retirees'!Y$8-2006+2))))</f>
        <v>0</v>
      </c>
      <c r="AA81" s="3">
        <f>IF($E81+AA$8-$H$8&lt;70,0,IF($E81+AA$8-$H$8=70,$F81,Z81*(1-VLOOKUP($E81+Z$8-$H$8,Mortality!$B$3:$C$123,2)*VLOOKUP($E81+Z$8-$H$8,Multipliers!$A$3:$DF$122,'Current Retirees'!Z$8-2006+2))))</f>
        <v>0</v>
      </c>
      <c r="AB81" s="3">
        <f>IF($E81+AB$8-$H$8&lt;70,0,IF($E81+AB$8-$H$8=70,$F81,AA81*(1-VLOOKUP($E81+AA$8-$H$8,Mortality!$B$3:$C$123,2)*VLOOKUP($E81+AA$8-$H$8,Multipliers!$A$3:$DF$122,'Current Retirees'!AA$8-2006+2))))</f>
        <v>0.95167086201515783</v>
      </c>
      <c r="AC81" s="3">
        <f>IF($E81+AC$8-$H$8&lt;70,0,IF($E81+AC$8-$H$8=70,$F81,AB81*(1-VLOOKUP($E81+AB$8-$H$8,Mortality!$B$3:$C$123,2)*VLOOKUP($E81+AB$8-$H$8,Multipliers!$A$3:$DF$122,'Current Retirees'!AB$8-2006+2))))</f>
        <v>0.93519390680456593</v>
      </c>
      <c r="AD81" s="3">
        <f>IF($E81+AD$8-$H$8&lt;70,0,IF($E81+AD$8-$H$8=70,$F81,AC81*(1-VLOOKUP($E81+AC$8-$H$8,Mortality!$B$3:$C$123,2)*VLOOKUP($E81+AC$8-$H$8,Multipliers!$A$3:$DF$122,'Current Retirees'!AC$8-2006+2))))</f>
        <v>0.91776182907249093</v>
      </c>
      <c r="AE81" s="3">
        <f>IF($E81+AE$8-$H$8&lt;70,0,IF($E81+AE$8-$H$8=70,$F81,AD81*(1-VLOOKUP($E81+AD$8-$H$8,Mortality!$B$3:$C$123,2)*VLOOKUP($E81+AD$8-$H$8,Multipliers!$A$3:$DF$122,'Current Retirees'!AD$8-2006+2))))</f>
        <v>0.89929594481399144</v>
      </c>
      <c r="AF81" s="3">
        <f>IF($E81+AF$8-$H$8&lt;70,0,IF($E81+AF$8-$H$8=70,$F81,AE81*(1-VLOOKUP($E81+AE$8-$H$8,Mortality!$B$3:$C$123,2)*VLOOKUP($E81+AE$8-$H$8,Multipliers!$A$3:$DF$122,'Current Retirees'!AE$8-2006+2))))</f>
        <v>0.87971455932114206</v>
      </c>
      <c r="AG81" s="3">
        <f>IF($E81+AG$8-$H$8&lt;70,0,IF($E81+AG$8-$H$8=70,$F81,AF81*(1-VLOOKUP($E81+AF$8-$H$8,Mortality!$B$3:$C$123,2)*VLOOKUP($E81+AF$8-$H$8,Multipliers!$A$3:$DF$122,'Current Retirees'!AF$8-2006+2))))</f>
        <v>0.85895442423506807</v>
      </c>
      <c r="AH81" s="3">
        <f>IF($E81+AH$8-$H$8&lt;70,0,IF($E81+AH$8-$H$8=70,$F81,AG81*(1-VLOOKUP($E81+AG$8-$H$8,Mortality!$B$3:$C$123,2)*VLOOKUP($E81+AG$8-$H$8,Multipliers!$A$3:$DF$122,'Current Retirees'!AG$8-2006+2))))</f>
        <v>0.83694745068685794</v>
      </c>
      <c r="AI81" s="3">
        <f>IF($E81+AI$8-$H$8&lt;70,0,IF($E81+AI$8-$H$8=70,$F81,AH81*(1-VLOOKUP($E81+AH$8-$H$8,Mortality!$B$3:$C$123,2)*VLOOKUP($E81+AH$8-$H$8,Multipliers!$A$3:$DF$122,'Current Retirees'!AH$8-2006+2))))</f>
        <v>0.81361888473025068</v>
      </c>
      <c r="AJ81" s="3">
        <f>IF($E81+AJ$8-$H$8&lt;70,0,IF($E81+AJ$8-$H$8=70,$F81,AI81*(1-VLOOKUP($E81+AI$8-$H$8,Mortality!$B$3:$C$123,2)*VLOOKUP($E81+AI$8-$H$8,Multipliers!$A$3:$DF$122,'Current Retirees'!AI$8-2006+2))))</f>
        <v>0.78892917853130518</v>
      </c>
      <c r="AK81" s="3">
        <f>IF($E81+AK$8-$H$8&lt;70,0,IF($E81+AK$8-$H$8=70,$F81,AJ81*(1-VLOOKUP($E81+AJ$8-$H$8,Mortality!$B$3:$C$123,2)*VLOOKUP($E81+AJ$8-$H$8,Multipliers!$A$3:$DF$122,'Current Retirees'!AJ$8-2006+2))))</f>
        <v>0.76278236179387882</v>
      </c>
      <c r="AL81" s="3">
        <f>IF($E81+AL$8-$H$8&lt;70,0,IF($E81+AL$8-$H$8=70,$F81,AK81*(1-VLOOKUP($E81+AK$8-$H$8,Mortality!$B$3:$C$123,2)*VLOOKUP($E81+AK$8-$H$8,Multipliers!$A$3:$DF$122,'Current Retirees'!AK$8-2006+2))))</f>
        <v>0.73516293001708011</v>
      </c>
      <c r="AM81" s="3">
        <f>IF($E81+AM$8-$H$8&lt;70,0,IF($E81+AM$8-$H$8=70,$F81,AL81*(1-VLOOKUP($E81+AL$8-$H$8,Mortality!$B$3:$C$123,2)*VLOOKUP($E81+AL$8-$H$8,Multipliers!$A$3:$DF$122,'Current Retirees'!AL$8-2006+2))))</f>
        <v>0.70600447556387835</v>
      </c>
      <c r="AN81" s="3">
        <f>IF($E81+AN$8-$H$8&lt;70,0,IF($E81+AN$8-$H$8=70,$F81,AM81*(1-VLOOKUP($E81+AM$8-$H$8,Mortality!$B$3:$C$123,2)*VLOOKUP($E81+AM$8-$H$8,Multipliers!$A$3:$DF$122,'Current Retirees'!AM$8-2006+2))))</f>
        <v>0.67528926117352661</v>
      </c>
      <c r="AO81" s="3">
        <f>IF($E81+AO$8-$H$8&lt;70,0,IF($E81+AO$8-$H$8=70,$F81,AN81*(1-VLOOKUP($E81+AN$8-$H$8,Mortality!$B$3:$C$123,2)*VLOOKUP($E81+AN$8-$H$8,Multipliers!$A$3:$DF$122,'Current Retirees'!AN$8-2006+2))))</f>
        <v>0.64300550710398541</v>
      </c>
      <c r="AP81" s="3">
        <f>IF($E81+AP$8-$H$8&lt;70,0,IF($E81+AP$8-$H$8=70,$F81,AO81*(1-VLOOKUP($E81+AO$8-$H$8,Mortality!$B$3:$C$123,2)*VLOOKUP($E81+AO$8-$H$8,Multipliers!$A$3:$DF$122,'Current Retirees'!AO$8-2006+2))))</f>
        <v>0.60920361408006762</v>
      </c>
      <c r="AQ81" s="3">
        <f>IF($E81+AQ$8-$H$8&lt;70,0,IF($E81+AQ$8-$H$8=70,$F81,AP81*(1-VLOOKUP($E81+AP$8-$H$8,Mortality!$B$3:$C$123,2)*VLOOKUP($E81+AP$8-$H$8,Multipliers!$A$3:$DF$122,'Current Retirees'!AP$8-2006+2))))</f>
        <v>0.57393456008416022</v>
      </c>
      <c r="AR81" s="3">
        <f>IF($E81+AR$8-$H$8&lt;70,0,IF($E81+AR$8-$H$8=70,$F81,AQ81*(1-VLOOKUP($E81+AQ$8-$H$8,Mortality!$B$3:$C$123,2)*VLOOKUP($E81+AQ$8-$H$8,Multipliers!$A$3:$DF$122,'Current Retirees'!AQ$8-2006+2))))</f>
        <v>0.53733848423790431</v>
      </c>
      <c r="AS81" s="3">
        <f>IF($E81+AS$8-$H$8&lt;70,0,IF($E81+AS$8-$H$8=70,$F81,AR81*(1-VLOOKUP($E81+AR$8-$H$8,Mortality!$B$3:$C$123,2)*VLOOKUP($E81+AR$8-$H$8,Multipliers!$A$3:$DF$122,'Current Retirees'!AR$8-2006+2))))</f>
        <v>0.4994793053141196</v>
      </c>
      <c r="AT81" s="3">
        <f>IF($E81+AT$8-$H$8&lt;70,0,IF($E81+AT$8-$H$8=70,$F81,AS81*(1-VLOOKUP($E81+AS$8-$H$8,Mortality!$B$3:$C$123,2)*VLOOKUP($E81+AS$8-$H$8,Multipliers!$A$3:$DF$122,'Current Retirees'!AS$8-2006+2))))</f>
        <v>0.46049084683181168</v>
      </c>
      <c r="AU81" s="3">
        <f>IF($E81+AU$8-$H$8&lt;70,0,IF($E81+AU$8-$H$8=70,$F81,AT81*(1-VLOOKUP($E81+AT$8-$H$8,Mortality!$B$3:$C$123,2)*VLOOKUP($E81+AT$8-$H$8,Multipliers!$A$3:$DF$122,'Current Retirees'!AT$8-2006+2))))</f>
        <v>0.4207952685429216</v>
      </c>
      <c r="AV81" s="3">
        <f>IF($E81+AV$8-$H$8&lt;70,0,IF($E81+AV$8-$H$8=70,$F81,AU81*(1-VLOOKUP($E81+AU$8-$H$8,Mortality!$B$3:$C$123,2)*VLOOKUP($E81+AU$8-$H$8,Multipliers!$A$3:$DF$122,'Current Retirees'!AU$8-2006+2))))</f>
        <v>0.38065934611369018</v>
      </c>
      <c r="AW81" s="3">
        <f>IF($E81+AW$8-$H$8&lt;70,0,IF($E81+AW$8-$H$8=70,$F81,AV81*(1-VLOOKUP($E81+AV$8-$H$8,Mortality!$B$3:$C$123,2)*VLOOKUP($E81+AV$8-$H$8,Multipliers!$A$3:$DF$122,'Current Retirees'!AV$8-2006+2))))</f>
        <v>0.34062301144350865</v>
      </c>
      <c r="AX81" s="3">
        <f>IF($E81+AX$8-$H$8&lt;70,0,IF($E81+AX$8-$H$8=70,$F81,AW81*(1-VLOOKUP($E81+AW$8-$H$8,Mortality!$B$3:$C$123,2)*VLOOKUP($E81+AW$8-$H$8,Multipliers!$A$3:$DF$122,'Current Retirees'!AW$8-2006+2))))</f>
        <v>0.30124576861244878</v>
      </c>
      <c r="AY81" s="3">
        <f>IF($E81+AY$8-$H$8&lt;70,0,IF($E81+AY$8-$H$8=70,$F81,AX81*(1-VLOOKUP($E81+AX$8-$H$8,Mortality!$B$3:$C$123,2)*VLOOKUP($E81+AX$8-$H$8,Multipliers!$A$3:$DF$122,'Current Retirees'!AX$8-2006+2))))</f>
        <v>0.26335593636168569</v>
      </c>
      <c r="AZ81" s="3">
        <f>IF($E81+AZ$8-$H$8&lt;70,0,IF($E81+AZ$8-$H$8=70,$F81,AY81*(1-VLOOKUP($E81+AY$8-$H$8,Mortality!$B$3:$C$123,2)*VLOOKUP($E81+AY$8-$H$8,Multipliers!$A$3:$DF$122,'Current Retirees'!AY$8-2006+2))))</f>
        <v>0.22750493014283407</v>
      </c>
      <c r="BA81" s="3">
        <f>IF($E81+BA$8-$H$8&lt;70,0,IF($E81+BA$8-$H$8=70,$F81,AZ81*(1-VLOOKUP($E81+AZ$8-$H$8,Mortality!$B$3:$C$123,2)*VLOOKUP($E81+AZ$8-$H$8,Multipliers!$A$3:$DF$122,'Current Retirees'!AZ$8-2006+2))))</f>
        <v>0.19431699955352486</v>
      </c>
      <c r="BB81" s="3">
        <f>IF($E81+BB$8-$H$8&lt;70,0,IF($E81+BB$8-$H$8=70,$F81,BA81*(1-VLOOKUP($E81+BA$8-$H$8,Mortality!$B$3:$C$123,2)*VLOOKUP($E81+BA$8-$H$8,Multipliers!$A$3:$DF$122,'Current Retirees'!BA$8-2006+2))))</f>
        <v>0.16406809619510915</v>
      </c>
      <c r="BC81" s="3">
        <f>IF($E81+BC$8-$H$8&lt;70,0,IF($E81+BC$8-$H$8=70,$F81,BB81*(1-VLOOKUP($E81+BB$8-$H$8,Mortality!$B$3:$C$123,2)*VLOOKUP($E81+BB$8-$H$8,Multipliers!$A$3:$DF$122,'Current Retirees'!BB$8-2006+2))))</f>
        <v>0.13646484437908821</v>
      </c>
      <c r="BD81" s="3">
        <f>IF($E81+BD$8-$H$8&lt;70,0,IF($E81+BD$8-$H$8=70,$F81,BC81*(1-VLOOKUP($E81+BC$8-$H$8,Mortality!$B$3:$C$123,2)*VLOOKUP($E81+BC$8-$H$8,Multipliers!$A$3:$DF$122,'Current Retirees'!BC$8-2006+2))))</f>
        <v>0.11172267610909133</v>
      </c>
      <c r="BE81" s="3">
        <f>IF($E81+BE$8-$H$8&lt;70,0,IF($E81+BE$8-$H$8=70,$F81,BD81*(1-VLOOKUP($E81+BD$8-$H$8,Mortality!$B$3:$C$123,2)*VLOOKUP($E81+BD$8-$H$8,Multipliers!$A$3:$DF$122,'Current Retirees'!BD$8-2006+2))))</f>
        <v>8.9637329718611464E-2</v>
      </c>
      <c r="BF81" s="3">
        <f>IF($E81+BF$8-$H$8&lt;70,0,IF($E81+BF$8-$H$8=70,$F81,BE81*(1-VLOOKUP($E81+BE$8-$H$8,Mortality!$B$3:$C$123,2)*VLOOKUP($E81+BE$8-$H$8,Multipliers!$A$3:$DF$122,'Current Retirees'!BE$8-2006+2))))</f>
        <v>7.0421081323477214E-2</v>
      </c>
      <c r="BG81" s="3">
        <f>IF($E81+BG$8-$H$8&lt;70,0,IF($E81+BG$8-$H$8=70,$F81,BF81*(1-VLOOKUP($E81+BF$8-$H$8,Mortality!$B$3:$C$123,2)*VLOOKUP($E81+BF$8-$H$8,Multipliers!$A$3:$DF$122,'Current Retirees'!BF$8-2006+2))))</f>
        <v>5.4085542893251133E-2</v>
      </c>
      <c r="BH81" s="3">
        <f>IF($E81+BH$8-$H$8&lt;70,0,IF($E81+BH$8-$H$8=70,$F81,BG81*(1-VLOOKUP($E81+BG$8-$H$8,Mortality!$B$3:$C$123,2)*VLOOKUP($E81+BG$8-$H$8,Multipliers!$A$3:$DF$122,'Current Retirees'!BG$8-2006+2))))</f>
        <v>4.0547977399104533E-2</v>
      </c>
      <c r="BI81" s="3">
        <f>IF($E81+BI$8-$H$8&lt;70,0,IF($E81+BI$8-$H$8=70,$F81,BH81*(1-VLOOKUP($E81+BH$8-$H$8,Mortality!$B$3:$C$123,2)*VLOOKUP($E81+BH$8-$H$8,Multipliers!$A$3:$DF$122,'Current Retirees'!BH$8-2006+2))))</f>
        <v>2.9592586713175613E-2</v>
      </c>
      <c r="BJ81" s="3">
        <f>IF($E81+BJ$8-$H$8&lt;70,0,IF($E81+BJ$8-$H$8=70,$F81,BI81*(1-VLOOKUP($E81+BI$8-$H$8,Mortality!$B$3:$C$123,2)*VLOOKUP($E81+BI$8-$H$8,Multipliers!$A$3:$DF$122,'Current Retirees'!BI$8-2006+2))))</f>
        <v>2.1020527539143369E-2</v>
      </c>
      <c r="BK81" s="3">
        <f>IF($E81+BK$8-$H$8&lt;70,0,IF($E81+BK$8-$H$8=70,$F81,BJ81*(1-VLOOKUP($E81+BJ$8-$H$8,Mortality!$B$3:$C$123,2)*VLOOKUP($E81+BJ$8-$H$8,Multipliers!$A$3:$DF$122,'Current Retirees'!BJ$8-2006+2))))</f>
        <v>1.4512726379358113E-2</v>
      </c>
      <c r="BL81" s="3">
        <f>IF($E81+BL$8-$H$8&lt;70,0,IF($E81+BL$8-$H$8=70,$F81,BK81*(1-VLOOKUP($E81+BK$8-$H$8,Mortality!$B$3:$C$123,2)*VLOOKUP($E81+BK$8-$H$8,Multipliers!$A$3:$DF$122,'Current Retirees'!BK$8-2006+2))))</f>
        <v>9.7265888594252805E-3</v>
      </c>
      <c r="BM81" s="3">
        <f>IF($E81+BM$8-$H$8&lt;70,0,IF($E81+BM$8-$H$8=70,$F81,BL81*(1-VLOOKUP($E81+BL$8-$H$8,Mortality!$B$3:$C$123,2)*VLOOKUP($E81+BL$8-$H$8,Multipliers!$A$3:$DF$122,'Current Retirees'!BL$8-2006+2))))</f>
        <v>6.3043901482746712E-3</v>
      </c>
      <c r="BN81" s="3">
        <f>IF($E81+BN$8-$H$8&lt;70,0,IF($E81+BN$8-$H$8=70,$F81,BM81*(1-VLOOKUP($E81+BM$8-$H$8,Mortality!$B$3:$C$123,2)*VLOOKUP($E81+BM$8-$H$8,Multipliers!$A$3:$DF$122,'Current Retirees'!BM$8-2006+2))))</f>
        <v>3.9555102138885195E-3</v>
      </c>
      <c r="BO81" s="3">
        <f>IF($E81+BO$8-$H$8&lt;70,0,IF($E81+BO$8-$H$8=70,$F81,BN81*(1-VLOOKUP($E81+BN$8-$H$8,Mortality!$B$3:$C$123,2)*VLOOKUP($E81+BN$8-$H$8,Multipliers!$A$3:$DF$122,'Current Retirees'!BN$8-2006+2))))</f>
        <v>2.3988983401176021E-3</v>
      </c>
      <c r="BP81" s="3">
        <f>IF($E81+BP$8-$H$8&lt;70,0,IF($E81+BP$8-$H$8=70,$F81,BO81*(1-VLOOKUP($E81+BO$8-$H$8,Mortality!$B$3:$C$123,2)*VLOOKUP($E81+BO$8-$H$8,Multipliers!$A$3:$DF$122,'Current Retirees'!BO$8-2006+2))))</f>
        <v>1.403727018839728E-3</v>
      </c>
      <c r="BQ81" s="3">
        <f>IF($E81+BQ$8-$H$8&lt;70,0,IF($E81+BQ$8-$H$8=70,$F81,BP81*(1-VLOOKUP($E81+BP$8-$H$8,Mortality!$B$3:$C$123,2)*VLOOKUP($E81+BP$8-$H$8,Multipliers!$A$3:$DF$122,'Current Retirees'!BP$8-2006+2))))</f>
        <v>7.8872643134845479E-4</v>
      </c>
      <c r="BR81" s="3">
        <f>IF($E81+BR$8-$H$8&lt;70,0,IF($E81+BR$8-$H$8=70,$F81,BQ81*(1-VLOOKUP($E81+BQ$8-$H$8,Mortality!$B$3:$C$123,2)*VLOOKUP($E81+BQ$8-$H$8,Multipliers!$A$3:$DF$122,'Current Retirees'!BQ$8-2006+2))))</f>
        <v>4.316311958992355E-4</v>
      </c>
      <c r="BS81" s="3">
        <f>IF($E81+BS$8-$H$8&lt;70,0,IF($E81+BS$8-$H$8=70,$F81,BR81*(1-VLOOKUP($E81+BR$8-$H$8,Mortality!$B$3:$C$123,2)*VLOOKUP($E81+BR$8-$H$8,Multipliers!$A$3:$DF$122,'Current Retirees'!BR$8-2006+2))))</f>
        <v>2.3175803079795925E-4</v>
      </c>
      <c r="BT81" s="3">
        <f>IF($E81+BT$8-$H$8&lt;70,0,IF($E81+BT$8-$H$8=70,$F81,BS81*(1-VLOOKUP($E81+BS$8-$H$8,Mortality!$B$3:$C$123,2)*VLOOKUP($E81+BS$8-$H$8,Multipliers!$A$3:$DF$122,'Current Retirees'!BS$8-2006+2))))</f>
        <v>1.2191778279487398E-4</v>
      </c>
      <c r="BU81" s="3">
        <f>IF($E81+BU$8-$H$8&lt;70,0,IF($E81+BU$8-$H$8=70,$F81,BT81*(1-VLOOKUP($E81+BT$8-$H$8,Mortality!$B$3:$C$123,2)*VLOOKUP($E81+BT$8-$H$8,Multipliers!$A$3:$DF$122,'Current Retirees'!BT$8-2006+2))))</f>
        <v>6.2446315256501288E-5</v>
      </c>
      <c r="BV81" s="3">
        <f>IF($E81+BV$8-$H$8&lt;70,0,IF($E81+BV$8-$H$8=70,$F81,BU81*(1-VLOOKUP($E81+BU$8-$H$8,Mortality!$B$3:$C$123,2)*VLOOKUP($E81+BU$8-$H$8,Multipliers!$A$3:$DF$122,'Current Retirees'!BU$8-2006+2))))</f>
        <v>3.1223157628250644E-5</v>
      </c>
      <c r="BW81" s="3">
        <f>IF($E81+BW$8-$H$8&lt;70,0,IF($E81+BW$8-$H$8=70,$F81,BV81*(1-VLOOKUP($E81+BV$8-$H$8,Mortality!$B$3:$C$123,2)*VLOOKUP($E81+BV$8-$H$8,Multipliers!$A$3:$DF$122,'Current Retirees'!BV$8-2006+2))))</f>
        <v>1.5611578814125322E-5</v>
      </c>
      <c r="BX81" s="3">
        <f>IF($E81+BX$8-$H$8&lt;70,0,IF($E81+BX$8-$H$8=70,$F81,BW81*(1-VLOOKUP($E81+BW$8-$H$8,Mortality!$B$3:$C$123,2)*VLOOKUP($E81+BW$8-$H$8,Multipliers!$A$3:$DF$122,'Current Retirees'!BW$8-2006+2))))</f>
        <v>7.805789407062661E-6</v>
      </c>
      <c r="BY81" s="3">
        <f>IF($E81+BY$8-$H$8&lt;70,0,IF($E81+BY$8-$H$8=70,$F81,BX81*(1-VLOOKUP($E81+BX$8-$H$8,Mortality!$B$3:$C$123,2)*VLOOKUP($E81+BX$8-$H$8,Multipliers!$A$3:$DF$122,'Current Retirees'!BX$8-2006+2))))</f>
        <v>3.9028947035313305E-6</v>
      </c>
      <c r="BZ81" s="3">
        <f>IF($E81+BZ$8-$H$8&lt;70,0,IF($E81+BZ$8-$H$8=70,$F81,BY81*(1-VLOOKUP($E81+BY$8-$H$8,Mortality!$B$3:$C$123,2)*VLOOKUP($E81+BY$8-$H$8,Multipliers!$A$3:$DF$122,'Current Retirees'!BY$8-2006+2))))</f>
        <v>1.9514473517656653E-6</v>
      </c>
      <c r="CA81" s="3">
        <f>IF($E81+CA$8-$H$8&lt;70,0,IF($E81+CA$8-$H$8=70,$F81,BZ81*(1-VLOOKUP($E81+BZ$8-$H$8,Mortality!$B$3:$C$123,2)*VLOOKUP($E81+BZ$8-$H$8,Multipliers!$A$3:$DF$122,'Current Retirees'!BZ$8-2006+2))))</f>
        <v>0</v>
      </c>
      <c r="CB81" s="3">
        <f>IF($E81+CB$8-$H$8&lt;70,0,IF($E81+CB$8-$H$8=70,$F81,CA81*(1-VLOOKUP($E81+CA$8-$H$8,Mortality!$B$3:$C$123,2)*VLOOKUP($E81+CA$8-$H$8,Multipliers!$A$3:$DF$122,'Current Retirees'!CA$8-2006+2))))</f>
        <v>0</v>
      </c>
      <c r="CC81" s="3">
        <f>IF($E81+CC$8-$H$8&lt;70,0,IF($E81+CC$8-$H$8=70,$F81,CB81*(1-VLOOKUP($E81+CB$8-$H$8,Mortality!$B$3:$C$123,2)*VLOOKUP($E81+CB$8-$H$8,Multipliers!$A$3:$DF$122,'Current Retirees'!CB$8-2006+2))))</f>
        <v>0</v>
      </c>
      <c r="CD81" s="3">
        <f>IF($E81+CD$8-$H$8&lt;70,0,IF($E81+CD$8-$H$8=70,$F81,CC81*(1-VLOOKUP($E81+CC$8-$H$8,Mortality!$B$3:$C$123,2)*VLOOKUP($E81+CC$8-$H$8,Multipliers!$A$3:$DF$122,'Current Retirees'!CC$8-2006+2))))</f>
        <v>0</v>
      </c>
      <c r="CE81" s="3">
        <f>IF($E81+CE$8-$H$8&lt;70,0,IF($E81+CE$8-$H$8=70,$F81,CD81*(1-VLOOKUP($E81+CD$8-$H$8,Mortality!$B$3:$C$123,2)*VLOOKUP($E81+CD$8-$H$8,Multipliers!$A$3:$DF$122,'Current Retirees'!CD$8-2006+2))))</f>
        <v>0</v>
      </c>
      <c r="CF81" s="3">
        <f>IF($E81+CF$8-$H$8&lt;70,0,IF($E81+CF$8-$H$8=70,$F81,CE81*(1-VLOOKUP($E81+CE$8-$H$8,Mortality!$B$3:$C$123,2)*VLOOKUP($E81+CE$8-$H$8,Multipliers!$A$3:$DF$122,'Current Retirees'!CE$8-2006+2))))</f>
        <v>0</v>
      </c>
      <c r="CG81" s="3">
        <f>IF($E81+CG$8-$H$8&lt;70,0,IF($E81+CG$8-$H$8=70,$F81,CF81*(1-VLOOKUP($E81+CF$8-$H$8,Mortality!$B$3:$C$123,2)*VLOOKUP($E81+CF$8-$H$8,Multipliers!$A$3:$DF$122,'Current Retirees'!CF$8-2006+2))))</f>
        <v>0</v>
      </c>
      <c r="CH81" s="3">
        <f>IF($E81+CH$8-$H$8&lt;70,0,IF($E81+CH$8-$H$8=70,$F81,CG81*(1-VLOOKUP($E81+CG$8-$H$8,Mortality!$B$3:$C$123,2)*VLOOKUP($E81+CG$8-$H$8,Multipliers!$A$3:$DF$122,'Current Retirees'!CG$8-2006+2))))</f>
        <v>0</v>
      </c>
      <c r="CI81" s="3">
        <f>IF($E81+CI$8-$H$8&lt;70,0,IF($E81+CI$8-$H$8=70,$F81,CH81*(1-VLOOKUP($E81+CH$8-$H$8,Mortality!$B$3:$C$123,2)*VLOOKUP($E81+CH$8-$H$8,Multipliers!$A$3:$DF$122,'Current Retirees'!CH$8-2006+2))))</f>
        <v>0</v>
      </c>
      <c r="CJ81" s="3">
        <f>IF($E81+CJ$8-$H$8&lt;70,0,IF($E81+CJ$8-$H$8=70,$F81,CI81*(1-VLOOKUP($E81+CI$8-$H$8,Mortality!$B$3:$C$123,2)*VLOOKUP($E81+CI$8-$H$8,Multipliers!$A$3:$DF$122,'Current Retirees'!CI$8-2006+2))))</f>
        <v>0</v>
      </c>
      <c r="CK81" s="3">
        <f>IF($E81+CK$8-$H$8&lt;70,0,IF($E81+CK$8-$H$8=70,$F81,CJ81*(1-VLOOKUP($E81+CJ$8-$H$8,Mortality!$B$3:$C$123,2)*VLOOKUP($E81+CJ$8-$H$8,Multipliers!$A$3:$DF$122,'Current Retirees'!CJ$8-2006+2))))</f>
        <v>0</v>
      </c>
      <c r="CL81" s="3">
        <f>IF($E81+CL$8-$H$8&lt;70,0,IF($E81+CL$8-$H$8=70,$F81,CK81*(1-VLOOKUP($E81+CK$8-$H$8,Mortality!$B$3:$C$123,2)*VLOOKUP($E81+CK$8-$H$8,Multipliers!$A$3:$DF$122,'Current Retirees'!CK$8-2006+2))))</f>
        <v>0</v>
      </c>
      <c r="CM81" s="3">
        <f>IF($E81+CM$8-$H$8&lt;70,0,IF($E81+CM$8-$H$8=70,$F81,CL81*(1-VLOOKUP($E81+CL$8-$H$8,Mortality!$B$3:$C$123,2)*VLOOKUP($E81+CL$8-$H$8,Multipliers!$A$3:$DF$122,'Current Retirees'!CL$8-2006+2))))</f>
        <v>0</v>
      </c>
      <c r="CN81" s="3">
        <f>IF($E81+CN$8-$H$8&lt;70,0,IF($E81+CN$8-$H$8=70,$F81,CM81*(1-VLOOKUP($E81+CM$8-$H$8,Mortality!$B$3:$C$123,2)*VLOOKUP($E81+CM$8-$H$8,Multipliers!$A$3:$DF$122,'Current Retirees'!CM$8-2006+2))))</f>
        <v>0</v>
      </c>
      <c r="CO81" s="3">
        <f>IF($E81+CO$8-$H$8&lt;70,0,IF($E81+CO$8-$H$8=70,$F81,CN81*(1-VLOOKUP($E81+CN$8-$H$8,Mortality!$B$3:$C$123,2)*VLOOKUP($E81+CN$8-$H$8,Multipliers!$A$3:$DF$122,'Current Retirees'!CN$8-2006+2))))</f>
        <v>0</v>
      </c>
      <c r="CP81" s="3">
        <f>IF($E81+CP$8-$H$8&lt;70,0,IF($E81+CP$8-$H$8=70,$F81,CO81*(1-VLOOKUP($E81+CO$8-$H$8,Mortality!$B$3:$C$123,2)*VLOOKUP($E81+CO$8-$H$8,Multipliers!$A$3:$DF$122,'Current Retirees'!CO$8-2006+2))))</f>
        <v>0</v>
      </c>
      <c r="CQ81" s="3">
        <f>IF($E81+CQ$8-$H$8&lt;70,0,IF($E81+CQ$8-$H$8=70,$F81,CP81*(1-VLOOKUP($E81+CP$8-$H$8,Mortality!$B$3:$C$123,2)*VLOOKUP($E81+CP$8-$H$8,Multipliers!$A$3:$DF$122,'Current Retirees'!CP$8-2006+2))))</f>
        <v>0</v>
      </c>
      <c r="CR81" s="3">
        <f>IF($E81+CR$8-$H$8&lt;70,0,IF($E81+CR$8-$H$8=70,$F81,CQ81*(1-VLOOKUP($E81+CQ$8-$H$8,Mortality!$B$3:$C$123,2)*VLOOKUP($E81+CQ$8-$H$8,Multipliers!$A$3:$DF$122,'Current Retirees'!CQ$8-2006+2))))</f>
        <v>0</v>
      </c>
      <c r="CS81" s="3">
        <f>IF($E81+CS$8-$H$8&lt;70,0,IF($E81+CS$8-$H$8=70,$F81,CR81*(1-VLOOKUP($E81+CR$8-$H$8,Mortality!$B$3:$C$123,2)*VLOOKUP($E81+CR$8-$H$8,Multipliers!$A$3:$DF$122,'Current Retirees'!CR$8-2006+2))))</f>
        <v>0</v>
      </c>
      <c r="CT81" s="3">
        <f>IF($E81+CT$8-$H$8&lt;70,0,IF($E81+CT$8-$H$8=70,$F81,CS81*(1-VLOOKUP($E81+CS$8-$H$8,Mortality!$B$3:$C$123,2)*VLOOKUP($E81+CS$8-$H$8,Multipliers!$A$3:$DF$122,'Current Retirees'!CS$8-2006+2))))</f>
        <v>0</v>
      </c>
    </row>
    <row r="82" spans="2:98" x14ac:dyDescent="0.25">
      <c r="B82" s="35">
        <v>1074</v>
      </c>
      <c r="C82" s="36">
        <v>30311</v>
      </c>
      <c r="D82" s="35" t="s">
        <v>2</v>
      </c>
      <c r="E82" s="4">
        <f t="shared" si="8"/>
        <v>34</v>
      </c>
      <c r="F82" s="5">
        <f>VLOOKUP(E82,Mortality!$H$3:$I$123,2)</f>
        <v>0.87857179789884454</v>
      </c>
      <c r="H82" s="3">
        <f t="shared" si="9"/>
        <v>0</v>
      </c>
      <c r="I82" s="3">
        <f>IF($E82+I$8-$H$8&lt;70,0,IF($E82+I$8-$H$8=70,$F82,H82*(1-VLOOKUP($E82+H$8-$H$8,Mortality!$B$3:$C$123,2)*VLOOKUP($E82+H$8-$H$8,Multipliers!$A$3:$DF$122,'Current Retirees'!H$8-2006+2))))</f>
        <v>0</v>
      </c>
      <c r="J82" s="3">
        <f>IF($E82+J$8-$H$8&lt;70,0,IF($E82+J$8-$H$8=70,$F82,I82*(1-VLOOKUP($E82+I$8-$H$8,Mortality!$B$3:$C$123,2)*VLOOKUP($E82+I$8-$H$8,Multipliers!$A$3:$DF$122,'Current Retirees'!I$8-2006+2))))</f>
        <v>0</v>
      </c>
      <c r="K82" s="3">
        <f>IF($E82+K$8-$H$8&lt;70,0,IF($E82+K$8-$H$8=70,$F82,J82*(1-VLOOKUP($E82+J$8-$H$8,Mortality!$B$3:$C$123,2)*VLOOKUP($E82+J$8-$H$8,Multipliers!$A$3:$DF$122,'Current Retirees'!J$8-2006+2))))</f>
        <v>0</v>
      </c>
      <c r="L82" s="3">
        <f>IF($E82+L$8-$H$8&lt;70,0,IF($E82+L$8-$H$8=70,$F82,K82*(1-VLOOKUP($E82+K$8-$H$8,Mortality!$B$3:$C$123,2)*VLOOKUP($E82+K$8-$H$8,Multipliers!$A$3:$DF$122,'Current Retirees'!K$8-2006+2))))</f>
        <v>0</v>
      </c>
      <c r="M82" s="3">
        <f>IF($E82+M$8-$H$8&lt;70,0,IF($E82+M$8-$H$8=70,$F82,L82*(1-VLOOKUP($E82+L$8-$H$8,Mortality!$B$3:$C$123,2)*VLOOKUP($E82+L$8-$H$8,Multipliers!$A$3:$DF$122,'Current Retirees'!L$8-2006+2))))</f>
        <v>0</v>
      </c>
      <c r="N82" s="3">
        <f>IF($E82+N$8-$H$8&lt;70,0,IF($E82+N$8-$H$8=70,$F82,M82*(1-VLOOKUP($E82+M$8-$H$8,Mortality!$B$3:$C$123,2)*VLOOKUP($E82+M$8-$H$8,Multipliers!$A$3:$DF$122,'Current Retirees'!M$8-2006+2))))</f>
        <v>0</v>
      </c>
      <c r="O82" s="3">
        <f>IF($E82+O$8-$H$8&lt;70,0,IF($E82+O$8-$H$8=70,$F82,N82*(1-VLOOKUP($E82+N$8-$H$8,Mortality!$B$3:$C$123,2)*VLOOKUP($E82+N$8-$H$8,Multipliers!$A$3:$DF$122,'Current Retirees'!N$8-2006+2))))</f>
        <v>0</v>
      </c>
      <c r="P82" s="3">
        <f>IF($E82+P$8-$H$8&lt;70,0,IF($E82+P$8-$H$8=70,$F82,O82*(1-VLOOKUP($E82+O$8-$H$8,Mortality!$B$3:$C$123,2)*VLOOKUP($E82+O$8-$H$8,Multipliers!$A$3:$DF$122,'Current Retirees'!O$8-2006+2))))</f>
        <v>0</v>
      </c>
      <c r="Q82" s="3">
        <f>IF($E82+Q$8-$H$8&lt;70,0,IF($E82+Q$8-$H$8=70,$F82,P82*(1-VLOOKUP($E82+P$8-$H$8,Mortality!$B$3:$C$123,2)*VLOOKUP($E82+P$8-$H$8,Multipliers!$A$3:$DF$122,'Current Retirees'!P$8-2006+2))))</f>
        <v>0</v>
      </c>
      <c r="R82" s="3">
        <f>IF($E82+R$8-$H$8&lt;70,0,IF($E82+R$8-$H$8=70,$F82,Q82*(1-VLOOKUP($E82+Q$8-$H$8,Mortality!$B$3:$C$123,2)*VLOOKUP($E82+Q$8-$H$8,Multipliers!$A$3:$DF$122,'Current Retirees'!Q$8-2006+2))))</f>
        <v>0</v>
      </c>
      <c r="S82" s="3">
        <f>IF($E82+S$8-$H$8&lt;70,0,IF($E82+S$8-$H$8=70,$F82,R82*(1-VLOOKUP($E82+R$8-$H$8,Mortality!$B$3:$C$123,2)*VLOOKUP($E82+R$8-$H$8,Multipliers!$A$3:$DF$122,'Current Retirees'!R$8-2006+2))))</f>
        <v>0</v>
      </c>
      <c r="T82" s="3">
        <f>IF($E82+T$8-$H$8&lt;70,0,IF($E82+T$8-$H$8=70,$F82,S82*(1-VLOOKUP($E82+S$8-$H$8,Mortality!$B$3:$C$123,2)*VLOOKUP($E82+S$8-$H$8,Multipliers!$A$3:$DF$122,'Current Retirees'!S$8-2006+2))))</f>
        <v>0</v>
      </c>
      <c r="U82" s="3">
        <f>IF($E82+U$8-$H$8&lt;70,0,IF($E82+U$8-$H$8=70,$F82,T82*(1-VLOOKUP($E82+T$8-$H$8,Mortality!$B$3:$C$123,2)*VLOOKUP($E82+T$8-$H$8,Multipliers!$A$3:$DF$122,'Current Retirees'!T$8-2006+2))))</f>
        <v>0</v>
      </c>
      <c r="V82" s="3">
        <f>IF($E82+V$8-$H$8&lt;70,0,IF($E82+V$8-$H$8=70,$F82,U82*(1-VLOOKUP($E82+U$8-$H$8,Mortality!$B$3:$C$123,2)*VLOOKUP($E82+U$8-$H$8,Multipliers!$A$3:$DF$122,'Current Retirees'!U$8-2006+2))))</f>
        <v>0</v>
      </c>
      <c r="W82" s="3">
        <f>IF($E82+W$8-$H$8&lt;70,0,IF($E82+W$8-$H$8=70,$F82,V82*(1-VLOOKUP($E82+V$8-$H$8,Mortality!$B$3:$C$123,2)*VLOOKUP($E82+V$8-$H$8,Multipliers!$A$3:$DF$122,'Current Retirees'!V$8-2006+2))))</f>
        <v>0</v>
      </c>
      <c r="X82" s="3">
        <f>IF($E82+X$8-$H$8&lt;70,0,IF($E82+X$8-$H$8=70,$F82,W82*(1-VLOOKUP($E82+W$8-$H$8,Mortality!$B$3:$C$123,2)*VLOOKUP($E82+W$8-$H$8,Multipliers!$A$3:$DF$122,'Current Retirees'!W$8-2006+2))))</f>
        <v>0</v>
      </c>
      <c r="Y82" s="3">
        <f>IF($E82+Y$8-$H$8&lt;70,0,IF($E82+Y$8-$H$8=70,$F82,X82*(1-VLOOKUP($E82+X$8-$H$8,Mortality!$B$3:$C$123,2)*VLOOKUP($E82+X$8-$H$8,Multipliers!$A$3:$DF$122,'Current Retirees'!X$8-2006+2))))</f>
        <v>0</v>
      </c>
      <c r="Z82" s="3">
        <f>IF($E82+Z$8-$H$8&lt;70,0,IF($E82+Z$8-$H$8=70,$F82,Y82*(1-VLOOKUP($E82+Y$8-$H$8,Mortality!$B$3:$C$123,2)*VLOOKUP($E82+Y$8-$H$8,Multipliers!$A$3:$DF$122,'Current Retirees'!Y$8-2006+2))))</f>
        <v>0</v>
      </c>
      <c r="AA82" s="3">
        <f>IF($E82+AA$8-$H$8&lt;70,0,IF($E82+AA$8-$H$8=70,$F82,Z82*(1-VLOOKUP($E82+Z$8-$H$8,Mortality!$B$3:$C$123,2)*VLOOKUP($E82+Z$8-$H$8,Multipliers!$A$3:$DF$122,'Current Retirees'!Z$8-2006+2))))</f>
        <v>0</v>
      </c>
      <c r="AB82" s="3">
        <f>IF($E82+AB$8-$H$8&lt;70,0,IF($E82+AB$8-$H$8=70,$F82,AA82*(1-VLOOKUP($E82+AA$8-$H$8,Mortality!$B$3:$C$123,2)*VLOOKUP($E82+AA$8-$H$8,Multipliers!$A$3:$DF$122,'Current Retirees'!AA$8-2006+2))))</f>
        <v>0</v>
      </c>
      <c r="AC82" s="3">
        <f>IF($E82+AC$8-$H$8&lt;70,0,IF($E82+AC$8-$H$8=70,$F82,AB82*(1-VLOOKUP($E82+AB$8-$H$8,Mortality!$B$3:$C$123,2)*VLOOKUP($E82+AB$8-$H$8,Multipliers!$A$3:$DF$122,'Current Retirees'!AB$8-2006+2))))</f>
        <v>0</v>
      </c>
      <c r="AD82" s="3">
        <f>IF($E82+AD$8-$H$8&lt;70,0,IF($E82+AD$8-$H$8=70,$F82,AC82*(1-VLOOKUP($E82+AC$8-$H$8,Mortality!$B$3:$C$123,2)*VLOOKUP($E82+AC$8-$H$8,Multipliers!$A$3:$DF$122,'Current Retirees'!AC$8-2006+2))))</f>
        <v>0</v>
      </c>
      <c r="AE82" s="3">
        <f>IF($E82+AE$8-$H$8&lt;70,0,IF($E82+AE$8-$H$8=70,$F82,AD82*(1-VLOOKUP($E82+AD$8-$H$8,Mortality!$B$3:$C$123,2)*VLOOKUP($E82+AD$8-$H$8,Multipliers!$A$3:$DF$122,'Current Retirees'!AD$8-2006+2))))</f>
        <v>0</v>
      </c>
      <c r="AF82" s="3">
        <f>IF($E82+AF$8-$H$8&lt;70,0,IF($E82+AF$8-$H$8=70,$F82,AE82*(1-VLOOKUP($E82+AE$8-$H$8,Mortality!$B$3:$C$123,2)*VLOOKUP($E82+AE$8-$H$8,Multipliers!$A$3:$DF$122,'Current Retirees'!AE$8-2006+2))))</f>
        <v>0</v>
      </c>
      <c r="AG82" s="3">
        <f>IF($E82+AG$8-$H$8&lt;70,0,IF($E82+AG$8-$H$8=70,$F82,AF82*(1-VLOOKUP($E82+AF$8-$H$8,Mortality!$B$3:$C$123,2)*VLOOKUP($E82+AF$8-$H$8,Multipliers!$A$3:$DF$122,'Current Retirees'!AF$8-2006+2))))</f>
        <v>0</v>
      </c>
      <c r="AH82" s="3">
        <f>IF($E82+AH$8-$H$8&lt;70,0,IF($E82+AH$8-$H$8=70,$F82,AG82*(1-VLOOKUP($E82+AG$8-$H$8,Mortality!$B$3:$C$123,2)*VLOOKUP($E82+AG$8-$H$8,Multipliers!$A$3:$DF$122,'Current Retirees'!AG$8-2006+2))))</f>
        <v>0</v>
      </c>
      <c r="AI82" s="3">
        <f>IF($E82+AI$8-$H$8&lt;70,0,IF($E82+AI$8-$H$8=70,$F82,AH82*(1-VLOOKUP($E82+AH$8-$H$8,Mortality!$B$3:$C$123,2)*VLOOKUP($E82+AH$8-$H$8,Multipliers!$A$3:$DF$122,'Current Retirees'!AH$8-2006+2))))</f>
        <v>0</v>
      </c>
      <c r="AJ82" s="3">
        <f>IF($E82+AJ$8-$H$8&lt;70,0,IF($E82+AJ$8-$H$8=70,$F82,AI82*(1-VLOOKUP($E82+AI$8-$H$8,Mortality!$B$3:$C$123,2)*VLOOKUP($E82+AI$8-$H$8,Multipliers!$A$3:$DF$122,'Current Retirees'!AI$8-2006+2))))</f>
        <v>0</v>
      </c>
      <c r="AK82" s="3">
        <f>IF($E82+AK$8-$H$8&lt;70,0,IF($E82+AK$8-$H$8=70,$F82,AJ82*(1-VLOOKUP($E82+AJ$8-$H$8,Mortality!$B$3:$C$123,2)*VLOOKUP($E82+AJ$8-$H$8,Multipliers!$A$3:$DF$122,'Current Retirees'!AJ$8-2006+2))))</f>
        <v>0</v>
      </c>
      <c r="AL82" s="3">
        <f>IF($E82+AL$8-$H$8&lt;70,0,IF($E82+AL$8-$H$8=70,$F82,AK82*(1-VLOOKUP($E82+AK$8-$H$8,Mortality!$B$3:$C$123,2)*VLOOKUP($E82+AK$8-$H$8,Multipliers!$A$3:$DF$122,'Current Retirees'!AK$8-2006+2))))</f>
        <v>0</v>
      </c>
      <c r="AM82" s="3">
        <f>IF($E82+AM$8-$H$8&lt;70,0,IF($E82+AM$8-$H$8=70,$F82,AL82*(1-VLOOKUP($E82+AL$8-$H$8,Mortality!$B$3:$C$123,2)*VLOOKUP($E82+AL$8-$H$8,Multipliers!$A$3:$DF$122,'Current Retirees'!AL$8-2006+2))))</f>
        <v>0</v>
      </c>
      <c r="AN82" s="3">
        <f>IF($E82+AN$8-$H$8&lt;70,0,IF($E82+AN$8-$H$8=70,$F82,AM82*(1-VLOOKUP($E82+AM$8-$H$8,Mortality!$B$3:$C$123,2)*VLOOKUP($E82+AM$8-$H$8,Multipliers!$A$3:$DF$122,'Current Retirees'!AM$8-2006+2))))</f>
        <v>0</v>
      </c>
      <c r="AO82" s="3">
        <f>IF($E82+AO$8-$H$8&lt;70,0,IF($E82+AO$8-$H$8=70,$F82,AN82*(1-VLOOKUP($E82+AN$8-$H$8,Mortality!$B$3:$C$123,2)*VLOOKUP($E82+AN$8-$H$8,Multipliers!$A$3:$DF$122,'Current Retirees'!AN$8-2006+2))))</f>
        <v>0</v>
      </c>
      <c r="AP82" s="3">
        <f>IF($E82+AP$8-$H$8&lt;70,0,IF($E82+AP$8-$H$8=70,$F82,AO82*(1-VLOOKUP($E82+AO$8-$H$8,Mortality!$B$3:$C$123,2)*VLOOKUP($E82+AO$8-$H$8,Multipliers!$A$3:$DF$122,'Current Retirees'!AO$8-2006+2))))</f>
        <v>0</v>
      </c>
      <c r="AQ82" s="3">
        <f>IF($E82+AQ$8-$H$8&lt;70,0,IF($E82+AQ$8-$H$8=70,$F82,AP82*(1-VLOOKUP($E82+AP$8-$H$8,Mortality!$B$3:$C$123,2)*VLOOKUP($E82+AP$8-$H$8,Multipliers!$A$3:$DF$122,'Current Retirees'!AP$8-2006+2))))</f>
        <v>0</v>
      </c>
      <c r="AR82" s="3">
        <f>IF($E82+AR$8-$H$8&lt;70,0,IF($E82+AR$8-$H$8=70,$F82,AQ82*(1-VLOOKUP($E82+AQ$8-$H$8,Mortality!$B$3:$C$123,2)*VLOOKUP($E82+AQ$8-$H$8,Multipliers!$A$3:$DF$122,'Current Retirees'!AQ$8-2006+2))))</f>
        <v>0.87857179789884454</v>
      </c>
      <c r="AS82" s="3">
        <f>IF($E82+AS$8-$H$8&lt;70,0,IF($E82+AS$8-$H$8=70,$F82,AR82*(1-VLOOKUP($E82+AR$8-$H$8,Mortality!$B$3:$C$123,2)*VLOOKUP($E82+AR$8-$H$8,Multipliers!$A$3:$DF$122,'Current Retirees'!AR$8-2006+2))))</f>
        <v>0.86561998504061888</v>
      </c>
      <c r="AT82" s="3">
        <f>IF($E82+AT$8-$H$8&lt;70,0,IF($E82+AT$8-$H$8=70,$F82,AS82*(1-VLOOKUP($E82+AS$8-$H$8,Mortality!$B$3:$C$123,2)*VLOOKUP($E82+AS$8-$H$8,Multipliers!$A$3:$DF$122,'Current Retirees'!AS$8-2006+2))))</f>
        <v>0.85188153073798789</v>
      </c>
      <c r="AU82" s="3">
        <f>IF($E82+AU$8-$H$8&lt;70,0,IF($E82+AU$8-$H$8=70,$F82,AT82*(1-VLOOKUP($E82+AT$8-$H$8,Mortality!$B$3:$C$123,2)*VLOOKUP($E82+AT$8-$H$8,Multipliers!$A$3:$DF$122,'Current Retirees'!AT$8-2006+2))))</f>
        <v>0.83728725879461641</v>
      </c>
      <c r="AV82" s="3">
        <f>IF($E82+AV$8-$H$8&lt;70,0,IF($E82+AV$8-$H$8=70,$F82,AU82*(1-VLOOKUP($E82+AU$8-$H$8,Mortality!$B$3:$C$123,2)*VLOOKUP($E82+AU$8-$H$8,Multipliers!$A$3:$DF$122,'Current Retirees'!AU$8-2006+2))))</f>
        <v>0.82176416154342646</v>
      </c>
      <c r="AW82" s="3">
        <f>IF($E82+AW$8-$H$8&lt;70,0,IF($E82+AW$8-$H$8=70,$F82,AV82*(1-VLOOKUP($E82+AV$8-$H$8,Mortality!$B$3:$C$123,2)*VLOOKUP($E82+AV$8-$H$8,Multipliers!$A$3:$DF$122,'Current Retirees'!AV$8-2006+2))))</f>
        <v>0.80525219856819508</v>
      </c>
      <c r="AX82" s="3">
        <f>IF($E82+AX$8-$H$8&lt;70,0,IF($E82+AX$8-$H$8=70,$F82,AW82*(1-VLOOKUP($E82+AW$8-$H$8,Mortality!$B$3:$C$123,2)*VLOOKUP($E82+AW$8-$H$8,Multipliers!$A$3:$DF$122,'Current Retirees'!AW$8-2006+2))))</f>
        <v>0.78768569884111084</v>
      </c>
      <c r="AY82" s="3">
        <f>IF($E82+AY$8-$H$8&lt;70,0,IF($E82+AY$8-$H$8=70,$F82,AX82*(1-VLOOKUP($E82+AX$8-$H$8,Mortality!$B$3:$C$123,2)*VLOOKUP($E82+AX$8-$H$8,Multipliers!$A$3:$DF$122,'Current Retirees'!AX$8-2006+2))))</f>
        <v>0.76899154010388737</v>
      </c>
      <c r="AZ82" s="3">
        <f>IF($E82+AZ$8-$H$8&lt;70,0,IF($E82+AZ$8-$H$8=70,$F82,AY82*(1-VLOOKUP($E82+AY$8-$H$8,Mortality!$B$3:$C$123,2)*VLOOKUP($E82+AY$8-$H$8,Multipliers!$A$3:$DF$122,'Current Retirees'!AY$8-2006+2))))</f>
        <v>0.74912237689216532</v>
      </c>
      <c r="BA82" s="3">
        <f>IF($E82+BA$8-$H$8&lt;70,0,IF($E82+BA$8-$H$8=70,$F82,AZ82*(1-VLOOKUP($E82+AZ$8-$H$8,Mortality!$B$3:$C$123,2)*VLOOKUP($E82+AZ$8-$H$8,Multipliers!$A$3:$DF$122,'Current Retirees'!AZ$8-2006+2))))</f>
        <v>0.72798278067153022</v>
      </c>
      <c r="BB82" s="3">
        <f>IF($E82+BB$8-$H$8&lt;70,0,IF($E82+BB$8-$H$8=70,$F82,BA82*(1-VLOOKUP($E82+BA$8-$H$8,Mortality!$B$3:$C$123,2)*VLOOKUP($E82+BA$8-$H$8,Multipliers!$A$3:$DF$122,'Current Retirees'!BA$8-2006+2))))</f>
        <v>0.70553888104433338</v>
      </c>
      <c r="BC82" s="3">
        <f>IF($E82+BC$8-$H$8&lt;70,0,IF($E82+BC$8-$H$8=70,$F82,BB82*(1-VLOOKUP($E82+BB$8-$H$8,Mortality!$B$3:$C$123,2)*VLOOKUP($E82+BB$8-$H$8,Multipliers!$A$3:$DF$122,'Current Retirees'!BB$8-2006+2))))</f>
        <v>0.68171212237958134</v>
      </c>
      <c r="BD82" s="3">
        <f>IF($E82+BD$8-$H$8&lt;70,0,IF($E82+BD$8-$H$8=70,$F82,BC82*(1-VLOOKUP($E82+BC$8-$H$8,Mortality!$B$3:$C$123,2)*VLOOKUP($E82+BC$8-$H$8,Multipliers!$A$3:$DF$122,'Current Retirees'!BC$8-2006+2))))</f>
        <v>0.65645928237290496</v>
      </c>
      <c r="BE82" s="3">
        <f>IF($E82+BE$8-$H$8&lt;70,0,IF($E82+BE$8-$H$8=70,$F82,BD82*(1-VLOOKUP($E82+BD$8-$H$8,Mortality!$B$3:$C$123,2)*VLOOKUP($E82+BD$8-$H$8,Multipliers!$A$3:$DF$122,'Current Retirees'!BD$8-2006+2))))</f>
        <v>0.62973752021687857</v>
      </c>
      <c r="BF82" s="3">
        <f>IF($E82+BF$8-$H$8&lt;70,0,IF($E82+BF$8-$H$8=70,$F82,BE82*(1-VLOOKUP($E82+BE$8-$H$8,Mortality!$B$3:$C$123,2)*VLOOKUP($E82+BE$8-$H$8,Multipliers!$A$3:$DF$122,'Current Retirees'!BE$8-2006+2))))</f>
        <v>0.60155050995026715</v>
      </c>
      <c r="BG82" s="3">
        <f>IF($E82+BG$8-$H$8&lt;70,0,IF($E82+BG$8-$H$8=70,$F82,BF82*(1-VLOOKUP($E82+BF$8-$H$8,Mortality!$B$3:$C$123,2)*VLOOKUP($E82+BF$8-$H$8,Multipliers!$A$3:$DF$122,'Current Retirees'!BF$8-2006+2))))</f>
        <v>0.57189765230235157</v>
      </c>
      <c r="BH82" s="3">
        <f>IF($E82+BH$8-$H$8&lt;70,0,IF($E82+BH$8-$H$8=70,$F82,BG82*(1-VLOOKUP($E82+BG$8-$H$8,Mortality!$B$3:$C$123,2)*VLOOKUP($E82+BG$8-$H$8,Multipliers!$A$3:$DF$122,'Current Retirees'!BG$8-2006+2))))</f>
        <v>0.5408482267798338</v>
      </c>
      <c r="BI82" s="3">
        <f>IF($E82+BI$8-$H$8&lt;70,0,IF($E82+BI$8-$H$8=70,$F82,BH82*(1-VLOOKUP($E82+BH$8-$H$8,Mortality!$B$3:$C$123,2)*VLOOKUP($E82+BH$8-$H$8,Multipliers!$A$3:$DF$122,'Current Retirees'!BH$8-2006+2))))</f>
        <v>0.50834970379099198</v>
      </c>
      <c r="BJ82" s="3">
        <f>IF($E82+BJ$8-$H$8&lt;70,0,IF($E82+BJ$8-$H$8=70,$F82,BI82*(1-VLOOKUP($E82+BI$8-$H$8,Mortality!$B$3:$C$123,2)*VLOOKUP($E82+BI$8-$H$8,Multipliers!$A$3:$DF$122,'Current Retirees'!BI$8-2006+2))))</f>
        <v>0.47439893561927832</v>
      </c>
      <c r="BK82" s="3">
        <f>IF($E82+BK$8-$H$8&lt;70,0,IF($E82+BK$8-$H$8=70,$F82,BJ82*(1-VLOOKUP($E82+BJ$8-$H$8,Mortality!$B$3:$C$123,2)*VLOOKUP($E82+BJ$8-$H$8,Multipliers!$A$3:$DF$122,'Current Retirees'!BJ$8-2006+2))))</f>
        <v>0.43935321909135644</v>
      </c>
      <c r="BL82" s="3">
        <f>IF($E82+BL$8-$H$8&lt;70,0,IF($E82+BL$8-$H$8=70,$F82,BK82*(1-VLOOKUP($E82+BK$8-$H$8,Mortality!$B$3:$C$123,2)*VLOOKUP($E82+BK$8-$H$8,Multipliers!$A$3:$DF$122,'Current Retirees'!BK$8-2006+2))))</f>
        <v>0.4033244527400911</v>
      </c>
      <c r="BM82" s="3">
        <f>IF($E82+BM$8-$H$8&lt;70,0,IF($E82+BM$8-$H$8=70,$F82,BL82*(1-VLOOKUP($E82+BL$8-$H$8,Mortality!$B$3:$C$123,2)*VLOOKUP($E82+BL$8-$H$8,Multipliers!$A$3:$DF$122,'Current Retirees'!BL$8-2006+2))))</f>
        <v>0.36679467963131784</v>
      </c>
      <c r="BN82" s="3">
        <f>IF($E82+BN$8-$H$8&lt;70,0,IF($E82+BN$8-$H$8=70,$F82,BM82*(1-VLOOKUP($E82+BM$8-$H$8,Mortality!$B$3:$C$123,2)*VLOOKUP($E82+BM$8-$H$8,Multipliers!$A$3:$DF$122,'Current Retirees'!BM$8-2006+2))))</f>
        <v>0.33016175421106175</v>
      </c>
      <c r="BO82" s="3">
        <f>IF($E82+BO$8-$H$8&lt;70,0,IF($E82+BO$8-$H$8=70,$F82,BN82*(1-VLOOKUP($E82+BN$8-$H$8,Mortality!$B$3:$C$123,2)*VLOOKUP($E82+BN$8-$H$8,Multipliers!$A$3:$DF$122,'Current Retirees'!BN$8-2006+2))))</f>
        <v>0.29422763847302025</v>
      </c>
      <c r="BP82" s="3">
        <f>IF($E82+BP$8-$H$8&lt;70,0,IF($E82+BP$8-$H$8=70,$F82,BO82*(1-VLOOKUP($E82+BO$8-$H$8,Mortality!$B$3:$C$123,2)*VLOOKUP($E82+BO$8-$H$8,Multipliers!$A$3:$DF$122,'Current Retirees'!BO$8-2006+2))))</f>
        <v>0.25945622086105175</v>
      </c>
      <c r="BQ82" s="3">
        <f>IF($E82+BQ$8-$H$8&lt;70,0,IF($E82+BQ$8-$H$8=70,$F82,BP82*(1-VLOOKUP($E82+BP$8-$H$8,Mortality!$B$3:$C$123,2)*VLOOKUP($E82+BP$8-$H$8,Multipliers!$A$3:$DF$122,'Current Retirees'!BP$8-2006+2))))</f>
        <v>0.22654567031049655</v>
      </c>
      <c r="BR82" s="3">
        <f>IF($E82+BR$8-$H$8&lt;70,0,IF($E82+BR$8-$H$8=70,$F82,BQ82*(1-VLOOKUP($E82+BQ$8-$H$8,Mortality!$B$3:$C$123,2)*VLOOKUP($E82+BQ$8-$H$8,Multipliers!$A$3:$DF$122,'Current Retirees'!BQ$8-2006+2))))</f>
        <v>0.19578200331818524</v>
      </c>
      <c r="BS82" s="3">
        <f>IF($E82+BS$8-$H$8&lt;70,0,IF($E82+BS$8-$H$8=70,$F82,BR82*(1-VLOOKUP($E82+BR$8-$H$8,Mortality!$B$3:$C$123,2)*VLOOKUP($E82+BR$8-$H$8,Multipliers!$A$3:$DF$122,'Current Retirees'!BR$8-2006+2))))</f>
        <v>0.16686221425520756</v>
      </c>
      <c r="BT82" s="3">
        <f>IF($E82+BT$8-$H$8&lt;70,0,IF($E82+BT$8-$H$8=70,$F82,BS82*(1-VLOOKUP($E82+BS$8-$H$8,Mortality!$B$3:$C$123,2)*VLOOKUP($E82+BS$8-$H$8,Multipliers!$A$3:$DF$122,'Current Retirees'!BS$8-2006+2))))</f>
        <v>0.14012828244633349</v>
      </c>
      <c r="BU82" s="3">
        <f>IF($E82+BU$8-$H$8&lt;70,0,IF($E82+BU$8-$H$8=70,$F82,BT82*(1-VLOOKUP($E82+BT$8-$H$8,Mortality!$B$3:$C$123,2)*VLOOKUP($E82+BT$8-$H$8,Multipliers!$A$3:$DF$122,'Current Retirees'!BT$8-2006+2))))</f>
        <v>0.11545215639420472</v>
      </c>
      <c r="BV82" s="3">
        <f>IF($E82+BV$8-$H$8&lt;70,0,IF($E82+BV$8-$H$8=70,$F82,BU82*(1-VLOOKUP($E82+BU$8-$H$8,Mortality!$B$3:$C$123,2)*VLOOKUP($E82+BU$8-$H$8,Multipliers!$A$3:$DF$122,'Current Retirees'!BU$8-2006+2))))</f>
        <v>9.3261552741092157E-2</v>
      </c>
      <c r="BW82" s="3">
        <f>IF($E82+BW$8-$H$8&lt;70,0,IF($E82+BW$8-$H$8=70,$F82,BV82*(1-VLOOKUP($E82+BV$8-$H$8,Mortality!$B$3:$C$123,2)*VLOOKUP($E82+BV$8-$H$8,Multipliers!$A$3:$DF$122,'Current Retirees'!BV$8-2006+2))))</f>
        <v>7.3739803430413461E-2</v>
      </c>
      <c r="BX82" s="3">
        <f>IF($E82+BX$8-$H$8&lt;70,0,IF($E82+BX$8-$H$8=70,$F82,BW82*(1-VLOOKUP($E82+BW$8-$H$8,Mortality!$B$3:$C$123,2)*VLOOKUP($E82+BW$8-$H$8,Multipliers!$A$3:$DF$122,'Current Retirees'!BW$8-2006+2))))</f>
        <v>5.6977121543590484E-2</v>
      </c>
      <c r="BY82" s="3">
        <f>IF($E82+BY$8-$H$8&lt;70,0,IF($E82+BY$8-$H$8=70,$F82,BX82*(1-VLOOKUP($E82+BX$8-$H$8,Mortality!$B$3:$C$123,2)*VLOOKUP($E82+BX$8-$H$8,Multipliers!$A$3:$DF$122,'Current Retirees'!BX$8-2006+2))))</f>
        <v>4.2883072496494347E-2</v>
      </c>
      <c r="BZ82" s="3">
        <f>IF($E82+BZ$8-$H$8&lt;70,0,IF($E82+BZ$8-$H$8=70,$F82,BY82*(1-VLOOKUP($E82+BY$8-$H$8,Mortality!$B$3:$C$123,2)*VLOOKUP($E82+BY$8-$H$8,Multipliers!$A$3:$DF$122,'Current Retirees'!BY$8-2006+2))))</f>
        <v>3.1436933391605755E-2</v>
      </c>
      <c r="CA82" s="3">
        <f>IF($E82+CA$8-$H$8&lt;70,0,IF($E82+CA$8-$H$8=70,$F82,BZ82*(1-VLOOKUP($E82+BZ$8-$H$8,Mortality!$B$3:$C$123,2)*VLOOKUP($E82+BZ$8-$H$8,Multipliers!$A$3:$DF$122,'Current Retirees'!BZ$8-2006+2))))</f>
        <v>2.2410942229586953E-2</v>
      </c>
      <c r="CB82" s="3">
        <f>IF($E82+CB$8-$H$8&lt;70,0,IF($E82+CB$8-$H$8=70,$F82,CA82*(1-VLOOKUP($E82+CA$8-$H$8,Mortality!$B$3:$C$123,2)*VLOOKUP($E82+CA$8-$H$8,Multipliers!$A$3:$DF$122,'Current Retirees'!CA$8-2006+2))))</f>
        <v>1.5512478329716027E-2</v>
      </c>
      <c r="CC82" s="3">
        <f>IF($E82+CC$8-$H$8&lt;70,0,IF($E82+CC$8-$H$8=70,$F82,CB82*(1-VLOOKUP($E82+CB$8-$H$8,Mortality!$B$3:$C$123,2)*VLOOKUP($E82+CB$8-$H$8,Multipliers!$A$3:$DF$122,'Current Retirees'!CB$8-2006+2))))</f>
        <v>1.0377123570165705E-2</v>
      </c>
      <c r="CD82" s="3">
        <f>IF($E82+CD$8-$H$8&lt;70,0,IF($E82+CD$8-$H$8=70,$F82,CC82*(1-VLOOKUP($E82+CC$8-$H$8,Mortality!$B$3:$C$123,2)*VLOOKUP($E82+CC$8-$H$8,Multipliers!$A$3:$DF$122,'Current Retirees'!CC$8-2006+2))))</f>
        <v>6.7158780788351084E-3</v>
      </c>
      <c r="CE82" s="3">
        <f>IF($E82+CE$8-$H$8&lt;70,0,IF($E82+CE$8-$H$8=70,$F82,CD82*(1-VLOOKUP($E82+CD$8-$H$8,Mortality!$B$3:$C$123,2)*VLOOKUP($E82+CD$8-$H$8,Multipliers!$A$3:$DF$122,'Current Retirees'!CD$8-2006+2))))</f>
        <v>4.1970230950659241E-3</v>
      </c>
      <c r="CF82" s="3">
        <f>IF($E82+CF$8-$H$8&lt;70,0,IF($E82+CF$8-$H$8=70,$F82,CE82*(1-VLOOKUP($E82+CE$8-$H$8,Mortality!$B$3:$C$123,2)*VLOOKUP($E82+CE$8-$H$8,Multipliers!$A$3:$DF$122,'Current Retirees'!CE$8-2006+2))))</f>
        <v>2.5269434253705598E-3</v>
      </c>
      <c r="CG82" s="3">
        <f>IF($E82+CG$8-$H$8&lt;70,0,IF($E82+CG$8-$H$8=70,$F82,CF82*(1-VLOOKUP($E82+CF$8-$H$8,Mortality!$B$3:$C$123,2)*VLOOKUP($E82+CF$8-$H$8,Multipliers!$A$3:$DF$122,'Current Retirees'!CF$8-2006+2))))</f>
        <v>1.4564580161884116E-3</v>
      </c>
      <c r="CH82" s="3">
        <f>IF($E82+CH$8-$H$8&lt;70,0,IF($E82+CH$8-$H$8=70,$F82,CG82*(1-VLOOKUP($E82+CG$8-$H$8,Mortality!$B$3:$C$123,2)*VLOOKUP($E82+CG$8-$H$8,Multipliers!$A$3:$DF$122,'Current Retirees'!CG$8-2006+2))))</f>
        <v>8.1475693836885314E-4</v>
      </c>
      <c r="CI82" s="3">
        <f>IF($E82+CI$8-$H$8&lt;70,0,IF($E82+CI$8-$H$8=70,$F82,CH82*(1-VLOOKUP($E82+CH$8-$H$8,Mortality!$B$3:$C$123,2)*VLOOKUP($E82+CH$8-$H$8,Multipliers!$A$3:$DF$122,'Current Retirees'!CH$8-2006+2))))</f>
        <v>4.4524325110887128E-4</v>
      </c>
      <c r="CJ82" s="3">
        <f>IF($E82+CJ$8-$H$8&lt;70,0,IF($E82+CJ$8-$H$8=70,$F82,CI82*(1-VLOOKUP($E82+CI$8-$H$8,Mortality!$B$3:$C$123,2)*VLOOKUP($E82+CI$8-$H$8,Multipliers!$A$3:$DF$122,'Current Retirees'!CI$8-2006+2))))</f>
        <v>2.3724130348128715E-4</v>
      </c>
      <c r="CK82" s="3">
        <f>IF($E82+CK$8-$H$8&lt;70,0,IF($E82+CK$8-$H$8=70,$F82,CJ82*(1-VLOOKUP($E82+CJ$8-$H$8,Mortality!$B$3:$C$123,2)*VLOOKUP($E82+CJ$8-$H$8,Multipliers!$A$3:$DF$122,'Current Retirees'!CJ$8-2006+2))))</f>
        <v>1.2225347823878411E-4</v>
      </c>
      <c r="CL82" s="3">
        <f>IF($E82+CL$8-$H$8&lt;70,0,IF($E82+CL$8-$H$8=70,$F82,CK82*(1-VLOOKUP($E82+CK$8-$H$8,Mortality!$B$3:$C$123,2)*VLOOKUP($E82+CK$8-$H$8,Multipliers!$A$3:$DF$122,'Current Retirees'!CK$8-2006+2))))</f>
        <v>6.1126739119392057E-5</v>
      </c>
      <c r="CM82" s="3">
        <f>IF($E82+CM$8-$H$8&lt;70,0,IF($E82+CM$8-$H$8=70,$F82,CL82*(1-VLOOKUP($E82+CL$8-$H$8,Mortality!$B$3:$C$123,2)*VLOOKUP($E82+CL$8-$H$8,Multipliers!$A$3:$DF$122,'Current Retirees'!CL$8-2006+2))))</f>
        <v>3.0563369559696029E-5</v>
      </c>
      <c r="CN82" s="3">
        <f>IF($E82+CN$8-$H$8&lt;70,0,IF($E82+CN$8-$H$8=70,$F82,CM82*(1-VLOOKUP($E82+CM$8-$H$8,Mortality!$B$3:$C$123,2)*VLOOKUP($E82+CM$8-$H$8,Multipliers!$A$3:$DF$122,'Current Retirees'!CM$8-2006+2))))</f>
        <v>1.5281684779848014E-5</v>
      </c>
      <c r="CO82" s="3">
        <f>IF($E82+CO$8-$H$8&lt;70,0,IF($E82+CO$8-$H$8=70,$F82,CN82*(1-VLOOKUP($E82+CN$8-$H$8,Mortality!$B$3:$C$123,2)*VLOOKUP($E82+CN$8-$H$8,Multipliers!$A$3:$DF$122,'Current Retirees'!CN$8-2006+2))))</f>
        <v>7.6408423899240072E-6</v>
      </c>
      <c r="CP82" s="3">
        <f>IF($E82+CP$8-$H$8&lt;70,0,IF($E82+CP$8-$H$8=70,$F82,CO82*(1-VLOOKUP($E82+CO$8-$H$8,Mortality!$B$3:$C$123,2)*VLOOKUP($E82+CO$8-$H$8,Multipliers!$A$3:$DF$122,'Current Retirees'!CO$8-2006+2))))</f>
        <v>3.8204211949620036E-6</v>
      </c>
      <c r="CQ82" s="3">
        <f>IF($E82+CQ$8-$H$8&lt;70,0,IF($E82+CQ$8-$H$8=70,$F82,CP82*(1-VLOOKUP($E82+CP$8-$H$8,Mortality!$B$3:$C$123,2)*VLOOKUP($E82+CP$8-$H$8,Multipliers!$A$3:$DF$122,'Current Retirees'!CP$8-2006+2))))</f>
        <v>0</v>
      </c>
      <c r="CR82" s="3">
        <f>IF($E82+CR$8-$H$8&lt;70,0,IF($E82+CR$8-$H$8=70,$F82,CQ82*(1-VLOOKUP($E82+CQ$8-$H$8,Mortality!$B$3:$C$123,2)*VLOOKUP($E82+CQ$8-$H$8,Multipliers!$A$3:$DF$122,'Current Retirees'!CQ$8-2006+2))))</f>
        <v>0</v>
      </c>
      <c r="CS82" s="3">
        <f>IF($E82+CS$8-$H$8&lt;70,0,IF($E82+CS$8-$H$8=70,$F82,CR82*(1-VLOOKUP($E82+CR$8-$H$8,Mortality!$B$3:$C$123,2)*VLOOKUP($E82+CR$8-$H$8,Multipliers!$A$3:$DF$122,'Current Retirees'!CR$8-2006+2))))</f>
        <v>0</v>
      </c>
      <c r="CT82" s="3">
        <f>IF($E82+CT$8-$H$8&lt;70,0,IF($E82+CT$8-$H$8=70,$F82,CS82*(1-VLOOKUP($E82+CS$8-$H$8,Mortality!$B$3:$C$123,2)*VLOOKUP($E82+CS$8-$H$8,Multipliers!$A$3:$DF$122,'Current Retirees'!CS$8-2006+2))))</f>
        <v>0</v>
      </c>
    </row>
    <row r="83" spans="2:98" x14ac:dyDescent="0.25">
      <c r="B83" s="35">
        <v>1075</v>
      </c>
      <c r="C83" s="36">
        <v>29811</v>
      </c>
      <c r="D83" s="35" t="s">
        <v>2</v>
      </c>
      <c r="E83" s="4">
        <f t="shared" si="8"/>
        <v>35</v>
      </c>
      <c r="F83" s="5">
        <f>VLOOKUP(E83,Mortality!$H$3:$I$123,2)</f>
        <v>0.87809911795404127</v>
      </c>
      <c r="H83" s="3">
        <f t="shared" si="9"/>
        <v>0</v>
      </c>
      <c r="I83" s="3">
        <f>IF($E83+I$8-$H$8&lt;70,0,IF($E83+I$8-$H$8=70,$F83,H83*(1-VLOOKUP($E83+H$8-$H$8,Mortality!$B$3:$C$123,2)*VLOOKUP($E83+H$8-$H$8,Multipliers!$A$3:$DF$122,'Current Retirees'!H$8-2006+2))))</f>
        <v>0</v>
      </c>
      <c r="J83" s="3">
        <f>IF($E83+J$8-$H$8&lt;70,0,IF($E83+J$8-$H$8=70,$F83,I83*(1-VLOOKUP($E83+I$8-$H$8,Mortality!$B$3:$C$123,2)*VLOOKUP($E83+I$8-$H$8,Multipliers!$A$3:$DF$122,'Current Retirees'!I$8-2006+2))))</f>
        <v>0</v>
      </c>
      <c r="K83" s="3">
        <f>IF($E83+K$8-$H$8&lt;70,0,IF($E83+K$8-$H$8=70,$F83,J83*(1-VLOOKUP($E83+J$8-$H$8,Mortality!$B$3:$C$123,2)*VLOOKUP($E83+J$8-$H$8,Multipliers!$A$3:$DF$122,'Current Retirees'!J$8-2006+2))))</f>
        <v>0</v>
      </c>
      <c r="L83" s="3">
        <f>IF($E83+L$8-$H$8&lt;70,0,IF($E83+L$8-$H$8=70,$F83,K83*(1-VLOOKUP($E83+K$8-$H$8,Mortality!$B$3:$C$123,2)*VLOOKUP($E83+K$8-$H$8,Multipliers!$A$3:$DF$122,'Current Retirees'!K$8-2006+2))))</f>
        <v>0</v>
      </c>
      <c r="M83" s="3">
        <f>IF($E83+M$8-$H$8&lt;70,0,IF($E83+M$8-$H$8=70,$F83,L83*(1-VLOOKUP($E83+L$8-$H$8,Mortality!$B$3:$C$123,2)*VLOOKUP($E83+L$8-$H$8,Multipliers!$A$3:$DF$122,'Current Retirees'!L$8-2006+2))))</f>
        <v>0</v>
      </c>
      <c r="N83" s="3">
        <f>IF($E83+N$8-$H$8&lt;70,0,IF($E83+N$8-$H$8=70,$F83,M83*(1-VLOOKUP($E83+M$8-$H$8,Mortality!$B$3:$C$123,2)*VLOOKUP($E83+M$8-$H$8,Multipliers!$A$3:$DF$122,'Current Retirees'!M$8-2006+2))))</f>
        <v>0</v>
      </c>
      <c r="O83" s="3">
        <f>IF($E83+O$8-$H$8&lt;70,0,IF($E83+O$8-$H$8=70,$F83,N83*(1-VLOOKUP($E83+N$8-$H$8,Mortality!$B$3:$C$123,2)*VLOOKUP($E83+N$8-$H$8,Multipliers!$A$3:$DF$122,'Current Retirees'!N$8-2006+2))))</f>
        <v>0</v>
      </c>
      <c r="P83" s="3">
        <f>IF($E83+P$8-$H$8&lt;70,0,IF($E83+P$8-$H$8=70,$F83,O83*(1-VLOOKUP($E83+O$8-$H$8,Mortality!$B$3:$C$123,2)*VLOOKUP($E83+O$8-$H$8,Multipliers!$A$3:$DF$122,'Current Retirees'!O$8-2006+2))))</f>
        <v>0</v>
      </c>
      <c r="Q83" s="3">
        <f>IF($E83+Q$8-$H$8&lt;70,0,IF($E83+Q$8-$H$8=70,$F83,P83*(1-VLOOKUP($E83+P$8-$H$8,Mortality!$B$3:$C$123,2)*VLOOKUP($E83+P$8-$H$8,Multipliers!$A$3:$DF$122,'Current Retirees'!P$8-2006+2))))</f>
        <v>0</v>
      </c>
      <c r="R83" s="3">
        <f>IF($E83+R$8-$H$8&lt;70,0,IF($E83+R$8-$H$8=70,$F83,Q83*(1-VLOOKUP($E83+Q$8-$H$8,Mortality!$B$3:$C$123,2)*VLOOKUP($E83+Q$8-$H$8,Multipliers!$A$3:$DF$122,'Current Retirees'!Q$8-2006+2))))</f>
        <v>0</v>
      </c>
      <c r="S83" s="3">
        <f>IF($E83+S$8-$H$8&lt;70,0,IF($E83+S$8-$H$8=70,$F83,R83*(1-VLOOKUP($E83+R$8-$H$8,Mortality!$B$3:$C$123,2)*VLOOKUP($E83+R$8-$H$8,Multipliers!$A$3:$DF$122,'Current Retirees'!R$8-2006+2))))</f>
        <v>0</v>
      </c>
      <c r="T83" s="3">
        <f>IF($E83+T$8-$H$8&lt;70,0,IF($E83+T$8-$H$8=70,$F83,S83*(1-VLOOKUP($E83+S$8-$H$8,Mortality!$B$3:$C$123,2)*VLOOKUP($E83+S$8-$H$8,Multipliers!$A$3:$DF$122,'Current Retirees'!S$8-2006+2))))</f>
        <v>0</v>
      </c>
      <c r="U83" s="3">
        <f>IF($E83+U$8-$H$8&lt;70,0,IF($E83+U$8-$H$8=70,$F83,T83*(1-VLOOKUP($E83+T$8-$H$8,Mortality!$B$3:$C$123,2)*VLOOKUP($E83+T$8-$H$8,Multipliers!$A$3:$DF$122,'Current Retirees'!T$8-2006+2))))</f>
        <v>0</v>
      </c>
      <c r="V83" s="3">
        <f>IF($E83+V$8-$H$8&lt;70,0,IF($E83+V$8-$H$8=70,$F83,U83*(1-VLOOKUP($E83+U$8-$H$8,Mortality!$B$3:$C$123,2)*VLOOKUP($E83+U$8-$H$8,Multipliers!$A$3:$DF$122,'Current Retirees'!U$8-2006+2))))</f>
        <v>0</v>
      </c>
      <c r="W83" s="3">
        <f>IF($E83+W$8-$H$8&lt;70,0,IF($E83+W$8-$H$8=70,$F83,V83*(1-VLOOKUP($E83+V$8-$H$8,Mortality!$B$3:$C$123,2)*VLOOKUP($E83+V$8-$H$8,Multipliers!$A$3:$DF$122,'Current Retirees'!V$8-2006+2))))</f>
        <v>0</v>
      </c>
      <c r="X83" s="3">
        <f>IF($E83+X$8-$H$8&lt;70,0,IF($E83+X$8-$H$8=70,$F83,W83*(1-VLOOKUP($E83+W$8-$H$8,Mortality!$B$3:$C$123,2)*VLOOKUP($E83+W$8-$H$8,Multipliers!$A$3:$DF$122,'Current Retirees'!W$8-2006+2))))</f>
        <v>0</v>
      </c>
      <c r="Y83" s="3">
        <f>IF($E83+Y$8-$H$8&lt;70,0,IF($E83+Y$8-$H$8=70,$F83,X83*(1-VLOOKUP($E83+X$8-$H$8,Mortality!$B$3:$C$123,2)*VLOOKUP($E83+X$8-$H$8,Multipliers!$A$3:$DF$122,'Current Retirees'!X$8-2006+2))))</f>
        <v>0</v>
      </c>
      <c r="Z83" s="3">
        <f>IF($E83+Z$8-$H$8&lt;70,0,IF($E83+Z$8-$H$8=70,$F83,Y83*(1-VLOOKUP($E83+Y$8-$H$8,Mortality!$B$3:$C$123,2)*VLOOKUP($E83+Y$8-$H$8,Multipliers!$A$3:$DF$122,'Current Retirees'!Y$8-2006+2))))</f>
        <v>0</v>
      </c>
      <c r="AA83" s="3">
        <f>IF($E83+AA$8-$H$8&lt;70,0,IF($E83+AA$8-$H$8=70,$F83,Z83*(1-VLOOKUP($E83+Z$8-$H$8,Mortality!$B$3:$C$123,2)*VLOOKUP($E83+Z$8-$H$8,Multipliers!$A$3:$DF$122,'Current Retirees'!Z$8-2006+2))))</f>
        <v>0</v>
      </c>
      <c r="AB83" s="3">
        <f>IF($E83+AB$8-$H$8&lt;70,0,IF($E83+AB$8-$H$8=70,$F83,AA83*(1-VLOOKUP($E83+AA$8-$H$8,Mortality!$B$3:$C$123,2)*VLOOKUP($E83+AA$8-$H$8,Multipliers!$A$3:$DF$122,'Current Retirees'!AA$8-2006+2))))</f>
        <v>0</v>
      </c>
      <c r="AC83" s="3">
        <f>IF($E83+AC$8-$H$8&lt;70,0,IF($E83+AC$8-$H$8=70,$F83,AB83*(1-VLOOKUP($E83+AB$8-$H$8,Mortality!$B$3:$C$123,2)*VLOOKUP($E83+AB$8-$H$8,Multipliers!$A$3:$DF$122,'Current Retirees'!AB$8-2006+2))))</f>
        <v>0</v>
      </c>
      <c r="AD83" s="3">
        <f>IF($E83+AD$8-$H$8&lt;70,0,IF($E83+AD$8-$H$8=70,$F83,AC83*(1-VLOOKUP($E83+AC$8-$H$8,Mortality!$B$3:$C$123,2)*VLOOKUP($E83+AC$8-$H$8,Multipliers!$A$3:$DF$122,'Current Retirees'!AC$8-2006+2))))</f>
        <v>0</v>
      </c>
      <c r="AE83" s="3">
        <f>IF($E83+AE$8-$H$8&lt;70,0,IF($E83+AE$8-$H$8=70,$F83,AD83*(1-VLOOKUP($E83+AD$8-$H$8,Mortality!$B$3:$C$123,2)*VLOOKUP($E83+AD$8-$H$8,Multipliers!$A$3:$DF$122,'Current Retirees'!AD$8-2006+2))))</f>
        <v>0</v>
      </c>
      <c r="AF83" s="3">
        <f>IF($E83+AF$8-$H$8&lt;70,0,IF($E83+AF$8-$H$8=70,$F83,AE83*(1-VLOOKUP($E83+AE$8-$H$8,Mortality!$B$3:$C$123,2)*VLOOKUP($E83+AE$8-$H$8,Multipliers!$A$3:$DF$122,'Current Retirees'!AE$8-2006+2))))</f>
        <v>0</v>
      </c>
      <c r="AG83" s="3">
        <f>IF($E83+AG$8-$H$8&lt;70,0,IF($E83+AG$8-$H$8=70,$F83,AF83*(1-VLOOKUP($E83+AF$8-$H$8,Mortality!$B$3:$C$123,2)*VLOOKUP($E83+AF$8-$H$8,Multipliers!$A$3:$DF$122,'Current Retirees'!AF$8-2006+2))))</f>
        <v>0</v>
      </c>
      <c r="AH83" s="3">
        <f>IF($E83+AH$8-$H$8&lt;70,0,IF($E83+AH$8-$H$8=70,$F83,AG83*(1-VLOOKUP($E83+AG$8-$H$8,Mortality!$B$3:$C$123,2)*VLOOKUP($E83+AG$8-$H$8,Multipliers!$A$3:$DF$122,'Current Retirees'!AG$8-2006+2))))</f>
        <v>0</v>
      </c>
      <c r="AI83" s="3">
        <f>IF($E83+AI$8-$H$8&lt;70,0,IF($E83+AI$8-$H$8=70,$F83,AH83*(1-VLOOKUP($E83+AH$8-$H$8,Mortality!$B$3:$C$123,2)*VLOOKUP($E83+AH$8-$H$8,Multipliers!$A$3:$DF$122,'Current Retirees'!AH$8-2006+2))))</f>
        <v>0</v>
      </c>
      <c r="AJ83" s="3">
        <f>IF($E83+AJ$8-$H$8&lt;70,0,IF($E83+AJ$8-$H$8=70,$F83,AI83*(1-VLOOKUP($E83+AI$8-$H$8,Mortality!$B$3:$C$123,2)*VLOOKUP($E83+AI$8-$H$8,Multipliers!$A$3:$DF$122,'Current Retirees'!AI$8-2006+2))))</f>
        <v>0</v>
      </c>
      <c r="AK83" s="3">
        <f>IF($E83+AK$8-$H$8&lt;70,0,IF($E83+AK$8-$H$8=70,$F83,AJ83*(1-VLOOKUP($E83+AJ$8-$H$8,Mortality!$B$3:$C$123,2)*VLOOKUP($E83+AJ$8-$H$8,Multipliers!$A$3:$DF$122,'Current Retirees'!AJ$8-2006+2))))</f>
        <v>0</v>
      </c>
      <c r="AL83" s="3">
        <f>IF($E83+AL$8-$H$8&lt;70,0,IF($E83+AL$8-$H$8=70,$F83,AK83*(1-VLOOKUP($E83+AK$8-$H$8,Mortality!$B$3:$C$123,2)*VLOOKUP($E83+AK$8-$H$8,Multipliers!$A$3:$DF$122,'Current Retirees'!AK$8-2006+2))))</f>
        <v>0</v>
      </c>
      <c r="AM83" s="3">
        <f>IF($E83+AM$8-$H$8&lt;70,0,IF($E83+AM$8-$H$8=70,$F83,AL83*(1-VLOOKUP($E83+AL$8-$H$8,Mortality!$B$3:$C$123,2)*VLOOKUP($E83+AL$8-$H$8,Multipliers!$A$3:$DF$122,'Current Retirees'!AL$8-2006+2))))</f>
        <v>0</v>
      </c>
      <c r="AN83" s="3">
        <f>IF($E83+AN$8-$H$8&lt;70,0,IF($E83+AN$8-$H$8=70,$F83,AM83*(1-VLOOKUP($E83+AM$8-$H$8,Mortality!$B$3:$C$123,2)*VLOOKUP($E83+AM$8-$H$8,Multipliers!$A$3:$DF$122,'Current Retirees'!AM$8-2006+2))))</f>
        <v>0</v>
      </c>
      <c r="AO83" s="3">
        <f>IF($E83+AO$8-$H$8&lt;70,0,IF($E83+AO$8-$H$8=70,$F83,AN83*(1-VLOOKUP($E83+AN$8-$H$8,Mortality!$B$3:$C$123,2)*VLOOKUP($E83+AN$8-$H$8,Multipliers!$A$3:$DF$122,'Current Retirees'!AN$8-2006+2))))</f>
        <v>0</v>
      </c>
      <c r="AP83" s="3">
        <f>IF($E83+AP$8-$H$8&lt;70,0,IF($E83+AP$8-$H$8=70,$F83,AO83*(1-VLOOKUP($E83+AO$8-$H$8,Mortality!$B$3:$C$123,2)*VLOOKUP($E83+AO$8-$H$8,Multipliers!$A$3:$DF$122,'Current Retirees'!AO$8-2006+2))))</f>
        <v>0</v>
      </c>
      <c r="AQ83" s="3">
        <f>IF($E83+AQ$8-$H$8&lt;70,0,IF($E83+AQ$8-$H$8=70,$F83,AP83*(1-VLOOKUP($E83+AP$8-$H$8,Mortality!$B$3:$C$123,2)*VLOOKUP($E83+AP$8-$H$8,Multipliers!$A$3:$DF$122,'Current Retirees'!AP$8-2006+2))))</f>
        <v>0.87809911795404127</v>
      </c>
      <c r="AR83" s="3">
        <f>IF($E83+AR$8-$H$8&lt;70,0,IF($E83+AR$8-$H$8=70,$F83,AQ83*(1-VLOOKUP($E83+AQ$8-$H$8,Mortality!$B$3:$C$123,2)*VLOOKUP($E83+AQ$8-$H$8,Multipliers!$A$3:$DF$122,'Current Retirees'!AQ$8-2006+2))))</f>
        <v>0.86502351728707993</v>
      </c>
      <c r="AS83" s="3">
        <f>IF($E83+AS$8-$H$8&lt;70,0,IF($E83+AS$8-$H$8=70,$F83,AR83*(1-VLOOKUP($E83+AR$8-$H$8,Mortality!$B$3:$C$123,2)*VLOOKUP($E83+AR$8-$H$8,Multipliers!$A$3:$DF$122,'Current Retirees'!AR$8-2006+2))))</f>
        <v>0.85115585301896635</v>
      </c>
      <c r="AT83" s="3">
        <f>IF($E83+AT$8-$H$8&lt;70,0,IF($E83+AT$8-$H$8=70,$F83,AS83*(1-VLOOKUP($E83+AS$8-$H$8,Mortality!$B$3:$C$123,2)*VLOOKUP($E83+AS$8-$H$8,Multipliers!$A$3:$DF$122,'Current Retirees'!AS$8-2006+2))))</f>
        <v>0.83642672193708212</v>
      </c>
      <c r="AU83" s="3">
        <f>IF($E83+AU$8-$H$8&lt;70,0,IF($E83+AU$8-$H$8=70,$F83,AT83*(1-VLOOKUP($E83+AT$8-$H$8,Mortality!$B$3:$C$123,2)*VLOOKUP($E83+AT$8-$H$8,Multipliers!$A$3:$DF$122,'Current Retirees'!AT$8-2006+2))))</f>
        <v>0.8207629410156998</v>
      </c>
      <c r="AV83" s="3">
        <f>IF($E83+AV$8-$H$8&lt;70,0,IF($E83+AV$8-$H$8=70,$F83,AU83*(1-VLOOKUP($E83+AU$8-$H$8,Mortality!$B$3:$C$123,2)*VLOOKUP($E83+AU$8-$H$8,Multipliers!$A$3:$DF$122,'Current Retirees'!AU$8-2006+2))))</f>
        <v>0.80410451158170404</v>
      </c>
      <c r="AW83" s="3">
        <f>IF($E83+AW$8-$H$8&lt;70,0,IF($E83+AW$8-$H$8=70,$F83,AV83*(1-VLOOKUP($E83+AV$8-$H$8,Mortality!$B$3:$C$123,2)*VLOOKUP($E83+AV$8-$H$8,Multipliers!$A$3:$DF$122,'Current Retirees'!AV$8-2006+2))))</f>
        <v>0.7863858620411015</v>
      </c>
      <c r="AX83" s="3">
        <f>IF($E83+AX$8-$H$8&lt;70,0,IF($E83+AX$8-$H$8=70,$F83,AW83*(1-VLOOKUP($E83+AW$8-$H$8,Mortality!$B$3:$C$123,2)*VLOOKUP($E83+AW$8-$H$8,Multipliers!$A$3:$DF$122,'Current Retirees'!AW$8-2006+2))))</f>
        <v>0.76753403407416299</v>
      </c>
      <c r="AY83" s="3">
        <f>IF($E83+AY$8-$H$8&lt;70,0,IF($E83+AY$8-$H$8=70,$F83,AX83*(1-VLOOKUP($E83+AX$8-$H$8,Mortality!$B$3:$C$123,2)*VLOOKUP($E83+AX$8-$H$8,Multipliers!$A$3:$DF$122,'Current Retirees'!AX$8-2006+2))))</f>
        <v>0.74750221160232277</v>
      </c>
      <c r="AZ83" s="3">
        <f>IF($E83+AZ$8-$H$8&lt;70,0,IF($E83+AZ$8-$H$8=70,$F83,AY83*(1-VLOOKUP($E83+AY$8-$H$8,Mortality!$B$3:$C$123,2)*VLOOKUP($E83+AY$8-$H$8,Multipliers!$A$3:$DF$122,'Current Retirees'!AY$8-2006+2))))</f>
        <v>0.7261952656079993</v>
      </c>
      <c r="BA83" s="3">
        <f>IF($E83+BA$8-$H$8&lt;70,0,IF($E83+BA$8-$H$8=70,$F83,AZ83*(1-VLOOKUP($E83+AZ$8-$H$8,Mortality!$B$3:$C$123,2)*VLOOKUP($E83+AZ$8-$H$8,Multipliers!$A$3:$DF$122,'Current Retirees'!AZ$8-2006+2))))</f>
        <v>0.70358032614332255</v>
      </c>
      <c r="BB83" s="3">
        <f>IF($E83+BB$8-$H$8&lt;70,0,IF($E83+BB$8-$H$8=70,$F83,BA83*(1-VLOOKUP($E83+BA$8-$H$8,Mortality!$B$3:$C$123,2)*VLOOKUP($E83+BA$8-$H$8,Multipliers!$A$3:$DF$122,'Current Retirees'!BA$8-2006+2))))</f>
        <v>0.6795797036251443</v>
      </c>
      <c r="BC83" s="3">
        <f>IF($E83+BC$8-$H$8&lt;70,0,IF($E83+BC$8-$H$8=70,$F83,BB83*(1-VLOOKUP($E83+BB$8-$H$8,Mortality!$B$3:$C$123,2)*VLOOKUP($E83+BB$8-$H$8,Multipliers!$A$3:$DF$122,'Current Retirees'!BB$8-2006+2))))</f>
        <v>0.65415157406715252</v>
      </c>
      <c r="BD83" s="3">
        <f>IF($E83+BD$8-$H$8&lt;70,0,IF($E83+BD$8-$H$8=70,$F83,BC83*(1-VLOOKUP($E83+BC$8-$H$8,Mortality!$B$3:$C$123,2)*VLOOKUP($E83+BC$8-$H$8,Multipliers!$A$3:$DF$122,'Current Retirees'!BC$8-2006+2))))</f>
        <v>0.62725478131394752</v>
      </c>
      <c r="BE83" s="3">
        <f>IF($E83+BE$8-$H$8&lt;70,0,IF($E83+BE$8-$H$8=70,$F83,BD83*(1-VLOOKUP($E83+BD$8-$H$8,Mortality!$B$3:$C$123,2)*VLOOKUP($E83+BD$8-$H$8,Multipliers!$A$3:$DF$122,'Current Retirees'!BD$8-2006+2))))</f>
        <v>0.59889530350030717</v>
      </c>
      <c r="BF83" s="3">
        <f>IF($E83+BF$8-$H$8&lt;70,0,IF($E83+BF$8-$H$8=70,$F83,BE83*(1-VLOOKUP($E83+BE$8-$H$8,Mortality!$B$3:$C$123,2)*VLOOKUP($E83+BE$8-$H$8,Multipliers!$A$3:$DF$122,'Current Retirees'!BE$8-2006+2))))</f>
        <v>0.56907512998229537</v>
      </c>
      <c r="BG83" s="3">
        <f>IF($E83+BG$8-$H$8&lt;70,0,IF($E83+BG$8-$H$8=70,$F83,BF83*(1-VLOOKUP($E83+BF$8-$H$8,Mortality!$B$3:$C$123,2)*VLOOKUP($E83+BF$8-$H$8,Multipliers!$A$3:$DF$122,'Current Retirees'!BF$8-2006+2))))</f>
        <v>0.53786686195492595</v>
      </c>
      <c r="BH83" s="3">
        <f>IF($E83+BH$8-$H$8&lt;70,0,IF($E83+BH$8-$H$8=70,$F83,BG83*(1-VLOOKUP($E83+BG$8-$H$8,Mortality!$B$3:$C$123,2)*VLOOKUP($E83+BG$8-$H$8,Multipliers!$A$3:$DF$122,'Current Retirees'!BG$8-2006+2))))</f>
        <v>0.5052243222642353</v>
      </c>
      <c r="BI83" s="3">
        <f>IF($E83+BI$8-$H$8&lt;70,0,IF($E83+BI$8-$H$8=70,$F83,BH83*(1-VLOOKUP($E83+BH$8-$H$8,Mortality!$B$3:$C$123,2)*VLOOKUP($E83+BH$8-$H$8,Multipliers!$A$3:$DF$122,'Current Retirees'!BH$8-2006+2))))</f>
        <v>0.47115178295952803</v>
      </c>
      <c r="BJ83" s="3">
        <f>IF($E83+BJ$8-$H$8&lt;70,0,IF($E83+BJ$8-$H$8=70,$F83,BI83*(1-VLOOKUP($E83+BI$8-$H$8,Mortality!$B$3:$C$123,2)*VLOOKUP($E83+BI$8-$H$8,Multipliers!$A$3:$DF$122,'Current Retirees'!BI$8-2006+2))))</f>
        <v>0.43600857154928552</v>
      </c>
      <c r="BK83" s="3">
        <f>IF($E83+BK$8-$H$8&lt;70,0,IF($E83+BK$8-$H$8=70,$F83,BJ83*(1-VLOOKUP($E83+BJ$8-$H$8,Mortality!$B$3:$C$123,2)*VLOOKUP($E83+BJ$8-$H$8,Multipliers!$A$3:$DF$122,'Current Retirees'!BJ$8-2006+2))))</f>
        <v>0.39991479855124201</v>
      </c>
      <c r="BL83" s="3">
        <f>IF($E83+BL$8-$H$8&lt;70,0,IF($E83+BL$8-$H$8=70,$F83,BK83*(1-VLOOKUP($E83+BK$8-$H$8,Mortality!$B$3:$C$123,2)*VLOOKUP($E83+BK$8-$H$8,Multipliers!$A$3:$DF$122,'Current Retirees'!BK$8-2006+2))))</f>
        <v>0.36335382650922021</v>
      </c>
      <c r="BM83" s="3">
        <f>IF($E83+BM$8-$H$8&lt;70,0,IF($E83+BM$8-$H$8=70,$F83,BL83*(1-VLOOKUP($E83+BL$8-$H$8,Mortality!$B$3:$C$123,2)*VLOOKUP($E83+BL$8-$H$8,Multipliers!$A$3:$DF$122,'Current Retirees'!BL$8-2006+2))))</f>
        <v>0.32673128466081997</v>
      </c>
      <c r="BN83" s="3">
        <f>IF($E83+BN$8-$H$8&lt;70,0,IF($E83+BN$8-$H$8=70,$F83,BM83*(1-VLOOKUP($E83+BM$8-$H$8,Mortality!$B$3:$C$123,2)*VLOOKUP($E83+BM$8-$H$8,Multipliers!$A$3:$DF$122,'Current Retirees'!BM$8-2006+2))))</f>
        <v>0.29084758072820444</v>
      </c>
      <c r="BO83" s="3">
        <f>IF($E83+BO$8-$H$8&lt;70,0,IF($E83+BO$8-$H$8=70,$F83,BN83*(1-VLOOKUP($E83+BN$8-$H$8,Mortality!$B$3:$C$123,2)*VLOOKUP($E83+BN$8-$H$8,Multipliers!$A$3:$DF$122,'Current Retirees'!BN$8-2006+2))))</f>
        <v>0.25617045498479118</v>
      </c>
      <c r="BP83" s="3">
        <f>IF($E83+BP$8-$H$8&lt;70,0,IF($E83+BP$8-$H$8=70,$F83,BO83*(1-VLOOKUP($E83+BO$8-$H$8,Mortality!$B$3:$C$123,2)*VLOOKUP($E83+BO$8-$H$8,Multipliers!$A$3:$DF$122,'Current Retirees'!BO$8-2006+2))))</f>
        <v>0.22339150837044952</v>
      </c>
      <c r="BQ83" s="3">
        <f>IF($E83+BQ$8-$H$8&lt;70,0,IF($E83+BQ$8-$H$8=70,$F83,BP83*(1-VLOOKUP($E83+BP$8-$H$8,Mortality!$B$3:$C$123,2)*VLOOKUP($E83+BP$8-$H$8,Multipliers!$A$3:$DF$122,'Current Retirees'!BP$8-2006+2))))</f>
        <v>0.19279609838953687</v>
      </c>
      <c r="BR83" s="3">
        <f>IF($E83+BR$8-$H$8&lt;70,0,IF($E83+BR$8-$H$8=70,$F83,BQ83*(1-VLOOKUP($E83+BQ$8-$H$8,Mortality!$B$3:$C$123,2)*VLOOKUP($E83+BQ$8-$H$8,Multipliers!$A$3:$DF$122,'Current Retirees'!BQ$8-2006+2))))</f>
        <v>0.16408480854442706</v>
      </c>
      <c r="BS83" s="3">
        <f>IF($E83+BS$8-$H$8&lt;70,0,IF($E83+BS$8-$H$8=70,$F83,BR83*(1-VLOOKUP($E83+BR$8-$H$8,Mortality!$B$3:$C$123,2)*VLOOKUP($E83+BR$8-$H$8,Multipliers!$A$3:$DF$122,'Current Retirees'!BR$8-2006+2))))</f>
        <v>0.13759186482517741</v>
      </c>
      <c r="BT83" s="3">
        <f>IF($E83+BT$8-$H$8&lt;70,0,IF($E83+BT$8-$H$8=70,$F83,BS83*(1-VLOOKUP($E83+BS$8-$H$8,Mortality!$B$3:$C$123,2)*VLOOKUP($E83+BS$8-$H$8,Multipliers!$A$3:$DF$122,'Current Retirees'!BS$8-2006+2))))</f>
        <v>0.11318667615014802</v>
      </c>
      <c r="BU83" s="3">
        <f>IF($E83+BU$8-$H$8&lt;70,0,IF($E83+BU$8-$H$8=70,$F83,BT83*(1-VLOOKUP($E83+BT$8-$H$8,Mortality!$B$3:$C$123,2)*VLOOKUP($E83+BT$8-$H$8,Multipliers!$A$3:$DF$122,'Current Retirees'!BT$8-2006+2))))</f>
        <v>9.1282563554351853E-2</v>
      </c>
      <c r="BV83" s="3">
        <f>IF($E83+BV$8-$H$8&lt;70,0,IF($E83+BV$8-$H$8=70,$F83,BU83*(1-VLOOKUP($E83+BU$8-$H$8,Mortality!$B$3:$C$123,2)*VLOOKUP($E83+BU$8-$H$8,Multipliers!$A$3:$DF$122,'Current Retirees'!BU$8-2006+2))))</f>
        <v>7.2051985677726235E-2</v>
      </c>
      <c r="BW83" s="3">
        <f>IF($E83+BW$8-$H$8&lt;70,0,IF($E83+BW$8-$H$8=70,$F83,BV83*(1-VLOOKUP($E83+BV$8-$H$8,Mortality!$B$3:$C$123,2)*VLOOKUP($E83+BV$8-$H$8,Multipliers!$A$3:$DF$122,'Current Retirees'!BV$8-2006+2))))</f>
        <v>5.5574114724809928E-2</v>
      </c>
      <c r="BX83" s="3">
        <f>IF($E83+BX$8-$H$8&lt;70,0,IF($E83+BX$8-$H$8=70,$F83,BW83*(1-VLOOKUP($E83+BW$8-$H$8,Mortality!$B$3:$C$123,2)*VLOOKUP($E83+BW$8-$H$8,Multipliers!$A$3:$DF$122,'Current Retirees'!BW$8-2006+2))))</f>
        <v>4.1751091452180387E-2</v>
      </c>
      <c r="BY83" s="3">
        <f>IF($E83+BY$8-$H$8&lt;70,0,IF($E83+BY$8-$H$8=70,$F83,BX83*(1-VLOOKUP($E83+BX$8-$H$8,Mortality!$B$3:$C$123,2)*VLOOKUP($E83+BX$8-$H$8,Multipliers!$A$3:$DF$122,'Current Retirees'!BX$8-2006+2))))</f>
        <v>3.0549969446062374E-2</v>
      </c>
      <c r="BZ83" s="3">
        <f>IF($E83+BZ$8-$H$8&lt;70,0,IF($E83+BZ$8-$H$8=70,$F83,BY83*(1-VLOOKUP($E83+BY$8-$H$8,Mortality!$B$3:$C$123,2)*VLOOKUP($E83+BY$8-$H$8,Multipliers!$A$3:$DF$122,'Current Retirees'!BY$8-2006+2))))</f>
        <v>2.1737218330771392E-2</v>
      </c>
      <c r="CA83" s="3">
        <f>IF($E83+CA$8-$H$8&lt;70,0,IF($E83+CA$8-$H$8=70,$F83,BZ83*(1-VLOOKUP($E83+BZ$8-$H$8,Mortality!$B$3:$C$123,2)*VLOOKUP($E83+BZ$8-$H$8,Multipliers!$A$3:$DF$122,'Current Retirees'!BZ$8-2006+2))))</f>
        <v>1.5017242048799404E-2</v>
      </c>
      <c r="CB83" s="3">
        <f>IF($E83+CB$8-$H$8&lt;70,0,IF($E83+CB$8-$H$8=70,$F83,CA83*(1-VLOOKUP($E83+CA$8-$H$8,Mortality!$B$3:$C$123,2)*VLOOKUP($E83+CA$8-$H$8,Multipliers!$A$3:$DF$122,'Current Retirees'!CA$8-2006+2))))</f>
        <v>1.0026870212779593E-2</v>
      </c>
      <c r="CC83" s="3">
        <f>IF($E83+CC$8-$H$8&lt;70,0,IF($E83+CC$8-$H$8=70,$F83,CB83*(1-VLOOKUP($E83+CB$8-$H$8,Mortality!$B$3:$C$123,2)*VLOOKUP($E83+CB$8-$H$8,Multipliers!$A$3:$DF$122,'Current Retirees'!CB$8-2006+2))))</f>
        <v>6.4771316201836055E-3</v>
      </c>
      <c r="CD83" s="3">
        <f>IF($E83+CD$8-$H$8&lt;70,0,IF($E83+CD$8-$H$8=70,$F83,CC83*(1-VLOOKUP($E83+CC$8-$H$8,Mortality!$B$3:$C$123,2)*VLOOKUP($E83+CC$8-$H$8,Multipliers!$A$3:$DF$122,'Current Retirees'!CC$8-2006+2))))</f>
        <v>4.0405109412269729E-3</v>
      </c>
      <c r="CE83" s="3">
        <f>IF($E83+CE$8-$H$8&lt;70,0,IF($E83+CE$8-$H$8=70,$F83,CD83*(1-VLOOKUP($E83+CD$8-$H$8,Mortality!$B$3:$C$123,2)*VLOOKUP($E83+CD$8-$H$8,Multipliers!$A$3:$DF$122,'Current Retirees'!CD$8-2006+2))))</f>
        <v>2.4285194187677688E-3</v>
      </c>
      <c r="CF83" s="3">
        <f>IF($E83+CF$8-$H$8&lt;70,0,IF($E83+CF$8-$H$8=70,$F83,CE83*(1-VLOOKUP($E83+CE$8-$H$8,Mortality!$B$3:$C$123,2)*VLOOKUP($E83+CE$8-$H$8,Multipliers!$A$3:$DF$122,'Current Retirees'!CE$8-2006+2))))</f>
        <v>1.3975642240459877E-3</v>
      </c>
      <c r="CG83" s="3">
        <f>IF($E83+CG$8-$H$8&lt;70,0,IF($E83+CG$8-$H$8=70,$F83,CF83*(1-VLOOKUP($E83+CF$8-$H$8,Mortality!$B$3:$C$123,2)*VLOOKUP($E83+CF$8-$H$8,Multipliers!$A$3:$DF$122,'Current Retirees'!CF$8-2006+2))))</f>
        <v>7.807626090846286E-4</v>
      </c>
      <c r="CH83" s="3">
        <f>IF($E83+CH$8-$H$8&lt;70,0,IF($E83+CH$8-$H$8=70,$F83,CG83*(1-VLOOKUP($E83+CG$8-$H$8,Mortality!$B$3:$C$123,2)*VLOOKUP($E83+CG$8-$H$8,Multipliers!$A$3:$DF$122,'Current Retirees'!CG$8-2006+2))))</f>
        <v>4.2620531921179228E-4</v>
      </c>
      <c r="CI83" s="3">
        <f>IF($E83+CI$8-$H$8&lt;70,0,IF($E83+CI$8-$H$8=70,$F83,CH83*(1-VLOOKUP($E83+CH$8-$H$8,Mortality!$B$3:$C$123,2)*VLOOKUP($E83+CH$8-$H$8,Multipliers!$A$3:$DF$122,'Current Retirees'!CH$8-2006+2))))</f>
        <v>2.2691786337821959E-4</v>
      </c>
      <c r="CJ83" s="3">
        <f>IF($E83+CJ$8-$H$8&lt;70,0,IF($E83+CJ$8-$H$8=70,$F83,CI83*(1-VLOOKUP($E83+CI$8-$H$8,Mortality!$B$3:$C$123,2)*VLOOKUP($E83+CI$8-$H$8,Multipliers!$A$3:$DF$122,'Current Retirees'!CI$8-2006+2))))</f>
        <v>1.1688966622763145E-4</v>
      </c>
      <c r="CK83" s="3">
        <f>IF($E83+CK$8-$H$8&lt;70,0,IF($E83+CK$8-$H$8=70,$F83,CJ83*(1-VLOOKUP($E83+CJ$8-$H$8,Mortality!$B$3:$C$123,2)*VLOOKUP($E83+CJ$8-$H$8,Multipliers!$A$3:$DF$122,'Current Retirees'!CJ$8-2006+2))))</f>
        <v>5.8444833113815726E-5</v>
      </c>
      <c r="CL83" s="3">
        <f>IF($E83+CL$8-$H$8&lt;70,0,IF($E83+CL$8-$H$8=70,$F83,CK83*(1-VLOOKUP($E83+CK$8-$H$8,Mortality!$B$3:$C$123,2)*VLOOKUP($E83+CK$8-$H$8,Multipliers!$A$3:$DF$122,'Current Retirees'!CK$8-2006+2))))</f>
        <v>2.9222416556907863E-5</v>
      </c>
      <c r="CM83" s="3">
        <f>IF($E83+CM$8-$H$8&lt;70,0,IF($E83+CM$8-$H$8=70,$F83,CL83*(1-VLOOKUP($E83+CL$8-$H$8,Mortality!$B$3:$C$123,2)*VLOOKUP($E83+CL$8-$H$8,Multipliers!$A$3:$DF$122,'Current Retirees'!CL$8-2006+2))))</f>
        <v>1.4611208278453931E-5</v>
      </c>
      <c r="CN83" s="3">
        <f>IF($E83+CN$8-$H$8&lt;70,0,IF($E83+CN$8-$H$8=70,$F83,CM83*(1-VLOOKUP($E83+CM$8-$H$8,Mortality!$B$3:$C$123,2)*VLOOKUP($E83+CM$8-$H$8,Multipliers!$A$3:$DF$122,'Current Retirees'!CM$8-2006+2))))</f>
        <v>7.3056041392269657E-6</v>
      </c>
      <c r="CO83" s="3">
        <f>IF($E83+CO$8-$H$8&lt;70,0,IF($E83+CO$8-$H$8=70,$F83,CN83*(1-VLOOKUP($E83+CN$8-$H$8,Mortality!$B$3:$C$123,2)*VLOOKUP($E83+CN$8-$H$8,Multipliers!$A$3:$DF$122,'Current Retirees'!CN$8-2006+2))))</f>
        <v>3.6528020696134829E-6</v>
      </c>
      <c r="CP83" s="3">
        <f>IF($E83+CP$8-$H$8&lt;70,0,IF($E83+CP$8-$H$8=70,$F83,CO83*(1-VLOOKUP($E83+CO$8-$H$8,Mortality!$B$3:$C$123,2)*VLOOKUP($E83+CO$8-$H$8,Multipliers!$A$3:$DF$122,'Current Retirees'!CO$8-2006+2))))</f>
        <v>0</v>
      </c>
      <c r="CQ83" s="3">
        <f>IF($E83+CQ$8-$H$8&lt;70,0,IF($E83+CQ$8-$H$8=70,$F83,CP83*(1-VLOOKUP($E83+CP$8-$H$8,Mortality!$B$3:$C$123,2)*VLOOKUP($E83+CP$8-$H$8,Multipliers!$A$3:$DF$122,'Current Retirees'!CP$8-2006+2))))</f>
        <v>0</v>
      </c>
      <c r="CR83" s="3">
        <f>IF($E83+CR$8-$H$8&lt;70,0,IF($E83+CR$8-$H$8=70,$F83,CQ83*(1-VLOOKUP($E83+CQ$8-$H$8,Mortality!$B$3:$C$123,2)*VLOOKUP($E83+CQ$8-$H$8,Multipliers!$A$3:$DF$122,'Current Retirees'!CQ$8-2006+2))))</f>
        <v>0</v>
      </c>
      <c r="CS83" s="3">
        <f>IF($E83+CS$8-$H$8&lt;70,0,IF($E83+CS$8-$H$8=70,$F83,CR83*(1-VLOOKUP($E83+CR$8-$H$8,Mortality!$B$3:$C$123,2)*VLOOKUP($E83+CR$8-$H$8,Multipliers!$A$3:$DF$122,'Current Retirees'!CR$8-2006+2))))</f>
        <v>0</v>
      </c>
      <c r="CT83" s="3">
        <f>IF($E83+CT$8-$H$8&lt;70,0,IF($E83+CT$8-$H$8=70,$F83,CS83*(1-VLOOKUP($E83+CS$8-$H$8,Mortality!$B$3:$C$123,2)*VLOOKUP($E83+CS$8-$H$8,Multipliers!$A$3:$DF$122,'Current Retirees'!CS$8-2006+2))))</f>
        <v>0</v>
      </c>
    </row>
    <row r="84" spans="2:98" x14ac:dyDescent="0.25">
      <c r="B84" s="35">
        <v>1076</v>
      </c>
      <c r="C84" s="36">
        <v>22073</v>
      </c>
      <c r="D84" s="35" t="s">
        <v>2</v>
      </c>
      <c r="E84" s="4">
        <f t="shared" si="8"/>
        <v>57</v>
      </c>
      <c r="F84" s="5">
        <f>VLOOKUP(E84,Mortality!$H$3:$I$123,2)</f>
        <v>0.97896679256889174</v>
      </c>
      <c r="H84" s="3">
        <f t="shared" si="9"/>
        <v>0</v>
      </c>
      <c r="I84" s="3">
        <f>IF($E84+I$8-$H$8&lt;70,0,IF($E84+I$8-$H$8=70,$F84,H84*(1-VLOOKUP($E84+H$8-$H$8,Mortality!$B$3:$C$123,2)*VLOOKUP($E84+H$8-$H$8,Multipliers!$A$3:$DF$122,'Current Retirees'!H$8-2006+2))))</f>
        <v>0</v>
      </c>
      <c r="J84" s="3">
        <f>IF($E84+J$8-$H$8&lt;70,0,IF($E84+J$8-$H$8=70,$F84,I84*(1-VLOOKUP($E84+I$8-$H$8,Mortality!$B$3:$C$123,2)*VLOOKUP($E84+I$8-$H$8,Multipliers!$A$3:$DF$122,'Current Retirees'!I$8-2006+2))))</f>
        <v>0</v>
      </c>
      <c r="K84" s="3">
        <f>IF($E84+K$8-$H$8&lt;70,0,IF($E84+K$8-$H$8=70,$F84,J84*(1-VLOOKUP($E84+J$8-$H$8,Mortality!$B$3:$C$123,2)*VLOOKUP($E84+J$8-$H$8,Multipliers!$A$3:$DF$122,'Current Retirees'!J$8-2006+2))))</f>
        <v>0</v>
      </c>
      <c r="L84" s="3">
        <f>IF($E84+L$8-$H$8&lt;70,0,IF($E84+L$8-$H$8=70,$F84,K84*(1-VLOOKUP($E84+K$8-$H$8,Mortality!$B$3:$C$123,2)*VLOOKUP($E84+K$8-$H$8,Multipliers!$A$3:$DF$122,'Current Retirees'!K$8-2006+2))))</f>
        <v>0</v>
      </c>
      <c r="M84" s="3">
        <f>IF($E84+M$8-$H$8&lt;70,0,IF($E84+M$8-$H$8=70,$F84,L84*(1-VLOOKUP($E84+L$8-$H$8,Mortality!$B$3:$C$123,2)*VLOOKUP($E84+L$8-$H$8,Multipliers!$A$3:$DF$122,'Current Retirees'!L$8-2006+2))))</f>
        <v>0</v>
      </c>
      <c r="N84" s="3">
        <f>IF($E84+N$8-$H$8&lt;70,0,IF($E84+N$8-$H$8=70,$F84,M84*(1-VLOOKUP($E84+M$8-$H$8,Mortality!$B$3:$C$123,2)*VLOOKUP($E84+M$8-$H$8,Multipliers!$A$3:$DF$122,'Current Retirees'!M$8-2006+2))))</f>
        <v>0</v>
      </c>
      <c r="O84" s="3">
        <f>IF($E84+O$8-$H$8&lt;70,0,IF($E84+O$8-$H$8=70,$F84,N84*(1-VLOOKUP($E84+N$8-$H$8,Mortality!$B$3:$C$123,2)*VLOOKUP($E84+N$8-$H$8,Multipliers!$A$3:$DF$122,'Current Retirees'!N$8-2006+2))))</f>
        <v>0</v>
      </c>
      <c r="P84" s="3">
        <f>IF($E84+P$8-$H$8&lt;70,0,IF($E84+P$8-$H$8=70,$F84,O84*(1-VLOOKUP($E84+O$8-$H$8,Mortality!$B$3:$C$123,2)*VLOOKUP($E84+O$8-$H$8,Multipliers!$A$3:$DF$122,'Current Retirees'!O$8-2006+2))))</f>
        <v>0</v>
      </c>
      <c r="Q84" s="3">
        <f>IF($E84+Q$8-$H$8&lt;70,0,IF($E84+Q$8-$H$8=70,$F84,P84*(1-VLOOKUP($E84+P$8-$H$8,Mortality!$B$3:$C$123,2)*VLOOKUP($E84+P$8-$H$8,Multipliers!$A$3:$DF$122,'Current Retirees'!P$8-2006+2))))</f>
        <v>0</v>
      </c>
      <c r="R84" s="3">
        <f>IF($E84+R$8-$H$8&lt;70,0,IF($E84+R$8-$H$8=70,$F84,Q84*(1-VLOOKUP($E84+Q$8-$H$8,Mortality!$B$3:$C$123,2)*VLOOKUP($E84+Q$8-$H$8,Multipliers!$A$3:$DF$122,'Current Retirees'!Q$8-2006+2))))</f>
        <v>0</v>
      </c>
      <c r="S84" s="3">
        <f>IF($E84+S$8-$H$8&lt;70,0,IF($E84+S$8-$H$8=70,$F84,R84*(1-VLOOKUP($E84+R$8-$H$8,Mortality!$B$3:$C$123,2)*VLOOKUP($E84+R$8-$H$8,Multipliers!$A$3:$DF$122,'Current Retirees'!R$8-2006+2))))</f>
        <v>0</v>
      </c>
      <c r="T84" s="3">
        <f>IF($E84+T$8-$H$8&lt;70,0,IF($E84+T$8-$H$8=70,$F84,S84*(1-VLOOKUP($E84+S$8-$H$8,Mortality!$B$3:$C$123,2)*VLOOKUP($E84+S$8-$H$8,Multipliers!$A$3:$DF$122,'Current Retirees'!S$8-2006+2))))</f>
        <v>0</v>
      </c>
      <c r="U84" s="3">
        <f>IF($E84+U$8-$H$8&lt;70,0,IF($E84+U$8-$H$8=70,$F84,T84*(1-VLOOKUP($E84+T$8-$H$8,Mortality!$B$3:$C$123,2)*VLOOKUP($E84+T$8-$H$8,Multipliers!$A$3:$DF$122,'Current Retirees'!T$8-2006+2))))</f>
        <v>0.97896679256889174</v>
      </c>
      <c r="V84" s="3">
        <f>IF($E84+V$8-$H$8&lt;70,0,IF($E84+V$8-$H$8=70,$F84,U84*(1-VLOOKUP($E84+U$8-$H$8,Mortality!$B$3:$C$123,2)*VLOOKUP($E84+U$8-$H$8,Multipliers!$A$3:$DF$122,'Current Retirees'!U$8-2006+2))))</f>
        <v>0.96078185614929856</v>
      </c>
      <c r="W84" s="3">
        <f>IF($E84+W$8-$H$8&lt;70,0,IF($E84+W$8-$H$8=70,$F84,V84*(1-VLOOKUP($E84+V$8-$H$8,Mortality!$B$3:$C$123,2)*VLOOKUP($E84+V$8-$H$8,Multipliers!$A$3:$DF$122,'Current Retirees'!V$8-2006+2))))</f>
        <v>0.94156749646916671</v>
      </c>
      <c r="X84" s="3">
        <f>IF($E84+X$8-$H$8&lt;70,0,IF($E84+X$8-$H$8=70,$F84,W84*(1-VLOOKUP($E84+W$8-$H$8,Mortality!$B$3:$C$123,2)*VLOOKUP($E84+W$8-$H$8,Multipliers!$A$3:$DF$122,'Current Retirees'!W$8-2006+2))))</f>
        <v>0.92124181037840147</v>
      </c>
      <c r="Y84" s="3">
        <f>IF($E84+Y$8-$H$8&lt;70,0,IF($E84+Y$8-$H$8=70,$F84,X84*(1-VLOOKUP($E84+X$8-$H$8,Mortality!$B$3:$C$123,2)*VLOOKUP($E84+X$8-$H$8,Multipliers!$A$3:$DF$122,'Current Retirees'!X$8-2006+2))))</f>
        <v>0.89972053224539084</v>
      </c>
      <c r="Z84" s="3">
        <f>IF($E84+Z$8-$H$8&lt;70,0,IF($E84+Z$8-$H$8=70,$F84,Y84*(1-VLOOKUP($E84+Y$8-$H$8,Mortality!$B$3:$C$123,2)*VLOOKUP($E84+Y$8-$H$8,Multipliers!$A$3:$DF$122,'Current Retirees'!Y$8-2006+2))))</f>
        <v>0.87694074493676799</v>
      </c>
      <c r="AA84" s="3">
        <f>IF($E84+AA$8-$H$8&lt;70,0,IF($E84+AA$8-$H$8=70,$F84,Z84*(1-VLOOKUP($E84+Z$8-$H$8,Mortality!$B$3:$C$123,2)*VLOOKUP($E84+Z$8-$H$8,Multipliers!$A$3:$DF$122,'Current Retirees'!Z$8-2006+2))))</f>
        <v>0.85283535910042818</v>
      </c>
      <c r="AB84" s="3">
        <f>IF($E84+AB$8-$H$8&lt;70,0,IF($E84+AB$8-$H$8=70,$F84,AA84*(1-VLOOKUP($E84+AA$8-$H$8,Mortality!$B$3:$C$123,2)*VLOOKUP($E84+AA$8-$H$8,Multipliers!$A$3:$DF$122,'Current Retirees'!AA$8-2006+2))))</f>
        <v>0.82733133629853306</v>
      </c>
      <c r="AC84" s="3">
        <f>IF($E84+AC$8-$H$8&lt;70,0,IF($E84+AC$8-$H$8=70,$F84,AB84*(1-VLOOKUP($E84+AB$8-$H$8,Mortality!$B$3:$C$123,2)*VLOOKUP($E84+AB$8-$H$8,Multipliers!$A$3:$DF$122,'Current Retirees'!AB$8-2006+2))))</f>
        <v>0.8003956519787444</v>
      </c>
      <c r="AD84" s="3">
        <f>IF($E84+AD$8-$H$8&lt;70,0,IF($E84+AD$8-$H$8=70,$F84,AC84*(1-VLOOKUP($E84+AC$8-$H$8,Mortality!$B$3:$C$123,2)*VLOOKUP($E84+AC$8-$H$8,Multipliers!$A$3:$DF$122,'Current Retirees'!AC$8-2006+2))))</f>
        <v>0.77193537235362497</v>
      </c>
      <c r="AE84" s="3">
        <f>IF($E84+AE$8-$H$8&lt;70,0,IF($E84+AE$8-$H$8=70,$F84,AD84*(1-VLOOKUP($E84+AD$8-$H$8,Mortality!$B$3:$C$123,2)*VLOOKUP($E84+AD$8-$H$8,Multipliers!$A$3:$DF$122,'Current Retirees'!AD$8-2006+2))))</f>
        <v>0.74194729121547109</v>
      </c>
      <c r="AF84" s="3">
        <f>IF($E84+AF$8-$H$8&lt;70,0,IF($E84+AF$8-$H$8=70,$F84,AE84*(1-VLOOKUP($E84+AE$8-$H$8,Mortality!$B$3:$C$123,2)*VLOOKUP($E84+AE$8-$H$8,Multipliers!$A$3:$DF$122,'Current Retirees'!AE$8-2006+2))))</f>
        <v>0.71037489154361488</v>
      </c>
      <c r="AG84" s="3">
        <f>IF($E84+AG$8-$H$8&lt;70,0,IF($E84+AG$8-$H$8=70,$F84,AF84*(1-VLOOKUP($E84+AF$8-$H$8,Mortality!$B$3:$C$123,2)*VLOOKUP($E84+AF$8-$H$8,Multipliers!$A$3:$DF$122,'Current Retirees'!AF$8-2006+2))))</f>
        <v>0.67721696711455281</v>
      </c>
      <c r="AH84" s="3">
        <f>IF($E84+AH$8-$H$8&lt;70,0,IF($E84+AH$8-$H$8=70,$F84,AG84*(1-VLOOKUP($E84+AG$8-$H$8,Mortality!$B$3:$C$123,2)*VLOOKUP($E84+AG$8-$H$8,Multipliers!$A$3:$DF$122,'Current Retirees'!AG$8-2006+2))))</f>
        <v>0.64248129911431784</v>
      </c>
      <c r="AI84" s="3">
        <f>IF($E84+AI$8-$H$8&lt;70,0,IF($E84+AI$8-$H$8=70,$F84,AH84*(1-VLOOKUP($E84+AH$8-$H$8,Mortality!$B$3:$C$123,2)*VLOOKUP($E84+AH$8-$H$8,Multipliers!$A$3:$DF$122,'Current Retirees'!AH$8-2006+2))))</f>
        <v>0.60624528173125369</v>
      </c>
      <c r="AJ84" s="3">
        <f>IF($E84+AJ$8-$H$8&lt;70,0,IF($E84+AJ$8-$H$8=70,$F84,AI84*(1-VLOOKUP($E84+AI$8-$H$8,Mortality!$B$3:$C$123,2)*VLOOKUP($E84+AI$8-$H$8,Multipliers!$A$3:$DF$122,'Current Retirees'!AI$8-2006+2))))</f>
        <v>0.56858935421931056</v>
      </c>
      <c r="AK84" s="3">
        <f>IF($E84+AK$8-$H$8&lt;70,0,IF($E84+AK$8-$H$8=70,$F84,AJ84*(1-VLOOKUP($E84+AJ$8-$H$8,Mortality!$B$3:$C$123,2)*VLOOKUP($E84+AJ$8-$H$8,Multipliers!$A$3:$DF$122,'Current Retirees'!AJ$8-2006+2))))</f>
        <v>0.52969160214866873</v>
      </c>
      <c r="AL84" s="3">
        <f>IF($E84+AL$8-$H$8&lt;70,0,IF($E84+AL$8-$H$8=70,$F84,AK84*(1-VLOOKUP($E84+AK$8-$H$8,Mortality!$B$3:$C$123,2)*VLOOKUP($E84+AK$8-$H$8,Multipliers!$A$3:$DF$122,'Current Retirees'!AK$8-2006+2))))</f>
        <v>0.48967935810373453</v>
      </c>
      <c r="AM84" s="3">
        <f>IF($E84+AM$8-$H$8&lt;70,0,IF($E84+AM$8-$H$8=70,$F84,AL84*(1-VLOOKUP($E84+AL$8-$H$8,Mortality!$B$3:$C$123,2)*VLOOKUP($E84+AL$8-$H$8,Multipliers!$A$3:$DF$122,'Current Retirees'!AL$8-2006+2))))</f>
        <v>0.44875678725069001</v>
      </c>
      <c r="AN84" s="3">
        <f>IF($E84+AN$8-$H$8&lt;70,0,IF($E84+AN$8-$H$8=70,$F84,AM84*(1-VLOOKUP($E84+AM$8-$H$8,Mortality!$B$3:$C$123,2)*VLOOKUP($E84+AM$8-$H$8,Multipliers!$A$3:$DF$122,'Current Retirees'!AM$8-2006+2))))</f>
        <v>0.40737037881358518</v>
      </c>
      <c r="AO84" s="3">
        <f>IF($E84+AO$8-$H$8&lt;70,0,IF($E84+AO$8-$H$8=70,$F84,AN84*(1-VLOOKUP($E84+AN$8-$H$8,Mortality!$B$3:$C$123,2)*VLOOKUP($E84+AN$8-$H$8,Multipliers!$A$3:$DF$122,'Current Retirees'!AN$8-2006+2))))</f>
        <v>0.36585934187715319</v>
      </c>
      <c r="AP84" s="3">
        <f>IF($E84+AP$8-$H$8&lt;70,0,IF($E84+AP$8-$H$8=70,$F84,AO84*(1-VLOOKUP($E84+AO$8-$H$8,Mortality!$B$3:$C$123,2)*VLOOKUP($E84+AO$8-$H$8,Multipliers!$A$3:$DF$122,'Current Retirees'!AO$8-2006+2))))</f>
        <v>0.32477873776049454</v>
      </c>
      <c r="AQ84" s="3">
        <f>IF($E84+AQ$8-$H$8&lt;70,0,IF($E84+AQ$8-$H$8=70,$F84,AP84*(1-VLOOKUP($E84+AP$8-$H$8,Mortality!$B$3:$C$123,2)*VLOOKUP($E84+AP$8-$H$8,Multipliers!$A$3:$DF$122,'Current Retirees'!AP$8-2006+2))))</f>
        <v>0.28475200788268334</v>
      </c>
      <c r="AR84" s="3">
        <f>IF($E84+AR$8-$H$8&lt;70,0,IF($E84+AR$8-$H$8=70,$F84,AQ84*(1-VLOOKUP($E84+AQ$8-$H$8,Mortality!$B$3:$C$123,2)*VLOOKUP($E84+AQ$8-$H$8,Multipliers!$A$3:$DF$122,'Current Retirees'!AQ$8-2006+2))))</f>
        <v>0.24659687759616325</v>
      </c>
      <c r="AS84" s="3">
        <f>IF($E84+AS$8-$H$8&lt;70,0,IF($E84+AS$8-$H$8=70,$F84,AR84*(1-VLOOKUP($E84+AR$8-$H$8,Mortality!$B$3:$C$123,2)*VLOOKUP($E84+AR$8-$H$8,Multipliers!$A$3:$DF$122,'Current Retirees'!AR$8-2006+2))))</f>
        <v>0.21088466512789669</v>
      </c>
      <c r="AT84" s="3">
        <f>IF($E84+AT$8-$H$8&lt;70,0,IF($E84+AT$8-$H$8=70,$F84,AS84*(1-VLOOKUP($E84+AS$8-$H$8,Mortality!$B$3:$C$123,2)*VLOOKUP($E84+AS$8-$H$8,Multipliers!$A$3:$DF$122,'Current Retirees'!AS$8-2006+2))))</f>
        <v>0.17818083504010024</v>
      </c>
      <c r="AU84" s="3">
        <f>IF($E84+AU$8-$H$8&lt;70,0,IF($E84+AU$8-$H$8=70,$F84,AT84*(1-VLOOKUP($E84+AT$8-$H$8,Mortality!$B$3:$C$123,2)*VLOOKUP($E84+AT$8-$H$8,Multipliers!$A$3:$DF$122,'Current Retirees'!AT$8-2006+2))))</f>
        <v>0.14873588657120018</v>
      </c>
      <c r="AV84" s="3">
        <f>IF($E84+AV$8-$H$8&lt;70,0,IF($E84+AV$8-$H$8=70,$F84,AU84*(1-VLOOKUP($E84+AU$8-$H$8,Mortality!$B$3:$C$123,2)*VLOOKUP($E84+AU$8-$H$8,Multipliers!$A$3:$DF$122,'Current Retirees'!AU$8-2006+2))))</f>
        <v>0.12224621075605557</v>
      </c>
      <c r="AW84" s="3">
        <f>IF($E84+AW$8-$H$8&lt;70,0,IF($E84+AW$8-$H$8=70,$F84,AV84*(1-VLOOKUP($E84+AV$8-$H$8,Mortality!$B$3:$C$123,2)*VLOOKUP($E84+AV$8-$H$8,Multipliers!$A$3:$DF$122,'Current Retirees'!AV$8-2006+2))))</f>
        <v>9.8849681411973561E-2</v>
      </c>
      <c r="AX84" s="3">
        <f>IF($E84+AX$8-$H$8&lt;70,0,IF($E84+AX$8-$H$8=70,$F84,AW84*(1-VLOOKUP($E84+AW$8-$H$8,Mortality!$B$3:$C$123,2)*VLOOKUP($E84+AW$8-$H$8,Multipliers!$A$3:$DF$122,'Current Retirees'!AW$8-2006+2))))</f>
        <v>7.829523522193764E-2</v>
      </c>
      <c r="AY84" s="3">
        <f>IF($E84+AY$8-$H$8&lt;70,0,IF($E84+AY$8-$H$8=70,$F84,AX84*(1-VLOOKUP($E84+AX$8-$H$8,Mortality!$B$3:$C$123,2)*VLOOKUP($E84+AX$8-$H$8,Multipliers!$A$3:$DF$122,'Current Retirees'!AX$8-2006+2))))</f>
        <v>6.068934253223935E-2</v>
      </c>
      <c r="AZ84" s="3">
        <f>IF($E84+AZ$8-$H$8&lt;70,0,IF($E84+AZ$8-$H$8=70,$F84,AY84*(1-VLOOKUP($E84+AY$8-$H$8,Mortality!$B$3:$C$123,2)*VLOOKUP($E84+AY$8-$H$8,Multipliers!$A$3:$DF$122,'Current Retirees'!AY$8-2006+2))))</f>
        <v>4.5964111510418883E-2</v>
      </c>
      <c r="BA84" s="3">
        <f>IF($E84+BA$8-$H$8&lt;70,0,IF($E84+BA$8-$H$8=70,$F84,AZ84*(1-VLOOKUP($E84+AZ$8-$H$8,Mortality!$B$3:$C$123,2)*VLOOKUP($E84+AZ$8-$H$8,Multipliers!$A$3:$DF$122,'Current Retirees'!AZ$8-2006+2))))</f>
        <v>3.3964323987665593E-2</v>
      </c>
      <c r="BB84" s="3">
        <f>IF($E84+BB$8-$H$8&lt;70,0,IF($E84+BB$8-$H$8=70,$F84,BA84*(1-VLOOKUP($E84+BA$8-$H$8,Mortality!$B$3:$C$123,2)*VLOOKUP($E84+BA$8-$H$8,Multipliers!$A$3:$DF$122,'Current Retirees'!BA$8-2006+2))))</f>
        <v>2.4426525625957797E-2</v>
      </c>
      <c r="BC84" s="3">
        <f>IF($E84+BC$8-$H$8&lt;70,0,IF($E84+BC$8-$H$8=70,$F84,BB84*(1-VLOOKUP($E84+BB$8-$H$8,Mortality!$B$3:$C$123,2)*VLOOKUP($E84+BB$8-$H$8,Multipliers!$A$3:$DF$122,'Current Retirees'!BB$8-2006+2))))</f>
        <v>1.709308274402873E-2</v>
      </c>
      <c r="BD84" s="3">
        <f>IF($E84+BD$8-$H$8&lt;70,0,IF($E84+BD$8-$H$8=70,$F84,BC84*(1-VLOOKUP($E84+BC$8-$H$8,Mortality!$B$3:$C$123,2)*VLOOKUP($E84+BC$8-$H$8,Multipliers!$A$3:$DF$122,'Current Retirees'!BC$8-2006+2))))</f>
        <v>1.1623766566145137E-2</v>
      </c>
      <c r="BE84" s="3">
        <f>IF($E84+BE$8-$H$8&lt;70,0,IF($E84+BE$8-$H$8=70,$F84,BD84*(1-VLOOKUP($E84+BD$8-$H$8,Mortality!$B$3:$C$123,2)*VLOOKUP($E84+BD$8-$H$8,Multipliers!$A$3:$DF$122,'Current Retirees'!BD$8-2006+2))))</f>
        <v>7.6729806621245976E-3</v>
      </c>
      <c r="BF84" s="3">
        <f>IF($E84+BF$8-$H$8&lt;70,0,IF($E84+BF$8-$H$8=70,$F84,BE84*(1-VLOOKUP($E84+BE$8-$H$8,Mortality!$B$3:$C$123,2)*VLOOKUP($E84+BE$8-$H$8,Multipliers!$A$3:$DF$122,'Current Retirees'!BE$8-2006+2))))</f>
        <v>4.9004075542683802E-3</v>
      </c>
      <c r="BG84" s="3">
        <f>IF($E84+BG$8-$H$8&lt;70,0,IF($E84+BG$8-$H$8=70,$F84,BF84*(1-VLOOKUP($E84+BF$8-$H$8,Mortality!$B$3:$C$123,2)*VLOOKUP($E84+BF$8-$H$8,Multipliers!$A$3:$DF$122,'Current Retirees'!BF$8-2006+2))))</f>
        <v>3.0305705208429727E-3</v>
      </c>
      <c r="BH84" s="3">
        <f>IF($E84+BH$8-$H$8&lt;70,0,IF($E84+BH$8-$H$8=70,$F84,BG84*(1-VLOOKUP($E84+BG$8-$H$8,Mortality!$B$3:$C$123,2)*VLOOKUP($E84+BG$8-$H$8,Multipliers!$A$3:$DF$122,'Current Retirees'!BG$8-2006+2))))</f>
        <v>1.8126018568829644E-3</v>
      </c>
      <c r="BI84" s="3">
        <f>IF($E84+BI$8-$H$8&lt;70,0,IF($E84+BI$8-$H$8=70,$F84,BH84*(1-VLOOKUP($E84+BH$8-$H$8,Mortality!$B$3:$C$123,2)*VLOOKUP($E84+BH$8-$H$8,Multipliers!$A$3:$DF$122,'Current Retirees'!BH$8-2006+2))))</f>
        <v>1.0468238636498128E-3</v>
      </c>
      <c r="BJ84" s="3">
        <f>IF($E84+BJ$8-$H$8&lt;70,0,IF($E84+BJ$8-$H$8=70,$F84,BI84*(1-VLOOKUP($E84+BI$8-$H$8,Mortality!$B$3:$C$123,2)*VLOOKUP($E84+BI$8-$H$8,Multipliers!$A$3:$DF$122,'Current Retirees'!BI$8-2006+2))))</f>
        <v>5.813906974343621E-4</v>
      </c>
      <c r="BK84" s="3">
        <f>IF($E84+BK$8-$H$8&lt;70,0,IF($E84+BK$8-$H$8=70,$F84,BJ84*(1-VLOOKUP($E84+BJ$8-$H$8,Mortality!$B$3:$C$123,2)*VLOOKUP($E84+BJ$8-$H$8,Multipliers!$A$3:$DF$122,'Current Retirees'!BJ$8-2006+2))))</f>
        <v>3.1501276634846557E-4</v>
      </c>
      <c r="BL84" s="3">
        <f>IF($E84+BL$8-$H$8&lt;70,0,IF($E84+BL$8-$H$8=70,$F84,BK84*(1-VLOOKUP($E84+BK$8-$H$8,Mortality!$B$3:$C$123,2)*VLOOKUP($E84+BK$8-$H$8,Multipliers!$A$3:$DF$122,'Current Retirees'!BK$8-2006+2))))</f>
        <v>1.6780711959151975E-4</v>
      </c>
      <c r="BM84" s="3">
        <f>IF($E84+BM$8-$H$8&lt;70,0,IF($E84+BM$8-$H$8=70,$F84,BL84*(1-VLOOKUP($E84+BL$8-$H$8,Mortality!$B$3:$C$123,2)*VLOOKUP($E84+BL$8-$H$8,Multipliers!$A$3:$DF$122,'Current Retirees'!BL$8-2006+2))))</f>
        <v>8.7773145434551082E-5</v>
      </c>
      <c r="BN84" s="3">
        <f>IF($E84+BN$8-$H$8&lt;70,0,IF($E84+BN$8-$H$8=70,$F84,BM84*(1-VLOOKUP($E84+BM$8-$H$8,Mortality!$B$3:$C$123,2)*VLOOKUP($E84+BM$8-$H$8,Multipliers!$A$3:$DF$122,'Current Retirees'!BM$8-2006+2))))</f>
        <v>4.4837348400788713E-5</v>
      </c>
      <c r="BO84" s="3">
        <f>IF($E84+BO$8-$H$8&lt;70,0,IF($E84+BO$8-$H$8=70,$F84,BN84*(1-VLOOKUP($E84+BN$8-$H$8,Mortality!$B$3:$C$123,2)*VLOOKUP($E84+BN$8-$H$8,Multipliers!$A$3:$DF$122,'Current Retirees'!BN$8-2006+2))))</f>
        <v>2.2418674200394356E-5</v>
      </c>
      <c r="BP84" s="3">
        <f>IF($E84+BP$8-$H$8&lt;70,0,IF($E84+BP$8-$H$8=70,$F84,BO84*(1-VLOOKUP($E84+BO$8-$H$8,Mortality!$B$3:$C$123,2)*VLOOKUP($E84+BO$8-$H$8,Multipliers!$A$3:$DF$122,'Current Retirees'!BO$8-2006+2))))</f>
        <v>1.1209337100197178E-5</v>
      </c>
      <c r="BQ84" s="3">
        <f>IF($E84+BQ$8-$H$8&lt;70,0,IF($E84+BQ$8-$H$8=70,$F84,BP84*(1-VLOOKUP($E84+BP$8-$H$8,Mortality!$B$3:$C$123,2)*VLOOKUP($E84+BP$8-$H$8,Multipliers!$A$3:$DF$122,'Current Retirees'!BP$8-2006+2))))</f>
        <v>5.6046685500985891E-6</v>
      </c>
      <c r="BR84" s="3">
        <f>IF($E84+BR$8-$H$8&lt;70,0,IF($E84+BR$8-$H$8=70,$F84,BQ84*(1-VLOOKUP($E84+BQ$8-$H$8,Mortality!$B$3:$C$123,2)*VLOOKUP($E84+BQ$8-$H$8,Multipliers!$A$3:$DF$122,'Current Retirees'!BQ$8-2006+2))))</f>
        <v>2.8023342750492945E-6</v>
      </c>
      <c r="BS84" s="3">
        <f>IF($E84+BS$8-$H$8&lt;70,0,IF($E84+BS$8-$H$8=70,$F84,BR84*(1-VLOOKUP($E84+BR$8-$H$8,Mortality!$B$3:$C$123,2)*VLOOKUP($E84+BR$8-$H$8,Multipliers!$A$3:$DF$122,'Current Retirees'!BR$8-2006+2))))</f>
        <v>1.4011671375246473E-6</v>
      </c>
      <c r="BT84" s="3">
        <f>IF($E84+BT$8-$H$8&lt;70,0,IF($E84+BT$8-$H$8=70,$F84,BS84*(1-VLOOKUP($E84+BS$8-$H$8,Mortality!$B$3:$C$123,2)*VLOOKUP($E84+BS$8-$H$8,Multipliers!$A$3:$DF$122,'Current Retirees'!BS$8-2006+2))))</f>
        <v>0</v>
      </c>
      <c r="BU84" s="3">
        <f>IF($E84+BU$8-$H$8&lt;70,0,IF($E84+BU$8-$H$8=70,$F84,BT84*(1-VLOOKUP($E84+BT$8-$H$8,Mortality!$B$3:$C$123,2)*VLOOKUP($E84+BT$8-$H$8,Multipliers!$A$3:$DF$122,'Current Retirees'!BT$8-2006+2))))</f>
        <v>0</v>
      </c>
      <c r="BV84" s="3">
        <f>IF($E84+BV$8-$H$8&lt;70,0,IF($E84+BV$8-$H$8=70,$F84,BU84*(1-VLOOKUP($E84+BU$8-$H$8,Mortality!$B$3:$C$123,2)*VLOOKUP($E84+BU$8-$H$8,Multipliers!$A$3:$DF$122,'Current Retirees'!BU$8-2006+2))))</f>
        <v>0</v>
      </c>
      <c r="BW84" s="3">
        <f>IF($E84+BW$8-$H$8&lt;70,0,IF($E84+BW$8-$H$8=70,$F84,BV84*(1-VLOOKUP($E84+BV$8-$H$8,Mortality!$B$3:$C$123,2)*VLOOKUP($E84+BV$8-$H$8,Multipliers!$A$3:$DF$122,'Current Retirees'!BV$8-2006+2))))</f>
        <v>0</v>
      </c>
      <c r="BX84" s="3">
        <f>IF($E84+BX$8-$H$8&lt;70,0,IF($E84+BX$8-$H$8=70,$F84,BW84*(1-VLOOKUP($E84+BW$8-$H$8,Mortality!$B$3:$C$123,2)*VLOOKUP($E84+BW$8-$H$8,Multipliers!$A$3:$DF$122,'Current Retirees'!BW$8-2006+2))))</f>
        <v>0</v>
      </c>
      <c r="BY84" s="3">
        <f>IF($E84+BY$8-$H$8&lt;70,0,IF($E84+BY$8-$H$8=70,$F84,BX84*(1-VLOOKUP($E84+BX$8-$H$8,Mortality!$B$3:$C$123,2)*VLOOKUP($E84+BX$8-$H$8,Multipliers!$A$3:$DF$122,'Current Retirees'!BX$8-2006+2))))</f>
        <v>0</v>
      </c>
      <c r="BZ84" s="3">
        <f>IF($E84+BZ$8-$H$8&lt;70,0,IF($E84+BZ$8-$H$8=70,$F84,BY84*(1-VLOOKUP($E84+BY$8-$H$8,Mortality!$B$3:$C$123,2)*VLOOKUP($E84+BY$8-$H$8,Multipliers!$A$3:$DF$122,'Current Retirees'!BY$8-2006+2))))</f>
        <v>0</v>
      </c>
      <c r="CA84" s="3">
        <f>IF($E84+CA$8-$H$8&lt;70,0,IF($E84+CA$8-$H$8=70,$F84,BZ84*(1-VLOOKUP($E84+BZ$8-$H$8,Mortality!$B$3:$C$123,2)*VLOOKUP($E84+BZ$8-$H$8,Multipliers!$A$3:$DF$122,'Current Retirees'!BZ$8-2006+2))))</f>
        <v>0</v>
      </c>
      <c r="CB84" s="3">
        <f>IF($E84+CB$8-$H$8&lt;70,0,IF($E84+CB$8-$H$8=70,$F84,CA84*(1-VLOOKUP($E84+CA$8-$H$8,Mortality!$B$3:$C$123,2)*VLOOKUP($E84+CA$8-$H$8,Multipliers!$A$3:$DF$122,'Current Retirees'!CA$8-2006+2))))</f>
        <v>0</v>
      </c>
      <c r="CC84" s="3">
        <f>IF($E84+CC$8-$H$8&lt;70,0,IF($E84+CC$8-$H$8=70,$F84,CB84*(1-VLOOKUP($E84+CB$8-$H$8,Mortality!$B$3:$C$123,2)*VLOOKUP($E84+CB$8-$H$8,Multipliers!$A$3:$DF$122,'Current Retirees'!CB$8-2006+2))))</f>
        <v>0</v>
      </c>
      <c r="CD84" s="3">
        <f>IF($E84+CD$8-$H$8&lt;70,0,IF($E84+CD$8-$H$8=70,$F84,CC84*(1-VLOOKUP($E84+CC$8-$H$8,Mortality!$B$3:$C$123,2)*VLOOKUP($E84+CC$8-$H$8,Multipliers!$A$3:$DF$122,'Current Retirees'!CC$8-2006+2))))</f>
        <v>0</v>
      </c>
      <c r="CE84" s="3">
        <f>IF($E84+CE$8-$H$8&lt;70,0,IF($E84+CE$8-$H$8=70,$F84,CD84*(1-VLOOKUP($E84+CD$8-$H$8,Mortality!$B$3:$C$123,2)*VLOOKUP($E84+CD$8-$H$8,Multipliers!$A$3:$DF$122,'Current Retirees'!CD$8-2006+2))))</f>
        <v>0</v>
      </c>
      <c r="CF84" s="3">
        <f>IF($E84+CF$8-$H$8&lt;70,0,IF($E84+CF$8-$H$8=70,$F84,CE84*(1-VLOOKUP($E84+CE$8-$H$8,Mortality!$B$3:$C$123,2)*VLOOKUP($E84+CE$8-$H$8,Multipliers!$A$3:$DF$122,'Current Retirees'!CE$8-2006+2))))</f>
        <v>0</v>
      </c>
      <c r="CG84" s="3">
        <f>IF($E84+CG$8-$H$8&lt;70,0,IF($E84+CG$8-$H$8=70,$F84,CF84*(1-VLOOKUP($E84+CF$8-$H$8,Mortality!$B$3:$C$123,2)*VLOOKUP($E84+CF$8-$H$8,Multipliers!$A$3:$DF$122,'Current Retirees'!CF$8-2006+2))))</f>
        <v>0</v>
      </c>
      <c r="CH84" s="3">
        <f>IF($E84+CH$8-$H$8&lt;70,0,IF($E84+CH$8-$H$8=70,$F84,CG84*(1-VLOOKUP($E84+CG$8-$H$8,Mortality!$B$3:$C$123,2)*VLOOKUP($E84+CG$8-$H$8,Multipliers!$A$3:$DF$122,'Current Retirees'!CG$8-2006+2))))</f>
        <v>0</v>
      </c>
      <c r="CI84" s="3">
        <f>IF($E84+CI$8-$H$8&lt;70,0,IF($E84+CI$8-$H$8=70,$F84,CH84*(1-VLOOKUP($E84+CH$8-$H$8,Mortality!$B$3:$C$123,2)*VLOOKUP($E84+CH$8-$H$8,Multipliers!$A$3:$DF$122,'Current Retirees'!CH$8-2006+2))))</f>
        <v>0</v>
      </c>
      <c r="CJ84" s="3">
        <f>IF($E84+CJ$8-$H$8&lt;70,0,IF($E84+CJ$8-$H$8=70,$F84,CI84*(1-VLOOKUP($E84+CI$8-$H$8,Mortality!$B$3:$C$123,2)*VLOOKUP($E84+CI$8-$H$8,Multipliers!$A$3:$DF$122,'Current Retirees'!CI$8-2006+2))))</f>
        <v>0</v>
      </c>
      <c r="CK84" s="3">
        <f>IF($E84+CK$8-$H$8&lt;70,0,IF($E84+CK$8-$H$8=70,$F84,CJ84*(1-VLOOKUP($E84+CJ$8-$H$8,Mortality!$B$3:$C$123,2)*VLOOKUP($E84+CJ$8-$H$8,Multipliers!$A$3:$DF$122,'Current Retirees'!CJ$8-2006+2))))</f>
        <v>0</v>
      </c>
      <c r="CL84" s="3">
        <f>IF($E84+CL$8-$H$8&lt;70,0,IF($E84+CL$8-$H$8=70,$F84,CK84*(1-VLOOKUP($E84+CK$8-$H$8,Mortality!$B$3:$C$123,2)*VLOOKUP($E84+CK$8-$H$8,Multipliers!$A$3:$DF$122,'Current Retirees'!CK$8-2006+2))))</f>
        <v>0</v>
      </c>
      <c r="CM84" s="3">
        <f>IF($E84+CM$8-$H$8&lt;70,0,IF($E84+CM$8-$H$8=70,$F84,CL84*(1-VLOOKUP($E84+CL$8-$H$8,Mortality!$B$3:$C$123,2)*VLOOKUP($E84+CL$8-$H$8,Multipliers!$A$3:$DF$122,'Current Retirees'!CL$8-2006+2))))</f>
        <v>0</v>
      </c>
      <c r="CN84" s="3">
        <f>IF($E84+CN$8-$H$8&lt;70,0,IF($E84+CN$8-$H$8=70,$F84,CM84*(1-VLOOKUP($E84+CM$8-$H$8,Mortality!$B$3:$C$123,2)*VLOOKUP($E84+CM$8-$H$8,Multipliers!$A$3:$DF$122,'Current Retirees'!CM$8-2006+2))))</f>
        <v>0</v>
      </c>
      <c r="CO84" s="3">
        <f>IF($E84+CO$8-$H$8&lt;70,0,IF($E84+CO$8-$H$8=70,$F84,CN84*(1-VLOOKUP($E84+CN$8-$H$8,Mortality!$B$3:$C$123,2)*VLOOKUP($E84+CN$8-$H$8,Multipliers!$A$3:$DF$122,'Current Retirees'!CN$8-2006+2))))</f>
        <v>0</v>
      </c>
      <c r="CP84" s="3">
        <f>IF($E84+CP$8-$H$8&lt;70,0,IF($E84+CP$8-$H$8=70,$F84,CO84*(1-VLOOKUP($E84+CO$8-$H$8,Mortality!$B$3:$C$123,2)*VLOOKUP($E84+CO$8-$H$8,Multipliers!$A$3:$DF$122,'Current Retirees'!CO$8-2006+2))))</f>
        <v>0</v>
      </c>
      <c r="CQ84" s="3">
        <f>IF($E84+CQ$8-$H$8&lt;70,0,IF($E84+CQ$8-$H$8=70,$F84,CP84*(1-VLOOKUP($E84+CP$8-$H$8,Mortality!$B$3:$C$123,2)*VLOOKUP($E84+CP$8-$H$8,Multipliers!$A$3:$DF$122,'Current Retirees'!CP$8-2006+2))))</f>
        <v>0</v>
      </c>
      <c r="CR84" s="3">
        <f>IF($E84+CR$8-$H$8&lt;70,0,IF($E84+CR$8-$H$8=70,$F84,CQ84*(1-VLOOKUP($E84+CQ$8-$H$8,Mortality!$B$3:$C$123,2)*VLOOKUP($E84+CQ$8-$H$8,Multipliers!$A$3:$DF$122,'Current Retirees'!CQ$8-2006+2))))</f>
        <v>0</v>
      </c>
      <c r="CS84" s="3">
        <f>IF($E84+CS$8-$H$8&lt;70,0,IF($E84+CS$8-$H$8=70,$F84,CR84*(1-VLOOKUP($E84+CR$8-$H$8,Mortality!$B$3:$C$123,2)*VLOOKUP($E84+CR$8-$H$8,Multipliers!$A$3:$DF$122,'Current Retirees'!CR$8-2006+2))))</f>
        <v>0</v>
      </c>
      <c r="CT84" s="3">
        <f>IF($E84+CT$8-$H$8&lt;70,0,IF($E84+CT$8-$H$8=70,$F84,CS84*(1-VLOOKUP($E84+CS$8-$H$8,Mortality!$B$3:$C$123,2)*VLOOKUP($E84+CS$8-$H$8,Multipliers!$A$3:$DF$122,'Current Retirees'!CS$8-2006+2))))</f>
        <v>0</v>
      </c>
    </row>
    <row r="85" spans="2:98" x14ac:dyDescent="0.25">
      <c r="B85" s="35">
        <v>1077</v>
      </c>
      <c r="C85" s="36">
        <v>27410</v>
      </c>
      <c r="D85" s="35" t="s">
        <v>2</v>
      </c>
      <c r="E85" s="4">
        <f t="shared" si="8"/>
        <v>42</v>
      </c>
      <c r="F85" s="5">
        <f>VLOOKUP(E85,Mortality!$H$3:$I$123,2)</f>
        <v>0.8868726998807599</v>
      </c>
      <c r="H85" s="3">
        <f t="shared" si="9"/>
        <v>0</v>
      </c>
      <c r="I85" s="3">
        <f>IF($E85+I$8-$H$8&lt;70,0,IF($E85+I$8-$H$8=70,$F85,H85*(1-VLOOKUP($E85+H$8-$H$8,Mortality!$B$3:$C$123,2)*VLOOKUP($E85+H$8-$H$8,Multipliers!$A$3:$DF$122,'Current Retirees'!H$8-2006+2))))</f>
        <v>0</v>
      </c>
      <c r="J85" s="3">
        <f>IF($E85+J$8-$H$8&lt;70,0,IF($E85+J$8-$H$8=70,$F85,I85*(1-VLOOKUP($E85+I$8-$H$8,Mortality!$B$3:$C$123,2)*VLOOKUP($E85+I$8-$H$8,Multipliers!$A$3:$DF$122,'Current Retirees'!I$8-2006+2))))</f>
        <v>0</v>
      </c>
      <c r="K85" s="3">
        <f>IF($E85+K$8-$H$8&lt;70,0,IF($E85+K$8-$H$8=70,$F85,J85*(1-VLOOKUP($E85+J$8-$H$8,Mortality!$B$3:$C$123,2)*VLOOKUP($E85+J$8-$H$8,Multipliers!$A$3:$DF$122,'Current Retirees'!J$8-2006+2))))</f>
        <v>0</v>
      </c>
      <c r="L85" s="3">
        <f>IF($E85+L$8-$H$8&lt;70,0,IF($E85+L$8-$H$8=70,$F85,K85*(1-VLOOKUP($E85+K$8-$H$8,Mortality!$B$3:$C$123,2)*VLOOKUP($E85+K$8-$H$8,Multipliers!$A$3:$DF$122,'Current Retirees'!K$8-2006+2))))</f>
        <v>0</v>
      </c>
      <c r="M85" s="3">
        <f>IF($E85+M$8-$H$8&lt;70,0,IF($E85+M$8-$H$8=70,$F85,L85*(1-VLOOKUP($E85+L$8-$H$8,Mortality!$B$3:$C$123,2)*VLOOKUP($E85+L$8-$H$8,Multipliers!$A$3:$DF$122,'Current Retirees'!L$8-2006+2))))</f>
        <v>0</v>
      </c>
      <c r="N85" s="3">
        <f>IF($E85+N$8-$H$8&lt;70,0,IF($E85+N$8-$H$8=70,$F85,M85*(1-VLOOKUP($E85+M$8-$H$8,Mortality!$B$3:$C$123,2)*VLOOKUP($E85+M$8-$H$8,Multipliers!$A$3:$DF$122,'Current Retirees'!M$8-2006+2))))</f>
        <v>0</v>
      </c>
      <c r="O85" s="3">
        <f>IF($E85+O$8-$H$8&lt;70,0,IF($E85+O$8-$H$8=70,$F85,N85*(1-VLOOKUP($E85+N$8-$H$8,Mortality!$B$3:$C$123,2)*VLOOKUP($E85+N$8-$H$8,Multipliers!$A$3:$DF$122,'Current Retirees'!N$8-2006+2))))</f>
        <v>0</v>
      </c>
      <c r="P85" s="3">
        <f>IF($E85+P$8-$H$8&lt;70,0,IF($E85+P$8-$H$8=70,$F85,O85*(1-VLOOKUP($E85+O$8-$H$8,Mortality!$B$3:$C$123,2)*VLOOKUP($E85+O$8-$H$8,Multipliers!$A$3:$DF$122,'Current Retirees'!O$8-2006+2))))</f>
        <v>0</v>
      </c>
      <c r="Q85" s="3">
        <f>IF($E85+Q$8-$H$8&lt;70,0,IF($E85+Q$8-$H$8=70,$F85,P85*(1-VLOOKUP($E85+P$8-$H$8,Mortality!$B$3:$C$123,2)*VLOOKUP($E85+P$8-$H$8,Multipliers!$A$3:$DF$122,'Current Retirees'!P$8-2006+2))))</f>
        <v>0</v>
      </c>
      <c r="R85" s="3">
        <f>IF($E85+R$8-$H$8&lt;70,0,IF($E85+R$8-$H$8=70,$F85,Q85*(1-VLOOKUP($E85+Q$8-$H$8,Mortality!$B$3:$C$123,2)*VLOOKUP($E85+Q$8-$H$8,Multipliers!$A$3:$DF$122,'Current Retirees'!Q$8-2006+2))))</f>
        <v>0</v>
      </c>
      <c r="S85" s="3">
        <f>IF($E85+S$8-$H$8&lt;70,0,IF($E85+S$8-$H$8=70,$F85,R85*(1-VLOOKUP($E85+R$8-$H$8,Mortality!$B$3:$C$123,2)*VLOOKUP($E85+R$8-$H$8,Multipliers!$A$3:$DF$122,'Current Retirees'!R$8-2006+2))))</f>
        <v>0</v>
      </c>
      <c r="T85" s="3">
        <f>IF($E85+T$8-$H$8&lt;70,0,IF($E85+T$8-$H$8=70,$F85,S85*(1-VLOOKUP($E85+S$8-$H$8,Mortality!$B$3:$C$123,2)*VLOOKUP($E85+S$8-$H$8,Multipliers!$A$3:$DF$122,'Current Retirees'!S$8-2006+2))))</f>
        <v>0</v>
      </c>
      <c r="U85" s="3">
        <f>IF($E85+U$8-$H$8&lt;70,0,IF($E85+U$8-$H$8=70,$F85,T85*(1-VLOOKUP($E85+T$8-$H$8,Mortality!$B$3:$C$123,2)*VLOOKUP($E85+T$8-$H$8,Multipliers!$A$3:$DF$122,'Current Retirees'!T$8-2006+2))))</f>
        <v>0</v>
      </c>
      <c r="V85" s="3">
        <f>IF($E85+V$8-$H$8&lt;70,0,IF($E85+V$8-$H$8=70,$F85,U85*(1-VLOOKUP($E85+U$8-$H$8,Mortality!$B$3:$C$123,2)*VLOOKUP($E85+U$8-$H$8,Multipliers!$A$3:$DF$122,'Current Retirees'!U$8-2006+2))))</f>
        <v>0</v>
      </c>
      <c r="W85" s="3">
        <f>IF($E85+W$8-$H$8&lt;70,0,IF($E85+W$8-$H$8=70,$F85,V85*(1-VLOOKUP($E85+V$8-$H$8,Mortality!$B$3:$C$123,2)*VLOOKUP($E85+V$8-$H$8,Multipliers!$A$3:$DF$122,'Current Retirees'!V$8-2006+2))))</f>
        <v>0</v>
      </c>
      <c r="X85" s="3">
        <f>IF($E85+X$8-$H$8&lt;70,0,IF($E85+X$8-$H$8=70,$F85,W85*(1-VLOOKUP($E85+W$8-$H$8,Mortality!$B$3:$C$123,2)*VLOOKUP($E85+W$8-$H$8,Multipliers!$A$3:$DF$122,'Current Retirees'!W$8-2006+2))))</f>
        <v>0</v>
      </c>
      <c r="Y85" s="3">
        <f>IF($E85+Y$8-$H$8&lt;70,0,IF($E85+Y$8-$H$8=70,$F85,X85*(1-VLOOKUP($E85+X$8-$H$8,Mortality!$B$3:$C$123,2)*VLOOKUP($E85+X$8-$H$8,Multipliers!$A$3:$DF$122,'Current Retirees'!X$8-2006+2))))</f>
        <v>0</v>
      </c>
      <c r="Z85" s="3">
        <f>IF($E85+Z$8-$H$8&lt;70,0,IF($E85+Z$8-$H$8=70,$F85,Y85*(1-VLOOKUP($E85+Y$8-$H$8,Mortality!$B$3:$C$123,2)*VLOOKUP($E85+Y$8-$H$8,Multipliers!$A$3:$DF$122,'Current Retirees'!Y$8-2006+2))))</f>
        <v>0</v>
      </c>
      <c r="AA85" s="3">
        <f>IF($E85+AA$8-$H$8&lt;70,0,IF($E85+AA$8-$H$8=70,$F85,Z85*(1-VLOOKUP($E85+Z$8-$H$8,Mortality!$B$3:$C$123,2)*VLOOKUP($E85+Z$8-$H$8,Multipliers!$A$3:$DF$122,'Current Retirees'!Z$8-2006+2))))</f>
        <v>0</v>
      </c>
      <c r="AB85" s="3">
        <f>IF($E85+AB$8-$H$8&lt;70,0,IF($E85+AB$8-$H$8=70,$F85,AA85*(1-VLOOKUP($E85+AA$8-$H$8,Mortality!$B$3:$C$123,2)*VLOOKUP($E85+AA$8-$H$8,Multipliers!$A$3:$DF$122,'Current Retirees'!AA$8-2006+2))))</f>
        <v>0</v>
      </c>
      <c r="AC85" s="3">
        <f>IF($E85+AC$8-$H$8&lt;70,0,IF($E85+AC$8-$H$8=70,$F85,AB85*(1-VLOOKUP($E85+AB$8-$H$8,Mortality!$B$3:$C$123,2)*VLOOKUP($E85+AB$8-$H$8,Multipliers!$A$3:$DF$122,'Current Retirees'!AB$8-2006+2))))</f>
        <v>0</v>
      </c>
      <c r="AD85" s="3">
        <f>IF($E85+AD$8-$H$8&lt;70,0,IF($E85+AD$8-$H$8=70,$F85,AC85*(1-VLOOKUP($E85+AC$8-$H$8,Mortality!$B$3:$C$123,2)*VLOOKUP($E85+AC$8-$H$8,Multipliers!$A$3:$DF$122,'Current Retirees'!AC$8-2006+2))))</f>
        <v>0</v>
      </c>
      <c r="AE85" s="3">
        <f>IF($E85+AE$8-$H$8&lt;70,0,IF($E85+AE$8-$H$8=70,$F85,AD85*(1-VLOOKUP($E85+AD$8-$H$8,Mortality!$B$3:$C$123,2)*VLOOKUP($E85+AD$8-$H$8,Multipliers!$A$3:$DF$122,'Current Retirees'!AD$8-2006+2))))</f>
        <v>0</v>
      </c>
      <c r="AF85" s="3">
        <f>IF($E85+AF$8-$H$8&lt;70,0,IF($E85+AF$8-$H$8=70,$F85,AE85*(1-VLOOKUP($E85+AE$8-$H$8,Mortality!$B$3:$C$123,2)*VLOOKUP($E85+AE$8-$H$8,Multipliers!$A$3:$DF$122,'Current Retirees'!AE$8-2006+2))))</f>
        <v>0</v>
      </c>
      <c r="AG85" s="3">
        <f>IF($E85+AG$8-$H$8&lt;70,0,IF($E85+AG$8-$H$8=70,$F85,AF85*(1-VLOOKUP($E85+AF$8-$H$8,Mortality!$B$3:$C$123,2)*VLOOKUP($E85+AF$8-$H$8,Multipliers!$A$3:$DF$122,'Current Retirees'!AF$8-2006+2))))</f>
        <v>0</v>
      </c>
      <c r="AH85" s="3">
        <f>IF($E85+AH$8-$H$8&lt;70,0,IF($E85+AH$8-$H$8=70,$F85,AG85*(1-VLOOKUP($E85+AG$8-$H$8,Mortality!$B$3:$C$123,2)*VLOOKUP($E85+AG$8-$H$8,Multipliers!$A$3:$DF$122,'Current Retirees'!AG$8-2006+2))))</f>
        <v>0</v>
      </c>
      <c r="AI85" s="3">
        <f>IF($E85+AI$8-$H$8&lt;70,0,IF($E85+AI$8-$H$8=70,$F85,AH85*(1-VLOOKUP($E85+AH$8-$H$8,Mortality!$B$3:$C$123,2)*VLOOKUP($E85+AH$8-$H$8,Multipliers!$A$3:$DF$122,'Current Retirees'!AH$8-2006+2))))</f>
        <v>0</v>
      </c>
      <c r="AJ85" s="3">
        <f>IF($E85+AJ$8-$H$8&lt;70,0,IF($E85+AJ$8-$H$8=70,$F85,AI85*(1-VLOOKUP($E85+AI$8-$H$8,Mortality!$B$3:$C$123,2)*VLOOKUP($E85+AI$8-$H$8,Multipliers!$A$3:$DF$122,'Current Retirees'!AI$8-2006+2))))</f>
        <v>0.8868726998807599</v>
      </c>
      <c r="AK85" s="3">
        <f>IF($E85+AK$8-$H$8&lt;70,0,IF($E85+AK$8-$H$8=70,$F85,AJ85*(1-VLOOKUP($E85+AJ$8-$H$8,Mortality!$B$3:$C$123,2)*VLOOKUP($E85+AJ$8-$H$8,Multipliers!$A$3:$DF$122,'Current Retirees'!AJ$8-2006+2))))</f>
        <v>0.87270390112264185</v>
      </c>
      <c r="AL85" s="3">
        <f>IF($E85+AL$8-$H$8&lt;70,0,IF($E85+AL$8-$H$8=70,$F85,AK85*(1-VLOOKUP($E85+AK$8-$H$8,Mortality!$B$3:$C$123,2)*VLOOKUP($E85+AK$8-$H$8,Multipliers!$A$3:$DF$122,'Current Retirees'!AK$8-2006+2))))</f>
        <v>0.85769337345317109</v>
      </c>
      <c r="AM85" s="3">
        <f>IF($E85+AM$8-$H$8&lt;70,0,IF($E85+AM$8-$H$8=70,$F85,AL85*(1-VLOOKUP($E85+AL$8-$H$8,Mortality!$B$3:$C$123,2)*VLOOKUP($E85+AL$8-$H$8,Multipliers!$A$3:$DF$122,'Current Retirees'!AL$8-2006+2))))</f>
        <v>0.84176931622123508</v>
      </c>
      <c r="AN85" s="3">
        <f>IF($E85+AN$8-$H$8&lt;70,0,IF($E85+AN$8-$H$8=70,$F85,AM85*(1-VLOOKUP($E85+AM$8-$H$8,Mortality!$B$3:$C$123,2)*VLOOKUP($E85+AM$8-$H$8,Multipliers!$A$3:$DF$122,'Current Retirees'!AM$8-2006+2))))</f>
        <v>0.8248565194597256</v>
      </c>
      <c r="AO85" s="3">
        <f>IF($E85+AO$8-$H$8&lt;70,0,IF($E85+AO$8-$H$8=70,$F85,AN85*(1-VLOOKUP($E85+AN$8-$H$8,Mortality!$B$3:$C$123,2)*VLOOKUP($E85+AN$8-$H$8,Multipliers!$A$3:$DF$122,'Current Retirees'!AN$8-2006+2))))</f>
        <v>0.8068947811966285</v>
      </c>
      <c r="AP85" s="3">
        <f>IF($E85+AP$8-$H$8&lt;70,0,IF($E85+AP$8-$H$8=70,$F85,AO85*(1-VLOOKUP($E85+AO$8-$H$8,Mortality!$B$3:$C$123,2)*VLOOKUP($E85+AO$8-$H$8,Multipliers!$A$3:$DF$122,'Current Retirees'!AO$8-2006+2))))</f>
        <v>0.7878187218961733</v>
      </c>
      <c r="AQ85" s="3">
        <f>IF($E85+AQ$8-$H$8&lt;70,0,IF($E85+AQ$8-$H$8=70,$F85,AP85*(1-VLOOKUP($E85+AP$8-$H$8,Mortality!$B$3:$C$123,2)*VLOOKUP($E85+AP$8-$H$8,Multipliers!$A$3:$DF$122,'Current Retirees'!AP$8-2006+2))))</f>
        <v>0.76755600362895715</v>
      </c>
      <c r="AR85" s="3">
        <f>IF($E85+AR$8-$H$8&lt;70,0,IF($E85+AR$8-$H$8=70,$F85,AQ85*(1-VLOOKUP($E85+AQ$8-$H$8,Mortality!$B$3:$C$123,2)*VLOOKUP($E85+AQ$8-$H$8,Multipliers!$A$3:$DF$122,'Current Retirees'!AQ$8-2006+2))))</f>
        <v>0.74606352362328721</v>
      </c>
      <c r="AS85" s="3">
        <f>IF($E85+AS$8-$H$8&lt;70,0,IF($E85+AS$8-$H$8=70,$F85,AR85*(1-VLOOKUP($E85+AR$8-$H$8,Mortality!$B$3:$C$123,2)*VLOOKUP($E85+AR$8-$H$8,Multipliers!$A$3:$DF$122,'Current Retirees'!AR$8-2006+2))))</f>
        <v>0.72324759402695205</v>
      </c>
      <c r="AT85" s="3">
        <f>IF($E85+AT$8-$H$8&lt;70,0,IF($E85+AT$8-$H$8=70,$F85,AS85*(1-VLOOKUP($E85+AS$8-$H$8,Mortality!$B$3:$C$123,2)*VLOOKUP($E85+AS$8-$H$8,Multipliers!$A$3:$DF$122,'Current Retirees'!AS$8-2006+2))))</f>
        <v>0.69908282481344663</v>
      </c>
      <c r="AU85" s="3">
        <f>IF($E85+AU$8-$H$8&lt;70,0,IF($E85+AU$8-$H$8=70,$F85,AT85*(1-VLOOKUP($E85+AT$8-$H$8,Mortality!$B$3:$C$123,2)*VLOOKUP($E85+AT$8-$H$8,Multipliers!$A$3:$DF$122,'Current Retirees'!AT$8-2006+2))))</f>
        <v>0.67349749087920074</v>
      </c>
      <c r="AV85" s="3">
        <f>IF($E85+AV$8-$H$8&lt;70,0,IF($E85+AV$8-$H$8=70,$F85,AU85*(1-VLOOKUP($E85+AU$8-$H$8,Mortality!$B$3:$C$123,2)*VLOOKUP($E85+AU$8-$H$8,Multipliers!$A$3:$DF$122,'Current Retirees'!AU$8-2006+2))))</f>
        <v>0.64646017121810651</v>
      </c>
      <c r="AW85" s="3">
        <f>IF($E85+AW$8-$H$8&lt;70,0,IF($E85+AW$8-$H$8=70,$F85,AV85*(1-VLOOKUP($E85+AV$8-$H$8,Mortality!$B$3:$C$123,2)*VLOOKUP($E85+AV$8-$H$8,Multipliers!$A$3:$DF$122,'Current Retirees'!AV$8-2006+2))))</f>
        <v>0.61794227287283532</v>
      </c>
      <c r="AX85" s="3">
        <f>IF($E85+AX$8-$H$8&lt;70,0,IF($E85+AX$8-$H$8=70,$F85,AW85*(1-VLOOKUP($E85+AW$8-$H$8,Mortality!$B$3:$C$123,2)*VLOOKUP($E85+AW$8-$H$8,Multipliers!$A$3:$DF$122,'Current Retirees'!AW$8-2006+2))))</f>
        <v>0.58796750744416215</v>
      </c>
      <c r="AY85" s="3">
        <f>IF($E85+AY$8-$H$8&lt;70,0,IF($E85+AY$8-$H$8=70,$F85,AX85*(1-VLOOKUP($E85+AX$8-$H$8,Mortality!$B$3:$C$123,2)*VLOOKUP($E85+AX$8-$H$8,Multipliers!$A$3:$DF$122,'Current Retirees'!AX$8-2006+2))))</f>
        <v>0.55655763135165381</v>
      </c>
      <c r="AZ85" s="3">
        <f>IF($E85+AZ$8-$H$8&lt;70,0,IF($E85+AZ$8-$H$8=70,$F85,AY85*(1-VLOOKUP($E85+AY$8-$H$8,Mortality!$B$3:$C$123,2)*VLOOKUP($E85+AY$8-$H$8,Multipliers!$A$3:$DF$122,'Current Retirees'!AY$8-2006+2))))</f>
        <v>0.52381121036525635</v>
      </c>
      <c r="BA85" s="3">
        <f>IF($E85+BA$8-$H$8&lt;70,0,IF($E85+BA$8-$H$8=70,$F85,AZ85*(1-VLOOKUP($E85+AZ$8-$H$8,Mortality!$B$3:$C$123,2)*VLOOKUP($E85+AZ$8-$H$8,Multipliers!$A$3:$DF$122,'Current Retirees'!AZ$8-2006+2))))</f>
        <v>0.48972878299817307</v>
      </c>
      <c r="BB85" s="3">
        <f>IF($E85+BB$8-$H$8&lt;70,0,IF($E85+BB$8-$H$8=70,$F85,BA85*(1-VLOOKUP($E85+BA$8-$H$8,Mortality!$B$3:$C$123,2)*VLOOKUP($E85+BA$8-$H$8,Multipliers!$A$3:$DF$122,'Current Retirees'!BA$8-2006+2))))</f>
        <v>0.4543690947332501</v>
      </c>
      <c r="BC85" s="3">
        <f>IF($E85+BC$8-$H$8&lt;70,0,IF($E85+BC$8-$H$8=70,$F85,BB85*(1-VLOOKUP($E85+BB$8-$H$8,Mortality!$B$3:$C$123,2)*VLOOKUP($E85+BB$8-$H$8,Multipliers!$A$3:$DF$122,'Current Retirees'!BB$8-2006+2))))</f>
        <v>0.41811016603844653</v>
      </c>
      <c r="BD85" s="3">
        <f>IF($E85+BD$8-$H$8&lt;70,0,IF($E85+BD$8-$H$8=70,$F85,BC85*(1-VLOOKUP($E85+BC$8-$H$8,Mortality!$B$3:$C$123,2)*VLOOKUP($E85+BC$8-$H$8,Multipliers!$A$3:$DF$122,'Current Retirees'!BC$8-2006+2))))</f>
        <v>0.38113248115760562</v>
      </c>
      <c r="BE85" s="3">
        <f>IF($E85+BE$8-$H$8&lt;70,0,IF($E85+BE$8-$H$8=70,$F85,BD85*(1-VLOOKUP($E85+BD$8-$H$8,Mortality!$B$3:$C$123,2)*VLOOKUP($E85+BD$8-$H$8,Multipliers!$A$3:$DF$122,'Current Retirees'!BD$8-2006+2))))</f>
        <v>0.34393349703776938</v>
      </c>
      <c r="BF85" s="3">
        <f>IF($E85+BF$8-$H$8&lt;70,0,IF($E85+BF$8-$H$8=70,$F85,BE85*(1-VLOOKUP($E85+BE$8-$H$8,Mortality!$B$3:$C$123,2)*VLOOKUP($E85+BE$8-$H$8,Multipliers!$A$3:$DF$122,'Current Retirees'!BE$8-2006+2))))</f>
        <v>0.30697754264703475</v>
      </c>
      <c r="BG85" s="3">
        <f>IF($E85+BG$8-$H$8&lt;70,0,IF($E85+BG$8-$H$8=70,$F85,BF85*(1-VLOOKUP($E85+BF$8-$H$8,Mortality!$B$3:$C$123,2)*VLOOKUP($E85+BF$8-$H$8,Multipliers!$A$3:$DF$122,'Current Retirees'!BF$8-2006+2))))</f>
        <v>0.27106074827711818</v>
      </c>
      <c r="BH85" s="3">
        <f>IF($E85+BH$8-$H$8&lt;70,0,IF($E85+BH$8-$H$8=70,$F85,BG85*(1-VLOOKUP($E85+BG$8-$H$8,Mortality!$B$3:$C$123,2)*VLOOKUP($E85+BG$8-$H$8,Multipliers!$A$3:$DF$122,'Current Retirees'!BG$8-2006+2))))</f>
        <v>0.23668000852915258</v>
      </c>
      <c r="BI85" s="3">
        <f>IF($E85+BI$8-$H$8&lt;70,0,IF($E85+BI$8-$H$8=70,$F85,BH85*(1-VLOOKUP($E85+BH$8-$H$8,Mortality!$B$3:$C$123,2)*VLOOKUP($E85+BH$8-$H$8,Multipliers!$A$3:$DF$122,'Current Retirees'!BH$8-2006+2))))</f>
        <v>0.20448475967515298</v>
      </c>
      <c r="BJ85" s="3">
        <f>IF($E85+BJ$8-$H$8&lt;70,0,IF($E85+BJ$8-$H$8=70,$F85,BI85*(1-VLOOKUP($E85+BI$8-$H$8,Mortality!$B$3:$C$123,2)*VLOOKUP($E85+BI$8-$H$8,Multipliers!$A$3:$DF$122,'Current Retirees'!BI$8-2006+2))))</f>
        <v>0.17475430628676158</v>
      </c>
      <c r="BK85" s="3">
        <f>IF($E85+BK$8-$H$8&lt;70,0,IF($E85+BK$8-$H$8=70,$F85,BJ85*(1-VLOOKUP($E85+BJ$8-$H$8,Mortality!$B$3:$C$123,2)*VLOOKUP($E85+BJ$8-$H$8,Multipliers!$A$3:$DF$122,'Current Retirees'!BJ$8-2006+2))))</f>
        <v>0.14720522520762025</v>
      </c>
      <c r="BL85" s="3">
        <f>IF($E85+BL$8-$H$8&lt;70,0,IF($E85+BL$8-$H$8=70,$F85,BK85*(1-VLOOKUP($E85+BK$8-$H$8,Mortality!$B$3:$C$123,2)*VLOOKUP($E85+BK$8-$H$8,Multipliers!$A$3:$DF$122,'Current Retirees'!BK$8-2006+2))))</f>
        <v>0.12211618030522493</v>
      </c>
      <c r="BM85" s="3">
        <f>IF($E85+BM$8-$H$8&lt;70,0,IF($E85+BM$8-$H$8=70,$F85,BL85*(1-VLOOKUP($E85+BL$8-$H$8,Mortality!$B$3:$C$123,2)*VLOOKUP($E85+BL$8-$H$8,Multipliers!$A$3:$DF$122,'Current Retirees'!BL$8-2006+2))))</f>
        <v>9.9332165995757712E-2</v>
      </c>
      <c r="BN85" s="3">
        <f>IF($E85+BN$8-$H$8&lt;70,0,IF($E85+BN$8-$H$8=70,$F85,BM85*(1-VLOOKUP($E85+BM$8-$H$8,Mortality!$B$3:$C$123,2)*VLOOKUP($E85+BM$8-$H$8,Multipliers!$A$3:$DF$122,'Current Retirees'!BM$8-2006+2))))</f>
        <v>7.9168788262704695E-2</v>
      </c>
      <c r="BO85" s="3">
        <f>IF($E85+BO$8-$H$8&lt;70,0,IF($E85+BO$8-$H$8=70,$F85,BN85*(1-VLOOKUP($E85+BN$8-$H$8,Mortality!$B$3:$C$123,2)*VLOOKUP($E85+BN$8-$H$8,Multipliers!$A$3:$DF$122,'Current Retirees'!BN$8-2006+2))))</f>
        <v>6.1723529136234169E-2</v>
      </c>
      <c r="BP85" s="3">
        <f>IF($E85+BP$8-$H$8&lt;70,0,IF($E85+BP$8-$H$8=70,$F85,BO85*(1-VLOOKUP($E85+BO$8-$H$8,Mortality!$B$3:$C$123,2)*VLOOKUP($E85+BO$8-$H$8,Multipliers!$A$3:$DF$122,'Current Retirees'!BO$8-2006+2))))</f>
        <v>4.7000363359615632E-2</v>
      </c>
      <c r="BQ85" s="3">
        <f>IF($E85+BQ$8-$H$8&lt;70,0,IF($E85+BQ$8-$H$8=70,$F85,BP85*(1-VLOOKUP($E85+BP$8-$H$8,Mortality!$B$3:$C$123,2)*VLOOKUP($E85+BP$8-$H$8,Multipliers!$A$3:$DF$122,'Current Retirees'!BP$8-2006+2))))</f>
        <v>3.4849750346058056E-2</v>
      </c>
      <c r="BR85" s="3">
        <f>IF($E85+BR$8-$H$8&lt;70,0,IF($E85+BR$8-$H$8=70,$F85,BQ85*(1-VLOOKUP($E85+BQ$8-$H$8,Mortality!$B$3:$C$123,2)*VLOOKUP($E85+BQ$8-$H$8,Multipliers!$A$3:$DF$122,'Current Retirees'!BQ$8-2006+2))))</f>
        <v>2.5159447507570598E-2</v>
      </c>
      <c r="BS85" s="3">
        <f>IF($E85+BS$8-$H$8&lt;70,0,IF($E85+BS$8-$H$8=70,$F85,BR85*(1-VLOOKUP($E85+BR$8-$H$8,Mortality!$B$3:$C$123,2)*VLOOKUP($E85+BR$8-$H$8,Multipliers!$A$3:$DF$122,'Current Retirees'!BR$8-2006+2))))</f>
        <v>1.7658367522839009E-2</v>
      </c>
      <c r="BT85" s="3">
        <f>IF($E85+BT$8-$H$8&lt;70,0,IF($E85+BT$8-$H$8=70,$F85,BS85*(1-VLOOKUP($E85+BS$8-$H$8,Mortality!$B$3:$C$123,2)*VLOOKUP($E85+BS$8-$H$8,Multipliers!$A$3:$DF$122,'Current Retirees'!BS$8-2006+2))))</f>
        <v>1.2032172601505232E-2</v>
      </c>
      <c r="BU85" s="3">
        <f>IF($E85+BU$8-$H$8&lt;70,0,IF($E85+BU$8-$H$8=70,$F85,BT85*(1-VLOOKUP($E85+BT$8-$H$8,Mortality!$B$3:$C$123,2)*VLOOKUP($E85+BT$8-$H$8,Multipliers!$A$3:$DF$122,'Current Retirees'!BT$8-2006+2))))</f>
        <v>7.9257748157476795E-3</v>
      </c>
      <c r="BV85" s="3">
        <f>IF($E85+BV$8-$H$8&lt;70,0,IF($E85+BV$8-$H$8=70,$F85,BU85*(1-VLOOKUP($E85+BU$8-$H$8,Mortality!$B$3:$C$123,2)*VLOOKUP($E85+BU$8-$H$8,Multipliers!$A$3:$DF$122,'Current Retirees'!BU$8-2006+2))))</f>
        <v>5.0521734060900653E-3</v>
      </c>
      <c r="BW85" s="3">
        <f>IF($E85+BW$8-$H$8&lt;70,0,IF($E85+BW$8-$H$8=70,$F85,BV85*(1-VLOOKUP($E85+BV$8-$H$8,Mortality!$B$3:$C$123,2)*VLOOKUP($E85+BV$8-$H$8,Multipliers!$A$3:$DF$122,'Current Retirees'!BV$8-2006+2))))</f>
        <v>3.1112100175631442E-3</v>
      </c>
      <c r="BX85" s="3">
        <f>IF($E85+BX$8-$H$8&lt;70,0,IF($E85+BX$8-$H$8=70,$F85,BW85*(1-VLOOKUP($E85+BW$8-$H$8,Mortality!$B$3:$C$123,2)*VLOOKUP($E85+BW$8-$H$8,Multipliers!$A$3:$DF$122,'Current Retirees'!BW$8-2006+2))))</f>
        <v>1.8471425693144864E-3</v>
      </c>
      <c r="BY85" s="3">
        <f>IF($E85+BY$8-$H$8&lt;70,0,IF($E85+BY$8-$H$8=70,$F85,BX85*(1-VLOOKUP($E85+BX$8-$H$8,Mortality!$B$3:$C$123,2)*VLOOKUP($E85+BX$8-$H$8,Multipliers!$A$3:$DF$122,'Current Retirees'!BX$8-2006+2))))</f>
        <v>1.0513690749179862E-3</v>
      </c>
      <c r="BZ85" s="3">
        <f>IF($E85+BZ$8-$H$8&lt;70,0,IF($E85+BZ$8-$H$8=70,$F85,BY85*(1-VLOOKUP($E85+BY$8-$H$8,Mortality!$B$3:$C$123,2)*VLOOKUP($E85+BY$8-$H$8,Multipliers!$A$3:$DF$122,'Current Retirees'!BY$8-2006+2))))</f>
        <v>5.8179790143657957E-4</v>
      </c>
      <c r="CA85" s="3">
        <f>IF($E85+CA$8-$H$8&lt;70,0,IF($E85+CA$8-$H$8=70,$F85,BZ85*(1-VLOOKUP($E85+BZ$8-$H$8,Mortality!$B$3:$C$123,2)*VLOOKUP($E85+BZ$8-$H$8,Multipliers!$A$3:$DF$122,'Current Retirees'!BZ$8-2006+2))))</f>
        <v>3.1517698694452867E-4</v>
      </c>
      <c r="CB85" s="3">
        <f>IF($E85+CB$8-$H$8&lt;70,0,IF($E85+CB$8-$H$8=70,$F85,CA85*(1-VLOOKUP($E85+CA$8-$H$8,Mortality!$B$3:$C$123,2)*VLOOKUP($E85+CA$8-$H$8,Multipliers!$A$3:$DF$122,'Current Retirees'!CA$8-2006+2))))</f>
        <v>1.668729804345623E-4</v>
      </c>
      <c r="CC85" s="3">
        <f>IF($E85+CC$8-$H$8&lt;70,0,IF($E85+CC$8-$H$8=70,$F85,CB85*(1-VLOOKUP($E85+CB$8-$H$8,Mortality!$B$3:$C$123,2)*VLOOKUP($E85+CB$8-$H$8,Multipliers!$A$3:$DF$122,'Current Retirees'!CB$8-2006+2))))</f>
        <v>8.5732494956364711E-5</v>
      </c>
      <c r="CD85" s="3">
        <f>IF($E85+CD$8-$H$8&lt;70,0,IF($E85+CD$8-$H$8=70,$F85,CC85*(1-VLOOKUP($E85+CC$8-$H$8,Mortality!$B$3:$C$123,2)*VLOOKUP($E85+CC$8-$H$8,Multipliers!$A$3:$DF$122,'Current Retirees'!CC$8-2006+2))))</f>
        <v>4.2866247478182355E-5</v>
      </c>
      <c r="CE85" s="3">
        <f>IF($E85+CE$8-$H$8&lt;70,0,IF($E85+CE$8-$H$8=70,$F85,CD85*(1-VLOOKUP($E85+CD$8-$H$8,Mortality!$B$3:$C$123,2)*VLOOKUP($E85+CD$8-$H$8,Multipliers!$A$3:$DF$122,'Current Retirees'!CD$8-2006+2))))</f>
        <v>2.1433123739091178E-5</v>
      </c>
      <c r="CF85" s="3">
        <f>IF($E85+CF$8-$H$8&lt;70,0,IF($E85+CF$8-$H$8=70,$F85,CE85*(1-VLOOKUP($E85+CE$8-$H$8,Mortality!$B$3:$C$123,2)*VLOOKUP($E85+CE$8-$H$8,Multipliers!$A$3:$DF$122,'Current Retirees'!CE$8-2006+2))))</f>
        <v>1.0716561869545589E-5</v>
      </c>
      <c r="CG85" s="3">
        <f>IF($E85+CG$8-$H$8&lt;70,0,IF($E85+CG$8-$H$8=70,$F85,CF85*(1-VLOOKUP($E85+CF$8-$H$8,Mortality!$B$3:$C$123,2)*VLOOKUP($E85+CF$8-$H$8,Multipliers!$A$3:$DF$122,'Current Retirees'!CF$8-2006+2))))</f>
        <v>5.3582809347727944E-6</v>
      </c>
      <c r="CH85" s="3">
        <f>IF($E85+CH$8-$H$8&lt;70,0,IF($E85+CH$8-$H$8=70,$F85,CG85*(1-VLOOKUP($E85+CG$8-$H$8,Mortality!$B$3:$C$123,2)*VLOOKUP($E85+CG$8-$H$8,Multipliers!$A$3:$DF$122,'Current Retirees'!CG$8-2006+2))))</f>
        <v>2.6791404673863972E-6</v>
      </c>
      <c r="CI85" s="3">
        <f>IF($E85+CI$8-$H$8&lt;70,0,IF($E85+CI$8-$H$8=70,$F85,CH85*(1-VLOOKUP($E85+CH$8-$H$8,Mortality!$B$3:$C$123,2)*VLOOKUP($E85+CH$8-$H$8,Multipliers!$A$3:$DF$122,'Current Retirees'!CH$8-2006+2))))</f>
        <v>0</v>
      </c>
      <c r="CJ85" s="3">
        <f>IF($E85+CJ$8-$H$8&lt;70,0,IF($E85+CJ$8-$H$8=70,$F85,CI85*(1-VLOOKUP($E85+CI$8-$H$8,Mortality!$B$3:$C$123,2)*VLOOKUP($E85+CI$8-$H$8,Multipliers!$A$3:$DF$122,'Current Retirees'!CI$8-2006+2))))</f>
        <v>0</v>
      </c>
      <c r="CK85" s="3">
        <f>IF($E85+CK$8-$H$8&lt;70,0,IF($E85+CK$8-$H$8=70,$F85,CJ85*(1-VLOOKUP($E85+CJ$8-$H$8,Mortality!$B$3:$C$123,2)*VLOOKUP($E85+CJ$8-$H$8,Multipliers!$A$3:$DF$122,'Current Retirees'!CJ$8-2006+2))))</f>
        <v>0</v>
      </c>
      <c r="CL85" s="3">
        <f>IF($E85+CL$8-$H$8&lt;70,0,IF($E85+CL$8-$H$8=70,$F85,CK85*(1-VLOOKUP($E85+CK$8-$H$8,Mortality!$B$3:$C$123,2)*VLOOKUP($E85+CK$8-$H$8,Multipliers!$A$3:$DF$122,'Current Retirees'!CK$8-2006+2))))</f>
        <v>0</v>
      </c>
      <c r="CM85" s="3">
        <f>IF($E85+CM$8-$H$8&lt;70,0,IF($E85+CM$8-$H$8=70,$F85,CL85*(1-VLOOKUP($E85+CL$8-$H$8,Mortality!$B$3:$C$123,2)*VLOOKUP($E85+CL$8-$H$8,Multipliers!$A$3:$DF$122,'Current Retirees'!CL$8-2006+2))))</f>
        <v>0</v>
      </c>
      <c r="CN85" s="3">
        <f>IF($E85+CN$8-$H$8&lt;70,0,IF($E85+CN$8-$H$8=70,$F85,CM85*(1-VLOOKUP($E85+CM$8-$H$8,Mortality!$B$3:$C$123,2)*VLOOKUP($E85+CM$8-$H$8,Multipliers!$A$3:$DF$122,'Current Retirees'!CM$8-2006+2))))</f>
        <v>0</v>
      </c>
      <c r="CO85" s="3">
        <f>IF($E85+CO$8-$H$8&lt;70,0,IF($E85+CO$8-$H$8=70,$F85,CN85*(1-VLOOKUP($E85+CN$8-$H$8,Mortality!$B$3:$C$123,2)*VLOOKUP($E85+CN$8-$H$8,Multipliers!$A$3:$DF$122,'Current Retirees'!CN$8-2006+2))))</f>
        <v>0</v>
      </c>
      <c r="CP85" s="3">
        <f>IF($E85+CP$8-$H$8&lt;70,0,IF($E85+CP$8-$H$8=70,$F85,CO85*(1-VLOOKUP($E85+CO$8-$H$8,Mortality!$B$3:$C$123,2)*VLOOKUP($E85+CO$8-$H$8,Multipliers!$A$3:$DF$122,'Current Retirees'!CO$8-2006+2))))</f>
        <v>0</v>
      </c>
      <c r="CQ85" s="3">
        <f>IF($E85+CQ$8-$H$8&lt;70,0,IF($E85+CQ$8-$H$8=70,$F85,CP85*(1-VLOOKUP($E85+CP$8-$H$8,Mortality!$B$3:$C$123,2)*VLOOKUP($E85+CP$8-$H$8,Multipliers!$A$3:$DF$122,'Current Retirees'!CP$8-2006+2))))</f>
        <v>0</v>
      </c>
      <c r="CR85" s="3">
        <f>IF($E85+CR$8-$H$8&lt;70,0,IF($E85+CR$8-$H$8=70,$F85,CQ85*(1-VLOOKUP($E85+CQ$8-$H$8,Mortality!$B$3:$C$123,2)*VLOOKUP($E85+CQ$8-$H$8,Multipliers!$A$3:$DF$122,'Current Retirees'!CQ$8-2006+2))))</f>
        <v>0</v>
      </c>
      <c r="CS85" s="3">
        <f>IF($E85+CS$8-$H$8&lt;70,0,IF($E85+CS$8-$H$8=70,$F85,CR85*(1-VLOOKUP($E85+CR$8-$H$8,Mortality!$B$3:$C$123,2)*VLOOKUP($E85+CR$8-$H$8,Multipliers!$A$3:$DF$122,'Current Retirees'!CR$8-2006+2))))</f>
        <v>0</v>
      </c>
      <c r="CT85" s="3">
        <f>IF($E85+CT$8-$H$8&lt;70,0,IF($E85+CT$8-$H$8=70,$F85,CS85*(1-VLOOKUP($E85+CS$8-$H$8,Mortality!$B$3:$C$123,2)*VLOOKUP($E85+CS$8-$H$8,Multipliers!$A$3:$DF$122,'Current Retirees'!CS$8-2006+2))))</f>
        <v>0</v>
      </c>
    </row>
    <row r="86" spans="2:98" x14ac:dyDescent="0.25">
      <c r="B86" s="35">
        <v>1078</v>
      </c>
      <c r="C86" s="36">
        <v>25737</v>
      </c>
      <c r="D86" s="35" t="s">
        <v>2</v>
      </c>
      <c r="E86" s="4">
        <f t="shared" si="8"/>
        <v>47</v>
      </c>
      <c r="F86" s="5">
        <f>VLOOKUP(E86,Mortality!$H$3:$I$123,2)</f>
        <v>0.93270374926382671</v>
      </c>
      <c r="H86" s="3">
        <f t="shared" si="9"/>
        <v>0</v>
      </c>
      <c r="I86" s="3">
        <f>IF($E86+I$8-$H$8&lt;70,0,IF($E86+I$8-$H$8=70,$F86,H86*(1-VLOOKUP($E86+H$8-$H$8,Mortality!$B$3:$C$123,2)*VLOOKUP($E86+H$8-$H$8,Multipliers!$A$3:$DF$122,'Current Retirees'!H$8-2006+2))))</f>
        <v>0</v>
      </c>
      <c r="J86" s="3">
        <f>IF($E86+J$8-$H$8&lt;70,0,IF($E86+J$8-$H$8=70,$F86,I86*(1-VLOOKUP($E86+I$8-$H$8,Mortality!$B$3:$C$123,2)*VLOOKUP($E86+I$8-$H$8,Multipliers!$A$3:$DF$122,'Current Retirees'!I$8-2006+2))))</f>
        <v>0</v>
      </c>
      <c r="K86" s="3">
        <f>IF($E86+K$8-$H$8&lt;70,0,IF($E86+K$8-$H$8=70,$F86,J86*(1-VLOOKUP($E86+J$8-$H$8,Mortality!$B$3:$C$123,2)*VLOOKUP($E86+J$8-$H$8,Multipliers!$A$3:$DF$122,'Current Retirees'!J$8-2006+2))))</f>
        <v>0</v>
      </c>
      <c r="L86" s="3">
        <f>IF($E86+L$8-$H$8&lt;70,0,IF($E86+L$8-$H$8=70,$F86,K86*(1-VLOOKUP($E86+K$8-$H$8,Mortality!$B$3:$C$123,2)*VLOOKUP($E86+K$8-$H$8,Multipliers!$A$3:$DF$122,'Current Retirees'!K$8-2006+2))))</f>
        <v>0</v>
      </c>
      <c r="M86" s="3">
        <f>IF($E86+M$8-$H$8&lt;70,0,IF($E86+M$8-$H$8=70,$F86,L86*(1-VLOOKUP($E86+L$8-$H$8,Mortality!$B$3:$C$123,2)*VLOOKUP($E86+L$8-$H$8,Multipliers!$A$3:$DF$122,'Current Retirees'!L$8-2006+2))))</f>
        <v>0</v>
      </c>
      <c r="N86" s="3">
        <f>IF($E86+N$8-$H$8&lt;70,0,IF($E86+N$8-$H$8=70,$F86,M86*(1-VLOOKUP($E86+M$8-$H$8,Mortality!$B$3:$C$123,2)*VLOOKUP($E86+M$8-$H$8,Multipliers!$A$3:$DF$122,'Current Retirees'!M$8-2006+2))))</f>
        <v>0</v>
      </c>
      <c r="O86" s="3">
        <f>IF($E86+O$8-$H$8&lt;70,0,IF($E86+O$8-$H$8=70,$F86,N86*(1-VLOOKUP($E86+N$8-$H$8,Mortality!$B$3:$C$123,2)*VLOOKUP($E86+N$8-$H$8,Multipliers!$A$3:$DF$122,'Current Retirees'!N$8-2006+2))))</f>
        <v>0</v>
      </c>
      <c r="P86" s="3">
        <f>IF($E86+P$8-$H$8&lt;70,0,IF($E86+P$8-$H$8=70,$F86,O86*(1-VLOOKUP($E86+O$8-$H$8,Mortality!$B$3:$C$123,2)*VLOOKUP($E86+O$8-$H$8,Multipliers!$A$3:$DF$122,'Current Retirees'!O$8-2006+2))))</f>
        <v>0</v>
      </c>
      <c r="Q86" s="3">
        <f>IF($E86+Q$8-$H$8&lt;70,0,IF($E86+Q$8-$H$8=70,$F86,P86*(1-VLOOKUP($E86+P$8-$H$8,Mortality!$B$3:$C$123,2)*VLOOKUP($E86+P$8-$H$8,Multipliers!$A$3:$DF$122,'Current Retirees'!P$8-2006+2))))</f>
        <v>0</v>
      </c>
      <c r="R86" s="3">
        <f>IF($E86+R$8-$H$8&lt;70,0,IF($E86+R$8-$H$8=70,$F86,Q86*(1-VLOOKUP($E86+Q$8-$H$8,Mortality!$B$3:$C$123,2)*VLOOKUP($E86+Q$8-$H$8,Multipliers!$A$3:$DF$122,'Current Retirees'!Q$8-2006+2))))</f>
        <v>0</v>
      </c>
      <c r="S86" s="3">
        <f>IF($E86+S$8-$H$8&lt;70,0,IF($E86+S$8-$H$8=70,$F86,R86*(1-VLOOKUP($E86+R$8-$H$8,Mortality!$B$3:$C$123,2)*VLOOKUP($E86+R$8-$H$8,Multipliers!$A$3:$DF$122,'Current Retirees'!R$8-2006+2))))</f>
        <v>0</v>
      </c>
      <c r="T86" s="3">
        <f>IF($E86+T$8-$H$8&lt;70,0,IF($E86+T$8-$H$8=70,$F86,S86*(1-VLOOKUP($E86+S$8-$H$8,Mortality!$B$3:$C$123,2)*VLOOKUP($E86+S$8-$H$8,Multipliers!$A$3:$DF$122,'Current Retirees'!S$8-2006+2))))</f>
        <v>0</v>
      </c>
      <c r="U86" s="3">
        <f>IF($E86+U$8-$H$8&lt;70,0,IF($E86+U$8-$H$8=70,$F86,T86*(1-VLOOKUP($E86+T$8-$H$8,Mortality!$B$3:$C$123,2)*VLOOKUP($E86+T$8-$H$8,Multipliers!$A$3:$DF$122,'Current Retirees'!T$8-2006+2))))</f>
        <v>0</v>
      </c>
      <c r="V86" s="3">
        <f>IF($E86+V$8-$H$8&lt;70,0,IF($E86+V$8-$H$8=70,$F86,U86*(1-VLOOKUP($E86+U$8-$H$8,Mortality!$B$3:$C$123,2)*VLOOKUP($E86+U$8-$H$8,Multipliers!$A$3:$DF$122,'Current Retirees'!U$8-2006+2))))</f>
        <v>0</v>
      </c>
      <c r="W86" s="3">
        <f>IF($E86+W$8-$H$8&lt;70,0,IF($E86+W$8-$H$8=70,$F86,V86*(1-VLOOKUP($E86+V$8-$H$8,Mortality!$B$3:$C$123,2)*VLOOKUP($E86+V$8-$H$8,Multipliers!$A$3:$DF$122,'Current Retirees'!V$8-2006+2))))</f>
        <v>0</v>
      </c>
      <c r="X86" s="3">
        <f>IF($E86+X$8-$H$8&lt;70,0,IF($E86+X$8-$H$8=70,$F86,W86*(1-VLOOKUP($E86+W$8-$H$8,Mortality!$B$3:$C$123,2)*VLOOKUP($E86+W$8-$H$8,Multipliers!$A$3:$DF$122,'Current Retirees'!W$8-2006+2))))</f>
        <v>0</v>
      </c>
      <c r="Y86" s="3">
        <f>IF($E86+Y$8-$H$8&lt;70,0,IF($E86+Y$8-$H$8=70,$F86,X86*(1-VLOOKUP($E86+X$8-$H$8,Mortality!$B$3:$C$123,2)*VLOOKUP($E86+X$8-$H$8,Multipliers!$A$3:$DF$122,'Current Retirees'!X$8-2006+2))))</f>
        <v>0</v>
      </c>
      <c r="Z86" s="3">
        <f>IF($E86+Z$8-$H$8&lt;70,0,IF($E86+Z$8-$H$8=70,$F86,Y86*(1-VLOOKUP($E86+Y$8-$H$8,Mortality!$B$3:$C$123,2)*VLOOKUP($E86+Y$8-$H$8,Multipliers!$A$3:$DF$122,'Current Retirees'!Y$8-2006+2))))</f>
        <v>0</v>
      </c>
      <c r="AA86" s="3">
        <f>IF($E86+AA$8-$H$8&lt;70,0,IF($E86+AA$8-$H$8=70,$F86,Z86*(1-VLOOKUP($E86+Z$8-$H$8,Mortality!$B$3:$C$123,2)*VLOOKUP($E86+Z$8-$H$8,Multipliers!$A$3:$DF$122,'Current Retirees'!Z$8-2006+2))))</f>
        <v>0</v>
      </c>
      <c r="AB86" s="3">
        <f>IF($E86+AB$8-$H$8&lt;70,0,IF($E86+AB$8-$H$8=70,$F86,AA86*(1-VLOOKUP($E86+AA$8-$H$8,Mortality!$B$3:$C$123,2)*VLOOKUP($E86+AA$8-$H$8,Multipliers!$A$3:$DF$122,'Current Retirees'!AA$8-2006+2))))</f>
        <v>0</v>
      </c>
      <c r="AC86" s="3">
        <f>IF($E86+AC$8-$H$8&lt;70,0,IF($E86+AC$8-$H$8=70,$F86,AB86*(1-VLOOKUP($E86+AB$8-$H$8,Mortality!$B$3:$C$123,2)*VLOOKUP($E86+AB$8-$H$8,Multipliers!$A$3:$DF$122,'Current Retirees'!AB$8-2006+2))))</f>
        <v>0</v>
      </c>
      <c r="AD86" s="3">
        <f>IF($E86+AD$8-$H$8&lt;70,0,IF($E86+AD$8-$H$8=70,$F86,AC86*(1-VLOOKUP($E86+AC$8-$H$8,Mortality!$B$3:$C$123,2)*VLOOKUP($E86+AC$8-$H$8,Multipliers!$A$3:$DF$122,'Current Retirees'!AC$8-2006+2))))</f>
        <v>0</v>
      </c>
      <c r="AE86" s="3">
        <f>IF($E86+AE$8-$H$8&lt;70,0,IF($E86+AE$8-$H$8=70,$F86,AD86*(1-VLOOKUP($E86+AD$8-$H$8,Mortality!$B$3:$C$123,2)*VLOOKUP($E86+AD$8-$H$8,Multipliers!$A$3:$DF$122,'Current Retirees'!AD$8-2006+2))))</f>
        <v>0.93270374926382671</v>
      </c>
      <c r="AF86" s="3">
        <f>IF($E86+AF$8-$H$8&lt;70,0,IF($E86+AF$8-$H$8=70,$F86,AE86*(1-VLOOKUP($E86+AE$8-$H$8,Mortality!$B$3:$C$123,2)*VLOOKUP($E86+AE$8-$H$8,Multipliers!$A$3:$DF$122,'Current Retirees'!AE$8-2006+2))))</f>
        <v>0.91703481368245654</v>
      </c>
      <c r="AG86" s="3">
        <f>IF($E86+AG$8-$H$8&lt;70,0,IF($E86+AG$8-$H$8=70,$F86,AF86*(1-VLOOKUP($E86+AF$8-$H$8,Mortality!$B$3:$C$123,2)*VLOOKUP($E86+AF$8-$H$8,Multipliers!$A$3:$DF$122,'Current Retirees'!AF$8-2006+2))))</f>
        <v>0.90044891942198069</v>
      </c>
      <c r="AH86" s="3">
        <f>IF($E86+AH$8-$H$8&lt;70,0,IF($E86+AH$8-$H$8=70,$F86,AG86*(1-VLOOKUP($E86+AG$8-$H$8,Mortality!$B$3:$C$123,2)*VLOOKUP($E86+AG$8-$H$8,Multipliers!$A$3:$DF$122,'Current Retirees'!AG$8-2006+2))))</f>
        <v>0.88286948966370371</v>
      </c>
      <c r="AI86" s="3">
        <f>IF($E86+AI$8-$H$8&lt;70,0,IF($E86+AI$8-$H$8=70,$F86,AH86*(1-VLOOKUP($E86+AH$8-$H$8,Mortality!$B$3:$C$123,2)*VLOOKUP($E86+AH$8-$H$8,Multipliers!$A$3:$DF$122,'Current Retirees'!AH$8-2006+2))))</f>
        <v>0.86421673943866217</v>
      </c>
      <c r="AJ86" s="3">
        <f>IF($E86+AJ$8-$H$8&lt;70,0,IF($E86+AJ$8-$H$8=70,$F86,AI86*(1-VLOOKUP($E86+AI$8-$H$8,Mortality!$B$3:$C$123,2)*VLOOKUP($E86+AI$8-$H$8,Multipliers!$A$3:$DF$122,'Current Retirees'!AI$8-2006+2))))</f>
        <v>0.84442806728594144</v>
      </c>
      <c r="AK86" s="3">
        <f>IF($E86+AK$8-$H$8&lt;70,0,IF($E86+AK$8-$H$8=70,$F86,AJ86*(1-VLOOKUP($E86+AJ$8-$H$8,Mortality!$B$3:$C$123,2)*VLOOKUP($E86+AJ$8-$H$8,Multipliers!$A$3:$DF$122,'Current Retirees'!AJ$8-2006+2))))</f>
        <v>0.82343584365251932</v>
      </c>
      <c r="AL86" s="3">
        <f>IF($E86+AL$8-$H$8&lt;70,0,IF($E86+AL$8-$H$8=70,$F86,AK86*(1-VLOOKUP($E86+AK$8-$H$8,Mortality!$B$3:$C$123,2)*VLOOKUP($E86+AK$8-$H$8,Multipliers!$A$3:$DF$122,'Current Retirees'!AK$8-2006+2))))</f>
        <v>0.8011655879556594</v>
      </c>
      <c r="AM86" s="3">
        <f>IF($E86+AM$8-$H$8&lt;70,0,IF($E86+AM$8-$H$8=70,$F86,AL86*(1-VLOOKUP($E86+AL$8-$H$8,Mortality!$B$3:$C$123,2)*VLOOKUP($E86+AL$8-$H$8,Multipliers!$A$3:$DF$122,'Current Retirees'!AL$8-2006+2))))</f>
        <v>0.77757586869472295</v>
      </c>
      <c r="AN86" s="3">
        <f>IF($E86+AN$8-$H$8&lt;70,0,IF($E86+AN$8-$H$8=70,$F86,AM86*(1-VLOOKUP($E86+AM$8-$H$8,Mortality!$B$3:$C$123,2)*VLOOKUP($E86+AM$8-$H$8,Multipliers!$A$3:$DF$122,'Current Retirees'!AM$8-2006+2))))</f>
        <v>0.75257073607715075</v>
      </c>
      <c r="AO86" s="3">
        <f>IF($E86+AO$8-$H$8&lt;70,0,IF($E86+AO$8-$H$8=70,$F86,AN86*(1-VLOOKUP($E86+AN$8-$H$8,Mortality!$B$3:$C$123,2)*VLOOKUP($E86+AN$8-$H$8,Multipliers!$A$3:$DF$122,'Current Retirees'!AN$8-2006+2))))</f>
        <v>0.72613039776223087</v>
      </c>
      <c r="AP86" s="3">
        <f>IF($E86+AP$8-$H$8&lt;70,0,IF($E86+AP$8-$H$8=70,$F86,AO86*(1-VLOOKUP($E86+AO$8-$H$8,Mortality!$B$3:$C$123,2)*VLOOKUP($E86+AO$8-$H$8,Multipliers!$A$3:$DF$122,'Current Retirees'!AO$8-2006+2))))</f>
        <v>0.69818559156117577</v>
      </c>
      <c r="AQ86" s="3">
        <f>IF($E86+AQ$8-$H$8&lt;70,0,IF($E86+AQ$8-$H$8=70,$F86,AP86*(1-VLOOKUP($E86+AP$8-$H$8,Mortality!$B$3:$C$123,2)*VLOOKUP($E86+AP$8-$H$8,Multipliers!$A$3:$DF$122,'Current Retirees'!AP$8-2006+2))))</f>
        <v>0.66871271245558106</v>
      </c>
      <c r="AR86" s="3">
        <f>IF($E86+AR$8-$H$8&lt;70,0,IF($E86+AR$8-$H$8=70,$F86,AQ86*(1-VLOOKUP($E86+AQ$8-$H$8,Mortality!$B$3:$C$123,2)*VLOOKUP($E86+AQ$8-$H$8,Multipliers!$A$3:$DF$122,'Current Retirees'!AQ$8-2006+2))))</f>
        <v>0.63769288697872495</v>
      </c>
      <c r="AS86" s="3">
        <f>IF($E86+AS$8-$H$8&lt;70,0,IF($E86+AS$8-$H$8=70,$F86,AR86*(1-VLOOKUP($E86+AR$8-$H$8,Mortality!$B$3:$C$123,2)*VLOOKUP($E86+AR$8-$H$8,Multipliers!$A$3:$DF$122,'Current Retirees'!AR$8-2006+2))))</f>
        <v>0.60516592612526154</v>
      </c>
      <c r="AT86" s="3">
        <f>IF($E86+AT$8-$H$8&lt;70,0,IF($E86+AT$8-$H$8=70,$F86,AS86*(1-VLOOKUP($E86+AS$8-$H$8,Mortality!$B$3:$C$123,2)*VLOOKUP($E86+AS$8-$H$8,Multipliers!$A$3:$DF$122,'Current Retirees'!AS$8-2006+2))))</f>
        <v>0.57117121220714751</v>
      </c>
      <c r="AU86" s="3">
        <f>IF($E86+AU$8-$H$8&lt;70,0,IF($E86+AU$8-$H$8=70,$F86,AT86*(1-VLOOKUP($E86+AT$8-$H$8,Mortality!$B$3:$C$123,2)*VLOOKUP($E86+AT$8-$H$8,Multipliers!$A$3:$DF$122,'Current Retirees'!AT$8-2006+2))))</f>
        <v>0.5358330438017832</v>
      </c>
      <c r="AV86" s="3">
        <f>IF($E86+AV$8-$H$8&lt;70,0,IF($E86+AV$8-$H$8=70,$F86,AU86*(1-VLOOKUP($E86+AU$8-$H$8,Mortality!$B$3:$C$123,2)*VLOOKUP($E86+AU$8-$H$8,Multipliers!$A$3:$DF$122,'Current Retirees'!AU$8-2006+2))))</f>
        <v>0.49919013693592534</v>
      </c>
      <c r="AW86" s="3">
        <f>IF($E86+AW$8-$H$8&lt;70,0,IF($E86+AW$8-$H$8=70,$F86,AV86*(1-VLOOKUP($E86+AV$8-$H$8,Mortality!$B$3:$C$123,2)*VLOOKUP($E86+AV$8-$H$8,Multipliers!$A$3:$DF$122,'Current Retirees'!AV$8-2006+2))))</f>
        <v>0.46134719437842109</v>
      </c>
      <c r="AX86" s="3">
        <f>IF($E86+AX$8-$H$8&lt;70,0,IF($E86+AX$8-$H$8=70,$F86,AW86*(1-VLOOKUP($E86+AW$8-$H$8,Mortality!$B$3:$C$123,2)*VLOOKUP($E86+AW$8-$H$8,Multipliers!$A$3:$DF$122,'Current Retirees'!AW$8-2006+2))))</f>
        <v>0.42271219497337703</v>
      </c>
      <c r="AY86" s="3">
        <f>IF($E86+AY$8-$H$8&lt;70,0,IF($E86+AY$8-$H$8=70,$F86,AX86*(1-VLOOKUP($E86+AX$8-$H$8,Mortality!$B$3:$C$123,2)*VLOOKUP($E86+AX$8-$H$8,Multipliers!$A$3:$DF$122,'Current Retirees'!AX$8-2006+2))))</f>
        <v>0.38351976881291222</v>
      </c>
      <c r="AZ86" s="3">
        <f>IF($E86+AZ$8-$H$8&lt;70,0,IF($E86+AZ$8-$H$8=70,$F86,AY86*(1-VLOOKUP($E86+AY$8-$H$8,Mortality!$B$3:$C$123,2)*VLOOKUP($E86+AY$8-$H$8,Multipliers!$A$3:$DF$122,'Current Retirees'!AY$8-2006+2))))</f>
        <v>0.34429755908920218</v>
      </c>
      <c r="BA86" s="3">
        <f>IF($E86+BA$8-$H$8&lt;70,0,IF($E86+BA$8-$H$8=70,$F86,AZ86*(1-VLOOKUP($E86+AZ$8-$H$8,Mortality!$B$3:$C$123,2)*VLOOKUP($E86+AZ$8-$H$8,Multipliers!$A$3:$DF$122,'Current Retirees'!AZ$8-2006+2))))</f>
        <v>0.30557226285528405</v>
      </c>
      <c r="BB86" s="3">
        <f>IF($E86+BB$8-$H$8&lt;70,0,IF($E86+BB$8-$H$8=70,$F86,BA86*(1-VLOOKUP($E86+BA$8-$H$8,Mortality!$B$3:$C$123,2)*VLOOKUP($E86+BA$8-$H$8,Multipliers!$A$3:$DF$122,'Current Retirees'!BA$8-2006+2))))</f>
        <v>0.26816666324349875</v>
      </c>
      <c r="BC86" s="3">
        <f>IF($E86+BC$8-$H$8&lt;70,0,IF($E86+BC$8-$H$8=70,$F86,BB86*(1-VLOOKUP($E86+BB$8-$H$8,Mortality!$B$3:$C$123,2)*VLOOKUP($E86+BB$8-$H$8,Multipliers!$A$3:$DF$122,'Current Retirees'!BB$8-2006+2))))</f>
        <v>0.23261606566155824</v>
      </c>
      <c r="BD86" s="3">
        <f>IF($E86+BD$8-$H$8&lt;70,0,IF($E86+BD$8-$H$8=70,$F86,BC86*(1-VLOOKUP($E86+BC$8-$H$8,Mortality!$B$3:$C$123,2)*VLOOKUP($E86+BC$8-$H$8,Multipliers!$A$3:$DF$122,'Current Retirees'!BC$8-2006+2))))</f>
        <v>0.19956051584514445</v>
      </c>
      <c r="BE86" s="3">
        <f>IF($E86+BE$8-$H$8&lt;70,0,IF($E86+BE$8-$H$8=70,$F86,BD86*(1-VLOOKUP($E86+BD$8-$H$8,Mortality!$B$3:$C$123,2)*VLOOKUP($E86+BD$8-$H$8,Multipliers!$A$3:$DF$122,'Current Retirees'!BD$8-2006+2))))</f>
        <v>0.1692808127800807</v>
      </c>
      <c r="BF86" s="3">
        <f>IF($E86+BF$8-$H$8&lt;70,0,IF($E86+BF$8-$H$8=70,$F86,BE86*(1-VLOOKUP($E86+BE$8-$H$8,Mortality!$B$3:$C$123,2)*VLOOKUP($E86+BE$8-$H$8,Multipliers!$A$3:$DF$122,'Current Retirees'!BE$8-2006+2))))</f>
        <v>0.14148703921253394</v>
      </c>
      <c r="BG86" s="3">
        <f>IF($E86+BG$8-$H$8&lt;70,0,IF($E86+BG$8-$H$8=70,$F86,BF86*(1-VLOOKUP($E86+BF$8-$H$8,Mortality!$B$3:$C$123,2)*VLOOKUP($E86+BF$8-$H$8,Multipliers!$A$3:$DF$122,'Current Retirees'!BF$8-2006+2))))</f>
        <v>0.11642233380971334</v>
      </c>
      <c r="BH86" s="3">
        <f>IF($E86+BH$8-$H$8&lt;70,0,IF($E86+BH$8-$H$8=70,$F86,BG86*(1-VLOOKUP($E86+BG$8-$H$8,Mortality!$B$3:$C$123,2)*VLOOKUP($E86+BG$8-$H$8,Multipliers!$A$3:$DF$122,'Current Retirees'!BG$8-2006+2))))</f>
        <v>9.3901498653404358E-2</v>
      </c>
      <c r="BI86" s="3">
        <f>IF($E86+BI$8-$H$8&lt;70,0,IF($E86+BI$8-$H$8=70,$F86,BH86*(1-VLOOKUP($E86+BH$8-$H$8,Mortality!$B$3:$C$123,2)*VLOOKUP($E86+BH$8-$H$8,Multipliers!$A$3:$DF$122,'Current Retirees'!BH$8-2006+2))))</f>
        <v>7.4178981172475192E-2</v>
      </c>
      <c r="BJ86" s="3">
        <f>IF($E86+BJ$8-$H$8&lt;70,0,IF($E86+BJ$8-$H$8=70,$F86,BI86*(1-VLOOKUP($E86+BI$8-$H$8,Mortality!$B$3:$C$123,2)*VLOOKUP($E86+BI$8-$H$8,Multipliers!$A$3:$DF$122,'Current Retirees'!BI$8-2006+2))))</f>
        <v>5.7299994243104863E-2</v>
      </c>
      <c r="BK86" s="3">
        <f>IF($E86+BK$8-$H$8&lt;70,0,IF($E86+BK$8-$H$8=70,$F86,BJ86*(1-VLOOKUP($E86+BJ$8-$H$8,Mortality!$B$3:$C$123,2)*VLOOKUP($E86+BJ$8-$H$8,Multipliers!$A$3:$DF$122,'Current Retirees'!BJ$8-2006+2))))</f>
        <v>4.3214466969278879E-2</v>
      </c>
      <c r="BL86" s="3">
        <f>IF($E86+BL$8-$H$8&lt;70,0,IF($E86+BL$8-$H$8=70,$F86,BK86*(1-VLOOKUP($E86+BK$8-$H$8,Mortality!$B$3:$C$123,2)*VLOOKUP($E86+BK$8-$H$8,Multipliers!$A$3:$DF$122,'Current Retirees'!BK$8-2006+2))))</f>
        <v>3.1730228633753348E-2</v>
      </c>
      <c r="BM86" s="3">
        <f>IF($E86+BM$8-$H$8&lt;70,0,IF($E86+BM$8-$H$8=70,$F86,BL86*(1-VLOOKUP($E86+BL$8-$H$8,Mortality!$B$3:$C$123,2)*VLOOKUP($E86+BL$8-$H$8,Multipliers!$A$3:$DF$122,'Current Retirees'!BL$8-2006+2))))</f>
        <v>2.2678870986859705E-2</v>
      </c>
      <c r="BN86" s="3">
        <f>IF($E86+BN$8-$H$8&lt;70,0,IF($E86+BN$8-$H$8=70,$F86,BM86*(1-VLOOKUP($E86+BM$8-$H$8,Mortality!$B$3:$C$123,2)*VLOOKUP($E86+BM$8-$H$8,Multipliers!$A$3:$DF$122,'Current Retirees'!BM$8-2006+2))))</f>
        <v>1.5756193382344245E-2</v>
      </c>
      <c r="BO86" s="3">
        <f>IF($E86+BO$8-$H$8&lt;70,0,IF($E86+BO$8-$H$8=70,$F86,BN86*(1-VLOOKUP($E86+BN$8-$H$8,Mortality!$B$3:$C$123,2)*VLOOKUP($E86+BN$8-$H$8,Multipliers!$A$3:$DF$122,'Current Retirees'!BN$8-2006+2))))</f>
        <v>1.062671753026221E-2</v>
      </c>
      <c r="BP86" s="3">
        <f>IF($E86+BP$8-$H$8&lt;70,0,IF($E86+BP$8-$H$8=70,$F86,BO86*(1-VLOOKUP($E86+BO$8-$H$8,Mortality!$B$3:$C$123,2)*VLOOKUP($E86+BO$8-$H$8,Multipliers!$A$3:$DF$122,'Current Retirees'!BO$8-2006+2))))</f>
        <v>6.9302796379999221E-3</v>
      </c>
      <c r="BQ86" s="3">
        <f>IF($E86+BQ$8-$H$8&lt;70,0,IF($E86+BQ$8-$H$8=70,$F86,BP86*(1-VLOOKUP($E86+BP$8-$H$8,Mortality!$B$3:$C$123,2)*VLOOKUP($E86+BP$8-$H$8,Multipliers!$A$3:$DF$122,'Current Retirees'!BP$8-2006+2))))</f>
        <v>4.3744544637049181E-3</v>
      </c>
      <c r="BR86" s="3">
        <f>IF($E86+BR$8-$H$8&lt;70,0,IF($E86+BR$8-$H$8=70,$F86,BQ86*(1-VLOOKUP($E86+BQ$8-$H$8,Mortality!$B$3:$C$123,2)*VLOOKUP($E86+BQ$8-$H$8,Multipliers!$A$3:$DF$122,'Current Retirees'!BQ$8-2006+2))))</f>
        <v>2.6684223432615417E-3</v>
      </c>
      <c r="BS86" s="3">
        <f>IF($E86+BS$8-$H$8&lt;70,0,IF($E86+BS$8-$H$8=70,$F86,BR86*(1-VLOOKUP($E86+BR$8-$H$8,Mortality!$B$3:$C$123,2)*VLOOKUP($E86+BR$8-$H$8,Multipliers!$A$3:$DF$122,'Current Retirees'!BR$8-2006+2))))</f>
        <v>1.5700523285773892E-3</v>
      </c>
      <c r="BT86" s="3">
        <f>IF($E86+BT$8-$H$8&lt;70,0,IF($E86+BT$8-$H$8=70,$F86,BS86*(1-VLOOKUP($E86+BS$8-$H$8,Mortality!$B$3:$C$123,2)*VLOOKUP($E86+BS$8-$H$8,Multipliers!$A$3:$DF$122,'Current Retirees'!BS$8-2006+2))))</f>
        <v>8.8650582434019083E-4</v>
      </c>
      <c r="BU86" s="3">
        <f>IF($E86+BU$8-$H$8&lt;70,0,IF($E86+BU$8-$H$8=70,$F86,BT86*(1-VLOOKUP($E86+BT$8-$H$8,Mortality!$B$3:$C$123,2)*VLOOKUP($E86+BT$8-$H$8,Multipliers!$A$3:$DF$122,'Current Retirees'!BT$8-2006+2))))</f>
        <v>4.8718453256974697E-4</v>
      </c>
      <c r="BV86" s="3">
        <f>IF($E86+BV$8-$H$8&lt;70,0,IF($E86+BV$8-$H$8=70,$F86,BU86*(1-VLOOKUP($E86+BU$8-$H$8,Mortality!$B$3:$C$123,2)*VLOOKUP($E86+BU$8-$H$8,Multipliers!$A$3:$DF$122,'Current Retirees'!BU$8-2006+2))))</f>
        <v>2.6246526768361662E-4</v>
      </c>
      <c r="BW86" s="3">
        <f>IF($E86+BW$8-$H$8&lt;70,0,IF($E86+BW$8-$H$8=70,$F86,BV86*(1-VLOOKUP($E86+BV$8-$H$8,Mortality!$B$3:$C$123,2)*VLOOKUP($E86+BV$8-$H$8,Multipliers!$A$3:$DF$122,'Current Retirees'!BV$8-2006+2))))</f>
        <v>1.3840708055466532E-4</v>
      </c>
      <c r="BX86" s="3">
        <f>IF($E86+BX$8-$H$8&lt;70,0,IF($E86+BX$8-$H$8=70,$F86,BW86*(1-VLOOKUP($E86+BW$8-$H$8,Mortality!$B$3:$C$123,2)*VLOOKUP($E86+BW$8-$H$8,Multipliers!$A$3:$DF$122,'Current Retirees'!BW$8-2006+2))))</f>
        <v>7.0973122737649552E-5</v>
      </c>
      <c r="BY86" s="3">
        <f>IF($E86+BY$8-$H$8&lt;70,0,IF($E86+BY$8-$H$8=70,$F86,BX86*(1-VLOOKUP($E86+BX$8-$H$8,Mortality!$B$3:$C$123,2)*VLOOKUP($E86+BX$8-$H$8,Multipliers!$A$3:$DF$122,'Current Retirees'!BX$8-2006+2))))</f>
        <v>3.5486561368824776E-5</v>
      </c>
      <c r="BZ86" s="3">
        <f>IF($E86+BZ$8-$H$8&lt;70,0,IF($E86+BZ$8-$H$8=70,$F86,BY86*(1-VLOOKUP($E86+BY$8-$H$8,Mortality!$B$3:$C$123,2)*VLOOKUP($E86+BY$8-$H$8,Multipliers!$A$3:$DF$122,'Current Retirees'!BY$8-2006+2))))</f>
        <v>1.7743280684412388E-5</v>
      </c>
      <c r="CA86" s="3">
        <f>IF($E86+CA$8-$H$8&lt;70,0,IF($E86+CA$8-$H$8=70,$F86,BZ86*(1-VLOOKUP($E86+BZ$8-$H$8,Mortality!$B$3:$C$123,2)*VLOOKUP($E86+BZ$8-$H$8,Multipliers!$A$3:$DF$122,'Current Retirees'!BZ$8-2006+2))))</f>
        <v>8.871640342206194E-6</v>
      </c>
      <c r="CB86" s="3">
        <f>IF($E86+CB$8-$H$8&lt;70,0,IF($E86+CB$8-$H$8=70,$F86,CA86*(1-VLOOKUP($E86+CA$8-$H$8,Mortality!$B$3:$C$123,2)*VLOOKUP($E86+CA$8-$H$8,Multipliers!$A$3:$DF$122,'Current Retirees'!CA$8-2006+2))))</f>
        <v>4.435820171103097E-6</v>
      </c>
      <c r="CC86" s="3">
        <f>IF($E86+CC$8-$H$8&lt;70,0,IF($E86+CC$8-$H$8=70,$F86,CB86*(1-VLOOKUP($E86+CB$8-$H$8,Mortality!$B$3:$C$123,2)*VLOOKUP($E86+CB$8-$H$8,Multipliers!$A$3:$DF$122,'Current Retirees'!CB$8-2006+2))))</f>
        <v>2.2179100855515485E-6</v>
      </c>
      <c r="CD86" s="3">
        <f>IF($E86+CD$8-$H$8&lt;70,0,IF($E86+CD$8-$H$8=70,$F86,CC86*(1-VLOOKUP($E86+CC$8-$H$8,Mortality!$B$3:$C$123,2)*VLOOKUP($E86+CC$8-$H$8,Multipliers!$A$3:$DF$122,'Current Retirees'!CC$8-2006+2))))</f>
        <v>0</v>
      </c>
      <c r="CE86" s="3">
        <f>IF($E86+CE$8-$H$8&lt;70,0,IF($E86+CE$8-$H$8=70,$F86,CD86*(1-VLOOKUP($E86+CD$8-$H$8,Mortality!$B$3:$C$123,2)*VLOOKUP($E86+CD$8-$H$8,Multipliers!$A$3:$DF$122,'Current Retirees'!CD$8-2006+2))))</f>
        <v>0</v>
      </c>
      <c r="CF86" s="3">
        <f>IF($E86+CF$8-$H$8&lt;70,0,IF($E86+CF$8-$H$8=70,$F86,CE86*(1-VLOOKUP($E86+CE$8-$H$8,Mortality!$B$3:$C$123,2)*VLOOKUP($E86+CE$8-$H$8,Multipliers!$A$3:$DF$122,'Current Retirees'!CE$8-2006+2))))</f>
        <v>0</v>
      </c>
      <c r="CG86" s="3">
        <f>IF($E86+CG$8-$H$8&lt;70,0,IF($E86+CG$8-$H$8=70,$F86,CF86*(1-VLOOKUP($E86+CF$8-$H$8,Mortality!$B$3:$C$123,2)*VLOOKUP($E86+CF$8-$H$8,Multipliers!$A$3:$DF$122,'Current Retirees'!CF$8-2006+2))))</f>
        <v>0</v>
      </c>
      <c r="CH86" s="3">
        <f>IF($E86+CH$8-$H$8&lt;70,0,IF($E86+CH$8-$H$8=70,$F86,CG86*(1-VLOOKUP($E86+CG$8-$H$8,Mortality!$B$3:$C$123,2)*VLOOKUP($E86+CG$8-$H$8,Multipliers!$A$3:$DF$122,'Current Retirees'!CG$8-2006+2))))</f>
        <v>0</v>
      </c>
      <c r="CI86" s="3">
        <f>IF($E86+CI$8-$H$8&lt;70,0,IF($E86+CI$8-$H$8=70,$F86,CH86*(1-VLOOKUP($E86+CH$8-$H$8,Mortality!$B$3:$C$123,2)*VLOOKUP($E86+CH$8-$H$8,Multipliers!$A$3:$DF$122,'Current Retirees'!CH$8-2006+2))))</f>
        <v>0</v>
      </c>
      <c r="CJ86" s="3">
        <f>IF($E86+CJ$8-$H$8&lt;70,0,IF($E86+CJ$8-$H$8=70,$F86,CI86*(1-VLOOKUP($E86+CI$8-$H$8,Mortality!$B$3:$C$123,2)*VLOOKUP($E86+CI$8-$H$8,Multipliers!$A$3:$DF$122,'Current Retirees'!CI$8-2006+2))))</f>
        <v>0</v>
      </c>
      <c r="CK86" s="3">
        <f>IF($E86+CK$8-$H$8&lt;70,0,IF($E86+CK$8-$H$8=70,$F86,CJ86*(1-VLOOKUP($E86+CJ$8-$H$8,Mortality!$B$3:$C$123,2)*VLOOKUP($E86+CJ$8-$H$8,Multipliers!$A$3:$DF$122,'Current Retirees'!CJ$8-2006+2))))</f>
        <v>0</v>
      </c>
      <c r="CL86" s="3">
        <f>IF($E86+CL$8-$H$8&lt;70,0,IF($E86+CL$8-$H$8=70,$F86,CK86*(1-VLOOKUP($E86+CK$8-$H$8,Mortality!$B$3:$C$123,2)*VLOOKUP($E86+CK$8-$H$8,Multipliers!$A$3:$DF$122,'Current Retirees'!CK$8-2006+2))))</f>
        <v>0</v>
      </c>
      <c r="CM86" s="3">
        <f>IF($E86+CM$8-$H$8&lt;70,0,IF($E86+CM$8-$H$8=70,$F86,CL86*(1-VLOOKUP($E86+CL$8-$H$8,Mortality!$B$3:$C$123,2)*VLOOKUP($E86+CL$8-$H$8,Multipliers!$A$3:$DF$122,'Current Retirees'!CL$8-2006+2))))</f>
        <v>0</v>
      </c>
      <c r="CN86" s="3">
        <f>IF($E86+CN$8-$H$8&lt;70,0,IF($E86+CN$8-$H$8=70,$F86,CM86*(1-VLOOKUP($E86+CM$8-$H$8,Mortality!$B$3:$C$123,2)*VLOOKUP($E86+CM$8-$H$8,Multipliers!$A$3:$DF$122,'Current Retirees'!CM$8-2006+2))))</f>
        <v>0</v>
      </c>
      <c r="CO86" s="3">
        <f>IF($E86+CO$8-$H$8&lt;70,0,IF($E86+CO$8-$H$8=70,$F86,CN86*(1-VLOOKUP($E86+CN$8-$H$8,Mortality!$B$3:$C$123,2)*VLOOKUP($E86+CN$8-$H$8,Multipliers!$A$3:$DF$122,'Current Retirees'!CN$8-2006+2))))</f>
        <v>0</v>
      </c>
      <c r="CP86" s="3">
        <f>IF($E86+CP$8-$H$8&lt;70,0,IF($E86+CP$8-$H$8=70,$F86,CO86*(1-VLOOKUP($E86+CO$8-$H$8,Mortality!$B$3:$C$123,2)*VLOOKUP($E86+CO$8-$H$8,Multipliers!$A$3:$DF$122,'Current Retirees'!CO$8-2006+2))))</f>
        <v>0</v>
      </c>
      <c r="CQ86" s="3">
        <f>IF($E86+CQ$8-$H$8&lt;70,0,IF($E86+CQ$8-$H$8=70,$F86,CP86*(1-VLOOKUP($E86+CP$8-$H$8,Mortality!$B$3:$C$123,2)*VLOOKUP($E86+CP$8-$H$8,Multipliers!$A$3:$DF$122,'Current Retirees'!CP$8-2006+2))))</f>
        <v>0</v>
      </c>
      <c r="CR86" s="3">
        <f>IF($E86+CR$8-$H$8&lt;70,0,IF($E86+CR$8-$H$8=70,$F86,CQ86*(1-VLOOKUP($E86+CQ$8-$H$8,Mortality!$B$3:$C$123,2)*VLOOKUP($E86+CQ$8-$H$8,Multipliers!$A$3:$DF$122,'Current Retirees'!CQ$8-2006+2))))</f>
        <v>0</v>
      </c>
      <c r="CS86" s="3">
        <f>IF($E86+CS$8-$H$8&lt;70,0,IF($E86+CS$8-$H$8=70,$F86,CR86*(1-VLOOKUP($E86+CR$8-$H$8,Mortality!$B$3:$C$123,2)*VLOOKUP($E86+CR$8-$H$8,Multipliers!$A$3:$DF$122,'Current Retirees'!CR$8-2006+2))))</f>
        <v>0</v>
      </c>
      <c r="CT86" s="3">
        <f>IF($E86+CT$8-$H$8&lt;70,0,IF($E86+CT$8-$H$8=70,$F86,CS86*(1-VLOOKUP($E86+CS$8-$H$8,Mortality!$B$3:$C$123,2)*VLOOKUP($E86+CS$8-$H$8,Multipliers!$A$3:$DF$122,'Current Retirees'!CS$8-2006+2))))</f>
        <v>0</v>
      </c>
    </row>
    <row r="87" spans="2:98" x14ac:dyDescent="0.25">
      <c r="B87" s="35">
        <v>1079</v>
      </c>
      <c r="C87" s="36">
        <v>27960</v>
      </c>
      <c r="D87" s="35" t="s">
        <v>2</v>
      </c>
      <c r="E87" s="4">
        <f t="shared" si="8"/>
        <v>40</v>
      </c>
      <c r="F87" s="5">
        <f>VLOOKUP(E87,Mortality!$H$3:$I$123,2)</f>
        <v>0.87593242920274228</v>
      </c>
      <c r="H87" s="3">
        <f t="shared" si="9"/>
        <v>0</v>
      </c>
      <c r="I87" s="3">
        <f>IF($E87+I$8-$H$8&lt;70,0,IF($E87+I$8-$H$8=70,$F87,H87*(1-VLOOKUP($E87+H$8-$H$8,Mortality!$B$3:$C$123,2)*VLOOKUP($E87+H$8-$H$8,Multipliers!$A$3:$DF$122,'Current Retirees'!H$8-2006+2))))</f>
        <v>0</v>
      </c>
      <c r="J87" s="3">
        <f>IF($E87+J$8-$H$8&lt;70,0,IF($E87+J$8-$H$8=70,$F87,I87*(1-VLOOKUP($E87+I$8-$H$8,Mortality!$B$3:$C$123,2)*VLOOKUP($E87+I$8-$H$8,Multipliers!$A$3:$DF$122,'Current Retirees'!I$8-2006+2))))</f>
        <v>0</v>
      </c>
      <c r="K87" s="3">
        <f>IF($E87+K$8-$H$8&lt;70,0,IF($E87+K$8-$H$8=70,$F87,J87*(1-VLOOKUP($E87+J$8-$H$8,Mortality!$B$3:$C$123,2)*VLOOKUP($E87+J$8-$H$8,Multipliers!$A$3:$DF$122,'Current Retirees'!J$8-2006+2))))</f>
        <v>0</v>
      </c>
      <c r="L87" s="3">
        <f>IF($E87+L$8-$H$8&lt;70,0,IF($E87+L$8-$H$8=70,$F87,K87*(1-VLOOKUP($E87+K$8-$H$8,Mortality!$B$3:$C$123,2)*VLOOKUP($E87+K$8-$H$8,Multipliers!$A$3:$DF$122,'Current Retirees'!K$8-2006+2))))</f>
        <v>0</v>
      </c>
      <c r="M87" s="3">
        <f>IF($E87+M$8-$H$8&lt;70,0,IF($E87+M$8-$H$8=70,$F87,L87*(1-VLOOKUP($E87+L$8-$H$8,Mortality!$B$3:$C$123,2)*VLOOKUP($E87+L$8-$H$8,Multipliers!$A$3:$DF$122,'Current Retirees'!L$8-2006+2))))</f>
        <v>0</v>
      </c>
      <c r="N87" s="3">
        <f>IF($E87+N$8-$H$8&lt;70,0,IF($E87+N$8-$H$8=70,$F87,M87*(1-VLOOKUP($E87+M$8-$H$8,Mortality!$B$3:$C$123,2)*VLOOKUP($E87+M$8-$H$8,Multipliers!$A$3:$DF$122,'Current Retirees'!M$8-2006+2))))</f>
        <v>0</v>
      </c>
      <c r="O87" s="3">
        <f>IF($E87+O$8-$H$8&lt;70,0,IF($E87+O$8-$H$8=70,$F87,N87*(1-VLOOKUP($E87+N$8-$H$8,Mortality!$B$3:$C$123,2)*VLOOKUP($E87+N$8-$H$8,Multipliers!$A$3:$DF$122,'Current Retirees'!N$8-2006+2))))</f>
        <v>0</v>
      </c>
      <c r="P87" s="3">
        <f>IF($E87+P$8-$H$8&lt;70,0,IF($E87+P$8-$H$8=70,$F87,O87*(1-VLOOKUP($E87+O$8-$H$8,Mortality!$B$3:$C$123,2)*VLOOKUP($E87+O$8-$H$8,Multipliers!$A$3:$DF$122,'Current Retirees'!O$8-2006+2))))</f>
        <v>0</v>
      </c>
      <c r="Q87" s="3">
        <f>IF($E87+Q$8-$H$8&lt;70,0,IF($E87+Q$8-$H$8=70,$F87,P87*(1-VLOOKUP($E87+P$8-$H$8,Mortality!$B$3:$C$123,2)*VLOOKUP($E87+P$8-$H$8,Multipliers!$A$3:$DF$122,'Current Retirees'!P$8-2006+2))))</f>
        <v>0</v>
      </c>
      <c r="R87" s="3">
        <f>IF($E87+R$8-$H$8&lt;70,0,IF($E87+R$8-$H$8=70,$F87,Q87*(1-VLOOKUP($E87+Q$8-$H$8,Mortality!$B$3:$C$123,2)*VLOOKUP($E87+Q$8-$H$8,Multipliers!$A$3:$DF$122,'Current Retirees'!Q$8-2006+2))))</f>
        <v>0</v>
      </c>
      <c r="S87" s="3">
        <f>IF($E87+S$8-$H$8&lt;70,0,IF($E87+S$8-$H$8=70,$F87,R87*(1-VLOOKUP($E87+R$8-$H$8,Mortality!$B$3:$C$123,2)*VLOOKUP($E87+R$8-$H$8,Multipliers!$A$3:$DF$122,'Current Retirees'!R$8-2006+2))))</f>
        <v>0</v>
      </c>
      <c r="T87" s="3">
        <f>IF($E87+T$8-$H$8&lt;70,0,IF($E87+T$8-$H$8=70,$F87,S87*(1-VLOOKUP($E87+S$8-$H$8,Mortality!$B$3:$C$123,2)*VLOOKUP($E87+S$8-$H$8,Multipliers!$A$3:$DF$122,'Current Retirees'!S$8-2006+2))))</f>
        <v>0</v>
      </c>
      <c r="U87" s="3">
        <f>IF($E87+U$8-$H$8&lt;70,0,IF($E87+U$8-$H$8=70,$F87,T87*(1-VLOOKUP($E87+T$8-$H$8,Mortality!$B$3:$C$123,2)*VLOOKUP($E87+T$8-$H$8,Multipliers!$A$3:$DF$122,'Current Retirees'!T$8-2006+2))))</f>
        <v>0</v>
      </c>
      <c r="V87" s="3">
        <f>IF($E87+V$8-$H$8&lt;70,0,IF($E87+V$8-$H$8=70,$F87,U87*(1-VLOOKUP($E87+U$8-$H$8,Mortality!$B$3:$C$123,2)*VLOOKUP($E87+U$8-$H$8,Multipliers!$A$3:$DF$122,'Current Retirees'!U$8-2006+2))))</f>
        <v>0</v>
      </c>
      <c r="W87" s="3">
        <f>IF($E87+W$8-$H$8&lt;70,0,IF($E87+W$8-$H$8=70,$F87,V87*(1-VLOOKUP($E87+V$8-$H$8,Mortality!$B$3:$C$123,2)*VLOOKUP($E87+V$8-$H$8,Multipliers!$A$3:$DF$122,'Current Retirees'!V$8-2006+2))))</f>
        <v>0</v>
      </c>
      <c r="X87" s="3">
        <f>IF($E87+X$8-$H$8&lt;70,0,IF($E87+X$8-$H$8=70,$F87,W87*(1-VLOOKUP($E87+W$8-$H$8,Mortality!$B$3:$C$123,2)*VLOOKUP($E87+W$8-$H$8,Multipliers!$A$3:$DF$122,'Current Retirees'!W$8-2006+2))))</f>
        <v>0</v>
      </c>
      <c r="Y87" s="3">
        <f>IF($E87+Y$8-$H$8&lt;70,0,IF($E87+Y$8-$H$8=70,$F87,X87*(1-VLOOKUP($E87+X$8-$H$8,Mortality!$B$3:$C$123,2)*VLOOKUP($E87+X$8-$H$8,Multipliers!$A$3:$DF$122,'Current Retirees'!X$8-2006+2))))</f>
        <v>0</v>
      </c>
      <c r="Z87" s="3">
        <f>IF($E87+Z$8-$H$8&lt;70,0,IF($E87+Z$8-$H$8=70,$F87,Y87*(1-VLOOKUP($E87+Y$8-$H$8,Mortality!$B$3:$C$123,2)*VLOOKUP($E87+Y$8-$H$8,Multipliers!$A$3:$DF$122,'Current Retirees'!Y$8-2006+2))))</f>
        <v>0</v>
      </c>
      <c r="AA87" s="3">
        <f>IF($E87+AA$8-$H$8&lt;70,0,IF($E87+AA$8-$H$8=70,$F87,Z87*(1-VLOOKUP($E87+Z$8-$H$8,Mortality!$B$3:$C$123,2)*VLOOKUP($E87+Z$8-$H$8,Multipliers!$A$3:$DF$122,'Current Retirees'!Z$8-2006+2))))</f>
        <v>0</v>
      </c>
      <c r="AB87" s="3">
        <f>IF($E87+AB$8-$H$8&lt;70,0,IF($E87+AB$8-$H$8=70,$F87,AA87*(1-VLOOKUP($E87+AA$8-$H$8,Mortality!$B$3:$C$123,2)*VLOOKUP($E87+AA$8-$H$8,Multipliers!$A$3:$DF$122,'Current Retirees'!AA$8-2006+2))))</f>
        <v>0</v>
      </c>
      <c r="AC87" s="3">
        <f>IF($E87+AC$8-$H$8&lt;70,0,IF($E87+AC$8-$H$8=70,$F87,AB87*(1-VLOOKUP($E87+AB$8-$H$8,Mortality!$B$3:$C$123,2)*VLOOKUP($E87+AB$8-$H$8,Multipliers!$A$3:$DF$122,'Current Retirees'!AB$8-2006+2))))</f>
        <v>0</v>
      </c>
      <c r="AD87" s="3">
        <f>IF($E87+AD$8-$H$8&lt;70,0,IF($E87+AD$8-$H$8=70,$F87,AC87*(1-VLOOKUP($E87+AC$8-$H$8,Mortality!$B$3:$C$123,2)*VLOOKUP($E87+AC$8-$H$8,Multipliers!$A$3:$DF$122,'Current Retirees'!AC$8-2006+2))))</f>
        <v>0</v>
      </c>
      <c r="AE87" s="3">
        <f>IF($E87+AE$8-$H$8&lt;70,0,IF($E87+AE$8-$H$8=70,$F87,AD87*(1-VLOOKUP($E87+AD$8-$H$8,Mortality!$B$3:$C$123,2)*VLOOKUP($E87+AD$8-$H$8,Multipliers!$A$3:$DF$122,'Current Retirees'!AD$8-2006+2))))</f>
        <v>0</v>
      </c>
      <c r="AF87" s="3">
        <f>IF($E87+AF$8-$H$8&lt;70,0,IF($E87+AF$8-$H$8=70,$F87,AE87*(1-VLOOKUP($E87+AE$8-$H$8,Mortality!$B$3:$C$123,2)*VLOOKUP($E87+AE$8-$H$8,Multipliers!$A$3:$DF$122,'Current Retirees'!AE$8-2006+2))))</f>
        <v>0</v>
      </c>
      <c r="AG87" s="3">
        <f>IF($E87+AG$8-$H$8&lt;70,0,IF($E87+AG$8-$H$8=70,$F87,AF87*(1-VLOOKUP($E87+AF$8-$H$8,Mortality!$B$3:$C$123,2)*VLOOKUP($E87+AF$8-$H$8,Multipliers!$A$3:$DF$122,'Current Retirees'!AF$8-2006+2))))</f>
        <v>0</v>
      </c>
      <c r="AH87" s="3">
        <f>IF($E87+AH$8-$H$8&lt;70,0,IF($E87+AH$8-$H$8=70,$F87,AG87*(1-VLOOKUP($E87+AG$8-$H$8,Mortality!$B$3:$C$123,2)*VLOOKUP($E87+AG$8-$H$8,Multipliers!$A$3:$DF$122,'Current Retirees'!AG$8-2006+2))))</f>
        <v>0</v>
      </c>
      <c r="AI87" s="3">
        <f>IF($E87+AI$8-$H$8&lt;70,0,IF($E87+AI$8-$H$8=70,$F87,AH87*(1-VLOOKUP($E87+AH$8-$H$8,Mortality!$B$3:$C$123,2)*VLOOKUP($E87+AH$8-$H$8,Multipliers!$A$3:$DF$122,'Current Retirees'!AH$8-2006+2))))</f>
        <v>0</v>
      </c>
      <c r="AJ87" s="3">
        <f>IF($E87+AJ$8-$H$8&lt;70,0,IF($E87+AJ$8-$H$8=70,$F87,AI87*(1-VLOOKUP($E87+AI$8-$H$8,Mortality!$B$3:$C$123,2)*VLOOKUP($E87+AI$8-$H$8,Multipliers!$A$3:$DF$122,'Current Retirees'!AI$8-2006+2))))</f>
        <v>0</v>
      </c>
      <c r="AK87" s="3">
        <f>IF($E87+AK$8-$H$8&lt;70,0,IF($E87+AK$8-$H$8=70,$F87,AJ87*(1-VLOOKUP($E87+AJ$8-$H$8,Mortality!$B$3:$C$123,2)*VLOOKUP($E87+AJ$8-$H$8,Multipliers!$A$3:$DF$122,'Current Retirees'!AJ$8-2006+2))))</f>
        <v>0</v>
      </c>
      <c r="AL87" s="3">
        <f>IF($E87+AL$8-$H$8&lt;70,0,IF($E87+AL$8-$H$8=70,$F87,AK87*(1-VLOOKUP($E87+AK$8-$H$8,Mortality!$B$3:$C$123,2)*VLOOKUP($E87+AK$8-$H$8,Multipliers!$A$3:$DF$122,'Current Retirees'!AK$8-2006+2))))</f>
        <v>0.87593242920274228</v>
      </c>
      <c r="AM87" s="3">
        <f>IF($E87+AM$8-$H$8&lt;70,0,IF($E87+AM$8-$H$8=70,$F87,AL87*(1-VLOOKUP($E87+AL$8-$H$8,Mortality!$B$3:$C$123,2)*VLOOKUP($E87+AL$8-$H$8,Multipliers!$A$3:$DF$122,'Current Retirees'!AL$8-2006+2))))</f>
        <v>0.86221689460409201</v>
      </c>
      <c r="AN87" s="3">
        <f>IF($E87+AN$8-$H$8&lt;70,0,IF($E87+AN$8-$H$8=70,$F87,AM87*(1-VLOOKUP($E87+AM$8-$H$8,Mortality!$B$3:$C$123,2)*VLOOKUP($E87+AM$8-$H$8,Multipliers!$A$3:$DF$122,'Current Retirees'!AM$8-2006+2))))</f>
        <v>0.8476818636970378</v>
      </c>
      <c r="AO87" s="3">
        <f>IF($E87+AO$8-$H$8&lt;70,0,IF($E87+AO$8-$H$8=70,$F87,AN87*(1-VLOOKUP($E87+AN$8-$H$8,Mortality!$B$3:$C$123,2)*VLOOKUP($E87+AN$8-$H$8,Multipliers!$A$3:$DF$122,'Current Retirees'!AN$8-2006+2))))</f>
        <v>0.83225687140412541</v>
      </c>
      <c r="AP87" s="3">
        <f>IF($E87+AP$8-$H$8&lt;70,0,IF($E87+AP$8-$H$8=70,$F87,AO87*(1-VLOOKUP($E87+AO$8-$H$8,Mortality!$B$3:$C$123,2)*VLOOKUP($E87+AO$8-$H$8,Multipliers!$A$3:$DF$122,'Current Retirees'!AO$8-2006+2))))</f>
        <v>0.81586795961282732</v>
      </c>
      <c r="AQ87" s="3">
        <f>IF($E87+AQ$8-$H$8&lt;70,0,IF($E87+AQ$8-$H$8=70,$F87,AP87*(1-VLOOKUP($E87+AP$8-$H$8,Mortality!$B$3:$C$123,2)*VLOOKUP($E87+AP$8-$H$8,Multipliers!$A$3:$DF$122,'Current Retirees'!AP$8-2006+2))))</f>
        <v>0.79845549609379163</v>
      </c>
      <c r="AR87" s="3">
        <f>IF($E87+AR$8-$H$8&lt;70,0,IF($E87+AR$8-$H$8=70,$F87,AQ87*(1-VLOOKUP($E87+AQ$8-$H$8,Mortality!$B$3:$C$123,2)*VLOOKUP($E87+AQ$8-$H$8,Multipliers!$A$3:$DF$122,'Current Retirees'!AQ$8-2006+2))))</f>
        <v>0.77995459586400595</v>
      </c>
      <c r="AS87" s="3">
        <f>IF($E87+AS$8-$H$8&lt;70,0,IF($E87+AS$8-$H$8=70,$F87,AR87*(1-VLOOKUP($E87+AR$8-$H$8,Mortality!$B$3:$C$123,2)*VLOOKUP($E87+AR$8-$H$8,Multipliers!$A$3:$DF$122,'Current Retirees'!AR$8-2006+2))))</f>
        <v>0.76029334613486632</v>
      </c>
      <c r="AT87" s="3">
        <f>IF($E87+AT$8-$H$8&lt;70,0,IF($E87+AT$8-$H$8=70,$F87,AS87*(1-VLOOKUP($E87+AS$8-$H$8,Mortality!$B$3:$C$123,2)*VLOOKUP($E87+AS$8-$H$8,Multipliers!$A$3:$DF$122,'Current Retirees'!AS$8-2006+2))))</f>
        <v>0.73942788259516801</v>
      </c>
      <c r="AU87" s="3">
        <f>IF($E87+AU$8-$H$8&lt;70,0,IF($E87+AU$8-$H$8=70,$F87,AT87*(1-VLOOKUP($E87+AT$8-$H$8,Mortality!$B$3:$C$123,2)*VLOOKUP($E87+AT$8-$H$8,Multipliers!$A$3:$DF$122,'Current Retirees'!AT$8-2006+2))))</f>
        <v>0.71726488122795251</v>
      </c>
      <c r="AV87" s="3">
        <f>IF($E87+AV$8-$H$8&lt;70,0,IF($E87+AV$8-$H$8=70,$F87,AU87*(1-VLOOKUP($E87+AU$8-$H$8,Mortality!$B$3:$C$123,2)*VLOOKUP($E87+AU$8-$H$8,Multipliers!$A$3:$DF$122,'Current Retirees'!AU$8-2006+2))))</f>
        <v>0.69377690434734318</v>
      </c>
      <c r="AW87" s="3">
        <f>IF($E87+AW$8-$H$8&lt;70,0,IF($E87+AW$8-$H$8=70,$F87,AV87*(1-VLOOKUP($E87+AV$8-$H$8,Mortality!$B$3:$C$123,2)*VLOOKUP($E87+AV$8-$H$8,Multipliers!$A$3:$DF$122,'Current Retirees'!AV$8-2006+2))))</f>
        <v>0.66889104256960297</v>
      </c>
      <c r="AX87" s="3">
        <f>IF($E87+AX$8-$H$8&lt;70,0,IF($E87+AX$8-$H$8=70,$F87,AW87*(1-VLOOKUP($E87+AW$8-$H$8,Mortality!$B$3:$C$123,2)*VLOOKUP($E87+AW$8-$H$8,Multipliers!$A$3:$DF$122,'Current Retirees'!AW$8-2006+2))))</f>
        <v>0.64257300982292742</v>
      </c>
      <c r="AY87" s="3">
        <f>IF($E87+AY$8-$H$8&lt;70,0,IF($E87+AY$8-$H$8=70,$F87,AX87*(1-VLOOKUP($E87+AX$8-$H$8,Mortality!$B$3:$C$123,2)*VLOOKUP($E87+AX$8-$H$8,Multipliers!$A$3:$DF$122,'Current Retirees'!AX$8-2006+2))))</f>
        <v>0.61479068320656405</v>
      </c>
      <c r="AZ87" s="3">
        <f>IF($E87+AZ$8-$H$8&lt;70,0,IF($E87+AZ$8-$H$8=70,$F87,AY87*(1-VLOOKUP($E87+AY$8-$H$8,Mortality!$B$3:$C$123,2)*VLOOKUP($E87+AY$8-$H$8,Multipliers!$A$3:$DF$122,'Current Retirees'!AY$8-2006+2))))</f>
        <v>0.58556224877174756</v>
      </c>
      <c r="BA87" s="3">
        <f>IF($E87+BA$8-$H$8&lt;70,0,IF($E87+BA$8-$H$8=70,$F87,AZ87*(1-VLOOKUP($E87+AZ$8-$H$8,Mortality!$B$3:$C$123,2)*VLOOKUP($E87+AZ$8-$H$8,Multipliers!$A$3:$DF$122,'Current Retirees'!AZ$8-2006+2))))</f>
        <v>0.5549033638157902</v>
      </c>
      <c r="BB87" s="3">
        <f>IF($E87+BB$8-$H$8&lt;70,0,IF($E87+BB$8-$H$8=70,$F87,BA87*(1-VLOOKUP($E87+BA$8-$H$8,Mortality!$B$3:$C$123,2)*VLOOKUP($E87+BA$8-$H$8,Multipliers!$A$3:$DF$122,'Current Retirees'!BA$8-2006+2))))</f>
        <v>0.52290399253454833</v>
      </c>
      <c r="BC87" s="3">
        <f>IF($E87+BC$8-$H$8&lt;70,0,IF($E87+BC$8-$H$8=70,$F87,BB87*(1-VLOOKUP($E87+BB$8-$H$8,Mortality!$B$3:$C$123,2)*VLOOKUP($E87+BB$8-$H$8,Multipliers!$A$3:$DF$122,'Current Retirees'!BB$8-2006+2))))</f>
        <v>0.4895509230724206</v>
      </c>
      <c r="BD87" s="3">
        <f>IF($E87+BD$8-$H$8&lt;70,0,IF($E87+BD$8-$H$8=70,$F87,BC87*(1-VLOOKUP($E87+BC$8-$H$8,Mortality!$B$3:$C$123,2)*VLOOKUP($E87+BC$8-$H$8,Multipliers!$A$3:$DF$122,'Current Retirees'!BC$8-2006+2))))</f>
        <v>0.45488647978920399</v>
      </c>
      <c r="BE87" s="3">
        <f>IF($E87+BE$8-$H$8&lt;70,0,IF($E87+BE$8-$H$8=70,$F87,BD87*(1-VLOOKUP($E87+BD$8-$H$8,Mortality!$B$3:$C$123,2)*VLOOKUP($E87+BD$8-$H$8,Multipliers!$A$3:$DF$122,'Current Retirees'!BD$8-2006+2))))</f>
        <v>0.41927988217957068</v>
      </c>
      <c r="BF87" s="3">
        <f>IF($E87+BF$8-$H$8&lt;70,0,IF($E87+BF$8-$H$8=70,$F87,BE87*(1-VLOOKUP($E87+BE$8-$H$8,Mortality!$B$3:$C$123,2)*VLOOKUP($E87+BE$8-$H$8,Multipliers!$A$3:$DF$122,'Current Retirees'!BE$8-2006+2))))</f>
        <v>0.38289259638435597</v>
      </c>
      <c r="BG87" s="3">
        <f>IF($E87+BG$8-$H$8&lt;70,0,IF($E87+BG$8-$H$8=70,$F87,BF87*(1-VLOOKUP($E87+BF$8-$H$8,Mortality!$B$3:$C$123,2)*VLOOKUP($E87+BF$8-$H$8,Multipliers!$A$3:$DF$122,'Current Retirees'!BF$8-2006+2))))</f>
        <v>0.34621368711015671</v>
      </c>
      <c r="BH87" s="3">
        <f>IF($E87+BH$8-$H$8&lt;70,0,IF($E87+BH$8-$H$8=70,$F87,BG87*(1-VLOOKUP($E87+BG$8-$H$8,Mortality!$B$3:$C$123,2)*VLOOKUP($E87+BG$8-$H$8,Multipliers!$A$3:$DF$122,'Current Retirees'!BG$8-2006+2))))</f>
        <v>0.30968670121763298</v>
      </c>
      <c r="BI87" s="3">
        <f>IF($E87+BI$8-$H$8&lt;70,0,IF($E87+BI$8-$H$8=70,$F87,BH87*(1-VLOOKUP($E87+BH$8-$H$8,Mortality!$B$3:$C$123,2)*VLOOKUP($E87+BH$8-$H$8,Multipliers!$A$3:$DF$122,'Current Retirees'!BH$8-2006+2))))</f>
        <v>0.27410220449003569</v>
      </c>
      <c r="BJ87" s="3">
        <f>IF($E87+BJ$8-$H$8&lt;70,0,IF($E87+BJ$8-$H$8=70,$F87,BI87*(1-VLOOKUP($E87+BI$8-$H$8,Mortality!$B$3:$C$123,2)*VLOOKUP($E87+BI$8-$H$8,Multipliers!$A$3:$DF$122,'Current Retirees'!BI$8-2006+2))))</f>
        <v>0.23994489151032239</v>
      </c>
      <c r="BK87" s="3">
        <f>IF($E87+BK$8-$H$8&lt;70,0,IF($E87+BK$8-$H$8=70,$F87,BJ87*(1-VLOOKUP($E87+BJ$8-$H$8,Mortality!$B$3:$C$123,2)*VLOOKUP($E87+BJ$8-$H$8,Multipliers!$A$3:$DF$122,'Current Retirees'!BJ$8-2006+2))))</f>
        <v>0.20787097971383367</v>
      </c>
      <c r="BL87" s="3">
        <f>IF($E87+BL$8-$H$8&lt;70,0,IF($E87+BL$8-$H$8=70,$F87,BK87*(1-VLOOKUP($E87+BK$8-$H$8,Mortality!$B$3:$C$123,2)*VLOOKUP($E87+BK$8-$H$8,Multipliers!$A$3:$DF$122,'Current Retirees'!BK$8-2006+2))))</f>
        <v>0.17815980064648615</v>
      </c>
      <c r="BM87" s="3">
        <f>IF($E87+BM$8-$H$8&lt;70,0,IF($E87+BM$8-$H$8=70,$F87,BL87*(1-VLOOKUP($E87+BL$8-$H$8,Mortality!$B$3:$C$123,2)*VLOOKUP($E87+BL$8-$H$8,Multipliers!$A$3:$DF$122,'Current Retirees'!BL$8-2006+2))))</f>
        <v>0.15052701110212766</v>
      </c>
      <c r="BN87" s="3">
        <f>IF($E87+BN$8-$H$8&lt;70,0,IF($E87+BN$8-$H$8=70,$F87,BM87*(1-VLOOKUP($E87+BM$8-$H$8,Mortality!$B$3:$C$123,2)*VLOOKUP($E87+BM$8-$H$8,Multipliers!$A$3:$DF$122,'Current Retirees'!BM$8-2006+2))))</f>
        <v>0.12526538378556668</v>
      </c>
      <c r="BO87" s="3">
        <f>IF($E87+BO$8-$H$8&lt;70,0,IF($E87+BO$8-$H$8=70,$F87,BN87*(1-VLOOKUP($E87+BN$8-$H$8,Mortality!$B$3:$C$123,2)*VLOOKUP($E87+BN$8-$H$8,Multipliers!$A$3:$DF$122,'Current Retirees'!BN$8-2006+2))))</f>
        <v>0.1022291411843656</v>
      </c>
      <c r="BP87" s="3">
        <f>IF($E87+BP$8-$H$8&lt;70,0,IF($E87+BP$8-$H$8=70,$F87,BO87*(1-VLOOKUP($E87+BO$8-$H$8,Mortality!$B$3:$C$123,2)*VLOOKUP($E87+BO$8-$H$8,Multipliers!$A$3:$DF$122,'Current Retirees'!BO$8-2006+2))))</f>
        <v>8.1758968110814553E-2</v>
      </c>
      <c r="BQ87" s="3">
        <f>IF($E87+BQ$8-$H$8&lt;70,0,IF($E87+BQ$8-$H$8=70,$F87,BP87*(1-VLOOKUP($E87+BP$8-$H$8,Mortality!$B$3:$C$123,2)*VLOOKUP($E87+BP$8-$H$8,Multipliers!$A$3:$DF$122,'Current Retirees'!BP$8-2006+2))))</f>
        <v>6.3972816329382051E-2</v>
      </c>
      <c r="BR87" s="3">
        <f>IF($E87+BR$8-$H$8&lt;70,0,IF($E87+BR$8-$H$8=70,$F87,BQ87*(1-VLOOKUP($E87+BQ$8-$H$8,Mortality!$B$3:$C$123,2)*VLOOKUP($E87+BQ$8-$H$8,Multipliers!$A$3:$DF$122,'Current Retirees'!BQ$8-2006+2))))</f>
        <v>4.8895685902083486E-2</v>
      </c>
      <c r="BS87" s="3">
        <f>IF($E87+BS$8-$H$8&lt;70,0,IF($E87+BS$8-$H$8=70,$F87,BR87*(1-VLOOKUP($E87+BR$8-$H$8,Mortality!$B$3:$C$123,2)*VLOOKUP($E87+BR$8-$H$8,Multipliers!$A$3:$DF$122,'Current Retirees'!BR$8-2006+2))))</f>
        <v>3.6393755082827113E-2</v>
      </c>
      <c r="BT87" s="3">
        <f>IF($E87+BT$8-$H$8&lt;70,0,IF($E87+BT$8-$H$8=70,$F87,BS87*(1-VLOOKUP($E87+BS$8-$H$8,Mortality!$B$3:$C$123,2)*VLOOKUP($E87+BS$8-$H$8,Multipliers!$A$3:$DF$122,'Current Retirees'!BS$8-2006+2))))</f>
        <v>2.6377084111345102E-2</v>
      </c>
      <c r="BU87" s="3">
        <f>IF($E87+BU$8-$H$8&lt;70,0,IF($E87+BU$8-$H$8=70,$F87,BT87*(1-VLOOKUP($E87+BT$8-$H$8,Mortality!$B$3:$C$123,2)*VLOOKUP($E87+BT$8-$H$8,Multipliers!$A$3:$DF$122,'Current Retirees'!BT$8-2006+2))))</f>
        <v>1.8586724801162427E-2</v>
      </c>
      <c r="BV87" s="3">
        <f>IF($E87+BV$8-$H$8&lt;70,0,IF($E87+BV$8-$H$8=70,$F87,BU87*(1-VLOOKUP($E87+BU$8-$H$8,Mortality!$B$3:$C$123,2)*VLOOKUP($E87+BU$8-$H$8,Multipliers!$A$3:$DF$122,'Current Retirees'!BU$8-2006+2))))</f>
        <v>1.2715562233207729E-2</v>
      </c>
      <c r="BW87" s="3">
        <f>IF($E87+BW$8-$H$8&lt;70,0,IF($E87+BW$8-$H$8=70,$F87,BV87*(1-VLOOKUP($E87+BV$8-$H$8,Mortality!$B$3:$C$123,2)*VLOOKUP($E87+BV$8-$H$8,Multipliers!$A$3:$DF$122,'Current Retirees'!BV$8-2006+2))))</f>
        <v>8.4088524550142169E-3</v>
      </c>
      <c r="BX87" s="3">
        <f>IF($E87+BX$8-$H$8&lt;70,0,IF($E87+BX$8-$H$8=70,$F87,BW87*(1-VLOOKUP($E87+BW$8-$H$8,Mortality!$B$3:$C$123,2)*VLOOKUP($E87+BW$8-$H$8,Multipliers!$A$3:$DF$122,'Current Retirees'!BW$8-2006+2))))</f>
        <v>5.3808006790437716E-3</v>
      </c>
      <c r="BY87" s="3">
        <f>IF($E87+BY$8-$H$8&lt;70,0,IF($E87+BY$8-$H$8=70,$F87,BX87*(1-VLOOKUP($E87+BX$8-$H$8,Mortality!$B$3:$C$123,2)*VLOOKUP($E87+BX$8-$H$8,Multipliers!$A$3:$DF$122,'Current Retirees'!BX$8-2006+2))))</f>
        <v>3.3259686973879446E-3</v>
      </c>
      <c r="BZ87" s="3">
        <f>IF($E87+BZ$8-$H$8&lt;70,0,IF($E87+BZ$8-$H$8=70,$F87,BY87*(1-VLOOKUP($E87+BY$8-$H$8,Mortality!$B$3:$C$123,2)*VLOOKUP($E87+BY$8-$H$8,Multipliers!$A$3:$DF$122,'Current Retirees'!BY$8-2006+2))))</f>
        <v>1.9816637267175774E-3</v>
      </c>
      <c r="CA87" s="3">
        <f>IF($E87+CA$8-$H$8&lt;70,0,IF($E87+CA$8-$H$8=70,$F87,BZ87*(1-VLOOKUP($E87+BZ$8-$H$8,Mortality!$B$3:$C$123,2)*VLOOKUP($E87+BZ$8-$H$8,Multipliers!$A$3:$DF$122,'Current Retirees'!BZ$8-2006+2))))</f>
        <v>1.1315186236693494E-3</v>
      </c>
      <c r="CB87" s="3">
        <f>IF($E87+CB$8-$H$8&lt;70,0,IF($E87+CB$8-$H$8=70,$F87,CA87*(1-VLOOKUP($E87+CA$8-$H$8,Mortality!$B$3:$C$123,2)*VLOOKUP($E87+CA$8-$H$8,Multipliers!$A$3:$DF$122,'Current Retirees'!CA$8-2006+2))))</f>
        <v>6.2786718564482487E-4</v>
      </c>
      <c r="CC87" s="3">
        <f>IF($E87+CC$8-$H$8&lt;70,0,IF($E87+CC$8-$H$8=70,$F87,CB87*(1-VLOOKUP($E87+CB$8-$H$8,Mortality!$B$3:$C$123,2)*VLOOKUP($E87+CB$8-$H$8,Multipliers!$A$3:$DF$122,'Current Retirees'!CB$8-2006+2))))</f>
        <v>3.4088168921419452E-4</v>
      </c>
      <c r="CD87" s="3">
        <f>IF($E87+CD$8-$H$8&lt;70,0,IF($E87+CD$8-$H$8=70,$F87,CC87*(1-VLOOKUP($E87+CC$8-$H$8,Mortality!$B$3:$C$123,2)*VLOOKUP($E87+CC$8-$H$8,Multipliers!$A$3:$DF$122,'Current Retirees'!CC$8-2006+2))))</f>
        <v>1.8077112949998624E-4</v>
      </c>
      <c r="CE87" s="3">
        <f>IF($E87+CE$8-$H$8&lt;70,0,IF($E87+CE$8-$H$8=70,$F87,CD87*(1-VLOOKUP($E87+CD$8-$H$8,Mortality!$B$3:$C$123,2)*VLOOKUP($E87+CD$8-$H$8,Multipliers!$A$3:$DF$122,'Current Retirees'!CD$8-2006+2))))</f>
        <v>9.2943098676811901E-5</v>
      </c>
      <c r="CF87" s="3">
        <f>IF($E87+CF$8-$H$8&lt;70,0,IF($E87+CF$8-$H$8=70,$F87,CE87*(1-VLOOKUP($E87+CE$8-$H$8,Mortality!$B$3:$C$123,2)*VLOOKUP($E87+CE$8-$H$8,Multipliers!$A$3:$DF$122,'Current Retirees'!CE$8-2006+2))))</f>
        <v>4.647154933840595E-5</v>
      </c>
      <c r="CG87" s="3">
        <f>IF($E87+CG$8-$H$8&lt;70,0,IF($E87+CG$8-$H$8=70,$F87,CF87*(1-VLOOKUP($E87+CF$8-$H$8,Mortality!$B$3:$C$123,2)*VLOOKUP($E87+CF$8-$H$8,Multipliers!$A$3:$DF$122,'Current Retirees'!CF$8-2006+2))))</f>
        <v>2.3235774669202975E-5</v>
      </c>
      <c r="CH87" s="3">
        <f>IF($E87+CH$8-$H$8&lt;70,0,IF($E87+CH$8-$H$8=70,$F87,CG87*(1-VLOOKUP($E87+CG$8-$H$8,Mortality!$B$3:$C$123,2)*VLOOKUP($E87+CG$8-$H$8,Multipliers!$A$3:$DF$122,'Current Retirees'!CG$8-2006+2))))</f>
        <v>1.1617887334601488E-5</v>
      </c>
      <c r="CI87" s="3">
        <f>IF($E87+CI$8-$H$8&lt;70,0,IF($E87+CI$8-$H$8=70,$F87,CH87*(1-VLOOKUP($E87+CH$8-$H$8,Mortality!$B$3:$C$123,2)*VLOOKUP($E87+CH$8-$H$8,Multipliers!$A$3:$DF$122,'Current Retirees'!CH$8-2006+2))))</f>
        <v>5.8089436673007438E-6</v>
      </c>
      <c r="CJ87" s="3">
        <f>IF($E87+CJ$8-$H$8&lt;70,0,IF($E87+CJ$8-$H$8=70,$F87,CI87*(1-VLOOKUP($E87+CI$8-$H$8,Mortality!$B$3:$C$123,2)*VLOOKUP($E87+CI$8-$H$8,Multipliers!$A$3:$DF$122,'Current Retirees'!CI$8-2006+2))))</f>
        <v>2.9044718336503719E-6</v>
      </c>
      <c r="CK87" s="3">
        <f>IF($E87+CK$8-$H$8&lt;70,0,IF($E87+CK$8-$H$8=70,$F87,CJ87*(1-VLOOKUP($E87+CJ$8-$H$8,Mortality!$B$3:$C$123,2)*VLOOKUP($E87+CJ$8-$H$8,Multipliers!$A$3:$DF$122,'Current Retirees'!CJ$8-2006+2))))</f>
        <v>0</v>
      </c>
      <c r="CL87" s="3">
        <f>IF($E87+CL$8-$H$8&lt;70,0,IF($E87+CL$8-$H$8=70,$F87,CK87*(1-VLOOKUP($E87+CK$8-$H$8,Mortality!$B$3:$C$123,2)*VLOOKUP($E87+CK$8-$H$8,Multipliers!$A$3:$DF$122,'Current Retirees'!CK$8-2006+2))))</f>
        <v>0</v>
      </c>
      <c r="CM87" s="3">
        <f>IF($E87+CM$8-$H$8&lt;70,0,IF($E87+CM$8-$H$8=70,$F87,CL87*(1-VLOOKUP($E87+CL$8-$H$8,Mortality!$B$3:$C$123,2)*VLOOKUP($E87+CL$8-$H$8,Multipliers!$A$3:$DF$122,'Current Retirees'!CL$8-2006+2))))</f>
        <v>0</v>
      </c>
      <c r="CN87" s="3">
        <f>IF($E87+CN$8-$H$8&lt;70,0,IF($E87+CN$8-$H$8=70,$F87,CM87*(1-VLOOKUP($E87+CM$8-$H$8,Mortality!$B$3:$C$123,2)*VLOOKUP($E87+CM$8-$H$8,Multipliers!$A$3:$DF$122,'Current Retirees'!CM$8-2006+2))))</f>
        <v>0</v>
      </c>
      <c r="CO87" s="3">
        <f>IF($E87+CO$8-$H$8&lt;70,0,IF($E87+CO$8-$H$8=70,$F87,CN87*(1-VLOOKUP($E87+CN$8-$H$8,Mortality!$B$3:$C$123,2)*VLOOKUP($E87+CN$8-$H$8,Multipliers!$A$3:$DF$122,'Current Retirees'!CN$8-2006+2))))</f>
        <v>0</v>
      </c>
      <c r="CP87" s="3">
        <f>IF($E87+CP$8-$H$8&lt;70,0,IF($E87+CP$8-$H$8=70,$F87,CO87*(1-VLOOKUP($E87+CO$8-$H$8,Mortality!$B$3:$C$123,2)*VLOOKUP($E87+CO$8-$H$8,Multipliers!$A$3:$DF$122,'Current Retirees'!CO$8-2006+2))))</f>
        <v>0</v>
      </c>
      <c r="CQ87" s="3">
        <f>IF($E87+CQ$8-$H$8&lt;70,0,IF($E87+CQ$8-$H$8=70,$F87,CP87*(1-VLOOKUP($E87+CP$8-$H$8,Mortality!$B$3:$C$123,2)*VLOOKUP($E87+CP$8-$H$8,Multipliers!$A$3:$DF$122,'Current Retirees'!CP$8-2006+2))))</f>
        <v>0</v>
      </c>
      <c r="CR87" s="3">
        <f>IF($E87+CR$8-$H$8&lt;70,0,IF($E87+CR$8-$H$8=70,$F87,CQ87*(1-VLOOKUP($E87+CQ$8-$H$8,Mortality!$B$3:$C$123,2)*VLOOKUP($E87+CQ$8-$H$8,Multipliers!$A$3:$DF$122,'Current Retirees'!CQ$8-2006+2))))</f>
        <v>0</v>
      </c>
      <c r="CS87" s="3">
        <f>IF($E87+CS$8-$H$8&lt;70,0,IF($E87+CS$8-$H$8=70,$F87,CR87*(1-VLOOKUP($E87+CR$8-$H$8,Mortality!$B$3:$C$123,2)*VLOOKUP($E87+CR$8-$H$8,Multipliers!$A$3:$DF$122,'Current Retirees'!CR$8-2006+2))))</f>
        <v>0</v>
      </c>
      <c r="CT87" s="3">
        <f>IF($E87+CT$8-$H$8&lt;70,0,IF($E87+CT$8-$H$8=70,$F87,CS87*(1-VLOOKUP($E87+CS$8-$H$8,Mortality!$B$3:$C$123,2)*VLOOKUP($E87+CS$8-$H$8,Multipliers!$A$3:$DF$122,'Current Retirees'!CS$8-2006+2))))</f>
        <v>0</v>
      </c>
    </row>
    <row r="88" spans="2:98" x14ac:dyDescent="0.25">
      <c r="B88" s="35">
        <v>1080</v>
      </c>
      <c r="C88" s="36">
        <v>22570</v>
      </c>
      <c r="D88" s="35" t="s">
        <v>2</v>
      </c>
      <c r="E88" s="4">
        <f t="shared" si="8"/>
        <v>55</v>
      </c>
      <c r="F88" s="5">
        <f>VLOOKUP(E88,Mortality!$H$3:$I$123,2)</f>
        <v>0.97287885579670796</v>
      </c>
      <c r="H88" s="3">
        <f t="shared" si="9"/>
        <v>0</v>
      </c>
      <c r="I88" s="3">
        <f>IF($E88+I$8-$H$8&lt;70,0,IF($E88+I$8-$H$8=70,$F88,H88*(1-VLOOKUP($E88+H$8-$H$8,Mortality!$B$3:$C$123,2)*VLOOKUP($E88+H$8-$H$8,Multipliers!$A$3:$DF$122,'Current Retirees'!H$8-2006+2))))</f>
        <v>0</v>
      </c>
      <c r="J88" s="3">
        <f>IF($E88+J$8-$H$8&lt;70,0,IF($E88+J$8-$H$8=70,$F88,I88*(1-VLOOKUP($E88+I$8-$H$8,Mortality!$B$3:$C$123,2)*VLOOKUP($E88+I$8-$H$8,Multipliers!$A$3:$DF$122,'Current Retirees'!I$8-2006+2))))</f>
        <v>0</v>
      </c>
      <c r="K88" s="3">
        <f>IF($E88+K$8-$H$8&lt;70,0,IF($E88+K$8-$H$8=70,$F88,J88*(1-VLOOKUP($E88+J$8-$H$8,Mortality!$B$3:$C$123,2)*VLOOKUP($E88+J$8-$H$8,Multipliers!$A$3:$DF$122,'Current Retirees'!J$8-2006+2))))</f>
        <v>0</v>
      </c>
      <c r="L88" s="3">
        <f>IF($E88+L$8-$H$8&lt;70,0,IF($E88+L$8-$H$8=70,$F88,K88*(1-VLOOKUP($E88+K$8-$H$8,Mortality!$B$3:$C$123,2)*VLOOKUP($E88+K$8-$H$8,Multipliers!$A$3:$DF$122,'Current Retirees'!K$8-2006+2))))</f>
        <v>0</v>
      </c>
      <c r="M88" s="3">
        <f>IF($E88+M$8-$H$8&lt;70,0,IF($E88+M$8-$H$8=70,$F88,L88*(1-VLOOKUP($E88+L$8-$H$8,Mortality!$B$3:$C$123,2)*VLOOKUP($E88+L$8-$H$8,Multipliers!$A$3:$DF$122,'Current Retirees'!L$8-2006+2))))</f>
        <v>0</v>
      </c>
      <c r="N88" s="3">
        <f>IF($E88+N$8-$H$8&lt;70,0,IF($E88+N$8-$H$8=70,$F88,M88*(1-VLOOKUP($E88+M$8-$H$8,Mortality!$B$3:$C$123,2)*VLOOKUP($E88+M$8-$H$8,Multipliers!$A$3:$DF$122,'Current Retirees'!M$8-2006+2))))</f>
        <v>0</v>
      </c>
      <c r="O88" s="3">
        <f>IF($E88+O$8-$H$8&lt;70,0,IF($E88+O$8-$H$8=70,$F88,N88*(1-VLOOKUP($E88+N$8-$H$8,Mortality!$B$3:$C$123,2)*VLOOKUP($E88+N$8-$H$8,Multipliers!$A$3:$DF$122,'Current Retirees'!N$8-2006+2))))</f>
        <v>0</v>
      </c>
      <c r="P88" s="3">
        <f>IF($E88+P$8-$H$8&lt;70,0,IF($E88+P$8-$H$8=70,$F88,O88*(1-VLOOKUP($E88+O$8-$H$8,Mortality!$B$3:$C$123,2)*VLOOKUP($E88+O$8-$H$8,Multipliers!$A$3:$DF$122,'Current Retirees'!O$8-2006+2))))</f>
        <v>0</v>
      </c>
      <c r="Q88" s="3">
        <f>IF($E88+Q$8-$H$8&lt;70,0,IF($E88+Q$8-$H$8=70,$F88,P88*(1-VLOOKUP($E88+P$8-$H$8,Mortality!$B$3:$C$123,2)*VLOOKUP($E88+P$8-$H$8,Multipliers!$A$3:$DF$122,'Current Retirees'!P$8-2006+2))))</f>
        <v>0</v>
      </c>
      <c r="R88" s="3">
        <f>IF($E88+R$8-$H$8&lt;70,0,IF($E88+R$8-$H$8=70,$F88,Q88*(1-VLOOKUP($E88+Q$8-$H$8,Mortality!$B$3:$C$123,2)*VLOOKUP($E88+Q$8-$H$8,Multipliers!$A$3:$DF$122,'Current Retirees'!Q$8-2006+2))))</f>
        <v>0</v>
      </c>
      <c r="S88" s="3">
        <f>IF($E88+S$8-$H$8&lt;70,0,IF($E88+S$8-$H$8=70,$F88,R88*(1-VLOOKUP($E88+R$8-$H$8,Mortality!$B$3:$C$123,2)*VLOOKUP($E88+R$8-$H$8,Multipliers!$A$3:$DF$122,'Current Retirees'!R$8-2006+2))))</f>
        <v>0</v>
      </c>
      <c r="T88" s="3">
        <f>IF($E88+T$8-$H$8&lt;70,0,IF($E88+T$8-$H$8=70,$F88,S88*(1-VLOOKUP($E88+S$8-$H$8,Mortality!$B$3:$C$123,2)*VLOOKUP($E88+S$8-$H$8,Multipliers!$A$3:$DF$122,'Current Retirees'!S$8-2006+2))))</f>
        <v>0</v>
      </c>
      <c r="U88" s="3">
        <f>IF($E88+U$8-$H$8&lt;70,0,IF($E88+U$8-$H$8=70,$F88,T88*(1-VLOOKUP($E88+T$8-$H$8,Mortality!$B$3:$C$123,2)*VLOOKUP($E88+T$8-$H$8,Multipliers!$A$3:$DF$122,'Current Retirees'!T$8-2006+2))))</f>
        <v>0</v>
      </c>
      <c r="V88" s="3">
        <f>IF($E88+V$8-$H$8&lt;70,0,IF($E88+V$8-$H$8=70,$F88,U88*(1-VLOOKUP($E88+U$8-$H$8,Mortality!$B$3:$C$123,2)*VLOOKUP($E88+U$8-$H$8,Multipliers!$A$3:$DF$122,'Current Retirees'!U$8-2006+2))))</f>
        <v>0</v>
      </c>
      <c r="W88" s="3">
        <f>IF($E88+W$8-$H$8&lt;70,0,IF($E88+W$8-$H$8=70,$F88,V88*(1-VLOOKUP($E88+V$8-$H$8,Mortality!$B$3:$C$123,2)*VLOOKUP($E88+V$8-$H$8,Multipliers!$A$3:$DF$122,'Current Retirees'!V$8-2006+2))))</f>
        <v>0.97287885579670796</v>
      </c>
      <c r="X88" s="3">
        <f>IF($E88+X$8-$H$8&lt;70,0,IF($E88+X$8-$H$8=70,$F88,W88*(1-VLOOKUP($E88+W$8-$H$8,Mortality!$B$3:$C$123,2)*VLOOKUP($E88+W$8-$H$8,Multipliers!$A$3:$DF$122,'Current Retirees'!W$8-2006+2))))</f>
        <v>0.95516663650639877</v>
      </c>
      <c r="Y88" s="3">
        <f>IF($E88+Y$8-$H$8&lt;70,0,IF($E88+Y$8-$H$8=70,$F88,X88*(1-VLOOKUP($E88+X$8-$H$8,Mortality!$B$3:$C$123,2)*VLOOKUP($E88+X$8-$H$8,Multipliers!$A$3:$DF$122,'Current Retirees'!X$8-2006+2))))</f>
        <v>0.9364447048019916</v>
      </c>
      <c r="Z88" s="3">
        <f>IF($E88+Z$8-$H$8&lt;70,0,IF($E88+Z$8-$H$8=70,$F88,Y88*(1-VLOOKUP($E88+Y$8-$H$8,Mortality!$B$3:$C$123,2)*VLOOKUP($E88+Y$8-$H$8,Multipliers!$A$3:$DF$122,'Current Retirees'!Y$8-2006+2))))</f>
        <v>0.91663188527815698</v>
      </c>
      <c r="AA88" s="3">
        <f>IF($E88+AA$8-$H$8&lt;70,0,IF($E88+AA$8-$H$8=70,$F88,Z88*(1-VLOOKUP($E88+Z$8-$H$8,Mortality!$B$3:$C$123,2)*VLOOKUP($E88+Z$8-$H$8,Multipliers!$A$3:$DF$122,'Current Retirees'!Z$8-2006+2))))</f>
        <v>0.8956444306871445</v>
      </c>
      <c r="AB88" s="3">
        <f>IF($E88+AB$8-$H$8&lt;70,0,IF($E88+AB$8-$H$8=70,$F88,AA88*(1-VLOOKUP($E88+AA$8-$H$8,Mortality!$B$3:$C$123,2)*VLOOKUP($E88+AA$8-$H$8,Multipliers!$A$3:$DF$122,'Current Retirees'!AA$8-2006+2))))</f>
        <v>0.87341910917362897</v>
      </c>
      <c r="AC88" s="3">
        <f>IF($E88+AC$8-$H$8&lt;70,0,IF($E88+AC$8-$H$8=70,$F88,AB88*(1-VLOOKUP($E88+AB$8-$H$8,Mortality!$B$3:$C$123,2)*VLOOKUP($E88+AB$8-$H$8,Multipliers!$A$3:$DF$122,'Current Retirees'!AB$8-2006+2))))</f>
        <v>0.84988829701716606</v>
      </c>
      <c r="AD88" s="3">
        <f>IF($E88+AD$8-$H$8&lt;70,0,IF($E88+AD$8-$H$8=70,$F88,AC88*(1-VLOOKUP($E88+AC$8-$H$8,Mortality!$B$3:$C$123,2)*VLOOKUP($E88+AC$8-$H$8,Multipliers!$A$3:$DF$122,'Current Retirees'!AC$8-2006+2))))</f>
        <v>0.82497818227294983</v>
      </c>
      <c r="AE88" s="3">
        <f>IF($E88+AE$8-$H$8&lt;70,0,IF($E88+AE$8-$H$8=70,$F88,AD88*(1-VLOOKUP($E88+AD$8-$H$8,Mortality!$B$3:$C$123,2)*VLOOKUP($E88+AD$8-$H$8,Multipliers!$A$3:$DF$122,'Current Retirees'!AD$8-2006+2))))</f>
        <v>0.7986536058544168</v>
      </c>
      <c r="AF88" s="3">
        <f>IF($E88+AF$8-$H$8&lt;70,0,IF($E88+AF$8-$H$8=70,$F88,AE88*(1-VLOOKUP($E88+AE$8-$H$8,Mortality!$B$3:$C$123,2)*VLOOKUP($E88+AE$8-$H$8,Multipliers!$A$3:$DF$122,'Current Retirees'!AE$8-2006+2))))</f>
        <v>0.7708203963876713</v>
      </c>
      <c r="AG88" s="3">
        <f>IF($E88+AG$8-$H$8&lt;70,0,IF($E88+AG$8-$H$8=70,$F88,AF88*(1-VLOOKUP($E88+AF$8-$H$8,Mortality!$B$3:$C$123,2)*VLOOKUP($E88+AF$8-$H$8,Multipliers!$A$3:$DF$122,'Current Retirees'!AF$8-2006+2))))</f>
        <v>0.74147153059932969</v>
      </c>
      <c r="AH88" s="3">
        <f>IF($E88+AH$8-$H$8&lt;70,0,IF($E88+AH$8-$H$8=70,$F88,AG88*(1-VLOOKUP($E88+AG$8-$H$8,Mortality!$B$3:$C$123,2)*VLOOKUP($E88+AG$8-$H$8,Multipliers!$A$3:$DF$122,'Current Retirees'!AG$8-2006+2))))</f>
        <v>0.71054726404508328</v>
      </c>
      <c r="AI88" s="3">
        <f>IF($E88+AI$8-$H$8&lt;70,0,IF($E88+AI$8-$H$8=70,$F88,AH88*(1-VLOOKUP($E88+AH$8-$H$8,Mortality!$B$3:$C$123,2)*VLOOKUP($E88+AH$8-$H$8,Multipliers!$A$3:$DF$122,'Current Retirees'!AH$8-2006+2))))</f>
        <v>0.67804129665107005</v>
      </c>
      <c r="AJ88" s="3">
        <f>IF($E88+AJ$8-$H$8&lt;70,0,IF($E88+AJ$8-$H$8=70,$F88,AI88*(1-VLOOKUP($E88+AI$8-$H$8,Mortality!$B$3:$C$123,2)*VLOOKUP($E88+AI$8-$H$8,Multipliers!$A$3:$DF$122,'Current Retirees'!AI$8-2006+2))))</f>
        <v>0.64395542850811427</v>
      </c>
      <c r="AK88" s="3">
        <f>IF($E88+AK$8-$H$8&lt;70,0,IF($E88+AK$8-$H$8=70,$F88,AJ88*(1-VLOOKUP($E88+AJ$8-$H$8,Mortality!$B$3:$C$123,2)*VLOOKUP($E88+AJ$8-$H$8,Multipliers!$A$3:$DF$122,'Current Retirees'!AJ$8-2006+2))))</f>
        <v>0.60835902131486375</v>
      </c>
      <c r="AL88" s="3">
        <f>IF($E88+AL$8-$H$8&lt;70,0,IF($E88+AL$8-$H$8=70,$F88,AK88*(1-VLOOKUP($E88+AK$8-$H$8,Mortality!$B$3:$C$123,2)*VLOOKUP($E88+AK$8-$H$8,Multipliers!$A$3:$DF$122,'Current Retirees'!AK$8-2006+2))))</f>
        <v>0.57132376800630991</v>
      </c>
      <c r="AM88" s="3">
        <f>IF($E88+AM$8-$H$8&lt;70,0,IF($E88+AM$8-$H$8=70,$F88,AL88*(1-VLOOKUP($E88+AL$8-$H$8,Mortality!$B$3:$C$123,2)*VLOOKUP($E88+AL$8-$H$8,Multipliers!$A$3:$DF$122,'Current Retirees'!AL$8-2006+2))))</f>
        <v>0.53301673986064801</v>
      </c>
      <c r="AN88" s="3">
        <f>IF($E88+AN$8-$H$8&lt;70,0,IF($E88+AN$8-$H$8=70,$F88,AM88*(1-VLOOKUP($E88+AM$8-$H$8,Mortality!$B$3:$C$123,2)*VLOOKUP($E88+AM$8-$H$8,Multipliers!$A$3:$DF$122,'Current Retirees'!AM$8-2006+2))))</f>
        <v>0.49354658856758016</v>
      </c>
      <c r="AO88" s="3">
        <f>IF($E88+AO$8-$H$8&lt;70,0,IF($E88+AO$8-$H$8=70,$F88,AN88*(1-VLOOKUP($E88+AN$8-$H$8,Mortality!$B$3:$C$123,2)*VLOOKUP($E88+AN$8-$H$8,Multipliers!$A$3:$DF$122,'Current Retirees'!AN$8-2006+2))))</f>
        <v>0.45309711958631954</v>
      </c>
      <c r="AP88" s="3">
        <f>IF($E88+AP$8-$H$8&lt;70,0,IF($E88+AP$8-$H$8=70,$F88,AO88*(1-VLOOKUP($E88+AO$8-$H$8,Mortality!$B$3:$C$123,2)*VLOOKUP($E88+AO$8-$H$8,Multipliers!$A$3:$DF$122,'Current Retirees'!AO$8-2006+2))))</f>
        <v>0.41210887926009521</v>
      </c>
      <c r="AQ88" s="3">
        <f>IF($E88+AQ$8-$H$8&lt;70,0,IF($E88+AQ$8-$H$8=70,$F88,AP88*(1-VLOOKUP($E88+AP$8-$H$8,Mortality!$B$3:$C$123,2)*VLOOKUP($E88+AP$8-$H$8,Multipliers!$A$3:$DF$122,'Current Retirees'!AP$8-2006+2))))</f>
        <v>0.37090076373575592</v>
      </c>
      <c r="AR88" s="3">
        <f>IF($E88+AR$8-$H$8&lt;70,0,IF($E88+AR$8-$H$8=70,$F88,AQ88*(1-VLOOKUP($E88+AQ$8-$H$8,Mortality!$B$3:$C$123,2)*VLOOKUP($E88+AQ$8-$H$8,Multipliers!$A$3:$DF$122,'Current Retirees'!AQ$8-2006+2))))</f>
        <v>0.33002510860650103</v>
      </c>
      <c r="AS88" s="3">
        <f>IF($E88+AS$8-$H$8&lt;70,0,IF($E88+AS$8-$H$8=70,$F88,AR88*(1-VLOOKUP($E88+AR$8-$H$8,Mortality!$B$3:$C$123,2)*VLOOKUP($E88+AR$8-$H$8,Multipliers!$A$3:$DF$122,'Current Retirees'!AR$8-2006+2))))</f>
        <v>0.29008868592292369</v>
      </c>
      <c r="AT88" s="3">
        <f>IF($E88+AT$8-$H$8&lt;70,0,IF($E88+AT$8-$H$8=70,$F88,AS88*(1-VLOOKUP($E88+AS$8-$H$8,Mortality!$B$3:$C$123,2)*VLOOKUP($E88+AS$8-$H$8,Multipliers!$A$3:$DF$122,'Current Retirees'!AS$8-2006+2))))</f>
        <v>0.25191498686439262</v>
      </c>
      <c r="AU88" s="3">
        <f>IF($E88+AU$8-$H$8&lt;70,0,IF($E88+AU$8-$H$8=70,$F88,AT88*(1-VLOOKUP($E88+AT$8-$H$8,Mortality!$B$3:$C$123,2)*VLOOKUP($E88+AT$8-$H$8,Multipliers!$A$3:$DF$122,'Current Retirees'!AT$8-2006+2))))</f>
        <v>0.21607186940718062</v>
      </c>
      <c r="AV88" s="3">
        <f>IF($E88+AV$8-$H$8&lt;70,0,IF($E88+AV$8-$H$8=70,$F88,AU88*(1-VLOOKUP($E88+AU$8-$H$8,Mortality!$B$3:$C$123,2)*VLOOKUP($E88+AU$8-$H$8,Multipliers!$A$3:$DF$122,'Current Retirees'!AU$8-2006+2))))</f>
        <v>0.18314411915224801</v>
      </c>
      <c r="AW88" s="3">
        <f>IF($E88+AW$8-$H$8&lt;70,0,IF($E88+AW$8-$H$8=70,$F88,AV88*(1-VLOOKUP($E88+AV$8-$H$8,Mortality!$B$3:$C$123,2)*VLOOKUP($E88+AV$8-$H$8,Multipliers!$A$3:$DF$122,'Current Retirees'!AV$8-2006+2))))</f>
        <v>0.15339129307300584</v>
      </c>
      <c r="AX88" s="3">
        <f>IF($E88+AX$8-$H$8&lt;70,0,IF($E88+AX$8-$H$8=70,$F88,AW88*(1-VLOOKUP($E88+AW$8-$H$8,Mortality!$B$3:$C$123,2)*VLOOKUP($E88+AW$8-$H$8,Multipliers!$A$3:$DF$122,'Current Retirees'!AW$8-2006+2))))</f>
        <v>0.12651326730833071</v>
      </c>
      <c r="AY88" s="3">
        <f>IF($E88+AY$8-$H$8&lt;70,0,IF($E88+AY$8-$H$8=70,$F88,AX88*(1-VLOOKUP($E88+AX$8-$H$8,Mortality!$B$3:$C$123,2)*VLOOKUP($E88+AX$8-$H$8,Multipliers!$A$3:$DF$122,'Current Retirees'!AX$8-2006+2))))</f>
        <v>0.10267151965367029</v>
      </c>
      <c r="AZ88" s="3">
        <f>IF($E88+AZ$8-$H$8&lt;70,0,IF($E88+AZ$8-$H$8=70,$F88,AY88*(1-VLOOKUP($E88+AY$8-$H$8,Mortality!$B$3:$C$123,2)*VLOOKUP($E88+AY$8-$H$8,Multipliers!$A$3:$DF$122,'Current Retirees'!AY$8-2006+2))))</f>
        <v>8.1628695160243014E-2</v>
      </c>
      <c r="BA88" s="3">
        <f>IF($E88+BA$8-$H$8&lt;70,0,IF($E88+BA$8-$H$8=70,$F88,AZ88*(1-VLOOKUP($E88+AZ$8-$H$8,Mortality!$B$3:$C$123,2)*VLOOKUP($E88+AZ$8-$H$8,Multipliers!$A$3:$DF$122,'Current Retirees'!AZ$8-2006+2))))</f>
        <v>6.3522008198239693E-2</v>
      </c>
      <c r="BB88" s="3">
        <f>IF($E88+BB$8-$H$8&lt;70,0,IF($E88+BB$8-$H$8=70,$F88,BA88*(1-VLOOKUP($E88+BA$8-$H$8,Mortality!$B$3:$C$123,2)*VLOOKUP($E88+BA$8-$H$8,Multipliers!$A$3:$DF$122,'Current Retirees'!BA$8-2006+2))))</f>
        <v>4.8306128371156262E-2</v>
      </c>
      <c r="BC88" s="3">
        <f>IF($E88+BC$8-$H$8&lt;70,0,IF($E88+BC$8-$H$8=70,$F88,BB88*(1-VLOOKUP($E88+BB$8-$H$8,Mortality!$B$3:$C$123,2)*VLOOKUP($E88+BB$8-$H$8,Multipliers!$A$3:$DF$122,'Current Retirees'!BB$8-2006+2))))</f>
        <v>3.5845794292233793E-2</v>
      </c>
      <c r="BD88" s="3">
        <f>IF($E88+BD$8-$H$8&lt;70,0,IF($E88+BD$8-$H$8=70,$F88,BC88*(1-VLOOKUP($E88+BC$8-$H$8,Mortality!$B$3:$C$123,2)*VLOOKUP($E88+BC$8-$H$8,Multipliers!$A$3:$DF$122,'Current Retirees'!BC$8-2006+2))))</f>
        <v>2.5890068076991249E-2</v>
      </c>
      <c r="BE88" s="3">
        <f>IF($E88+BE$8-$H$8&lt;70,0,IF($E88+BE$8-$H$8=70,$F88,BD88*(1-VLOOKUP($E88+BD$8-$H$8,Mortality!$B$3:$C$123,2)*VLOOKUP($E88+BD$8-$H$8,Multipliers!$A$3:$DF$122,'Current Retirees'!BD$8-2006+2))))</f>
        <v>1.819631454636618E-2</v>
      </c>
      <c r="BF88" s="3">
        <f>IF($E88+BF$8-$H$8&lt;70,0,IF($E88+BF$8-$H$8=70,$F88,BE88*(1-VLOOKUP($E88+BE$8-$H$8,Mortality!$B$3:$C$123,2)*VLOOKUP($E88+BE$8-$H$8,Multipliers!$A$3:$DF$122,'Current Retirees'!BE$8-2006+2))))</f>
        <v>1.2428595739080591E-2</v>
      </c>
      <c r="BG88" s="3">
        <f>IF($E88+BG$8-$H$8&lt;70,0,IF($E88+BG$8-$H$8=70,$F88,BF88*(1-VLOOKUP($E88+BF$8-$H$8,Mortality!$B$3:$C$123,2)*VLOOKUP($E88+BF$8-$H$8,Multipliers!$A$3:$DF$122,'Current Retirees'!BF$8-2006+2))))</f>
        <v>8.2405087635135186E-3</v>
      </c>
      <c r="BH88" s="3">
        <f>IF($E88+BH$8-$H$8&lt;70,0,IF($E88+BH$8-$H$8=70,$F88,BG88*(1-VLOOKUP($E88+BG$8-$H$8,Mortality!$B$3:$C$123,2)*VLOOKUP($E88+BG$8-$H$8,Multipliers!$A$3:$DF$122,'Current Retirees'!BG$8-2006+2))))</f>
        <v>5.28545080506021E-3</v>
      </c>
      <c r="BI88" s="3">
        <f>IF($E88+BI$8-$H$8&lt;70,0,IF($E88+BI$8-$H$8=70,$F88,BH88*(1-VLOOKUP($E88+BH$8-$H$8,Mortality!$B$3:$C$123,2)*VLOOKUP($E88+BH$8-$H$8,Multipliers!$A$3:$DF$122,'Current Retirees'!BH$8-2006+2))))</f>
        <v>3.2823843546901867E-3</v>
      </c>
      <c r="BJ88" s="3">
        <f>IF($E88+BJ$8-$H$8&lt;70,0,IF($E88+BJ$8-$H$8=70,$F88,BI88*(1-VLOOKUP($E88+BI$8-$H$8,Mortality!$B$3:$C$123,2)*VLOOKUP($E88+BI$8-$H$8,Multipliers!$A$3:$DF$122,'Current Retirees'!BI$8-2006+2))))</f>
        <v>1.971116330203184E-3</v>
      </c>
      <c r="BK88" s="3">
        <f>IF($E88+BK$8-$H$8&lt;70,0,IF($E88+BK$8-$H$8=70,$F88,BJ88*(1-VLOOKUP($E88+BJ$8-$H$8,Mortality!$B$3:$C$123,2)*VLOOKUP($E88+BJ$8-$H$8,Multipliers!$A$3:$DF$122,'Current Retirees'!BJ$8-2006+2))))</f>
        <v>1.1426946716755659E-3</v>
      </c>
      <c r="BL88" s="3">
        <f>IF($E88+BL$8-$H$8&lt;70,0,IF($E88+BL$8-$H$8=70,$F88,BK88*(1-VLOOKUP($E88+BK$8-$H$8,Mortality!$B$3:$C$123,2)*VLOOKUP($E88+BK$8-$H$8,Multipliers!$A$3:$DF$122,'Current Retirees'!BK$8-2006+2))))</f>
        <v>6.3676755126909461E-4</v>
      </c>
      <c r="BM88" s="3">
        <f>IF($E88+BM$8-$H$8&lt;70,0,IF($E88+BM$8-$H$8=70,$F88,BL88*(1-VLOOKUP($E88+BL$8-$H$8,Mortality!$B$3:$C$123,2)*VLOOKUP($E88+BL$8-$H$8,Multipliers!$A$3:$DF$122,'Current Retirees'!BL$8-2006+2))))</f>
        <v>3.4600850912750277E-4</v>
      </c>
      <c r="BN88" s="3">
        <f>IF($E88+BN$8-$H$8&lt;70,0,IF($E88+BN$8-$H$8=70,$F88,BM88*(1-VLOOKUP($E88+BM$8-$H$8,Mortality!$B$3:$C$123,2)*VLOOKUP($E88+BM$8-$H$8,Multipliers!$A$3:$DF$122,'Current Retirees'!BM$8-2006+2))))</f>
        <v>1.8473865463560689E-4</v>
      </c>
      <c r="BO88" s="3">
        <f>IF($E88+BO$8-$H$8&lt;70,0,IF($E88+BO$8-$H$8=70,$F88,BN88*(1-VLOOKUP($E88+BN$8-$H$8,Mortality!$B$3:$C$123,2)*VLOOKUP($E88+BN$8-$H$8,Multipliers!$A$3:$DF$122,'Current Retirees'!BN$8-2006+2))))</f>
        <v>9.6787874839764399E-5</v>
      </c>
      <c r="BP88" s="3">
        <f>IF($E88+BP$8-$H$8&lt;70,0,IF($E88+BP$8-$H$8=70,$F88,BO88*(1-VLOOKUP($E88+BO$8-$H$8,Mortality!$B$3:$C$123,2)*VLOOKUP($E88+BO$8-$H$8,Multipliers!$A$3:$DF$122,'Current Retirees'!BO$8-2006+2))))</f>
        <v>4.9480231230110201E-5</v>
      </c>
      <c r="BQ88" s="3">
        <f>IF($E88+BQ$8-$H$8&lt;70,0,IF($E88+BQ$8-$H$8=70,$F88,BP88*(1-VLOOKUP($E88+BP$8-$H$8,Mortality!$B$3:$C$123,2)*VLOOKUP($E88+BP$8-$H$8,Multipliers!$A$3:$DF$122,'Current Retirees'!BP$8-2006+2))))</f>
        <v>2.47401156150551E-5</v>
      </c>
      <c r="BR88" s="3">
        <f>IF($E88+BR$8-$H$8&lt;70,0,IF($E88+BR$8-$H$8=70,$F88,BQ88*(1-VLOOKUP($E88+BQ$8-$H$8,Mortality!$B$3:$C$123,2)*VLOOKUP($E88+BQ$8-$H$8,Multipliers!$A$3:$DF$122,'Current Retirees'!BQ$8-2006+2))))</f>
        <v>1.237005780752755E-5</v>
      </c>
      <c r="BS88" s="3">
        <f>IF($E88+BS$8-$H$8&lt;70,0,IF($E88+BS$8-$H$8=70,$F88,BR88*(1-VLOOKUP($E88+BR$8-$H$8,Mortality!$B$3:$C$123,2)*VLOOKUP($E88+BR$8-$H$8,Multipliers!$A$3:$DF$122,'Current Retirees'!BR$8-2006+2))))</f>
        <v>6.1850289037637751E-6</v>
      </c>
      <c r="BT88" s="3">
        <f>IF($E88+BT$8-$H$8&lt;70,0,IF($E88+BT$8-$H$8=70,$F88,BS88*(1-VLOOKUP($E88+BS$8-$H$8,Mortality!$B$3:$C$123,2)*VLOOKUP($E88+BS$8-$H$8,Multipliers!$A$3:$DF$122,'Current Retirees'!BS$8-2006+2))))</f>
        <v>3.0925144518818876E-6</v>
      </c>
      <c r="BU88" s="3">
        <f>IF($E88+BU$8-$H$8&lt;70,0,IF($E88+BU$8-$H$8=70,$F88,BT88*(1-VLOOKUP($E88+BT$8-$H$8,Mortality!$B$3:$C$123,2)*VLOOKUP($E88+BT$8-$H$8,Multipliers!$A$3:$DF$122,'Current Retirees'!BT$8-2006+2))))</f>
        <v>1.5462572259409438E-6</v>
      </c>
      <c r="BV88" s="3">
        <f>IF($E88+BV$8-$H$8&lt;70,0,IF($E88+BV$8-$H$8=70,$F88,BU88*(1-VLOOKUP($E88+BU$8-$H$8,Mortality!$B$3:$C$123,2)*VLOOKUP($E88+BU$8-$H$8,Multipliers!$A$3:$DF$122,'Current Retirees'!BU$8-2006+2))))</f>
        <v>0</v>
      </c>
      <c r="BW88" s="3">
        <f>IF($E88+BW$8-$H$8&lt;70,0,IF($E88+BW$8-$H$8=70,$F88,BV88*(1-VLOOKUP($E88+BV$8-$H$8,Mortality!$B$3:$C$123,2)*VLOOKUP($E88+BV$8-$H$8,Multipliers!$A$3:$DF$122,'Current Retirees'!BV$8-2006+2))))</f>
        <v>0</v>
      </c>
      <c r="BX88" s="3">
        <f>IF($E88+BX$8-$H$8&lt;70,0,IF($E88+BX$8-$H$8=70,$F88,BW88*(1-VLOOKUP($E88+BW$8-$H$8,Mortality!$B$3:$C$123,2)*VLOOKUP($E88+BW$8-$H$8,Multipliers!$A$3:$DF$122,'Current Retirees'!BW$8-2006+2))))</f>
        <v>0</v>
      </c>
      <c r="BY88" s="3">
        <f>IF($E88+BY$8-$H$8&lt;70,0,IF($E88+BY$8-$H$8=70,$F88,BX88*(1-VLOOKUP($E88+BX$8-$H$8,Mortality!$B$3:$C$123,2)*VLOOKUP($E88+BX$8-$H$8,Multipliers!$A$3:$DF$122,'Current Retirees'!BX$8-2006+2))))</f>
        <v>0</v>
      </c>
      <c r="BZ88" s="3">
        <f>IF($E88+BZ$8-$H$8&lt;70,0,IF($E88+BZ$8-$H$8=70,$F88,BY88*(1-VLOOKUP($E88+BY$8-$H$8,Mortality!$B$3:$C$123,2)*VLOOKUP($E88+BY$8-$H$8,Multipliers!$A$3:$DF$122,'Current Retirees'!BY$8-2006+2))))</f>
        <v>0</v>
      </c>
      <c r="CA88" s="3">
        <f>IF($E88+CA$8-$H$8&lt;70,0,IF($E88+CA$8-$H$8=70,$F88,BZ88*(1-VLOOKUP($E88+BZ$8-$H$8,Mortality!$B$3:$C$123,2)*VLOOKUP($E88+BZ$8-$H$8,Multipliers!$A$3:$DF$122,'Current Retirees'!BZ$8-2006+2))))</f>
        <v>0</v>
      </c>
      <c r="CB88" s="3">
        <f>IF($E88+CB$8-$H$8&lt;70,0,IF($E88+CB$8-$H$8=70,$F88,CA88*(1-VLOOKUP($E88+CA$8-$H$8,Mortality!$B$3:$C$123,2)*VLOOKUP($E88+CA$8-$H$8,Multipliers!$A$3:$DF$122,'Current Retirees'!CA$8-2006+2))))</f>
        <v>0</v>
      </c>
      <c r="CC88" s="3">
        <f>IF($E88+CC$8-$H$8&lt;70,0,IF($E88+CC$8-$H$8=70,$F88,CB88*(1-VLOOKUP($E88+CB$8-$H$8,Mortality!$B$3:$C$123,2)*VLOOKUP($E88+CB$8-$H$8,Multipliers!$A$3:$DF$122,'Current Retirees'!CB$8-2006+2))))</f>
        <v>0</v>
      </c>
      <c r="CD88" s="3">
        <f>IF($E88+CD$8-$H$8&lt;70,0,IF($E88+CD$8-$H$8=70,$F88,CC88*(1-VLOOKUP($E88+CC$8-$H$8,Mortality!$B$3:$C$123,2)*VLOOKUP($E88+CC$8-$H$8,Multipliers!$A$3:$DF$122,'Current Retirees'!CC$8-2006+2))))</f>
        <v>0</v>
      </c>
      <c r="CE88" s="3">
        <f>IF($E88+CE$8-$H$8&lt;70,0,IF($E88+CE$8-$H$8=70,$F88,CD88*(1-VLOOKUP($E88+CD$8-$H$8,Mortality!$B$3:$C$123,2)*VLOOKUP($E88+CD$8-$H$8,Multipliers!$A$3:$DF$122,'Current Retirees'!CD$8-2006+2))))</f>
        <v>0</v>
      </c>
      <c r="CF88" s="3">
        <f>IF($E88+CF$8-$H$8&lt;70,0,IF($E88+CF$8-$H$8=70,$F88,CE88*(1-VLOOKUP($E88+CE$8-$H$8,Mortality!$B$3:$C$123,2)*VLOOKUP($E88+CE$8-$H$8,Multipliers!$A$3:$DF$122,'Current Retirees'!CE$8-2006+2))))</f>
        <v>0</v>
      </c>
      <c r="CG88" s="3">
        <f>IF($E88+CG$8-$H$8&lt;70,0,IF($E88+CG$8-$H$8=70,$F88,CF88*(1-VLOOKUP($E88+CF$8-$H$8,Mortality!$B$3:$C$123,2)*VLOOKUP($E88+CF$8-$H$8,Multipliers!$A$3:$DF$122,'Current Retirees'!CF$8-2006+2))))</f>
        <v>0</v>
      </c>
      <c r="CH88" s="3">
        <f>IF($E88+CH$8-$H$8&lt;70,0,IF($E88+CH$8-$H$8=70,$F88,CG88*(1-VLOOKUP($E88+CG$8-$H$8,Mortality!$B$3:$C$123,2)*VLOOKUP($E88+CG$8-$H$8,Multipliers!$A$3:$DF$122,'Current Retirees'!CG$8-2006+2))))</f>
        <v>0</v>
      </c>
      <c r="CI88" s="3">
        <f>IF($E88+CI$8-$H$8&lt;70,0,IF($E88+CI$8-$H$8=70,$F88,CH88*(1-VLOOKUP($E88+CH$8-$H$8,Mortality!$B$3:$C$123,2)*VLOOKUP($E88+CH$8-$H$8,Multipliers!$A$3:$DF$122,'Current Retirees'!CH$8-2006+2))))</f>
        <v>0</v>
      </c>
      <c r="CJ88" s="3">
        <f>IF($E88+CJ$8-$H$8&lt;70,0,IF($E88+CJ$8-$H$8=70,$F88,CI88*(1-VLOOKUP($E88+CI$8-$H$8,Mortality!$B$3:$C$123,2)*VLOOKUP($E88+CI$8-$H$8,Multipliers!$A$3:$DF$122,'Current Retirees'!CI$8-2006+2))))</f>
        <v>0</v>
      </c>
      <c r="CK88" s="3">
        <f>IF($E88+CK$8-$H$8&lt;70,0,IF($E88+CK$8-$H$8=70,$F88,CJ88*(1-VLOOKUP($E88+CJ$8-$H$8,Mortality!$B$3:$C$123,2)*VLOOKUP($E88+CJ$8-$H$8,Multipliers!$A$3:$DF$122,'Current Retirees'!CJ$8-2006+2))))</f>
        <v>0</v>
      </c>
      <c r="CL88" s="3">
        <f>IF($E88+CL$8-$H$8&lt;70,0,IF($E88+CL$8-$H$8=70,$F88,CK88*(1-VLOOKUP($E88+CK$8-$H$8,Mortality!$B$3:$C$123,2)*VLOOKUP($E88+CK$8-$H$8,Multipliers!$A$3:$DF$122,'Current Retirees'!CK$8-2006+2))))</f>
        <v>0</v>
      </c>
      <c r="CM88" s="3">
        <f>IF($E88+CM$8-$H$8&lt;70,0,IF($E88+CM$8-$H$8=70,$F88,CL88*(1-VLOOKUP($E88+CL$8-$H$8,Mortality!$B$3:$C$123,2)*VLOOKUP($E88+CL$8-$H$8,Multipliers!$A$3:$DF$122,'Current Retirees'!CL$8-2006+2))))</f>
        <v>0</v>
      </c>
      <c r="CN88" s="3">
        <f>IF($E88+CN$8-$H$8&lt;70,0,IF($E88+CN$8-$H$8=70,$F88,CM88*(1-VLOOKUP($E88+CM$8-$H$8,Mortality!$B$3:$C$123,2)*VLOOKUP($E88+CM$8-$H$8,Multipliers!$A$3:$DF$122,'Current Retirees'!CM$8-2006+2))))</f>
        <v>0</v>
      </c>
      <c r="CO88" s="3">
        <f>IF($E88+CO$8-$H$8&lt;70,0,IF($E88+CO$8-$H$8=70,$F88,CN88*(1-VLOOKUP($E88+CN$8-$H$8,Mortality!$B$3:$C$123,2)*VLOOKUP($E88+CN$8-$H$8,Multipliers!$A$3:$DF$122,'Current Retirees'!CN$8-2006+2))))</f>
        <v>0</v>
      </c>
      <c r="CP88" s="3">
        <f>IF($E88+CP$8-$H$8&lt;70,0,IF($E88+CP$8-$H$8=70,$F88,CO88*(1-VLOOKUP($E88+CO$8-$H$8,Mortality!$B$3:$C$123,2)*VLOOKUP($E88+CO$8-$H$8,Multipliers!$A$3:$DF$122,'Current Retirees'!CO$8-2006+2))))</f>
        <v>0</v>
      </c>
      <c r="CQ88" s="3">
        <f>IF($E88+CQ$8-$H$8&lt;70,0,IF($E88+CQ$8-$H$8=70,$F88,CP88*(1-VLOOKUP($E88+CP$8-$H$8,Mortality!$B$3:$C$123,2)*VLOOKUP($E88+CP$8-$H$8,Multipliers!$A$3:$DF$122,'Current Retirees'!CP$8-2006+2))))</f>
        <v>0</v>
      </c>
      <c r="CR88" s="3">
        <f>IF($E88+CR$8-$H$8&lt;70,0,IF($E88+CR$8-$H$8=70,$F88,CQ88*(1-VLOOKUP($E88+CQ$8-$H$8,Mortality!$B$3:$C$123,2)*VLOOKUP($E88+CQ$8-$H$8,Multipliers!$A$3:$DF$122,'Current Retirees'!CQ$8-2006+2))))</f>
        <v>0</v>
      </c>
      <c r="CS88" s="3">
        <f>IF($E88+CS$8-$H$8&lt;70,0,IF($E88+CS$8-$H$8=70,$F88,CR88*(1-VLOOKUP($E88+CR$8-$H$8,Mortality!$B$3:$C$123,2)*VLOOKUP($E88+CR$8-$H$8,Multipliers!$A$3:$DF$122,'Current Retirees'!CR$8-2006+2))))</f>
        <v>0</v>
      </c>
      <c r="CT88" s="3">
        <f>IF($E88+CT$8-$H$8&lt;70,0,IF($E88+CT$8-$H$8=70,$F88,CS88*(1-VLOOKUP($E88+CS$8-$H$8,Mortality!$B$3:$C$123,2)*VLOOKUP($E88+CS$8-$H$8,Multipliers!$A$3:$DF$122,'Current Retirees'!CS$8-2006+2))))</f>
        <v>0</v>
      </c>
    </row>
    <row r="89" spans="2:98" x14ac:dyDescent="0.25">
      <c r="B89" s="35">
        <v>1081</v>
      </c>
      <c r="C89" s="36">
        <v>16891</v>
      </c>
      <c r="D89" s="35" t="s">
        <v>2</v>
      </c>
      <c r="E89" s="4">
        <f t="shared" si="8"/>
        <v>71</v>
      </c>
      <c r="F89" s="5">
        <f>VLOOKUP(E89,Mortality!$H$3:$I$123,2)</f>
        <v>1</v>
      </c>
      <c r="H89" s="3">
        <f t="shared" si="9"/>
        <v>1</v>
      </c>
      <c r="I89" s="3">
        <f>IF($E89+I$8-$H$8&lt;70,0,IF($E89+I$8-$H$8=70,$F89,H89*(1-VLOOKUP($E89+H$8-$H$8,Mortality!$B$3:$C$123,2)*VLOOKUP($E89+H$8-$H$8,Multipliers!$A$3:$DF$122,'Current Retirees'!H$8-2006+2))))</f>
        <v>0.97760736833900719</v>
      </c>
      <c r="J89" s="3">
        <f>IF($E89+J$8-$H$8&lt;70,0,IF($E89+J$8-$H$8=70,$F89,I89*(1-VLOOKUP($E89+I$8-$H$8,Mortality!$B$3:$C$123,2)*VLOOKUP($E89+I$8-$H$8,Multipliers!$A$3:$DF$122,'Current Retirees'!I$8-2006+2))))</f>
        <v>0.95387243004272304</v>
      </c>
      <c r="K89" s="3">
        <f>IF($E89+K$8-$H$8&lt;70,0,IF($E89+K$8-$H$8=70,$F89,J89*(1-VLOOKUP($E89+J$8-$H$8,Mortality!$B$3:$C$123,2)*VLOOKUP($E89+J$8-$H$8,Multipliers!$A$3:$DF$122,'Current Retirees'!J$8-2006+2))))</f>
        <v>0.92871937776970193</v>
      </c>
      <c r="L89" s="3">
        <f>IF($E89+L$8-$H$8&lt;70,0,IF($E89+L$8-$H$8=70,$F89,K89*(1-VLOOKUP($E89+K$8-$H$8,Mortality!$B$3:$C$123,2)*VLOOKUP($E89+K$8-$H$8,Multipliers!$A$3:$DF$122,'Current Retirees'!K$8-2006+2))))</f>
        <v>0.90208092438015364</v>
      </c>
      <c r="M89" s="3">
        <f>IF($E89+M$8-$H$8&lt;70,0,IF($E89+M$8-$H$8=70,$F89,L89*(1-VLOOKUP($E89+L$8-$H$8,Mortality!$B$3:$C$123,2)*VLOOKUP($E89+L$8-$H$8,Multipliers!$A$3:$DF$122,'Current Retirees'!L$8-2006+2))))</f>
        <v>0.87389596950117021</v>
      </c>
      <c r="N89" s="3">
        <f>IF($E89+N$8-$H$8&lt;70,0,IF($E89+N$8-$H$8=70,$F89,M89*(1-VLOOKUP($E89+M$8-$H$8,Mortality!$B$3:$C$123,2)*VLOOKUP($E89+M$8-$H$8,Multipliers!$A$3:$DF$122,'Current Retirees'!M$8-2006+2))))</f>
        <v>0.84410682043331675</v>
      </c>
      <c r="O89" s="3">
        <f>IF($E89+O$8-$H$8&lt;70,0,IF($E89+O$8-$H$8=70,$F89,N89*(1-VLOOKUP($E89+N$8-$H$8,Mortality!$B$3:$C$123,2)*VLOOKUP($E89+N$8-$H$8,Multipliers!$A$3:$DF$122,'Current Retirees'!N$8-2006+2))))</f>
        <v>0.81269565408856015</v>
      </c>
      <c r="P89" s="3">
        <f>IF($E89+P$8-$H$8&lt;70,0,IF($E89+P$8-$H$8=70,$F89,O89*(1-VLOOKUP($E89+O$8-$H$8,Mortality!$B$3:$C$123,2)*VLOOKUP($E89+O$8-$H$8,Multipliers!$A$3:$DF$122,'Current Retirees'!O$8-2006+2))))</f>
        <v>0.77960621016255005</v>
      </c>
      <c r="Q89" s="3">
        <f>IF($E89+Q$8-$H$8&lt;70,0,IF($E89+Q$8-$H$8=70,$F89,P89*(1-VLOOKUP($E89+P$8-$H$8,Mortality!$B$3:$C$123,2)*VLOOKUP($E89+P$8-$H$8,Multipliers!$A$3:$DF$122,'Current Retirees'!P$8-2006+2))))</f>
        <v>0.74486385656021858</v>
      </c>
      <c r="R89" s="3">
        <f>IF($E89+R$8-$H$8&lt;70,0,IF($E89+R$8-$H$8=70,$F89,Q89*(1-VLOOKUP($E89+Q$8-$H$8,Mortality!$B$3:$C$123,2)*VLOOKUP($E89+Q$8-$H$8,Multipliers!$A$3:$DF$122,'Current Retirees'!Q$8-2006+2))))</f>
        <v>0.70845945989719006</v>
      </c>
      <c r="S89" s="3">
        <f>IF($E89+S$8-$H$8&lt;70,0,IF($E89+S$8-$H$8=70,$F89,R89*(1-VLOOKUP($E89+R$8-$H$8,Mortality!$B$3:$C$123,2)*VLOOKUP($E89+R$8-$H$8,Multipliers!$A$3:$DF$122,'Current Retirees'!R$8-2006+2))))</f>
        <v>0.67044473709796248</v>
      </c>
      <c r="T89" s="3">
        <f>IF($E89+T$8-$H$8&lt;70,0,IF($E89+T$8-$H$8=70,$F89,S89*(1-VLOOKUP($E89+S$8-$H$8,Mortality!$B$3:$C$123,2)*VLOOKUP($E89+S$8-$H$8,Multipliers!$A$3:$DF$122,'Current Retirees'!S$8-2006+2))))</f>
        <v>0.63088486228833751</v>
      </c>
      <c r="U89" s="3">
        <f>IF($E89+U$8-$H$8&lt;70,0,IF($E89+U$8-$H$8=70,$F89,T89*(1-VLOOKUP($E89+T$8-$H$8,Mortality!$B$3:$C$123,2)*VLOOKUP($E89+T$8-$H$8,Multipliers!$A$3:$DF$122,'Current Retirees'!T$8-2006+2))))</f>
        <v>0.58993940201086525</v>
      </c>
      <c r="V89" s="3">
        <f>IF($E89+V$8-$H$8&lt;70,0,IF($E89+V$8-$H$8=70,$F89,U89*(1-VLOOKUP($E89+U$8-$H$8,Mortality!$B$3:$C$123,2)*VLOOKUP($E89+U$8-$H$8,Multipliers!$A$3:$DF$122,'Current Retirees'!U$8-2006+2))))</f>
        <v>0.54776433405566793</v>
      </c>
      <c r="W89" s="3">
        <f>IF($E89+W$8-$H$8&lt;70,0,IF($E89+W$8-$H$8=70,$F89,V89*(1-VLOOKUP($E89+V$8-$H$8,Mortality!$B$3:$C$123,2)*VLOOKUP($E89+V$8-$H$8,Multipliers!$A$3:$DF$122,'Current Retirees'!V$8-2006+2))))</f>
        <v>0.50463398820702321</v>
      </c>
      <c r="X89" s="3">
        <f>IF($E89+X$8-$H$8&lt;70,0,IF($E89+X$8-$H$8=70,$F89,W89*(1-VLOOKUP($E89+W$8-$H$8,Mortality!$B$3:$C$123,2)*VLOOKUP($E89+W$8-$H$8,Multipliers!$A$3:$DF$122,'Current Retirees'!W$8-2006+2))))</f>
        <v>0.46081730777912411</v>
      </c>
      <c r="Y89" s="3">
        <f>IF($E89+Y$8-$H$8&lt;70,0,IF($E89+Y$8-$H$8=70,$F89,X89*(1-VLOOKUP($E89+X$8-$H$8,Mortality!$B$3:$C$123,2)*VLOOKUP($E89+X$8-$H$8,Multipliers!$A$3:$DF$122,'Current Retirees'!X$8-2006+2))))</f>
        <v>0.41667602115715813</v>
      </c>
      <c r="Z89" s="3">
        <f>IF($E89+Z$8-$H$8&lt;70,0,IF($E89+Z$8-$H$8=70,$F89,Y89*(1-VLOOKUP($E89+Y$8-$H$8,Mortality!$B$3:$C$123,2)*VLOOKUP($E89+Y$8-$H$8,Multipliers!$A$3:$DF$122,'Current Retirees'!Y$8-2006+2))))</f>
        <v>0.37269185387320197</v>
      </c>
      <c r="AA89" s="3">
        <f>IF($E89+AA$8-$H$8&lt;70,0,IF($E89+AA$8-$H$8=70,$F89,Z89*(1-VLOOKUP($E89+Z$8-$H$8,Mortality!$B$3:$C$123,2)*VLOOKUP($E89+Z$8-$H$8,Multipliers!$A$3:$DF$122,'Current Retirees'!Z$8-2006+2))))</f>
        <v>0.32934600580563395</v>
      </c>
      <c r="AB89" s="3">
        <f>IF($E89+AB$8-$H$8&lt;70,0,IF($E89+AB$8-$H$8=70,$F89,AA89*(1-VLOOKUP($E89+AA$8-$H$8,Mortality!$B$3:$C$123,2)*VLOOKUP($E89+AA$8-$H$8,Multipliers!$A$3:$DF$122,'Current Retirees'!AA$8-2006+2))))</f>
        <v>0.28719724684397396</v>
      </c>
      <c r="AC89" s="3">
        <f>IF($E89+AC$8-$H$8&lt;70,0,IF($E89+AC$8-$H$8=70,$F89,AB89*(1-VLOOKUP($E89+AB$8-$H$8,Mortality!$B$3:$C$123,2)*VLOOKUP($E89+AB$8-$H$8,Multipliers!$A$3:$DF$122,'Current Retirees'!AB$8-2006+2))))</f>
        <v>0.24696954752756178</v>
      </c>
      <c r="AD89" s="3">
        <f>IF($E89+AD$8-$H$8&lt;70,0,IF($E89+AD$8-$H$8=70,$F89,AC89*(1-VLOOKUP($E89+AC$8-$H$8,Mortality!$B$3:$C$123,2)*VLOOKUP($E89+AC$8-$H$8,Multipliers!$A$3:$DF$122,'Current Retirees'!AC$8-2006+2))))</f>
        <v>0.20941189937980764</v>
      </c>
      <c r="AE89" s="3">
        <f>IF($E89+AE$8-$H$8&lt;70,0,IF($E89+AE$8-$H$8=70,$F89,AD89*(1-VLOOKUP($E89+AD$8-$H$8,Mortality!$B$3:$C$123,2)*VLOOKUP($E89+AD$8-$H$8,Multipliers!$A$3:$DF$122,'Current Retirees'!AD$8-2006+2))))</f>
        <v>0.17508991161025905</v>
      </c>
      <c r="AF89" s="3">
        <f>IF($E89+AF$8-$H$8&lt;70,0,IF($E89+AF$8-$H$8=70,$F89,AE89*(1-VLOOKUP($E89+AE$8-$H$8,Mortality!$B$3:$C$123,2)*VLOOKUP($E89+AE$8-$H$8,Multipliers!$A$3:$DF$122,'Current Retirees'!AE$8-2006+2))))</f>
        <v>0.14440370149801104</v>
      </c>
      <c r="AG89" s="3">
        <f>IF($E89+AG$8-$H$8&lt;70,0,IF($E89+AG$8-$H$8=70,$F89,AF89*(1-VLOOKUP($E89+AF$8-$H$8,Mortality!$B$3:$C$123,2)*VLOOKUP($E89+AF$8-$H$8,Multipliers!$A$3:$DF$122,'Current Retirees'!AF$8-2006+2))))</f>
        <v>0.11751126976998874</v>
      </c>
      <c r="AH89" s="3">
        <f>IF($E89+AH$8-$H$8&lt;70,0,IF($E89+AH$8-$H$8=70,$F89,AG89*(1-VLOOKUP($E89+AG$8-$H$8,Mortality!$B$3:$C$123,2)*VLOOKUP($E89+AG$8-$H$8,Multipliers!$A$3:$DF$122,'Current Retirees'!AG$8-2006+2))))</f>
        <v>9.4058727236611003E-2</v>
      </c>
      <c r="AI89" s="3">
        <f>IF($E89+AI$8-$H$8&lt;70,0,IF($E89+AI$8-$H$8=70,$F89,AH89*(1-VLOOKUP($E89+AH$8-$H$8,Mortality!$B$3:$C$123,2)*VLOOKUP($E89+AH$8-$H$8,Multipliers!$A$3:$DF$122,'Current Retirees'!AH$8-2006+2))))</f>
        <v>7.3999543740628185E-2</v>
      </c>
      <c r="AJ89" s="3">
        <f>IF($E89+AJ$8-$H$8&lt;70,0,IF($E89+AJ$8-$H$8=70,$F89,AI89*(1-VLOOKUP($E89+AI$8-$H$8,Mortality!$B$3:$C$123,2)*VLOOKUP($E89+AI$8-$H$8,Multipliers!$A$3:$DF$122,'Current Retirees'!AI$8-2006+2))))</f>
        <v>5.6974243123262686E-2</v>
      </c>
      <c r="AK89" s="3">
        <f>IF($E89+AK$8-$H$8&lt;70,0,IF($E89+AK$8-$H$8=70,$F89,AJ89*(1-VLOOKUP($E89+AJ$8-$H$8,Mortality!$B$3:$C$123,2)*VLOOKUP($E89+AJ$8-$H$8,Multipliers!$A$3:$DF$122,'Current Retirees'!AJ$8-2006+2))))</f>
        <v>4.2878521009304851E-2</v>
      </c>
      <c r="AL89" s="3">
        <f>IF($E89+AL$8-$H$8&lt;70,0,IF($E89+AL$8-$H$8=70,$F89,AK89*(1-VLOOKUP($E89+AK$8-$H$8,Mortality!$B$3:$C$123,2)*VLOOKUP($E89+AK$8-$H$8,Multipliers!$A$3:$DF$122,'Current Retirees'!AK$8-2006+2))))</f>
        <v>3.14962919355114E-2</v>
      </c>
      <c r="AM89" s="3">
        <f>IF($E89+AM$8-$H$8&lt;70,0,IF($E89+AM$8-$H$8=70,$F89,AL89*(1-VLOOKUP($E89+AL$8-$H$8,Mortality!$B$3:$C$123,2)*VLOOKUP($E89+AL$8-$H$8,Multipliers!$A$3:$DF$122,'Current Retirees'!AL$8-2006+2))))</f>
        <v>2.2550789624503475E-2</v>
      </c>
      <c r="AN89" s="3">
        <f>IF($E89+AN$8-$H$8&lt;70,0,IF($E89+AN$8-$H$8=70,$F89,AM89*(1-VLOOKUP($E89+AM$8-$H$8,Mortality!$B$3:$C$123,2)*VLOOKUP($E89+AM$8-$H$8,Multipliers!$A$3:$DF$122,'Current Retirees'!AM$8-2006+2))))</f>
        <v>1.5709784892661668E-2</v>
      </c>
      <c r="AO89" s="3">
        <f>IF($E89+AO$8-$H$8&lt;70,0,IF($E89+AO$8-$H$8=70,$F89,AN89*(1-VLOOKUP($E89+AN$8-$H$8,Mortality!$B$3:$C$123,2)*VLOOKUP($E89+AN$8-$H$8,Multipliers!$A$3:$DF$122,'Current Retirees'!AN$8-2006+2))))</f>
        <v>1.0643327184136946E-2</v>
      </c>
      <c r="AP89" s="3">
        <f>IF($E89+AP$8-$H$8&lt;70,0,IF($E89+AP$8-$H$8=70,$F89,AO89*(1-VLOOKUP($E89+AO$8-$H$8,Mortality!$B$3:$C$123,2)*VLOOKUP($E89+AO$8-$H$8,Multipliers!$A$3:$DF$122,'Current Retirees'!AO$8-2006+2))))</f>
        <v>7.0055676185522631E-3</v>
      </c>
      <c r="AQ89" s="3">
        <f>IF($E89+AQ$8-$H$8&lt;70,0,IF($E89+AQ$8-$H$8=70,$F89,AP89*(1-VLOOKUP($E89+AP$8-$H$8,Mortality!$B$3:$C$123,2)*VLOOKUP($E89+AP$8-$H$8,Multipliers!$A$3:$DF$122,'Current Retirees'!AP$8-2006+2))))</f>
        <v>4.4763811745692278E-3</v>
      </c>
      <c r="AR89" s="3">
        <f>IF($E89+AR$8-$H$8&lt;70,0,IF($E89+AR$8-$H$8=70,$F89,AQ89*(1-VLOOKUP($E89+AQ$8-$H$8,Mortality!$B$3:$C$123,2)*VLOOKUP($E89+AQ$8-$H$8,Multipliers!$A$3:$DF$122,'Current Retirees'!AQ$8-2006+2))))</f>
        <v>2.7703206274158135E-3</v>
      </c>
      <c r="AS89" s="3">
        <f>IF($E89+AS$8-$H$8&lt;70,0,IF($E89+AS$8-$H$8=70,$F89,AR89*(1-VLOOKUP($E89+AR$8-$H$8,Mortality!$B$3:$C$123,2)*VLOOKUP($E89+AR$8-$H$8,Multipliers!$A$3:$DF$122,'Current Retirees'!AR$8-2006+2))))</f>
        <v>1.6616329198021371E-3</v>
      </c>
      <c r="AT89" s="3">
        <f>IF($E89+AT$8-$H$8&lt;70,0,IF($E89+AT$8-$H$8=70,$F89,AS89*(1-VLOOKUP($E89+AS$8-$H$8,Mortality!$B$3:$C$123,2)*VLOOKUP($E89+AS$8-$H$8,Multipliers!$A$3:$DF$122,'Current Retirees'!AS$8-2006+2))))</f>
        <v>9.651433905297726E-4</v>
      </c>
      <c r="AU89" s="3">
        <f>IF($E89+AU$8-$H$8&lt;70,0,IF($E89+AU$8-$H$8=70,$F89,AT89*(1-VLOOKUP($E89+AT$8-$H$8,Mortality!$B$3:$C$123,2)*VLOOKUP($E89+AT$8-$H$8,Multipliers!$A$3:$DF$122,'Current Retirees'!AT$8-2006+2))))</f>
        <v>5.4225943554116435E-4</v>
      </c>
      <c r="AV89" s="3">
        <f>IF($E89+AV$8-$H$8&lt;70,0,IF($E89+AV$8-$H$8=70,$F89,AU89*(1-VLOOKUP($E89+AU$8-$H$8,Mortality!$B$3:$C$123,2)*VLOOKUP($E89+AU$8-$H$8,Multipliers!$A$3:$DF$122,'Current Retirees'!AU$8-2006+2))))</f>
        <v>2.939618400387176E-4</v>
      </c>
      <c r="AW89" s="3">
        <f>IF($E89+AW$8-$H$8&lt;70,0,IF($E89+AW$8-$H$8=70,$F89,AV89*(1-VLOOKUP($E89+AV$8-$H$8,Mortality!$B$3:$C$123,2)*VLOOKUP($E89+AV$8-$H$8,Multipliers!$A$3:$DF$122,'Current Retirees'!AV$8-2006+2))))</f>
        <v>1.5602949351902468E-4</v>
      </c>
      <c r="AX89" s="3">
        <f>IF($E89+AX$8-$H$8&lt;70,0,IF($E89+AX$8-$H$8=70,$F89,AW89*(1-VLOOKUP($E89+AW$8-$H$8,Mortality!$B$3:$C$123,2)*VLOOKUP($E89+AW$8-$H$8,Multipliers!$A$3:$DF$122,'Current Retirees'!AW$8-2006+2))))</f>
        <v>8.1776782337414535E-5</v>
      </c>
      <c r="AY89" s="3">
        <f>IF($E89+AY$8-$H$8&lt;70,0,IF($E89+AY$8-$H$8=70,$F89,AX89*(1-VLOOKUP($E89+AX$8-$H$8,Mortality!$B$3:$C$123,2)*VLOOKUP($E89+AX$8-$H$8,Multipliers!$A$3:$DF$122,'Current Retirees'!AX$8-2006+2))))</f>
        <v>4.2279374651847577E-5</v>
      </c>
      <c r="AZ89" s="3">
        <f>IF($E89+AZ$8-$H$8&lt;70,0,IF($E89+AZ$8-$H$8=70,$F89,AY89*(1-VLOOKUP($E89+AY$8-$H$8,Mortality!$B$3:$C$123,2)*VLOOKUP($E89+AY$8-$H$8,Multipliers!$A$3:$DF$122,'Current Retirees'!AY$8-2006+2))))</f>
        <v>2.1481499922055904E-5</v>
      </c>
      <c r="BA89" s="3">
        <f>IF($E89+BA$8-$H$8&lt;70,0,IF($E89+BA$8-$H$8=70,$F89,AZ89*(1-VLOOKUP($E89+AZ$8-$H$8,Mortality!$B$3:$C$123,2)*VLOOKUP($E89+AZ$8-$H$8,Multipliers!$A$3:$DF$122,'Current Retirees'!AZ$8-2006+2))))</f>
        <v>1.0740749961027952E-5</v>
      </c>
      <c r="BB89" s="3">
        <f>IF($E89+BB$8-$H$8&lt;70,0,IF($E89+BB$8-$H$8=70,$F89,BA89*(1-VLOOKUP($E89+BA$8-$H$8,Mortality!$B$3:$C$123,2)*VLOOKUP($E89+BA$8-$H$8,Multipliers!$A$3:$DF$122,'Current Retirees'!BA$8-2006+2))))</f>
        <v>5.3703749805139759E-6</v>
      </c>
      <c r="BC89" s="3">
        <f>IF($E89+BC$8-$H$8&lt;70,0,IF($E89+BC$8-$H$8=70,$F89,BB89*(1-VLOOKUP($E89+BB$8-$H$8,Mortality!$B$3:$C$123,2)*VLOOKUP($E89+BB$8-$H$8,Multipliers!$A$3:$DF$122,'Current Retirees'!BB$8-2006+2))))</f>
        <v>2.685187490256988E-6</v>
      </c>
      <c r="BD89" s="3">
        <f>IF($E89+BD$8-$H$8&lt;70,0,IF($E89+BD$8-$H$8=70,$F89,BC89*(1-VLOOKUP($E89+BC$8-$H$8,Mortality!$B$3:$C$123,2)*VLOOKUP($E89+BC$8-$H$8,Multipliers!$A$3:$DF$122,'Current Retirees'!BC$8-2006+2))))</f>
        <v>1.342593745128494E-6</v>
      </c>
      <c r="BE89" s="3">
        <f>IF($E89+BE$8-$H$8&lt;70,0,IF($E89+BE$8-$H$8=70,$F89,BD89*(1-VLOOKUP($E89+BD$8-$H$8,Mortality!$B$3:$C$123,2)*VLOOKUP($E89+BD$8-$H$8,Multipliers!$A$3:$DF$122,'Current Retirees'!BD$8-2006+2))))</f>
        <v>6.7129687256424699E-7</v>
      </c>
      <c r="BF89" s="3">
        <f>IF($E89+BF$8-$H$8&lt;70,0,IF($E89+BF$8-$H$8=70,$F89,BE89*(1-VLOOKUP($E89+BE$8-$H$8,Mortality!$B$3:$C$123,2)*VLOOKUP($E89+BE$8-$H$8,Multipliers!$A$3:$DF$122,'Current Retirees'!BE$8-2006+2))))</f>
        <v>0</v>
      </c>
      <c r="BG89" s="3">
        <f>IF($E89+BG$8-$H$8&lt;70,0,IF($E89+BG$8-$H$8=70,$F89,BF89*(1-VLOOKUP($E89+BF$8-$H$8,Mortality!$B$3:$C$123,2)*VLOOKUP($E89+BF$8-$H$8,Multipliers!$A$3:$DF$122,'Current Retirees'!BF$8-2006+2))))</f>
        <v>0</v>
      </c>
      <c r="BH89" s="3">
        <f>IF($E89+BH$8-$H$8&lt;70,0,IF($E89+BH$8-$H$8=70,$F89,BG89*(1-VLOOKUP($E89+BG$8-$H$8,Mortality!$B$3:$C$123,2)*VLOOKUP($E89+BG$8-$H$8,Multipliers!$A$3:$DF$122,'Current Retirees'!BG$8-2006+2))))</f>
        <v>0</v>
      </c>
      <c r="BI89" s="3">
        <f>IF($E89+BI$8-$H$8&lt;70,0,IF($E89+BI$8-$H$8=70,$F89,BH89*(1-VLOOKUP($E89+BH$8-$H$8,Mortality!$B$3:$C$123,2)*VLOOKUP($E89+BH$8-$H$8,Multipliers!$A$3:$DF$122,'Current Retirees'!BH$8-2006+2))))</f>
        <v>0</v>
      </c>
      <c r="BJ89" s="3">
        <f>IF($E89+BJ$8-$H$8&lt;70,0,IF($E89+BJ$8-$H$8=70,$F89,BI89*(1-VLOOKUP($E89+BI$8-$H$8,Mortality!$B$3:$C$123,2)*VLOOKUP($E89+BI$8-$H$8,Multipliers!$A$3:$DF$122,'Current Retirees'!BI$8-2006+2))))</f>
        <v>0</v>
      </c>
      <c r="BK89" s="3">
        <f>IF($E89+BK$8-$H$8&lt;70,0,IF($E89+BK$8-$H$8=70,$F89,BJ89*(1-VLOOKUP($E89+BJ$8-$H$8,Mortality!$B$3:$C$123,2)*VLOOKUP($E89+BJ$8-$H$8,Multipliers!$A$3:$DF$122,'Current Retirees'!BJ$8-2006+2))))</f>
        <v>0</v>
      </c>
      <c r="BL89" s="3">
        <f>IF($E89+BL$8-$H$8&lt;70,0,IF($E89+BL$8-$H$8=70,$F89,BK89*(1-VLOOKUP($E89+BK$8-$H$8,Mortality!$B$3:$C$123,2)*VLOOKUP($E89+BK$8-$H$8,Multipliers!$A$3:$DF$122,'Current Retirees'!BK$8-2006+2))))</f>
        <v>0</v>
      </c>
      <c r="BM89" s="3">
        <f>IF($E89+BM$8-$H$8&lt;70,0,IF($E89+BM$8-$H$8=70,$F89,BL89*(1-VLOOKUP($E89+BL$8-$H$8,Mortality!$B$3:$C$123,2)*VLOOKUP($E89+BL$8-$H$8,Multipliers!$A$3:$DF$122,'Current Retirees'!BL$8-2006+2))))</f>
        <v>0</v>
      </c>
      <c r="BN89" s="3">
        <f>IF($E89+BN$8-$H$8&lt;70,0,IF($E89+BN$8-$H$8=70,$F89,BM89*(1-VLOOKUP($E89+BM$8-$H$8,Mortality!$B$3:$C$123,2)*VLOOKUP($E89+BM$8-$H$8,Multipliers!$A$3:$DF$122,'Current Retirees'!BM$8-2006+2))))</f>
        <v>0</v>
      </c>
      <c r="BO89" s="3">
        <f>IF($E89+BO$8-$H$8&lt;70,0,IF($E89+BO$8-$H$8=70,$F89,BN89*(1-VLOOKUP($E89+BN$8-$H$8,Mortality!$B$3:$C$123,2)*VLOOKUP($E89+BN$8-$H$8,Multipliers!$A$3:$DF$122,'Current Retirees'!BN$8-2006+2))))</f>
        <v>0</v>
      </c>
      <c r="BP89" s="3">
        <f>IF($E89+BP$8-$H$8&lt;70,0,IF($E89+BP$8-$H$8=70,$F89,BO89*(1-VLOOKUP($E89+BO$8-$H$8,Mortality!$B$3:$C$123,2)*VLOOKUP($E89+BO$8-$H$8,Multipliers!$A$3:$DF$122,'Current Retirees'!BO$8-2006+2))))</f>
        <v>0</v>
      </c>
      <c r="BQ89" s="3">
        <f>IF($E89+BQ$8-$H$8&lt;70,0,IF($E89+BQ$8-$H$8=70,$F89,BP89*(1-VLOOKUP($E89+BP$8-$H$8,Mortality!$B$3:$C$123,2)*VLOOKUP($E89+BP$8-$H$8,Multipliers!$A$3:$DF$122,'Current Retirees'!BP$8-2006+2))))</f>
        <v>0</v>
      </c>
      <c r="BR89" s="3">
        <f>IF($E89+BR$8-$H$8&lt;70,0,IF($E89+BR$8-$H$8=70,$F89,BQ89*(1-VLOOKUP($E89+BQ$8-$H$8,Mortality!$B$3:$C$123,2)*VLOOKUP($E89+BQ$8-$H$8,Multipliers!$A$3:$DF$122,'Current Retirees'!BQ$8-2006+2))))</f>
        <v>0</v>
      </c>
      <c r="BS89" s="3">
        <f>IF($E89+BS$8-$H$8&lt;70,0,IF($E89+BS$8-$H$8=70,$F89,BR89*(1-VLOOKUP($E89+BR$8-$H$8,Mortality!$B$3:$C$123,2)*VLOOKUP($E89+BR$8-$H$8,Multipliers!$A$3:$DF$122,'Current Retirees'!BR$8-2006+2))))</f>
        <v>0</v>
      </c>
      <c r="BT89" s="3">
        <f>IF($E89+BT$8-$H$8&lt;70,0,IF($E89+BT$8-$H$8=70,$F89,BS89*(1-VLOOKUP($E89+BS$8-$H$8,Mortality!$B$3:$C$123,2)*VLOOKUP($E89+BS$8-$H$8,Multipliers!$A$3:$DF$122,'Current Retirees'!BS$8-2006+2))))</f>
        <v>0</v>
      </c>
      <c r="BU89" s="3">
        <f>IF($E89+BU$8-$H$8&lt;70,0,IF($E89+BU$8-$H$8=70,$F89,BT89*(1-VLOOKUP($E89+BT$8-$H$8,Mortality!$B$3:$C$123,2)*VLOOKUP($E89+BT$8-$H$8,Multipliers!$A$3:$DF$122,'Current Retirees'!BT$8-2006+2))))</f>
        <v>0</v>
      </c>
      <c r="BV89" s="3">
        <f>IF($E89+BV$8-$H$8&lt;70,0,IF($E89+BV$8-$H$8=70,$F89,BU89*(1-VLOOKUP($E89+BU$8-$H$8,Mortality!$B$3:$C$123,2)*VLOOKUP($E89+BU$8-$H$8,Multipliers!$A$3:$DF$122,'Current Retirees'!BU$8-2006+2))))</f>
        <v>0</v>
      </c>
      <c r="BW89" s="3">
        <f>IF($E89+BW$8-$H$8&lt;70,0,IF($E89+BW$8-$H$8=70,$F89,BV89*(1-VLOOKUP($E89+BV$8-$H$8,Mortality!$B$3:$C$123,2)*VLOOKUP($E89+BV$8-$H$8,Multipliers!$A$3:$DF$122,'Current Retirees'!BV$8-2006+2))))</f>
        <v>0</v>
      </c>
      <c r="BX89" s="3">
        <f>IF($E89+BX$8-$H$8&lt;70,0,IF($E89+BX$8-$H$8=70,$F89,BW89*(1-VLOOKUP($E89+BW$8-$H$8,Mortality!$B$3:$C$123,2)*VLOOKUP($E89+BW$8-$H$8,Multipliers!$A$3:$DF$122,'Current Retirees'!BW$8-2006+2))))</f>
        <v>0</v>
      </c>
      <c r="BY89" s="3">
        <f>IF($E89+BY$8-$H$8&lt;70,0,IF($E89+BY$8-$H$8=70,$F89,BX89*(1-VLOOKUP($E89+BX$8-$H$8,Mortality!$B$3:$C$123,2)*VLOOKUP($E89+BX$8-$H$8,Multipliers!$A$3:$DF$122,'Current Retirees'!BX$8-2006+2))))</f>
        <v>0</v>
      </c>
      <c r="BZ89" s="3">
        <f>IF($E89+BZ$8-$H$8&lt;70,0,IF($E89+BZ$8-$H$8=70,$F89,BY89*(1-VLOOKUP($E89+BY$8-$H$8,Mortality!$B$3:$C$123,2)*VLOOKUP($E89+BY$8-$H$8,Multipliers!$A$3:$DF$122,'Current Retirees'!BY$8-2006+2))))</f>
        <v>0</v>
      </c>
      <c r="CA89" s="3">
        <f>IF($E89+CA$8-$H$8&lt;70,0,IF($E89+CA$8-$H$8=70,$F89,BZ89*(1-VLOOKUP($E89+BZ$8-$H$8,Mortality!$B$3:$C$123,2)*VLOOKUP($E89+BZ$8-$H$8,Multipliers!$A$3:$DF$122,'Current Retirees'!BZ$8-2006+2))))</f>
        <v>0</v>
      </c>
      <c r="CB89" s="3">
        <f>IF($E89+CB$8-$H$8&lt;70,0,IF($E89+CB$8-$H$8=70,$F89,CA89*(1-VLOOKUP($E89+CA$8-$H$8,Mortality!$B$3:$C$123,2)*VLOOKUP($E89+CA$8-$H$8,Multipliers!$A$3:$DF$122,'Current Retirees'!CA$8-2006+2))))</f>
        <v>0</v>
      </c>
      <c r="CC89" s="3">
        <f>IF($E89+CC$8-$H$8&lt;70,0,IF($E89+CC$8-$H$8=70,$F89,CB89*(1-VLOOKUP($E89+CB$8-$H$8,Mortality!$B$3:$C$123,2)*VLOOKUP($E89+CB$8-$H$8,Multipliers!$A$3:$DF$122,'Current Retirees'!CB$8-2006+2))))</f>
        <v>0</v>
      </c>
      <c r="CD89" s="3">
        <f>IF($E89+CD$8-$H$8&lt;70,0,IF($E89+CD$8-$H$8=70,$F89,CC89*(1-VLOOKUP($E89+CC$8-$H$8,Mortality!$B$3:$C$123,2)*VLOOKUP($E89+CC$8-$H$8,Multipliers!$A$3:$DF$122,'Current Retirees'!CC$8-2006+2))))</f>
        <v>0</v>
      </c>
      <c r="CE89" s="3">
        <f>IF($E89+CE$8-$H$8&lt;70,0,IF($E89+CE$8-$H$8=70,$F89,CD89*(1-VLOOKUP($E89+CD$8-$H$8,Mortality!$B$3:$C$123,2)*VLOOKUP($E89+CD$8-$H$8,Multipliers!$A$3:$DF$122,'Current Retirees'!CD$8-2006+2))))</f>
        <v>0</v>
      </c>
      <c r="CF89" s="3">
        <f>IF($E89+CF$8-$H$8&lt;70,0,IF($E89+CF$8-$H$8=70,$F89,CE89*(1-VLOOKUP($E89+CE$8-$H$8,Mortality!$B$3:$C$123,2)*VLOOKUP($E89+CE$8-$H$8,Multipliers!$A$3:$DF$122,'Current Retirees'!CE$8-2006+2))))</f>
        <v>0</v>
      </c>
      <c r="CG89" s="3">
        <f>IF($E89+CG$8-$H$8&lt;70,0,IF($E89+CG$8-$H$8=70,$F89,CF89*(1-VLOOKUP($E89+CF$8-$H$8,Mortality!$B$3:$C$123,2)*VLOOKUP($E89+CF$8-$H$8,Multipliers!$A$3:$DF$122,'Current Retirees'!CF$8-2006+2))))</f>
        <v>0</v>
      </c>
      <c r="CH89" s="3">
        <f>IF($E89+CH$8-$H$8&lt;70,0,IF($E89+CH$8-$H$8=70,$F89,CG89*(1-VLOOKUP($E89+CG$8-$H$8,Mortality!$B$3:$C$123,2)*VLOOKUP($E89+CG$8-$H$8,Multipliers!$A$3:$DF$122,'Current Retirees'!CG$8-2006+2))))</f>
        <v>0</v>
      </c>
      <c r="CI89" s="3">
        <f>IF($E89+CI$8-$H$8&lt;70,0,IF($E89+CI$8-$H$8=70,$F89,CH89*(1-VLOOKUP($E89+CH$8-$H$8,Mortality!$B$3:$C$123,2)*VLOOKUP($E89+CH$8-$H$8,Multipliers!$A$3:$DF$122,'Current Retirees'!CH$8-2006+2))))</f>
        <v>0</v>
      </c>
      <c r="CJ89" s="3">
        <f>IF($E89+CJ$8-$H$8&lt;70,0,IF($E89+CJ$8-$H$8=70,$F89,CI89*(1-VLOOKUP($E89+CI$8-$H$8,Mortality!$B$3:$C$123,2)*VLOOKUP($E89+CI$8-$H$8,Multipliers!$A$3:$DF$122,'Current Retirees'!CI$8-2006+2))))</f>
        <v>0</v>
      </c>
      <c r="CK89" s="3">
        <f>IF($E89+CK$8-$H$8&lt;70,0,IF($E89+CK$8-$H$8=70,$F89,CJ89*(1-VLOOKUP($E89+CJ$8-$H$8,Mortality!$B$3:$C$123,2)*VLOOKUP($E89+CJ$8-$H$8,Multipliers!$A$3:$DF$122,'Current Retirees'!CJ$8-2006+2))))</f>
        <v>0</v>
      </c>
      <c r="CL89" s="3">
        <f>IF($E89+CL$8-$H$8&lt;70,0,IF($E89+CL$8-$H$8=70,$F89,CK89*(1-VLOOKUP($E89+CK$8-$H$8,Mortality!$B$3:$C$123,2)*VLOOKUP($E89+CK$8-$H$8,Multipliers!$A$3:$DF$122,'Current Retirees'!CK$8-2006+2))))</f>
        <v>0</v>
      </c>
      <c r="CM89" s="3">
        <f>IF($E89+CM$8-$H$8&lt;70,0,IF($E89+CM$8-$H$8=70,$F89,CL89*(1-VLOOKUP($E89+CL$8-$H$8,Mortality!$B$3:$C$123,2)*VLOOKUP($E89+CL$8-$H$8,Multipliers!$A$3:$DF$122,'Current Retirees'!CL$8-2006+2))))</f>
        <v>0</v>
      </c>
      <c r="CN89" s="3">
        <f>IF($E89+CN$8-$H$8&lt;70,0,IF($E89+CN$8-$H$8=70,$F89,CM89*(1-VLOOKUP($E89+CM$8-$H$8,Mortality!$B$3:$C$123,2)*VLOOKUP($E89+CM$8-$H$8,Multipliers!$A$3:$DF$122,'Current Retirees'!CM$8-2006+2))))</f>
        <v>0</v>
      </c>
      <c r="CO89" s="3">
        <f>IF($E89+CO$8-$H$8&lt;70,0,IF($E89+CO$8-$H$8=70,$F89,CN89*(1-VLOOKUP($E89+CN$8-$H$8,Mortality!$B$3:$C$123,2)*VLOOKUP($E89+CN$8-$H$8,Multipliers!$A$3:$DF$122,'Current Retirees'!CN$8-2006+2))))</f>
        <v>0</v>
      </c>
      <c r="CP89" s="3">
        <f>IF($E89+CP$8-$H$8&lt;70,0,IF($E89+CP$8-$H$8=70,$F89,CO89*(1-VLOOKUP($E89+CO$8-$H$8,Mortality!$B$3:$C$123,2)*VLOOKUP($E89+CO$8-$H$8,Multipliers!$A$3:$DF$122,'Current Retirees'!CO$8-2006+2))))</f>
        <v>0</v>
      </c>
      <c r="CQ89" s="3">
        <f>IF($E89+CQ$8-$H$8&lt;70,0,IF($E89+CQ$8-$H$8=70,$F89,CP89*(1-VLOOKUP($E89+CP$8-$H$8,Mortality!$B$3:$C$123,2)*VLOOKUP($E89+CP$8-$H$8,Multipliers!$A$3:$DF$122,'Current Retirees'!CP$8-2006+2))))</f>
        <v>0</v>
      </c>
      <c r="CR89" s="3">
        <f>IF($E89+CR$8-$H$8&lt;70,0,IF($E89+CR$8-$H$8=70,$F89,CQ89*(1-VLOOKUP($E89+CQ$8-$H$8,Mortality!$B$3:$C$123,2)*VLOOKUP($E89+CQ$8-$H$8,Multipliers!$A$3:$DF$122,'Current Retirees'!CQ$8-2006+2))))</f>
        <v>0</v>
      </c>
      <c r="CS89" s="3">
        <f>IF($E89+CS$8-$H$8&lt;70,0,IF($E89+CS$8-$H$8=70,$F89,CR89*(1-VLOOKUP($E89+CR$8-$H$8,Mortality!$B$3:$C$123,2)*VLOOKUP($E89+CR$8-$H$8,Multipliers!$A$3:$DF$122,'Current Retirees'!CR$8-2006+2))))</f>
        <v>0</v>
      </c>
      <c r="CT89" s="3">
        <f>IF($E89+CT$8-$H$8&lt;70,0,IF($E89+CT$8-$H$8=70,$F89,CS89*(1-VLOOKUP($E89+CS$8-$H$8,Mortality!$B$3:$C$123,2)*VLOOKUP($E89+CS$8-$H$8,Multipliers!$A$3:$DF$122,'Current Retirees'!CS$8-2006+2))))</f>
        <v>0</v>
      </c>
    </row>
    <row r="90" spans="2:98" x14ac:dyDescent="0.25">
      <c r="B90" s="35">
        <v>1082</v>
      </c>
      <c r="C90" s="36">
        <v>26501</v>
      </c>
      <c r="D90" s="35" t="s">
        <v>2</v>
      </c>
      <c r="E90" s="4">
        <f t="shared" si="8"/>
        <v>44</v>
      </c>
      <c r="F90" s="5">
        <f>VLOOKUP(E90,Mortality!$H$3:$I$123,2)</f>
        <v>0.907292082003613</v>
      </c>
      <c r="H90" s="3">
        <f t="shared" si="9"/>
        <v>0</v>
      </c>
      <c r="I90" s="3">
        <f>IF($E90+I$8-$H$8&lt;70,0,IF($E90+I$8-$H$8=70,$F90,H90*(1-VLOOKUP($E90+H$8-$H$8,Mortality!$B$3:$C$123,2)*VLOOKUP($E90+H$8-$H$8,Multipliers!$A$3:$DF$122,'Current Retirees'!H$8-2006+2))))</f>
        <v>0</v>
      </c>
      <c r="J90" s="3">
        <f>IF($E90+J$8-$H$8&lt;70,0,IF($E90+J$8-$H$8=70,$F90,I90*(1-VLOOKUP($E90+I$8-$H$8,Mortality!$B$3:$C$123,2)*VLOOKUP($E90+I$8-$H$8,Multipliers!$A$3:$DF$122,'Current Retirees'!I$8-2006+2))))</f>
        <v>0</v>
      </c>
      <c r="K90" s="3">
        <f>IF($E90+K$8-$H$8&lt;70,0,IF($E90+K$8-$H$8=70,$F90,J90*(1-VLOOKUP($E90+J$8-$H$8,Mortality!$B$3:$C$123,2)*VLOOKUP($E90+J$8-$H$8,Multipliers!$A$3:$DF$122,'Current Retirees'!J$8-2006+2))))</f>
        <v>0</v>
      </c>
      <c r="L90" s="3">
        <f>IF($E90+L$8-$H$8&lt;70,0,IF($E90+L$8-$H$8=70,$F90,K90*(1-VLOOKUP($E90+K$8-$H$8,Mortality!$B$3:$C$123,2)*VLOOKUP($E90+K$8-$H$8,Multipliers!$A$3:$DF$122,'Current Retirees'!K$8-2006+2))))</f>
        <v>0</v>
      </c>
      <c r="M90" s="3">
        <f>IF($E90+M$8-$H$8&lt;70,0,IF($E90+M$8-$H$8=70,$F90,L90*(1-VLOOKUP($E90+L$8-$H$8,Mortality!$B$3:$C$123,2)*VLOOKUP($E90+L$8-$H$8,Multipliers!$A$3:$DF$122,'Current Retirees'!L$8-2006+2))))</f>
        <v>0</v>
      </c>
      <c r="N90" s="3">
        <f>IF($E90+N$8-$H$8&lt;70,0,IF($E90+N$8-$H$8=70,$F90,M90*(1-VLOOKUP($E90+M$8-$H$8,Mortality!$B$3:$C$123,2)*VLOOKUP($E90+M$8-$H$8,Multipliers!$A$3:$DF$122,'Current Retirees'!M$8-2006+2))))</f>
        <v>0</v>
      </c>
      <c r="O90" s="3">
        <f>IF($E90+O$8-$H$8&lt;70,0,IF($E90+O$8-$H$8=70,$F90,N90*(1-VLOOKUP($E90+N$8-$H$8,Mortality!$B$3:$C$123,2)*VLOOKUP($E90+N$8-$H$8,Multipliers!$A$3:$DF$122,'Current Retirees'!N$8-2006+2))))</f>
        <v>0</v>
      </c>
      <c r="P90" s="3">
        <f>IF($E90+P$8-$H$8&lt;70,0,IF($E90+P$8-$H$8=70,$F90,O90*(1-VLOOKUP($E90+O$8-$H$8,Mortality!$B$3:$C$123,2)*VLOOKUP($E90+O$8-$H$8,Multipliers!$A$3:$DF$122,'Current Retirees'!O$8-2006+2))))</f>
        <v>0</v>
      </c>
      <c r="Q90" s="3">
        <f>IF($E90+Q$8-$H$8&lt;70,0,IF($E90+Q$8-$H$8=70,$F90,P90*(1-VLOOKUP($E90+P$8-$H$8,Mortality!$B$3:$C$123,2)*VLOOKUP($E90+P$8-$H$8,Multipliers!$A$3:$DF$122,'Current Retirees'!P$8-2006+2))))</f>
        <v>0</v>
      </c>
      <c r="R90" s="3">
        <f>IF($E90+R$8-$H$8&lt;70,0,IF($E90+R$8-$H$8=70,$F90,Q90*(1-VLOOKUP($E90+Q$8-$H$8,Mortality!$B$3:$C$123,2)*VLOOKUP($E90+Q$8-$H$8,Multipliers!$A$3:$DF$122,'Current Retirees'!Q$8-2006+2))))</f>
        <v>0</v>
      </c>
      <c r="S90" s="3">
        <f>IF($E90+S$8-$H$8&lt;70,0,IF($E90+S$8-$H$8=70,$F90,R90*(1-VLOOKUP($E90+R$8-$H$8,Mortality!$B$3:$C$123,2)*VLOOKUP($E90+R$8-$H$8,Multipliers!$A$3:$DF$122,'Current Retirees'!R$8-2006+2))))</f>
        <v>0</v>
      </c>
      <c r="T90" s="3">
        <f>IF($E90+T$8-$H$8&lt;70,0,IF($E90+T$8-$H$8=70,$F90,S90*(1-VLOOKUP($E90+S$8-$H$8,Mortality!$B$3:$C$123,2)*VLOOKUP($E90+S$8-$H$8,Multipliers!$A$3:$DF$122,'Current Retirees'!S$8-2006+2))))</f>
        <v>0</v>
      </c>
      <c r="U90" s="3">
        <f>IF($E90+U$8-$H$8&lt;70,0,IF($E90+U$8-$H$8=70,$F90,T90*(1-VLOOKUP($E90+T$8-$H$8,Mortality!$B$3:$C$123,2)*VLOOKUP($E90+T$8-$H$8,Multipliers!$A$3:$DF$122,'Current Retirees'!T$8-2006+2))))</f>
        <v>0</v>
      </c>
      <c r="V90" s="3">
        <f>IF($E90+V$8-$H$8&lt;70,0,IF($E90+V$8-$H$8=70,$F90,U90*(1-VLOOKUP($E90+U$8-$H$8,Mortality!$B$3:$C$123,2)*VLOOKUP($E90+U$8-$H$8,Multipliers!$A$3:$DF$122,'Current Retirees'!U$8-2006+2))))</f>
        <v>0</v>
      </c>
      <c r="W90" s="3">
        <f>IF($E90+W$8-$H$8&lt;70,0,IF($E90+W$8-$H$8=70,$F90,V90*(1-VLOOKUP($E90+V$8-$H$8,Mortality!$B$3:$C$123,2)*VLOOKUP($E90+V$8-$H$8,Multipliers!$A$3:$DF$122,'Current Retirees'!V$8-2006+2))))</f>
        <v>0</v>
      </c>
      <c r="X90" s="3">
        <f>IF($E90+X$8-$H$8&lt;70,0,IF($E90+X$8-$H$8=70,$F90,W90*(1-VLOOKUP($E90+W$8-$H$8,Mortality!$B$3:$C$123,2)*VLOOKUP($E90+W$8-$H$8,Multipliers!$A$3:$DF$122,'Current Retirees'!W$8-2006+2))))</f>
        <v>0</v>
      </c>
      <c r="Y90" s="3">
        <f>IF($E90+Y$8-$H$8&lt;70,0,IF($E90+Y$8-$H$8=70,$F90,X90*(1-VLOOKUP($E90+X$8-$H$8,Mortality!$B$3:$C$123,2)*VLOOKUP($E90+X$8-$H$8,Multipliers!$A$3:$DF$122,'Current Retirees'!X$8-2006+2))))</f>
        <v>0</v>
      </c>
      <c r="Z90" s="3">
        <f>IF($E90+Z$8-$H$8&lt;70,0,IF($E90+Z$8-$H$8=70,$F90,Y90*(1-VLOOKUP($E90+Y$8-$H$8,Mortality!$B$3:$C$123,2)*VLOOKUP($E90+Y$8-$H$8,Multipliers!$A$3:$DF$122,'Current Retirees'!Y$8-2006+2))))</f>
        <v>0</v>
      </c>
      <c r="AA90" s="3">
        <f>IF($E90+AA$8-$H$8&lt;70,0,IF($E90+AA$8-$H$8=70,$F90,Z90*(1-VLOOKUP($E90+Z$8-$H$8,Mortality!$B$3:$C$123,2)*VLOOKUP($E90+Z$8-$H$8,Multipliers!$A$3:$DF$122,'Current Retirees'!Z$8-2006+2))))</f>
        <v>0</v>
      </c>
      <c r="AB90" s="3">
        <f>IF($E90+AB$8-$H$8&lt;70,0,IF($E90+AB$8-$H$8=70,$F90,AA90*(1-VLOOKUP($E90+AA$8-$H$8,Mortality!$B$3:$C$123,2)*VLOOKUP($E90+AA$8-$H$8,Multipliers!$A$3:$DF$122,'Current Retirees'!AA$8-2006+2))))</f>
        <v>0</v>
      </c>
      <c r="AC90" s="3">
        <f>IF($E90+AC$8-$H$8&lt;70,0,IF($E90+AC$8-$H$8=70,$F90,AB90*(1-VLOOKUP($E90+AB$8-$H$8,Mortality!$B$3:$C$123,2)*VLOOKUP($E90+AB$8-$H$8,Multipliers!$A$3:$DF$122,'Current Retirees'!AB$8-2006+2))))</f>
        <v>0</v>
      </c>
      <c r="AD90" s="3">
        <f>IF($E90+AD$8-$H$8&lt;70,0,IF($E90+AD$8-$H$8=70,$F90,AC90*(1-VLOOKUP($E90+AC$8-$H$8,Mortality!$B$3:$C$123,2)*VLOOKUP($E90+AC$8-$H$8,Multipliers!$A$3:$DF$122,'Current Retirees'!AC$8-2006+2))))</f>
        <v>0</v>
      </c>
      <c r="AE90" s="3">
        <f>IF($E90+AE$8-$H$8&lt;70,0,IF($E90+AE$8-$H$8=70,$F90,AD90*(1-VLOOKUP($E90+AD$8-$H$8,Mortality!$B$3:$C$123,2)*VLOOKUP($E90+AD$8-$H$8,Multipliers!$A$3:$DF$122,'Current Retirees'!AD$8-2006+2))))</f>
        <v>0</v>
      </c>
      <c r="AF90" s="3">
        <f>IF($E90+AF$8-$H$8&lt;70,0,IF($E90+AF$8-$H$8=70,$F90,AE90*(1-VLOOKUP($E90+AE$8-$H$8,Mortality!$B$3:$C$123,2)*VLOOKUP($E90+AE$8-$H$8,Multipliers!$A$3:$DF$122,'Current Retirees'!AE$8-2006+2))))</f>
        <v>0</v>
      </c>
      <c r="AG90" s="3">
        <f>IF($E90+AG$8-$H$8&lt;70,0,IF($E90+AG$8-$H$8=70,$F90,AF90*(1-VLOOKUP($E90+AF$8-$H$8,Mortality!$B$3:$C$123,2)*VLOOKUP($E90+AF$8-$H$8,Multipliers!$A$3:$DF$122,'Current Retirees'!AF$8-2006+2))))</f>
        <v>0</v>
      </c>
      <c r="AH90" s="3">
        <f>IF($E90+AH$8-$H$8&lt;70,0,IF($E90+AH$8-$H$8=70,$F90,AG90*(1-VLOOKUP($E90+AG$8-$H$8,Mortality!$B$3:$C$123,2)*VLOOKUP($E90+AG$8-$H$8,Multipliers!$A$3:$DF$122,'Current Retirees'!AG$8-2006+2))))</f>
        <v>0.907292082003613</v>
      </c>
      <c r="AI90" s="3">
        <f>IF($E90+AI$8-$H$8&lt;70,0,IF($E90+AI$8-$H$8=70,$F90,AH90*(1-VLOOKUP($E90+AH$8-$H$8,Mortality!$B$3:$C$123,2)*VLOOKUP($E90+AH$8-$H$8,Multipliers!$A$3:$DF$122,'Current Retirees'!AH$8-2006+2))))</f>
        <v>0.89250275277045399</v>
      </c>
      <c r="AJ90" s="3">
        <f>IF($E90+AJ$8-$H$8&lt;70,0,IF($E90+AJ$8-$H$8=70,$F90,AI90*(1-VLOOKUP($E90+AI$8-$H$8,Mortality!$B$3:$C$123,2)*VLOOKUP($E90+AI$8-$H$8,Multipliers!$A$3:$DF$122,'Current Retirees'!AI$8-2006+2))))</f>
        <v>0.87683999551661851</v>
      </c>
      <c r="AK90" s="3">
        <f>IF($E90+AK$8-$H$8&lt;70,0,IF($E90+AK$8-$H$8=70,$F90,AJ90*(1-VLOOKUP($E90+AJ$8-$H$8,Mortality!$B$3:$C$123,2)*VLOOKUP($E90+AJ$8-$H$8,Multipliers!$A$3:$DF$122,'Current Retirees'!AJ$8-2006+2))))</f>
        <v>0.86022991884896449</v>
      </c>
      <c r="AL90" s="3">
        <f>IF($E90+AL$8-$H$8&lt;70,0,IF($E90+AL$8-$H$8=70,$F90,AK90*(1-VLOOKUP($E90+AK$8-$H$8,Mortality!$B$3:$C$123,2)*VLOOKUP($E90+AK$8-$H$8,Multipliers!$A$3:$DF$122,'Current Retirees'!AK$8-2006+2))))</f>
        <v>0.84259528311764498</v>
      </c>
      <c r="AM90" s="3">
        <f>IF($E90+AM$8-$H$8&lt;70,0,IF($E90+AM$8-$H$8=70,$F90,AL90*(1-VLOOKUP($E90+AL$8-$H$8,Mortality!$B$3:$C$123,2)*VLOOKUP($E90+AL$8-$H$8,Multipliers!$A$3:$DF$122,'Current Retirees'!AL$8-2006+2))))</f>
        <v>0.82387473386074916</v>
      </c>
      <c r="AN90" s="3">
        <f>IF($E90+AN$8-$H$8&lt;70,0,IF($E90+AN$8-$H$8=70,$F90,AM90*(1-VLOOKUP($E90+AM$8-$H$8,Mortality!$B$3:$C$123,2)*VLOOKUP($E90+AM$8-$H$8,Multipliers!$A$3:$DF$122,'Current Retirees'!AM$8-2006+2))))</f>
        <v>0.80400177413413965</v>
      </c>
      <c r="AO90" s="3">
        <f>IF($E90+AO$8-$H$8&lt;70,0,IF($E90+AO$8-$H$8=70,$F90,AN90*(1-VLOOKUP($E90+AN$8-$H$8,Mortality!$B$3:$C$123,2)*VLOOKUP($E90+AN$8-$H$8,Multipliers!$A$3:$DF$122,'Current Retirees'!AN$8-2006+2))))</f>
        <v>0.78290296095506584</v>
      </c>
      <c r="AP90" s="3">
        <f>IF($E90+AP$8-$H$8&lt;70,0,IF($E90+AP$8-$H$8=70,$F90,AO90*(1-VLOOKUP($E90+AO$8-$H$8,Mortality!$B$3:$C$123,2)*VLOOKUP($E90+AO$8-$H$8,Multipliers!$A$3:$DF$122,'Current Retirees'!AO$8-2006+2))))</f>
        <v>0.76053563818806591</v>
      </c>
      <c r="AQ90" s="3">
        <f>IF($E90+AQ$8-$H$8&lt;70,0,IF($E90+AQ$8-$H$8=70,$F90,AP90*(1-VLOOKUP($E90+AP$8-$H$8,Mortality!$B$3:$C$123,2)*VLOOKUP($E90+AP$8-$H$8,Multipliers!$A$3:$DF$122,'Current Retirees'!AP$8-2006+2))))</f>
        <v>0.73680488396531374</v>
      </c>
      <c r="AR90" s="3">
        <f>IF($E90+AR$8-$H$8&lt;70,0,IF($E90+AR$8-$H$8=70,$F90,AQ90*(1-VLOOKUP($E90+AQ$8-$H$8,Mortality!$B$3:$C$123,2)*VLOOKUP($E90+AQ$8-$H$8,Multipliers!$A$3:$DF$122,'Current Retirees'!AQ$8-2006+2))))</f>
        <v>0.71168730588848395</v>
      </c>
      <c r="AS90" s="3">
        <f>IF($E90+AS$8-$H$8&lt;70,0,IF($E90+AS$8-$H$8=70,$F90,AR90*(1-VLOOKUP($E90+AR$8-$H$8,Mortality!$B$3:$C$123,2)*VLOOKUP($E90+AR$8-$H$8,Multipliers!$A$3:$DF$122,'Current Retirees'!AR$8-2006+2))))</f>
        <v>0.68511181547478106</v>
      </c>
      <c r="AT90" s="3">
        <f>IF($E90+AT$8-$H$8&lt;70,0,IF($E90+AT$8-$H$8=70,$F90,AS90*(1-VLOOKUP($E90+AS$8-$H$8,Mortality!$B$3:$C$123,2)*VLOOKUP($E90+AS$8-$H$8,Multipliers!$A$3:$DF$122,'Current Retirees'!AS$8-2006+2))))</f>
        <v>0.65704980891109699</v>
      </c>
      <c r="AU90" s="3">
        <f>IF($E90+AU$8-$H$8&lt;70,0,IF($E90+AU$8-$H$8=70,$F90,AT90*(1-VLOOKUP($E90+AT$8-$H$8,Mortality!$B$3:$C$123,2)*VLOOKUP($E90+AT$8-$H$8,Multipliers!$A$3:$DF$122,'Current Retirees'!AT$8-2006+2))))</f>
        <v>0.627476246137192</v>
      </c>
      <c r="AV90" s="3">
        <f>IF($E90+AV$8-$H$8&lt;70,0,IF($E90+AV$8-$H$8=70,$F90,AU90*(1-VLOOKUP($E90+AU$8-$H$8,Mortality!$B$3:$C$123,2)*VLOOKUP($E90+AU$8-$H$8,Multipliers!$A$3:$DF$122,'Current Retirees'!AU$8-2006+2))))</f>
        <v>0.59642101344004739</v>
      </c>
      <c r="AW90" s="3">
        <f>IF($E90+AW$8-$H$8&lt;70,0,IF($E90+AW$8-$H$8=70,$F90,AV90*(1-VLOOKUP($E90+AV$8-$H$8,Mortality!$B$3:$C$123,2)*VLOOKUP($E90+AV$8-$H$8,Multipliers!$A$3:$DF$122,'Current Retirees'!AV$8-2006+2))))</f>
        <v>0.56391262475041237</v>
      </c>
      <c r="AX90" s="3">
        <f>IF($E90+AX$8-$H$8&lt;70,0,IF($E90+AX$8-$H$8=70,$F90,AW90*(1-VLOOKUP($E90+AW$8-$H$8,Mortality!$B$3:$C$123,2)*VLOOKUP($E90+AW$8-$H$8,Multipliers!$A$3:$DF$122,'Current Retirees'!AW$8-2006+2))))</f>
        <v>0.53005978330591252</v>
      </c>
      <c r="AY90" s="3">
        <f>IF($E90+AY$8-$H$8&lt;70,0,IF($E90+AY$8-$H$8=70,$F90,AX90*(1-VLOOKUP($E90+AX$8-$H$8,Mortality!$B$3:$C$123,2)*VLOOKUP($E90+AX$8-$H$8,Multipliers!$A$3:$DF$122,'Current Retirees'!AX$8-2006+2))))</f>
        <v>0.49487762626893084</v>
      </c>
      <c r="AZ90" s="3">
        <f>IF($E90+AZ$8-$H$8&lt;70,0,IF($E90+AZ$8-$H$8=70,$F90,AY90*(1-VLOOKUP($E90+AY$8-$H$8,Mortality!$B$3:$C$123,2)*VLOOKUP($E90+AY$8-$H$8,Multipliers!$A$3:$DF$122,'Current Retirees'!AY$8-2006+2))))</f>
        <v>0.45844277011229179</v>
      </c>
      <c r="BA90" s="3">
        <f>IF($E90+BA$8-$H$8&lt;70,0,IF($E90+BA$8-$H$8=70,$F90,AZ90*(1-VLOOKUP($E90+AZ$8-$H$8,Mortality!$B$3:$C$123,2)*VLOOKUP($E90+AZ$8-$H$8,Multipliers!$A$3:$DF$122,'Current Retirees'!AZ$8-2006+2))))</f>
        <v>0.4211461008688559</v>
      </c>
      <c r="BB90" s="3">
        <f>IF($E90+BB$8-$H$8&lt;70,0,IF($E90+BB$8-$H$8=70,$F90,BA90*(1-VLOOKUP($E90+BA$8-$H$8,Mortality!$B$3:$C$123,2)*VLOOKUP($E90+BA$8-$H$8,Multipliers!$A$3:$DF$122,'Current Retirees'!BA$8-2006+2))))</f>
        <v>0.38318969107764234</v>
      </c>
      <c r="BC90" s="3">
        <f>IF($E90+BC$8-$H$8&lt;70,0,IF($E90+BC$8-$H$8=70,$F90,BB90*(1-VLOOKUP($E90+BB$8-$H$8,Mortality!$B$3:$C$123,2)*VLOOKUP($E90+BB$8-$H$8,Multipliers!$A$3:$DF$122,'Current Retirees'!BB$8-2006+2))))</f>
        <v>0.34508445922841824</v>
      </c>
      <c r="BD90" s="3">
        <f>IF($E90+BD$8-$H$8&lt;70,0,IF($E90+BD$8-$H$8=70,$F90,BC90*(1-VLOOKUP($E90+BC$8-$H$8,Mortality!$B$3:$C$123,2)*VLOOKUP($E90+BC$8-$H$8,Multipliers!$A$3:$DF$122,'Current Retirees'!BC$8-2006+2))))</f>
        <v>0.30732065900208722</v>
      </c>
      <c r="BE90" s="3">
        <f>IF($E90+BE$8-$H$8&lt;70,0,IF($E90+BE$8-$H$8=70,$F90,BD90*(1-VLOOKUP($E90+BD$8-$H$8,Mortality!$B$3:$C$123,2)*VLOOKUP($E90+BD$8-$H$8,Multipliers!$A$3:$DF$122,'Current Retirees'!BD$8-2006+2))))</f>
        <v>0.27070765105772865</v>
      </c>
      <c r="BF90" s="3">
        <f>IF($E90+BF$8-$H$8&lt;70,0,IF($E90+BF$8-$H$8=70,$F90,BE90*(1-VLOOKUP($E90+BE$8-$H$8,Mortality!$B$3:$C$123,2)*VLOOKUP($E90+BE$8-$H$8,Multipliers!$A$3:$DF$122,'Current Retirees'!BE$8-2006+2))))</f>
        <v>0.23575931302210376</v>
      </c>
      <c r="BG90" s="3">
        <f>IF($E90+BG$8-$H$8&lt;70,0,IF($E90+BG$8-$H$8=70,$F90,BF90*(1-VLOOKUP($E90+BF$8-$H$8,Mortality!$B$3:$C$123,2)*VLOOKUP($E90+BF$8-$H$8,Multipliers!$A$3:$DF$122,'Current Retirees'!BF$8-2006+2))))</f>
        <v>0.20312391940773911</v>
      </c>
      <c r="BH90" s="3">
        <f>IF($E90+BH$8-$H$8&lt;70,0,IF($E90+BH$8-$H$8=70,$F90,BG90*(1-VLOOKUP($E90+BG$8-$H$8,Mortality!$B$3:$C$123,2)*VLOOKUP($E90+BG$8-$H$8,Multipliers!$A$3:$DF$122,'Current Retirees'!BG$8-2006+2))))</f>
        <v>0.17308279265885454</v>
      </c>
      <c r="BI90" s="3">
        <f>IF($E90+BI$8-$H$8&lt;70,0,IF($E90+BI$8-$H$8=70,$F90,BH90*(1-VLOOKUP($E90+BH$8-$H$8,Mortality!$B$3:$C$123,2)*VLOOKUP($E90+BH$8-$H$8,Multipliers!$A$3:$DF$122,'Current Retirees'!BH$8-2006+2))))</f>
        <v>0.14534976121175236</v>
      </c>
      <c r="BJ90" s="3">
        <f>IF($E90+BJ$8-$H$8&lt;70,0,IF($E90+BJ$8-$H$8=70,$F90,BI90*(1-VLOOKUP($E90+BI$8-$H$8,Mortality!$B$3:$C$123,2)*VLOOKUP($E90+BI$8-$H$8,Multipliers!$A$3:$DF$122,'Current Retirees'!BI$8-2006+2))))</f>
        <v>0.1201910006071986</v>
      </c>
      <c r="BK90" s="3">
        <f>IF($E90+BK$8-$H$8&lt;70,0,IF($E90+BK$8-$H$8=70,$F90,BJ90*(1-VLOOKUP($E90+BJ$8-$H$8,Mortality!$B$3:$C$123,2)*VLOOKUP($E90+BJ$8-$H$8,Multipliers!$A$3:$DF$122,'Current Retirees'!BJ$8-2006+2))))</f>
        <v>9.7439740949479631E-2</v>
      </c>
      <c r="BL90" s="3">
        <f>IF($E90+BL$8-$H$8&lt;70,0,IF($E90+BL$8-$H$8=70,$F90,BK90*(1-VLOOKUP($E90+BK$8-$H$8,Mortality!$B$3:$C$123,2)*VLOOKUP($E90+BK$8-$H$8,Multipliers!$A$3:$DF$122,'Current Retirees'!BK$8-2006+2))))</f>
        <v>7.7388738991041234E-2</v>
      </c>
      <c r="BM90" s="3">
        <f>IF($E90+BM$8-$H$8&lt;70,0,IF($E90+BM$8-$H$8=70,$F90,BL90*(1-VLOOKUP($E90+BL$8-$H$8,Mortality!$B$3:$C$123,2)*VLOOKUP($E90+BL$8-$H$8,Multipliers!$A$3:$DF$122,'Current Retirees'!BL$8-2006+2))))</f>
        <v>6.0115330985571112E-2</v>
      </c>
      <c r="BN90" s="3">
        <f>IF($E90+BN$8-$H$8&lt;70,0,IF($E90+BN$8-$H$8=70,$F90,BM90*(1-VLOOKUP($E90+BM$8-$H$8,Mortality!$B$3:$C$123,2)*VLOOKUP($E90+BM$8-$H$8,Multipliers!$A$3:$DF$122,'Current Retirees'!BM$8-2006+2))))</f>
        <v>4.5602139466001772E-2</v>
      </c>
      <c r="BO90" s="3">
        <f>IF($E90+BO$8-$H$8&lt;70,0,IF($E90+BO$8-$H$8=70,$F90,BN90*(1-VLOOKUP($E90+BN$8-$H$8,Mortality!$B$3:$C$123,2)*VLOOKUP($E90+BN$8-$H$8,Multipliers!$A$3:$DF$122,'Current Retirees'!BN$8-2006+2))))</f>
        <v>3.3682239321312361E-2</v>
      </c>
      <c r="BP90" s="3">
        <f>IF($E90+BP$8-$H$8&lt;70,0,IF($E90+BP$8-$H$8=70,$F90,BO90*(1-VLOOKUP($E90+BO$8-$H$8,Mortality!$B$3:$C$123,2)*VLOOKUP($E90+BO$8-$H$8,Multipliers!$A$3:$DF$122,'Current Retirees'!BO$8-2006+2))))</f>
        <v>2.4220308379679246E-2</v>
      </c>
      <c r="BQ90" s="3">
        <f>IF($E90+BQ$8-$H$8&lt;70,0,IF($E90+BQ$8-$H$8=70,$F90,BP90*(1-VLOOKUP($E90+BP$8-$H$8,Mortality!$B$3:$C$123,2)*VLOOKUP($E90+BP$8-$H$8,Multipliers!$A$3:$DF$122,'Current Retirees'!BP$8-2006+2))))</f>
        <v>1.6930865171312093E-2</v>
      </c>
      <c r="BR90" s="3">
        <f>IF($E90+BR$8-$H$8&lt;70,0,IF($E90+BR$8-$H$8=70,$F90,BQ90*(1-VLOOKUP($E90+BQ$8-$H$8,Mortality!$B$3:$C$123,2)*VLOOKUP($E90+BQ$8-$H$8,Multipliers!$A$3:$DF$122,'Current Retirees'!BQ$8-2006+2))))</f>
        <v>1.1489769530193048E-2</v>
      </c>
      <c r="BS90" s="3">
        <f>IF($E90+BS$8-$H$8&lt;70,0,IF($E90+BS$8-$H$8=70,$F90,BR90*(1-VLOOKUP($E90+BR$8-$H$8,Mortality!$B$3:$C$123,2)*VLOOKUP($E90+BR$8-$H$8,Multipliers!$A$3:$DF$122,'Current Retirees'!BR$8-2006+2))))</f>
        <v>7.5385131835327907E-3</v>
      </c>
      <c r="BT90" s="3">
        <f>IF($E90+BT$8-$H$8&lt;70,0,IF($E90+BT$8-$H$8=70,$F90,BS90*(1-VLOOKUP($E90+BS$8-$H$8,Mortality!$B$3:$C$123,2)*VLOOKUP($E90+BS$8-$H$8,Multipliers!$A$3:$DF$122,'Current Retirees'!BS$8-2006+2))))</f>
        <v>4.7866379992908166E-3</v>
      </c>
      <c r="BU90" s="3">
        <f>IF($E90+BU$8-$H$8&lt;70,0,IF($E90+BU$8-$H$8=70,$F90,BT90*(1-VLOOKUP($E90+BT$8-$H$8,Mortality!$B$3:$C$123,2)*VLOOKUP($E90+BT$8-$H$8,Multipliers!$A$3:$DF$122,'Current Retirees'!BT$8-2006+2))))</f>
        <v>2.9366054786473896E-3</v>
      </c>
      <c r="BV90" s="3">
        <f>IF($E90+BV$8-$H$8&lt;70,0,IF($E90+BV$8-$H$8=70,$F90,BU90*(1-VLOOKUP($E90+BU$8-$H$8,Mortality!$B$3:$C$123,2)*VLOOKUP($E90+BU$8-$H$8,Multipliers!$A$3:$DF$122,'Current Retirees'!BU$8-2006+2))))</f>
        <v>1.7372503512720421E-3</v>
      </c>
      <c r="BW90" s="3">
        <f>IF($E90+BW$8-$H$8&lt;70,0,IF($E90+BW$8-$H$8=70,$F90,BV90*(1-VLOOKUP($E90+BV$8-$H$8,Mortality!$B$3:$C$123,2)*VLOOKUP($E90+BV$8-$H$8,Multipliers!$A$3:$DF$122,'Current Retirees'!BV$8-2006+2))))</f>
        <v>9.8566654302341817E-4</v>
      </c>
      <c r="BX90" s="3">
        <f>IF($E90+BX$8-$H$8&lt;70,0,IF($E90+BX$8-$H$8=70,$F90,BW90*(1-VLOOKUP($E90+BW$8-$H$8,Mortality!$B$3:$C$123,2)*VLOOKUP($E90+BW$8-$H$8,Multipliers!$A$3:$DF$122,'Current Retirees'!BW$8-2006+2))))</f>
        <v>5.4393938334632572E-4</v>
      </c>
      <c r="BY90" s="3">
        <f>IF($E90+BY$8-$H$8&lt;70,0,IF($E90+BY$8-$H$8=70,$F90,BX90*(1-VLOOKUP($E90+BX$8-$H$8,Mortality!$B$3:$C$123,2)*VLOOKUP($E90+BX$8-$H$8,Multipliers!$A$3:$DF$122,'Current Retirees'!BX$8-2006+2))))</f>
        <v>2.9401854551834166E-4</v>
      </c>
      <c r="BZ90" s="3">
        <f>IF($E90+BZ$8-$H$8&lt;70,0,IF($E90+BZ$8-$H$8=70,$F90,BY90*(1-VLOOKUP($E90+BY$8-$H$8,Mortality!$B$3:$C$123,2)*VLOOKUP($E90+BY$8-$H$8,Multipliers!$A$3:$DF$122,'Current Retirees'!BY$8-2006+2))))</f>
        <v>1.5542111101550079E-4</v>
      </c>
      <c r="CA90" s="3">
        <f>IF($E90+CA$8-$H$8&lt;70,0,IF($E90+CA$8-$H$8=70,$F90,BZ90*(1-VLOOKUP($E90+BZ$8-$H$8,Mortality!$B$3:$C$123,2)*VLOOKUP($E90+BZ$8-$H$8,Multipliers!$A$3:$DF$122,'Current Retirees'!BZ$8-2006+2))))</f>
        <v>7.9788500029013301E-5</v>
      </c>
      <c r="CB90" s="3">
        <f>IF($E90+CB$8-$H$8&lt;70,0,IF($E90+CB$8-$H$8=70,$F90,CA90*(1-VLOOKUP($E90+CA$8-$H$8,Mortality!$B$3:$C$123,2)*VLOOKUP($E90+CA$8-$H$8,Multipliers!$A$3:$DF$122,'Current Retirees'!CA$8-2006+2))))</f>
        <v>3.9894250014506651E-5</v>
      </c>
      <c r="CC90" s="3">
        <f>IF($E90+CC$8-$H$8&lt;70,0,IF($E90+CC$8-$H$8=70,$F90,CB90*(1-VLOOKUP($E90+CB$8-$H$8,Mortality!$B$3:$C$123,2)*VLOOKUP($E90+CB$8-$H$8,Multipliers!$A$3:$DF$122,'Current Retirees'!CB$8-2006+2))))</f>
        <v>1.9947125007253325E-5</v>
      </c>
      <c r="CD90" s="3">
        <f>IF($E90+CD$8-$H$8&lt;70,0,IF($E90+CD$8-$H$8=70,$F90,CC90*(1-VLOOKUP($E90+CC$8-$H$8,Mortality!$B$3:$C$123,2)*VLOOKUP($E90+CC$8-$H$8,Multipliers!$A$3:$DF$122,'Current Retirees'!CC$8-2006+2))))</f>
        <v>9.9735625036266626E-6</v>
      </c>
      <c r="CE90" s="3">
        <f>IF($E90+CE$8-$H$8&lt;70,0,IF($E90+CE$8-$H$8=70,$F90,CD90*(1-VLOOKUP($E90+CD$8-$H$8,Mortality!$B$3:$C$123,2)*VLOOKUP($E90+CD$8-$H$8,Multipliers!$A$3:$DF$122,'Current Retirees'!CD$8-2006+2))))</f>
        <v>4.9867812518133313E-6</v>
      </c>
      <c r="CF90" s="3">
        <f>IF($E90+CF$8-$H$8&lt;70,0,IF($E90+CF$8-$H$8=70,$F90,CE90*(1-VLOOKUP($E90+CE$8-$H$8,Mortality!$B$3:$C$123,2)*VLOOKUP($E90+CE$8-$H$8,Multipliers!$A$3:$DF$122,'Current Retirees'!CE$8-2006+2))))</f>
        <v>2.4933906259066657E-6</v>
      </c>
      <c r="CG90" s="3">
        <f>IF($E90+CG$8-$H$8&lt;70,0,IF($E90+CG$8-$H$8=70,$F90,CF90*(1-VLOOKUP($E90+CF$8-$H$8,Mortality!$B$3:$C$123,2)*VLOOKUP($E90+CF$8-$H$8,Multipliers!$A$3:$DF$122,'Current Retirees'!CF$8-2006+2))))</f>
        <v>0</v>
      </c>
      <c r="CH90" s="3">
        <f>IF($E90+CH$8-$H$8&lt;70,0,IF($E90+CH$8-$H$8=70,$F90,CG90*(1-VLOOKUP($E90+CG$8-$H$8,Mortality!$B$3:$C$123,2)*VLOOKUP($E90+CG$8-$H$8,Multipliers!$A$3:$DF$122,'Current Retirees'!CG$8-2006+2))))</f>
        <v>0</v>
      </c>
      <c r="CI90" s="3">
        <f>IF($E90+CI$8-$H$8&lt;70,0,IF($E90+CI$8-$H$8=70,$F90,CH90*(1-VLOOKUP($E90+CH$8-$H$8,Mortality!$B$3:$C$123,2)*VLOOKUP($E90+CH$8-$H$8,Multipliers!$A$3:$DF$122,'Current Retirees'!CH$8-2006+2))))</f>
        <v>0</v>
      </c>
      <c r="CJ90" s="3">
        <f>IF($E90+CJ$8-$H$8&lt;70,0,IF($E90+CJ$8-$H$8=70,$F90,CI90*(1-VLOOKUP($E90+CI$8-$H$8,Mortality!$B$3:$C$123,2)*VLOOKUP($E90+CI$8-$H$8,Multipliers!$A$3:$DF$122,'Current Retirees'!CI$8-2006+2))))</f>
        <v>0</v>
      </c>
      <c r="CK90" s="3">
        <f>IF($E90+CK$8-$H$8&lt;70,0,IF($E90+CK$8-$H$8=70,$F90,CJ90*(1-VLOOKUP($E90+CJ$8-$H$8,Mortality!$B$3:$C$123,2)*VLOOKUP($E90+CJ$8-$H$8,Multipliers!$A$3:$DF$122,'Current Retirees'!CJ$8-2006+2))))</f>
        <v>0</v>
      </c>
      <c r="CL90" s="3">
        <f>IF($E90+CL$8-$H$8&lt;70,0,IF($E90+CL$8-$H$8=70,$F90,CK90*(1-VLOOKUP($E90+CK$8-$H$8,Mortality!$B$3:$C$123,2)*VLOOKUP($E90+CK$8-$H$8,Multipliers!$A$3:$DF$122,'Current Retirees'!CK$8-2006+2))))</f>
        <v>0</v>
      </c>
      <c r="CM90" s="3">
        <f>IF($E90+CM$8-$H$8&lt;70,0,IF($E90+CM$8-$H$8=70,$F90,CL90*(1-VLOOKUP($E90+CL$8-$H$8,Mortality!$B$3:$C$123,2)*VLOOKUP($E90+CL$8-$H$8,Multipliers!$A$3:$DF$122,'Current Retirees'!CL$8-2006+2))))</f>
        <v>0</v>
      </c>
      <c r="CN90" s="3">
        <f>IF($E90+CN$8-$H$8&lt;70,0,IF($E90+CN$8-$H$8=70,$F90,CM90*(1-VLOOKUP($E90+CM$8-$H$8,Mortality!$B$3:$C$123,2)*VLOOKUP($E90+CM$8-$H$8,Multipliers!$A$3:$DF$122,'Current Retirees'!CM$8-2006+2))))</f>
        <v>0</v>
      </c>
      <c r="CO90" s="3">
        <f>IF($E90+CO$8-$H$8&lt;70,0,IF($E90+CO$8-$H$8=70,$F90,CN90*(1-VLOOKUP($E90+CN$8-$H$8,Mortality!$B$3:$C$123,2)*VLOOKUP($E90+CN$8-$H$8,Multipliers!$A$3:$DF$122,'Current Retirees'!CN$8-2006+2))))</f>
        <v>0</v>
      </c>
      <c r="CP90" s="3">
        <f>IF($E90+CP$8-$H$8&lt;70,0,IF($E90+CP$8-$H$8=70,$F90,CO90*(1-VLOOKUP($E90+CO$8-$H$8,Mortality!$B$3:$C$123,2)*VLOOKUP($E90+CO$8-$H$8,Multipliers!$A$3:$DF$122,'Current Retirees'!CO$8-2006+2))))</f>
        <v>0</v>
      </c>
      <c r="CQ90" s="3">
        <f>IF($E90+CQ$8-$H$8&lt;70,0,IF($E90+CQ$8-$H$8=70,$F90,CP90*(1-VLOOKUP($E90+CP$8-$H$8,Mortality!$B$3:$C$123,2)*VLOOKUP($E90+CP$8-$H$8,Multipliers!$A$3:$DF$122,'Current Retirees'!CP$8-2006+2))))</f>
        <v>0</v>
      </c>
      <c r="CR90" s="3">
        <f>IF($E90+CR$8-$H$8&lt;70,0,IF($E90+CR$8-$H$8=70,$F90,CQ90*(1-VLOOKUP($E90+CQ$8-$H$8,Mortality!$B$3:$C$123,2)*VLOOKUP($E90+CQ$8-$H$8,Multipliers!$A$3:$DF$122,'Current Retirees'!CQ$8-2006+2))))</f>
        <v>0</v>
      </c>
      <c r="CS90" s="3">
        <f>IF($E90+CS$8-$H$8&lt;70,0,IF($E90+CS$8-$H$8=70,$F90,CR90*(1-VLOOKUP($E90+CR$8-$H$8,Mortality!$B$3:$C$123,2)*VLOOKUP($E90+CR$8-$H$8,Multipliers!$A$3:$DF$122,'Current Retirees'!CR$8-2006+2))))</f>
        <v>0</v>
      </c>
      <c r="CT90" s="3">
        <f>IF($E90+CT$8-$H$8&lt;70,0,IF($E90+CT$8-$H$8=70,$F90,CS90*(1-VLOOKUP($E90+CS$8-$H$8,Mortality!$B$3:$C$123,2)*VLOOKUP($E90+CS$8-$H$8,Multipliers!$A$3:$DF$122,'Current Retirees'!CS$8-2006+2))))</f>
        <v>0</v>
      </c>
    </row>
    <row r="91" spans="2:98" x14ac:dyDescent="0.25">
      <c r="B91" s="35">
        <v>1083</v>
      </c>
      <c r="C91" s="36">
        <v>27601</v>
      </c>
      <c r="D91" s="35" t="s">
        <v>2</v>
      </c>
      <c r="E91" s="4">
        <f t="shared" si="8"/>
        <v>41</v>
      </c>
      <c r="F91" s="5">
        <f>VLOOKUP(E91,Mortality!$H$3:$I$123,2)</f>
        <v>0.87555877877891741</v>
      </c>
      <c r="H91" s="3">
        <f t="shared" si="9"/>
        <v>0</v>
      </c>
      <c r="I91" s="3">
        <f>IF($E91+I$8-$H$8&lt;70,0,IF($E91+I$8-$H$8=70,$F91,H91*(1-VLOOKUP($E91+H$8-$H$8,Mortality!$B$3:$C$123,2)*VLOOKUP($E91+H$8-$H$8,Multipliers!$A$3:$DF$122,'Current Retirees'!H$8-2006+2))))</f>
        <v>0</v>
      </c>
      <c r="J91" s="3">
        <f>IF($E91+J$8-$H$8&lt;70,0,IF($E91+J$8-$H$8=70,$F91,I91*(1-VLOOKUP($E91+I$8-$H$8,Mortality!$B$3:$C$123,2)*VLOOKUP($E91+I$8-$H$8,Multipliers!$A$3:$DF$122,'Current Retirees'!I$8-2006+2))))</f>
        <v>0</v>
      </c>
      <c r="K91" s="3">
        <f>IF($E91+K$8-$H$8&lt;70,0,IF($E91+K$8-$H$8=70,$F91,J91*(1-VLOOKUP($E91+J$8-$H$8,Mortality!$B$3:$C$123,2)*VLOOKUP($E91+J$8-$H$8,Multipliers!$A$3:$DF$122,'Current Retirees'!J$8-2006+2))))</f>
        <v>0</v>
      </c>
      <c r="L91" s="3">
        <f>IF($E91+L$8-$H$8&lt;70,0,IF($E91+L$8-$H$8=70,$F91,K91*(1-VLOOKUP($E91+K$8-$H$8,Mortality!$B$3:$C$123,2)*VLOOKUP($E91+K$8-$H$8,Multipliers!$A$3:$DF$122,'Current Retirees'!K$8-2006+2))))</f>
        <v>0</v>
      </c>
      <c r="M91" s="3">
        <f>IF($E91+M$8-$H$8&lt;70,0,IF($E91+M$8-$H$8=70,$F91,L91*(1-VLOOKUP($E91+L$8-$H$8,Mortality!$B$3:$C$123,2)*VLOOKUP($E91+L$8-$H$8,Multipliers!$A$3:$DF$122,'Current Retirees'!L$8-2006+2))))</f>
        <v>0</v>
      </c>
      <c r="N91" s="3">
        <f>IF($E91+N$8-$H$8&lt;70,0,IF($E91+N$8-$H$8=70,$F91,M91*(1-VLOOKUP($E91+M$8-$H$8,Mortality!$B$3:$C$123,2)*VLOOKUP($E91+M$8-$H$8,Multipliers!$A$3:$DF$122,'Current Retirees'!M$8-2006+2))))</f>
        <v>0</v>
      </c>
      <c r="O91" s="3">
        <f>IF($E91+O$8-$H$8&lt;70,0,IF($E91+O$8-$H$8=70,$F91,N91*(1-VLOOKUP($E91+N$8-$H$8,Mortality!$B$3:$C$123,2)*VLOOKUP($E91+N$8-$H$8,Multipliers!$A$3:$DF$122,'Current Retirees'!N$8-2006+2))))</f>
        <v>0</v>
      </c>
      <c r="P91" s="3">
        <f>IF($E91+P$8-$H$8&lt;70,0,IF($E91+P$8-$H$8=70,$F91,O91*(1-VLOOKUP($E91+O$8-$H$8,Mortality!$B$3:$C$123,2)*VLOOKUP($E91+O$8-$H$8,Multipliers!$A$3:$DF$122,'Current Retirees'!O$8-2006+2))))</f>
        <v>0</v>
      </c>
      <c r="Q91" s="3">
        <f>IF($E91+Q$8-$H$8&lt;70,0,IF($E91+Q$8-$H$8=70,$F91,P91*(1-VLOOKUP($E91+P$8-$H$8,Mortality!$B$3:$C$123,2)*VLOOKUP($E91+P$8-$H$8,Multipliers!$A$3:$DF$122,'Current Retirees'!P$8-2006+2))))</f>
        <v>0</v>
      </c>
      <c r="R91" s="3">
        <f>IF($E91+R$8-$H$8&lt;70,0,IF($E91+R$8-$H$8=70,$F91,Q91*(1-VLOOKUP($E91+Q$8-$H$8,Mortality!$B$3:$C$123,2)*VLOOKUP($E91+Q$8-$H$8,Multipliers!$A$3:$DF$122,'Current Retirees'!Q$8-2006+2))))</f>
        <v>0</v>
      </c>
      <c r="S91" s="3">
        <f>IF($E91+S$8-$H$8&lt;70,0,IF($E91+S$8-$H$8=70,$F91,R91*(1-VLOOKUP($E91+R$8-$H$8,Mortality!$B$3:$C$123,2)*VLOOKUP($E91+R$8-$H$8,Multipliers!$A$3:$DF$122,'Current Retirees'!R$8-2006+2))))</f>
        <v>0</v>
      </c>
      <c r="T91" s="3">
        <f>IF($E91+T$8-$H$8&lt;70,0,IF($E91+T$8-$H$8=70,$F91,S91*(1-VLOOKUP($E91+S$8-$H$8,Mortality!$B$3:$C$123,2)*VLOOKUP($E91+S$8-$H$8,Multipliers!$A$3:$DF$122,'Current Retirees'!S$8-2006+2))))</f>
        <v>0</v>
      </c>
      <c r="U91" s="3">
        <f>IF($E91+U$8-$H$8&lt;70,0,IF($E91+U$8-$H$8=70,$F91,T91*(1-VLOOKUP($E91+T$8-$H$8,Mortality!$B$3:$C$123,2)*VLOOKUP($E91+T$8-$H$8,Multipliers!$A$3:$DF$122,'Current Retirees'!T$8-2006+2))))</f>
        <v>0</v>
      </c>
      <c r="V91" s="3">
        <f>IF($E91+V$8-$H$8&lt;70,0,IF($E91+V$8-$H$8=70,$F91,U91*(1-VLOOKUP($E91+U$8-$H$8,Mortality!$B$3:$C$123,2)*VLOOKUP($E91+U$8-$H$8,Multipliers!$A$3:$DF$122,'Current Retirees'!U$8-2006+2))))</f>
        <v>0</v>
      </c>
      <c r="W91" s="3">
        <f>IF($E91+W$8-$H$8&lt;70,0,IF($E91+W$8-$H$8=70,$F91,V91*(1-VLOOKUP($E91+V$8-$H$8,Mortality!$B$3:$C$123,2)*VLOOKUP($E91+V$8-$H$8,Multipliers!$A$3:$DF$122,'Current Retirees'!V$8-2006+2))))</f>
        <v>0</v>
      </c>
      <c r="X91" s="3">
        <f>IF($E91+X$8-$H$8&lt;70,0,IF($E91+X$8-$H$8=70,$F91,W91*(1-VLOOKUP($E91+W$8-$H$8,Mortality!$B$3:$C$123,2)*VLOOKUP($E91+W$8-$H$8,Multipliers!$A$3:$DF$122,'Current Retirees'!W$8-2006+2))))</f>
        <v>0</v>
      </c>
      <c r="Y91" s="3">
        <f>IF($E91+Y$8-$H$8&lt;70,0,IF($E91+Y$8-$H$8=70,$F91,X91*(1-VLOOKUP($E91+X$8-$H$8,Mortality!$B$3:$C$123,2)*VLOOKUP($E91+X$8-$H$8,Multipliers!$A$3:$DF$122,'Current Retirees'!X$8-2006+2))))</f>
        <v>0</v>
      </c>
      <c r="Z91" s="3">
        <f>IF($E91+Z$8-$H$8&lt;70,0,IF($E91+Z$8-$H$8=70,$F91,Y91*(1-VLOOKUP($E91+Y$8-$H$8,Mortality!$B$3:$C$123,2)*VLOOKUP($E91+Y$8-$H$8,Multipliers!$A$3:$DF$122,'Current Retirees'!Y$8-2006+2))))</f>
        <v>0</v>
      </c>
      <c r="AA91" s="3">
        <f>IF($E91+AA$8-$H$8&lt;70,0,IF($E91+AA$8-$H$8=70,$F91,Z91*(1-VLOOKUP($E91+Z$8-$H$8,Mortality!$B$3:$C$123,2)*VLOOKUP($E91+Z$8-$H$8,Multipliers!$A$3:$DF$122,'Current Retirees'!Z$8-2006+2))))</f>
        <v>0</v>
      </c>
      <c r="AB91" s="3">
        <f>IF($E91+AB$8-$H$8&lt;70,0,IF($E91+AB$8-$H$8=70,$F91,AA91*(1-VLOOKUP($E91+AA$8-$H$8,Mortality!$B$3:$C$123,2)*VLOOKUP($E91+AA$8-$H$8,Multipliers!$A$3:$DF$122,'Current Retirees'!AA$8-2006+2))))</f>
        <v>0</v>
      </c>
      <c r="AC91" s="3">
        <f>IF($E91+AC$8-$H$8&lt;70,0,IF($E91+AC$8-$H$8=70,$F91,AB91*(1-VLOOKUP($E91+AB$8-$H$8,Mortality!$B$3:$C$123,2)*VLOOKUP($E91+AB$8-$H$8,Multipliers!$A$3:$DF$122,'Current Retirees'!AB$8-2006+2))))</f>
        <v>0</v>
      </c>
      <c r="AD91" s="3">
        <f>IF($E91+AD$8-$H$8&lt;70,0,IF($E91+AD$8-$H$8=70,$F91,AC91*(1-VLOOKUP($E91+AC$8-$H$8,Mortality!$B$3:$C$123,2)*VLOOKUP($E91+AC$8-$H$8,Multipliers!$A$3:$DF$122,'Current Retirees'!AC$8-2006+2))))</f>
        <v>0</v>
      </c>
      <c r="AE91" s="3">
        <f>IF($E91+AE$8-$H$8&lt;70,0,IF($E91+AE$8-$H$8=70,$F91,AD91*(1-VLOOKUP($E91+AD$8-$H$8,Mortality!$B$3:$C$123,2)*VLOOKUP($E91+AD$8-$H$8,Multipliers!$A$3:$DF$122,'Current Retirees'!AD$8-2006+2))))</f>
        <v>0</v>
      </c>
      <c r="AF91" s="3">
        <f>IF($E91+AF$8-$H$8&lt;70,0,IF($E91+AF$8-$H$8=70,$F91,AE91*(1-VLOOKUP($E91+AE$8-$H$8,Mortality!$B$3:$C$123,2)*VLOOKUP($E91+AE$8-$H$8,Multipliers!$A$3:$DF$122,'Current Retirees'!AE$8-2006+2))))</f>
        <v>0</v>
      </c>
      <c r="AG91" s="3">
        <f>IF($E91+AG$8-$H$8&lt;70,0,IF($E91+AG$8-$H$8=70,$F91,AF91*(1-VLOOKUP($E91+AF$8-$H$8,Mortality!$B$3:$C$123,2)*VLOOKUP($E91+AF$8-$H$8,Multipliers!$A$3:$DF$122,'Current Retirees'!AF$8-2006+2))))</f>
        <v>0</v>
      </c>
      <c r="AH91" s="3">
        <f>IF($E91+AH$8-$H$8&lt;70,0,IF($E91+AH$8-$H$8=70,$F91,AG91*(1-VLOOKUP($E91+AG$8-$H$8,Mortality!$B$3:$C$123,2)*VLOOKUP($E91+AG$8-$H$8,Multipliers!$A$3:$DF$122,'Current Retirees'!AG$8-2006+2))))</f>
        <v>0</v>
      </c>
      <c r="AI91" s="3">
        <f>IF($E91+AI$8-$H$8&lt;70,0,IF($E91+AI$8-$H$8=70,$F91,AH91*(1-VLOOKUP($E91+AH$8-$H$8,Mortality!$B$3:$C$123,2)*VLOOKUP($E91+AH$8-$H$8,Multipliers!$A$3:$DF$122,'Current Retirees'!AH$8-2006+2))))</f>
        <v>0</v>
      </c>
      <c r="AJ91" s="3">
        <f>IF($E91+AJ$8-$H$8&lt;70,0,IF($E91+AJ$8-$H$8=70,$F91,AI91*(1-VLOOKUP($E91+AI$8-$H$8,Mortality!$B$3:$C$123,2)*VLOOKUP($E91+AI$8-$H$8,Multipliers!$A$3:$DF$122,'Current Retirees'!AI$8-2006+2))))</f>
        <v>0</v>
      </c>
      <c r="AK91" s="3">
        <f>IF($E91+AK$8-$H$8&lt;70,0,IF($E91+AK$8-$H$8=70,$F91,AJ91*(1-VLOOKUP($E91+AJ$8-$H$8,Mortality!$B$3:$C$123,2)*VLOOKUP($E91+AJ$8-$H$8,Multipliers!$A$3:$DF$122,'Current Retirees'!AJ$8-2006+2))))</f>
        <v>0.87555877877891741</v>
      </c>
      <c r="AL91" s="3">
        <f>IF($E91+AL$8-$H$8&lt;70,0,IF($E91+AL$8-$H$8=70,$F91,AK91*(1-VLOOKUP($E91+AK$8-$H$8,Mortality!$B$3:$C$123,2)*VLOOKUP($E91+AK$8-$H$8,Multipliers!$A$3:$DF$122,'Current Retirees'!AK$8-2006+2))))</f>
        <v>0.8617106132217871</v>
      </c>
      <c r="AM91" s="3">
        <f>IF($E91+AM$8-$H$8&lt;70,0,IF($E91+AM$8-$H$8=70,$F91,AL91*(1-VLOOKUP($E91+AL$8-$H$8,Mortality!$B$3:$C$123,2)*VLOOKUP($E91+AL$8-$H$8,Multipliers!$A$3:$DF$122,'Current Retirees'!AL$8-2006+2))))</f>
        <v>0.84703738479191415</v>
      </c>
      <c r="AN91" s="3">
        <f>IF($E91+AN$8-$H$8&lt;70,0,IF($E91+AN$8-$H$8=70,$F91,AM91*(1-VLOOKUP($E91+AM$8-$H$8,Mortality!$B$3:$C$123,2)*VLOOKUP($E91+AM$8-$H$8,Multipliers!$A$3:$DF$122,'Current Retirees'!AM$8-2006+2))))</f>
        <v>0.83146843032824214</v>
      </c>
      <c r="AO91" s="3">
        <f>IF($E91+AO$8-$H$8&lt;70,0,IF($E91+AO$8-$H$8=70,$F91,AN91*(1-VLOOKUP($E91+AN$8-$H$8,Mortality!$B$3:$C$123,2)*VLOOKUP($E91+AN$8-$H$8,Multipliers!$A$3:$DF$122,'Current Retirees'!AN$8-2006+2))))</f>
        <v>0.81492965688792307</v>
      </c>
      <c r="AP91" s="3">
        <f>IF($E91+AP$8-$H$8&lt;70,0,IF($E91+AP$8-$H$8=70,$F91,AO91*(1-VLOOKUP($E91+AO$8-$H$8,Mortality!$B$3:$C$123,2)*VLOOKUP($E91+AO$8-$H$8,Multipliers!$A$3:$DF$122,'Current Retirees'!AO$8-2006+2))))</f>
        <v>0.79736153767447548</v>
      </c>
      <c r="AQ91" s="3">
        <f>IF($E91+AQ$8-$H$8&lt;70,0,IF($E91+AQ$8-$H$8=70,$F91,AP91*(1-VLOOKUP($E91+AP$8-$H$8,Mortality!$B$3:$C$123,2)*VLOOKUP($E91+AP$8-$H$8,Multipliers!$A$3:$DF$122,'Current Retirees'!AP$8-2006+2))))</f>
        <v>0.77869936366154791</v>
      </c>
      <c r="AR91" s="3">
        <f>IF($E91+AR$8-$H$8&lt;70,0,IF($E91+AR$8-$H$8=70,$F91,AQ91*(1-VLOOKUP($E91+AQ$8-$H$8,Mortality!$B$3:$C$123,2)*VLOOKUP($E91+AQ$8-$H$8,Multipliers!$A$3:$DF$122,'Current Retirees'!AQ$8-2006+2))))</f>
        <v>0.75887147720953518</v>
      </c>
      <c r="AS91" s="3">
        <f>IF($E91+AS$8-$H$8&lt;70,0,IF($E91+AS$8-$H$8=70,$F91,AR91*(1-VLOOKUP($E91+AR$8-$H$8,Mortality!$B$3:$C$123,2)*VLOOKUP($E91+AR$8-$H$8,Multipliers!$A$3:$DF$122,'Current Retirees'!AR$8-2006+2))))</f>
        <v>0.7378346672908459</v>
      </c>
      <c r="AT91" s="3">
        <f>IF($E91+AT$8-$H$8&lt;70,0,IF($E91+AT$8-$H$8=70,$F91,AS91*(1-VLOOKUP($E91+AS$8-$H$8,Mortality!$B$3:$C$123,2)*VLOOKUP($E91+AS$8-$H$8,Multipliers!$A$3:$DF$122,'Current Retirees'!AS$8-2006+2))))</f>
        <v>0.71549603330499223</v>
      </c>
      <c r="AU91" s="3">
        <f>IF($E91+AU$8-$H$8&lt;70,0,IF($E91+AU$8-$H$8=70,$F91,AT91*(1-VLOOKUP($E91+AT$8-$H$8,Mortality!$B$3:$C$123,2)*VLOOKUP($E91+AT$8-$H$8,Multipliers!$A$3:$DF$122,'Current Retirees'!AT$8-2006+2))))</f>
        <v>0.6918293129533778</v>
      </c>
      <c r="AV91" s="3">
        <f>IF($E91+AV$8-$H$8&lt;70,0,IF($E91+AV$8-$H$8=70,$F91,AU91*(1-VLOOKUP($E91+AU$8-$H$8,Mortality!$B$3:$C$123,2)*VLOOKUP($E91+AU$8-$H$8,Multipliers!$A$3:$DF$122,'Current Retirees'!AU$8-2006+2))))</f>
        <v>0.66676264483416847</v>
      </c>
      <c r="AW91" s="3">
        <f>IF($E91+AW$8-$H$8&lt;70,0,IF($E91+AW$8-$H$8=70,$F91,AV91*(1-VLOOKUP($E91+AV$8-$H$8,Mortality!$B$3:$C$123,2)*VLOOKUP($E91+AV$8-$H$8,Multipliers!$A$3:$DF$122,'Current Retirees'!AV$8-2006+2))))</f>
        <v>0.64026336271287165</v>
      </c>
      <c r="AX91" s="3">
        <f>IF($E91+AX$8-$H$8&lt;70,0,IF($E91+AX$8-$H$8=70,$F91,AW91*(1-VLOOKUP($E91+AW$8-$H$8,Mortality!$B$3:$C$123,2)*VLOOKUP($E91+AW$8-$H$8,Multipliers!$A$3:$DF$122,'Current Retirees'!AW$8-2006+2))))</f>
        <v>0.61230127526815581</v>
      </c>
      <c r="AY91" s="3">
        <f>IF($E91+AY$8-$H$8&lt;70,0,IF($E91+AY$8-$H$8=70,$F91,AX91*(1-VLOOKUP($E91+AX$8-$H$8,Mortality!$B$3:$C$123,2)*VLOOKUP($E91+AX$8-$H$8,Multipliers!$A$3:$DF$122,'Current Retirees'!AX$8-2006+2))))</f>
        <v>0.58289715125121688</v>
      </c>
      <c r="AZ91" s="3">
        <f>IF($E91+AZ$8-$H$8&lt;70,0,IF($E91+AZ$8-$H$8=70,$F91,AY91*(1-VLOOKUP($E91+AY$8-$H$8,Mortality!$B$3:$C$123,2)*VLOOKUP($E91+AY$8-$H$8,Multipliers!$A$3:$DF$122,'Current Retirees'!AY$8-2006+2))))</f>
        <v>0.55206952932817477</v>
      </c>
      <c r="BA91" s="3">
        <f>IF($E91+BA$8-$H$8&lt;70,0,IF($E91+BA$8-$H$8=70,$F91,AZ91*(1-VLOOKUP($E91+AZ$8-$H$8,Mortality!$B$3:$C$123,2)*VLOOKUP($E91+AZ$8-$H$8,Multipliers!$A$3:$DF$122,'Current Retirees'!AZ$8-2006+2))))</f>
        <v>0.51991200025887541</v>
      </c>
      <c r="BB91" s="3">
        <f>IF($E91+BB$8-$H$8&lt;70,0,IF($E91+BB$8-$H$8=70,$F91,BA91*(1-VLOOKUP($E91+BA$8-$H$8,Mortality!$B$3:$C$123,2)*VLOOKUP($E91+BA$8-$H$8,Multipliers!$A$3:$DF$122,'Current Retirees'!BA$8-2006+2))))</f>
        <v>0.4864181841752106</v>
      </c>
      <c r="BC91" s="3">
        <f>IF($E91+BC$8-$H$8&lt;70,0,IF($E91+BC$8-$H$8=70,$F91,BB91*(1-VLOOKUP($E91+BB$8-$H$8,Mortality!$B$3:$C$123,2)*VLOOKUP($E91+BB$8-$H$8,Multipliers!$A$3:$DF$122,'Current Retirees'!BB$8-2006+2))))</f>
        <v>0.45163820007958866</v>
      </c>
      <c r="BD91" s="3">
        <f>IF($E91+BD$8-$H$8&lt;70,0,IF($E91+BD$8-$H$8=70,$F91,BC91*(1-VLOOKUP($E91+BC$8-$H$8,Mortality!$B$3:$C$123,2)*VLOOKUP($E91+BC$8-$H$8,Multipliers!$A$3:$DF$122,'Current Retirees'!BC$8-2006+2))))</f>
        <v>0.41594319204642005</v>
      </c>
      <c r="BE91" s="3">
        <f>IF($E91+BE$8-$H$8&lt;70,0,IF($E91+BE$8-$H$8=70,$F91,BD91*(1-VLOOKUP($E91+BD$8-$H$8,Mortality!$B$3:$C$123,2)*VLOOKUP($E91+BD$8-$H$8,Multipliers!$A$3:$DF$122,'Current Retirees'!BD$8-2006+2))))</f>
        <v>0.37950294321172734</v>
      </c>
      <c r="BF91" s="3">
        <f>IF($E91+BF$8-$H$8&lt;70,0,IF($E91+BF$8-$H$8=70,$F91,BE91*(1-VLOOKUP($E91+BE$8-$H$8,Mortality!$B$3:$C$123,2)*VLOOKUP($E91+BE$8-$H$8,Multipliers!$A$3:$DF$122,'Current Retirees'!BE$8-2006+2))))</f>
        <v>0.34280747537157835</v>
      </c>
      <c r="BG91" s="3">
        <f>IF($E91+BG$8-$H$8&lt;70,0,IF($E91+BG$8-$H$8=70,$F91,BF91*(1-VLOOKUP($E91+BF$8-$H$8,Mortality!$B$3:$C$123,2)*VLOOKUP($E91+BF$8-$H$8,Multipliers!$A$3:$DF$122,'Current Retirees'!BF$8-2006+2))))</f>
        <v>0.30630771114915895</v>
      </c>
      <c r="BH91" s="3">
        <f>IF($E91+BH$8-$H$8&lt;70,0,IF($E91+BH$8-$H$8=70,$F91,BG91*(1-VLOOKUP($E91+BG$8-$H$8,Mortality!$B$3:$C$123,2)*VLOOKUP($E91+BG$8-$H$8,Multipliers!$A$3:$DF$122,'Current Retirees'!BG$8-2006+2))))</f>
        <v>0.2707918337935224</v>
      </c>
      <c r="BI91" s="3">
        <f>IF($E91+BI$8-$H$8&lt;70,0,IF($E91+BI$8-$H$8=70,$F91,BH91*(1-VLOOKUP($E91+BH$8-$H$8,Mortality!$B$3:$C$123,2)*VLOOKUP($E91+BH$8-$H$8,Multipliers!$A$3:$DF$122,'Current Retirees'!BH$8-2006+2))))</f>
        <v>0.23674745291276106</v>
      </c>
      <c r="BJ91" s="3">
        <f>IF($E91+BJ$8-$H$8&lt;70,0,IF($E91+BJ$8-$H$8=70,$F91,BI91*(1-VLOOKUP($E91+BI$8-$H$8,Mortality!$B$3:$C$123,2)*VLOOKUP($E91+BI$8-$H$8,Multipliers!$A$3:$DF$122,'Current Retirees'!BI$8-2006+2))))</f>
        <v>0.20482320817606986</v>
      </c>
      <c r="BK91" s="3">
        <f>IF($E91+BK$8-$H$8&lt;70,0,IF($E91+BK$8-$H$8=70,$F91,BJ91*(1-VLOOKUP($E91+BJ$8-$H$8,Mortality!$B$3:$C$123,2)*VLOOKUP($E91+BJ$8-$H$8,Multipliers!$A$3:$DF$122,'Current Retirees'!BJ$8-2006+2))))</f>
        <v>0.17529667419397282</v>
      </c>
      <c r="BL91" s="3">
        <f>IF($E91+BL$8-$H$8&lt;70,0,IF($E91+BL$8-$H$8=70,$F91,BK91*(1-VLOOKUP($E91+BK$8-$H$8,Mortality!$B$3:$C$123,2)*VLOOKUP($E91+BK$8-$H$8,Multipliers!$A$3:$DF$122,'Current Retirees'!BK$8-2006+2))))</f>
        <v>0.14788593183514354</v>
      </c>
      <c r="BM91" s="3">
        <f>IF($E91+BM$8-$H$8&lt;70,0,IF($E91+BM$8-$H$8=70,$F91,BL91*(1-VLOOKUP($E91+BL$8-$H$8,Mortality!$B$3:$C$123,2)*VLOOKUP($E91+BL$8-$H$8,Multipliers!$A$3:$DF$122,'Current Retirees'!BL$8-2006+2))))</f>
        <v>0.1228749491080493</v>
      </c>
      <c r="BN91" s="3">
        <f>IF($E91+BN$8-$H$8&lt;70,0,IF($E91+BN$8-$H$8=70,$F91,BM91*(1-VLOOKUP($E91+BM$8-$H$8,Mortality!$B$3:$C$123,2)*VLOOKUP($E91+BM$8-$H$8,Multipliers!$A$3:$DF$122,'Current Retirees'!BM$8-2006+2))))</f>
        <v>0.1001144305371707</v>
      </c>
      <c r="BO91" s="3">
        <f>IF($E91+BO$8-$H$8&lt;70,0,IF($E91+BO$8-$H$8=70,$F91,BN91*(1-VLOOKUP($E91+BN$8-$H$8,Mortality!$B$3:$C$123,2)*VLOOKUP($E91+BN$8-$H$8,Multipliers!$A$3:$DF$122,'Current Retirees'!BN$8-2006+2))))</f>
        <v>7.993045213690271E-2</v>
      </c>
      <c r="BP91" s="3">
        <f>IF($E91+BP$8-$H$8&lt;70,0,IF($E91+BP$8-$H$8=70,$F91,BO91*(1-VLOOKUP($E91+BO$8-$H$8,Mortality!$B$3:$C$123,2)*VLOOKUP($E91+BO$8-$H$8,Multipliers!$A$3:$DF$122,'Current Retirees'!BO$8-2006+2))))</f>
        <v>6.243008018035346E-2</v>
      </c>
      <c r="BQ91" s="3">
        <f>IF($E91+BQ$8-$H$8&lt;70,0,IF($E91+BQ$8-$H$8=70,$F91,BP91*(1-VLOOKUP($E91+BP$8-$H$8,Mortality!$B$3:$C$123,2)*VLOOKUP($E91+BP$8-$H$8,Multipliers!$A$3:$DF$122,'Current Retirees'!BP$8-2006+2))))</f>
        <v>4.7627728107990784E-2</v>
      </c>
      <c r="BR91" s="3">
        <f>IF($E91+BR$8-$H$8&lt;70,0,IF($E91+BR$8-$H$8=70,$F91,BQ91*(1-VLOOKUP($E91+BQ$8-$H$8,Mortality!$B$3:$C$123,2)*VLOOKUP($E91+BQ$8-$H$8,Multipliers!$A$3:$DF$122,'Current Retirees'!BQ$8-2006+2))))</f>
        <v>3.5382648106366973E-2</v>
      </c>
      <c r="BS91" s="3">
        <f>IF($E91+BS$8-$H$8&lt;70,0,IF($E91+BS$8-$H$8=70,$F91,BR91*(1-VLOOKUP($E91+BR$8-$H$8,Mortality!$B$3:$C$123,2)*VLOOKUP($E91+BR$8-$H$8,Multipliers!$A$3:$DF$122,'Current Retirees'!BR$8-2006+2))))</f>
        <v>2.559434425177462E-2</v>
      </c>
      <c r="BT91" s="3">
        <f>IF($E91+BT$8-$H$8&lt;70,0,IF($E91+BT$8-$H$8=70,$F91,BS91*(1-VLOOKUP($E91+BS$8-$H$8,Mortality!$B$3:$C$123,2)*VLOOKUP($E91+BS$8-$H$8,Multipliers!$A$3:$DF$122,'Current Retirees'!BS$8-2006+2))))</f>
        <v>1.7999467902367939E-2</v>
      </c>
      <c r="BU91" s="3">
        <f>IF($E91+BU$8-$H$8&lt;70,0,IF($E91+BU$8-$H$8=70,$F91,BT91*(1-VLOOKUP($E91+BT$8-$H$8,Mortality!$B$3:$C$123,2)*VLOOKUP($E91+BT$8-$H$8,Multipliers!$A$3:$DF$122,'Current Retirees'!BT$8-2006+2))))</f>
        <v>1.2289253741600729E-2</v>
      </c>
      <c r="BV91" s="3">
        <f>IF($E91+BV$8-$H$8&lt;70,0,IF($E91+BV$8-$H$8=70,$F91,BU91*(1-VLOOKUP($E91+BU$8-$H$8,Mortality!$B$3:$C$123,2)*VLOOKUP($E91+BU$8-$H$8,Multipliers!$A$3:$DF$122,'Current Retirees'!BU$8-2006+2))))</f>
        <v>8.1110557823817174E-3</v>
      </c>
      <c r="BW91" s="3">
        <f>IF($E91+BW$8-$H$8&lt;70,0,IF($E91+BW$8-$H$8=70,$F91,BV91*(1-VLOOKUP($E91+BV$8-$H$8,Mortality!$B$3:$C$123,2)*VLOOKUP($E91+BV$8-$H$8,Multipliers!$A$3:$DF$122,'Current Retirees'!BV$8-2006+2))))</f>
        <v>5.1802767898485877E-3</v>
      </c>
      <c r="BX91" s="3">
        <f>IF($E91+BX$8-$H$8&lt;70,0,IF($E91+BX$8-$H$8=70,$F91,BW91*(1-VLOOKUP($E91+BW$8-$H$8,Mortality!$B$3:$C$123,2)*VLOOKUP($E91+BW$8-$H$8,Multipliers!$A$3:$DF$122,'Current Retirees'!BW$8-2006+2))))</f>
        <v>3.1960686871193101E-3</v>
      </c>
      <c r="BY91" s="3">
        <f>IF($E91+BY$8-$H$8&lt;70,0,IF($E91+BY$8-$H$8=70,$F91,BX91*(1-VLOOKUP($E91+BX$8-$H$8,Mortality!$B$3:$C$123,2)*VLOOKUP($E91+BX$8-$H$8,Multipliers!$A$3:$DF$122,'Current Retirees'!BX$8-2006+2))))</f>
        <v>1.9008998472165885E-3</v>
      </c>
      <c r="BZ91" s="3">
        <f>IF($E91+BZ$8-$H$8&lt;70,0,IF($E91+BZ$8-$H$8=70,$F91,BY91*(1-VLOOKUP($E91+BY$8-$H$8,Mortality!$B$3:$C$123,2)*VLOOKUP($E91+BY$8-$H$8,Multipliers!$A$3:$DF$122,'Current Retirees'!BY$8-2006+2))))</f>
        <v>1.0836867641580879E-3</v>
      </c>
      <c r="CA91" s="3">
        <f>IF($E91+CA$8-$H$8&lt;70,0,IF($E91+CA$8-$H$8=70,$F91,BZ91*(1-VLOOKUP($E91+BZ$8-$H$8,Mortality!$B$3:$C$123,2)*VLOOKUP($E91+BZ$8-$H$8,Multipliers!$A$3:$DF$122,'Current Retirees'!BZ$8-2006+2))))</f>
        <v>6.0050440513710862E-4</v>
      </c>
      <c r="CB91" s="3">
        <f>IF($E91+CB$8-$H$8&lt;70,0,IF($E91+CB$8-$H$8=70,$F91,CA91*(1-VLOOKUP($E91+CA$8-$H$8,Mortality!$B$3:$C$123,2)*VLOOKUP($E91+CA$8-$H$8,Multipliers!$A$3:$DF$122,'Current Retirees'!CA$8-2006+2))))</f>
        <v>3.2566860027155819E-4</v>
      </c>
      <c r="CC91" s="3">
        <f>IF($E91+CC$8-$H$8&lt;70,0,IF($E91+CC$8-$H$8=70,$F91,CB91*(1-VLOOKUP($E91+CB$8-$H$8,Mortality!$B$3:$C$123,2)*VLOOKUP($E91+CB$8-$H$8,Multipliers!$A$3:$DF$122,'Current Retirees'!CB$8-2006+2))))</f>
        <v>1.7256576582868585E-4</v>
      </c>
      <c r="CD91" s="3">
        <f>IF($E91+CD$8-$H$8&lt;70,0,IF($E91+CD$8-$H$8=70,$F91,CC91*(1-VLOOKUP($E91+CC$8-$H$8,Mortality!$B$3:$C$123,2)*VLOOKUP($E91+CC$8-$H$8,Multipliers!$A$3:$DF$122,'Current Retirees'!CC$8-2006+2))))</f>
        <v>8.8690778087703934E-5</v>
      </c>
      <c r="CE91" s="3">
        <f>IF($E91+CE$8-$H$8&lt;70,0,IF($E91+CE$8-$H$8=70,$F91,CD91*(1-VLOOKUP($E91+CD$8-$H$8,Mortality!$B$3:$C$123,2)*VLOOKUP($E91+CD$8-$H$8,Multipliers!$A$3:$DF$122,'Current Retirees'!CD$8-2006+2))))</f>
        <v>4.4345389043851967E-5</v>
      </c>
      <c r="CF91" s="3">
        <f>IF($E91+CF$8-$H$8&lt;70,0,IF($E91+CF$8-$H$8=70,$F91,CE91*(1-VLOOKUP($E91+CE$8-$H$8,Mortality!$B$3:$C$123,2)*VLOOKUP($E91+CE$8-$H$8,Multipliers!$A$3:$DF$122,'Current Retirees'!CE$8-2006+2))))</f>
        <v>2.2172694521925983E-5</v>
      </c>
      <c r="CG91" s="3">
        <f>IF($E91+CG$8-$H$8&lt;70,0,IF($E91+CG$8-$H$8=70,$F91,CF91*(1-VLOOKUP($E91+CF$8-$H$8,Mortality!$B$3:$C$123,2)*VLOOKUP($E91+CF$8-$H$8,Multipliers!$A$3:$DF$122,'Current Retirees'!CF$8-2006+2))))</f>
        <v>1.1086347260962992E-5</v>
      </c>
      <c r="CH91" s="3">
        <f>IF($E91+CH$8-$H$8&lt;70,0,IF($E91+CH$8-$H$8=70,$F91,CG91*(1-VLOOKUP($E91+CG$8-$H$8,Mortality!$B$3:$C$123,2)*VLOOKUP($E91+CG$8-$H$8,Multipliers!$A$3:$DF$122,'Current Retirees'!CG$8-2006+2))))</f>
        <v>5.5431736304814959E-6</v>
      </c>
      <c r="CI91" s="3">
        <f>IF($E91+CI$8-$H$8&lt;70,0,IF($E91+CI$8-$H$8=70,$F91,CH91*(1-VLOOKUP($E91+CH$8-$H$8,Mortality!$B$3:$C$123,2)*VLOOKUP($E91+CH$8-$H$8,Multipliers!$A$3:$DF$122,'Current Retirees'!CH$8-2006+2))))</f>
        <v>2.7715868152407479E-6</v>
      </c>
      <c r="CJ91" s="3">
        <f>IF($E91+CJ$8-$H$8&lt;70,0,IF($E91+CJ$8-$H$8=70,$F91,CI91*(1-VLOOKUP($E91+CI$8-$H$8,Mortality!$B$3:$C$123,2)*VLOOKUP($E91+CI$8-$H$8,Multipliers!$A$3:$DF$122,'Current Retirees'!CI$8-2006+2))))</f>
        <v>0</v>
      </c>
      <c r="CK91" s="3">
        <f>IF($E91+CK$8-$H$8&lt;70,0,IF($E91+CK$8-$H$8=70,$F91,CJ91*(1-VLOOKUP($E91+CJ$8-$H$8,Mortality!$B$3:$C$123,2)*VLOOKUP($E91+CJ$8-$H$8,Multipliers!$A$3:$DF$122,'Current Retirees'!CJ$8-2006+2))))</f>
        <v>0</v>
      </c>
      <c r="CL91" s="3">
        <f>IF($E91+CL$8-$H$8&lt;70,0,IF($E91+CL$8-$H$8=70,$F91,CK91*(1-VLOOKUP($E91+CK$8-$H$8,Mortality!$B$3:$C$123,2)*VLOOKUP($E91+CK$8-$H$8,Multipliers!$A$3:$DF$122,'Current Retirees'!CK$8-2006+2))))</f>
        <v>0</v>
      </c>
      <c r="CM91" s="3">
        <f>IF($E91+CM$8-$H$8&lt;70,0,IF($E91+CM$8-$H$8=70,$F91,CL91*(1-VLOOKUP($E91+CL$8-$H$8,Mortality!$B$3:$C$123,2)*VLOOKUP($E91+CL$8-$H$8,Multipliers!$A$3:$DF$122,'Current Retirees'!CL$8-2006+2))))</f>
        <v>0</v>
      </c>
      <c r="CN91" s="3">
        <f>IF($E91+CN$8-$H$8&lt;70,0,IF($E91+CN$8-$H$8=70,$F91,CM91*(1-VLOOKUP($E91+CM$8-$H$8,Mortality!$B$3:$C$123,2)*VLOOKUP($E91+CM$8-$H$8,Multipliers!$A$3:$DF$122,'Current Retirees'!CM$8-2006+2))))</f>
        <v>0</v>
      </c>
      <c r="CO91" s="3">
        <f>IF($E91+CO$8-$H$8&lt;70,0,IF($E91+CO$8-$H$8=70,$F91,CN91*(1-VLOOKUP($E91+CN$8-$H$8,Mortality!$B$3:$C$123,2)*VLOOKUP($E91+CN$8-$H$8,Multipliers!$A$3:$DF$122,'Current Retirees'!CN$8-2006+2))))</f>
        <v>0</v>
      </c>
      <c r="CP91" s="3">
        <f>IF($E91+CP$8-$H$8&lt;70,0,IF($E91+CP$8-$H$8=70,$F91,CO91*(1-VLOOKUP($E91+CO$8-$H$8,Mortality!$B$3:$C$123,2)*VLOOKUP($E91+CO$8-$H$8,Multipliers!$A$3:$DF$122,'Current Retirees'!CO$8-2006+2))))</f>
        <v>0</v>
      </c>
      <c r="CQ91" s="3">
        <f>IF($E91+CQ$8-$H$8&lt;70,0,IF($E91+CQ$8-$H$8=70,$F91,CP91*(1-VLOOKUP($E91+CP$8-$H$8,Mortality!$B$3:$C$123,2)*VLOOKUP($E91+CP$8-$H$8,Multipliers!$A$3:$DF$122,'Current Retirees'!CP$8-2006+2))))</f>
        <v>0</v>
      </c>
      <c r="CR91" s="3">
        <f>IF($E91+CR$8-$H$8&lt;70,0,IF($E91+CR$8-$H$8=70,$F91,CQ91*(1-VLOOKUP($E91+CQ$8-$H$8,Mortality!$B$3:$C$123,2)*VLOOKUP($E91+CQ$8-$H$8,Multipliers!$A$3:$DF$122,'Current Retirees'!CQ$8-2006+2))))</f>
        <v>0</v>
      </c>
      <c r="CS91" s="3">
        <f>IF($E91+CS$8-$H$8&lt;70,0,IF($E91+CS$8-$H$8=70,$F91,CR91*(1-VLOOKUP($E91+CR$8-$H$8,Mortality!$B$3:$C$123,2)*VLOOKUP($E91+CR$8-$H$8,Multipliers!$A$3:$DF$122,'Current Retirees'!CR$8-2006+2))))</f>
        <v>0</v>
      </c>
      <c r="CT91" s="3">
        <f>IF($E91+CT$8-$H$8&lt;70,0,IF($E91+CT$8-$H$8=70,$F91,CS91*(1-VLOOKUP($E91+CS$8-$H$8,Mortality!$B$3:$C$123,2)*VLOOKUP($E91+CS$8-$H$8,Multipliers!$A$3:$DF$122,'Current Retirees'!CS$8-2006+2))))</f>
        <v>0</v>
      </c>
    </row>
    <row r="92" spans="2:98" x14ac:dyDescent="0.25">
      <c r="B92" s="35">
        <v>1084</v>
      </c>
      <c r="C92" s="36">
        <v>25434</v>
      </c>
      <c r="D92" s="35" t="s">
        <v>2</v>
      </c>
      <c r="E92" s="4">
        <f t="shared" si="8"/>
        <v>47</v>
      </c>
      <c r="F92" s="5">
        <f>VLOOKUP(E92,Mortality!$H$3:$I$123,2)</f>
        <v>0.93270374926382671</v>
      </c>
      <c r="H92" s="3">
        <f t="shared" si="9"/>
        <v>0</v>
      </c>
      <c r="I92" s="3">
        <f>IF($E92+I$8-$H$8&lt;70,0,IF($E92+I$8-$H$8=70,$F92,H92*(1-VLOOKUP($E92+H$8-$H$8,Mortality!$B$3:$C$123,2)*VLOOKUP($E92+H$8-$H$8,Multipliers!$A$3:$DF$122,'Current Retirees'!H$8-2006+2))))</f>
        <v>0</v>
      </c>
      <c r="J92" s="3">
        <f>IF($E92+J$8-$H$8&lt;70,0,IF($E92+J$8-$H$8=70,$F92,I92*(1-VLOOKUP($E92+I$8-$H$8,Mortality!$B$3:$C$123,2)*VLOOKUP($E92+I$8-$H$8,Multipliers!$A$3:$DF$122,'Current Retirees'!I$8-2006+2))))</f>
        <v>0</v>
      </c>
      <c r="K92" s="3">
        <f>IF($E92+K$8-$H$8&lt;70,0,IF($E92+K$8-$H$8=70,$F92,J92*(1-VLOOKUP($E92+J$8-$H$8,Mortality!$B$3:$C$123,2)*VLOOKUP($E92+J$8-$H$8,Multipliers!$A$3:$DF$122,'Current Retirees'!J$8-2006+2))))</f>
        <v>0</v>
      </c>
      <c r="L92" s="3">
        <f>IF($E92+L$8-$H$8&lt;70,0,IF($E92+L$8-$H$8=70,$F92,K92*(1-VLOOKUP($E92+K$8-$H$8,Mortality!$B$3:$C$123,2)*VLOOKUP($E92+K$8-$H$8,Multipliers!$A$3:$DF$122,'Current Retirees'!K$8-2006+2))))</f>
        <v>0</v>
      </c>
      <c r="M92" s="3">
        <f>IF($E92+M$8-$H$8&lt;70,0,IF($E92+M$8-$H$8=70,$F92,L92*(1-VLOOKUP($E92+L$8-$H$8,Mortality!$B$3:$C$123,2)*VLOOKUP($E92+L$8-$H$8,Multipliers!$A$3:$DF$122,'Current Retirees'!L$8-2006+2))))</f>
        <v>0</v>
      </c>
      <c r="N92" s="3">
        <f>IF($E92+N$8-$H$8&lt;70,0,IF($E92+N$8-$H$8=70,$F92,M92*(1-VLOOKUP($E92+M$8-$H$8,Mortality!$B$3:$C$123,2)*VLOOKUP($E92+M$8-$H$8,Multipliers!$A$3:$DF$122,'Current Retirees'!M$8-2006+2))))</f>
        <v>0</v>
      </c>
      <c r="O92" s="3">
        <f>IF($E92+O$8-$H$8&lt;70,0,IF($E92+O$8-$H$8=70,$F92,N92*(1-VLOOKUP($E92+N$8-$H$8,Mortality!$B$3:$C$123,2)*VLOOKUP($E92+N$8-$H$8,Multipliers!$A$3:$DF$122,'Current Retirees'!N$8-2006+2))))</f>
        <v>0</v>
      </c>
      <c r="P92" s="3">
        <f>IF($E92+P$8-$H$8&lt;70,0,IF($E92+P$8-$H$8=70,$F92,O92*(1-VLOOKUP($E92+O$8-$H$8,Mortality!$B$3:$C$123,2)*VLOOKUP($E92+O$8-$H$8,Multipliers!$A$3:$DF$122,'Current Retirees'!O$8-2006+2))))</f>
        <v>0</v>
      </c>
      <c r="Q92" s="3">
        <f>IF($E92+Q$8-$H$8&lt;70,0,IF($E92+Q$8-$H$8=70,$F92,P92*(1-VLOOKUP($E92+P$8-$H$8,Mortality!$B$3:$C$123,2)*VLOOKUP($E92+P$8-$H$8,Multipliers!$A$3:$DF$122,'Current Retirees'!P$8-2006+2))))</f>
        <v>0</v>
      </c>
      <c r="R92" s="3">
        <f>IF($E92+R$8-$H$8&lt;70,0,IF($E92+R$8-$H$8=70,$F92,Q92*(1-VLOOKUP($E92+Q$8-$H$8,Mortality!$B$3:$C$123,2)*VLOOKUP($E92+Q$8-$H$8,Multipliers!$A$3:$DF$122,'Current Retirees'!Q$8-2006+2))))</f>
        <v>0</v>
      </c>
      <c r="S92" s="3">
        <f>IF($E92+S$8-$H$8&lt;70,0,IF($E92+S$8-$H$8=70,$F92,R92*(1-VLOOKUP($E92+R$8-$H$8,Mortality!$B$3:$C$123,2)*VLOOKUP($E92+R$8-$H$8,Multipliers!$A$3:$DF$122,'Current Retirees'!R$8-2006+2))))</f>
        <v>0</v>
      </c>
      <c r="T92" s="3">
        <f>IF($E92+T$8-$H$8&lt;70,0,IF($E92+T$8-$H$8=70,$F92,S92*(1-VLOOKUP($E92+S$8-$H$8,Mortality!$B$3:$C$123,2)*VLOOKUP($E92+S$8-$H$8,Multipliers!$A$3:$DF$122,'Current Retirees'!S$8-2006+2))))</f>
        <v>0</v>
      </c>
      <c r="U92" s="3">
        <f>IF($E92+U$8-$H$8&lt;70,0,IF($E92+U$8-$H$8=70,$F92,T92*(1-VLOOKUP($E92+T$8-$H$8,Mortality!$B$3:$C$123,2)*VLOOKUP($E92+T$8-$H$8,Multipliers!$A$3:$DF$122,'Current Retirees'!T$8-2006+2))))</f>
        <v>0</v>
      </c>
      <c r="V92" s="3">
        <f>IF($E92+V$8-$H$8&lt;70,0,IF($E92+V$8-$H$8=70,$F92,U92*(1-VLOOKUP($E92+U$8-$H$8,Mortality!$B$3:$C$123,2)*VLOOKUP($E92+U$8-$H$8,Multipliers!$A$3:$DF$122,'Current Retirees'!U$8-2006+2))))</f>
        <v>0</v>
      </c>
      <c r="W92" s="3">
        <f>IF($E92+W$8-$H$8&lt;70,0,IF($E92+W$8-$H$8=70,$F92,V92*(1-VLOOKUP($E92+V$8-$H$8,Mortality!$B$3:$C$123,2)*VLOOKUP($E92+V$8-$H$8,Multipliers!$A$3:$DF$122,'Current Retirees'!V$8-2006+2))))</f>
        <v>0</v>
      </c>
      <c r="X92" s="3">
        <f>IF($E92+X$8-$H$8&lt;70,0,IF($E92+X$8-$H$8=70,$F92,W92*(1-VLOOKUP($E92+W$8-$H$8,Mortality!$B$3:$C$123,2)*VLOOKUP($E92+W$8-$H$8,Multipliers!$A$3:$DF$122,'Current Retirees'!W$8-2006+2))))</f>
        <v>0</v>
      </c>
      <c r="Y92" s="3">
        <f>IF($E92+Y$8-$H$8&lt;70,0,IF($E92+Y$8-$H$8=70,$F92,X92*(1-VLOOKUP($E92+X$8-$H$8,Mortality!$B$3:$C$123,2)*VLOOKUP($E92+X$8-$H$8,Multipliers!$A$3:$DF$122,'Current Retirees'!X$8-2006+2))))</f>
        <v>0</v>
      </c>
      <c r="Z92" s="3">
        <f>IF($E92+Z$8-$H$8&lt;70,0,IF($E92+Z$8-$H$8=70,$F92,Y92*(1-VLOOKUP($E92+Y$8-$H$8,Mortality!$B$3:$C$123,2)*VLOOKUP($E92+Y$8-$H$8,Multipliers!$A$3:$DF$122,'Current Retirees'!Y$8-2006+2))))</f>
        <v>0</v>
      </c>
      <c r="AA92" s="3">
        <f>IF($E92+AA$8-$H$8&lt;70,0,IF($E92+AA$8-$H$8=70,$F92,Z92*(1-VLOOKUP($E92+Z$8-$H$8,Mortality!$B$3:$C$123,2)*VLOOKUP($E92+Z$8-$H$8,Multipliers!$A$3:$DF$122,'Current Retirees'!Z$8-2006+2))))</f>
        <v>0</v>
      </c>
      <c r="AB92" s="3">
        <f>IF($E92+AB$8-$H$8&lt;70,0,IF($E92+AB$8-$H$8=70,$F92,AA92*(1-VLOOKUP($E92+AA$8-$H$8,Mortality!$B$3:$C$123,2)*VLOOKUP($E92+AA$8-$H$8,Multipliers!$A$3:$DF$122,'Current Retirees'!AA$8-2006+2))))</f>
        <v>0</v>
      </c>
      <c r="AC92" s="3">
        <f>IF($E92+AC$8-$H$8&lt;70,0,IF($E92+AC$8-$H$8=70,$F92,AB92*(1-VLOOKUP($E92+AB$8-$H$8,Mortality!$B$3:$C$123,2)*VLOOKUP($E92+AB$8-$H$8,Multipliers!$A$3:$DF$122,'Current Retirees'!AB$8-2006+2))))</f>
        <v>0</v>
      </c>
      <c r="AD92" s="3">
        <f>IF($E92+AD$8-$H$8&lt;70,0,IF($E92+AD$8-$H$8=70,$F92,AC92*(1-VLOOKUP($E92+AC$8-$H$8,Mortality!$B$3:$C$123,2)*VLOOKUP($E92+AC$8-$H$8,Multipliers!$A$3:$DF$122,'Current Retirees'!AC$8-2006+2))))</f>
        <v>0</v>
      </c>
      <c r="AE92" s="3">
        <f>IF($E92+AE$8-$H$8&lt;70,0,IF($E92+AE$8-$H$8=70,$F92,AD92*(1-VLOOKUP($E92+AD$8-$H$8,Mortality!$B$3:$C$123,2)*VLOOKUP($E92+AD$8-$H$8,Multipliers!$A$3:$DF$122,'Current Retirees'!AD$8-2006+2))))</f>
        <v>0.93270374926382671</v>
      </c>
      <c r="AF92" s="3">
        <f>IF($E92+AF$8-$H$8&lt;70,0,IF($E92+AF$8-$H$8=70,$F92,AE92*(1-VLOOKUP($E92+AE$8-$H$8,Mortality!$B$3:$C$123,2)*VLOOKUP($E92+AE$8-$H$8,Multipliers!$A$3:$DF$122,'Current Retirees'!AE$8-2006+2))))</f>
        <v>0.91703481368245654</v>
      </c>
      <c r="AG92" s="3">
        <f>IF($E92+AG$8-$H$8&lt;70,0,IF($E92+AG$8-$H$8=70,$F92,AF92*(1-VLOOKUP($E92+AF$8-$H$8,Mortality!$B$3:$C$123,2)*VLOOKUP($E92+AF$8-$H$8,Multipliers!$A$3:$DF$122,'Current Retirees'!AF$8-2006+2))))</f>
        <v>0.90044891942198069</v>
      </c>
      <c r="AH92" s="3">
        <f>IF($E92+AH$8-$H$8&lt;70,0,IF($E92+AH$8-$H$8=70,$F92,AG92*(1-VLOOKUP($E92+AG$8-$H$8,Mortality!$B$3:$C$123,2)*VLOOKUP($E92+AG$8-$H$8,Multipliers!$A$3:$DF$122,'Current Retirees'!AG$8-2006+2))))</f>
        <v>0.88286948966370371</v>
      </c>
      <c r="AI92" s="3">
        <f>IF($E92+AI$8-$H$8&lt;70,0,IF($E92+AI$8-$H$8=70,$F92,AH92*(1-VLOOKUP($E92+AH$8-$H$8,Mortality!$B$3:$C$123,2)*VLOOKUP($E92+AH$8-$H$8,Multipliers!$A$3:$DF$122,'Current Retirees'!AH$8-2006+2))))</f>
        <v>0.86421673943866217</v>
      </c>
      <c r="AJ92" s="3">
        <f>IF($E92+AJ$8-$H$8&lt;70,0,IF($E92+AJ$8-$H$8=70,$F92,AI92*(1-VLOOKUP($E92+AI$8-$H$8,Mortality!$B$3:$C$123,2)*VLOOKUP($E92+AI$8-$H$8,Multipliers!$A$3:$DF$122,'Current Retirees'!AI$8-2006+2))))</f>
        <v>0.84442806728594144</v>
      </c>
      <c r="AK92" s="3">
        <f>IF($E92+AK$8-$H$8&lt;70,0,IF($E92+AK$8-$H$8=70,$F92,AJ92*(1-VLOOKUP($E92+AJ$8-$H$8,Mortality!$B$3:$C$123,2)*VLOOKUP($E92+AJ$8-$H$8,Multipliers!$A$3:$DF$122,'Current Retirees'!AJ$8-2006+2))))</f>
        <v>0.82343584365251932</v>
      </c>
      <c r="AL92" s="3">
        <f>IF($E92+AL$8-$H$8&lt;70,0,IF($E92+AL$8-$H$8=70,$F92,AK92*(1-VLOOKUP($E92+AK$8-$H$8,Mortality!$B$3:$C$123,2)*VLOOKUP($E92+AK$8-$H$8,Multipliers!$A$3:$DF$122,'Current Retirees'!AK$8-2006+2))))</f>
        <v>0.8011655879556594</v>
      </c>
      <c r="AM92" s="3">
        <f>IF($E92+AM$8-$H$8&lt;70,0,IF($E92+AM$8-$H$8=70,$F92,AL92*(1-VLOOKUP($E92+AL$8-$H$8,Mortality!$B$3:$C$123,2)*VLOOKUP($E92+AL$8-$H$8,Multipliers!$A$3:$DF$122,'Current Retirees'!AL$8-2006+2))))</f>
        <v>0.77757586869472295</v>
      </c>
      <c r="AN92" s="3">
        <f>IF($E92+AN$8-$H$8&lt;70,0,IF($E92+AN$8-$H$8=70,$F92,AM92*(1-VLOOKUP($E92+AM$8-$H$8,Mortality!$B$3:$C$123,2)*VLOOKUP($E92+AM$8-$H$8,Multipliers!$A$3:$DF$122,'Current Retirees'!AM$8-2006+2))))</f>
        <v>0.75257073607715075</v>
      </c>
      <c r="AO92" s="3">
        <f>IF($E92+AO$8-$H$8&lt;70,0,IF($E92+AO$8-$H$8=70,$F92,AN92*(1-VLOOKUP($E92+AN$8-$H$8,Mortality!$B$3:$C$123,2)*VLOOKUP($E92+AN$8-$H$8,Multipliers!$A$3:$DF$122,'Current Retirees'!AN$8-2006+2))))</f>
        <v>0.72613039776223087</v>
      </c>
      <c r="AP92" s="3">
        <f>IF($E92+AP$8-$H$8&lt;70,0,IF($E92+AP$8-$H$8=70,$F92,AO92*(1-VLOOKUP($E92+AO$8-$H$8,Mortality!$B$3:$C$123,2)*VLOOKUP($E92+AO$8-$H$8,Multipliers!$A$3:$DF$122,'Current Retirees'!AO$8-2006+2))))</f>
        <v>0.69818559156117577</v>
      </c>
      <c r="AQ92" s="3">
        <f>IF($E92+AQ$8-$H$8&lt;70,0,IF($E92+AQ$8-$H$8=70,$F92,AP92*(1-VLOOKUP($E92+AP$8-$H$8,Mortality!$B$3:$C$123,2)*VLOOKUP($E92+AP$8-$H$8,Multipliers!$A$3:$DF$122,'Current Retirees'!AP$8-2006+2))))</f>
        <v>0.66871271245558106</v>
      </c>
      <c r="AR92" s="3">
        <f>IF($E92+AR$8-$H$8&lt;70,0,IF($E92+AR$8-$H$8=70,$F92,AQ92*(1-VLOOKUP($E92+AQ$8-$H$8,Mortality!$B$3:$C$123,2)*VLOOKUP($E92+AQ$8-$H$8,Multipliers!$A$3:$DF$122,'Current Retirees'!AQ$8-2006+2))))</f>
        <v>0.63769288697872495</v>
      </c>
      <c r="AS92" s="3">
        <f>IF($E92+AS$8-$H$8&lt;70,0,IF($E92+AS$8-$H$8=70,$F92,AR92*(1-VLOOKUP($E92+AR$8-$H$8,Mortality!$B$3:$C$123,2)*VLOOKUP($E92+AR$8-$H$8,Multipliers!$A$3:$DF$122,'Current Retirees'!AR$8-2006+2))))</f>
        <v>0.60516592612526154</v>
      </c>
      <c r="AT92" s="3">
        <f>IF($E92+AT$8-$H$8&lt;70,0,IF($E92+AT$8-$H$8=70,$F92,AS92*(1-VLOOKUP($E92+AS$8-$H$8,Mortality!$B$3:$C$123,2)*VLOOKUP($E92+AS$8-$H$8,Multipliers!$A$3:$DF$122,'Current Retirees'!AS$8-2006+2))))</f>
        <v>0.57117121220714751</v>
      </c>
      <c r="AU92" s="3">
        <f>IF($E92+AU$8-$H$8&lt;70,0,IF($E92+AU$8-$H$8=70,$F92,AT92*(1-VLOOKUP($E92+AT$8-$H$8,Mortality!$B$3:$C$123,2)*VLOOKUP($E92+AT$8-$H$8,Multipliers!$A$3:$DF$122,'Current Retirees'!AT$8-2006+2))))</f>
        <v>0.5358330438017832</v>
      </c>
      <c r="AV92" s="3">
        <f>IF($E92+AV$8-$H$8&lt;70,0,IF($E92+AV$8-$H$8=70,$F92,AU92*(1-VLOOKUP($E92+AU$8-$H$8,Mortality!$B$3:$C$123,2)*VLOOKUP($E92+AU$8-$H$8,Multipliers!$A$3:$DF$122,'Current Retirees'!AU$8-2006+2))))</f>
        <v>0.49919013693592534</v>
      </c>
      <c r="AW92" s="3">
        <f>IF($E92+AW$8-$H$8&lt;70,0,IF($E92+AW$8-$H$8=70,$F92,AV92*(1-VLOOKUP($E92+AV$8-$H$8,Mortality!$B$3:$C$123,2)*VLOOKUP($E92+AV$8-$H$8,Multipliers!$A$3:$DF$122,'Current Retirees'!AV$8-2006+2))))</f>
        <v>0.46134719437842109</v>
      </c>
      <c r="AX92" s="3">
        <f>IF($E92+AX$8-$H$8&lt;70,0,IF($E92+AX$8-$H$8=70,$F92,AW92*(1-VLOOKUP($E92+AW$8-$H$8,Mortality!$B$3:$C$123,2)*VLOOKUP($E92+AW$8-$H$8,Multipliers!$A$3:$DF$122,'Current Retirees'!AW$8-2006+2))))</f>
        <v>0.42271219497337703</v>
      </c>
      <c r="AY92" s="3">
        <f>IF($E92+AY$8-$H$8&lt;70,0,IF($E92+AY$8-$H$8=70,$F92,AX92*(1-VLOOKUP($E92+AX$8-$H$8,Mortality!$B$3:$C$123,2)*VLOOKUP($E92+AX$8-$H$8,Multipliers!$A$3:$DF$122,'Current Retirees'!AX$8-2006+2))))</f>
        <v>0.38351976881291222</v>
      </c>
      <c r="AZ92" s="3">
        <f>IF($E92+AZ$8-$H$8&lt;70,0,IF($E92+AZ$8-$H$8=70,$F92,AY92*(1-VLOOKUP($E92+AY$8-$H$8,Mortality!$B$3:$C$123,2)*VLOOKUP($E92+AY$8-$H$8,Multipliers!$A$3:$DF$122,'Current Retirees'!AY$8-2006+2))))</f>
        <v>0.34429755908920218</v>
      </c>
      <c r="BA92" s="3">
        <f>IF($E92+BA$8-$H$8&lt;70,0,IF($E92+BA$8-$H$8=70,$F92,AZ92*(1-VLOOKUP($E92+AZ$8-$H$8,Mortality!$B$3:$C$123,2)*VLOOKUP($E92+AZ$8-$H$8,Multipliers!$A$3:$DF$122,'Current Retirees'!AZ$8-2006+2))))</f>
        <v>0.30557226285528405</v>
      </c>
      <c r="BB92" s="3">
        <f>IF($E92+BB$8-$H$8&lt;70,0,IF($E92+BB$8-$H$8=70,$F92,BA92*(1-VLOOKUP($E92+BA$8-$H$8,Mortality!$B$3:$C$123,2)*VLOOKUP($E92+BA$8-$H$8,Multipliers!$A$3:$DF$122,'Current Retirees'!BA$8-2006+2))))</f>
        <v>0.26816666324349875</v>
      </c>
      <c r="BC92" s="3">
        <f>IF($E92+BC$8-$H$8&lt;70,0,IF($E92+BC$8-$H$8=70,$F92,BB92*(1-VLOOKUP($E92+BB$8-$H$8,Mortality!$B$3:$C$123,2)*VLOOKUP($E92+BB$8-$H$8,Multipliers!$A$3:$DF$122,'Current Retirees'!BB$8-2006+2))))</f>
        <v>0.23261606566155824</v>
      </c>
      <c r="BD92" s="3">
        <f>IF($E92+BD$8-$H$8&lt;70,0,IF($E92+BD$8-$H$8=70,$F92,BC92*(1-VLOOKUP($E92+BC$8-$H$8,Mortality!$B$3:$C$123,2)*VLOOKUP($E92+BC$8-$H$8,Multipliers!$A$3:$DF$122,'Current Retirees'!BC$8-2006+2))))</f>
        <v>0.19956051584514445</v>
      </c>
      <c r="BE92" s="3">
        <f>IF($E92+BE$8-$H$8&lt;70,0,IF($E92+BE$8-$H$8=70,$F92,BD92*(1-VLOOKUP($E92+BD$8-$H$8,Mortality!$B$3:$C$123,2)*VLOOKUP($E92+BD$8-$H$8,Multipliers!$A$3:$DF$122,'Current Retirees'!BD$8-2006+2))))</f>
        <v>0.1692808127800807</v>
      </c>
      <c r="BF92" s="3">
        <f>IF($E92+BF$8-$H$8&lt;70,0,IF($E92+BF$8-$H$8=70,$F92,BE92*(1-VLOOKUP($E92+BE$8-$H$8,Mortality!$B$3:$C$123,2)*VLOOKUP($E92+BE$8-$H$8,Multipliers!$A$3:$DF$122,'Current Retirees'!BE$8-2006+2))))</f>
        <v>0.14148703921253394</v>
      </c>
      <c r="BG92" s="3">
        <f>IF($E92+BG$8-$H$8&lt;70,0,IF($E92+BG$8-$H$8=70,$F92,BF92*(1-VLOOKUP($E92+BF$8-$H$8,Mortality!$B$3:$C$123,2)*VLOOKUP($E92+BF$8-$H$8,Multipliers!$A$3:$DF$122,'Current Retirees'!BF$8-2006+2))))</f>
        <v>0.11642233380971334</v>
      </c>
      <c r="BH92" s="3">
        <f>IF($E92+BH$8-$H$8&lt;70,0,IF($E92+BH$8-$H$8=70,$F92,BG92*(1-VLOOKUP($E92+BG$8-$H$8,Mortality!$B$3:$C$123,2)*VLOOKUP($E92+BG$8-$H$8,Multipliers!$A$3:$DF$122,'Current Retirees'!BG$8-2006+2))))</f>
        <v>9.3901498653404358E-2</v>
      </c>
      <c r="BI92" s="3">
        <f>IF($E92+BI$8-$H$8&lt;70,0,IF($E92+BI$8-$H$8=70,$F92,BH92*(1-VLOOKUP($E92+BH$8-$H$8,Mortality!$B$3:$C$123,2)*VLOOKUP($E92+BH$8-$H$8,Multipliers!$A$3:$DF$122,'Current Retirees'!BH$8-2006+2))))</f>
        <v>7.4178981172475192E-2</v>
      </c>
      <c r="BJ92" s="3">
        <f>IF($E92+BJ$8-$H$8&lt;70,0,IF($E92+BJ$8-$H$8=70,$F92,BI92*(1-VLOOKUP($E92+BI$8-$H$8,Mortality!$B$3:$C$123,2)*VLOOKUP($E92+BI$8-$H$8,Multipliers!$A$3:$DF$122,'Current Retirees'!BI$8-2006+2))))</f>
        <v>5.7299994243104863E-2</v>
      </c>
      <c r="BK92" s="3">
        <f>IF($E92+BK$8-$H$8&lt;70,0,IF($E92+BK$8-$H$8=70,$F92,BJ92*(1-VLOOKUP($E92+BJ$8-$H$8,Mortality!$B$3:$C$123,2)*VLOOKUP($E92+BJ$8-$H$8,Multipliers!$A$3:$DF$122,'Current Retirees'!BJ$8-2006+2))))</f>
        <v>4.3214466969278879E-2</v>
      </c>
      <c r="BL92" s="3">
        <f>IF($E92+BL$8-$H$8&lt;70,0,IF($E92+BL$8-$H$8=70,$F92,BK92*(1-VLOOKUP($E92+BK$8-$H$8,Mortality!$B$3:$C$123,2)*VLOOKUP($E92+BK$8-$H$8,Multipliers!$A$3:$DF$122,'Current Retirees'!BK$8-2006+2))))</f>
        <v>3.1730228633753348E-2</v>
      </c>
      <c r="BM92" s="3">
        <f>IF($E92+BM$8-$H$8&lt;70,0,IF($E92+BM$8-$H$8=70,$F92,BL92*(1-VLOOKUP($E92+BL$8-$H$8,Mortality!$B$3:$C$123,2)*VLOOKUP($E92+BL$8-$H$8,Multipliers!$A$3:$DF$122,'Current Retirees'!BL$8-2006+2))))</f>
        <v>2.2678870986859705E-2</v>
      </c>
      <c r="BN92" s="3">
        <f>IF($E92+BN$8-$H$8&lt;70,0,IF($E92+BN$8-$H$8=70,$F92,BM92*(1-VLOOKUP($E92+BM$8-$H$8,Mortality!$B$3:$C$123,2)*VLOOKUP($E92+BM$8-$H$8,Multipliers!$A$3:$DF$122,'Current Retirees'!BM$8-2006+2))))</f>
        <v>1.5756193382344245E-2</v>
      </c>
      <c r="BO92" s="3">
        <f>IF($E92+BO$8-$H$8&lt;70,0,IF($E92+BO$8-$H$8=70,$F92,BN92*(1-VLOOKUP($E92+BN$8-$H$8,Mortality!$B$3:$C$123,2)*VLOOKUP($E92+BN$8-$H$8,Multipliers!$A$3:$DF$122,'Current Retirees'!BN$8-2006+2))))</f>
        <v>1.062671753026221E-2</v>
      </c>
      <c r="BP92" s="3">
        <f>IF($E92+BP$8-$H$8&lt;70,0,IF($E92+BP$8-$H$8=70,$F92,BO92*(1-VLOOKUP($E92+BO$8-$H$8,Mortality!$B$3:$C$123,2)*VLOOKUP($E92+BO$8-$H$8,Multipliers!$A$3:$DF$122,'Current Retirees'!BO$8-2006+2))))</f>
        <v>6.9302796379999221E-3</v>
      </c>
      <c r="BQ92" s="3">
        <f>IF($E92+BQ$8-$H$8&lt;70,0,IF($E92+BQ$8-$H$8=70,$F92,BP92*(1-VLOOKUP($E92+BP$8-$H$8,Mortality!$B$3:$C$123,2)*VLOOKUP($E92+BP$8-$H$8,Multipliers!$A$3:$DF$122,'Current Retirees'!BP$8-2006+2))))</f>
        <v>4.3744544637049181E-3</v>
      </c>
      <c r="BR92" s="3">
        <f>IF($E92+BR$8-$H$8&lt;70,0,IF($E92+BR$8-$H$8=70,$F92,BQ92*(1-VLOOKUP($E92+BQ$8-$H$8,Mortality!$B$3:$C$123,2)*VLOOKUP($E92+BQ$8-$H$8,Multipliers!$A$3:$DF$122,'Current Retirees'!BQ$8-2006+2))))</f>
        <v>2.6684223432615417E-3</v>
      </c>
      <c r="BS92" s="3">
        <f>IF($E92+BS$8-$H$8&lt;70,0,IF($E92+BS$8-$H$8=70,$F92,BR92*(1-VLOOKUP($E92+BR$8-$H$8,Mortality!$B$3:$C$123,2)*VLOOKUP($E92+BR$8-$H$8,Multipliers!$A$3:$DF$122,'Current Retirees'!BR$8-2006+2))))</f>
        <v>1.5700523285773892E-3</v>
      </c>
      <c r="BT92" s="3">
        <f>IF($E92+BT$8-$H$8&lt;70,0,IF($E92+BT$8-$H$8=70,$F92,BS92*(1-VLOOKUP($E92+BS$8-$H$8,Mortality!$B$3:$C$123,2)*VLOOKUP($E92+BS$8-$H$8,Multipliers!$A$3:$DF$122,'Current Retirees'!BS$8-2006+2))))</f>
        <v>8.8650582434019083E-4</v>
      </c>
      <c r="BU92" s="3">
        <f>IF($E92+BU$8-$H$8&lt;70,0,IF($E92+BU$8-$H$8=70,$F92,BT92*(1-VLOOKUP($E92+BT$8-$H$8,Mortality!$B$3:$C$123,2)*VLOOKUP($E92+BT$8-$H$8,Multipliers!$A$3:$DF$122,'Current Retirees'!BT$8-2006+2))))</f>
        <v>4.8718453256974697E-4</v>
      </c>
      <c r="BV92" s="3">
        <f>IF($E92+BV$8-$H$8&lt;70,0,IF($E92+BV$8-$H$8=70,$F92,BU92*(1-VLOOKUP($E92+BU$8-$H$8,Mortality!$B$3:$C$123,2)*VLOOKUP($E92+BU$8-$H$8,Multipliers!$A$3:$DF$122,'Current Retirees'!BU$8-2006+2))))</f>
        <v>2.6246526768361662E-4</v>
      </c>
      <c r="BW92" s="3">
        <f>IF($E92+BW$8-$H$8&lt;70,0,IF($E92+BW$8-$H$8=70,$F92,BV92*(1-VLOOKUP($E92+BV$8-$H$8,Mortality!$B$3:$C$123,2)*VLOOKUP($E92+BV$8-$H$8,Multipliers!$A$3:$DF$122,'Current Retirees'!BV$8-2006+2))))</f>
        <v>1.3840708055466532E-4</v>
      </c>
      <c r="BX92" s="3">
        <f>IF($E92+BX$8-$H$8&lt;70,0,IF($E92+BX$8-$H$8=70,$F92,BW92*(1-VLOOKUP($E92+BW$8-$H$8,Mortality!$B$3:$C$123,2)*VLOOKUP($E92+BW$8-$H$8,Multipliers!$A$3:$DF$122,'Current Retirees'!BW$8-2006+2))))</f>
        <v>7.0973122737649552E-5</v>
      </c>
      <c r="BY92" s="3">
        <f>IF($E92+BY$8-$H$8&lt;70,0,IF($E92+BY$8-$H$8=70,$F92,BX92*(1-VLOOKUP($E92+BX$8-$H$8,Mortality!$B$3:$C$123,2)*VLOOKUP($E92+BX$8-$H$8,Multipliers!$A$3:$DF$122,'Current Retirees'!BX$8-2006+2))))</f>
        <v>3.5486561368824776E-5</v>
      </c>
      <c r="BZ92" s="3">
        <f>IF($E92+BZ$8-$H$8&lt;70,0,IF($E92+BZ$8-$H$8=70,$F92,BY92*(1-VLOOKUP($E92+BY$8-$H$8,Mortality!$B$3:$C$123,2)*VLOOKUP($E92+BY$8-$H$8,Multipliers!$A$3:$DF$122,'Current Retirees'!BY$8-2006+2))))</f>
        <v>1.7743280684412388E-5</v>
      </c>
      <c r="CA92" s="3">
        <f>IF($E92+CA$8-$H$8&lt;70,0,IF($E92+CA$8-$H$8=70,$F92,BZ92*(1-VLOOKUP($E92+BZ$8-$H$8,Mortality!$B$3:$C$123,2)*VLOOKUP($E92+BZ$8-$H$8,Multipliers!$A$3:$DF$122,'Current Retirees'!BZ$8-2006+2))))</f>
        <v>8.871640342206194E-6</v>
      </c>
      <c r="CB92" s="3">
        <f>IF($E92+CB$8-$H$8&lt;70,0,IF($E92+CB$8-$H$8=70,$F92,CA92*(1-VLOOKUP($E92+CA$8-$H$8,Mortality!$B$3:$C$123,2)*VLOOKUP($E92+CA$8-$H$8,Multipliers!$A$3:$DF$122,'Current Retirees'!CA$8-2006+2))))</f>
        <v>4.435820171103097E-6</v>
      </c>
      <c r="CC92" s="3">
        <f>IF($E92+CC$8-$H$8&lt;70,0,IF($E92+CC$8-$H$8=70,$F92,CB92*(1-VLOOKUP($E92+CB$8-$H$8,Mortality!$B$3:$C$123,2)*VLOOKUP($E92+CB$8-$H$8,Multipliers!$A$3:$DF$122,'Current Retirees'!CB$8-2006+2))))</f>
        <v>2.2179100855515485E-6</v>
      </c>
      <c r="CD92" s="3">
        <f>IF($E92+CD$8-$H$8&lt;70,0,IF($E92+CD$8-$H$8=70,$F92,CC92*(1-VLOOKUP($E92+CC$8-$H$8,Mortality!$B$3:$C$123,2)*VLOOKUP($E92+CC$8-$H$8,Multipliers!$A$3:$DF$122,'Current Retirees'!CC$8-2006+2))))</f>
        <v>0</v>
      </c>
      <c r="CE92" s="3">
        <f>IF($E92+CE$8-$H$8&lt;70,0,IF($E92+CE$8-$H$8=70,$F92,CD92*(1-VLOOKUP($E92+CD$8-$H$8,Mortality!$B$3:$C$123,2)*VLOOKUP($E92+CD$8-$H$8,Multipliers!$A$3:$DF$122,'Current Retirees'!CD$8-2006+2))))</f>
        <v>0</v>
      </c>
      <c r="CF92" s="3">
        <f>IF($E92+CF$8-$H$8&lt;70,0,IF($E92+CF$8-$H$8=70,$F92,CE92*(1-VLOOKUP($E92+CE$8-$H$8,Mortality!$B$3:$C$123,2)*VLOOKUP($E92+CE$8-$H$8,Multipliers!$A$3:$DF$122,'Current Retirees'!CE$8-2006+2))))</f>
        <v>0</v>
      </c>
      <c r="CG92" s="3">
        <f>IF($E92+CG$8-$H$8&lt;70,0,IF($E92+CG$8-$H$8=70,$F92,CF92*(1-VLOOKUP($E92+CF$8-$H$8,Mortality!$B$3:$C$123,2)*VLOOKUP($E92+CF$8-$H$8,Multipliers!$A$3:$DF$122,'Current Retirees'!CF$8-2006+2))))</f>
        <v>0</v>
      </c>
      <c r="CH92" s="3">
        <f>IF($E92+CH$8-$H$8&lt;70,0,IF($E92+CH$8-$H$8=70,$F92,CG92*(1-VLOOKUP($E92+CG$8-$H$8,Mortality!$B$3:$C$123,2)*VLOOKUP($E92+CG$8-$H$8,Multipliers!$A$3:$DF$122,'Current Retirees'!CG$8-2006+2))))</f>
        <v>0</v>
      </c>
      <c r="CI92" s="3">
        <f>IF($E92+CI$8-$H$8&lt;70,0,IF($E92+CI$8-$H$8=70,$F92,CH92*(1-VLOOKUP($E92+CH$8-$H$8,Mortality!$B$3:$C$123,2)*VLOOKUP($E92+CH$8-$H$8,Multipliers!$A$3:$DF$122,'Current Retirees'!CH$8-2006+2))))</f>
        <v>0</v>
      </c>
      <c r="CJ92" s="3">
        <f>IF($E92+CJ$8-$H$8&lt;70,0,IF($E92+CJ$8-$H$8=70,$F92,CI92*(1-VLOOKUP($E92+CI$8-$H$8,Mortality!$B$3:$C$123,2)*VLOOKUP($E92+CI$8-$H$8,Multipliers!$A$3:$DF$122,'Current Retirees'!CI$8-2006+2))))</f>
        <v>0</v>
      </c>
      <c r="CK92" s="3">
        <f>IF($E92+CK$8-$H$8&lt;70,0,IF($E92+CK$8-$H$8=70,$F92,CJ92*(1-VLOOKUP($E92+CJ$8-$H$8,Mortality!$B$3:$C$123,2)*VLOOKUP($E92+CJ$8-$H$8,Multipliers!$A$3:$DF$122,'Current Retirees'!CJ$8-2006+2))))</f>
        <v>0</v>
      </c>
      <c r="CL92" s="3">
        <f>IF($E92+CL$8-$H$8&lt;70,0,IF($E92+CL$8-$H$8=70,$F92,CK92*(1-VLOOKUP($E92+CK$8-$H$8,Mortality!$B$3:$C$123,2)*VLOOKUP($E92+CK$8-$H$8,Multipliers!$A$3:$DF$122,'Current Retirees'!CK$8-2006+2))))</f>
        <v>0</v>
      </c>
      <c r="CM92" s="3">
        <f>IF($E92+CM$8-$H$8&lt;70,0,IF($E92+CM$8-$H$8=70,$F92,CL92*(1-VLOOKUP($E92+CL$8-$H$8,Mortality!$B$3:$C$123,2)*VLOOKUP($E92+CL$8-$H$8,Multipliers!$A$3:$DF$122,'Current Retirees'!CL$8-2006+2))))</f>
        <v>0</v>
      </c>
      <c r="CN92" s="3">
        <f>IF($E92+CN$8-$H$8&lt;70,0,IF($E92+CN$8-$H$8=70,$F92,CM92*(1-VLOOKUP($E92+CM$8-$H$8,Mortality!$B$3:$C$123,2)*VLOOKUP($E92+CM$8-$H$8,Multipliers!$A$3:$DF$122,'Current Retirees'!CM$8-2006+2))))</f>
        <v>0</v>
      </c>
      <c r="CO92" s="3">
        <f>IF($E92+CO$8-$H$8&lt;70,0,IF($E92+CO$8-$H$8=70,$F92,CN92*(1-VLOOKUP($E92+CN$8-$H$8,Mortality!$B$3:$C$123,2)*VLOOKUP($E92+CN$8-$H$8,Multipliers!$A$3:$DF$122,'Current Retirees'!CN$8-2006+2))))</f>
        <v>0</v>
      </c>
      <c r="CP92" s="3">
        <f>IF($E92+CP$8-$H$8&lt;70,0,IF($E92+CP$8-$H$8=70,$F92,CO92*(1-VLOOKUP($E92+CO$8-$H$8,Mortality!$B$3:$C$123,2)*VLOOKUP($E92+CO$8-$H$8,Multipliers!$A$3:$DF$122,'Current Retirees'!CO$8-2006+2))))</f>
        <v>0</v>
      </c>
      <c r="CQ92" s="3">
        <f>IF($E92+CQ$8-$H$8&lt;70,0,IF($E92+CQ$8-$H$8=70,$F92,CP92*(1-VLOOKUP($E92+CP$8-$H$8,Mortality!$B$3:$C$123,2)*VLOOKUP($E92+CP$8-$H$8,Multipliers!$A$3:$DF$122,'Current Retirees'!CP$8-2006+2))))</f>
        <v>0</v>
      </c>
      <c r="CR92" s="3">
        <f>IF($E92+CR$8-$H$8&lt;70,0,IF($E92+CR$8-$H$8=70,$F92,CQ92*(1-VLOOKUP($E92+CQ$8-$H$8,Mortality!$B$3:$C$123,2)*VLOOKUP($E92+CQ$8-$H$8,Multipliers!$A$3:$DF$122,'Current Retirees'!CQ$8-2006+2))))</f>
        <v>0</v>
      </c>
      <c r="CS92" s="3">
        <f>IF($E92+CS$8-$H$8&lt;70,0,IF($E92+CS$8-$H$8=70,$F92,CR92*(1-VLOOKUP($E92+CR$8-$H$8,Mortality!$B$3:$C$123,2)*VLOOKUP($E92+CR$8-$H$8,Multipliers!$A$3:$DF$122,'Current Retirees'!CR$8-2006+2))))</f>
        <v>0</v>
      </c>
      <c r="CT92" s="3">
        <f>IF($E92+CT$8-$H$8&lt;70,0,IF($E92+CT$8-$H$8=70,$F92,CS92*(1-VLOOKUP($E92+CS$8-$H$8,Mortality!$B$3:$C$123,2)*VLOOKUP($E92+CS$8-$H$8,Multipliers!$A$3:$DF$122,'Current Retirees'!CS$8-2006+2))))</f>
        <v>0</v>
      </c>
    </row>
    <row r="93" spans="2:98" x14ac:dyDescent="0.25">
      <c r="B93" s="35">
        <v>1085</v>
      </c>
      <c r="C93" s="36">
        <v>25989</v>
      </c>
      <c r="D93" s="35" t="s">
        <v>2</v>
      </c>
      <c r="E93" s="4">
        <f t="shared" si="8"/>
        <v>46</v>
      </c>
      <c r="F93" s="5">
        <f>VLOOKUP(E93,Mortality!$H$3:$I$123,2)</f>
        <v>0.92498053898749899</v>
      </c>
      <c r="H93" s="3">
        <f t="shared" si="9"/>
        <v>0</v>
      </c>
      <c r="I93" s="3">
        <f>IF($E93+I$8-$H$8&lt;70,0,IF($E93+I$8-$H$8=70,$F93,H93*(1-VLOOKUP($E93+H$8-$H$8,Mortality!$B$3:$C$123,2)*VLOOKUP($E93+H$8-$H$8,Multipliers!$A$3:$DF$122,'Current Retirees'!H$8-2006+2))))</f>
        <v>0</v>
      </c>
      <c r="J93" s="3">
        <f>IF($E93+J$8-$H$8&lt;70,0,IF($E93+J$8-$H$8=70,$F93,I93*(1-VLOOKUP($E93+I$8-$H$8,Mortality!$B$3:$C$123,2)*VLOOKUP($E93+I$8-$H$8,Multipliers!$A$3:$DF$122,'Current Retirees'!I$8-2006+2))))</f>
        <v>0</v>
      </c>
      <c r="K93" s="3">
        <f>IF($E93+K$8-$H$8&lt;70,0,IF($E93+K$8-$H$8=70,$F93,J93*(1-VLOOKUP($E93+J$8-$H$8,Mortality!$B$3:$C$123,2)*VLOOKUP($E93+J$8-$H$8,Multipliers!$A$3:$DF$122,'Current Retirees'!J$8-2006+2))))</f>
        <v>0</v>
      </c>
      <c r="L93" s="3">
        <f>IF($E93+L$8-$H$8&lt;70,0,IF($E93+L$8-$H$8=70,$F93,K93*(1-VLOOKUP($E93+K$8-$H$8,Mortality!$B$3:$C$123,2)*VLOOKUP($E93+K$8-$H$8,Multipliers!$A$3:$DF$122,'Current Retirees'!K$8-2006+2))))</f>
        <v>0</v>
      </c>
      <c r="M93" s="3">
        <f>IF($E93+M$8-$H$8&lt;70,0,IF($E93+M$8-$H$8=70,$F93,L93*(1-VLOOKUP($E93+L$8-$H$8,Mortality!$B$3:$C$123,2)*VLOOKUP($E93+L$8-$H$8,Multipliers!$A$3:$DF$122,'Current Retirees'!L$8-2006+2))))</f>
        <v>0</v>
      </c>
      <c r="N93" s="3">
        <f>IF($E93+N$8-$H$8&lt;70,0,IF($E93+N$8-$H$8=70,$F93,M93*(1-VLOOKUP($E93+M$8-$H$8,Mortality!$B$3:$C$123,2)*VLOOKUP($E93+M$8-$H$8,Multipliers!$A$3:$DF$122,'Current Retirees'!M$8-2006+2))))</f>
        <v>0</v>
      </c>
      <c r="O93" s="3">
        <f>IF($E93+O$8-$H$8&lt;70,0,IF($E93+O$8-$H$8=70,$F93,N93*(1-VLOOKUP($E93+N$8-$H$8,Mortality!$B$3:$C$123,2)*VLOOKUP($E93+N$8-$H$8,Multipliers!$A$3:$DF$122,'Current Retirees'!N$8-2006+2))))</f>
        <v>0</v>
      </c>
      <c r="P93" s="3">
        <f>IF($E93+P$8-$H$8&lt;70,0,IF($E93+P$8-$H$8=70,$F93,O93*(1-VLOOKUP($E93+O$8-$H$8,Mortality!$B$3:$C$123,2)*VLOOKUP($E93+O$8-$H$8,Multipliers!$A$3:$DF$122,'Current Retirees'!O$8-2006+2))))</f>
        <v>0</v>
      </c>
      <c r="Q93" s="3">
        <f>IF($E93+Q$8-$H$8&lt;70,0,IF($E93+Q$8-$H$8=70,$F93,P93*(1-VLOOKUP($E93+P$8-$H$8,Mortality!$B$3:$C$123,2)*VLOOKUP($E93+P$8-$H$8,Multipliers!$A$3:$DF$122,'Current Retirees'!P$8-2006+2))))</f>
        <v>0</v>
      </c>
      <c r="R93" s="3">
        <f>IF($E93+R$8-$H$8&lt;70,0,IF($E93+R$8-$H$8=70,$F93,Q93*(1-VLOOKUP($E93+Q$8-$H$8,Mortality!$B$3:$C$123,2)*VLOOKUP($E93+Q$8-$H$8,Multipliers!$A$3:$DF$122,'Current Retirees'!Q$8-2006+2))))</f>
        <v>0</v>
      </c>
      <c r="S93" s="3">
        <f>IF($E93+S$8-$H$8&lt;70,0,IF($E93+S$8-$H$8=70,$F93,R93*(1-VLOOKUP($E93+R$8-$H$8,Mortality!$B$3:$C$123,2)*VLOOKUP($E93+R$8-$H$8,Multipliers!$A$3:$DF$122,'Current Retirees'!R$8-2006+2))))</f>
        <v>0</v>
      </c>
      <c r="T93" s="3">
        <f>IF($E93+T$8-$H$8&lt;70,0,IF($E93+T$8-$H$8=70,$F93,S93*(1-VLOOKUP($E93+S$8-$H$8,Mortality!$B$3:$C$123,2)*VLOOKUP($E93+S$8-$H$8,Multipliers!$A$3:$DF$122,'Current Retirees'!S$8-2006+2))))</f>
        <v>0</v>
      </c>
      <c r="U93" s="3">
        <f>IF($E93+U$8-$H$8&lt;70,0,IF($E93+U$8-$H$8=70,$F93,T93*(1-VLOOKUP($E93+T$8-$H$8,Mortality!$B$3:$C$123,2)*VLOOKUP($E93+T$8-$H$8,Multipliers!$A$3:$DF$122,'Current Retirees'!T$8-2006+2))))</f>
        <v>0</v>
      </c>
      <c r="V93" s="3">
        <f>IF($E93+V$8-$H$8&lt;70,0,IF($E93+V$8-$H$8=70,$F93,U93*(1-VLOOKUP($E93+U$8-$H$8,Mortality!$B$3:$C$123,2)*VLOOKUP($E93+U$8-$H$8,Multipliers!$A$3:$DF$122,'Current Retirees'!U$8-2006+2))))</f>
        <v>0</v>
      </c>
      <c r="W93" s="3">
        <f>IF($E93+W$8-$H$8&lt;70,0,IF($E93+W$8-$H$8=70,$F93,V93*(1-VLOOKUP($E93+V$8-$H$8,Mortality!$B$3:$C$123,2)*VLOOKUP($E93+V$8-$H$8,Multipliers!$A$3:$DF$122,'Current Retirees'!V$8-2006+2))))</f>
        <v>0</v>
      </c>
      <c r="X93" s="3">
        <f>IF($E93+X$8-$H$8&lt;70,0,IF($E93+X$8-$H$8=70,$F93,W93*(1-VLOOKUP($E93+W$8-$H$8,Mortality!$B$3:$C$123,2)*VLOOKUP($E93+W$8-$H$8,Multipliers!$A$3:$DF$122,'Current Retirees'!W$8-2006+2))))</f>
        <v>0</v>
      </c>
      <c r="Y93" s="3">
        <f>IF($E93+Y$8-$H$8&lt;70,0,IF($E93+Y$8-$H$8=70,$F93,X93*(1-VLOOKUP($E93+X$8-$H$8,Mortality!$B$3:$C$123,2)*VLOOKUP($E93+X$8-$H$8,Multipliers!$A$3:$DF$122,'Current Retirees'!X$8-2006+2))))</f>
        <v>0</v>
      </c>
      <c r="Z93" s="3">
        <f>IF($E93+Z$8-$H$8&lt;70,0,IF($E93+Z$8-$H$8=70,$F93,Y93*(1-VLOOKUP($E93+Y$8-$H$8,Mortality!$B$3:$C$123,2)*VLOOKUP($E93+Y$8-$H$8,Multipliers!$A$3:$DF$122,'Current Retirees'!Y$8-2006+2))))</f>
        <v>0</v>
      </c>
      <c r="AA93" s="3">
        <f>IF($E93+AA$8-$H$8&lt;70,0,IF($E93+AA$8-$H$8=70,$F93,Z93*(1-VLOOKUP($E93+Z$8-$H$8,Mortality!$B$3:$C$123,2)*VLOOKUP($E93+Z$8-$H$8,Multipliers!$A$3:$DF$122,'Current Retirees'!Z$8-2006+2))))</f>
        <v>0</v>
      </c>
      <c r="AB93" s="3">
        <f>IF($E93+AB$8-$H$8&lt;70,0,IF($E93+AB$8-$H$8=70,$F93,AA93*(1-VLOOKUP($E93+AA$8-$H$8,Mortality!$B$3:$C$123,2)*VLOOKUP($E93+AA$8-$H$8,Multipliers!$A$3:$DF$122,'Current Retirees'!AA$8-2006+2))))</f>
        <v>0</v>
      </c>
      <c r="AC93" s="3">
        <f>IF($E93+AC$8-$H$8&lt;70,0,IF($E93+AC$8-$H$8=70,$F93,AB93*(1-VLOOKUP($E93+AB$8-$H$8,Mortality!$B$3:$C$123,2)*VLOOKUP($E93+AB$8-$H$8,Multipliers!$A$3:$DF$122,'Current Retirees'!AB$8-2006+2))))</f>
        <v>0</v>
      </c>
      <c r="AD93" s="3">
        <f>IF($E93+AD$8-$H$8&lt;70,0,IF($E93+AD$8-$H$8=70,$F93,AC93*(1-VLOOKUP($E93+AC$8-$H$8,Mortality!$B$3:$C$123,2)*VLOOKUP($E93+AC$8-$H$8,Multipliers!$A$3:$DF$122,'Current Retirees'!AC$8-2006+2))))</f>
        <v>0</v>
      </c>
      <c r="AE93" s="3">
        <f>IF($E93+AE$8-$H$8&lt;70,0,IF($E93+AE$8-$H$8=70,$F93,AD93*(1-VLOOKUP($E93+AD$8-$H$8,Mortality!$B$3:$C$123,2)*VLOOKUP($E93+AD$8-$H$8,Multipliers!$A$3:$DF$122,'Current Retirees'!AD$8-2006+2))))</f>
        <v>0</v>
      </c>
      <c r="AF93" s="3">
        <f>IF($E93+AF$8-$H$8&lt;70,0,IF($E93+AF$8-$H$8=70,$F93,AE93*(1-VLOOKUP($E93+AE$8-$H$8,Mortality!$B$3:$C$123,2)*VLOOKUP($E93+AE$8-$H$8,Multipliers!$A$3:$DF$122,'Current Retirees'!AE$8-2006+2))))</f>
        <v>0.92498053898749899</v>
      </c>
      <c r="AG93" s="3">
        <f>IF($E93+AG$8-$H$8&lt;70,0,IF($E93+AG$8-$H$8=70,$F93,AF93*(1-VLOOKUP($E93+AF$8-$H$8,Mortality!$B$3:$C$123,2)*VLOOKUP($E93+AF$8-$H$8,Multipliers!$A$3:$DF$122,'Current Retirees'!AF$8-2006+2))))</f>
        <v>0.90959674119967282</v>
      </c>
      <c r="AH93" s="3">
        <f>IF($E93+AH$8-$H$8&lt;70,0,IF($E93+AH$8-$H$8=70,$F93,AG93*(1-VLOOKUP($E93+AG$8-$H$8,Mortality!$B$3:$C$123,2)*VLOOKUP($E93+AG$8-$H$8,Multipliers!$A$3:$DF$122,'Current Retirees'!AG$8-2006+2))))</f>
        <v>0.89330988884393348</v>
      </c>
      <c r="AI93" s="3">
        <f>IF($E93+AI$8-$H$8&lt;70,0,IF($E93+AI$8-$H$8=70,$F93,AH93*(1-VLOOKUP($E93+AH$8-$H$8,Mortality!$B$3:$C$123,2)*VLOOKUP($E93+AH$8-$H$8,Multipliers!$A$3:$DF$122,'Current Retirees'!AH$8-2006+2))))</f>
        <v>0.87604423465351811</v>
      </c>
      <c r="AJ93" s="3">
        <f>IF($E93+AJ$8-$H$8&lt;70,0,IF($E93+AJ$8-$H$8=70,$F93,AI93*(1-VLOOKUP($E93+AI$8-$H$8,Mortality!$B$3:$C$123,2)*VLOOKUP($E93+AI$8-$H$8,Multipliers!$A$3:$DF$122,'Current Retirees'!AI$8-2006+2))))</f>
        <v>0.85772076992682222</v>
      </c>
      <c r="AK93" s="3">
        <f>IF($E93+AK$8-$H$8&lt;70,0,IF($E93+AK$8-$H$8=70,$F93,AJ93*(1-VLOOKUP($E93+AJ$8-$H$8,Mortality!$B$3:$C$123,2)*VLOOKUP($E93+AJ$8-$H$8,Multipliers!$A$3:$DF$122,'Current Retirees'!AJ$8-2006+2))))</f>
        <v>0.83827724054734165</v>
      </c>
      <c r="AL93" s="3">
        <f>IF($E93+AL$8-$H$8&lt;70,0,IF($E93+AL$8-$H$8=70,$F93,AK93*(1-VLOOKUP($E93+AK$8-$H$8,Mortality!$B$3:$C$123,2)*VLOOKUP($E93+AK$8-$H$8,Multipliers!$A$3:$DF$122,'Current Retirees'!AK$8-2006+2))))</f>
        <v>0.81764631774610463</v>
      </c>
      <c r="AM93" s="3">
        <f>IF($E93+AM$8-$H$8&lt;70,0,IF($E93+AM$8-$H$8=70,$F93,AL93*(1-VLOOKUP($E93+AL$8-$H$8,Mortality!$B$3:$C$123,2)*VLOOKUP($E93+AL$8-$H$8,Multipliers!$A$3:$DF$122,'Current Retirees'!AL$8-2006+2))))</f>
        <v>0.79575377957314775</v>
      </c>
      <c r="AN93" s="3">
        <f>IF($E93+AN$8-$H$8&lt;70,0,IF($E93+AN$8-$H$8=70,$F93,AM93*(1-VLOOKUP($E93+AM$8-$H$8,Mortality!$B$3:$C$123,2)*VLOOKUP($E93+AM$8-$H$8,Multipliers!$A$3:$DF$122,'Current Retirees'!AM$8-2006+2))))</f>
        <v>0.77255771067337042</v>
      </c>
      <c r="AO93" s="3">
        <f>IF($E93+AO$8-$H$8&lt;70,0,IF($E93+AO$8-$H$8=70,$F93,AN93*(1-VLOOKUP($E93+AN$8-$H$8,Mortality!$B$3:$C$123,2)*VLOOKUP($E93+AN$8-$H$8,Multipliers!$A$3:$DF$122,'Current Retirees'!AN$8-2006+2))))</f>
        <v>0.7479623885961586</v>
      </c>
      <c r="AP93" s="3">
        <f>IF($E93+AP$8-$H$8&lt;70,0,IF($E93+AP$8-$H$8=70,$F93,AO93*(1-VLOOKUP($E93+AO$8-$H$8,Mortality!$B$3:$C$123,2)*VLOOKUP($E93+AO$8-$H$8,Multipliers!$A$3:$DF$122,'Current Retirees'!AO$8-2006+2))))</f>
        <v>0.72194674132642789</v>
      </c>
      <c r="AQ93" s="3">
        <f>IF($E93+AQ$8-$H$8&lt;70,0,IF($E93+AQ$8-$H$8=70,$F93,AP93*(1-VLOOKUP($E93+AP$8-$H$8,Mortality!$B$3:$C$123,2)*VLOOKUP($E93+AP$8-$H$8,Multipliers!$A$3:$DF$122,'Current Retirees'!AP$8-2006+2))))</f>
        <v>0.69444077928756576</v>
      </c>
      <c r="AR93" s="3">
        <f>IF($E93+AR$8-$H$8&lt;70,0,IF($E93+AR$8-$H$8=70,$F93,AQ93*(1-VLOOKUP($E93+AQ$8-$H$8,Mortality!$B$3:$C$123,2)*VLOOKUP($E93+AQ$8-$H$8,Multipliers!$A$3:$DF$122,'Current Retirees'!AQ$8-2006+2))))</f>
        <v>0.66541912990449825</v>
      </c>
      <c r="AS93" s="3">
        <f>IF($E93+AS$8-$H$8&lt;70,0,IF($E93+AS$8-$H$8=70,$F93,AR93*(1-VLOOKUP($E93+AR$8-$H$8,Mortality!$B$3:$C$123,2)*VLOOKUP($E93+AR$8-$H$8,Multipliers!$A$3:$DF$122,'Current Retirees'!AR$8-2006+2))))</f>
        <v>0.63486075551563037</v>
      </c>
      <c r="AT93" s="3">
        <f>IF($E93+AT$8-$H$8&lt;70,0,IF($E93+AT$8-$H$8=70,$F93,AS93*(1-VLOOKUP($E93+AS$8-$H$8,Mortality!$B$3:$C$123,2)*VLOOKUP($E93+AS$8-$H$8,Multipliers!$A$3:$DF$122,'Current Retirees'!AS$8-2006+2))))</f>
        <v>0.60280207891740978</v>
      </c>
      <c r="AU93" s="3">
        <f>IF($E93+AU$8-$H$8&lt;70,0,IF($E93+AU$8-$H$8=70,$F93,AT93*(1-VLOOKUP($E93+AT$8-$H$8,Mortality!$B$3:$C$123,2)*VLOOKUP($E93+AT$8-$H$8,Multipliers!$A$3:$DF$122,'Current Retirees'!AT$8-2006+2))))</f>
        <v>0.5692787715003591</v>
      </c>
      <c r="AV93" s="3">
        <f>IF($E93+AV$8-$H$8&lt;70,0,IF($E93+AV$8-$H$8=70,$F93,AU93*(1-VLOOKUP($E93+AU$8-$H$8,Mortality!$B$3:$C$123,2)*VLOOKUP($E93+AU$8-$H$8,Multipliers!$A$3:$DF$122,'Current Retirees'!AU$8-2006+2))))</f>
        <v>0.5344098985945468</v>
      </c>
      <c r="AW93" s="3">
        <f>IF($E93+AW$8-$H$8&lt;70,0,IF($E93+AW$8-$H$8=70,$F93,AV93*(1-VLOOKUP($E93+AV$8-$H$8,Mortality!$B$3:$C$123,2)*VLOOKUP($E93+AV$8-$H$8,Multipliers!$A$3:$DF$122,'Current Retirees'!AV$8-2006+2))))</f>
        <v>0.49822611471175376</v>
      </c>
      <c r="AX93" s="3">
        <f>IF($E93+AX$8-$H$8&lt;70,0,IF($E93+AX$8-$H$8=70,$F93,AW93*(1-VLOOKUP($E93+AW$8-$H$8,Mortality!$B$3:$C$123,2)*VLOOKUP($E93+AW$8-$H$8,Multipliers!$A$3:$DF$122,'Current Retirees'!AW$8-2006+2))))</f>
        <v>0.46082262105587435</v>
      </c>
      <c r="AY93" s="3">
        <f>IF($E93+AY$8-$H$8&lt;70,0,IF($E93+AY$8-$H$8=70,$F93,AX93*(1-VLOOKUP($E93+AX$8-$H$8,Mortality!$B$3:$C$123,2)*VLOOKUP($E93+AX$8-$H$8,Multipliers!$A$3:$DF$122,'Current Retirees'!AX$8-2006+2))))</f>
        <v>0.42260202571909211</v>
      </c>
      <c r="AZ93" s="3">
        <f>IF($E93+AZ$8-$H$8&lt;70,0,IF($E93+AZ$8-$H$8=70,$F93,AY93*(1-VLOOKUP($E93+AY$8-$H$8,Mortality!$B$3:$C$123,2)*VLOOKUP($E93+AY$8-$H$8,Multipliers!$A$3:$DF$122,'Current Retirees'!AY$8-2006+2))))</f>
        <v>0.38378812686381525</v>
      </c>
      <c r="BA93" s="3">
        <f>IF($E93+BA$8-$H$8&lt;70,0,IF($E93+BA$8-$H$8=70,$F93,AZ93*(1-VLOOKUP($E93+AZ$8-$H$8,Mortality!$B$3:$C$123,2)*VLOOKUP($E93+AZ$8-$H$8,Multipliers!$A$3:$DF$122,'Current Retirees'!AZ$8-2006+2))))</f>
        <v>0.34490349419846511</v>
      </c>
      <c r="BB93" s="3">
        <f>IF($E93+BB$8-$H$8&lt;70,0,IF($E93+BB$8-$H$8=70,$F93,BA93*(1-VLOOKUP($E93+BA$8-$H$8,Mortality!$B$3:$C$123,2)*VLOOKUP($E93+BA$8-$H$8,Multipliers!$A$3:$DF$122,'Current Retirees'!BA$8-2006+2))))</f>
        <v>0.30646306505020904</v>
      </c>
      <c r="BC93" s="3">
        <f>IF($E93+BC$8-$H$8&lt;70,0,IF($E93+BC$8-$H$8=70,$F93,BB93*(1-VLOOKUP($E93+BB$8-$H$8,Mortality!$B$3:$C$123,2)*VLOOKUP($E93+BB$8-$H$8,Multipliers!$A$3:$DF$122,'Current Retirees'!BB$8-2006+2))))</f>
        <v>0.26928605268477351</v>
      </c>
      <c r="BD93" s="3">
        <f>IF($E93+BD$8-$H$8&lt;70,0,IF($E93+BD$8-$H$8=70,$F93,BC93*(1-VLOOKUP($E93+BC$8-$H$8,Mortality!$B$3:$C$123,2)*VLOOKUP($E93+BC$8-$H$8,Multipliers!$A$3:$DF$122,'Current Retirees'!BC$8-2006+2))))</f>
        <v>0.23390120986414556</v>
      </c>
      <c r="BE93" s="3">
        <f>IF($E93+BE$8-$H$8&lt;70,0,IF($E93+BE$8-$H$8=70,$F93,BD93*(1-VLOOKUP($E93+BD$8-$H$8,Mortality!$B$3:$C$123,2)*VLOOKUP($E93+BD$8-$H$8,Multipliers!$A$3:$DF$122,'Current Retirees'!BD$8-2006+2))))</f>
        <v>0.20095220870611538</v>
      </c>
      <c r="BF93" s="3">
        <f>IF($E93+BF$8-$H$8&lt;70,0,IF($E93+BF$8-$H$8=70,$F93,BE93*(1-VLOOKUP($E93+BE$8-$H$8,Mortality!$B$3:$C$123,2)*VLOOKUP($E93+BE$8-$H$8,Multipliers!$A$3:$DF$122,'Current Retirees'!BE$8-2006+2))))</f>
        <v>0.17072051376357789</v>
      </c>
      <c r="BG93" s="3">
        <f>IF($E93+BG$8-$H$8&lt;70,0,IF($E93+BG$8-$H$8=70,$F93,BF93*(1-VLOOKUP($E93+BF$8-$H$8,Mortality!$B$3:$C$123,2)*VLOOKUP($E93+BF$8-$H$8,Multipliers!$A$3:$DF$122,'Current Retirees'!BF$8-2006+2))))</f>
        <v>0.14291740370974537</v>
      </c>
      <c r="BH93" s="3">
        <f>IF($E93+BH$8-$H$8&lt;70,0,IF($E93+BH$8-$H$8=70,$F93,BG93*(1-VLOOKUP($E93+BG$8-$H$8,Mortality!$B$3:$C$123,2)*VLOOKUP($E93+BG$8-$H$8,Multipliers!$A$3:$DF$122,'Current Retirees'!BG$8-2006+2))))</f>
        <v>0.11779425579087389</v>
      </c>
      <c r="BI93" s="3">
        <f>IF($E93+BI$8-$H$8&lt;70,0,IF($E93+BI$8-$H$8=70,$F93,BH93*(1-VLOOKUP($E93+BH$8-$H$8,Mortality!$B$3:$C$123,2)*VLOOKUP($E93+BH$8-$H$8,Multipliers!$A$3:$DF$122,'Current Retirees'!BH$8-2006+2))))</f>
        <v>9.5172095671592405E-2</v>
      </c>
      <c r="BJ93" s="3">
        <f>IF($E93+BJ$8-$H$8&lt;70,0,IF($E93+BJ$8-$H$8=70,$F93,BI93*(1-VLOOKUP($E93+BI$8-$H$8,Mortality!$B$3:$C$123,2)*VLOOKUP($E93+BI$8-$H$8,Multipliers!$A$3:$DF$122,'Current Retirees'!BI$8-2006+2))))</f>
        <v>7.5318637305812494E-2</v>
      </c>
      <c r="BK93" s="3">
        <f>IF($E93+BK$8-$H$8&lt;70,0,IF($E93+BK$8-$H$8=70,$F93,BJ93*(1-VLOOKUP($E93+BJ$8-$H$8,Mortality!$B$3:$C$123,2)*VLOOKUP($E93+BJ$8-$H$8,Multipliers!$A$3:$DF$122,'Current Retirees'!BJ$8-2006+2))))</f>
        <v>5.8290013563998176E-2</v>
      </c>
      <c r="BL93" s="3">
        <f>IF($E93+BL$8-$H$8&lt;70,0,IF($E93+BL$8-$H$8=70,$F93,BK93*(1-VLOOKUP($E93+BK$8-$H$8,Mortality!$B$3:$C$123,2)*VLOOKUP($E93+BK$8-$H$8,Multipliers!$A$3:$DF$122,'Current Retirees'!BK$8-2006+2))))</f>
        <v>4.4047092370502507E-2</v>
      </c>
      <c r="BM93" s="3">
        <f>IF($E93+BM$8-$H$8&lt;70,0,IF($E93+BM$8-$H$8=70,$F93,BL93*(1-VLOOKUP($E93+BL$8-$H$8,Mortality!$B$3:$C$123,2)*VLOOKUP($E93+BL$8-$H$8,Multipliers!$A$3:$DF$122,'Current Retirees'!BL$8-2006+2))))</f>
        <v>3.2405964251528974E-2</v>
      </c>
      <c r="BN93" s="3">
        <f>IF($E93+BN$8-$H$8&lt;70,0,IF($E93+BN$8-$H$8=70,$F93,BM93*(1-VLOOKUP($E93+BM$8-$H$8,Mortality!$B$3:$C$123,2)*VLOOKUP($E93+BM$8-$H$8,Multipliers!$A$3:$DF$122,'Current Retirees'!BM$8-2006+2))))</f>
        <v>2.3208991420273929E-2</v>
      </c>
      <c r="BO93" s="3">
        <f>IF($E93+BO$8-$H$8&lt;70,0,IF($E93+BO$8-$H$8=70,$F93,BN93*(1-VLOOKUP($E93+BN$8-$H$8,Mortality!$B$3:$C$123,2)*VLOOKUP($E93+BN$8-$H$8,Multipliers!$A$3:$DF$122,'Current Retirees'!BN$8-2006+2))))</f>
        <v>1.6157792799977859E-2</v>
      </c>
      <c r="BP93" s="3">
        <f>IF($E93+BP$8-$H$8&lt;70,0,IF($E93+BP$8-$H$8=70,$F93,BO93*(1-VLOOKUP($E93+BO$8-$H$8,Mortality!$B$3:$C$123,2)*VLOOKUP($E93+BO$8-$H$8,Multipliers!$A$3:$DF$122,'Current Retirees'!BO$8-2006+2))))</f>
        <v>1.0920193993368497E-2</v>
      </c>
      <c r="BQ93" s="3">
        <f>IF($E93+BQ$8-$H$8&lt;70,0,IF($E93+BQ$8-$H$8=70,$F93,BP93*(1-VLOOKUP($E93+BP$8-$H$8,Mortality!$B$3:$C$123,2)*VLOOKUP($E93+BP$8-$H$8,Multipliers!$A$3:$DF$122,'Current Retirees'!BP$8-2006+2))))</f>
        <v>7.1361065136995106E-3</v>
      </c>
      <c r="BR93" s="3">
        <f>IF($E93+BR$8-$H$8&lt;70,0,IF($E93+BR$8-$H$8=70,$F93,BQ93*(1-VLOOKUP($E93+BQ$8-$H$8,Mortality!$B$3:$C$123,2)*VLOOKUP($E93+BQ$8-$H$8,Multipliers!$A$3:$DF$122,'Current Retirees'!BQ$8-2006+2))))</f>
        <v>4.513322117496216E-3</v>
      </c>
      <c r="BS93" s="3">
        <f>IF($E93+BS$8-$H$8&lt;70,0,IF($E93+BS$8-$H$8=70,$F93,BR93*(1-VLOOKUP($E93+BR$8-$H$8,Mortality!$B$3:$C$123,2)*VLOOKUP($E93+BR$8-$H$8,Multipliers!$A$3:$DF$122,'Current Retirees'!BR$8-2006+2))))</f>
        <v>2.7584123456507017E-3</v>
      </c>
      <c r="BT93" s="3">
        <f>IF($E93+BT$8-$H$8&lt;70,0,IF($E93+BT$8-$H$8=70,$F93,BS93*(1-VLOOKUP($E93+BS$8-$H$8,Mortality!$B$3:$C$123,2)*VLOOKUP($E93+BS$8-$H$8,Multipliers!$A$3:$DF$122,'Current Retirees'!BS$8-2006+2))))</f>
        <v>1.6259529180919468E-3</v>
      </c>
      <c r="BU93" s="3">
        <f>IF($E93+BU$8-$H$8&lt;70,0,IF($E93+BU$8-$H$8=70,$F93,BT93*(1-VLOOKUP($E93+BT$8-$H$8,Mortality!$B$3:$C$123,2)*VLOOKUP($E93+BT$8-$H$8,Multipliers!$A$3:$DF$122,'Current Retirees'!BT$8-2006+2))))</f>
        <v>9.1955578551280765E-4</v>
      </c>
      <c r="BV93" s="3">
        <f>IF($E93+BV$8-$H$8&lt;70,0,IF($E93+BV$8-$H$8=70,$F93,BU93*(1-VLOOKUP($E93+BU$8-$H$8,Mortality!$B$3:$C$123,2)*VLOOKUP($E93+BU$8-$H$8,Multipliers!$A$3:$DF$122,'Current Retirees'!BU$8-2006+2))))</f>
        <v>5.0605148907823048E-4</v>
      </c>
      <c r="BW93" s="3">
        <f>IF($E93+BW$8-$H$8&lt;70,0,IF($E93+BW$8-$H$8=70,$F93,BV93*(1-VLOOKUP($E93+BV$8-$H$8,Mortality!$B$3:$C$123,2)*VLOOKUP($E93+BV$8-$H$8,Multipliers!$A$3:$DF$122,'Current Retirees'!BV$8-2006+2))))</f>
        <v>2.7293307982387673E-4</v>
      </c>
      <c r="BX93" s="3">
        <f>IF($E93+BX$8-$H$8&lt;70,0,IF($E93+BX$8-$H$8=70,$F93,BW93*(1-VLOOKUP($E93+BW$8-$H$8,Mortality!$B$3:$C$123,2)*VLOOKUP($E93+BW$8-$H$8,Multipliers!$A$3:$DF$122,'Current Retirees'!BW$8-2006+2))))</f>
        <v>1.4404322798081806E-4</v>
      </c>
      <c r="BY93" s="3">
        <f>IF($E93+BY$8-$H$8&lt;70,0,IF($E93+BY$8-$H$8=70,$F93,BX93*(1-VLOOKUP($E93+BX$8-$H$8,Mortality!$B$3:$C$123,2)*VLOOKUP($E93+BX$8-$H$8,Multipliers!$A$3:$DF$122,'Current Retirees'!BX$8-2006+2))))</f>
        <v>7.3891328536146233E-5</v>
      </c>
      <c r="BZ93" s="3">
        <f>IF($E93+BZ$8-$H$8&lt;70,0,IF($E93+BZ$8-$H$8=70,$F93,BY93*(1-VLOOKUP($E93+BY$8-$H$8,Mortality!$B$3:$C$123,2)*VLOOKUP($E93+BY$8-$H$8,Multipliers!$A$3:$DF$122,'Current Retirees'!BY$8-2006+2))))</f>
        <v>3.6945664268073116E-5</v>
      </c>
      <c r="CA93" s="3">
        <f>IF($E93+CA$8-$H$8&lt;70,0,IF($E93+CA$8-$H$8=70,$F93,BZ93*(1-VLOOKUP($E93+BZ$8-$H$8,Mortality!$B$3:$C$123,2)*VLOOKUP($E93+BZ$8-$H$8,Multipliers!$A$3:$DF$122,'Current Retirees'!BZ$8-2006+2))))</f>
        <v>1.8472832134036558E-5</v>
      </c>
      <c r="CB93" s="3">
        <f>IF($E93+CB$8-$H$8&lt;70,0,IF($E93+CB$8-$H$8=70,$F93,CA93*(1-VLOOKUP($E93+CA$8-$H$8,Mortality!$B$3:$C$123,2)*VLOOKUP($E93+CA$8-$H$8,Multipliers!$A$3:$DF$122,'Current Retirees'!CA$8-2006+2))))</f>
        <v>9.2364160670182791E-6</v>
      </c>
      <c r="CC93" s="3">
        <f>IF($E93+CC$8-$H$8&lt;70,0,IF($E93+CC$8-$H$8=70,$F93,CB93*(1-VLOOKUP($E93+CB$8-$H$8,Mortality!$B$3:$C$123,2)*VLOOKUP($E93+CB$8-$H$8,Multipliers!$A$3:$DF$122,'Current Retirees'!CB$8-2006+2))))</f>
        <v>4.6182080335091396E-6</v>
      </c>
      <c r="CD93" s="3">
        <f>IF($E93+CD$8-$H$8&lt;70,0,IF($E93+CD$8-$H$8=70,$F93,CC93*(1-VLOOKUP($E93+CC$8-$H$8,Mortality!$B$3:$C$123,2)*VLOOKUP($E93+CC$8-$H$8,Multipliers!$A$3:$DF$122,'Current Retirees'!CC$8-2006+2))))</f>
        <v>2.3091040167545698E-6</v>
      </c>
      <c r="CE93" s="3">
        <f>IF($E93+CE$8-$H$8&lt;70,0,IF($E93+CE$8-$H$8=70,$F93,CD93*(1-VLOOKUP($E93+CD$8-$H$8,Mortality!$B$3:$C$123,2)*VLOOKUP($E93+CD$8-$H$8,Multipliers!$A$3:$DF$122,'Current Retirees'!CD$8-2006+2))))</f>
        <v>0</v>
      </c>
      <c r="CF93" s="3">
        <f>IF($E93+CF$8-$H$8&lt;70,0,IF($E93+CF$8-$H$8=70,$F93,CE93*(1-VLOOKUP($E93+CE$8-$H$8,Mortality!$B$3:$C$123,2)*VLOOKUP($E93+CE$8-$H$8,Multipliers!$A$3:$DF$122,'Current Retirees'!CE$8-2006+2))))</f>
        <v>0</v>
      </c>
      <c r="CG93" s="3">
        <f>IF($E93+CG$8-$H$8&lt;70,0,IF($E93+CG$8-$H$8=70,$F93,CF93*(1-VLOOKUP($E93+CF$8-$H$8,Mortality!$B$3:$C$123,2)*VLOOKUP($E93+CF$8-$H$8,Multipliers!$A$3:$DF$122,'Current Retirees'!CF$8-2006+2))))</f>
        <v>0</v>
      </c>
      <c r="CH93" s="3">
        <f>IF($E93+CH$8-$H$8&lt;70,0,IF($E93+CH$8-$H$8=70,$F93,CG93*(1-VLOOKUP($E93+CG$8-$H$8,Mortality!$B$3:$C$123,2)*VLOOKUP($E93+CG$8-$H$8,Multipliers!$A$3:$DF$122,'Current Retirees'!CG$8-2006+2))))</f>
        <v>0</v>
      </c>
      <c r="CI93" s="3">
        <f>IF($E93+CI$8-$H$8&lt;70,0,IF($E93+CI$8-$H$8=70,$F93,CH93*(1-VLOOKUP($E93+CH$8-$H$8,Mortality!$B$3:$C$123,2)*VLOOKUP($E93+CH$8-$H$8,Multipliers!$A$3:$DF$122,'Current Retirees'!CH$8-2006+2))))</f>
        <v>0</v>
      </c>
      <c r="CJ93" s="3">
        <f>IF($E93+CJ$8-$H$8&lt;70,0,IF($E93+CJ$8-$H$8=70,$F93,CI93*(1-VLOOKUP($E93+CI$8-$H$8,Mortality!$B$3:$C$123,2)*VLOOKUP($E93+CI$8-$H$8,Multipliers!$A$3:$DF$122,'Current Retirees'!CI$8-2006+2))))</f>
        <v>0</v>
      </c>
      <c r="CK93" s="3">
        <f>IF($E93+CK$8-$H$8&lt;70,0,IF($E93+CK$8-$H$8=70,$F93,CJ93*(1-VLOOKUP($E93+CJ$8-$H$8,Mortality!$B$3:$C$123,2)*VLOOKUP($E93+CJ$8-$H$8,Multipliers!$A$3:$DF$122,'Current Retirees'!CJ$8-2006+2))))</f>
        <v>0</v>
      </c>
      <c r="CL93" s="3">
        <f>IF($E93+CL$8-$H$8&lt;70,0,IF($E93+CL$8-$H$8=70,$F93,CK93*(1-VLOOKUP($E93+CK$8-$H$8,Mortality!$B$3:$C$123,2)*VLOOKUP($E93+CK$8-$H$8,Multipliers!$A$3:$DF$122,'Current Retirees'!CK$8-2006+2))))</f>
        <v>0</v>
      </c>
      <c r="CM93" s="3">
        <f>IF($E93+CM$8-$H$8&lt;70,0,IF($E93+CM$8-$H$8=70,$F93,CL93*(1-VLOOKUP($E93+CL$8-$H$8,Mortality!$B$3:$C$123,2)*VLOOKUP($E93+CL$8-$H$8,Multipliers!$A$3:$DF$122,'Current Retirees'!CL$8-2006+2))))</f>
        <v>0</v>
      </c>
      <c r="CN93" s="3">
        <f>IF($E93+CN$8-$H$8&lt;70,0,IF($E93+CN$8-$H$8=70,$F93,CM93*(1-VLOOKUP($E93+CM$8-$H$8,Mortality!$B$3:$C$123,2)*VLOOKUP($E93+CM$8-$H$8,Multipliers!$A$3:$DF$122,'Current Retirees'!CM$8-2006+2))))</f>
        <v>0</v>
      </c>
      <c r="CO93" s="3">
        <f>IF($E93+CO$8-$H$8&lt;70,0,IF($E93+CO$8-$H$8=70,$F93,CN93*(1-VLOOKUP($E93+CN$8-$H$8,Mortality!$B$3:$C$123,2)*VLOOKUP($E93+CN$8-$H$8,Multipliers!$A$3:$DF$122,'Current Retirees'!CN$8-2006+2))))</f>
        <v>0</v>
      </c>
      <c r="CP93" s="3">
        <f>IF($E93+CP$8-$H$8&lt;70,0,IF($E93+CP$8-$H$8=70,$F93,CO93*(1-VLOOKUP($E93+CO$8-$H$8,Mortality!$B$3:$C$123,2)*VLOOKUP($E93+CO$8-$H$8,Multipliers!$A$3:$DF$122,'Current Retirees'!CO$8-2006+2))))</f>
        <v>0</v>
      </c>
      <c r="CQ93" s="3">
        <f>IF($E93+CQ$8-$H$8&lt;70,0,IF($E93+CQ$8-$H$8=70,$F93,CP93*(1-VLOOKUP($E93+CP$8-$H$8,Mortality!$B$3:$C$123,2)*VLOOKUP($E93+CP$8-$H$8,Multipliers!$A$3:$DF$122,'Current Retirees'!CP$8-2006+2))))</f>
        <v>0</v>
      </c>
      <c r="CR93" s="3">
        <f>IF($E93+CR$8-$H$8&lt;70,0,IF($E93+CR$8-$H$8=70,$F93,CQ93*(1-VLOOKUP($E93+CQ$8-$H$8,Mortality!$B$3:$C$123,2)*VLOOKUP($E93+CQ$8-$H$8,Multipliers!$A$3:$DF$122,'Current Retirees'!CQ$8-2006+2))))</f>
        <v>0</v>
      </c>
      <c r="CS93" s="3">
        <f>IF($E93+CS$8-$H$8&lt;70,0,IF($E93+CS$8-$H$8=70,$F93,CR93*(1-VLOOKUP($E93+CR$8-$H$8,Mortality!$B$3:$C$123,2)*VLOOKUP($E93+CR$8-$H$8,Multipliers!$A$3:$DF$122,'Current Retirees'!CR$8-2006+2))))</f>
        <v>0</v>
      </c>
      <c r="CT93" s="3">
        <f>IF($E93+CT$8-$H$8&lt;70,0,IF($E93+CT$8-$H$8=70,$F93,CS93*(1-VLOOKUP($E93+CS$8-$H$8,Mortality!$B$3:$C$123,2)*VLOOKUP($E93+CS$8-$H$8,Multipliers!$A$3:$DF$122,'Current Retirees'!CS$8-2006+2))))</f>
        <v>0</v>
      </c>
    </row>
    <row r="94" spans="2:98" x14ac:dyDescent="0.25">
      <c r="B94" s="35">
        <v>1086</v>
      </c>
      <c r="C94" s="36">
        <v>22007</v>
      </c>
      <c r="D94" s="35" t="s">
        <v>2</v>
      </c>
      <c r="E94" s="4">
        <f t="shared" si="8"/>
        <v>57</v>
      </c>
      <c r="F94" s="5">
        <f>VLOOKUP(E94,Mortality!$H$3:$I$123,2)</f>
        <v>0.97896679256889174</v>
      </c>
      <c r="H94" s="3">
        <f t="shared" si="9"/>
        <v>0</v>
      </c>
      <c r="I94" s="3">
        <f>IF($E94+I$8-$H$8&lt;70,0,IF($E94+I$8-$H$8=70,$F94,H94*(1-VLOOKUP($E94+H$8-$H$8,Mortality!$B$3:$C$123,2)*VLOOKUP($E94+H$8-$H$8,Multipliers!$A$3:$DF$122,'Current Retirees'!H$8-2006+2))))</f>
        <v>0</v>
      </c>
      <c r="J94" s="3">
        <f>IF($E94+J$8-$H$8&lt;70,0,IF($E94+J$8-$H$8=70,$F94,I94*(1-VLOOKUP($E94+I$8-$H$8,Mortality!$B$3:$C$123,2)*VLOOKUP($E94+I$8-$H$8,Multipliers!$A$3:$DF$122,'Current Retirees'!I$8-2006+2))))</f>
        <v>0</v>
      </c>
      <c r="K94" s="3">
        <f>IF($E94+K$8-$H$8&lt;70,0,IF($E94+K$8-$H$8=70,$F94,J94*(1-VLOOKUP($E94+J$8-$H$8,Mortality!$B$3:$C$123,2)*VLOOKUP($E94+J$8-$H$8,Multipliers!$A$3:$DF$122,'Current Retirees'!J$8-2006+2))))</f>
        <v>0</v>
      </c>
      <c r="L94" s="3">
        <f>IF($E94+L$8-$H$8&lt;70,0,IF($E94+L$8-$H$8=70,$F94,K94*(1-VLOOKUP($E94+K$8-$H$8,Mortality!$B$3:$C$123,2)*VLOOKUP($E94+K$8-$H$8,Multipliers!$A$3:$DF$122,'Current Retirees'!K$8-2006+2))))</f>
        <v>0</v>
      </c>
      <c r="M94" s="3">
        <f>IF($E94+M$8-$H$8&lt;70,0,IF($E94+M$8-$H$8=70,$F94,L94*(1-VLOOKUP($E94+L$8-$H$8,Mortality!$B$3:$C$123,2)*VLOOKUP($E94+L$8-$H$8,Multipliers!$A$3:$DF$122,'Current Retirees'!L$8-2006+2))))</f>
        <v>0</v>
      </c>
      <c r="N94" s="3">
        <f>IF($E94+N$8-$H$8&lt;70,0,IF($E94+N$8-$H$8=70,$F94,M94*(1-VLOOKUP($E94+M$8-$H$8,Mortality!$B$3:$C$123,2)*VLOOKUP($E94+M$8-$H$8,Multipliers!$A$3:$DF$122,'Current Retirees'!M$8-2006+2))))</f>
        <v>0</v>
      </c>
      <c r="O94" s="3">
        <f>IF($E94+O$8-$H$8&lt;70,0,IF($E94+O$8-$H$8=70,$F94,N94*(1-VLOOKUP($E94+N$8-$H$8,Mortality!$B$3:$C$123,2)*VLOOKUP($E94+N$8-$H$8,Multipliers!$A$3:$DF$122,'Current Retirees'!N$8-2006+2))))</f>
        <v>0</v>
      </c>
      <c r="P94" s="3">
        <f>IF($E94+P$8-$H$8&lt;70,0,IF($E94+P$8-$H$8=70,$F94,O94*(1-VLOOKUP($E94+O$8-$H$8,Mortality!$B$3:$C$123,2)*VLOOKUP($E94+O$8-$H$8,Multipliers!$A$3:$DF$122,'Current Retirees'!O$8-2006+2))))</f>
        <v>0</v>
      </c>
      <c r="Q94" s="3">
        <f>IF($E94+Q$8-$H$8&lt;70,0,IF($E94+Q$8-$H$8=70,$F94,P94*(1-VLOOKUP($E94+P$8-$H$8,Mortality!$B$3:$C$123,2)*VLOOKUP($E94+P$8-$H$8,Multipliers!$A$3:$DF$122,'Current Retirees'!P$8-2006+2))))</f>
        <v>0</v>
      </c>
      <c r="R94" s="3">
        <f>IF($E94+R$8-$H$8&lt;70,0,IF($E94+R$8-$H$8=70,$F94,Q94*(1-VLOOKUP($E94+Q$8-$H$8,Mortality!$B$3:$C$123,2)*VLOOKUP($E94+Q$8-$H$8,Multipliers!$A$3:$DF$122,'Current Retirees'!Q$8-2006+2))))</f>
        <v>0</v>
      </c>
      <c r="S94" s="3">
        <f>IF($E94+S$8-$H$8&lt;70,0,IF($E94+S$8-$H$8=70,$F94,R94*(1-VLOOKUP($E94+R$8-$H$8,Mortality!$B$3:$C$123,2)*VLOOKUP($E94+R$8-$H$8,Multipliers!$A$3:$DF$122,'Current Retirees'!R$8-2006+2))))</f>
        <v>0</v>
      </c>
      <c r="T94" s="3">
        <f>IF($E94+T$8-$H$8&lt;70,0,IF($E94+T$8-$H$8=70,$F94,S94*(1-VLOOKUP($E94+S$8-$H$8,Mortality!$B$3:$C$123,2)*VLOOKUP($E94+S$8-$H$8,Multipliers!$A$3:$DF$122,'Current Retirees'!S$8-2006+2))))</f>
        <v>0</v>
      </c>
      <c r="U94" s="3">
        <f>IF($E94+U$8-$H$8&lt;70,0,IF($E94+U$8-$H$8=70,$F94,T94*(1-VLOOKUP($E94+T$8-$H$8,Mortality!$B$3:$C$123,2)*VLOOKUP($E94+T$8-$H$8,Multipliers!$A$3:$DF$122,'Current Retirees'!T$8-2006+2))))</f>
        <v>0.97896679256889174</v>
      </c>
      <c r="V94" s="3">
        <f>IF($E94+V$8-$H$8&lt;70,0,IF($E94+V$8-$H$8=70,$F94,U94*(1-VLOOKUP($E94+U$8-$H$8,Mortality!$B$3:$C$123,2)*VLOOKUP($E94+U$8-$H$8,Multipliers!$A$3:$DF$122,'Current Retirees'!U$8-2006+2))))</f>
        <v>0.96078185614929856</v>
      </c>
      <c r="W94" s="3">
        <f>IF($E94+W$8-$H$8&lt;70,0,IF($E94+W$8-$H$8=70,$F94,V94*(1-VLOOKUP($E94+V$8-$H$8,Mortality!$B$3:$C$123,2)*VLOOKUP($E94+V$8-$H$8,Multipliers!$A$3:$DF$122,'Current Retirees'!V$8-2006+2))))</f>
        <v>0.94156749646916671</v>
      </c>
      <c r="X94" s="3">
        <f>IF($E94+X$8-$H$8&lt;70,0,IF($E94+X$8-$H$8=70,$F94,W94*(1-VLOOKUP($E94+W$8-$H$8,Mortality!$B$3:$C$123,2)*VLOOKUP($E94+W$8-$H$8,Multipliers!$A$3:$DF$122,'Current Retirees'!W$8-2006+2))))</f>
        <v>0.92124181037840147</v>
      </c>
      <c r="Y94" s="3">
        <f>IF($E94+Y$8-$H$8&lt;70,0,IF($E94+Y$8-$H$8=70,$F94,X94*(1-VLOOKUP($E94+X$8-$H$8,Mortality!$B$3:$C$123,2)*VLOOKUP($E94+X$8-$H$8,Multipliers!$A$3:$DF$122,'Current Retirees'!X$8-2006+2))))</f>
        <v>0.89972053224539084</v>
      </c>
      <c r="Z94" s="3">
        <f>IF($E94+Z$8-$H$8&lt;70,0,IF($E94+Z$8-$H$8=70,$F94,Y94*(1-VLOOKUP($E94+Y$8-$H$8,Mortality!$B$3:$C$123,2)*VLOOKUP($E94+Y$8-$H$8,Multipliers!$A$3:$DF$122,'Current Retirees'!Y$8-2006+2))))</f>
        <v>0.87694074493676799</v>
      </c>
      <c r="AA94" s="3">
        <f>IF($E94+AA$8-$H$8&lt;70,0,IF($E94+AA$8-$H$8=70,$F94,Z94*(1-VLOOKUP($E94+Z$8-$H$8,Mortality!$B$3:$C$123,2)*VLOOKUP($E94+Z$8-$H$8,Multipliers!$A$3:$DF$122,'Current Retirees'!Z$8-2006+2))))</f>
        <v>0.85283535910042818</v>
      </c>
      <c r="AB94" s="3">
        <f>IF($E94+AB$8-$H$8&lt;70,0,IF($E94+AB$8-$H$8=70,$F94,AA94*(1-VLOOKUP($E94+AA$8-$H$8,Mortality!$B$3:$C$123,2)*VLOOKUP($E94+AA$8-$H$8,Multipliers!$A$3:$DF$122,'Current Retirees'!AA$8-2006+2))))</f>
        <v>0.82733133629853306</v>
      </c>
      <c r="AC94" s="3">
        <f>IF($E94+AC$8-$H$8&lt;70,0,IF($E94+AC$8-$H$8=70,$F94,AB94*(1-VLOOKUP($E94+AB$8-$H$8,Mortality!$B$3:$C$123,2)*VLOOKUP($E94+AB$8-$H$8,Multipliers!$A$3:$DF$122,'Current Retirees'!AB$8-2006+2))))</f>
        <v>0.8003956519787444</v>
      </c>
      <c r="AD94" s="3">
        <f>IF($E94+AD$8-$H$8&lt;70,0,IF($E94+AD$8-$H$8=70,$F94,AC94*(1-VLOOKUP($E94+AC$8-$H$8,Mortality!$B$3:$C$123,2)*VLOOKUP($E94+AC$8-$H$8,Multipliers!$A$3:$DF$122,'Current Retirees'!AC$8-2006+2))))</f>
        <v>0.77193537235362497</v>
      </c>
      <c r="AE94" s="3">
        <f>IF($E94+AE$8-$H$8&lt;70,0,IF($E94+AE$8-$H$8=70,$F94,AD94*(1-VLOOKUP($E94+AD$8-$H$8,Mortality!$B$3:$C$123,2)*VLOOKUP($E94+AD$8-$H$8,Multipliers!$A$3:$DF$122,'Current Retirees'!AD$8-2006+2))))</f>
        <v>0.74194729121547109</v>
      </c>
      <c r="AF94" s="3">
        <f>IF($E94+AF$8-$H$8&lt;70,0,IF($E94+AF$8-$H$8=70,$F94,AE94*(1-VLOOKUP($E94+AE$8-$H$8,Mortality!$B$3:$C$123,2)*VLOOKUP($E94+AE$8-$H$8,Multipliers!$A$3:$DF$122,'Current Retirees'!AE$8-2006+2))))</f>
        <v>0.71037489154361488</v>
      </c>
      <c r="AG94" s="3">
        <f>IF($E94+AG$8-$H$8&lt;70,0,IF($E94+AG$8-$H$8=70,$F94,AF94*(1-VLOOKUP($E94+AF$8-$H$8,Mortality!$B$3:$C$123,2)*VLOOKUP($E94+AF$8-$H$8,Multipliers!$A$3:$DF$122,'Current Retirees'!AF$8-2006+2))))</f>
        <v>0.67721696711455281</v>
      </c>
      <c r="AH94" s="3">
        <f>IF($E94+AH$8-$H$8&lt;70,0,IF($E94+AH$8-$H$8=70,$F94,AG94*(1-VLOOKUP($E94+AG$8-$H$8,Mortality!$B$3:$C$123,2)*VLOOKUP($E94+AG$8-$H$8,Multipliers!$A$3:$DF$122,'Current Retirees'!AG$8-2006+2))))</f>
        <v>0.64248129911431784</v>
      </c>
      <c r="AI94" s="3">
        <f>IF($E94+AI$8-$H$8&lt;70,0,IF($E94+AI$8-$H$8=70,$F94,AH94*(1-VLOOKUP($E94+AH$8-$H$8,Mortality!$B$3:$C$123,2)*VLOOKUP($E94+AH$8-$H$8,Multipliers!$A$3:$DF$122,'Current Retirees'!AH$8-2006+2))))</f>
        <v>0.60624528173125369</v>
      </c>
      <c r="AJ94" s="3">
        <f>IF($E94+AJ$8-$H$8&lt;70,0,IF($E94+AJ$8-$H$8=70,$F94,AI94*(1-VLOOKUP($E94+AI$8-$H$8,Mortality!$B$3:$C$123,2)*VLOOKUP($E94+AI$8-$H$8,Multipliers!$A$3:$DF$122,'Current Retirees'!AI$8-2006+2))))</f>
        <v>0.56858935421931056</v>
      </c>
      <c r="AK94" s="3">
        <f>IF($E94+AK$8-$H$8&lt;70,0,IF($E94+AK$8-$H$8=70,$F94,AJ94*(1-VLOOKUP($E94+AJ$8-$H$8,Mortality!$B$3:$C$123,2)*VLOOKUP($E94+AJ$8-$H$8,Multipliers!$A$3:$DF$122,'Current Retirees'!AJ$8-2006+2))))</f>
        <v>0.52969160214866873</v>
      </c>
      <c r="AL94" s="3">
        <f>IF($E94+AL$8-$H$8&lt;70,0,IF($E94+AL$8-$H$8=70,$F94,AK94*(1-VLOOKUP($E94+AK$8-$H$8,Mortality!$B$3:$C$123,2)*VLOOKUP($E94+AK$8-$H$8,Multipliers!$A$3:$DF$122,'Current Retirees'!AK$8-2006+2))))</f>
        <v>0.48967935810373453</v>
      </c>
      <c r="AM94" s="3">
        <f>IF($E94+AM$8-$H$8&lt;70,0,IF($E94+AM$8-$H$8=70,$F94,AL94*(1-VLOOKUP($E94+AL$8-$H$8,Mortality!$B$3:$C$123,2)*VLOOKUP($E94+AL$8-$H$8,Multipliers!$A$3:$DF$122,'Current Retirees'!AL$8-2006+2))))</f>
        <v>0.44875678725069001</v>
      </c>
      <c r="AN94" s="3">
        <f>IF($E94+AN$8-$H$8&lt;70,0,IF($E94+AN$8-$H$8=70,$F94,AM94*(1-VLOOKUP($E94+AM$8-$H$8,Mortality!$B$3:$C$123,2)*VLOOKUP($E94+AM$8-$H$8,Multipliers!$A$3:$DF$122,'Current Retirees'!AM$8-2006+2))))</f>
        <v>0.40737037881358518</v>
      </c>
      <c r="AO94" s="3">
        <f>IF($E94+AO$8-$H$8&lt;70,0,IF($E94+AO$8-$H$8=70,$F94,AN94*(1-VLOOKUP($E94+AN$8-$H$8,Mortality!$B$3:$C$123,2)*VLOOKUP($E94+AN$8-$H$8,Multipliers!$A$3:$DF$122,'Current Retirees'!AN$8-2006+2))))</f>
        <v>0.36585934187715319</v>
      </c>
      <c r="AP94" s="3">
        <f>IF($E94+AP$8-$H$8&lt;70,0,IF($E94+AP$8-$H$8=70,$F94,AO94*(1-VLOOKUP($E94+AO$8-$H$8,Mortality!$B$3:$C$123,2)*VLOOKUP($E94+AO$8-$H$8,Multipliers!$A$3:$DF$122,'Current Retirees'!AO$8-2006+2))))</f>
        <v>0.32477873776049454</v>
      </c>
      <c r="AQ94" s="3">
        <f>IF($E94+AQ$8-$H$8&lt;70,0,IF($E94+AQ$8-$H$8=70,$F94,AP94*(1-VLOOKUP($E94+AP$8-$H$8,Mortality!$B$3:$C$123,2)*VLOOKUP($E94+AP$8-$H$8,Multipliers!$A$3:$DF$122,'Current Retirees'!AP$8-2006+2))))</f>
        <v>0.28475200788268334</v>
      </c>
      <c r="AR94" s="3">
        <f>IF($E94+AR$8-$H$8&lt;70,0,IF($E94+AR$8-$H$8=70,$F94,AQ94*(1-VLOOKUP($E94+AQ$8-$H$8,Mortality!$B$3:$C$123,2)*VLOOKUP($E94+AQ$8-$H$8,Multipliers!$A$3:$DF$122,'Current Retirees'!AQ$8-2006+2))))</f>
        <v>0.24659687759616325</v>
      </c>
      <c r="AS94" s="3">
        <f>IF($E94+AS$8-$H$8&lt;70,0,IF($E94+AS$8-$H$8=70,$F94,AR94*(1-VLOOKUP($E94+AR$8-$H$8,Mortality!$B$3:$C$123,2)*VLOOKUP($E94+AR$8-$H$8,Multipliers!$A$3:$DF$122,'Current Retirees'!AR$8-2006+2))))</f>
        <v>0.21088466512789669</v>
      </c>
      <c r="AT94" s="3">
        <f>IF($E94+AT$8-$H$8&lt;70,0,IF($E94+AT$8-$H$8=70,$F94,AS94*(1-VLOOKUP($E94+AS$8-$H$8,Mortality!$B$3:$C$123,2)*VLOOKUP($E94+AS$8-$H$8,Multipliers!$A$3:$DF$122,'Current Retirees'!AS$8-2006+2))))</f>
        <v>0.17818083504010024</v>
      </c>
      <c r="AU94" s="3">
        <f>IF($E94+AU$8-$H$8&lt;70,0,IF($E94+AU$8-$H$8=70,$F94,AT94*(1-VLOOKUP($E94+AT$8-$H$8,Mortality!$B$3:$C$123,2)*VLOOKUP($E94+AT$8-$H$8,Multipliers!$A$3:$DF$122,'Current Retirees'!AT$8-2006+2))))</f>
        <v>0.14873588657120018</v>
      </c>
      <c r="AV94" s="3">
        <f>IF($E94+AV$8-$H$8&lt;70,0,IF($E94+AV$8-$H$8=70,$F94,AU94*(1-VLOOKUP($E94+AU$8-$H$8,Mortality!$B$3:$C$123,2)*VLOOKUP($E94+AU$8-$H$8,Multipliers!$A$3:$DF$122,'Current Retirees'!AU$8-2006+2))))</f>
        <v>0.12224621075605557</v>
      </c>
      <c r="AW94" s="3">
        <f>IF($E94+AW$8-$H$8&lt;70,0,IF($E94+AW$8-$H$8=70,$F94,AV94*(1-VLOOKUP($E94+AV$8-$H$8,Mortality!$B$3:$C$123,2)*VLOOKUP($E94+AV$8-$H$8,Multipliers!$A$3:$DF$122,'Current Retirees'!AV$8-2006+2))))</f>
        <v>9.8849681411973561E-2</v>
      </c>
      <c r="AX94" s="3">
        <f>IF($E94+AX$8-$H$8&lt;70,0,IF($E94+AX$8-$H$8=70,$F94,AW94*(1-VLOOKUP($E94+AW$8-$H$8,Mortality!$B$3:$C$123,2)*VLOOKUP($E94+AW$8-$H$8,Multipliers!$A$3:$DF$122,'Current Retirees'!AW$8-2006+2))))</f>
        <v>7.829523522193764E-2</v>
      </c>
      <c r="AY94" s="3">
        <f>IF($E94+AY$8-$H$8&lt;70,0,IF($E94+AY$8-$H$8=70,$F94,AX94*(1-VLOOKUP($E94+AX$8-$H$8,Mortality!$B$3:$C$123,2)*VLOOKUP($E94+AX$8-$H$8,Multipliers!$A$3:$DF$122,'Current Retirees'!AX$8-2006+2))))</f>
        <v>6.068934253223935E-2</v>
      </c>
      <c r="AZ94" s="3">
        <f>IF($E94+AZ$8-$H$8&lt;70,0,IF($E94+AZ$8-$H$8=70,$F94,AY94*(1-VLOOKUP($E94+AY$8-$H$8,Mortality!$B$3:$C$123,2)*VLOOKUP($E94+AY$8-$H$8,Multipliers!$A$3:$DF$122,'Current Retirees'!AY$8-2006+2))))</f>
        <v>4.5964111510418883E-2</v>
      </c>
      <c r="BA94" s="3">
        <f>IF($E94+BA$8-$H$8&lt;70,0,IF($E94+BA$8-$H$8=70,$F94,AZ94*(1-VLOOKUP($E94+AZ$8-$H$8,Mortality!$B$3:$C$123,2)*VLOOKUP($E94+AZ$8-$H$8,Multipliers!$A$3:$DF$122,'Current Retirees'!AZ$8-2006+2))))</f>
        <v>3.3964323987665593E-2</v>
      </c>
      <c r="BB94" s="3">
        <f>IF($E94+BB$8-$H$8&lt;70,0,IF($E94+BB$8-$H$8=70,$F94,BA94*(1-VLOOKUP($E94+BA$8-$H$8,Mortality!$B$3:$C$123,2)*VLOOKUP($E94+BA$8-$H$8,Multipliers!$A$3:$DF$122,'Current Retirees'!BA$8-2006+2))))</f>
        <v>2.4426525625957797E-2</v>
      </c>
      <c r="BC94" s="3">
        <f>IF($E94+BC$8-$H$8&lt;70,0,IF($E94+BC$8-$H$8=70,$F94,BB94*(1-VLOOKUP($E94+BB$8-$H$8,Mortality!$B$3:$C$123,2)*VLOOKUP($E94+BB$8-$H$8,Multipliers!$A$3:$DF$122,'Current Retirees'!BB$8-2006+2))))</f>
        <v>1.709308274402873E-2</v>
      </c>
      <c r="BD94" s="3">
        <f>IF($E94+BD$8-$H$8&lt;70,0,IF($E94+BD$8-$H$8=70,$F94,BC94*(1-VLOOKUP($E94+BC$8-$H$8,Mortality!$B$3:$C$123,2)*VLOOKUP($E94+BC$8-$H$8,Multipliers!$A$3:$DF$122,'Current Retirees'!BC$8-2006+2))))</f>
        <v>1.1623766566145137E-2</v>
      </c>
      <c r="BE94" s="3">
        <f>IF($E94+BE$8-$H$8&lt;70,0,IF($E94+BE$8-$H$8=70,$F94,BD94*(1-VLOOKUP($E94+BD$8-$H$8,Mortality!$B$3:$C$123,2)*VLOOKUP($E94+BD$8-$H$8,Multipliers!$A$3:$DF$122,'Current Retirees'!BD$8-2006+2))))</f>
        <v>7.6729806621245976E-3</v>
      </c>
      <c r="BF94" s="3">
        <f>IF($E94+BF$8-$H$8&lt;70,0,IF($E94+BF$8-$H$8=70,$F94,BE94*(1-VLOOKUP($E94+BE$8-$H$8,Mortality!$B$3:$C$123,2)*VLOOKUP($E94+BE$8-$H$8,Multipliers!$A$3:$DF$122,'Current Retirees'!BE$8-2006+2))))</f>
        <v>4.9004075542683802E-3</v>
      </c>
      <c r="BG94" s="3">
        <f>IF($E94+BG$8-$H$8&lt;70,0,IF($E94+BG$8-$H$8=70,$F94,BF94*(1-VLOOKUP($E94+BF$8-$H$8,Mortality!$B$3:$C$123,2)*VLOOKUP($E94+BF$8-$H$8,Multipliers!$A$3:$DF$122,'Current Retirees'!BF$8-2006+2))))</f>
        <v>3.0305705208429727E-3</v>
      </c>
      <c r="BH94" s="3">
        <f>IF($E94+BH$8-$H$8&lt;70,0,IF($E94+BH$8-$H$8=70,$F94,BG94*(1-VLOOKUP($E94+BG$8-$H$8,Mortality!$B$3:$C$123,2)*VLOOKUP($E94+BG$8-$H$8,Multipliers!$A$3:$DF$122,'Current Retirees'!BG$8-2006+2))))</f>
        <v>1.8126018568829644E-3</v>
      </c>
      <c r="BI94" s="3">
        <f>IF($E94+BI$8-$H$8&lt;70,0,IF($E94+BI$8-$H$8=70,$F94,BH94*(1-VLOOKUP($E94+BH$8-$H$8,Mortality!$B$3:$C$123,2)*VLOOKUP($E94+BH$8-$H$8,Multipliers!$A$3:$DF$122,'Current Retirees'!BH$8-2006+2))))</f>
        <v>1.0468238636498128E-3</v>
      </c>
      <c r="BJ94" s="3">
        <f>IF($E94+BJ$8-$H$8&lt;70,0,IF($E94+BJ$8-$H$8=70,$F94,BI94*(1-VLOOKUP($E94+BI$8-$H$8,Mortality!$B$3:$C$123,2)*VLOOKUP($E94+BI$8-$H$8,Multipliers!$A$3:$DF$122,'Current Retirees'!BI$8-2006+2))))</f>
        <v>5.813906974343621E-4</v>
      </c>
      <c r="BK94" s="3">
        <f>IF($E94+BK$8-$H$8&lt;70,0,IF($E94+BK$8-$H$8=70,$F94,BJ94*(1-VLOOKUP($E94+BJ$8-$H$8,Mortality!$B$3:$C$123,2)*VLOOKUP($E94+BJ$8-$H$8,Multipliers!$A$3:$DF$122,'Current Retirees'!BJ$8-2006+2))))</f>
        <v>3.1501276634846557E-4</v>
      </c>
      <c r="BL94" s="3">
        <f>IF($E94+BL$8-$H$8&lt;70,0,IF($E94+BL$8-$H$8=70,$F94,BK94*(1-VLOOKUP($E94+BK$8-$H$8,Mortality!$B$3:$C$123,2)*VLOOKUP($E94+BK$8-$H$8,Multipliers!$A$3:$DF$122,'Current Retirees'!BK$8-2006+2))))</f>
        <v>1.6780711959151975E-4</v>
      </c>
      <c r="BM94" s="3">
        <f>IF($E94+BM$8-$H$8&lt;70,0,IF($E94+BM$8-$H$8=70,$F94,BL94*(1-VLOOKUP($E94+BL$8-$H$8,Mortality!$B$3:$C$123,2)*VLOOKUP($E94+BL$8-$H$8,Multipliers!$A$3:$DF$122,'Current Retirees'!BL$8-2006+2))))</f>
        <v>8.7773145434551082E-5</v>
      </c>
      <c r="BN94" s="3">
        <f>IF($E94+BN$8-$H$8&lt;70,0,IF($E94+BN$8-$H$8=70,$F94,BM94*(1-VLOOKUP($E94+BM$8-$H$8,Mortality!$B$3:$C$123,2)*VLOOKUP($E94+BM$8-$H$8,Multipliers!$A$3:$DF$122,'Current Retirees'!BM$8-2006+2))))</f>
        <v>4.4837348400788713E-5</v>
      </c>
      <c r="BO94" s="3">
        <f>IF($E94+BO$8-$H$8&lt;70,0,IF($E94+BO$8-$H$8=70,$F94,BN94*(1-VLOOKUP($E94+BN$8-$H$8,Mortality!$B$3:$C$123,2)*VLOOKUP($E94+BN$8-$H$8,Multipliers!$A$3:$DF$122,'Current Retirees'!BN$8-2006+2))))</f>
        <v>2.2418674200394356E-5</v>
      </c>
      <c r="BP94" s="3">
        <f>IF($E94+BP$8-$H$8&lt;70,0,IF($E94+BP$8-$H$8=70,$F94,BO94*(1-VLOOKUP($E94+BO$8-$H$8,Mortality!$B$3:$C$123,2)*VLOOKUP($E94+BO$8-$H$8,Multipliers!$A$3:$DF$122,'Current Retirees'!BO$8-2006+2))))</f>
        <v>1.1209337100197178E-5</v>
      </c>
      <c r="BQ94" s="3">
        <f>IF($E94+BQ$8-$H$8&lt;70,0,IF($E94+BQ$8-$H$8=70,$F94,BP94*(1-VLOOKUP($E94+BP$8-$H$8,Mortality!$B$3:$C$123,2)*VLOOKUP($E94+BP$8-$H$8,Multipliers!$A$3:$DF$122,'Current Retirees'!BP$8-2006+2))))</f>
        <v>5.6046685500985891E-6</v>
      </c>
      <c r="BR94" s="3">
        <f>IF($E94+BR$8-$H$8&lt;70,0,IF($E94+BR$8-$H$8=70,$F94,BQ94*(1-VLOOKUP($E94+BQ$8-$H$8,Mortality!$B$3:$C$123,2)*VLOOKUP($E94+BQ$8-$H$8,Multipliers!$A$3:$DF$122,'Current Retirees'!BQ$8-2006+2))))</f>
        <v>2.8023342750492945E-6</v>
      </c>
      <c r="BS94" s="3">
        <f>IF($E94+BS$8-$H$8&lt;70,0,IF($E94+BS$8-$H$8=70,$F94,BR94*(1-VLOOKUP($E94+BR$8-$H$8,Mortality!$B$3:$C$123,2)*VLOOKUP($E94+BR$8-$H$8,Multipliers!$A$3:$DF$122,'Current Retirees'!BR$8-2006+2))))</f>
        <v>1.4011671375246473E-6</v>
      </c>
      <c r="BT94" s="3">
        <f>IF($E94+BT$8-$H$8&lt;70,0,IF($E94+BT$8-$H$8=70,$F94,BS94*(1-VLOOKUP($E94+BS$8-$H$8,Mortality!$B$3:$C$123,2)*VLOOKUP($E94+BS$8-$H$8,Multipliers!$A$3:$DF$122,'Current Retirees'!BS$8-2006+2))))</f>
        <v>0</v>
      </c>
      <c r="BU94" s="3">
        <f>IF($E94+BU$8-$H$8&lt;70,0,IF($E94+BU$8-$H$8=70,$F94,BT94*(1-VLOOKUP($E94+BT$8-$H$8,Mortality!$B$3:$C$123,2)*VLOOKUP($E94+BT$8-$H$8,Multipliers!$A$3:$DF$122,'Current Retirees'!BT$8-2006+2))))</f>
        <v>0</v>
      </c>
      <c r="BV94" s="3">
        <f>IF($E94+BV$8-$H$8&lt;70,0,IF($E94+BV$8-$H$8=70,$F94,BU94*(1-VLOOKUP($E94+BU$8-$H$8,Mortality!$B$3:$C$123,2)*VLOOKUP($E94+BU$8-$H$8,Multipliers!$A$3:$DF$122,'Current Retirees'!BU$8-2006+2))))</f>
        <v>0</v>
      </c>
      <c r="BW94" s="3">
        <f>IF($E94+BW$8-$H$8&lt;70,0,IF($E94+BW$8-$H$8=70,$F94,BV94*(1-VLOOKUP($E94+BV$8-$H$8,Mortality!$B$3:$C$123,2)*VLOOKUP($E94+BV$8-$H$8,Multipliers!$A$3:$DF$122,'Current Retirees'!BV$8-2006+2))))</f>
        <v>0</v>
      </c>
      <c r="BX94" s="3">
        <f>IF($E94+BX$8-$H$8&lt;70,0,IF($E94+BX$8-$H$8=70,$F94,BW94*(1-VLOOKUP($E94+BW$8-$H$8,Mortality!$B$3:$C$123,2)*VLOOKUP($E94+BW$8-$H$8,Multipliers!$A$3:$DF$122,'Current Retirees'!BW$8-2006+2))))</f>
        <v>0</v>
      </c>
      <c r="BY94" s="3">
        <f>IF($E94+BY$8-$H$8&lt;70,0,IF($E94+BY$8-$H$8=70,$F94,BX94*(1-VLOOKUP($E94+BX$8-$H$8,Mortality!$B$3:$C$123,2)*VLOOKUP($E94+BX$8-$H$8,Multipliers!$A$3:$DF$122,'Current Retirees'!BX$8-2006+2))))</f>
        <v>0</v>
      </c>
      <c r="BZ94" s="3">
        <f>IF($E94+BZ$8-$H$8&lt;70,0,IF($E94+BZ$8-$H$8=70,$F94,BY94*(1-VLOOKUP($E94+BY$8-$H$8,Mortality!$B$3:$C$123,2)*VLOOKUP($E94+BY$8-$H$8,Multipliers!$A$3:$DF$122,'Current Retirees'!BY$8-2006+2))))</f>
        <v>0</v>
      </c>
      <c r="CA94" s="3">
        <f>IF($E94+CA$8-$H$8&lt;70,0,IF($E94+CA$8-$H$8=70,$F94,BZ94*(1-VLOOKUP($E94+BZ$8-$H$8,Mortality!$B$3:$C$123,2)*VLOOKUP($E94+BZ$8-$H$8,Multipliers!$A$3:$DF$122,'Current Retirees'!BZ$8-2006+2))))</f>
        <v>0</v>
      </c>
      <c r="CB94" s="3">
        <f>IF($E94+CB$8-$H$8&lt;70,0,IF($E94+CB$8-$H$8=70,$F94,CA94*(1-VLOOKUP($E94+CA$8-$H$8,Mortality!$B$3:$C$123,2)*VLOOKUP($E94+CA$8-$H$8,Multipliers!$A$3:$DF$122,'Current Retirees'!CA$8-2006+2))))</f>
        <v>0</v>
      </c>
      <c r="CC94" s="3">
        <f>IF($E94+CC$8-$H$8&lt;70,0,IF($E94+CC$8-$H$8=70,$F94,CB94*(1-VLOOKUP($E94+CB$8-$H$8,Mortality!$B$3:$C$123,2)*VLOOKUP($E94+CB$8-$H$8,Multipliers!$A$3:$DF$122,'Current Retirees'!CB$8-2006+2))))</f>
        <v>0</v>
      </c>
      <c r="CD94" s="3">
        <f>IF($E94+CD$8-$H$8&lt;70,0,IF($E94+CD$8-$H$8=70,$F94,CC94*(1-VLOOKUP($E94+CC$8-$H$8,Mortality!$B$3:$C$123,2)*VLOOKUP($E94+CC$8-$H$8,Multipliers!$A$3:$DF$122,'Current Retirees'!CC$8-2006+2))))</f>
        <v>0</v>
      </c>
      <c r="CE94" s="3">
        <f>IF($E94+CE$8-$H$8&lt;70,0,IF($E94+CE$8-$H$8=70,$F94,CD94*(1-VLOOKUP($E94+CD$8-$H$8,Mortality!$B$3:$C$123,2)*VLOOKUP($E94+CD$8-$H$8,Multipliers!$A$3:$DF$122,'Current Retirees'!CD$8-2006+2))))</f>
        <v>0</v>
      </c>
      <c r="CF94" s="3">
        <f>IF($E94+CF$8-$H$8&lt;70,0,IF($E94+CF$8-$H$8=70,$F94,CE94*(1-VLOOKUP($E94+CE$8-$H$8,Mortality!$B$3:$C$123,2)*VLOOKUP($E94+CE$8-$H$8,Multipliers!$A$3:$DF$122,'Current Retirees'!CE$8-2006+2))))</f>
        <v>0</v>
      </c>
      <c r="CG94" s="3">
        <f>IF($E94+CG$8-$H$8&lt;70,0,IF($E94+CG$8-$H$8=70,$F94,CF94*(1-VLOOKUP($E94+CF$8-$H$8,Mortality!$B$3:$C$123,2)*VLOOKUP($E94+CF$8-$H$8,Multipliers!$A$3:$DF$122,'Current Retirees'!CF$8-2006+2))))</f>
        <v>0</v>
      </c>
      <c r="CH94" s="3">
        <f>IF($E94+CH$8-$H$8&lt;70,0,IF($E94+CH$8-$H$8=70,$F94,CG94*(1-VLOOKUP($E94+CG$8-$H$8,Mortality!$B$3:$C$123,2)*VLOOKUP($E94+CG$8-$H$8,Multipliers!$A$3:$DF$122,'Current Retirees'!CG$8-2006+2))))</f>
        <v>0</v>
      </c>
      <c r="CI94" s="3">
        <f>IF($E94+CI$8-$H$8&lt;70,0,IF($E94+CI$8-$H$8=70,$F94,CH94*(1-VLOOKUP($E94+CH$8-$H$8,Mortality!$B$3:$C$123,2)*VLOOKUP($E94+CH$8-$H$8,Multipliers!$A$3:$DF$122,'Current Retirees'!CH$8-2006+2))))</f>
        <v>0</v>
      </c>
      <c r="CJ94" s="3">
        <f>IF($E94+CJ$8-$H$8&lt;70,0,IF($E94+CJ$8-$H$8=70,$F94,CI94*(1-VLOOKUP($E94+CI$8-$H$8,Mortality!$B$3:$C$123,2)*VLOOKUP($E94+CI$8-$H$8,Multipliers!$A$3:$DF$122,'Current Retirees'!CI$8-2006+2))))</f>
        <v>0</v>
      </c>
      <c r="CK94" s="3">
        <f>IF($E94+CK$8-$H$8&lt;70,0,IF($E94+CK$8-$H$8=70,$F94,CJ94*(1-VLOOKUP($E94+CJ$8-$H$8,Mortality!$B$3:$C$123,2)*VLOOKUP($E94+CJ$8-$H$8,Multipliers!$A$3:$DF$122,'Current Retirees'!CJ$8-2006+2))))</f>
        <v>0</v>
      </c>
      <c r="CL94" s="3">
        <f>IF($E94+CL$8-$H$8&lt;70,0,IF($E94+CL$8-$H$8=70,$F94,CK94*(1-VLOOKUP($E94+CK$8-$H$8,Mortality!$B$3:$C$123,2)*VLOOKUP($E94+CK$8-$H$8,Multipliers!$A$3:$DF$122,'Current Retirees'!CK$8-2006+2))))</f>
        <v>0</v>
      </c>
      <c r="CM94" s="3">
        <f>IF($E94+CM$8-$H$8&lt;70,0,IF($E94+CM$8-$H$8=70,$F94,CL94*(1-VLOOKUP($E94+CL$8-$H$8,Mortality!$B$3:$C$123,2)*VLOOKUP($E94+CL$8-$H$8,Multipliers!$A$3:$DF$122,'Current Retirees'!CL$8-2006+2))))</f>
        <v>0</v>
      </c>
      <c r="CN94" s="3">
        <f>IF($E94+CN$8-$H$8&lt;70,0,IF($E94+CN$8-$H$8=70,$F94,CM94*(1-VLOOKUP($E94+CM$8-$H$8,Mortality!$B$3:$C$123,2)*VLOOKUP($E94+CM$8-$H$8,Multipliers!$A$3:$DF$122,'Current Retirees'!CM$8-2006+2))))</f>
        <v>0</v>
      </c>
      <c r="CO94" s="3">
        <f>IF($E94+CO$8-$H$8&lt;70,0,IF($E94+CO$8-$H$8=70,$F94,CN94*(1-VLOOKUP($E94+CN$8-$H$8,Mortality!$B$3:$C$123,2)*VLOOKUP($E94+CN$8-$H$8,Multipliers!$A$3:$DF$122,'Current Retirees'!CN$8-2006+2))))</f>
        <v>0</v>
      </c>
      <c r="CP94" s="3">
        <f>IF($E94+CP$8-$H$8&lt;70,0,IF($E94+CP$8-$H$8=70,$F94,CO94*(1-VLOOKUP($E94+CO$8-$H$8,Mortality!$B$3:$C$123,2)*VLOOKUP($E94+CO$8-$H$8,Multipliers!$A$3:$DF$122,'Current Retirees'!CO$8-2006+2))))</f>
        <v>0</v>
      </c>
      <c r="CQ94" s="3">
        <f>IF($E94+CQ$8-$H$8&lt;70,0,IF($E94+CQ$8-$H$8=70,$F94,CP94*(1-VLOOKUP($E94+CP$8-$H$8,Mortality!$B$3:$C$123,2)*VLOOKUP($E94+CP$8-$H$8,Multipliers!$A$3:$DF$122,'Current Retirees'!CP$8-2006+2))))</f>
        <v>0</v>
      </c>
      <c r="CR94" s="3">
        <f>IF($E94+CR$8-$H$8&lt;70,0,IF($E94+CR$8-$H$8=70,$F94,CQ94*(1-VLOOKUP($E94+CQ$8-$H$8,Mortality!$B$3:$C$123,2)*VLOOKUP($E94+CQ$8-$H$8,Multipliers!$A$3:$DF$122,'Current Retirees'!CQ$8-2006+2))))</f>
        <v>0</v>
      </c>
      <c r="CS94" s="3">
        <f>IF($E94+CS$8-$H$8&lt;70,0,IF($E94+CS$8-$H$8=70,$F94,CR94*(1-VLOOKUP($E94+CR$8-$H$8,Mortality!$B$3:$C$123,2)*VLOOKUP($E94+CR$8-$H$8,Multipliers!$A$3:$DF$122,'Current Retirees'!CR$8-2006+2))))</f>
        <v>0</v>
      </c>
      <c r="CT94" s="3">
        <f>IF($E94+CT$8-$H$8&lt;70,0,IF($E94+CT$8-$H$8=70,$F94,CS94*(1-VLOOKUP($E94+CS$8-$H$8,Mortality!$B$3:$C$123,2)*VLOOKUP($E94+CS$8-$H$8,Multipliers!$A$3:$DF$122,'Current Retirees'!CS$8-2006+2))))</f>
        <v>0</v>
      </c>
    </row>
    <row r="95" spans="2:98" x14ac:dyDescent="0.25">
      <c r="B95" s="35">
        <v>1087</v>
      </c>
      <c r="C95" s="36">
        <v>31609</v>
      </c>
      <c r="D95" s="35" t="s">
        <v>2</v>
      </c>
      <c r="E95" s="4">
        <f t="shared" si="8"/>
        <v>30</v>
      </c>
      <c r="F95" s="5">
        <f>VLOOKUP(E95,Mortality!$H$3:$I$123,2)</f>
        <v>0.88066713017893128</v>
      </c>
      <c r="H95" s="3">
        <f t="shared" si="9"/>
        <v>0</v>
      </c>
      <c r="I95" s="3">
        <f>IF($E95+I$8-$H$8&lt;70,0,IF($E95+I$8-$H$8=70,$F95,H95*(1-VLOOKUP($E95+H$8-$H$8,Mortality!$B$3:$C$123,2)*VLOOKUP($E95+H$8-$H$8,Multipliers!$A$3:$DF$122,'Current Retirees'!H$8-2006+2))))</f>
        <v>0</v>
      </c>
      <c r="J95" s="3">
        <f>IF($E95+J$8-$H$8&lt;70,0,IF($E95+J$8-$H$8=70,$F95,I95*(1-VLOOKUP($E95+I$8-$H$8,Mortality!$B$3:$C$123,2)*VLOOKUP($E95+I$8-$H$8,Multipliers!$A$3:$DF$122,'Current Retirees'!I$8-2006+2))))</f>
        <v>0</v>
      </c>
      <c r="K95" s="3">
        <f>IF($E95+K$8-$H$8&lt;70,0,IF($E95+K$8-$H$8=70,$F95,J95*(1-VLOOKUP($E95+J$8-$H$8,Mortality!$B$3:$C$123,2)*VLOOKUP($E95+J$8-$H$8,Multipliers!$A$3:$DF$122,'Current Retirees'!J$8-2006+2))))</f>
        <v>0</v>
      </c>
      <c r="L95" s="3">
        <f>IF($E95+L$8-$H$8&lt;70,0,IF($E95+L$8-$H$8=70,$F95,K95*(1-VLOOKUP($E95+K$8-$H$8,Mortality!$B$3:$C$123,2)*VLOOKUP($E95+K$8-$H$8,Multipliers!$A$3:$DF$122,'Current Retirees'!K$8-2006+2))))</f>
        <v>0</v>
      </c>
      <c r="M95" s="3">
        <f>IF($E95+M$8-$H$8&lt;70,0,IF($E95+M$8-$H$8=70,$F95,L95*(1-VLOOKUP($E95+L$8-$H$8,Mortality!$B$3:$C$123,2)*VLOOKUP($E95+L$8-$H$8,Multipliers!$A$3:$DF$122,'Current Retirees'!L$8-2006+2))))</f>
        <v>0</v>
      </c>
      <c r="N95" s="3">
        <f>IF($E95+N$8-$H$8&lt;70,0,IF($E95+N$8-$H$8=70,$F95,M95*(1-VLOOKUP($E95+M$8-$H$8,Mortality!$B$3:$C$123,2)*VLOOKUP($E95+M$8-$H$8,Multipliers!$A$3:$DF$122,'Current Retirees'!M$8-2006+2))))</f>
        <v>0</v>
      </c>
      <c r="O95" s="3">
        <f>IF($E95+O$8-$H$8&lt;70,0,IF($E95+O$8-$H$8=70,$F95,N95*(1-VLOOKUP($E95+N$8-$H$8,Mortality!$B$3:$C$123,2)*VLOOKUP($E95+N$8-$H$8,Multipliers!$A$3:$DF$122,'Current Retirees'!N$8-2006+2))))</f>
        <v>0</v>
      </c>
      <c r="P95" s="3">
        <f>IF($E95+P$8-$H$8&lt;70,0,IF($E95+P$8-$H$8=70,$F95,O95*(1-VLOOKUP($E95+O$8-$H$8,Mortality!$B$3:$C$123,2)*VLOOKUP($E95+O$8-$H$8,Multipliers!$A$3:$DF$122,'Current Retirees'!O$8-2006+2))))</f>
        <v>0</v>
      </c>
      <c r="Q95" s="3">
        <f>IF($E95+Q$8-$H$8&lt;70,0,IF($E95+Q$8-$H$8=70,$F95,P95*(1-VLOOKUP($E95+P$8-$H$8,Mortality!$B$3:$C$123,2)*VLOOKUP($E95+P$8-$H$8,Multipliers!$A$3:$DF$122,'Current Retirees'!P$8-2006+2))))</f>
        <v>0</v>
      </c>
      <c r="R95" s="3">
        <f>IF($E95+R$8-$H$8&lt;70,0,IF($E95+R$8-$H$8=70,$F95,Q95*(1-VLOOKUP($E95+Q$8-$H$8,Mortality!$B$3:$C$123,2)*VLOOKUP($E95+Q$8-$H$8,Multipliers!$A$3:$DF$122,'Current Retirees'!Q$8-2006+2))))</f>
        <v>0</v>
      </c>
      <c r="S95" s="3">
        <f>IF($E95+S$8-$H$8&lt;70,0,IF($E95+S$8-$H$8=70,$F95,R95*(1-VLOOKUP($E95+R$8-$H$8,Mortality!$B$3:$C$123,2)*VLOOKUP($E95+R$8-$H$8,Multipliers!$A$3:$DF$122,'Current Retirees'!R$8-2006+2))))</f>
        <v>0</v>
      </c>
      <c r="T95" s="3">
        <f>IF($E95+T$8-$H$8&lt;70,0,IF($E95+T$8-$H$8=70,$F95,S95*(1-VLOOKUP($E95+S$8-$H$8,Mortality!$B$3:$C$123,2)*VLOOKUP($E95+S$8-$H$8,Multipliers!$A$3:$DF$122,'Current Retirees'!S$8-2006+2))))</f>
        <v>0</v>
      </c>
      <c r="U95" s="3">
        <f>IF($E95+U$8-$H$8&lt;70,0,IF($E95+U$8-$H$8=70,$F95,T95*(1-VLOOKUP($E95+T$8-$H$8,Mortality!$B$3:$C$123,2)*VLOOKUP($E95+T$8-$H$8,Multipliers!$A$3:$DF$122,'Current Retirees'!T$8-2006+2))))</f>
        <v>0</v>
      </c>
      <c r="V95" s="3">
        <f>IF($E95+V$8-$H$8&lt;70,0,IF($E95+V$8-$H$8=70,$F95,U95*(1-VLOOKUP($E95+U$8-$H$8,Mortality!$B$3:$C$123,2)*VLOOKUP($E95+U$8-$H$8,Multipliers!$A$3:$DF$122,'Current Retirees'!U$8-2006+2))))</f>
        <v>0</v>
      </c>
      <c r="W95" s="3">
        <f>IF($E95+W$8-$H$8&lt;70,0,IF($E95+W$8-$H$8=70,$F95,V95*(1-VLOOKUP($E95+V$8-$H$8,Mortality!$B$3:$C$123,2)*VLOOKUP($E95+V$8-$H$8,Multipliers!$A$3:$DF$122,'Current Retirees'!V$8-2006+2))))</f>
        <v>0</v>
      </c>
      <c r="X95" s="3">
        <f>IF($E95+X$8-$H$8&lt;70,0,IF($E95+X$8-$H$8=70,$F95,W95*(1-VLOOKUP($E95+W$8-$H$8,Mortality!$B$3:$C$123,2)*VLOOKUP($E95+W$8-$H$8,Multipliers!$A$3:$DF$122,'Current Retirees'!W$8-2006+2))))</f>
        <v>0</v>
      </c>
      <c r="Y95" s="3">
        <f>IF($E95+Y$8-$H$8&lt;70,0,IF($E95+Y$8-$H$8=70,$F95,X95*(1-VLOOKUP($E95+X$8-$H$8,Mortality!$B$3:$C$123,2)*VLOOKUP($E95+X$8-$H$8,Multipliers!$A$3:$DF$122,'Current Retirees'!X$8-2006+2))))</f>
        <v>0</v>
      </c>
      <c r="Z95" s="3">
        <f>IF($E95+Z$8-$H$8&lt;70,0,IF($E95+Z$8-$H$8=70,$F95,Y95*(1-VLOOKUP($E95+Y$8-$H$8,Mortality!$B$3:$C$123,2)*VLOOKUP($E95+Y$8-$H$8,Multipliers!$A$3:$DF$122,'Current Retirees'!Y$8-2006+2))))</f>
        <v>0</v>
      </c>
      <c r="AA95" s="3">
        <f>IF($E95+AA$8-$H$8&lt;70,0,IF($E95+AA$8-$H$8=70,$F95,Z95*(1-VLOOKUP($E95+Z$8-$H$8,Mortality!$B$3:$C$123,2)*VLOOKUP($E95+Z$8-$H$8,Multipliers!$A$3:$DF$122,'Current Retirees'!Z$8-2006+2))))</f>
        <v>0</v>
      </c>
      <c r="AB95" s="3">
        <f>IF($E95+AB$8-$H$8&lt;70,0,IF($E95+AB$8-$H$8=70,$F95,AA95*(1-VLOOKUP($E95+AA$8-$H$8,Mortality!$B$3:$C$123,2)*VLOOKUP($E95+AA$8-$H$8,Multipliers!$A$3:$DF$122,'Current Retirees'!AA$8-2006+2))))</f>
        <v>0</v>
      </c>
      <c r="AC95" s="3">
        <f>IF($E95+AC$8-$H$8&lt;70,0,IF($E95+AC$8-$H$8=70,$F95,AB95*(1-VLOOKUP($E95+AB$8-$H$8,Mortality!$B$3:$C$123,2)*VLOOKUP($E95+AB$8-$H$8,Multipliers!$A$3:$DF$122,'Current Retirees'!AB$8-2006+2))))</f>
        <v>0</v>
      </c>
      <c r="AD95" s="3">
        <f>IF($E95+AD$8-$H$8&lt;70,0,IF($E95+AD$8-$H$8=70,$F95,AC95*(1-VLOOKUP($E95+AC$8-$H$8,Mortality!$B$3:$C$123,2)*VLOOKUP($E95+AC$8-$H$8,Multipliers!$A$3:$DF$122,'Current Retirees'!AC$8-2006+2))))</f>
        <v>0</v>
      </c>
      <c r="AE95" s="3">
        <f>IF($E95+AE$8-$H$8&lt;70,0,IF($E95+AE$8-$H$8=70,$F95,AD95*(1-VLOOKUP($E95+AD$8-$H$8,Mortality!$B$3:$C$123,2)*VLOOKUP($E95+AD$8-$H$8,Multipliers!$A$3:$DF$122,'Current Retirees'!AD$8-2006+2))))</f>
        <v>0</v>
      </c>
      <c r="AF95" s="3">
        <f>IF($E95+AF$8-$H$8&lt;70,0,IF($E95+AF$8-$H$8=70,$F95,AE95*(1-VLOOKUP($E95+AE$8-$H$8,Mortality!$B$3:$C$123,2)*VLOOKUP($E95+AE$8-$H$8,Multipliers!$A$3:$DF$122,'Current Retirees'!AE$8-2006+2))))</f>
        <v>0</v>
      </c>
      <c r="AG95" s="3">
        <f>IF($E95+AG$8-$H$8&lt;70,0,IF($E95+AG$8-$H$8=70,$F95,AF95*(1-VLOOKUP($E95+AF$8-$H$8,Mortality!$B$3:$C$123,2)*VLOOKUP($E95+AF$8-$H$8,Multipliers!$A$3:$DF$122,'Current Retirees'!AF$8-2006+2))))</f>
        <v>0</v>
      </c>
      <c r="AH95" s="3">
        <f>IF($E95+AH$8-$H$8&lt;70,0,IF($E95+AH$8-$H$8=70,$F95,AG95*(1-VLOOKUP($E95+AG$8-$H$8,Mortality!$B$3:$C$123,2)*VLOOKUP($E95+AG$8-$H$8,Multipliers!$A$3:$DF$122,'Current Retirees'!AG$8-2006+2))))</f>
        <v>0</v>
      </c>
      <c r="AI95" s="3">
        <f>IF($E95+AI$8-$H$8&lt;70,0,IF($E95+AI$8-$H$8=70,$F95,AH95*(1-VLOOKUP($E95+AH$8-$H$8,Mortality!$B$3:$C$123,2)*VLOOKUP($E95+AH$8-$H$8,Multipliers!$A$3:$DF$122,'Current Retirees'!AH$8-2006+2))))</f>
        <v>0</v>
      </c>
      <c r="AJ95" s="3">
        <f>IF($E95+AJ$8-$H$8&lt;70,0,IF($E95+AJ$8-$H$8=70,$F95,AI95*(1-VLOOKUP($E95+AI$8-$H$8,Mortality!$B$3:$C$123,2)*VLOOKUP($E95+AI$8-$H$8,Multipliers!$A$3:$DF$122,'Current Retirees'!AI$8-2006+2))))</f>
        <v>0</v>
      </c>
      <c r="AK95" s="3">
        <f>IF($E95+AK$8-$H$8&lt;70,0,IF($E95+AK$8-$H$8=70,$F95,AJ95*(1-VLOOKUP($E95+AJ$8-$H$8,Mortality!$B$3:$C$123,2)*VLOOKUP($E95+AJ$8-$H$8,Multipliers!$A$3:$DF$122,'Current Retirees'!AJ$8-2006+2))))</f>
        <v>0</v>
      </c>
      <c r="AL95" s="3">
        <f>IF($E95+AL$8-$H$8&lt;70,0,IF($E95+AL$8-$H$8=70,$F95,AK95*(1-VLOOKUP($E95+AK$8-$H$8,Mortality!$B$3:$C$123,2)*VLOOKUP($E95+AK$8-$H$8,Multipliers!$A$3:$DF$122,'Current Retirees'!AK$8-2006+2))))</f>
        <v>0</v>
      </c>
      <c r="AM95" s="3">
        <f>IF($E95+AM$8-$H$8&lt;70,0,IF($E95+AM$8-$H$8=70,$F95,AL95*(1-VLOOKUP($E95+AL$8-$H$8,Mortality!$B$3:$C$123,2)*VLOOKUP($E95+AL$8-$H$8,Multipliers!$A$3:$DF$122,'Current Retirees'!AL$8-2006+2))))</f>
        <v>0</v>
      </c>
      <c r="AN95" s="3">
        <f>IF($E95+AN$8-$H$8&lt;70,0,IF($E95+AN$8-$H$8=70,$F95,AM95*(1-VLOOKUP($E95+AM$8-$H$8,Mortality!$B$3:$C$123,2)*VLOOKUP($E95+AM$8-$H$8,Multipliers!$A$3:$DF$122,'Current Retirees'!AM$8-2006+2))))</f>
        <v>0</v>
      </c>
      <c r="AO95" s="3">
        <f>IF($E95+AO$8-$H$8&lt;70,0,IF($E95+AO$8-$H$8=70,$F95,AN95*(1-VLOOKUP($E95+AN$8-$H$8,Mortality!$B$3:$C$123,2)*VLOOKUP($E95+AN$8-$H$8,Multipliers!$A$3:$DF$122,'Current Retirees'!AN$8-2006+2))))</f>
        <v>0</v>
      </c>
      <c r="AP95" s="3">
        <f>IF($E95+AP$8-$H$8&lt;70,0,IF($E95+AP$8-$H$8=70,$F95,AO95*(1-VLOOKUP($E95+AO$8-$H$8,Mortality!$B$3:$C$123,2)*VLOOKUP($E95+AO$8-$H$8,Multipliers!$A$3:$DF$122,'Current Retirees'!AO$8-2006+2))))</f>
        <v>0</v>
      </c>
      <c r="AQ95" s="3">
        <f>IF($E95+AQ$8-$H$8&lt;70,0,IF($E95+AQ$8-$H$8=70,$F95,AP95*(1-VLOOKUP($E95+AP$8-$H$8,Mortality!$B$3:$C$123,2)*VLOOKUP($E95+AP$8-$H$8,Multipliers!$A$3:$DF$122,'Current Retirees'!AP$8-2006+2))))</f>
        <v>0</v>
      </c>
      <c r="AR95" s="3">
        <f>IF($E95+AR$8-$H$8&lt;70,0,IF($E95+AR$8-$H$8=70,$F95,AQ95*(1-VLOOKUP($E95+AQ$8-$H$8,Mortality!$B$3:$C$123,2)*VLOOKUP($E95+AQ$8-$H$8,Multipliers!$A$3:$DF$122,'Current Retirees'!AQ$8-2006+2))))</f>
        <v>0</v>
      </c>
      <c r="AS95" s="3">
        <f>IF($E95+AS$8-$H$8&lt;70,0,IF($E95+AS$8-$H$8=70,$F95,AR95*(1-VLOOKUP($E95+AR$8-$H$8,Mortality!$B$3:$C$123,2)*VLOOKUP($E95+AR$8-$H$8,Multipliers!$A$3:$DF$122,'Current Retirees'!AR$8-2006+2))))</f>
        <v>0</v>
      </c>
      <c r="AT95" s="3">
        <f>IF($E95+AT$8-$H$8&lt;70,0,IF($E95+AT$8-$H$8=70,$F95,AS95*(1-VLOOKUP($E95+AS$8-$H$8,Mortality!$B$3:$C$123,2)*VLOOKUP($E95+AS$8-$H$8,Multipliers!$A$3:$DF$122,'Current Retirees'!AS$8-2006+2))))</f>
        <v>0</v>
      </c>
      <c r="AU95" s="3">
        <f>IF($E95+AU$8-$H$8&lt;70,0,IF($E95+AU$8-$H$8=70,$F95,AT95*(1-VLOOKUP($E95+AT$8-$H$8,Mortality!$B$3:$C$123,2)*VLOOKUP($E95+AT$8-$H$8,Multipliers!$A$3:$DF$122,'Current Retirees'!AT$8-2006+2))))</f>
        <v>0</v>
      </c>
      <c r="AV95" s="3">
        <f>IF($E95+AV$8-$H$8&lt;70,0,IF($E95+AV$8-$H$8=70,$F95,AU95*(1-VLOOKUP($E95+AU$8-$H$8,Mortality!$B$3:$C$123,2)*VLOOKUP($E95+AU$8-$H$8,Multipliers!$A$3:$DF$122,'Current Retirees'!AU$8-2006+2))))</f>
        <v>0.88066713017893128</v>
      </c>
      <c r="AW95" s="3">
        <f>IF($E95+AW$8-$H$8&lt;70,0,IF($E95+AW$8-$H$8=70,$F95,AV95*(1-VLOOKUP($E95+AV$8-$H$8,Mortality!$B$3:$C$123,2)*VLOOKUP($E95+AV$8-$H$8,Multipliers!$A$3:$DF$122,'Current Retirees'!AV$8-2006+2))))</f>
        <v>0.86819599841384576</v>
      </c>
      <c r="AX95" s="3">
        <f>IF($E95+AX$8-$H$8&lt;70,0,IF($E95+AX$8-$H$8=70,$F95,AW95*(1-VLOOKUP($E95+AW$8-$H$8,Mortality!$B$3:$C$123,2)*VLOOKUP($E95+AW$8-$H$8,Multipliers!$A$3:$DF$122,'Current Retirees'!AW$8-2006+2))))</f>
        <v>0.85495962053767749</v>
      </c>
      <c r="AY95" s="3">
        <f>IF($E95+AY$8-$H$8&lt;70,0,IF($E95+AY$8-$H$8=70,$F95,AX95*(1-VLOOKUP($E95+AX$8-$H$8,Mortality!$B$3:$C$123,2)*VLOOKUP($E95+AX$8-$H$8,Multipliers!$A$3:$DF$122,'Current Retirees'!AX$8-2006+2))))</f>
        <v>0.84088976579287511</v>
      </c>
      <c r="AZ95" s="3">
        <f>IF($E95+AZ$8-$H$8&lt;70,0,IF($E95+AZ$8-$H$8=70,$F95,AY95*(1-VLOOKUP($E95+AY$8-$H$8,Mortality!$B$3:$C$123,2)*VLOOKUP($E95+AY$8-$H$8,Multipliers!$A$3:$DF$122,'Current Retirees'!AY$8-2006+2))))</f>
        <v>0.82591418270404127</v>
      </c>
      <c r="BA95" s="3">
        <f>IF($E95+BA$8-$H$8&lt;70,0,IF($E95+BA$8-$H$8=70,$F95,AZ95*(1-VLOOKUP($E95+AZ$8-$H$8,Mortality!$B$3:$C$123,2)*VLOOKUP($E95+AZ$8-$H$8,Multipliers!$A$3:$DF$122,'Current Retirees'!AZ$8-2006+2))))</f>
        <v>0.80997275509315303</v>
      </c>
      <c r="BB95" s="3">
        <f>IF($E95+BB$8-$H$8&lt;70,0,IF($E95+BB$8-$H$8=70,$F95,BA95*(1-VLOOKUP($E95+BA$8-$H$8,Mortality!$B$3:$C$123,2)*VLOOKUP($E95+BA$8-$H$8,Multipliers!$A$3:$DF$122,'Current Retirees'!BA$8-2006+2))))</f>
        <v>0.79299952481972047</v>
      </c>
      <c r="BC95" s="3">
        <f>IF($E95+BC$8-$H$8&lt;70,0,IF($E95+BC$8-$H$8=70,$F95,BB95*(1-VLOOKUP($E95+BB$8-$H$8,Mortality!$B$3:$C$123,2)*VLOOKUP($E95+BB$8-$H$8,Multipliers!$A$3:$DF$122,'Current Retirees'!BB$8-2006+2))))</f>
        <v>0.77492084676011008</v>
      </c>
      <c r="BD95" s="3">
        <f>IF($E95+BD$8-$H$8&lt;70,0,IF($E95+BD$8-$H$8=70,$F95,BC95*(1-VLOOKUP($E95+BC$8-$H$8,Mortality!$B$3:$C$123,2)*VLOOKUP($E95+BC$8-$H$8,Multipliers!$A$3:$DF$122,'Current Retirees'!BC$8-2006+2))))</f>
        <v>0.75568744347670047</v>
      </c>
      <c r="BE95" s="3">
        <f>IF($E95+BE$8-$H$8&lt;70,0,IF($E95+BE$8-$H$8=70,$F95,BD95*(1-VLOOKUP($E95+BD$8-$H$8,Mortality!$B$3:$C$123,2)*VLOOKUP($E95+BD$8-$H$8,Multipliers!$A$3:$DF$122,'Current Retirees'!BD$8-2006+2))))</f>
        <v>0.73520287110643701</v>
      </c>
      <c r="BF95" s="3">
        <f>IF($E95+BF$8-$H$8&lt;70,0,IF($E95+BF$8-$H$8=70,$F95,BE95*(1-VLOOKUP($E95+BE$8-$H$8,Mortality!$B$3:$C$123,2)*VLOOKUP($E95+BE$8-$H$8,Multipliers!$A$3:$DF$122,'Current Retirees'!BE$8-2006+2))))</f>
        <v>0.71342952461913955</v>
      </c>
      <c r="BG95" s="3">
        <f>IF($E95+BG$8-$H$8&lt;70,0,IF($E95+BG$8-$H$8=70,$F95,BF95*(1-VLOOKUP($E95+BF$8-$H$8,Mortality!$B$3:$C$123,2)*VLOOKUP($E95+BF$8-$H$8,Multipliers!$A$3:$DF$122,'Current Retirees'!BF$8-2006+2))))</f>
        <v>0.69028566051069828</v>
      </c>
      <c r="BH95" s="3">
        <f>IF($E95+BH$8-$H$8&lt;70,0,IF($E95+BH$8-$H$8=70,$F95,BG95*(1-VLOOKUP($E95+BG$8-$H$8,Mortality!$B$3:$C$123,2)*VLOOKUP($E95+BG$8-$H$8,Multipliers!$A$3:$DF$122,'Current Retirees'!BG$8-2006+2))))</f>
        <v>0.66572280573380394</v>
      </c>
      <c r="BI95" s="3">
        <f>IF($E95+BI$8-$H$8&lt;70,0,IF($E95+BI$8-$H$8=70,$F95,BH95*(1-VLOOKUP($E95+BH$8-$H$8,Mortality!$B$3:$C$123,2)*VLOOKUP($E95+BH$8-$H$8,Multipliers!$A$3:$DF$122,'Current Retirees'!BH$8-2006+2))))</f>
        <v>0.63969176608050127</v>
      </c>
      <c r="BJ95" s="3">
        <f>IF($E95+BJ$8-$H$8&lt;70,0,IF($E95+BJ$8-$H$8=70,$F95,BI95*(1-VLOOKUP($E95+BI$8-$H$8,Mortality!$B$3:$C$123,2)*VLOOKUP($E95+BI$8-$H$8,Multipliers!$A$3:$DF$122,'Current Retirees'!BI$8-2006+2))))</f>
        <v>0.61218744159267824</v>
      </c>
      <c r="BK95" s="3">
        <f>IF($E95+BK$8-$H$8&lt;70,0,IF($E95+BK$8-$H$8=70,$F95,BJ95*(1-VLOOKUP($E95+BJ$8-$H$8,Mortality!$B$3:$C$123,2)*VLOOKUP($E95+BJ$8-$H$8,Multipliers!$A$3:$DF$122,'Current Retirees'!BJ$8-2006+2))))</f>
        <v>0.58319934845351062</v>
      </c>
      <c r="BL95" s="3">
        <f>IF($E95+BL$8-$H$8&lt;70,0,IF($E95+BL$8-$H$8=70,$F95,BK95*(1-VLOOKUP($E95+BK$8-$H$8,Mortality!$B$3:$C$123,2)*VLOOKUP($E95+BK$8-$H$8,Multipliers!$A$3:$DF$122,'Current Retirees'!BK$8-2006+2))))</f>
        <v>0.55278398125086592</v>
      </c>
      <c r="BM95" s="3">
        <f>IF($E95+BM$8-$H$8&lt;70,0,IF($E95+BM$8-$H$8=70,$F95,BL95*(1-VLOOKUP($E95+BL$8-$H$8,Mortality!$B$3:$C$123,2)*VLOOKUP($E95+BL$8-$H$8,Multipliers!$A$3:$DF$122,'Current Retirees'!BL$8-2006+2))))</f>
        <v>0.52086420012952039</v>
      </c>
      <c r="BN95" s="3">
        <f>IF($E95+BN$8-$H$8&lt;70,0,IF($E95+BN$8-$H$8=70,$F95,BM95*(1-VLOOKUP($E95+BM$8-$H$8,Mortality!$B$3:$C$123,2)*VLOOKUP($E95+BM$8-$H$8,Multipliers!$A$3:$DF$122,'Current Retirees'!BM$8-2006+2))))</f>
        <v>0.48740784271033183</v>
      </c>
      <c r="BO95" s="3">
        <f>IF($E95+BO$8-$H$8&lt;70,0,IF($E95+BO$8-$H$8=70,$F95,BN95*(1-VLOOKUP($E95+BN$8-$H$8,Mortality!$B$3:$C$123,2)*VLOOKUP($E95+BN$8-$H$8,Multipliers!$A$3:$DF$122,'Current Retirees'!BN$8-2006+2))))</f>
        <v>0.45276398250088218</v>
      </c>
      <c r="BP95" s="3">
        <f>IF($E95+BP$8-$H$8&lt;70,0,IF($E95+BP$8-$H$8=70,$F95,BO95*(1-VLOOKUP($E95+BO$8-$H$8,Mortality!$B$3:$C$123,2)*VLOOKUP($E95+BO$8-$H$8,Multipliers!$A$3:$DF$122,'Current Retirees'!BO$8-2006+2))))</f>
        <v>0.41701194929920282</v>
      </c>
      <c r="BQ95" s="3">
        <f>IF($E95+BQ$8-$H$8&lt;70,0,IF($E95+BQ$8-$H$8=70,$F95,BP95*(1-VLOOKUP($E95+BP$8-$H$8,Mortality!$B$3:$C$123,2)*VLOOKUP($E95+BP$8-$H$8,Multipliers!$A$3:$DF$122,'Current Retirees'!BP$8-2006+2))))</f>
        <v>0.38062802216843411</v>
      </c>
      <c r="BR95" s="3">
        <f>IF($E95+BR$8-$H$8&lt;70,0,IF($E95+BR$8-$H$8=70,$F95,BQ95*(1-VLOOKUP($E95+BQ$8-$H$8,Mortality!$B$3:$C$123,2)*VLOOKUP($E95+BQ$8-$H$8,Multipliers!$A$3:$DF$122,'Current Retirees'!BQ$8-2006+2))))</f>
        <v>0.34397847220400024</v>
      </c>
      <c r="BS95" s="3">
        <f>IF($E95+BS$8-$H$8&lt;70,0,IF($E95+BS$8-$H$8=70,$F95,BR95*(1-VLOOKUP($E95+BR$8-$H$8,Mortality!$B$3:$C$123,2)*VLOOKUP($E95+BR$8-$H$8,Multipliers!$A$3:$DF$122,'Current Retirees'!BR$8-2006+2))))</f>
        <v>0.30787025218721947</v>
      </c>
      <c r="BT95" s="3">
        <f>IF($E95+BT$8-$H$8&lt;70,0,IF($E95+BT$8-$H$8=70,$F95,BS95*(1-VLOOKUP($E95+BS$8-$H$8,Mortality!$B$3:$C$123,2)*VLOOKUP($E95+BS$8-$H$8,Multipliers!$A$3:$DF$122,'Current Retirees'!BS$8-2006+2))))</f>
        <v>0.27275046853613027</v>
      </c>
      <c r="BU95" s="3">
        <f>IF($E95+BU$8-$H$8&lt;70,0,IF($E95+BU$8-$H$8=70,$F95,BT95*(1-VLOOKUP($E95+BT$8-$H$8,Mortality!$B$3:$C$123,2)*VLOOKUP($E95+BT$8-$H$8,Multipliers!$A$3:$DF$122,'Current Retirees'!BT$8-2006+2))))</f>
        <v>0.23934196755752404</v>
      </c>
      <c r="BV95" s="3">
        <f>IF($E95+BV$8-$H$8&lt;70,0,IF($E95+BV$8-$H$8=70,$F95,BU95*(1-VLOOKUP($E95+BU$8-$H$8,Mortality!$B$3:$C$123,2)*VLOOKUP($E95+BU$8-$H$8,Multipliers!$A$3:$DF$122,'Current Retirees'!BU$8-2006+2))))</f>
        <v>0.20793166887027686</v>
      </c>
      <c r="BW95" s="3">
        <f>IF($E95+BW$8-$H$8&lt;70,0,IF($E95+BW$8-$H$8=70,$F95,BV95*(1-VLOOKUP($E95+BV$8-$H$8,Mortality!$B$3:$C$123,2)*VLOOKUP($E95+BV$8-$H$8,Multipliers!$A$3:$DF$122,'Current Retirees'!BV$8-2006+2))))</f>
        <v>0.1782003240947018</v>
      </c>
      <c r="BX95" s="3">
        <f>IF($E95+BX$8-$H$8&lt;70,0,IF($E95+BX$8-$H$8=70,$F95,BW95*(1-VLOOKUP($E95+BW$8-$H$8,Mortality!$B$3:$C$123,2)*VLOOKUP($E95+BW$8-$H$8,Multipliers!$A$3:$DF$122,'Current Retirees'!BW$8-2006+2))))</f>
        <v>0.15051910016747078</v>
      </c>
      <c r="BY95" s="3">
        <f>IF($E95+BY$8-$H$8&lt;70,0,IF($E95+BY$8-$H$8=70,$F95,BX95*(1-VLOOKUP($E95+BX$8-$H$8,Mortality!$B$3:$C$123,2)*VLOOKUP($E95+BX$8-$H$8,Multipliers!$A$3:$DF$122,'Current Retirees'!BX$8-2006+2))))</f>
        <v>0.12476835100032727</v>
      </c>
      <c r="BZ95" s="3">
        <f>IF($E95+BZ$8-$H$8&lt;70,0,IF($E95+BZ$8-$H$8=70,$F95,BY95*(1-VLOOKUP($E95+BY$8-$H$8,Mortality!$B$3:$C$123,2)*VLOOKUP($E95+BY$8-$H$8,Multipliers!$A$3:$DF$122,'Current Retirees'!BY$8-2006+2))))</f>
        <v>0.10143278460996287</v>
      </c>
      <c r="CA95" s="3">
        <f>IF($E95+CA$8-$H$8&lt;70,0,IF($E95+CA$8-$H$8=70,$F95,BZ95*(1-VLOOKUP($E95+BZ$8-$H$8,Mortality!$B$3:$C$123,2)*VLOOKUP($E95+BZ$8-$H$8,Multipliers!$A$3:$DF$122,'Current Retirees'!BZ$8-2006+2))))</f>
        <v>8.0738959751001649E-2</v>
      </c>
      <c r="CB95" s="3">
        <f>IF($E95+CB$8-$H$8&lt;70,0,IF($E95+CB$8-$H$8=70,$F95,CA95*(1-VLOOKUP($E95+CA$8-$H$8,Mortality!$B$3:$C$123,2)*VLOOKUP($E95+CA$8-$H$8,Multipliers!$A$3:$DF$122,'Current Retirees'!CA$8-2006+2))))</f>
        <v>6.2821756722270167E-2</v>
      </c>
      <c r="CC95" s="3">
        <f>IF($E95+CC$8-$H$8&lt;70,0,IF($E95+CC$8-$H$8=70,$F95,CB95*(1-VLOOKUP($E95+CB$8-$H$8,Mortality!$B$3:$C$123,2)*VLOOKUP($E95+CB$8-$H$8,Multipliers!$A$3:$DF$122,'Current Retirees'!CB$8-2006+2))))</f>
        <v>4.7621024800976471E-2</v>
      </c>
      <c r="CD95" s="3">
        <f>IF($E95+CD$8-$H$8&lt;70,0,IF($E95+CD$8-$H$8=70,$F95,CC95*(1-VLOOKUP($E95+CC$8-$H$8,Mortality!$B$3:$C$123,2)*VLOOKUP($E95+CC$8-$H$8,Multipliers!$A$3:$DF$122,'Current Retirees'!CC$8-2006+2))))</f>
        <v>3.5167577538183135E-2</v>
      </c>
      <c r="CE95" s="3">
        <f>IF($E95+CE$8-$H$8&lt;70,0,IF($E95+CE$8-$H$8=70,$F95,CD95*(1-VLOOKUP($E95+CD$8-$H$8,Mortality!$B$3:$C$123,2)*VLOOKUP($E95+CD$8-$H$8,Multipliers!$A$3:$DF$122,'Current Retirees'!CD$8-2006+2))))</f>
        <v>2.5258956953056313E-2</v>
      </c>
      <c r="CF95" s="3">
        <f>IF($E95+CF$8-$H$8&lt;70,0,IF($E95+CF$8-$H$8=70,$F95,CE95*(1-VLOOKUP($E95+CE$8-$H$8,Mortality!$B$3:$C$123,2)*VLOOKUP($E95+CE$8-$H$8,Multipliers!$A$3:$DF$122,'Current Retirees'!CE$8-2006+2))))</f>
        <v>1.7616698497098297E-2</v>
      </c>
      <c r="CG95" s="3">
        <f>IF($E95+CG$8-$H$8&lt;70,0,IF($E95+CG$8-$H$8=70,$F95,CF95*(1-VLOOKUP($E95+CF$8-$H$8,Mortality!$B$3:$C$123,2)*VLOOKUP($E95+CF$8-$H$8,Multipliers!$A$3:$DF$122,'Current Retirees'!CF$8-2006+2))))</f>
        <v>1.1872890232304279E-2</v>
      </c>
      <c r="CH95" s="3">
        <f>IF($E95+CH$8-$H$8&lt;70,0,IF($E95+CH$8-$H$8=70,$F95,CG95*(1-VLOOKUP($E95+CG$8-$H$8,Mortality!$B$3:$C$123,2)*VLOOKUP($E95+CG$8-$H$8,Multipliers!$A$3:$DF$122,'Current Retirees'!CG$8-2006+2))))</f>
        <v>7.7405902102790176E-3</v>
      </c>
      <c r="CI95" s="3">
        <f>IF($E95+CI$8-$H$8&lt;70,0,IF($E95+CI$8-$H$8=70,$F95,CH95*(1-VLOOKUP($E95+CH$8-$H$8,Mortality!$B$3:$C$123,2)*VLOOKUP($E95+CH$8-$H$8,Multipliers!$A$3:$DF$122,'Current Retirees'!CH$8-2006+2))))</f>
        <v>4.8720887770543923E-3</v>
      </c>
      <c r="CJ95" s="3">
        <f>IF($E95+CJ$8-$H$8&lt;70,0,IF($E95+CJ$8-$H$8=70,$F95,CI95*(1-VLOOKUP($E95+CI$8-$H$8,Mortality!$B$3:$C$123,2)*VLOOKUP($E95+CI$8-$H$8,Multipliers!$A$3:$DF$122,'Current Retirees'!CI$8-2006+2))))</f>
        <v>2.9534709342719421E-3</v>
      </c>
      <c r="CK95" s="3">
        <f>IF($E95+CK$8-$H$8&lt;70,0,IF($E95+CK$8-$H$8=70,$F95,CJ95*(1-VLOOKUP($E95+CJ$8-$H$8,Mortality!$B$3:$C$123,2)*VLOOKUP($E95+CJ$8-$H$8,Multipliers!$A$3:$DF$122,'Current Retirees'!CJ$8-2006+2))))</f>
        <v>1.7127730971575206E-3</v>
      </c>
      <c r="CL95" s="3">
        <f>IF($E95+CL$8-$H$8&lt;70,0,IF($E95+CL$8-$H$8=70,$F95,CK95*(1-VLOOKUP($E95+CK$8-$H$8,Mortality!$B$3:$C$123,2)*VLOOKUP($E95+CK$8-$H$8,Multipliers!$A$3:$DF$122,'Current Retirees'!CK$8-2006+2))))</f>
        <v>9.6326053569291414E-4</v>
      </c>
      <c r="CM95" s="3">
        <f>IF($E95+CM$8-$H$8&lt;70,0,IF($E95+CM$8-$H$8=70,$F95,CL95*(1-VLOOKUP($E95+CL$8-$H$8,Mortality!$B$3:$C$123,2)*VLOOKUP($E95+CL$8-$H$8,Multipliers!$A$3:$DF$122,'Current Retirees'!CL$8-2006+2))))</f>
        <v>5.2866383035336958E-4</v>
      </c>
      <c r="CN95" s="3">
        <f>IF($E95+CN$8-$H$8&lt;70,0,IF($E95+CN$8-$H$8=70,$F95,CM95*(1-VLOOKUP($E95+CM$8-$H$8,Mortality!$B$3:$C$123,2)*VLOOKUP($E95+CM$8-$H$8,Multipliers!$A$3:$DF$122,'Current Retirees'!CM$8-2006+2))))</f>
        <v>2.8257863310865932E-4</v>
      </c>
      <c r="CO95" s="3">
        <f>IF($E95+CO$8-$H$8&lt;70,0,IF($E95+CO$8-$H$8=70,$F95,CN95*(1-VLOOKUP($E95+CN$8-$H$8,Mortality!$B$3:$C$123,2)*VLOOKUP($E95+CN$8-$H$8,Multipliers!$A$3:$DF$122,'Current Retirees'!CN$8-2006+2))))</f>
        <v>1.4583539225551724E-4</v>
      </c>
      <c r="CP95" s="3">
        <f>IF($E95+CP$8-$H$8&lt;70,0,IF($E95+CP$8-$H$8=70,$F95,CO95*(1-VLOOKUP($E95+CO$8-$H$8,Mortality!$B$3:$C$123,2)*VLOOKUP($E95+CO$8-$H$8,Multipliers!$A$3:$DF$122,'Current Retirees'!CO$8-2006+2))))</f>
        <v>7.291769612775862E-5</v>
      </c>
      <c r="CQ95" s="3">
        <f>IF($E95+CQ$8-$H$8&lt;70,0,IF($E95+CQ$8-$H$8=70,$F95,CP95*(1-VLOOKUP($E95+CP$8-$H$8,Mortality!$B$3:$C$123,2)*VLOOKUP($E95+CP$8-$H$8,Multipliers!$A$3:$DF$122,'Current Retirees'!CP$8-2006+2))))</f>
        <v>3.645884806387931E-5</v>
      </c>
      <c r="CR95" s="3">
        <f>IF($E95+CR$8-$H$8&lt;70,0,IF($E95+CR$8-$H$8=70,$F95,CQ95*(1-VLOOKUP($E95+CQ$8-$H$8,Mortality!$B$3:$C$123,2)*VLOOKUP($E95+CQ$8-$H$8,Multipliers!$A$3:$DF$122,'Current Retirees'!CQ$8-2006+2))))</f>
        <v>1.8229424031939655E-5</v>
      </c>
      <c r="CS95" s="3">
        <f>IF($E95+CS$8-$H$8&lt;70,0,IF($E95+CS$8-$H$8=70,$F95,CR95*(1-VLOOKUP($E95+CR$8-$H$8,Mortality!$B$3:$C$123,2)*VLOOKUP($E95+CR$8-$H$8,Multipliers!$A$3:$DF$122,'Current Retirees'!CR$8-2006+2))))</f>
        <v>9.1147120159698275E-6</v>
      </c>
      <c r="CT95" s="3">
        <f>IF($E95+CT$8-$H$8&lt;70,0,IF($E95+CT$8-$H$8=70,$F95,CS95*(1-VLOOKUP($E95+CS$8-$H$8,Mortality!$B$3:$C$123,2)*VLOOKUP($E95+CS$8-$H$8,Multipliers!$A$3:$DF$122,'Current Retirees'!CS$8-2006+2))))</f>
        <v>4.5573560079849138E-6</v>
      </c>
    </row>
    <row r="96" spans="2:98" x14ac:dyDescent="0.25">
      <c r="B96" s="35">
        <v>1088</v>
      </c>
      <c r="C96" s="36">
        <v>27869</v>
      </c>
      <c r="D96" s="35" t="s">
        <v>2</v>
      </c>
      <c r="E96" s="4">
        <f t="shared" si="8"/>
        <v>41</v>
      </c>
      <c r="F96" s="5">
        <f>VLOOKUP(E96,Mortality!$H$3:$I$123,2)</f>
        <v>0.87555877877891741</v>
      </c>
      <c r="H96" s="3">
        <f t="shared" si="9"/>
        <v>0</v>
      </c>
      <c r="I96" s="3">
        <f>IF($E96+I$8-$H$8&lt;70,0,IF($E96+I$8-$H$8=70,$F96,H96*(1-VLOOKUP($E96+H$8-$H$8,Mortality!$B$3:$C$123,2)*VLOOKUP($E96+H$8-$H$8,Multipliers!$A$3:$DF$122,'Current Retirees'!H$8-2006+2))))</f>
        <v>0</v>
      </c>
      <c r="J96" s="3">
        <f>IF($E96+J$8-$H$8&lt;70,0,IF($E96+J$8-$H$8=70,$F96,I96*(1-VLOOKUP($E96+I$8-$H$8,Mortality!$B$3:$C$123,2)*VLOOKUP($E96+I$8-$H$8,Multipliers!$A$3:$DF$122,'Current Retirees'!I$8-2006+2))))</f>
        <v>0</v>
      </c>
      <c r="K96" s="3">
        <f>IF($E96+K$8-$H$8&lt;70,0,IF($E96+K$8-$H$8=70,$F96,J96*(1-VLOOKUP($E96+J$8-$H$8,Mortality!$B$3:$C$123,2)*VLOOKUP($E96+J$8-$H$8,Multipliers!$A$3:$DF$122,'Current Retirees'!J$8-2006+2))))</f>
        <v>0</v>
      </c>
      <c r="L96" s="3">
        <f>IF($E96+L$8-$H$8&lt;70,0,IF($E96+L$8-$H$8=70,$F96,K96*(1-VLOOKUP($E96+K$8-$H$8,Mortality!$B$3:$C$123,2)*VLOOKUP($E96+K$8-$H$8,Multipliers!$A$3:$DF$122,'Current Retirees'!K$8-2006+2))))</f>
        <v>0</v>
      </c>
      <c r="M96" s="3">
        <f>IF($E96+M$8-$H$8&lt;70,0,IF($E96+M$8-$H$8=70,$F96,L96*(1-VLOOKUP($E96+L$8-$H$8,Mortality!$B$3:$C$123,2)*VLOOKUP($E96+L$8-$H$8,Multipliers!$A$3:$DF$122,'Current Retirees'!L$8-2006+2))))</f>
        <v>0</v>
      </c>
      <c r="N96" s="3">
        <f>IF($E96+N$8-$H$8&lt;70,0,IF($E96+N$8-$H$8=70,$F96,M96*(1-VLOOKUP($E96+M$8-$H$8,Mortality!$B$3:$C$123,2)*VLOOKUP($E96+M$8-$H$8,Multipliers!$A$3:$DF$122,'Current Retirees'!M$8-2006+2))))</f>
        <v>0</v>
      </c>
      <c r="O96" s="3">
        <f>IF($E96+O$8-$H$8&lt;70,0,IF($E96+O$8-$H$8=70,$F96,N96*(1-VLOOKUP($E96+N$8-$H$8,Mortality!$B$3:$C$123,2)*VLOOKUP($E96+N$8-$H$8,Multipliers!$A$3:$DF$122,'Current Retirees'!N$8-2006+2))))</f>
        <v>0</v>
      </c>
      <c r="P96" s="3">
        <f>IF($E96+P$8-$H$8&lt;70,0,IF($E96+P$8-$H$8=70,$F96,O96*(1-VLOOKUP($E96+O$8-$H$8,Mortality!$B$3:$C$123,2)*VLOOKUP($E96+O$8-$H$8,Multipliers!$A$3:$DF$122,'Current Retirees'!O$8-2006+2))))</f>
        <v>0</v>
      </c>
      <c r="Q96" s="3">
        <f>IF($E96+Q$8-$H$8&lt;70,0,IF($E96+Q$8-$H$8=70,$F96,P96*(1-VLOOKUP($E96+P$8-$H$8,Mortality!$B$3:$C$123,2)*VLOOKUP($E96+P$8-$H$8,Multipliers!$A$3:$DF$122,'Current Retirees'!P$8-2006+2))))</f>
        <v>0</v>
      </c>
      <c r="R96" s="3">
        <f>IF($E96+R$8-$H$8&lt;70,0,IF($E96+R$8-$H$8=70,$F96,Q96*(1-VLOOKUP($E96+Q$8-$H$8,Mortality!$B$3:$C$123,2)*VLOOKUP($E96+Q$8-$H$8,Multipliers!$A$3:$DF$122,'Current Retirees'!Q$8-2006+2))))</f>
        <v>0</v>
      </c>
      <c r="S96" s="3">
        <f>IF($E96+S$8-$H$8&lt;70,0,IF($E96+S$8-$H$8=70,$F96,R96*(1-VLOOKUP($E96+R$8-$H$8,Mortality!$B$3:$C$123,2)*VLOOKUP($E96+R$8-$H$8,Multipliers!$A$3:$DF$122,'Current Retirees'!R$8-2006+2))))</f>
        <v>0</v>
      </c>
      <c r="T96" s="3">
        <f>IF($E96+T$8-$H$8&lt;70,0,IF($E96+T$8-$H$8=70,$F96,S96*(1-VLOOKUP($E96+S$8-$H$8,Mortality!$B$3:$C$123,2)*VLOOKUP($E96+S$8-$H$8,Multipliers!$A$3:$DF$122,'Current Retirees'!S$8-2006+2))))</f>
        <v>0</v>
      </c>
      <c r="U96" s="3">
        <f>IF($E96+U$8-$H$8&lt;70,0,IF($E96+U$8-$H$8=70,$F96,T96*(1-VLOOKUP($E96+T$8-$H$8,Mortality!$B$3:$C$123,2)*VLOOKUP($E96+T$8-$H$8,Multipliers!$A$3:$DF$122,'Current Retirees'!T$8-2006+2))))</f>
        <v>0</v>
      </c>
      <c r="V96" s="3">
        <f>IF($E96+V$8-$H$8&lt;70,0,IF($E96+V$8-$H$8=70,$F96,U96*(1-VLOOKUP($E96+U$8-$H$8,Mortality!$B$3:$C$123,2)*VLOOKUP($E96+U$8-$H$8,Multipliers!$A$3:$DF$122,'Current Retirees'!U$8-2006+2))))</f>
        <v>0</v>
      </c>
      <c r="W96" s="3">
        <f>IF($E96+W$8-$H$8&lt;70,0,IF($E96+W$8-$H$8=70,$F96,V96*(1-VLOOKUP($E96+V$8-$H$8,Mortality!$B$3:$C$123,2)*VLOOKUP($E96+V$8-$H$8,Multipliers!$A$3:$DF$122,'Current Retirees'!V$8-2006+2))))</f>
        <v>0</v>
      </c>
      <c r="X96" s="3">
        <f>IF($E96+X$8-$H$8&lt;70,0,IF($E96+X$8-$H$8=70,$F96,W96*(1-VLOOKUP($E96+W$8-$H$8,Mortality!$B$3:$C$123,2)*VLOOKUP($E96+W$8-$H$8,Multipliers!$A$3:$DF$122,'Current Retirees'!W$8-2006+2))))</f>
        <v>0</v>
      </c>
      <c r="Y96" s="3">
        <f>IF($E96+Y$8-$H$8&lt;70,0,IF($E96+Y$8-$H$8=70,$F96,X96*(1-VLOOKUP($E96+X$8-$H$8,Mortality!$B$3:$C$123,2)*VLOOKUP($E96+X$8-$H$8,Multipliers!$A$3:$DF$122,'Current Retirees'!X$8-2006+2))))</f>
        <v>0</v>
      </c>
      <c r="Z96" s="3">
        <f>IF($E96+Z$8-$H$8&lt;70,0,IF($E96+Z$8-$H$8=70,$F96,Y96*(1-VLOOKUP($E96+Y$8-$H$8,Mortality!$B$3:$C$123,2)*VLOOKUP($E96+Y$8-$H$8,Multipliers!$A$3:$DF$122,'Current Retirees'!Y$8-2006+2))))</f>
        <v>0</v>
      </c>
      <c r="AA96" s="3">
        <f>IF($E96+AA$8-$H$8&lt;70,0,IF($E96+AA$8-$H$8=70,$F96,Z96*(1-VLOOKUP($E96+Z$8-$H$8,Mortality!$B$3:$C$123,2)*VLOOKUP($E96+Z$8-$H$8,Multipliers!$A$3:$DF$122,'Current Retirees'!Z$8-2006+2))))</f>
        <v>0</v>
      </c>
      <c r="AB96" s="3">
        <f>IF($E96+AB$8-$H$8&lt;70,0,IF($E96+AB$8-$H$8=70,$F96,AA96*(1-VLOOKUP($E96+AA$8-$H$8,Mortality!$B$3:$C$123,2)*VLOOKUP($E96+AA$8-$H$8,Multipliers!$A$3:$DF$122,'Current Retirees'!AA$8-2006+2))))</f>
        <v>0</v>
      </c>
      <c r="AC96" s="3">
        <f>IF($E96+AC$8-$H$8&lt;70,0,IF($E96+AC$8-$H$8=70,$F96,AB96*(1-VLOOKUP($E96+AB$8-$H$8,Mortality!$B$3:$C$123,2)*VLOOKUP($E96+AB$8-$H$8,Multipliers!$A$3:$DF$122,'Current Retirees'!AB$8-2006+2))))</f>
        <v>0</v>
      </c>
      <c r="AD96" s="3">
        <f>IF($E96+AD$8-$H$8&lt;70,0,IF($E96+AD$8-$H$8=70,$F96,AC96*(1-VLOOKUP($E96+AC$8-$H$8,Mortality!$B$3:$C$123,2)*VLOOKUP($E96+AC$8-$H$8,Multipliers!$A$3:$DF$122,'Current Retirees'!AC$8-2006+2))))</f>
        <v>0</v>
      </c>
      <c r="AE96" s="3">
        <f>IF($E96+AE$8-$H$8&lt;70,0,IF($E96+AE$8-$H$8=70,$F96,AD96*(1-VLOOKUP($E96+AD$8-$H$8,Mortality!$B$3:$C$123,2)*VLOOKUP($E96+AD$8-$H$8,Multipliers!$A$3:$DF$122,'Current Retirees'!AD$8-2006+2))))</f>
        <v>0</v>
      </c>
      <c r="AF96" s="3">
        <f>IF($E96+AF$8-$H$8&lt;70,0,IF($E96+AF$8-$H$8=70,$F96,AE96*(1-VLOOKUP($E96+AE$8-$H$8,Mortality!$B$3:$C$123,2)*VLOOKUP($E96+AE$8-$H$8,Multipliers!$A$3:$DF$122,'Current Retirees'!AE$8-2006+2))))</f>
        <v>0</v>
      </c>
      <c r="AG96" s="3">
        <f>IF($E96+AG$8-$H$8&lt;70,0,IF($E96+AG$8-$H$8=70,$F96,AF96*(1-VLOOKUP($E96+AF$8-$H$8,Mortality!$B$3:$C$123,2)*VLOOKUP($E96+AF$8-$H$8,Multipliers!$A$3:$DF$122,'Current Retirees'!AF$8-2006+2))))</f>
        <v>0</v>
      </c>
      <c r="AH96" s="3">
        <f>IF($E96+AH$8-$H$8&lt;70,0,IF($E96+AH$8-$H$8=70,$F96,AG96*(1-VLOOKUP($E96+AG$8-$H$8,Mortality!$B$3:$C$123,2)*VLOOKUP($E96+AG$8-$H$8,Multipliers!$A$3:$DF$122,'Current Retirees'!AG$8-2006+2))))</f>
        <v>0</v>
      </c>
      <c r="AI96" s="3">
        <f>IF($E96+AI$8-$H$8&lt;70,0,IF($E96+AI$8-$H$8=70,$F96,AH96*(1-VLOOKUP($E96+AH$8-$H$8,Mortality!$B$3:$C$123,2)*VLOOKUP($E96+AH$8-$H$8,Multipliers!$A$3:$DF$122,'Current Retirees'!AH$8-2006+2))))</f>
        <v>0</v>
      </c>
      <c r="AJ96" s="3">
        <f>IF($E96+AJ$8-$H$8&lt;70,0,IF($E96+AJ$8-$H$8=70,$F96,AI96*(1-VLOOKUP($E96+AI$8-$H$8,Mortality!$B$3:$C$123,2)*VLOOKUP($E96+AI$8-$H$8,Multipliers!$A$3:$DF$122,'Current Retirees'!AI$8-2006+2))))</f>
        <v>0</v>
      </c>
      <c r="AK96" s="3">
        <f>IF($E96+AK$8-$H$8&lt;70,0,IF($E96+AK$8-$H$8=70,$F96,AJ96*(1-VLOOKUP($E96+AJ$8-$H$8,Mortality!$B$3:$C$123,2)*VLOOKUP($E96+AJ$8-$H$8,Multipliers!$A$3:$DF$122,'Current Retirees'!AJ$8-2006+2))))</f>
        <v>0.87555877877891741</v>
      </c>
      <c r="AL96" s="3">
        <f>IF($E96+AL$8-$H$8&lt;70,0,IF($E96+AL$8-$H$8=70,$F96,AK96*(1-VLOOKUP($E96+AK$8-$H$8,Mortality!$B$3:$C$123,2)*VLOOKUP($E96+AK$8-$H$8,Multipliers!$A$3:$DF$122,'Current Retirees'!AK$8-2006+2))))</f>
        <v>0.8617106132217871</v>
      </c>
      <c r="AM96" s="3">
        <f>IF($E96+AM$8-$H$8&lt;70,0,IF($E96+AM$8-$H$8=70,$F96,AL96*(1-VLOOKUP($E96+AL$8-$H$8,Mortality!$B$3:$C$123,2)*VLOOKUP($E96+AL$8-$H$8,Multipliers!$A$3:$DF$122,'Current Retirees'!AL$8-2006+2))))</f>
        <v>0.84703738479191415</v>
      </c>
      <c r="AN96" s="3">
        <f>IF($E96+AN$8-$H$8&lt;70,0,IF($E96+AN$8-$H$8=70,$F96,AM96*(1-VLOOKUP($E96+AM$8-$H$8,Mortality!$B$3:$C$123,2)*VLOOKUP($E96+AM$8-$H$8,Multipliers!$A$3:$DF$122,'Current Retirees'!AM$8-2006+2))))</f>
        <v>0.83146843032824214</v>
      </c>
      <c r="AO96" s="3">
        <f>IF($E96+AO$8-$H$8&lt;70,0,IF($E96+AO$8-$H$8=70,$F96,AN96*(1-VLOOKUP($E96+AN$8-$H$8,Mortality!$B$3:$C$123,2)*VLOOKUP($E96+AN$8-$H$8,Multipliers!$A$3:$DF$122,'Current Retirees'!AN$8-2006+2))))</f>
        <v>0.81492965688792307</v>
      </c>
      <c r="AP96" s="3">
        <f>IF($E96+AP$8-$H$8&lt;70,0,IF($E96+AP$8-$H$8=70,$F96,AO96*(1-VLOOKUP($E96+AO$8-$H$8,Mortality!$B$3:$C$123,2)*VLOOKUP($E96+AO$8-$H$8,Multipliers!$A$3:$DF$122,'Current Retirees'!AO$8-2006+2))))</f>
        <v>0.79736153767447548</v>
      </c>
      <c r="AQ96" s="3">
        <f>IF($E96+AQ$8-$H$8&lt;70,0,IF($E96+AQ$8-$H$8=70,$F96,AP96*(1-VLOOKUP($E96+AP$8-$H$8,Mortality!$B$3:$C$123,2)*VLOOKUP($E96+AP$8-$H$8,Multipliers!$A$3:$DF$122,'Current Retirees'!AP$8-2006+2))))</f>
        <v>0.77869936366154791</v>
      </c>
      <c r="AR96" s="3">
        <f>IF($E96+AR$8-$H$8&lt;70,0,IF($E96+AR$8-$H$8=70,$F96,AQ96*(1-VLOOKUP($E96+AQ$8-$H$8,Mortality!$B$3:$C$123,2)*VLOOKUP($E96+AQ$8-$H$8,Multipliers!$A$3:$DF$122,'Current Retirees'!AQ$8-2006+2))))</f>
        <v>0.75887147720953518</v>
      </c>
      <c r="AS96" s="3">
        <f>IF($E96+AS$8-$H$8&lt;70,0,IF($E96+AS$8-$H$8=70,$F96,AR96*(1-VLOOKUP($E96+AR$8-$H$8,Mortality!$B$3:$C$123,2)*VLOOKUP($E96+AR$8-$H$8,Multipliers!$A$3:$DF$122,'Current Retirees'!AR$8-2006+2))))</f>
        <v>0.7378346672908459</v>
      </c>
      <c r="AT96" s="3">
        <f>IF($E96+AT$8-$H$8&lt;70,0,IF($E96+AT$8-$H$8=70,$F96,AS96*(1-VLOOKUP($E96+AS$8-$H$8,Mortality!$B$3:$C$123,2)*VLOOKUP($E96+AS$8-$H$8,Multipliers!$A$3:$DF$122,'Current Retirees'!AS$8-2006+2))))</f>
        <v>0.71549603330499223</v>
      </c>
      <c r="AU96" s="3">
        <f>IF($E96+AU$8-$H$8&lt;70,0,IF($E96+AU$8-$H$8=70,$F96,AT96*(1-VLOOKUP($E96+AT$8-$H$8,Mortality!$B$3:$C$123,2)*VLOOKUP($E96+AT$8-$H$8,Multipliers!$A$3:$DF$122,'Current Retirees'!AT$8-2006+2))))</f>
        <v>0.6918293129533778</v>
      </c>
      <c r="AV96" s="3">
        <f>IF($E96+AV$8-$H$8&lt;70,0,IF($E96+AV$8-$H$8=70,$F96,AU96*(1-VLOOKUP($E96+AU$8-$H$8,Mortality!$B$3:$C$123,2)*VLOOKUP($E96+AU$8-$H$8,Multipliers!$A$3:$DF$122,'Current Retirees'!AU$8-2006+2))))</f>
        <v>0.66676264483416847</v>
      </c>
      <c r="AW96" s="3">
        <f>IF($E96+AW$8-$H$8&lt;70,0,IF($E96+AW$8-$H$8=70,$F96,AV96*(1-VLOOKUP($E96+AV$8-$H$8,Mortality!$B$3:$C$123,2)*VLOOKUP($E96+AV$8-$H$8,Multipliers!$A$3:$DF$122,'Current Retirees'!AV$8-2006+2))))</f>
        <v>0.64026336271287165</v>
      </c>
      <c r="AX96" s="3">
        <f>IF($E96+AX$8-$H$8&lt;70,0,IF($E96+AX$8-$H$8=70,$F96,AW96*(1-VLOOKUP($E96+AW$8-$H$8,Mortality!$B$3:$C$123,2)*VLOOKUP($E96+AW$8-$H$8,Multipliers!$A$3:$DF$122,'Current Retirees'!AW$8-2006+2))))</f>
        <v>0.61230127526815581</v>
      </c>
      <c r="AY96" s="3">
        <f>IF($E96+AY$8-$H$8&lt;70,0,IF($E96+AY$8-$H$8=70,$F96,AX96*(1-VLOOKUP($E96+AX$8-$H$8,Mortality!$B$3:$C$123,2)*VLOOKUP($E96+AX$8-$H$8,Multipliers!$A$3:$DF$122,'Current Retirees'!AX$8-2006+2))))</f>
        <v>0.58289715125121688</v>
      </c>
      <c r="AZ96" s="3">
        <f>IF($E96+AZ$8-$H$8&lt;70,0,IF($E96+AZ$8-$H$8=70,$F96,AY96*(1-VLOOKUP($E96+AY$8-$H$8,Mortality!$B$3:$C$123,2)*VLOOKUP($E96+AY$8-$H$8,Multipliers!$A$3:$DF$122,'Current Retirees'!AY$8-2006+2))))</f>
        <v>0.55206952932817477</v>
      </c>
      <c r="BA96" s="3">
        <f>IF($E96+BA$8-$H$8&lt;70,0,IF($E96+BA$8-$H$8=70,$F96,AZ96*(1-VLOOKUP($E96+AZ$8-$H$8,Mortality!$B$3:$C$123,2)*VLOOKUP($E96+AZ$8-$H$8,Multipliers!$A$3:$DF$122,'Current Retirees'!AZ$8-2006+2))))</f>
        <v>0.51991200025887541</v>
      </c>
      <c r="BB96" s="3">
        <f>IF($E96+BB$8-$H$8&lt;70,0,IF($E96+BB$8-$H$8=70,$F96,BA96*(1-VLOOKUP($E96+BA$8-$H$8,Mortality!$B$3:$C$123,2)*VLOOKUP($E96+BA$8-$H$8,Multipliers!$A$3:$DF$122,'Current Retirees'!BA$8-2006+2))))</f>
        <v>0.4864181841752106</v>
      </c>
      <c r="BC96" s="3">
        <f>IF($E96+BC$8-$H$8&lt;70,0,IF($E96+BC$8-$H$8=70,$F96,BB96*(1-VLOOKUP($E96+BB$8-$H$8,Mortality!$B$3:$C$123,2)*VLOOKUP($E96+BB$8-$H$8,Multipliers!$A$3:$DF$122,'Current Retirees'!BB$8-2006+2))))</f>
        <v>0.45163820007958866</v>
      </c>
      <c r="BD96" s="3">
        <f>IF($E96+BD$8-$H$8&lt;70,0,IF($E96+BD$8-$H$8=70,$F96,BC96*(1-VLOOKUP($E96+BC$8-$H$8,Mortality!$B$3:$C$123,2)*VLOOKUP($E96+BC$8-$H$8,Multipliers!$A$3:$DF$122,'Current Retirees'!BC$8-2006+2))))</f>
        <v>0.41594319204642005</v>
      </c>
      <c r="BE96" s="3">
        <f>IF($E96+BE$8-$H$8&lt;70,0,IF($E96+BE$8-$H$8=70,$F96,BD96*(1-VLOOKUP($E96+BD$8-$H$8,Mortality!$B$3:$C$123,2)*VLOOKUP($E96+BD$8-$H$8,Multipliers!$A$3:$DF$122,'Current Retirees'!BD$8-2006+2))))</f>
        <v>0.37950294321172734</v>
      </c>
      <c r="BF96" s="3">
        <f>IF($E96+BF$8-$H$8&lt;70,0,IF($E96+BF$8-$H$8=70,$F96,BE96*(1-VLOOKUP($E96+BE$8-$H$8,Mortality!$B$3:$C$123,2)*VLOOKUP($E96+BE$8-$H$8,Multipliers!$A$3:$DF$122,'Current Retirees'!BE$8-2006+2))))</f>
        <v>0.34280747537157835</v>
      </c>
      <c r="BG96" s="3">
        <f>IF($E96+BG$8-$H$8&lt;70,0,IF($E96+BG$8-$H$8=70,$F96,BF96*(1-VLOOKUP($E96+BF$8-$H$8,Mortality!$B$3:$C$123,2)*VLOOKUP($E96+BF$8-$H$8,Multipliers!$A$3:$DF$122,'Current Retirees'!BF$8-2006+2))))</f>
        <v>0.30630771114915895</v>
      </c>
      <c r="BH96" s="3">
        <f>IF($E96+BH$8-$H$8&lt;70,0,IF($E96+BH$8-$H$8=70,$F96,BG96*(1-VLOOKUP($E96+BG$8-$H$8,Mortality!$B$3:$C$123,2)*VLOOKUP($E96+BG$8-$H$8,Multipliers!$A$3:$DF$122,'Current Retirees'!BG$8-2006+2))))</f>
        <v>0.2707918337935224</v>
      </c>
      <c r="BI96" s="3">
        <f>IF($E96+BI$8-$H$8&lt;70,0,IF($E96+BI$8-$H$8=70,$F96,BH96*(1-VLOOKUP($E96+BH$8-$H$8,Mortality!$B$3:$C$123,2)*VLOOKUP($E96+BH$8-$H$8,Multipliers!$A$3:$DF$122,'Current Retirees'!BH$8-2006+2))))</f>
        <v>0.23674745291276106</v>
      </c>
      <c r="BJ96" s="3">
        <f>IF($E96+BJ$8-$H$8&lt;70,0,IF($E96+BJ$8-$H$8=70,$F96,BI96*(1-VLOOKUP($E96+BI$8-$H$8,Mortality!$B$3:$C$123,2)*VLOOKUP($E96+BI$8-$H$8,Multipliers!$A$3:$DF$122,'Current Retirees'!BI$8-2006+2))))</f>
        <v>0.20482320817606986</v>
      </c>
      <c r="BK96" s="3">
        <f>IF($E96+BK$8-$H$8&lt;70,0,IF($E96+BK$8-$H$8=70,$F96,BJ96*(1-VLOOKUP($E96+BJ$8-$H$8,Mortality!$B$3:$C$123,2)*VLOOKUP($E96+BJ$8-$H$8,Multipliers!$A$3:$DF$122,'Current Retirees'!BJ$8-2006+2))))</f>
        <v>0.17529667419397282</v>
      </c>
      <c r="BL96" s="3">
        <f>IF($E96+BL$8-$H$8&lt;70,0,IF($E96+BL$8-$H$8=70,$F96,BK96*(1-VLOOKUP($E96+BK$8-$H$8,Mortality!$B$3:$C$123,2)*VLOOKUP($E96+BK$8-$H$8,Multipliers!$A$3:$DF$122,'Current Retirees'!BK$8-2006+2))))</f>
        <v>0.14788593183514354</v>
      </c>
      <c r="BM96" s="3">
        <f>IF($E96+BM$8-$H$8&lt;70,0,IF($E96+BM$8-$H$8=70,$F96,BL96*(1-VLOOKUP($E96+BL$8-$H$8,Mortality!$B$3:$C$123,2)*VLOOKUP($E96+BL$8-$H$8,Multipliers!$A$3:$DF$122,'Current Retirees'!BL$8-2006+2))))</f>
        <v>0.1228749491080493</v>
      </c>
      <c r="BN96" s="3">
        <f>IF($E96+BN$8-$H$8&lt;70,0,IF($E96+BN$8-$H$8=70,$F96,BM96*(1-VLOOKUP($E96+BM$8-$H$8,Mortality!$B$3:$C$123,2)*VLOOKUP($E96+BM$8-$H$8,Multipliers!$A$3:$DF$122,'Current Retirees'!BM$8-2006+2))))</f>
        <v>0.1001144305371707</v>
      </c>
      <c r="BO96" s="3">
        <f>IF($E96+BO$8-$H$8&lt;70,0,IF($E96+BO$8-$H$8=70,$F96,BN96*(1-VLOOKUP($E96+BN$8-$H$8,Mortality!$B$3:$C$123,2)*VLOOKUP($E96+BN$8-$H$8,Multipliers!$A$3:$DF$122,'Current Retirees'!BN$8-2006+2))))</f>
        <v>7.993045213690271E-2</v>
      </c>
      <c r="BP96" s="3">
        <f>IF($E96+BP$8-$H$8&lt;70,0,IF($E96+BP$8-$H$8=70,$F96,BO96*(1-VLOOKUP($E96+BO$8-$H$8,Mortality!$B$3:$C$123,2)*VLOOKUP($E96+BO$8-$H$8,Multipliers!$A$3:$DF$122,'Current Retirees'!BO$8-2006+2))))</f>
        <v>6.243008018035346E-2</v>
      </c>
      <c r="BQ96" s="3">
        <f>IF($E96+BQ$8-$H$8&lt;70,0,IF($E96+BQ$8-$H$8=70,$F96,BP96*(1-VLOOKUP($E96+BP$8-$H$8,Mortality!$B$3:$C$123,2)*VLOOKUP($E96+BP$8-$H$8,Multipliers!$A$3:$DF$122,'Current Retirees'!BP$8-2006+2))))</f>
        <v>4.7627728107990784E-2</v>
      </c>
      <c r="BR96" s="3">
        <f>IF($E96+BR$8-$H$8&lt;70,0,IF($E96+BR$8-$H$8=70,$F96,BQ96*(1-VLOOKUP($E96+BQ$8-$H$8,Mortality!$B$3:$C$123,2)*VLOOKUP($E96+BQ$8-$H$8,Multipliers!$A$3:$DF$122,'Current Retirees'!BQ$8-2006+2))))</f>
        <v>3.5382648106366973E-2</v>
      </c>
      <c r="BS96" s="3">
        <f>IF($E96+BS$8-$H$8&lt;70,0,IF($E96+BS$8-$H$8=70,$F96,BR96*(1-VLOOKUP($E96+BR$8-$H$8,Mortality!$B$3:$C$123,2)*VLOOKUP($E96+BR$8-$H$8,Multipliers!$A$3:$DF$122,'Current Retirees'!BR$8-2006+2))))</f>
        <v>2.559434425177462E-2</v>
      </c>
      <c r="BT96" s="3">
        <f>IF($E96+BT$8-$H$8&lt;70,0,IF($E96+BT$8-$H$8=70,$F96,BS96*(1-VLOOKUP($E96+BS$8-$H$8,Mortality!$B$3:$C$123,2)*VLOOKUP($E96+BS$8-$H$8,Multipliers!$A$3:$DF$122,'Current Retirees'!BS$8-2006+2))))</f>
        <v>1.7999467902367939E-2</v>
      </c>
      <c r="BU96" s="3">
        <f>IF($E96+BU$8-$H$8&lt;70,0,IF($E96+BU$8-$H$8=70,$F96,BT96*(1-VLOOKUP($E96+BT$8-$H$8,Mortality!$B$3:$C$123,2)*VLOOKUP($E96+BT$8-$H$8,Multipliers!$A$3:$DF$122,'Current Retirees'!BT$8-2006+2))))</f>
        <v>1.2289253741600729E-2</v>
      </c>
      <c r="BV96" s="3">
        <f>IF($E96+BV$8-$H$8&lt;70,0,IF($E96+BV$8-$H$8=70,$F96,BU96*(1-VLOOKUP($E96+BU$8-$H$8,Mortality!$B$3:$C$123,2)*VLOOKUP($E96+BU$8-$H$8,Multipliers!$A$3:$DF$122,'Current Retirees'!BU$8-2006+2))))</f>
        <v>8.1110557823817174E-3</v>
      </c>
      <c r="BW96" s="3">
        <f>IF($E96+BW$8-$H$8&lt;70,0,IF($E96+BW$8-$H$8=70,$F96,BV96*(1-VLOOKUP($E96+BV$8-$H$8,Mortality!$B$3:$C$123,2)*VLOOKUP($E96+BV$8-$H$8,Multipliers!$A$3:$DF$122,'Current Retirees'!BV$8-2006+2))))</f>
        <v>5.1802767898485877E-3</v>
      </c>
      <c r="BX96" s="3">
        <f>IF($E96+BX$8-$H$8&lt;70,0,IF($E96+BX$8-$H$8=70,$F96,BW96*(1-VLOOKUP($E96+BW$8-$H$8,Mortality!$B$3:$C$123,2)*VLOOKUP($E96+BW$8-$H$8,Multipliers!$A$3:$DF$122,'Current Retirees'!BW$8-2006+2))))</f>
        <v>3.1960686871193101E-3</v>
      </c>
      <c r="BY96" s="3">
        <f>IF($E96+BY$8-$H$8&lt;70,0,IF($E96+BY$8-$H$8=70,$F96,BX96*(1-VLOOKUP($E96+BX$8-$H$8,Mortality!$B$3:$C$123,2)*VLOOKUP($E96+BX$8-$H$8,Multipliers!$A$3:$DF$122,'Current Retirees'!BX$8-2006+2))))</f>
        <v>1.9008998472165885E-3</v>
      </c>
      <c r="BZ96" s="3">
        <f>IF($E96+BZ$8-$H$8&lt;70,0,IF($E96+BZ$8-$H$8=70,$F96,BY96*(1-VLOOKUP($E96+BY$8-$H$8,Mortality!$B$3:$C$123,2)*VLOOKUP($E96+BY$8-$H$8,Multipliers!$A$3:$DF$122,'Current Retirees'!BY$8-2006+2))))</f>
        <v>1.0836867641580879E-3</v>
      </c>
      <c r="CA96" s="3">
        <f>IF($E96+CA$8-$H$8&lt;70,0,IF($E96+CA$8-$H$8=70,$F96,BZ96*(1-VLOOKUP($E96+BZ$8-$H$8,Mortality!$B$3:$C$123,2)*VLOOKUP($E96+BZ$8-$H$8,Multipliers!$A$3:$DF$122,'Current Retirees'!BZ$8-2006+2))))</f>
        <v>6.0050440513710862E-4</v>
      </c>
      <c r="CB96" s="3">
        <f>IF($E96+CB$8-$H$8&lt;70,0,IF($E96+CB$8-$H$8=70,$F96,CA96*(1-VLOOKUP($E96+CA$8-$H$8,Mortality!$B$3:$C$123,2)*VLOOKUP($E96+CA$8-$H$8,Multipliers!$A$3:$DF$122,'Current Retirees'!CA$8-2006+2))))</f>
        <v>3.2566860027155819E-4</v>
      </c>
      <c r="CC96" s="3">
        <f>IF($E96+CC$8-$H$8&lt;70,0,IF($E96+CC$8-$H$8=70,$F96,CB96*(1-VLOOKUP($E96+CB$8-$H$8,Mortality!$B$3:$C$123,2)*VLOOKUP($E96+CB$8-$H$8,Multipliers!$A$3:$DF$122,'Current Retirees'!CB$8-2006+2))))</f>
        <v>1.7256576582868585E-4</v>
      </c>
      <c r="CD96" s="3">
        <f>IF($E96+CD$8-$H$8&lt;70,0,IF($E96+CD$8-$H$8=70,$F96,CC96*(1-VLOOKUP($E96+CC$8-$H$8,Mortality!$B$3:$C$123,2)*VLOOKUP($E96+CC$8-$H$8,Multipliers!$A$3:$DF$122,'Current Retirees'!CC$8-2006+2))))</f>
        <v>8.8690778087703934E-5</v>
      </c>
      <c r="CE96" s="3">
        <f>IF($E96+CE$8-$H$8&lt;70,0,IF($E96+CE$8-$H$8=70,$F96,CD96*(1-VLOOKUP($E96+CD$8-$H$8,Mortality!$B$3:$C$123,2)*VLOOKUP($E96+CD$8-$H$8,Multipliers!$A$3:$DF$122,'Current Retirees'!CD$8-2006+2))))</f>
        <v>4.4345389043851967E-5</v>
      </c>
      <c r="CF96" s="3">
        <f>IF($E96+CF$8-$H$8&lt;70,0,IF($E96+CF$8-$H$8=70,$F96,CE96*(1-VLOOKUP($E96+CE$8-$H$8,Mortality!$B$3:$C$123,2)*VLOOKUP($E96+CE$8-$H$8,Multipliers!$A$3:$DF$122,'Current Retirees'!CE$8-2006+2))))</f>
        <v>2.2172694521925983E-5</v>
      </c>
      <c r="CG96" s="3">
        <f>IF($E96+CG$8-$H$8&lt;70,0,IF($E96+CG$8-$H$8=70,$F96,CF96*(1-VLOOKUP($E96+CF$8-$H$8,Mortality!$B$3:$C$123,2)*VLOOKUP($E96+CF$8-$H$8,Multipliers!$A$3:$DF$122,'Current Retirees'!CF$8-2006+2))))</f>
        <v>1.1086347260962992E-5</v>
      </c>
      <c r="CH96" s="3">
        <f>IF($E96+CH$8-$H$8&lt;70,0,IF($E96+CH$8-$H$8=70,$F96,CG96*(1-VLOOKUP($E96+CG$8-$H$8,Mortality!$B$3:$C$123,2)*VLOOKUP($E96+CG$8-$H$8,Multipliers!$A$3:$DF$122,'Current Retirees'!CG$8-2006+2))))</f>
        <v>5.5431736304814959E-6</v>
      </c>
      <c r="CI96" s="3">
        <f>IF($E96+CI$8-$H$8&lt;70,0,IF($E96+CI$8-$H$8=70,$F96,CH96*(1-VLOOKUP($E96+CH$8-$H$8,Mortality!$B$3:$C$123,2)*VLOOKUP($E96+CH$8-$H$8,Multipliers!$A$3:$DF$122,'Current Retirees'!CH$8-2006+2))))</f>
        <v>2.7715868152407479E-6</v>
      </c>
      <c r="CJ96" s="3">
        <f>IF($E96+CJ$8-$H$8&lt;70,0,IF($E96+CJ$8-$H$8=70,$F96,CI96*(1-VLOOKUP($E96+CI$8-$H$8,Mortality!$B$3:$C$123,2)*VLOOKUP($E96+CI$8-$H$8,Multipliers!$A$3:$DF$122,'Current Retirees'!CI$8-2006+2))))</f>
        <v>0</v>
      </c>
      <c r="CK96" s="3">
        <f>IF($E96+CK$8-$H$8&lt;70,0,IF($E96+CK$8-$H$8=70,$F96,CJ96*(1-VLOOKUP($E96+CJ$8-$H$8,Mortality!$B$3:$C$123,2)*VLOOKUP($E96+CJ$8-$H$8,Multipliers!$A$3:$DF$122,'Current Retirees'!CJ$8-2006+2))))</f>
        <v>0</v>
      </c>
      <c r="CL96" s="3">
        <f>IF($E96+CL$8-$H$8&lt;70,0,IF($E96+CL$8-$H$8=70,$F96,CK96*(1-VLOOKUP($E96+CK$8-$H$8,Mortality!$B$3:$C$123,2)*VLOOKUP($E96+CK$8-$H$8,Multipliers!$A$3:$DF$122,'Current Retirees'!CK$8-2006+2))))</f>
        <v>0</v>
      </c>
      <c r="CM96" s="3">
        <f>IF($E96+CM$8-$H$8&lt;70,0,IF($E96+CM$8-$H$8=70,$F96,CL96*(1-VLOOKUP($E96+CL$8-$H$8,Mortality!$B$3:$C$123,2)*VLOOKUP($E96+CL$8-$H$8,Multipliers!$A$3:$DF$122,'Current Retirees'!CL$8-2006+2))))</f>
        <v>0</v>
      </c>
      <c r="CN96" s="3">
        <f>IF($E96+CN$8-$H$8&lt;70,0,IF($E96+CN$8-$H$8=70,$F96,CM96*(1-VLOOKUP($E96+CM$8-$H$8,Mortality!$B$3:$C$123,2)*VLOOKUP($E96+CM$8-$H$8,Multipliers!$A$3:$DF$122,'Current Retirees'!CM$8-2006+2))))</f>
        <v>0</v>
      </c>
      <c r="CO96" s="3">
        <f>IF($E96+CO$8-$H$8&lt;70,0,IF($E96+CO$8-$H$8=70,$F96,CN96*(1-VLOOKUP($E96+CN$8-$H$8,Mortality!$B$3:$C$123,2)*VLOOKUP($E96+CN$8-$H$8,Multipliers!$A$3:$DF$122,'Current Retirees'!CN$8-2006+2))))</f>
        <v>0</v>
      </c>
      <c r="CP96" s="3">
        <f>IF($E96+CP$8-$H$8&lt;70,0,IF($E96+CP$8-$H$8=70,$F96,CO96*(1-VLOOKUP($E96+CO$8-$H$8,Mortality!$B$3:$C$123,2)*VLOOKUP($E96+CO$8-$H$8,Multipliers!$A$3:$DF$122,'Current Retirees'!CO$8-2006+2))))</f>
        <v>0</v>
      </c>
      <c r="CQ96" s="3">
        <f>IF($E96+CQ$8-$H$8&lt;70,0,IF($E96+CQ$8-$H$8=70,$F96,CP96*(1-VLOOKUP($E96+CP$8-$H$8,Mortality!$B$3:$C$123,2)*VLOOKUP($E96+CP$8-$H$8,Multipliers!$A$3:$DF$122,'Current Retirees'!CP$8-2006+2))))</f>
        <v>0</v>
      </c>
      <c r="CR96" s="3">
        <f>IF($E96+CR$8-$H$8&lt;70,0,IF($E96+CR$8-$H$8=70,$F96,CQ96*(1-VLOOKUP($E96+CQ$8-$H$8,Mortality!$B$3:$C$123,2)*VLOOKUP($E96+CQ$8-$H$8,Multipliers!$A$3:$DF$122,'Current Retirees'!CQ$8-2006+2))))</f>
        <v>0</v>
      </c>
      <c r="CS96" s="3">
        <f>IF($E96+CS$8-$H$8&lt;70,0,IF($E96+CS$8-$H$8=70,$F96,CR96*(1-VLOOKUP($E96+CR$8-$H$8,Mortality!$B$3:$C$123,2)*VLOOKUP($E96+CR$8-$H$8,Multipliers!$A$3:$DF$122,'Current Retirees'!CR$8-2006+2))))</f>
        <v>0</v>
      </c>
      <c r="CT96" s="3">
        <f>IF($E96+CT$8-$H$8&lt;70,0,IF($E96+CT$8-$H$8=70,$F96,CS96*(1-VLOOKUP($E96+CS$8-$H$8,Mortality!$B$3:$C$123,2)*VLOOKUP($E96+CS$8-$H$8,Multipliers!$A$3:$DF$122,'Current Retirees'!CS$8-2006+2))))</f>
        <v>0</v>
      </c>
    </row>
    <row r="97" spans="2:98" x14ac:dyDescent="0.25">
      <c r="B97" s="35">
        <v>1089</v>
      </c>
      <c r="C97" s="36">
        <v>23853</v>
      </c>
      <c r="D97" s="35" t="s">
        <v>2</v>
      </c>
      <c r="E97" s="4">
        <f t="shared" si="8"/>
        <v>52</v>
      </c>
      <c r="F97" s="5">
        <f>VLOOKUP(E97,Mortality!$H$3:$I$123,2)</f>
        <v>0.9614190405065961</v>
      </c>
      <c r="H97" s="3">
        <f t="shared" si="9"/>
        <v>0</v>
      </c>
      <c r="I97" s="3">
        <f>IF($E97+I$8-$H$8&lt;70,0,IF($E97+I$8-$H$8=70,$F97,H97*(1-VLOOKUP($E97+H$8-$H$8,Mortality!$B$3:$C$123,2)*VLOOKUP($E97+H$8-$H$8,Multipliers!$A$3:$DF$122,'Current Retirees'!H$8-2006+2))))</f>
        <v>0</v>
      </c>
      <c r="J97" s="3">
        <f>IF($E97+J$8-$H$8&lt;70,0,IF($E97+J$8-$H$8=70,$F97,I97*(1-VLOOKUP($E97+I$8-$H$8,Mortality!$B$3:$C$123,2)*VLOOKUP($E97+I$8-$H$8,Multipliers!$A$3:$DF$122,'Current Retirees'!I$8-2006+2))))</f>
        <v>0</v>
      </c>
      <c r="K97" s="3">
        <f>IF($E97+K$8-$H$8&lt;70,0,IF($E97+K$8-$H$8=70,$F97,J97*(1-VLOOKUP($E97+J$8-$H$8,Mortality!$B$3:$C$123,2)*VLOOKUP($E97+J$8-$H$8,Multipliers!$A$3:$DF$122,'Current Retirees'!J$8-2006+2))))</f>
        <v>0</v>
      </c>
      <c r="L97" s="3">
        <f>IF($E97+L$8-$H$8&lt;70,0,IF($E97+L$8-$H$8=70,$F97,K97*(1-VLOOKUP($E97+K$8-$H$8,Mortality!$B$3:$C$123,2)*VLOOKUP($E97+K$8-$H$8,Multipliers!$A$3:$DF$122,'Current Retirees'!K$8-2006+2))))</f>
        <v>0</v>
      </c>
      <c r="M97" s="3">
        <f>IF($E97+M$8-$H$8&lt;70,0,IF($E97+M$8-$H$8=70,$F97,L97*(1-VLOOKUP($E97+L$8-$H$8,Mortality!$B$3:$C$123,2)*VLOOKUP($E97+L$8-$H$8,Multipliers!$A$3:$DF$122,'Current Retirees'!L$8-2006+2))))</f>
        <v>0</v>
      </c>
      <c r="N97" s="3">
        <f>IF($E97+N$8-$H$8&lt;70,0,IF($E97+N$8-$H$8=70,$F97,M97*(1-VLOOKUP($E97+M$8-$H$8,Mortality!$B$3:$C$123,2)*VLOOKUP($E97+M$8-$H$8,Multipliers!$A$3:$DF$122,'Current Retirees'!M$8-2006+2))))</f>
        <v>0</v>
      </c>
      <c r="O97" s="3">
        <f>IF($E97+O$8-$H$8&lt;70,0,IF($E97+O$8-$H$8=70,$F97,N97*(1-VLOOKUP($E97+N$8-$H$8,Mortality!$B$3:$C$123,2)*VLOOKUP($E97+N$8-$H$8,Multipliers!$A$3:$DF$122,'Current Retirees'!N$8-2006+2))))</f>
        <v>0</v>
      </c>
      <c r="P97" s="3">
        <f>IF($E97+P$8-$H$8&lt;70,0,IF($E97+P$8-$H$8=70,$F97,O97*(1-VLOOKUP($E97+O$8-$H$8,Mortality!$B$3:$C$123,2)*VLOOKUP($E97+O$8-$H$8,Multipliers!$A$3:$DF$122,'Current Retirees'!O$8-2006+2))))</f>
        <v>0</v>
      </c>
      <c r="Q97" s="3">
        <f>IF($E97+Q$8-$H$8&lt;70,0,IF($E97+Q$8-$H$8=70,$F97,P97*(1-VLOOKUP($E97+P$8-$H$8,Mortality!$B$3:$C$123,2)*VLOOKUP($E97+P$8-$H$8,Multipliers!$A$3:$DF$122,'Current Retirees'!P$8-2006+2))))</f>
        <v>0</v>
      </c>
      <c r="R97" s="3">
        <f>IF($E97+R$8-$H$8&lt;70,0,IF($E97+R$8-$H$8=70,$F97,Q97*(1-VLOOKUP($E97+Q$8-$H$8,Mortality!$B$3:$C$123,2)*VLOOKUP($E97+Q$8-$H$8,Multipliers!$A$3:$DF$122,'Current Retirees'!Q$8-2006+2))))</f>
        <v>0</v>
      </c>
      <c r="S97" s="3">
        <f>IF($E97+S$8-$H$8&lt;70,0,IF($E97+S$8-$H$8=70,$F97,R97*(1-VLOOKUP($E97+R$8-$H$8,Mortality!$B$3:$C$123,2)*VLOOKUP($E97+R$8-$H$8,Multipliers!$A$3:$DF$122,'Current Retirees'!R$8-2006+2))))</f>
        <v>0</v>
      </c>
      <c r="T97" s="3">
        <f>IF($E97+T$8-$H$8&lt;70,0,IF($E97+T$8-$H$8=70,$F97,S97*(1-VLOOKUP($E97+S$8-$H$8,Mortality!$B$3:$C$123,2)*VLOOKUP($E97+S$8-$H$8,Multipliers!$A$3:$DF$122,'Current Retirees'!S$8-2006+2))))</f>
        <v>0</v>
      </c>
      <c r="U97" s="3">
        <f>IF($E97+U$8-$H$8&lt;70,0,IF($E97+U$8-$H$8=70,$F97,T97*(1-VLOOKUP($E97+T$8-$H$8,Mortality!$B$3:$C$123,2)*VLOOKUP($E97+T$8-$H$8,Multipliers!$A$3:$DF$122,'Current Retirees'!T$8-2006+2))))</f>
        <v>0</v>
      </c>
      <c r="V97" s="3">
        <f>IF($E97+V$8-$H$8&lt;70,0,IF($E97+V$8-$H$8=70,$F97,U97*(1-VLOOKUP($E97+U$8-$H$8,Mortality!$B$3:$C$123,2)*VLOOKUP($E97+U$8-$H$8,Multipliers!$A$3:$DF$122,'Current Retirees'!U$8-2006+2))))</f>
        <v>0</v>
      </c>
      <c r="W97" s="3">
        <f>IF($E97+W$8-$H$8&lt;70,0,IF($E97+W$8-$H$8=70,$F97,V97*(1-VLOOKUP($E97+V$8-$H$8,Mortality!$B$3:$C$123,2)*VLOOKUP($E97+V$8-$H$8,Multipliers!$A$3:$DF$122,'Current Retirees'!V$8-2006+2))))</f>
        <v>0</v>
      </c>
      <c r="X97" s="3">
        <f>IF($E97+X$8-$H$8&lt;70,0,IF($E97+X$8-$H$8=70,$F97,W97*(1-VLOOKUP($E97+W$8-$H$8,Mortality!$B$3:$C$123,2)*VLOOKUP($E97+W$8-$H$8,Multipliers!$A$3:$DF$122,'Current Retirees'!W$8-2006+2))))</f>
        <v>0</v>
      </c>
      <c r="Y97" s="3">
        <f>IF($E97+Y$8-$H$8&lt;70,0,IF($E97+Y$8-$H$8=70,$F97,X97*(1-VLOOKUP($E97+X$8-$H$8,Mortality!$B$3:$C$123,2)*VLOOKUP($E97+X$8-$H$8,Multipliers!$A$3:$DF$122,'Current Retirees'!X$8-2006+2))))</f>
        <v>0</v>
      </c>
      <c r="Z97" s="3">
        <f>IF($E97+Z$8-$H$8&lt;70,0,IF($E97+Z$8-$H$8=70,$F97,Y97*(1-VLOOKUP($E97+Y$8-$H$8,Mortality!$B$3:$C$123,2)*VLOOKUP($E97+Y$8-$H$8,Multipliers!$A$3:$DF$122,'Current Retirees'!Y$8-2006+2))))</f>
        <v>0.9614190405065961</v>
      </c>
      <c r="AA97" s="3">
        <f>IF($E97+AA$8-$H$8&lt;70,0,IF($E97+AA$8-$H$8=70,$F97,Z97*(1-VLOOKUP($E97+Z$8-$H$8,Mortality!$B$3:$C$123,2)*VLOOKUP($E97+Z$8-$H$8,Multipliers!$A$3:$DF$122,'Current Retirees'!Z$8-2006+2))))</f>
        <v>0.94443533234887467</v>
      </c>
      <c r="AB97" s="3">
        <f>IF($E97+AB$8-$H$8&lt;70,0,IF($E97+AB$8-$H$8=70,$F97,AA97*(1-VLOOKUP($E97+AA$8-$H$8,Mortality!$B$3:$C$123,2)*VLOOKUP($E97+AA$8-$H$8,Multipliers!$A$3:$DF$122,'Current Retirees'!AA$8-2006+2))))</f>
        <v>0.92647355443862889</v>
      </c>
      <c r="AC97" s="3">
        <f>IF($E97+AC$8-$H$8&lt;70,0,IF($E97+AC$8-$H$8=70,$F97,AB97*(1-VLOOKUP($E97+AB$8-$H$8,Mortality!$B$3:$C$123,2)*VLOOKUP($E97+AB$8-$H$8,Multipliers!$A$3:$DF$122,'Current Retirees'!AB$8-2006+2))))</f>
        <v>0.90745389412501931</v>
      </c>
      <c r="AD97" s="3">
        <f>IF($E97+AD$8-$H$8&lt;70,0,IF($E97+AD$8-$H$8=70,$F97,AC97*(1-VLOOKUP($E97+AC$8-$H$8,Mortality!$B$3:$C$123,2)*VLOOKUP($E97+AC$8-$H$8,Multipliers!$A$3:$DF$122,'Current Retirees'!AC$8-2006+2))))</f>
        <v>0.88729368829936384</v>
      </c>
      <c r="AE97" s="3">
        <f>IF($E97+AE$8-$H$8&lt;70,0,IF($E97+AE$8-$H$8=70,$F97,AD97*(1-VLOOKUP($E97+AD$8-$H$8,Mortality!$B$3:$C$123,2)*VLOOKUP($E97+AD$8-$H$8,Multipliers!$A$3:$DF$122,'Current Retirees'!AD$8-2006+2))))</f>
        <v>0.86592954912242781</v>
      </c>
      <c r="AF97" s="3">
        <f>IF($E97+AF$8-$H$8&lt;70,0,IF($E97+AF$8-$H$8=70,$F97,AE97*(1-VLOOKUP($E97+AE$8-$H$8,Mortality!$B$3:$C$123,2)*VLOOKUP($E97+AE$8-$H$8,Multipliers!$A$3:$DF$122,'Current Retirees'!AE$8-2006+2))))</f>
        <v>0.84329340913157613</v>
      </c>
      <c r="AG97" s="3">
        <f>IF($E97+AG$8-$H$8&lt;70,0,IF($E97+AG$8-$H$8=70,$F97,AF97*(1-VLOOKUP($E97+AF$8-$H$8,Mortality!$B$3:$C$123,2)*VLOOKUP($E97+AF$8-$H$8,Multipliers!$A$3:$DF$122,'Current Retirees'!AF$8-2006+2))))</f>
        <v>0.81931070394237693</v>
      </c>
      <c r="AH97" s="3">
        <f>IF($E97+AH$8-$H$8&lt;70,0,IF($E97+AH$8-$H$8=70,$F97,AG97*(1-VLOOKUP($E97+AG$8-$H$8,Mortality!$B$3:$C$123,2)*VLOOKUP($E97+AG$8-$H$8,Multipliers!$A$3:$DF$122,'Current Retirees'!AG$8-2006+2))))</f>
        <v>0.79394346841638419</v>
      </c>
      <c r="AI97" s="3">
        <f>IF($E97+AI$8-$H$8&lt;70,0,IF($E97+AI$8-$H$8=70,$F97,AH97*(1-VLOOKUP($E97+AH$8-$H$8,Mortality!$B$3:$C$123,2)*VLOOKUP($E97+AH$8-$H$8,Multipliers!$A$3:$DF$122,'Current Retirees'!AH$8-2006+2))))</f>
        <v>0.76709620677674417</v>
      </c>
      <c r="AJ97" s="3">
        <f>IF($E97+AJ$8-$H$8&lt;70,0,IF($E97+AJ$8-$H$8=70,$F97,AI97*(1-VLOOKUP($E97+AI$8-$H$8,Mortality!$B$3:$C$123,2)*VLOOKUP($E97+AI$8-$H$8,Multipliers!$A$3:$DF$122,'Current Retirees'!AI$8-2006+2))))</f>
        <v>0.73875661804646708</v>
      </c>
      <c r="AK97" s="3">
        <f>IF($E97+AK$8-$H$8&lt;70,0,IF($E97+AK$8-$H$8=70,$F97,AJ97*(1-VLOOKUP($E97+AJ$8-$H$8,Mortality!$B$3:$C$123,2)*VLOOKUP($E97+AJ$8-$H$8,Multipliers!$A$3:$DF$122,'Current Retirees'!AJ$8-2006+2))))</f>
        <v>0.70886069990315614</v>
      </c>
      <c r="AL97" s="3">
        <f>IF($E97+AL$8-$H$8&lt;70,0,IF($E97+AL$8-$H$8=70,$F97,AK97*(1-VLOOKUP($E97+AK$8-$H$8,Mortality!$B$3:$C$123,2)*VLOOKUP($E97+AK$8-$H$8,Multipliers!$A$3:$DF$122,'Current Retirees'!AK$8-2006+2))))</f>
        <v>0.67739505720211135</v>
      </c>
      <c r="AM97" s="3">
        <f>IF($E97+AM$8-$H$8&lt;70,0,IF($E97+AM$8-$H$8=70,$F97,AL97*(1-VLOOKUP($E97+AL$8-$H$8,Mortality!$B$3:$C$123,2)*VLOOKUP($E97+AL$8-$H$8,Multipliers!$A$3:$DF$122,'Current Retirees'!AL$8-2006+2))))</f>
        <v>0.64435309568280053</v>
      </c>
      <c r="AN97" s="3">
        <f>IF($E97+AN$8-$H$8&lt;70,0,IF($E97+AN$8-$H$8=70,$F97,AM97*(1-VLOOKUP($E97+AM$8-$H$8,Mortality!$B$3:$C$123,2)*VLOOKUP($E97+AM$8-$H$8,Multipliers!$A$3:$DF$122,'Current Retirees'!AM$8-2006+2))))</f>
        <v>0.60979260812466629</v>
      </c>
      <c r="AO97" s="3">
        <f>IF($E97+AO$8-$H$8&lt;70,0,IF($E97+AO$8-$H$8=70,$F97,AN97*(1-VLOOKUP($E97+AN$8-$H$8,Mortality!$B$3:$C$123,2)*VLOOKUP($E97+AN$8-$H$8,Multipliers!$A$3:$DF$122,'Current Retirees'!AN$8-2006+2))))</f>
        <v>0.57377265807563016</v>
      </c>
      <c r="AP97" s="3">
        <f>IF($E97+AP$8-$H$8&lt;70,0,IF($E97+AP$8-$H$8=70,$F97,AO97*(1-VLOOKUP($E97+AO$8-$H$8,Mortality!$B$3:$C$123,2)*VLOOKUP($E97+AO$8-$H$8,Multipliers!$A$3:$DF$122,'Current Retirees'!AO$8-2006+2))))</f>
        <v>0.53644406669957745</v>
      </c>
      <c r="AQ97" s="3">
        <f>IF($E97+AQ$8-$H$8&lt;70,0,IF($E97+AQ$8-$H$8=70,$F97,AP97*(1-VLOOKUP($E97+AP$8-$H$8,Mortality!$B$3:$C$123,2)*VLOOKUP($E97+AP$8-$H$8,Multipliers!$A$3:$DF$122,'Current Retirees'!AP$8-2006+2))))</f>
        <v>0.49788827989529821</v>
      </c>
      <c r="AR97" s="3">
        <f>IF($E97+AR$8-$H$8&lt;70,0,IF($E97+AR$8-$H$8=70,$F97,AQ97*(1-VLOOKUP($E97+AQ$8-$H$8,Mortality!$B$3:$C$123,2)*VLOOKUP($E97+AQ$8-$H$8,Multipliers!$A$3:$DF$122,'Current Retirees'!AQ$8-2006+2))))</f>
        <v>0.45825893340612661</v>
      </c>
      <c r="AS97" s="3">
        <f>IF($E97+AS$8-$H$8&lt;70,0,IF($E97+AS$8-$H$8=70,$F97,AR97*(1-VLOOKUP($E97+AR$8-$H$8,Mortality!$B$3:$C$123,2)*VLOOKUP($E97+AR$8-$H$8,Multipliers!$A$3:$DF$122,'Current Retirees'!AR$8-2006+2))))</f>
        <v>0.41798622778141487</v>
      </c>
      <c r="AT97" s="3">
        <f>IF($E97+AT$8-$H$8&lt;70,0,IF($E97+AT$8-$H$8=70,$F97,AS97*(1-VLOOKUP($E97+AS$8-$H$8,Mortality!$B$3:$C$123,2)*VLOOKUP($E97+AS$8-$H$8,Multipliers!$A$3:$DF$122,'Current Retirees'!AS$8-2006+2))))</f>
        <v>0.37735801429095023</v>
      </c>
      <c r="AU97" s="3">
        <f>IF($E97+AU$8-$H$8&lt;70,0,IF($E97+AU$8-$H$8=70,$F97,AT97*(1-VLOOKUP($E97+AT$8-$H$8,Mortality!$B$3:$C$123,2)*VLOOKUP($E97+AT$8-$H$8,Multipliers!$A$3:$DF$122,'Current Retirees'!AT$8-2006+2))))</f>
        <v>0.33692025659551789</v>
      </c>
      <c r="AV97" s="3">
        <f>IF($E97+AV$8-$H$8&lt;70,0,IF($E97+AV$8-$H$8=70,$F97,AU97*(1-VLOOKUP($E97+AU$8-$H$8,Mortality!$B$3:$C$123,2)*VLOOKUP($E97+AU$8-$H$8,Multipliers!$A$3:$DF$122,'Current Retirees'!AU$8-2006+2))))</f>
        <v>0.29725239533706665</v>
      </c>
      <c r="AW97" s="3">
        <f>IF($E97+AW$8-$H$8&lt;70,0,IF($E97+AW$8-$H$8=70,$F97,AV97*(1-VLOOKUP($E97+AV$8-$H$8,Mortality!$B$3:$C$123,2)*VLOOKUP($E97+AV$8-$H$8,Multipliers!$A$3:$DF$122,'Current Retirees'!AV$8-2006+2))))</f>
        <v>0.25918266670217949</v>
      </c>
      <c r="AX97" s="3">
        <f>IF($E97+AX$8-$H$8&lt;70,0,IF($E97+AX$8-$H$8=70,$F97,AW97*(1-VLOOKUP($E97+AW$8-$H$8,Mortality!$B$3:$C$123,2)*VLOOKUP($E97+AW$8-$H$8,Multipliers!$A$3:$DF$122,'Current Retirees'!AW$8-2006+2))))</f>
        <v>0.22327050033820503</v>
      </c>
      <c r="AY97" s="3">
        <f>IF($E97+AY$8-$H$8&lt;70,0,IF($E97+AY$8-$H$8=70,$F97,AX97*(1-VLOOKUP($E97+AX$8-$H$8,Mortality!$B$3:$C$123,2)*VLOOKUP($E97+AX$8-$H$8,Multipliers!$A$3:$DF$122,'Current Retirees'!AX$8-2006+2))))</f>
        <v>0.19012607497459794</v>
      </c>
      <c r="AZ97" s="3">
        <f>IF($E97+AZ$8-$H$8&lt;70,0,IF($E97+AZ$8-$H$8=70,$F97,AY97*(1-VLOOKUP($E97+AY$8-$H$8,Mortality!$B$3:$C$123,2)*VLOOKUP($E97+AY$8-$H$8,Multipliers!$A$3:$DF$122,'Current Retirees'!AY$8-2006+2))))</f>
        <v>0.16001993448187177</v>
      </c>
      <c r="BA97" s="3">
        <f>IF($E97+BA$8-$H$8&lt;70,0,IF($E97+BA$8-$H$8=70,$F97,AZ97*(1-VLOOKUP($E97+AZ$8-$H$8,Mortality!$B$3:$C$123,2)*VLOOKUP($E97+AZ$8-$H$8,Multipliers!$A$3:$DF$122,'Current Retirees'!AZ$8-2006+2))))</f>
        <v>0.1326562599362818</v>
      </c>
      <c r="BB97" s="3">
        <f>IF($E97+BB$8-$H$8&lt;70,0,IF($E97+BB$8-$H$8=70,$F97,BA97*(1-VLOOKUP($E97+BA$8-$H$8,Mortality!$B$3:$C$123,2)*VLOOKUP($E97+BA$8-$H$8,Multipliers!$A$3:$DF$122,'Current Retirees'!BA$8-2006+2))))</f>
        <v>0.10822990081013581</v>
      </c>
      <c r="BC97" s="3">
        <f>IF($E97+BC$8-$H$8&lt;70,0,IF($E97+BC$8-$H$8=70,$F97,BB97*(1-VLOOKUP($E97+BB$8-$H$8,Mortality!$B$3:$C$123,2)*VLOOKUP($E97+BB$8-$H$8,Multipliers!$A$3:$DF$122,'Current Retirees'!BB$8-2006+2))))</f>
        <v>8.6523560439236286E-2</v>
      </c>
      <c r="BD97" s="3">
        <f>IF($E97+BD$8-$H$8&lt;70,0,IF($E97+BD$8-$H$8=70,$F97,BC97*(1-VLOOKUP($E97+BC$8-$H$8,Mortality!$B$3:$C$123,2)*VLOOKUP($E97+BC$8-$H$8,Multipliers!$A$3:$DF$122,'Current Retirees'!BC$8-2006+2))))</f>
        <v>6.7719975597009041E-2</v>
      </c>
      <c r="BE97" s="3">
        <f>IF($E97+BE$8-$H$8&lt;70,0,IF($E97+BE$8-$H$8=70,$F97,BD97*(1-VLOOKUP($E97+BD$8-$H$8,Mortality!$B$3:$C$123,2)*VLOOKUP($E97+BD$8-$H$8,Multipliers!$A$3:$DF$122,'Current Retirees'!BD$8-2006+2))))</f>
        <v>5.18079894678945E-2</v>
      </c>
      <c r="BF97" s="3">
        <f>IF($E97+BF$8-$H$8&lt;70,0,IF($E97+BF$8-$H$8=70,$F97,BE97*(1-VLOOKUP($E97+BE$8-$H$8,Mortality!$B$3:$C$123,2)*VLOOKUP($E97+BE$8-$H$8,Multipliers!$A$3:$DF$122,'Current Retirees'!BE$8-2006+2))))</f>
        <v>3.8683471935838071E-2</v>
      </c>
      <c r="BG97" s="3">
        <f>IF($E97+BG$8-$H$8&lt;70,0,IF($E97+BG$8-$H$8=70,$F97,BF97*(1-VLOOKUP($E97+BF$8-$H$8,Mortality!$B$3:$C$123,2)*VLOOKUP($E97+BF$8-$H$8,Multipliers!$A$3:$DF$122,'Current Retirees'!BF$8-2006+2))))</f>
        <v>2.8115916244542797E-2</v>
      </c>
      <c r="BH97" s="3">
        <f>IF($E97+BH$8-$H$8&lt;70,0,IF($E97+BH$8-$H$8=70,$F97,BG97*(1-VLOOKUP($E97+BG$8-$H$8,Mortality!$B$3:$C$123,2)*VLOOKUP($E97+BG$8-$H$8,Multipliers!$A$3:$DF$122,'Current Retirees'!BG$8-2006+2))))</f>
        <v>1.9887891091111574E-2</v>
      </c>
      <c r="BI97" s="3">
        <f>IF($E97+BI$8-$H$8&lt;70,0,IF($E97+BI$8-$H$8=70,$F97,BH97*(1-VLOOKUP($E97+BH$8-$H$8,Mortality!$B$3:$C$123,2)*VLOOKUP($E97+BH$8-$H$8,Multipliers!$A$3:$DF$122,'Current Retirees'!BH$8-2006+2))))</f>
        <v>1.3672458097560541E-2</v>
      </c>
      <c r="BJ97" s="3">
        <f>IF($E97+BJ$8-$H$8&lt;70,0,IF($E97+BJ$8-$H$8=70,$F97,BI97*(1-VLOOKUP($E97+BI$8-$H$8,Mortality!$B$3:$C$123,2)*VLOOKUP($E97+BI$8-$H$8,Multipliers!$A$3:$DF$122,'Current Retirees'!BI$8-2006+2))))</f>
        <v>9.1244026305433053E-3</v>
      </c>
      <c r="BK97" s="3">
        <f>IF($E97+BK$8-$H$8&lt;70,0,IF($E97+BK$8-$H$8=70,$F97,BJ97*(1-VLOOKUP($E97+BJ$8-$H$8,Mortality!$B$3:$C$123,2)*VLOOKUP($E97+BJ$8-$H$8,Multipliers!$A$3:$DF$122,'Current Retirees'!BJ$8-2006+2))))</f>
        <v>5.889538599933593E-3</v>
      </c>
      <c r="BL97" s="3">
        <f>IF($E97+BL$8-$H$8&lt;70,0,IF($E97+BL$8-$H$8=70,$F97,BK97*(1-VLOOKUP($E97+BK$8-$H$8,Mortality!$B$3:$C$123,2)*VLOOKUP($E97+BK$8-$H$8,Multipliers!$A$3:$DF$122,'Current Retirees'!BK$8-2006+2))))</f>
        <v>3.6802256254685052E-3</v>
      </c>
      <c r="BM97" s="3">
        <f>IF($E97+BM$8-$H$8&lt;70,0,IF($E97+BM$8-$H$8=70,$F97,BL97*(1-VLOOKUP($E97+BL$8-$H$8,Mortality!$B$3:$C$123,2)*VLOOKUP($E97+BL$8-$H$8,Multipliers!$A$3:$DF$122,'Current Retirees'!BL$8-2006+2))))</f>
        <v>2.2232175562111214E-3</v>
      </c>
      <c r="BN97" s="3">
        <f>IF($E97+BN$8-$H$8&lt;70,0,IF($E97+BN$8-$H$8=70,$F97,BM97*(1-VLOOKUP($E97+BM$8-$H$8,Mortality!$B$3:$C$123,2)*VLOOKUP($E97+BM$8-$H$8,Multipliers!$A$3:$DF$122,'Current Retirees'!BM$8-2006+2))))</f>
        <v>1.2961118722643655E-3</v>
      </c>
      <c r="BO97" s="3">
        <f>IF($E97+BO$8-$H$8&lt;70,0,IF($E97+BO$8-$H$8=70,$F97,BN97*(1-VLOOKUP($E97+BN$8-$H$8,Mortality!$B$3:$C$123,2)*VLOOKUP($E97+BN$8-$H$8,Multipliers!$A$3:$DF$122,'Current Retirees'!BN$8-2006+2))))</f>
        <v>7.258670969745401E-4</v>
      </c>
      <c r="BP97" s="3">
        <f>IF($E97+BP$8-$H$8&lt;70,0,IF($E97+BP$8-$H$8=70,$F97,BO97*(1-VLOOKUP($E97+BO$8-$H$8,Mortality!$B$3:$C$123,2)*VLOOKUP($E97+BO$8-$H$8,Multipliers!$A$3:$DF$122,'Current Retirees'!BO$8-2006+2))))</f>
        <v>3.9611115564847131E-4</v>
      </c>
      <c r="BQ97" s="3">
        <f>IF($E97+BQ$8-$H$8&lt;70,0,IF($E97+BQ$8-$H$8=70,$F97,BP97*(1-VLOOKUP($E97+BP$8-$H$8,Mortality!$B$3:$C$123,2)*VLOOKUP($E97+BP$8-$H$8,Multipliers!$A$3:$DF$122,'Current Retirees'!BP$8-2006+2))))</f>
        <v>2.122082300965565E-4</v>
      </c>
      <c r="BR97" s="3">
        <f>IF($E97+BR$8-$H$8&lt;70,0,IF($E97+BR$8-$H$8=70,$F97,BQ97*(1-VLOOKUP($E97+BQ$8-$H$8,Mortality!$B$3:$C$123,2)*VLOOKUP($E97+BQ$8-$H$8,Multipliers!$A$3:$DF$122,'Current Retirees'!BQ$8-2006+2))))</f>
        <v>1.1145220684701054E-4</v>
      </c>
      <c r="BS97" s="3">
        <f>IF($E97+BS$8-$H$8&lt;70,0,IF($E97+BS$8-$H$8=70,$F97,BR97*(1-VLOOKUP($E97+BR$8-$H$8,Mortality!$B$3:$C$123,2)*VLOOKUP($E97+BR$8-$H$8,Multipliers!$A$3:$DF$122,'Current Retirees'!BR$8-2006+2))))</f>
        <v>5.7042325746806869E-5</v>
      </c>
      <c r="BT97" s="3">
        <f>IF($E97+BT$8-$H$8&lt;70,0,IF($E97+BT$8-$H$8=70,$F97,BS97*(1-VLOOKUP($E97+BS$8-$H$8,Mortality!$B$3:$C$123,2)*VLOOKUP($E97+BS$8-$H$8,Multipliers!$A$3:$DF$122,'Current Retirees'!BS$8-2006+2))))</f>
        <v>2.8521162873403434E-5</v>
      </c>
      <c r="BU97" s="3">
        <f>IF($E97+BU$8-$H$8&lt;70,0,IF($E97+BU$8-$H$8=70,$F97,BT97*(1-VLOOKUP($E97+BT$8-$H$8,Mortality!$B$3:$C$123,2)*VLOOKUP($E97+BT$8-$H$8,Multipliers!$A$3:$DF$122,'Current Retirees'!BT$8-2006+2))))</f>
        <v>1.4260581436701717E-5</v>
      </c>
      <c r="BV97" s="3">
        <f>IF($E97+BV$8-$H$8&lt;70,0,IF($E97+BV$8-$H$8=70,$F97,BU97*(1-VLOOKUP($E97+BU$8-$H$8,Mortality!$B$3:$C$123,2)*VLOOKUP($E97+BU$8-$H$8,Multipliers!$A$3:$DF$122,'Current Retirees'!BU$8-2006+2))))</f>
        <v>7.1302907183508586E-6</v>
      </c>
      <c r="BW97" s="3">
        <f>IF($E97+BW$8-$H$8&lt;70,0,IF($E97+BW$8-$H$8=70,$F97,BV97*(1-VLOOKUP($E97+BV$8-$H$8,Mortality!$B$3:$C$123,2)*VLOOKUP($E97+BV$8-$H$8,Multipliers!$A$3:$DF$122,'Current Retirees'!BV$8-2006+2))))</f>
        <v>3.5651453591754293E-6</v>
      </c>
      <c r="BX97" s="3">
        <f>IF($E97+BX$8-$H$8&lt;70,0,IF($E97+BX$8-$H$8=70,$F97,BW97*(1-VLOOKUP($E97+BW$8-$H$8,Mortality!$B$3:$C$123,2)*VLOOKUP($E97+BW$8-$H$8,Multipliers!$A$3:$DF$122,'Current Retirees'!BW$8-2006+2))))</f>
        <v>1.7825726795877146E-6</v>
      </c>
      <c r="BY97" s="3">
        <f>IF($E97+BY$8-$H$8&lt;70,0,IF($E97+BY$8-$H$8=70,$F97,BX97*(1-VLOOKUP($E97+BX$8-$H$8,Mortality!$B$3:$C$123,2)*VLOOKUP($E97+BX$8-$H$8,Multipliers!$A$3:$DF$122,'Current Retirees'!BX$8-2006+2))))</f>
        <v>0</v>
      </c>
      <c r="BZ97" s="3">
        <f>IF($E97+BZ$8-$H$8&lt;70,0,IF($E97+BZ$8-$H$8=70,$F97,BY97*(1-VLOOKUP($E97+BY$8-$H$8,Mortality!$B$3:$C$123,2)*VLOOKUP($E97+BY$8-$H$8,Multipliers!$A$3:$DF$122,'Current Retirees'!BY$8-2006+2))))</f>
        <v>0</v>
      </c>
      <c r="CA97" s="3">
        <f>IF($E97+CA$8-$H$8&lt;70,0,IF($E97+CA$8-$H$8=70,$F97,BZ97*(1-VLOOKUP($E97+BZ$8-$H$8,Mortality!$B$3:$C$123,2)*VLOOKUP($E97+BZ$8-$H$8,Multipliers!$A$3:$DF$122,'Current Retirees'!BZ$8-2006+2))))</f>
        <v>0</v>
      </c>
      <c r="CB97" s="3">
        <f>IF($E97+CB$8-$H$8&lt;70,0,IF($E97+CB$8-$H$8=70,$F97,CA97*(1-VLOOKUP($E97+CA$8-$H$8,Mortality!$B$3:$C$123,2)*VLOOKUP($E97+CA$8-$H$8,Multipliers!$A$3:$DF$122,'Current Retirees'!CA$8-2006+2))))</f>
        <v>0</v>
      </c>
      <c r="CC97" s="3">
        <f>IF($E97+CC$8-$H$8&lt;70,0,IF($E97+CC$8-$H$8=70,$F97,CB97*(1-VLOOKUP($E97+CB$8-$H$8,Mortality!$B$3:$C$123,2)*VLOOKUP($E97+CB$8-$H$8,Multipliers!$A$3:$DF$122,'Current Retirees'!CB$8-2006+2))))</f>
        <v>0</v>
      </c>
      <c r="CD97" s="3">
        <f>IF($E97+CD$8-$H$8&lt;70,0,IF($E97+CD$8-$H$8=70,$F97,CC97*(1-VLOOKUP($E97+CC$8-$H$8,Mortality!$B$3:$C$123,2)*VLOOKUP($E97+CC$8-$H$8,Multipliers!$A$3:$DF$122,'Current Retirees'!CC$8-2006+2))))</f>
        <v>0</v>
      </c>
      <c r="CE97" s="3">
        <f>IF($E97+CE$8-$H$8&lt;70,0,IF($E97+CE$8-$H$8=70,$F97,CD97*(1-VLOOKUP($E97+CD$8-$H$8,Mortality!$B$3:$C$123,2)*VLOOKUP($E97+CD$8-$H$8,Multipliers!$A$3:$DF$122,'Current Retirees'!CD$8-2006+2))))</f>
        <v>0</v>
      </c>
      <c r="CF97" s="3">
        <f>IF($E97+CF$8-$H$8&lt;70,0,IF($E97+CF$8-$H$8=70,$F97,CE97*(1-VLOOKUP($E97+CE$8-$H$8,Mortality!$B$3:$C$123,2)*VLOOKUP($E97+CE$8-$H$8,Multipliers!$A$3:$DF$122,'Current Retirees'!CE$8-2006+2))))</f>
        <v>0</v>
      </c>
      <c r="CG97" s="3">
        <f>IF($E97+CG$8-$H$8&lt;70,0,IF($E97+CG$8-$H$8=70,$F97,CF97*(1-VLOOKUP($E97+CF$8-$H$8,Mortality!$B$3:$C$123,2)*VLOOKUP($E97+CF$8-$H$8,Multipliers!$A$3:$DF$122,'Current Retirees'!CF$8-2006+2))))</f>
        <v>0</v>
      </c>
      <c r="CH97" s="3">
        <f>IF($E97+CH$8-$H$8&lt;70,0,IF($E97+CH$8-$H$8=70,$F97,CG97*(1-VLOOKUP($E97+CG$8-$H$8,Mortality!$B$3:$C$123,2)*VLOOKUP($E97+CG$8-$H$8,Multipliers!$A$3:$DF$122,'Current Retirees'!CG$8-2006+2))))</f>
        <v>0</v>
      </c>
      <c r="CI97" s="3">
        <f>IF($E97+CI$8-$H$8&lt;70,0,IF($E97+CI$8-$H$8=70,$F97,CH97*(1-VLOOKUP($E97+CH$8-$H$8,Mortality!$B$3:$C$123,2)*VLOOKUP($E97+CH$8-$H$8,Multipliers!$A$3:$DF$122,'Current Retirees'!CH$8-2006+2))))</f>
        <v>0</v>
      </c>
      <c r="CJ97" s="3">
        <f>IF($E97+CJ$8-$H$8&lt;70,0,IF($E97+CJ$8-$H$8=70,$F97,CI97*(1-VLOOKUP($E97+CI$8-$H$8,Mortality!$B$3:$C$123,2)*VLOOKUP($E97+CI$8-$H$8,Multipliers!$A$3:$DF$122,'Current Retirees'!CI$8-2006+2))))</f>
        <v>0</v>
      </c>
      <c r="CK97" s="3">
        <f>IF($E97+CK$8-$H$8&lt;70,0,IF($E97+CK$8-$H$8=70,$F97,CJ97*(1-VLOOKUP($E97+CJ$8-$H$8,Mortality!$B$3:$C$123,2)*VLOOKUP($E97+CJ$8-$H$8,Multipliers!$A$3:$DF$122,'Current Retirees'!CJ$8-2006+2))))</f>
        <v>0</v>
      </c>
      <c r="CL97" s="3">
        <f>IF($E97+CL$8-$H$8&lt;70,0,IF($E97+CL$8-$H$8=70,$F97,CK97*(1-VLOOKUP($E97+CK$8-$H$8,Mortality!$B$3:$C$123,2)*VLOOKUP($E97+CK$8-$H$8,Multipliers!$A$3:$DF$122,'Current Retirees'!CK$8-2006+2))))</f>
        <v>0</v>
      </c>
      <c r="CM97" s="3">
        <f>IF($E97+CM$8-$H$8&lt;70,0,IF($E97+CM$8-$H$8=70,$F97,CL97*(1-VLOOKUP($E97+CL$8-$H$8,Mortality!$B$3:$C$123,2)*VLOOKUP($E97+CL$8-$H$8,Multipliers!$A$3:$DF$122,'Current Retirees'!CL$8-2006+2))))</f>
        <v>0</v>
      </c>
      <c r="CN97" s="3">
        <f>IF($E97+CN$8-$H$8&lt;70,0,IF($E97+CN$8-$H$8=70,$F97,CM97*(1-VLOOKUP($E97+CM$8-$H$8,Mortality!$B$3:$C$123,2)*VLOOKUP($E97+CM$8-$H$8,Multipliers!$A$3:$DF$122,'Current Retirees'!CM$8-2006+2))))</f>
        <v>0</v>
      </c>
      <c r="CO97" s="3">
        <f>IF($E97+CO$8-$H$8&lt;70,0,IF($E97+CO$8-$H$8=70,$F97,CN97*(1-VLOOKUP($E97+CN$8-$H$8,Mortality!$B$3:$C$123,2)*VLOOKUP($E97+CN$8-$H$8,Multipliers!$A$3:$DF$122,'Current Retirees'!CN$8-2006+2))))</f>
        <v>0</v>
      </c>
      <c r="CP97" s="3">
        <f>IF($E97+CP$8-$H$8&lt;70,0,IF($E97+CP$8-$H$8=70,$F97,CO97*(1-VLOOKUP($E97+CO$8-$H$8,Mortality!$B$3:$C$123,2)*VLOOKUP($E97+CO$8-$H$8,Multipliers!$A$3:$DF$122,'Current Retirees'!CO$8-2006+2))))</f>
        <v>0</v>
      </c>
      <c r="CQ97" s="3">
        <f>IF($E97+CQ$8-$H$8&lt;70,0,IF($E97+CQ$8-$H$8=70,$F97,CP97*(1-VLOOKUP($E97+CP$8-$H$8,Mortality!$B$3:$C$123,2)*VLOOKUP($E97+CP$8-$H$8,Multipliers!$A$3:$DF$122,'Current Retirees'!CP$8-2006+2))))</f>
        <v>0</v>
      </c>
      <c r="CR97" s="3">
        <f>IF($E97+CR$8-$H$8&lt;70,0,IF($E97+CR$8-$H$8=70,$F97,CQ97*(1-VLOOKUP($E97+CQ$8-$H$8,Mortality!$B$3:$C$123,2)*VLOOKUP($E97+CQ$8-$H$8,Multipliers!$A$3:$DF$122,'Current Retirees'!CQ$8-2006+2))))</f>
        <v>0</v>
      </c>
      <c r="CS97" s="3">
        <f>IF($E97+CS$8-$H$8&lt;70,0,IF($E97+CS$8-$H$8=70,$F97,CR97*(1-VLOOKUP($E97+CR$8-$H$8,Mortality!$B$3:$C$123,2)*VLOOKUP($E97+CR$8-$H$8,Multipliers!$A$3:$DF$122,'Current Retirees'!CR$8-2006+2))))</f>
        <v>0</v>
      </c>
      <c r="CT97" s="3">
        <f>IF($E97+CT$8-$H$8&lt;70,0,IF($E97+CT$8-$H$8=70,$F97,CS97*(1-VLOOKUP($E97+CS$8-$H$8,Mortality!$B$3:$C$123,2)*VLOOKUP($E97+CS$8-$H$8,Multipliers!$A$3:$DF$122,'Current Retirees'!CS$8-2006+2))))</f>
        <v>0</v>
      </c>
    </row>
    <row r="98" spans="2:98" x14ac:dyDescent="0.25">
      <c r="B98" s="35">
        <v>1090</v>
      </c>
      <c r="C98" s="36">
        <v>20064</v>
      </c>
      <c r="D98" s="35" t="s">
        <v>2</v>
      </c>
      <c r="E98" s="4">
        <f t="shared" si="8"/>
        <v>62</v>
      </c>
      <c r="F98" s="5">
        <f>VLOOKUP(E98,Mortality!$H$3:$I$123,2)</f>
        <v>0.9901800196633912</v>
      </c>
      <c r="H98" s="3">
        <f t="shared" si="9"/>
        <v>0</v>
      </c>
      <c r="I98" s="3">
        <f>IF($E98+I$8-$H$8&lt;70,0,IF($E98+I$8-$H$8=70,$F98,H98*(1-VLOOKUP($E98+H$8-$H$8,Mortality!$B$3:$C$123,2)*VLOOKUP($E98+H$8-$H$8,Multipliers!$A$3:$DF$122,'Current Retirees'!H$8-2006+2))))</f>
        <v>0</v>
      </c>
      <c r="J98" s="3">
        <f>IF($E98+J$8-$H$8&lt;70,0,IF($E98+J$8-$H$8=70,$F98,I98*(1-VLOOKUP($E98+I$8-$H$8,Mortality!$B$3:$C$123,2)*VLOOKUP($E98+I$8-$H$8,Multipliers!$A$3:$DF$122,'Current Retirees'!I$8-2006+2))))</f>
        <v>0</v>
      </c>
      <c r="K98" s="3">
        <f>IF($E98+K$8-$H$8&lt;70,0,IF($E98+K$8-$H$8=70,$F98,J98*(1-VLOOKUP($E98+J$8-$H$8,Mortality!$B$3:$C$123,2)*VLOOKUP($E98+J$8-$H$8,Multipliers!$A$3:$DF$122,'Current Retirees'!J$8-2006+2))))</f>
        <v>0</v>
      </c>
      <c r="L98" s="3">
        <f>IF($E98+L$8-$H$8&lt;70,0,IF($E98+L$8-$H$8=70,$F98,K98*(1-VLOOKUP($E98+K$8-$H$8,Mortality!$B$3:$C$123,2)*VLOOKUP($E98+K$8-$H$8,Multipliers!$A$3:$DF$122,'Current Retirees'!K$8-2006+2))))</f>
        <v>0</v>
      </c>
      <c r="M98" s="3">
        <f>IF($E98+M$8-$H$8&lt;70,0,IF($E98+M$8-$H$8=70,$F98,L98*(1-VLOOKUP($E98+L$8-$H$8,Mortality!$B$3:$C$123,2)*VLOOKUP($E98+L$8-$H$8,Multipliers!$A$3:$DF$122,'Current Retirees'!L$8-2006+2))))</f>
        <v>0</v>
      </c>
      <c r="N98" s="3">
        <f>IF($E98+N$8-$H$8&lt;70,0,IF($E98+N$8-$H$8=70,$F98,M98*(1-VLOOKUP($E98+M$8-$H$8,Mortality!$B$3:$C$123,2)*VLOOKUP($E98+M$8-$H$8,Multipliers!$A$3:$DF$122,'Current Retirees'!M$8-2006+2))))</f>
        <v>0</v>
      </c>
      <c r="O98" s="3">
        <f>IF($E98+O$8-$H$8&lt;70,0,IF($E98+O$8-$H$8=70,$F98,N98*(1-VLOOKUP($E98+N$8-$H$8,Mortality!$B$3:$C$123,2)*VLOOKUP($E98+N$8-$H$8,Multipliers!$A$3:$DF$122,'Current Retirees'!N$8-2006+2))))</f>
        <v>0</v>
      </c>
      <c r="P98" s="3">
        <f>IF($E98+P$8-$H$8&lt;70,0,IF($E98+P$8-$H$8=70,$F98,O98*(1-VLOOKUP($E98+O$8-$H$8,Mortality!$B$3:$C$123,2)*VLOOKUP($E98+O$8-$H$8,Multipliers!$A$3:$DF$122,'Current Retirees'!O$8-2006+2))))</f>
        <v>0.9901800196633912</v>
      </c>
      <c r="Q98" s="3">
        <f>IF($E98+Q$8-$H$8&lt;70,0,IF($E98+Q$8-$H$8=70,$F98,P98*(1-VLOOKUP($E98+P$8-$H$8,Mortality!$B$3:$C$123,2)*VLOOKUP($E98+P$8-$H$8,Multipliers!$A$3:$DF$122,'Current Retirees'!P$8-2006+2))))</f>
        <v>0.97091293380651433</v>
      </c>
      <c r="R98" s="3">
        <f>IF($E98+R$8-$H$8&lt;70,0,IF($E98+R$8-$H$8=70,$F98,Q98*(1-VLOOKUP($E98+Q$8-$H$8,Mortality!$B$3:$C$123,2)*VLOOKUP($E98+Q$8-$H$8,Multipliers!$A$3:$DF$122,'Current Retirees'!Q$8-2006+2))))</f>
        <v>0.95055088110232577</v>
      </c>
      <c r="S98" s="3">
        <f>IF($E98+S$8-$H$8&lt;70,0,IF($E98+S$8-$H$8=70,$F98,R98*(1-VLOOKUP($E98+R$8-$H$8,Mortality!$B$3:$C$123,2)*VLOOKUP($E98+R$8-$H$8,Multipliers!$A$3:$DF$122,'Current Retirees'!R$8-2006+2))))</f>
        <v>0.92901078485802835</v>
      </c>
      <c r="T98" s="3">
        <f>IF($E98+T$8-$H$8&lt;70,0,IF($E98+T$8-$H$8=70,$F98,S98*(1-VLOOKUP($E98+S$8-$H$8,Mortality!$B$3:$C$123,2)*VLOOKUP($E98+S$8-$H$8,Multipliers!$A$3:$DF$122,'Current Retirees'!S$8-2006+2))))</f>
        <v>0.90621258148920703</v>
      </c>
      <c r="U98" s="3">
        <f>IF($E98+U$8-$H$8&lt;70,0,IF($E98+U$8-$H$8=70,$F98,T98*(1-VLOOKUP($E98+T$8-$H$8,Mortality!$B$3:$C$123,2)*VLOOKUP($E98+T$8-$H$8,Multipliers!$A$3:$DF$122,'Current Retirees'!T$8-2006+2))))</f>
        <v>0.88209816015278109</v>
      </c>
      <c r="V98" s="3">
        <f>IF($E98+V$8-$H$8&lt;70,0,IF($E98+V$8-$H$8=70,$F98,U98*(1-VLOOKUP($E98+U$8-$H$8,Mortality!$B$3:$C$123,2)*VLOOKUP($E98+U$8-$H$8,Multipliers!$A$3:$DF$122,'Current Retirees'!U$8-2006+2))))</f>
        <v>0.85660656255909018</v>
      </c>
      <c r="W98" s="3">
        <f>IF($E98+W$8-$H$8&lt;70,0,IF($E98+W$8-$H$8=70,$F98,V98*(1-VLOOKUP($E98+V$8-$H$8,Mortality!$B$3:$C$123,2)*VLOOKUP($E98+V$8-$H$8,Multipliers!$A$3:$DF$122,'Current Retirees'!V$8-2006+2))))</f>
        <v>0.82966958192325846</v>
      </c>
      <c r="X98" s="3">
        <f>IF($E98+X$8-$H$8&lt;70,0,IF($E98+X$8-$H$8=70,$F98,W98*(1-VLOOKUP($E98+W$8-$H$8,Mortality!$B$3:$C$123,2)*VLOOKUP($E98+W$8-$H$8,Multipliers!$A$3:$DF$122,'Current Retirees'!W$8-2006+2))))</f>
        <v>0.80126569766114975</v>
      </c>
      <c r="Y98" s="3">
        <f>IF($E98+Y$8-$H$8&lt;70,0,IF($E98+Y$8-$H$8=70,$F98,X98*(1-VLOOKUP($E98+X$8-$H$8,Mortality!$B$3:$C$123,2)*VLOOKUP($E98+X$8-$H$8,Multipliers!$A$3:$DF$122,'Current Retirees'!X$8-2006+2))))</f>
        <v>0.77130616600560986</v>
      </c>
      <c r="Z98" s="3">
        <f>IF($E98+Z$8-$H$8&lt;70,0,IF($E98+Z$8-$H$8=70,$F98,Y98*(1-VLOOKUP($E98+Y$8-$H$8,Mortality!$B$3:$C$123,2)*VLOOKUP($E98+Y$8-$H$8,Multipliers!$A$3:$DF$122,'Current Retirees'!Y$8-2006+2))))</f>
        <v>0.7397983307917374</v>
      </c>
      <c r="AA98" s="3">
        <f>IF($E98+AA$8-$H$8&lt;70,0,IF($E98+AA$8-$H$8=70,$F98,Z98*(1-VLOOKUP($E98+Z$8-$H$8,Mortality!$B$3:$C$123,2)*VLOOKUP($E98+Z$8-$H$8,Multipliers!$A$3:$DF$122,'Current Retirees'!Z$8-2006+2))))</f>
        <v>0.70669498334315528</v>
      </c>
      <c r="AB98" s="3">
        <f>IF($E98+AB$8-$H$8&lt;70,0,IF($E98+AB$8-$H$8=70,$F98,AA98*(1-VLOOKUP($E98+AA$8-$H$8,Mortality!$B$3:$C$123,2)*VLOOKUP($E98+AA$8-$H$8,Multipliers!$A$3:$DF$122,'Current Retirees'!AA$8-2006+2))))</f>
        <v>0.67200885952574874</v>
      </c>
      <c r="AC98" s="3">
        <f>IF($E98+AC$8-$H$8&lt;70,0,IF($E98+AC$8-$H$8=70,$F98,AB98*(1-VLOOKUP($E98+AB$8-$H$8,Mortality!$B$3:$C$123,2)*VLOOKUP($E98+AB$8-$H$8,Multipliers!$A$3:$DF$122,'Current Retirees'!AB$8-2006+2))))</f>
        <v>0.63576396415376579</v>
      </c>
      <c r="AD98" s="3">
        <f>IF($E98+AD$8-$H$8&lt;70,0,IF($E98+AD$8-$H$8=70,$F98,AC98*(1-VLOOKUP($E98+AC$8-$H$8,Mortality!$B$3:$C$123,2)*VLOOKUP($E98+AC$8-$H$8,Multipliers!$A$3:$DF$122,'Current Retirees'!AC$8-2006+2))))</f>
        <v>0.59805888097114346</v>
      </c>
      <c r="AE98" s="3">
        <f>IF($E98+AE$8-$H$8&lt;70,0,IF($E98+AE$8-$H$8=70,$F98,AD98*(1-VLOOKUP($E98+AD$8-$H$8,Mortality!$B$3:$C$123,2)*VLOOKUP($E98+AD$8-$H$8,Multipliers!$A$3:$DF$122,'Current Retirees'!AD$8-2006+2))))</f>
        <v>0.55899701832465942</v>
      </c>
      <c r="AF98" s="3">
        <f>IF($E98+AF$8-$H$8&lt;70,0,IF($E98+AF$8-$H$8=70,$F98,AE98*(1-VLOOKUP($E98+AE$8-$H$8,Mortality!$B$3:$C$123,2)*VLOOKUP($E98+AE$8-$H$8,Multipliers!$A$3:$DF$122,'Current Retirees'!AE$8-2006+2))))</f>
        <v>0.51878468274446787</v>
      </c>
      <c r="AG98" s="3">
        <f>IF($E98+AG$8-$H$8&lt;70,0,IF($E98+AG$8-$H$8=70,$F98,AF98*(1-VLOOKUP($E98+AF$8-$H$8,Mortality!$B$3:$C$123,2)*VLOOKUP($E98+AF$8-$H$8,Multipliers!$A$3:$DF$122,'Current Retirees'!AF$8-2006+2))))</f>
        <v>0.47759754010347083</v>
      </c>
      <c r="AH98" s="3">
        <f>IF($E98+AH$8-$H$8&lt;70,0,IF($E98+AH$8-$H$8=70,$F98,AG98*(1-VLOOKUP($E98+AG$8-$H$8,Mortality!$B$3:$C$123,2)*VLOOKUP($E98+AG$8-$H$8,Multipliers!$A$3:$DF$122,'Current Retirees'!AG$8-2006+2))))</f>
        <v>0.4356912419926538</v>
      </c>
      <c r="AI98" s="3">
        <f>IF($E98+AI$8-$H$8&lt;70,0,IF($E98+AI$8-$H$8=70,$F98,AH98*(1-VLOOKUP($E98+AH$8-$H$8,Mortality!$B$3:$C$123,2)*VLOOKUP($E98+AH$8-$H$8,Multipliers!$A$3:$DF$122,'Current Retirees'!AH$8-2006+2))))</f>
        <v>0.39352427334810147</v>
      </c>
      <c r="AJ98" s="3">
        <f>IF($E98+AJ$8-$H$8&lt;70,0,IF($E98+AJ$8-$H$8=70,$F98,AI98*(1-VLOOKUP($E98+AI$8-$H$8,Mortality!$B$3:$C$123,2)*VLOOKUP($E98+AI$8-$H$8,Multipliers!$A$3:$DF$122,'Current Retirees'!AI$8-2006+2))))</f>
        <v>0.35148511209134281</v>
      </c>
      <c r="AK98" s="3">
        <f>IF($E98+AK$8-$H$8&lt;70,0,IF($E98+AK$8-$H$8=70,$F98,AJ98*(1-VLOOKUP($E98+AJ$8-$H$8,Mortality!$B$3:$C$123,2)*VLOOKUP($E98+AJ$8-$H$8,Multipliers!$A$3:$DF$122,'Current Retirees'!AJ$8-2006+2))))</f>
        <v>0.31013099129121541</v>
      </c>
      <c r="AL98" s="3">
        <f>IF($E98+AL$8-$H$8&lt;70,0,IF($E98+AL$8-$H$8=70,$F98,AK98*(1-VLOOKUP($E98+AK$8-$H$8,Mortality!$B$3:$C$123,2)*VLOOKUP($E98+AK$8-$H$8,Multipliers!$A$3:$DF$122,'Current Retirees'!AK$8-2006+2))))</f>
        <v>0.27012191303915861</v>
      </c>
      <c r="AM98" s="3">
        <f>IF($E98+AM$8-$H$8&lt;70,0,IF($E98+AM$8-$H$8=70,$F98,AL98*(1-VLOOKUP($E98+AL$8-$H$8,Mortality!$B$3:$C$123,2)*VLOOKUP($E98+AL$8-$H$8,Multipliers!$A$3:$DF$122,'Current Retirees'!AL$8-2006+2))))</f>
        <v>0.23225344901819692</v>
      </c>
      <c r="AN98" s="3">
        <f>IF($E98+AN$8-$H$8&lt;70,0,IF($E98+AN$8-$H$8=70,$F98,AM98*(1-VLOOKUP($E98+AM$8-$H$8,Mortality!$B$3:$C$123,2)*VLOOKUP($E98+AM$8-$H$8,Multipliers!$A$3:$DF$122,'Current Retirees'!AM$8-2006+2))))</f>
        <v>0.19709862819845053</v>
      </c>
      <c r="AO98" s="3">
        <f>IF($E98+AO$8-$H$8&lt;70,0,IF($E98+AO$8-$H$8=70,$F98,AN98*(1-VLOOKUP($E98+AN$8-$H$8,Mortality!$B$3:$C$123,2)*VLOOKUP($E98+AN$8-$H$8,Multipliers!$A$3:$DF$122,'Current Retirees'!AN$8-2006+2))))</f>
        <v>0.16516768934534934</v>
      </c>
      <c r="AP98" s="3">
        <f>IF($E98+AP$8-$H$8&lt;70,0,IF($E98+AP$8-$H$8=70,$F98,AO98*(1-VLOOKUP($E98+AO$8-$H$8,Mortality!$B$3:$C$123,2)*VLOOKUP($E98+AO$8-$H$8,Multipliers!$A$3:$DF$122,'Current Retirees'!AO$8-2006+2))))</f>
        <v>0.13668301169128105</v>
      </c>
      <c r="AQ98" s="3">
        <f>IF($E98+AQ$8-$H$8&lt;70,0,IF($E98+AQ$8-$H$8=70,$F98,AP98*(1-VLOOKUP($E98+AP$8-$H$8,Mortality!$B$3:$C$123,2)*VLOOKUP($E98+AP$8-$H$8,Multipliers!$A$3:$DF$122,'Current Retirees'!AP$8-2006+2))))</f>
        <v>0.11132962589148951</v>
      </c>
      <c r="AR98" s="3">
        <f>IF($E98+AR$8-$H$8&lt;70,0,IF($E98+AR$8-$H$8=70,$F98,AQ98*(1-VLOOKUP($E98+AQ$8-$H$8,Mortality!$B$3:$C$123,2)*VLOOKUP($E98+AQ$8-$H$8,Multipliers!$A$3:$DF$122,'Current Retirees'!AQ$8-2006+2))))</f>
        <v>8.9182782973611596E-2</v>
      </c>
      <c r="AS98" s="3">
        <f>IF($E98+AS$8-$H$8&lt;70,0,IF($E98+AS$8-$H$8=70,$F98,AR98*(1-VLOOKUP($E98+AR$8-$H$8,Mortality!$B$3:$C$123,2)*VLOOKUP($E98+AR$8-$H$8,Multipliers!$A$3:$DF$122,'Current Retirees'!AR$8-2006+2))))</f>
        <v>6.9956174436756946E-2</v>
      </c>
      <c r="AT98" s="3">
        <f>IF($E98+AT$8-$H$8&lt;70,0,IF($E98+AT$8-$H$8=70,$F98,AS98*(1-VLOOKUP($E98+AS$8-$H$8,Mortality!$B$3:$C$123,2)*VLOOKUP($E98+AS$8-$H$8,Multipliers!$A$3:$DF$122,'Current Retirees'!AS$8-2006+2))))</f>
        <v>5.3679517316914345E-2</v>
      </c>
      <c r="AU98" s="3">
        <f>IF($E98+AU$8-$H$8&lt;70,0,IF($E98+AU$8-$H$8=70,$F98,AT98*(1-VLOOKUP($E98+AT$8-$H$8,Mortality!$B$3:$C$123,2)*VLOOKUP($E98+AT$8-$H$8,Multipliers!$A$3:$DF$122,'Current Retirees'!AT$8-2006+2))))</f>
        <v>4.0230195910714937E-2</v>
      </c>
      <c r="AV98" s="3">
        <f>IF($E98+AV$8-$H$8&lt;70,0,IF($E98+AV$8-$H$8=70,$F98,AU98*(1-VLOOKUP($E98+AU$8-$H$8,Mortality!$B$3:$C$123,2)*VLOOKUP($E98+AU$8-$H$8,Multipliers!$A$3:$DF$122,'Current Retirees'!AU$8-2006+2))))</f>
        <v>2.9406516705083218E-2</v>
      </c>
      <c r="AW98" s="3">
        <f>IF($E98+AW$8-$H$8&lt;70,0,IF($E98+AW$8-$H$8=70,$F98,AV98*(1-VLOOKUP($E98+AV$8-$H$8,Mortality!$B$3:$C$123,2)*VLOOKUP($E98+AV$8-$H$8,Multipliers!$A$3:$DF$122,'Current Retirees'!AV$8-2006+2))))</f>
        <v>2.0917745888070736E-2</v>
      </c>
      <c r="AX98" s="3">
        <f>IF($E98+AX$8-$H$8&lt;70,0,IF($E98+AX$8-$H$8=70,$F98,AW98*(1-VLOOKUP($E98+AW$8-$H$8,Mortality!$B$3:$C$123,2)*VLOOKUP($E98+AW$8-$H$8,Multipliers!$A$3:$DF$122,'Current Retirees'!AW$8-2006+2))))</f>
        <v>1.4475104711803719E-2</v>
      </c>
      <c r="AY98" s="3">
        <f>IF($E98+AY$8-$H$8&lt;70,0,IF($E98+AY$8-$H$8=70,$F98,AX98*(1-VLOOKUP($E98+AX$8-$H$8,Mortality!$B$3:$C$123,2)*VLOOKUP($E98+AX$8-$H$8,Multipliers!$A$3:$DF$122,'Current Retirees'!AX$8-2006+2))))</f>
        <v>9.7330743625493668E-3</v>
      </c>
      <c r="AZ98" s="3">
        <f>IF($E98+AZ$8-$H$8&lt;70,0,IF($E98+AZ$8-$H$8=70,$F98,AY98*(1-VLOOKUP($E98+AY$8-$H$8,Mortality!$B$3:$C$123,2)*VLOOKUP($E98+AY$8-$H$8,Multipliers!$A$3:$DF$122,'Current Retirees'!AY$8-2006+2))))</f>
        <v>6.3528609417032537E-3</v>
      </c>
      <c r="BA98" s="3">
        <f>IF($E98+BA$8-$H$8&lt;70,0,IF($E98+BA$8-$H$8=70,$F98,AZ98*(1-VLOOKUP($E98+AZ$8-$H$8,Mortality!$B$3:$C$123,2)*VLOOKUP($E98+AZ$8-$H$8,Multipliers!$A$3:$DF$122,'Current Retirees'!AZ$8-2006+2))))</f>
        <v>4.0131857774516159E-3</v>
      </c>
      <c r="BB98" s="3">
        <f>IF($E98+BB$8-$H$8&lt;70,0,IF($E98+BB$8-$H$8=70,$F98,BA98*(1-VLOOKUP($E98+BA$8-$H$8,Mortality!$B$3:$C$123,2)*VLOOKUP($E98+BA$8-$H$8,Multipliers!$A$3:$DF$122,'Current Retirees'!BA$8-2006+2))))</f>
        <v>2.455584098530748E-3</v>
      </c>
      <c r="BC98" s="3">
        <f>IF($E98+BC$8-$H$8&lt;70,0,IF($E98+BC$8-$H$8=70,$F98,BB98*(1-VLOOKUP($E98+BB$8-$H$8,Mortality!$B$3:$C$123,2)*VLOOKUP($E98+BB$8-$H$8,Multipliers!$A$3:$DF$122,'Current Retirees'!BB$8-2006+2))))</f>
        <v>1.4537616909053978E-3</v>
      </c>
      <c r="BD98" s="3">
        <f>IF($E98+BD$8-$H$8&lt;70,0,IF($E98+BD$8-$H$8=70,$F98,BC98*(1-VLOOKUP($E98+BC$8-$H$8,Mortality!$B$3:$C$123,2)*VLOOKUP($E98+BC$8-$H$8,Multipliers!$A$3:$DF$122,'Current Retirees'!BC$8-2006+2))))</f>
        <v>8.3153754273118555E-4</v>
      </c>
      <c r="BE98" s="3">
        <f>IF($E98+BE$8-$H$8&lt;70,0,IF($E98+BE$8-$H$8=70,$F98,BD98*(1-VLOOKUP($E98+BD$8-$H$8,Mortality!$B$3:$C$123,2)*VLOOKUP($E98+BD$8-$H$8,Multipliers!$A$3:$DF$122,'Current Retirees'!BD$8-2006+2))))</f>
        <v>4.5791724546659915E-4</v>
      </c>
      <c r="BF98" s="3">
        <f>IF($E98+BF$8-$H$8&lt;70,0,IF($E98+BF$8-$H$8=70,$F98,BE98*(1-VLOOKUP($E98+BE$8-$H$8,Mortality!$B$3:$C$123,2)*VLOOKUP($E98+BE$8-$H$8,Multipliers!$A$3:$DF$122,'Current Retirees'!BE$8-2006+2))))</f>
        <v>2.4631912435992096E-4</v>
      </c>
      <c r="BG98" s="3">
        <f>IF($E98+BG$8-$H$8&lt;70,0,IF($E98+BG$8-$H$8=70,$F98,BF98*(1-VLOOKUP($E98+BF$8-$H$8,Mortality!$B$3:$C$123,2)*VLOOKUP($E98+BF$8-$H$8,Multipliers!$A$3:$DF$122,'Current Retirees'!BF$8-2006+2))))</f>
        <v>1.3046294625143176E-4</v>
      </c>
      <c r="BH98" s="3">
        <f>IF($E98+BH$8-$H$8&lt;70,0,IF($E98+BH$8-$H$8=70,$F98,BG98*(1-VLOOKUP($E98+BG$8-$H$8,Mortality!$B$3:$C$123,2)*VLOOKUP($E98+BG$8-$H$8,Multipliers!$A$3:$DF$122,'Current Retirees'!BG$8-2006+2))))</f>
        <v>6.7959151231879861E-5</v>
      </c>
      <c r="BI98" s="3">
        <f>IF($E98+BI$8-$H$8&lt;70,0,IF($E98+BI$8-$H$8=70,$F98,BH98*(1-VLOOKUP($E98+BH$8-$H$8,Mortality!$B$3:$C$123,2)*VLOOKUP($E98+BH$8-$H$8,Multipliers!$A$3:$DF$122,'Current Retirees'!BH$8-2006+2))))</f>
        <v>3.4649155566284423E-5</v>
      </c>
      <c r="BJ98" s="3">
        <f>IF($E98+BJ$8-$H$8&lt;70,0,IF($E98+BJ$8-$H$8=70,$F98,BI98*(1-VLOOKUP($E98+BI$8-$H$8,Mortality!$B$3:$C$123,2)*VLOOKUP($E98+BI$8-$H$8,Multipliers!$A$3:$DF$122,'Current Retirees'!BI$8-2006+2))))</f>
        <v>1.7324577783142211E-5</v>
      </c>
      <c r="BK98" s="3">
        <f>IF($E98+BK$8-$H$8&lt;70,0,IF($E98+BK$8-$H$8=70,$F98,BJ98*(1-VLOOKUP($E98+BJ$8-$H$8,Mortality!$B$3:$C$123,2)*VLOOKUP($E98+BJ$8-$H$8,Multipliers!$A$3:$DF$122,'Current Retirees'!BJ$8-2006+2))))</f>
        <v>8.6622888915711057E-6</v>
      </c>
      <c r="BL98" s="3">
        <f>IF($E98+BL$8-$H$8&lt;70,0,IF($E98+BL$8-$H$8=70,$F98,BK98*(1-VLOOKUP($E98+BK$8-$H$8,Mortality!$B$3:$C$123,2)*VLOOKUP($E98+BK$8-$H$8,Multipliers!$A$3:$DF$122,'Current Retirees'!BK$8-2006+2))))</f>
        <v>4.3311444457855529E-6</v>
      </c>
      <c r="BM98" s="3">
        <f>IF($E98+BM$8-$H$8&lt;70,0,IF($E98+BM$8-$H$8=70,$F98,BL98*(1-VLOOKUP($E98+BL$8-$H$8,Mortality!$B$3:$C$123,2)*VLOOKUP($E98+BL$8-$H$8,Multipliers!$A$3:$DF$122,'Current Retirees'!BL$8-2006+2))))</f>
        <v>2.1655722228927764E-6</v>
      </c>
      <c r="BN98" s="3">
        <f>IF($E98+BN$8-$H$8&lt;70,0,IF($E98+BN$8-$H$8=70,$F98,BM98*(1-VLOOKUP($E98+BM$8-$H$8,Mortality!$B$3:$C$123,2)*VLOOKUP($E98+BM$8-$H$8,Multipliers!$A$3:$DF$122,'Current Retirees'!BM$8-2006+2))))</f>
        <v>1.0827861114463882E-6</v>
      </c>
      <c r="BO98" s="3">
        <f>IF($E98+BO$8-$H$8&lt;70,0,IF($E98+BO$8-$H$8=70,$F98,BN98*(1-VLOOKUP($E98+BN$8-$H$8,Mortality!$B$3:$C$123,2)*VLOOKUP($E98+BN$8-$H$8,Multipliers!$A$3:$DF$122,'Current Retirees'!BN$8-2006+2))))</f>
        <v>0</v>
      </c>
      <c r="BP98" s="3">
        <f>IF($E98+BP$8-$H$8&lt;70,0,IF($E98+BP$8-$H$8=70,$F98,BO98*(1-VLOOKUP($E98+BO$8-$H$8,Mortality!$B$3:$C$123,2)*VLOOKUP($E98+BO$8-$H$8,Multipliers!$A$3:$DF$122,'Current Retirees'!BO$8-2006+2))))</f>
        <v>0</v>
      </c>
      <c r="BQ98" s="3">
        <f>IF($E98+BQ$8-$H$8&lt;70,0,IF($E98+BQ$8-$H$8=70,$F98,BP98*(1-VLOOKUP($E98+BP$8-$H$8,Mortality!$B$3:$C$123,2)*VLOOKUP($E98+BP$8-$H$8,Multipliers!$A$3:$DF$122,'Current Retirees'!BP$8-2006+2))))</f>
        <v>0</v>
      </c>
      <c r="BR98" s="3">
        <f>IF($E98+BR$8-$H$8&lt;70,0,IF($E98+BR$8-$H$8=70,$F98,BQ98*(1-VLOOKUP($E98+BQ$8-$H$8,Mortality!$B$3:$C$123,2)*VLOOKUP($E98+BQ$8-$H$8,Multipliers!$A$3:$DF$122,'Current Retirees'!BQ$8-2006+2))))</f>
        <v>0</v>
      </c>
      <c r="BS98" s="3">
        <f>IF($E98+BS$8-$H$8&lt;70,0,IF($E98+BS$8-$H$8=70,$F98,BR98*(1-VLOOKUP($E98+BR$8-$H$8,Mortality!$B$3:$C$123,2)*VLOOKUP($E98+BR$8-$H$8,Multipliers!$A$3:$DF$122,'Current Retirees'!BR$8-2006+2))))</f>
        <v>0</v>
      </c>
      <c r="BT98" s="3">
        <f>IF($E98+BT$8-$H$8&lt;70,0,IF($E98+BT$8-$H$8=70,$F98,BS98*(1-VLOOKUP($E98+BS$8-$H$8,Mortality!$B$3:$C$123,2)*VLOOKUP($E98+BS$8-$H$8,Multipliers!$A$3:$DF$122,'Current Retirees'!BS$8-2006+2))))</f>
        <v>0</v>
      </c>
      <c r="BU98" s="3">
        <f>IF($E98+BU$8-$H$8&lt;70,0,IF($E98+BU$8-$H$8=70,$F98,BT98*(1-VLOOKUP($E98+BT$8-$H$8,Mortality!$B$3:$C$123,2)*VLOOKUP($E98+BT$8-$H$8,Multipliers!$A$3:$DF$122,'Current Retirees'!BT$8-2006+2))))</f>
        <v>0</v>
      </c>
      <c r="BV98" s="3">
        <f>IF($E98+BV$8-$H$8&lt;70,0,IF($E98+BV$8-$H$8=70,$F98,BU98*(1-VLOOKUP($E98+BU$8-$H$8,Mortality!$B$3:$C$123,2)*VLOOKUP($E98+BU$8-$H$8,Multipliers!$A$3:$DF$122,'Current Retirees'!BU$8-2006+2))))</f>
        <v>0</v>
      </c>
      <c r="BW98" s="3">
        <f>IF($E98+BW$8-$H$8&lt;70,0,IF($E98+BW$8-$H$8=70,$F98,BV98*(1-VLOOKUP($E98+BV$8-$H$8,Mortality!$B$3:$C$123,2)*VLOOKUP($E98+BV$8-$H$8,Multipliers!$A$3:$DF$122,'Current Retirees'!BV$8-2006+2))))</f>
        <v>0</v>
      </c>
      <c r="BX98" s="3">
        <f>IF($E98+BX$8-$H$8&lt;70,0,IF($E98+BX$8-$H$8=70,$F98,BW98*(1-VLOOKUP($E98+BW$8-$H$8,Mortality!$B$3:$C$123,2)*VLOOKUP($E98+BW$8-$H$8,Multipliers!$A$3:$DF$122,'Current Retirees'!BW$8-2006+2))))</f>
        <v>0</v>
      </c>
      <c r="BY98" s="3">
        <f>IF($E98+BY$8-$H$8&lt;70,0,IF($E98+BY$8-$H$8=70,$F98,BX98*(1-VLOOKUP($E98+BX$8-$H$8,Mortality!$B$3:$C$123,2)*VLOOKUP($E98+BX$8-$H$8,Multipliers!$A$3:$DF$122,'Current Retirees'!BX$8-2006+2))))</f>
        <v>0</v>
      </c>
      <c r="BZ98" s="3">
        <f>IF($E98+BZ$8-$H$8&lt;70,0,IF($E98+BZ$8-$H$8=70,$F98,BY98*(1-VLOOKUP($E98+BY$8-$H$8,Mortality!$B$3:$C$123,2)*VLOOKUP($E98+BY$8-$H$8,Multipliers!$A$3:$DF$122,'Current Retirees'!BY$8-2006+2))))</f>
        <v>0</v>
      </c>
      <c r="CA98" s="3">
        <f>IF($E98+CA$8-$H$8&lt;70,0,IF($E98+CA$8-$H$8=70,$F98,BZ98*(1-VLOOKUP($E98+BZ$8-$H$8,Mortality!$B$3:$C$123,2)*VLOOKUP($E98+BZ$8-$H$8,Multipliers!$A$3:$DF$122,'Current Retirees'!BZ$8-2006+2))))</f>
        <v>0</v>
      </c>
      <c r="CB98" s="3">
        <f>IF($E98+CB$8-$H$8&lt;70,0,IF($E98+CB$8-$H$8=70,$F98,CA98*(1-VLOOKUP($E98+CA$8-$H$8,Mortality!$B$3:$C$123,2)*VLOOKUP($E98+CA$8-$H$8,Multipliers!$A$3:$DF$122,'Current Retirees'!CA$8-2006+2))))</f>
        <v>0</v>
      </c>
      <c r="CC98" s="3">
        <f>IF($E98+CC$8-$H$8&lt;70,0,IF($E98+CC$8-$H$8=70,$F98,CB98*(1-VLOOKUP($E98+CB$8-$H$8,Mortality!$B$3:$C$123,2)*VLOOKUP($E98+CB$8-$H$8,Multipliers!$A$3:$DF$122,'Current Retirees'!CB$8-2006+2))))</f>
        <v>0</v>
      </c>
      <c r="CD98" s="3">
        <f>IF($E98+CD$8-$H$8&lt;70,0,IF($E98+CD$8-$H$8=70,$F98,CC98*(1-VLOOKUP($E98+CC$8-$H$8,Mortality!$B$3:$C$123,2)*VLOOKUP($E98+CC$8-$H$8,Multipliers!$A$3:$DF$122,'Current Retirees'!CC$8-2006+2))))</f>
        <v>0</v>
      </c>
      <c r="CE98" s="3">
        <f>IF($E98+CE$8-$H$8&lt;70,0,IF($E98+CE$8-$H$8=70,$F98,CD98*(1-VLOOKUP($E98+CD$8-$H$8,Mortality!$B$3:$C$123,2)*VLOOKUP($E98+CD$8-$H$8,Multipliers!$A$3:$DF$122,'Current Retirees'!CD$8-2006+2))))</f>
        <v>0</v>
      </c>
      <c r="CF98" s="3">
        <f>IF($E98+CF$8-$H$8&lt;70,0,IF($E98+CF$8-$H$8=70,$F98,CE98*(1-VLOOKUP($E98+CE$8-$H$8,Mortality!$B$3:$C$123,2)*VLOOKUP($E98+CE$8-$H$8,Multipliers!$A$3:$DF$122,'Current Retirees'!CE$8-2006+2))))</f>
        <v>0</v>
      </c>
      <c r="CG98" s="3">
        <f>IF($E98+CG$8-$H$8&lt;70,0,IF($E98+CG$8-$H$8=70,$F98,CF98*(1-VLOOKUP($E98+CF$8-$H$8,Mortality!$B$3:$C$123,2)*VLOOKUP($E98+CF$8-$H$8,Multipliers!$A$3:$DF$122,'Current Retirees'!CF$8-2006+2))))</f>
        <v>0</v>
      </c>
      <c r="CH98" s="3">
        <f>IF($E98+CH$8-$H$8&lt;70,0,IF($E98+CH$8-$H$8=70,$F98,CG98*(1-VLOOKUP($E98+CG$8-$H$8,Mortality!$B$3:$C$123,2)*VLOOKUP($E98+CG$8-$H$8,Multipliers!$A$3:$DF$122,'Current Retirees'!CG$8-2006+2))))</f>
        <v>0</v>
      </c>
      <c r="CI98" s="3">
        <f>IF($E98+CI$8-$H$8&lt;70,0,IF($E98+CI$8-$H$8=70,$F98,CH98*(1-VLOOKUP($E98+CH$8-$H$8,Mortality!$B$3:$C$123,2)*VLOOKUP($E98+CH$8-$H$8,Multipliers!$A$3:$DF$122,'Current Retirees'!CH$8-2006+2))))</f>
        <v>0</v>
      </c>
      <c r="CJ98" s="3">
        <f>IF($E98+CJ$8-$H$8&lt;70,0,IF($E98+CJ$8-$H$8=70,$F98,CI98*(1-VLOOKUP($E98+CI$8-$H$8,Mortality!$B$3:$C$123,2)*VLOOKUP($E98+CI$8-$H$8,Multipliers!$A$3:$DF$122,'Current Retirees'!CI$8-2006+2))))</f>
        <v>0</v>
      </c>
      <c r="CK98" s="3">
        <f>IF($E98+CK$8-$H$8&lt;70,0,IF($E98+CK$8-$H$8=70,$F98,CJ98*(1-VLOOKUP($E98+CJ$8-$H$8,Mortality!$B$3:$C$123,2)*VLOOKUP($E98+CJ$8-$H$8,Multipliers!$A$3:$DF$122,'Current Retirees'!CJ$8-2006+2))))</f>
        <v>0</v>
      </c>
      <c r="CL98" s="3">
        <f>IF($E98+CL$8-$H$8&lt;70,0,IF($E98+CL$8-$H$8=70,$F98,CK98*(1-VLOOKUP($E98+CK$8-$H$8,Mortality!$B$3:$C$123,2)*VLOOKUP($E98+CK$8-$H$8,Multipliers!$A$3:$DF$122,'Current Retirees'!CK$8-2006+2))))</f>
        <v>0</v>
      </c>
      <c r="CM98" s="3">
        <f>IF($E98+CM$8-$H$8&lt;70,0,IF($E98+CM$8-$H$8=70,$F98,CL98*(1-VLOOKUP($E98+CL$8-$H$8,Mortality!$B$3:$C$123,2)*VLOOKUP($E98+CL$8-$H$8,Multipliers!$A$3:$DF$122,'Current Retirees'!CL$8-2006+2))))</f>
        <v>0</v>
      </c>
      <c r="CN98" s="3">
        <f>IF($E98+CN$8-$H$8&lt;70,0,IF($E98+CN$8-$H$8=70,$F98,CM98*(1-VLOOKUP($E98+CM$8-$H$8,Mortality!$B$3:$C$123,2)*VLOOKUP($E98+CM$8-$H$8,Multipliers!$A$3:$DF$122,'Current Retirees'!CM$8-2006+2))))</f>
        <v>0</v>
      </c>
      <c r="CO98" s="3">
        <f>IF($E98+CO$8-$H$8&lt;70,0,IF($E98+CO$8-$H$8=70,$F98,CN98*(1-VLOOKUP($E98+CN$8-$H$8,Mortality!$B$3:$C$123,2)*VLOOKUP($E98+CN$8-$H$8,Multipliers!$A$3:$DF$122,'Current Retirees'!CN$8-2006+2))))</f>
        <v>0</v>
      </c>
      <c r="CP98" s="3">
        <f>IF($E98+CP$8-$H$8&lt;70,0,IF($E98+CP$8-$H$8=70,$F98,CO98*(1-VLOOKUP($E98+CO$8-$H$8,Mortality!$B$3:$C$123,2)*VLOOKUP($E98+CO$8-$H$8,Multipliers!$A$3:$DF$122,'Current Retirees'!CO$8-2006+2))))</f>
        <v>0</v>
      </c>
      <c r="CQ98" s="3">
        <f>IF($E98+CQ$8-$H$8&lt;70,0,IF($E98+CQ$8-$H$8=70,$F98,CP98*(1-VLOOKUP($E98+CP$8-$H$8,Mortality!$B$3:$C$123,2)*VLOOKUP($E98+CP$8-$H$8,Multipliers!$A$3:$DF$122,'Current Retirees'!CP$8-2006+2))))</f>
        <v>0</v>
      </c>
      <c r="CR98" s="3">
        <f>IF($E98+CR$8-$H$8&lt;70,0,IF($E98+CR$8-$H$8=70,$F98,CQ98*(1-VLOOKUP($E98+CQ$8-$H$8,Mortality!$B$3:$C$123,2)*VLOOKUP($E98+CQ$8-$H$8,Multipliers!$A$3:$DF$122,'Current Retirees'!CQ$8-2006+2))))</f>
        <v>0</v>
      </c>
      <c r="CS98" s="3">
        <f>IF($E98+CS$8-$H$8&lt;70,0,IF($E98+CS$8-$H$8=70,$F98,CR98*(1-VLOOKUP($E98+CR$8-$H$8,Mortality!$B$3:$C$123,2)*VLOOKUP($E98+CR$8-$H$8,Multipliers!$A$3:$DF$122,'Current Retirees'!CR$8-2006+2))))</f>
        <v>0</v>
      </c>
      <c r="CT98" s="3">
        <f>IF($E98+CT$8-$H$8&lt;70,0,IF($E98+CT$8-$H$8=70,$F98,CS98*(1-VLOOKUP($E98+CS$8-$H$8,Mortality!$B$3:$C$123,2)*VLOOKUP($E98+CS$8-$H$8,Multipliers!$A$3:$DF$122,'Current Retirees'!CS$8-2006+2))))</f>
        <v>0</v>
      </c>
    </row>
    <row r="99" spans="2:98" x14ac:dyDescent="0.25">
      <c r="B99" s="35">
        <v>1091</v>
      </c>
      <c r="C99" s="36">
        <v>19966</v>
      </c>
      <c r="D99" s="35" t="s">
        <v>2</v>
      </c>
      <c r="E99" s="4">
        <f t="shared" si="8"/>
        <v>62</v>
      </c>
      <c r="F99" s="5">
        <f>VLOOKUP(E99,Mortality!$H$3:$I$123,2)</f>
        <v>0.9901800196633912</v>
      </c>
      <c r="H99" s="3">
        <f t="shared" si="9"/>
        <v>0</v>
      </c>
      <c r="I99" s="3">
        <f>IF($E99+I$8-$H$8&lt;70,0,IF($E99+I$8-$H$8=70,$F99,H99*(1-VLOOKUP($E99+H$8-$H$8,Mortality!$B$3:$C$123,2)*VLOOKUP($E99+H$8-$H$8,Multipliers!$A$3:$DF$122,'Current Retirees'!H$8-2006+2))))</f>
        <v>0</v>
      </c>
      <c r="J99" s="3">
        <f>IF($E99+J$8-$H$8&lt;70,0,IF($E99+J$8-$H$8=70,$F99,I99*(1-VLOOKUP($E99+I$8-$H$8,Mortality!$B$3:$C$123,2)*VLOOKUP($E99+I$8-$H$8,Multipliers!$A$3:$DF$122,'Current Retirees'!I$8-2006+2))))</f>
        <v>0</v>
      </c>
      <c r="K99" s="3">
        <f>IF($E99+K$8-$H$8&lt;70,0,IF($E99+K$8-$H$8=70,$F99,J99*(1-VLOOKUP($E99+J$8-$H$8,Mortality!$B$3:$C$123,2)*VLOOKUP($E99+J$8-$H$8,Multipliers!$A$3:$DF$122,'Current Retirees'!J$8-2006+2))))</f>
        <v>0</v>
      </c>
      <c r="L99" s="3">
        <f>IF($E99+L$8-$H$8&lt;70,0,IF($E99+L$8-$H$8=70,$F99,K99*(1-VLOOKUP($E99+K$8-$H$8,Mortality!$B$3:$C$123,2)*VLOOKUP($E99+K$8-$H$8,Multipliers!$A$3:$DF$122,'Current Retirees'!K$8-2006+2))))</f>
        <v>0</v>
      </c>
      <c r="M99" s="3">
        <f>IF($E99+M$8-$H$8&lt;70,0,IF($E99+M$8-$H$8=70,$F99,L99*(1-VLOOKUP($E99+L$8-$H$8,Mortality!$B$3:$C$123,2)*VLOOKUP($E99+L$8-$H$8,Multipliers!$A$3:$DF$122,'Current Retirees'!L$8-2006+2))))</f>
        <v>0</v>
      </c>
      <c r="N99" s="3">
        <f>IF($E99+N$8-$H$8&lt;70,0,IF($E99+N$8-$H$8=70,$F99,M99*(1-VLOOKUP($E99+M$8-$H$8,Mortality!$B$3:$C$123,2)*VLOOKUP($E99+M$8-$H$8,Multipliers!$A$3:$DF$122,'Current Retirees'!M$8-2006+2))))</f>
        <v>0</v>
      </c>
      <c r="O99" s="3">
        <f>IF($E99+O$8-$H$8&lt;70,0,IF($E99+O$8-$H$8=70,$F99,N99*(1-VLOOKUP($E99+N$8-$H$8,Mortality!$B$3:$C$123,2)*VLOOKUP($E99+N$8-$H$8,Multipliers!$A$3:$DF$122,'Current Retirees'!N$8-2006+2))))</f>
        <v>0</v>
      </c>
      <c r="P99" s="3">
        <f>IF($E99+P$8-$H$8&lt;70,0,IF($E99+P$8-$H$8=70,$F99,O99*(1-VLOOKUP($E99+O$8-$H$8,Mortality!$B$3:$C$123,2)*VLOOKUP($E99+O$8-$H$8,Multipliers!$A$3:$DF$122,'Current Retirees'!O$8-2006+2))))</f>
        <v>0.9901800196633912</v>
      </c>
      <c r="Q99" s="3">
        <f>IF($E99+Q$8-$H$8&lt;70,0,IF($E99+Q$8-$H$8=70,$F99,P99*(1-VLOOKUP($E99+P$8-$H$8,Mortality!$B$3:$C$123,2)*VLOOKUP($E99+P$8-$H$8,Multipliers!$A$3:$DF$122,'Current Retirees'!P$8-2006+2))))</f>
        <v>0.97091293380651433</v>
      </c>
      <c r="R99" s="3">
        <f>IF($E99+R$8-$H$8&lt;70,0,IF($E99+R$8-$H$8=70,$F99,Q99*(1-VLOOKUP($E99+Q$8-$H$8,Mortality!$B$3:$C$123,2)*VLOOKUP($E99+Q$8-$H$8,Multipliers!$A$3:$DF$122,'Current Retirees'!Q$8-2006+2))))</f>
        <v>0.95055088110232577</v>
      </c>
      <c r="S99" s="3">
        <f>IF($E99+S$8-$H$8&lt;70,0,IF($E99+S$8-$H$8=70,$F99,R99*(1-VLOOKUP($E99+R$8-$H$8,Mortality!$B$3:$C$123,2)*VLOOKUP($E99+R$8-$H$8,Multipliers!$A$3:$DF$122,'Current Retirees'!R$8-2006+2))))</f>
        <v>0.92901078485802835</v>
      </c>
      <c r="T99" s="3">
        <f>IF($E99+T$8-$H$8&lt;70,0,IF($E99+T$8-$H$8=70,$F99,S99*(1-VLOOKUP($E99+S$8-$H$8,Mortality!$B$3:$C$123,2)*VLOOKUP($E99+S$8-$H$8,Multipliers!$A$3:$DF$122,'Current Retirees'!S$8-2006+2))))</f>
        <v>0.90621258148920703</v>
      </c>
      <c r="U99" s="3">
        <f>IF($E99+U$8-$H$8&lt;70,0,IF($E99+U$8-$H$8=70,$F99,T99*(1-VLOOKUP($E99+T$8-$H$8,Mortality!$B$3:$C$123,2)*VLOOKUP($E99+T$8-$H$8,Multipliers!$A$3:$DF$122,'Current Retirees'!T$8-2006+2))))</f>
        <v>0.88209816015278109</v>
      </c>
      <c r="V99" s="3">
        <f>IF($E99+V$8-$H$8&lt;70,0,IF($E99+V$8-$H$8=70,$F99,U99*(1-VLOOKUP($E99+U$8-$H$8,Mortality!$B$3:$C$123,2)*VLOOKUP($E99+U$8-$H$8,Multipliers!$A$3:$DF$122,'Current Retirees'!U$8-2006+2))))</f>
        <v>0.85660656255909018</v>
      </c>
      <c r="W99" s="3">
        <f>IF($E99+W$8-$H$8&lt;70,0,IF($E99+W$8-$H$8=70,$F99,V99*(1-VLOOKUP($E99+V$8-$H$8,Mortality!$B$3:$C$123,2)*VLOOKUP($E99+V$8-$H$8,Multipliers!$A$3:$DF$122,'Current Retirees'!V$8-2006+2))))</f>
        <v>0.82966958192325846</v>
      </c>
      <c r="X99" s="3">
        <f>IF($E99+X$8-$H$8&lt;70,0,IF($E99+X$8-$H$8=70,$F99,W99*(1-VLOOKUP($E99+W$8-$H$8,Mortality!$B$3:$C$123,2)*VLOOKUP($E99+W$8-$H$8,Multipliers!$A$3:$DF$122,'Current Retirees'!W$8-2006+2))))</f>
        <v>0.80126569766114975</v>
      </c>
      <c r="Y99" s="3">
        <f>IF($E99+Y$8-$H$8&lt;70,0,IF($E99+Y$8-$H$8=70,$F99,X99*(1-VLOOKUP($E99+X$8-$H$8,Mortality!$B$3:$C$123,2)*VLOOKUP($E99+X$8-$H$8,Multipliers!$A$3:$DF$122,'Current Retirees'!X$8-2006+2))))</f>
        <v>0.77130616600560986</v>
      </c>
      <c r="Z99" s="3">
        <f>IF($E99+Z$8-$H$8&lt;70,0,IF($E99+Z$8-$H$8=70,$F99,Y99*(1-VLOOKUP($E99+Y$8-$H$8,Mortality!$B$3:$C$123,2)*VLOOKUP($E99+Y$8-$H$8,Multipliers!$A$3:$DF$122,'Current Retirees'!Y$8-2006+2))))</f>
        <v>0.7397983307917374</v>
      </c>
      <c r="AA99" s="3">
        <f>IF($E99+AA$8-$H$8&lt;70,0,IF($E99+AA$8-$H$8=70,$F99,Z99*(1-VLOOKUP($E99+Z$8-$H$8,Mortality!$B$3:$C$123,2)*VLOOKUP($E99+Z$8-$H$8,Multipliers!$A$3:$DF$122,'Current Retirees'!Z$8-2006+2))))</f>
        <v>0.70669498334315528</v>
      </c>
      <c r="AB99" s="3">
        <f>IF($E99+AB$8-$H$8&lt;70,0,IF($E99+AB$8-$H$8=70,$F99,AA99*(1-VLOOKUP($E99+AA$8-$H$8,Mortality!$B$3:$C$123,2)*VLOOKUP($E99+AA$8-$H$8,Multipliers!$A$3:$DF$122,'Current Retirees'!AA$8-2006+2))))</f>
        <v>0.67200885952574874</v>
      </c>
      <c r="AC99" s="3">
        <f>IF($E99+AC$8-$H$8&lt;70,0,IF($E99+AC$8-$H$8=70,$F99,AB99*(1-VLOOKUP($E99+AB$8-$H$8,Mortality!$B$3:$C$123,2)*VLOOKUP($E99+AB$8-$H$8,Multipliers!$A$3:$DF$122,'Current Retirees'!AB$8-2006+2))))</f>
        <v>0.63576396415376579</v>
      </c>
      <c r="AD99" s="3">
        <f>IF($E99+AD$8-$H$8&lt;70,0,IF($E99+AD$8-$H$8=70,$F99,AC99*(1-VLOOKUP($E99+AC$8-$H$8,Mortality!$B$3:$C$123,2)*VLOOKUP($E99+AC$8-$H$8,Multipliers!$A$3:$DF$122,'Current Retirees'!AC$8-2006+2))))</f>
        <v>0.59805888097114346</v>
      </c>
      <c r="AE99" s="3">
        <f>IF($E99+AE$8-$H$8&lt;70,0,IF($E99+AE$8-$H$8=70,$F99,AD99*(1-VLOOKUP($E99+AD$8-$H$8,Mortality!$B$3:$C$123,2)*VLOOKUP($E99+AD$8-$H$8,Multipliers!$A$3:$DF$122,'Current Retirees'!AD$8-2006+2))))</f>
        <v>0.55899701832465942</v>
      </c>
      <c r="AF99" s="3">
        <f>IF($E99+AF$8-$H$8&lt;70,0,IF($E99+AF$8-$H$8=70,$F99,AE99*(1-VLOOKUP($E99+AE$8-$H$8,Mortality!$B$3:$C$123,2)*VLOOKUP($E99+AE$8-$H$8,Multipliers!$A$3:$DF$122,'Current Retirees'!AE$8-2006+2))))</f>
        <v>0.51878468274446787</v>
      </c>
      <c r="AG99" s="3">
        <f>IF($E99+AG$8-$H$8&lt;70,0,IF($E99+AG$8-$H$8=70,$F99,AF99*(1-VLOOKUP($E99+AF$8-$H$8,Mortality!$B$3:$C$123,2)*VLOOKUP($E99+AF$8-$H$8,Multipliers!$A$3:$DF$122,'Current Retirees'!AF$8-2006+2))))</f>
        <v>0.47759754010347083</v>
      </c>
      <c r="AH99" s="3">
        <f>IF($E99+AH$8-$H$8&lt;70,0,IF($E99+AH$8-$H$8=70,$F99,AG99*(1-VLOOKUP($E99+AG$8-$H$8,Mortality!$B$3:$C$123,2)*VLOOKUP($E99+AG$8-$H$8,Multipliers!$A$3:$DF$122,'Current Retirees'!AG$8-2006+2))))</f>
        <v>0.4356912419926538</v>
      </c>
      <c r="AI99" s="3">
        <f>IF($E99+AI$8-$H$8&lt;70,0,IF($E99+AI$8-$H$8=70,$F99,AH99*(1-VLOOKUP($E99+AH$8-$H$8,Mortality!$B$3:$C$123,2)*VLOOKUP($E99+AH$8-$H$8,Multipliers!$A$3:$DF$122,'Current Retirees'!AH$8-2006+2))))</f>
        <v>0.39352427334810147</v>
      </c>
      <c r="AJ99" s="3">
        <f>IF($E99+AJ$8-$H$8&lt;70,0,IF($E99+AJ$8-$H$8=70,$F99,AI99*(1-VLOOKUP($E99+AI$8-$H$8,Mortality!$B$3:$C$123,2)*VLOOKUP($E99+AI$8-$H$8,Multipliers!$A$3:$DF$122,'Current Retirees'!AI$8-2006+2))))</f>
        <v>0.35148511209134281</v>
      </c>
      <c r="AK99" s="3">
        <f>IF($E99+AK$8-$H$8&lt;70,0,IF($E99+AK$8-$H$8=70,$F99,AJ99*(1-VLOOKUP($E99+AJ$8-$H$8,Mortality!$B$3:$C$123,2)*VLOOKUP($E99+AJ$8-$H$8,Multipliers!$A$3:$DF$122,'Current Retirees'!AJ$8-2006+2))))</f>
        <v>0.31013099129121541</v>
      </c>
      <c r="AL99" s="3">
        <f>IF($E99+AL$8-$H$8&lt;70,0,IF($E99+AL$8-$H$8=70,$F99,AK99*(1-VLOOKUP($E99+AK$8-$H$8,Mortality!$B$3:$C$123,2)*VLOOKUP($E99+AK$8-$H$8,Multipliers!$A$3:$DF$122,'Current Retirees'!AK$8-2006+2))))</f>
        <v>0.27012191303915861</v>
      </c>
      <c r="AM99" s="3">
        <f>IF($E99+AM$8-$H$8&lt;70,0,IF($E99+AM$8-$H$8=70,$F99,AL99*(1-VLOOKUP($E99+AL$8-$H$8,Mortality!$B$3:$C$123,2)*VLOOKUP($E99+AL$8-$H$8,Multipliers!$A$3:$DF$122,'Current Retirees'!AL$8-2006+2))))</f>
        <v>0.23225344901819692</v>
      </c>
      <c r="AN99" s="3">
        <f>IF($E99+AN$8-$H$8&lt;70,0,IF($E99+AN$8-$H$8=70,$F99,AM99*(1-VLOOKUP($E99+AM$8-$H$8,Mortality!$B$3:$C$123,2)*VLOOKUP($E99+AM$8-$H$8,Multipliers!$A$3:$DF$122,'Current Retirees'!AM$8-2006+2))))</f>
        <v>0.19709862819845053</v>
      </c>
      <c r="AO99" s="3">
        <f>IF($E99+AO$8-$H$8&lt;70,0,IF($E99+AO$8-$H$8=70,$F99,AN99*(1-VLOOKUP($E99+AN$8-$H$8,Mortality!$B$3:$C$123,2)*VLOOKUP($E99+AN$8-$H$8,Multipliers!$A$3:$DF$122,'Current Retirees'!AN$8-2006+2))))</f>
        <v>0.16516768934534934</v>
      </c>
      <c r="AP99" s="3">
        <f>IF($E99+AP$8-$H$8&lt;70,0,IF($E99+AP$8-$H$8=70,$F99,AO99*(1-VLOOKUP($E99+AO$8-$H$8,Mortality!$B$3:$C$123,2)*VLOOKUP($E99+AO$8-$H$8,Multipliers!$A$3:$DF$122,'Current Retirees'!AO$8-2006+2))))</f>
        <v>0.13668301169128105</v>
      </c>
      <c r="AQ99" s="3">
        <f>IF($E99+AQ$8-$H$8&lt;70,0,IF($E99+AQ$8-$H$8=70,$F99,AP99*(1-VLOOKUP($E99+AP$8-$H$8,Mortality!$B$3:$C$123,2)*VLOOKUP($E99+AP$8-$H$8,Multipliers!$A$3:$DF$122,'Current Retirees'!AP$8-2006+2))))</f>
        <v>0.11132962589148951</v>
      </c>
      <c r="AR99" s="3">
        <f>IF($E99+AR$8-$H$8&lt;70,0,IF($E99+AR$8-$H$8=70,$F99,AQ99*(1-VLOOKUP($E99+AQ$8-$H$8,Mortality!$B$3:$C$123,2)*VLOOKUP($E99+AQ$8-$H$8,Multipliers!$A$3:$DF$122,'Current Retirees'!AQ$8-2006+2))))</f>
        <v>8.9182782973611596E-2</v>
      </c>
      <c r="AS99" s="3">
        <f>IF($E99+AS$8-$H$8&lt;70,0,IF($E99+AS$8-$H$8=70,$F99,AR99*(1-VLOOKUP($E99+AR$8-$H$8,Mortality!$B$3:$C$123,2)*VLOOKUP($E99+AR$8-$H$8,Multipliers!$A$3:$DF$122,'Current Retirees'!AR$8-2006+2))))</f>
        <v>6.9956174436756946E-2</v>
      </c>
      <c r="AT99" s="3">
        <f>IF($E99+AT$8-$H$8&lt;70,0,IF($E99+AT$8-$H$8=70,$F99,AS99*(1-VLOOKUP($E99+AS$8-$H$8,Mortality!$B$3:$C$123,2)*VLOOKUP($E99+AS$8-$H$8,Multipliers!$A$3:$DF$122,'Current Retirees'!AS$8-2006+2))))</f>
        <v>5.3679517316914345E-2</v>
      </c>
      <c r="AU99" s="3">
        <f>IF($E99+AU$8-$H$8&lt;70,0,IF($E99+AU$8-$H$8=70,$F99,AT99*(1-VLOOKUP($E99+AT$8-$H$8,Mortality!$B$3:$C$123,2)*VLOOKUP($E99+AT$8-$H$8,Multipliers!$A$3:$DF$122,'Current Retirees'!AT$8-2006+2))))</f>
        <v>4.0230195910714937E-2</v>
      </c>
      <c r="AV99" s="3">
        <f>IF($E99+AV$8-$H$8&lt;70,0,IF($E99+AV$8-$H$8=70,$F99,AU99*(1-VLOOKUP($E99+AU$8-$H$8,Mortality!$B$3:$C$123,2)*VLOOKUP($E99+AU$8-$H$8,Multipliers!$A$3:$DF$122,'Current Retirees'!AU$8-2006+2))))</f>
        <v>2.9406516705083218E-2</v>
      </c>
      <c r="AW99" s="3">
        <f>IF($E99+AW$8-$H$8&lt;70,0,IF($E99+AW$8-$H$8=70,$F99,AV99*(1-VLOOKUP($E99+AV$8-$H$8,Mortality!$B$3:$C$123,2)*VLOOKUP($E99+AV$8-$H$8,Multipliers!$A$3:$DF$122,'Current Retirees'!AV$8-2006+2))))</f>
        <v>2.0917745888070736E-2</v>
      </c>
      <c r="AX99" s="3">
        <f>IF($E99+AX$8-$H$8&lt;70,0,IF($E99+AX$8-$H$8=70,$F99,AW99*(1-VLOOKUP($E99+AW$8-$H$8,Mortality!$B$3:$C$123,2)*VLOOKUP($E99+AW$8-$H$8,Multipliers!$A$3:$DF$122,'Current Retirees'!AW$8-2006+2))))</f>
        <v>1.4475104711803719E-2</v>
      </c>
      <c r="AY99" s="3">
        <f>IF($E99+AY$8-$H$8&lt;70,0,IF($E99+AY$8-$H$8=70,$F99,AX99*(1-VLOOKUP($E99+AX$8-$H$8,Mortality!$B$3:$C$123,2)*VLOOKUP($E99+AX$8-$H$8,Multipliers!$A$3:$DF$122,'Current Retirees'!AX$8-2006+2))))</f>
        <v>9.7330743625493668E-3</v>
      </c>
      <c r="AZ99" s="3">
        <f>IF($E99+AZ$8-$H$8&lt;70,0,IF($E99+AZ$8-$H$8=70,$F99,AY99*(1-VLOOKUP($E99+AY$8-$H$8,Mortality!$B$3:$C$123,2)*VLOOKUP($E99+AY$8-$H$8,Multipliers!$A$3:$DF$122,'Current Retirees'!AY$8-2006+2))))</f>
        <v>6.3528609417032537E-3</v>
      </c>
      <c r="BA99" s="3">
        <f>IF($E99+BA$8-$H$8&lt;70,0,IF($E99+BA$8-$H$8=70,$F99,AZ99*(1-VLOOKUP($E99+AZ$8-$H$8,Mortality!$B$3:$C$123,2)*VLOOKUP($E99+AZ$8-$H$8,Multipliers!$A$3:$DF$122,'Current Retirees'!AZ$8-2006+2))))</f>
        <v>4.0131857774516159E-3</v>
      </c>
      <c r="BB99" s="3">
        <f>IF($E99+BB$8-$H$8&lt;70,0,IF($E99+BB$8-$H$8=70,$F99,BA99*(1-VLOOKUP($E99+BA$8-$H$8,Mortality!$B$3:$C$123,2)*VLOOKUP($E99+BA$8-$H$8,Multipliers!$A$3:$DF$122,'Current Retirees'!BA$8-2006+2))))</f>
        <v>2.455584098530748E-3</v>
      </c>
      <c r="BC99" s="3">
        <f>IF($E99+BC$8-$H$8&lt;70,0,IF($E99+BC$8-$H$8=70,$F99,BB99*(1-VLOOKUP($E99+BB$8-$H$8,Mortality!$B$3:$C$123,2)*VLOOKUP($E99+BB$8-$H$8,Multipliers!$A$3:$DF$122,'Current Retirees'!BB$8-2006+2))))</f>
        <v>1.4537616909053978E-3</v>
      </c>
      <c r="BD99" s="3">
        <f>IF($E99+BD$8-$H$8&lt;70,0,IF($E99+BD$8-$H$8=70,$F99,BC99*(1-VLOOKUP($E99+BC$8-$H$8,Mortality!$B$3:$C$123,2)*VLOOKUP($E99+BC$8-$H$8,Multipliers!$A$3:$DF$122,'Current Retirees'!BC$8-2006+2))))</f>
        <v>8.3153754273118555E-4</v>
      </c>
      <c r="BE99" s="3">
        <f>IF($E99+BE$8-$H$8&lt;70,0,IF($E99+BE$8-$H$8=70,$F99,BD99*(1-VLOOKUP($E99+BD$8-$H$8,Mortality!$B$3:$C$123,2)*VLOOKUP($E99+BD$8-$H$8,Multipliers!$A$3:$DF$122,'Current Retirees'!BD$8-2006+2))))</f>
        <v>4.5791724546659915E-4</v>
      </c>
      <c r="BF99" s="3">
        <f>IF($E99+BF$8-$H$8&lt;70,0,IF($E99+BF$8-$H$8=70,$F99,BE99*(1-VLOOKUP($E99+BE$8-$H$8,Mortality!$B$3:$C$123,2)*VLOOKUP($E99+BE$8-$H$8,Multipliers!$A$3:$DF$122,'Current Retirees'!BE$8-2006+2))))</f>
        <v>2.4631912435992096E-4</v>
      </c>
      <c r="BG99" s="3">
        <f>IF($E99+BG$8-$H$8&lt;70,0,IF($E99+BG$8-$H$8=70,$F99,BF99*(1-VLOOKUP($E99+BF$8-$H$8,Mortality!$B$3:$C$123,2)*VLOOKUP($E99+BF$8-$H$8,Multipliers!$A$3:$DF$122,'Current Retirees'!BF$8-2006+2))))</f>
        <v>1.3046294625143176E-4</v>
      </c>
      <c r="BH99" s="3">
        <f>IF($E99+BH$8-$H$8&lt;70,0,IF($E99+BH$8-$H$8=70,$F99,BG99*(1-VLOOKUP($E99+BG$8-$H$8,Mortality!$B$3:$C$123,2)*VLOOKUP($E99+BG$8-$H$8,Multipliers!$A$3:$DF$122,'Current Retirees'!BG$8-2006+2))))</f>
        <v>6.7959151231879861E-5</v>
      </c>
      <c r="BI99" s="3">
        <f>IF($E99+BI$8-$H$8&lt;70,0,IF($E99+BI$8-$H$8=70,$F99,BH99*(1-VLOOKUP($E99+BH$8-$H$8,Mortality!$B$3:$C$123,2)*VLOOKUP($E99+BH$8-$H$8,Multipliers!$A$3:$DF$122,'Current Retirees'!BH$8-2006+2))))</f>
        <v>3.4649155566284423E-5</v>
      </c>
      <c r="BJ99" s="3">
        <f>IF($E99+BJ$8-$H$8&lt;70,0,IF($E99+BJ$8-$H$8=70,$F99,BI99*(1-VLOOKUP($E99+BI$8-$H$8,Mortality!$B$3:$C$123,2)*VLOOKUP($E99+BI$8-$H$8,Multipliers!$A$3:$DF$122,'Current Retirees'!BI$8-2006+2))))</f>
        <v>1.7324577783142211E-5</v>
      </c>
      <c r="BK99" s="3">
        <f>IF($E99+BK$8-$H$8&lt;70,0,IF($E99+BK$8-$H$8=70,$F99,BJ99*(1-VLOOKUP($E99+BJ$8-$H$8,Mortality!$B$3:$C$123,2)*VLOOKUP($E99+BJ$8-$H$8,Multipliers!$A$3:$DF$122,'Current Retirees'!BJ$8-2006+2))))</f>
        <v>8.6622888915711057E-6</v>
      </c>
      <c r="BL99" s="3">
        <f>IF($E99+BL$8-$H$8&lt;70,0,IF($E99+BL$8-$H$8=70,$F99,BK99*(1-VLOOKUP($E99+BK$8-$H$8,Mortality!$B$3:$C$123,2)*VLOOKUP($E99+BK$8-$H$8,Multipliers!$A$3:$DF$122,'Current Retirees'!BK$8-2006+2))))</f>
        <v>4.3311444457855529E-6</v>
      </c>
      <c r="BM99" s="3">
        <f>IF($E99+BM$8-$H$8&lt;70,0,IF($E99+BM$8-$H$8=70,$F99,BL99*(1-VLOOKUP($E99+BL$8-$H$8,Mortality!$B$3:$C$123,2)*VLOOKUP($E99+BL$8-$H$8,Multipliers!$A$3:$DF$122,'Current Retirees'!BL$8-2006+2))))</f>
        <v>2.1655722228927764E-6</v>
      </c>
      <c r="BN99" s="3">
        <f>IF($E99+BN$8-$H$8&lt;70,0,IF($E99+BN$8-$H$8=70,$F99,BM99*(1-VLOOKUP($E99+BM$8-$H$8,Mortality!$B$3:$C$123,2)*VLOOKUP($E99+BM$8-$H$8,Multipliers!$A$3:$DF$122,'Current Retirees'!BM$8-2006+2))))</f>
        <v>1.0827861114463882E-6</v>
      </c>
      <c r="BO99" s="3">
        <f>IF($E99+BO$8-$H$8&lt;70,0,IF($E99+BO$8-$H$8=70,$F99,BN99*(1-VLOOKUP($E99+BN$8-$H$8,Mortality!$B$3:$C$123,2)*VLOOKUP($E99+BN$8-$H$8,Multipliers!$A$3:$DF$122,'Current Retirees'!BN$8-2006+2))))</f>
        <v>0</v>
      </c>
      <c r="BP99" s="3">
        <f>IF($E99+BP$8-$H$8&lt;70,0,IF($E99+BP$8-$H$8=70,$F99,BO99*(1-VLOOKUP($E99+BO$8-$H$8,Mortality!$B$3:$C$123,2)*VLOOKUP($E99+BO$8-$H$8,Multipliers!$A$3:$DF$122,'Current Retirees'!BO$8-2006+2))))</f>
        <v>0</v>
      </c>
      <c r="BQ99" s="3">
        <f>IF($E99+BQ$8-$H$8&lt;70,0,IF($E99+BQ$8-$H$8=70,$F99,BP99*(1-VLOOKUP($E99+BP$8-$H$8,Mortality!$B$3:$C$123,2)*VLOOKUP($E99+BP$8-$H$8,Multipliers!$A$3:$DF$122,'Current Retirees'!BP$8-2006+2))))</f>
        <v>0</v>
      </c>
      <c r="BR99" s="3">
        <f>IF($E99+BR$8-$H$8&lt;70,0,IF($E99+BR$8-$H$8=70,$F99,BQ99*(1-VLOOKUP($E99+BQ$8-$H$8,Mortality!$B$3:$C$123,2)*VLOOKUP($E99+BQ$8-$H$8,Multipliers!$A$3:$DF$122,'Current Retirees'!BQ$8-2006+2))))</f>
        <v>0</v>
      </c>
      <c r="BS99" s="3">
        <f>IF($E99+BS$8-$H$8&lt;70,0,IF($E99+BS$8-$H$8=70,$F99,BR99*(1-VLOOKUP($E99+BR$8-$H$8,Mortality!$B$3:$C$123,2)*VLOOKUP($E99+BR$8-$H$8,Multipliers!$A$3:$DF$122,'Current Retirees'!BR$8-2006+2))))</f>
        <v>0</v>
      </c>
      <c r="BT99" s="3">
        <f>IF($E99+BT$8-$H$8&lt;70,0,IF($E99+BT$8-$H$8=70,$F99,BS99*(1-VLOOKUP($E99+BS$8-$H$8,Mortality!$B$3:$C$123,2)*VLOOKUP($E99+BS$8-$H$8,Multipliers!$A$3:$DF$122,'Current Retirees'!BS$8-2006+2))))</f>
        <v>0</v>
      </c>
      <c r="BU99" s="3">
        <f>IF($E99+BU$8-$H$8&lt;70,0,IF($E99+BU$8-$H$8=70,$F99,BT99*(1-VLOOKUP($E99+BT$8-$H$8,Mortality!$B$3:$C$123,2)*VLOOKUP($E99+BT$8-$H$8,Multipliers!$A$3:$DF$122,'Current Retirees'!BT$8-2006+2))))</f>
        <v>0</v>
      </c>
      <c r="BV99" s="3">
        <f>IF($E99+BV$8-$H$8&lt;70,0,IF($E99+BV$8-$H$8=70,$F99,BU99*(1-VLOOKUP($E99+BU$8-$H$8,Mortality!$B$3:$C$123,2)*VLOOKUP($E99+BU$8-$H$8,Multipliers!$A$3:$DF$122,'Current Retirees'!BU$8-2006+2))))</f>
        <v>0</v>
      </c>
      <c r="BW99" s="3">
        <f>IF($E99+BW$8-$H$8&lt;70,0,IF($E99+BW$8-$H$8=70,$F99,BV99*(1-VLOOKUP($E99+BV$8-$H$8,Mortality!$B$3:$C$123,2)*VLOOKUP($E99+BV$8-$H$8,Multipliers!$A$3:$DF$122,'Current Retirees'!BV$8-2006+2))))</f>
        <v>0</v>
      </c>
      <c r="BX99" s="3">
        <f>IF($E99+BX$8-$H$8&lt;70,0,IF($E99+BX$8-$H$8=70,$F99,BW99*(1-VLOOKUP($E99+BW$8-$H$8,Mortality!$B$3:$C$123,2)*VLOOKUP($E99+BW$8-$H$8,Multipliers!$A$3:$DF$122,'Current Retirees'!BW$8-2006+2))))</f>
        <v>0</v>
      </c>
      <c r="BY99" s="3">
        <f>IF($E99+BY$8-$H$8&lt;70,0,IF($E99+BY$8-$H$8=70,$F99,BX99*(1-VLOOKUP($E99+BX$8-$H$8,Mortality!$B$3:$C$123,2)*VLOOKUP($E99+BX$8-$H$8,Multipliers!$A$3:$DF$122,'Current Retirees'!BX$8-2006+2))))</f>
        <v>0</v>
      </c>
      <c r="BZ99" s="3">
        <f>IF($E99+BZ$8-$H$8&lt;70,0,IF($E99+BZ$8-$H$8=70,$F99,BY99*(1-VLOOKUP($E99+BY$8-$H$8,Mortality!$B$3:$C$123,2)*VLOOKUP($E99+BY$8-$H$8,Multipliers!$A$3:$DF$122,'Current Retirees'!BY$8-2006+2))))</f>
        <v>0</v>
      </c>
      <c r="CA99" s="3">
        <f>IF($E99+CA$8-$H$8&lt;70,0,IF($E99+CA$8-$H$8=70,$F99,BZ99*(1-VLOOKUP($E99+BZ$8-$H$8,Mortality!$B$3:$C$123,2)*VLOOKUP($E99+BZ$8-$H$8,Multipliers!$A$3:$DF$122,'Current Retirees'!BZ$8-2006+2))))</f>
        <v>0</v>
      </c>
      <c r="CB99" s="3">
        <f>IF($E99+CB$8-$H$8&lt;70,0,IF($E99+CB$8-$H$8=70,$F99,CA99*(1-VLOOKUP($E99+CA$8-$H$8,Mortality!$B$3:$C$123,2)*VLOOKUP($E99+CA$8-$H$8,Multipliers!$A$3:$DF$122,'Current Retirees'!CA$8-2006+2))))</f>
        <v>0</v>
      </c>
      <c r="CC99" s="3">
        <f>IF($E99+CC$8-$H$8&lt;70,0,IF($E99+CC$8-$H$8=70,$F99,CB99*(1-VLOOKUP($E99+CB$8-$H$8,Mortality!$B$3:$C$123,2)*VLOOKUP($E99+CB$8-$H$8,Multipliers!$A$3:$DF$122,'Current Retirees'!CB$8-2006+2))))</f>
        <v>0</v>
      </c>
      <c r="CD99" s="3">
        <f>IF($E99+CD$8-$H$8&lt;70,0,IF($E99+CD$8-$H$8=70,$F99,CC99*(1-VLOOKUP($E99+CC$8-$H$8,Mortality!$B$3:$C$123,2)*VLOOKUP($E99+CC$8-$H$8,Multipliers!$A$3:$DF$122,'Current Retirees'!CC$8-2006+2))))</f>
        <v>0</v>
      </c>
      <c r="CE99" s="3">
        <f>IF($E99+CE$8-$H$8&lt;70,0,IF($E99+CE$8-$H$8=70,$F99,CD99*(1-VLOOKUP($E99+CD$8-$H$8,Mortality!$B$3:$C$123,2)*VLOOKUP($E99+CD$8-$H$8,Multipliers!$A$3:$DF$122,'Current Retirees'!CD$8-2006+2))))</f>
        <v>0</v>
      </c>
      <c r="CF99" s="3">
        <f>IF($E99+CF$8-$H$8&lt;70,0,IF($E99+CF$8-$H$8=70,$F99,CE99*(1-VLOOKUP($E99+CE$8-$H$8,Mortality!$B$3:$C$123,2)*VLOOKUP($E99+CE$8-$H$8,Multipliers!$A$3:$DF$122,'Current Retirees'!CE$8-2006+2))))</f>
        <v>0</v>
      </c>
      <c r="CG99" s="3">
        <f>IF($E99+CG$8-$H$8&lt;70,0,IF($E99+CG$8-$H$8=70,$F99,CF99*(1-VLOOKUP($E99+CF$8-$H$8,Mortality!$B$3:$C$123,2)*VLOOKUP($E99+CF$8-$H$8,Multipliers!$A$3:$DF$122,'Current Retirees'!CF$8-2006+2))))</f>
        <v>0</v>
      </c>
      <c r="CH99" s="3">
        <f>IF($E99+CH$8-$H$8&lt;70,0,IF($E99+CH$8-$H$8=70,$F99,CG99*(1-VLOOKUP($E99+CG$8-$H$8,Mortality!$B$3:$C$123,2)*VLOOKUP($E99+CG$8-$H$8,Multipliers!$A$3:$DF$122,'Current Retirees'!CG$8-2006+2))))</f>
        <v>0</v>
      </c>
      <c r="CI99" s="3">
        <f>IF($E99+CI$8-$H$8&lt;70,0,IF($E99+CI$8-$H$8=70,$F99,CH99*(1-VLOOKUP($E99+CH$8-$H$8,Mortality!$B$3:$C$123,2)*VLOOKUP($E99+CH$8-$H$8,Multipliers!$A$3:$DF$122,'Current Retirees'!CH$8-2006+2))))</f>
        <v>0</v>
      </c>
      <c r="CJ99" s="3">
        <f>IF($E99+CJ$8-$H$8&lt;70,0,IF($E99+CJ$8-$H$8=70,$F99,CI99*(1-VLOOKUP($E99+CI$8-$H$8,Mortality!$B$3:$C$123,2)*VLOOKUP($E99+CI$8-$H$8,Multipliers!$A$3:$DF$122,'Current Retirees'!CI$8-2006+2))))</f>
        <v>0</v>
      </c>
      <c r="CK99" s="3">
        <f>IF($E99+CK$8-$H$8&lt;70,0,IF($E99+CK$8-$H$8=70,$F99,CJ99*(1-VLOOKUP($E99+CJ$8-$H$8,Mortality!$B$3:$C$123,2)*VLOOKUP($E99+CJ$8-$H$8,Multipliers!$A$3:$DF$122,'Current Retirees'!CJ$8-2006+2))))</f>
        <v>0</v>
      </c>
      <c r="CL99" s="3">
        <f>IF($E99+CL$8-$H$8&lt;70,0,IF($E99+CL$8-$H$8=70,$F99,CK99*(1-VLOOKUP($E99+CK$8-$H$8,Mortality!$B$3:$C$123,2)*VLOOKUP($E99+CK$8-$H$8,Multipliers!$A$3:$DF$122,'Current Retirees'!CK$8-2006+2))))</f>
        <v>0</v>
      </c>
      <c r="CM99" s="3">
        <f>IF($E99+CM$8-$H$8&lt;70,0,IF($E99+CM$8-$H$8=70,$F99,CL99*(1-VLOOKUP($E99+CL$8-$H$8,Mortality!$B$3:$C$123,2)*VLOOKUP($E99+CL$8-$H$8,Multipliers!$A$3:$DF$122,'Current Retirees'!CL$8-2006+2))))</f>
        <v>0</v>
      </c>
      <c r="CN99" s="3">
        <f>IF($E99+CN$8-$H$8&lt;70,0,IF($E99+CN$8-$H$8=70,$F99,CM99*(1-VLOOKUP($E99+CM$8-$H$8,Mortality!$B$3:$C$123,2)*VLOOKUP($E99+CM$8-$H$8,Multipliers!$A$3:$DF$122,'Current Retirees'!CM$8-2006+2))))</f>
        <v>0</v>
      </c>
      <c r="CO99" s="3">
        <f>IF($E99+CO$8-$H$8&lt;70,0,IF($E99+CO$8-$H$8=70,$F99,CN99*(1-VLOOKUP($E99+CN$8-$H$8,Mortality!$B$3:$C$123,2)*VLOOKUP($E99+CN$8-$H$8,Multipliers!$A$3:$DF$122,'Current Retirees'!CN$8-2006+2))))</f>
        <v>0</v>
      </c>
      <c r="CP99" s="3">
        <f>IF($E99+CP$8-$H$8&lt;70,0,IF($E99+CP$8-$H$8=70,$F99,CO99*(1-VLOOKUP($E99+CO$8-$H$8,Mortality!$B$3:$C$123,2)*VLOOKUP($E99+CO$8-$H$8,Multipliers!$A$3:$DF$122,'Current Retirees'!CO$8-2006+2))))</f>
        <v>0</v>
      </c>
      <c r="CQ99" s="3">
        <f>IF($E99+CQ$8-$H$8&lt;70,0,IF($E99+CQ$8-$H$8=70,$F99,CP99*(1-VLOOKUP($E99+CP$8-$H$8,Mortality!$B$3:$C$123,2)*VLOOKUP($E99+CP$8-$H$8,Multipliers!$A$3:$DF$122,'Current Retirees'!CP$8-2006+2))))</f>
        <v>0</v>
      </c>
      <c r="CR99" s="3">
        <f>IF($E99+CR$8-$H$8&lt;70,0,IF($E99+CR$8-$H$8=70,$F99,CQ99*(1-VLOOKUP($E99+CQ$8-$H$8,Mortality!$B$3:$C$123,2)*VLOOKUP($E99+CQ$8-$H$8,Multipliers!$A$3:$DF$122,'Current Retirees'!CQ$8-2006+2))))</f>
        <v>0</v>
      </c>
      <c r="CS99" s="3">
        <f>IF($E99+CS$8-$H$8&lt;70,0,IF($E99+CS$8-$H$8=70,$F99,CR99*(1-VLOOKUP($E99+CR$8-$H$8,Mortality!$B$3:$C$123,2)*VLOOKUP($E99+CR$8-$H$8,Multipliers!$A$3:$DF$122,'Current Retirees'!CR$8-2006+2))))</f>
        <v>0</v>
      </c>
      <c r="CT99" s="3">
        <f>IF($E99+CT$8-$H$8&lt;70,0,IF($E99+CT$8-$H$8=70,$F99,CS99*(1-VLOOKUP($E99+CS$8-$H$8,Mortality!$B$3:$C$123,2)*VLOOKUP($E99+CS$8-$H$8,Multipliers!$A$3:$DF$122,'Current Retirees'!CS$8-2006+2))))</f>
        <v>0</v>
      </c>
    </row>
    <row r="100" spans="2:98" x14ac:dyDescent="0.25">
      <c r="B100" s="35">
        <v>1092</v>
      </c>
      <c r="C100" s="36">
        <v>23980</v>
      </c>
      <c r="D100" s="35" t="s">
        <v>2</v>
      </c>
      <c r="E100" s="4">
        <f t="shared" si="8"/>
        <v>51</v>
      </c>
      <c r="F100" s="5">
        <f>VLOOKUP(E100,Mortality!$H$3:$I$123,2)</f>
        <v>0.95679308857784917</v>
      </c>
      <c r="H100" s="3">
        <f t="shared" si="9"/>
        <v>0</v>
      </c>
      <c r="I100" s="3">
        <f>IF($E100+I$8-$H$8&lt;70,0,IF($E100+I$8-$H$8=70,$F100,H100*(1-VLOOKUP($E100+H$8-$H$8,Mortality!$B$3:$C$123,2)*VLOOKUP($E100+H$8-$H$8,Multipliers!$A$3:$DF$122,'Current Retirees'!H$8-2006+2))))</f>
        <v>0</v>
      </c>
      <c r="J100" s="3">
        <f>IF($E100+J$8-$H$8&lt;70,0,IF($E100+J$8-$H$8=70,$F100,I100*(1-VLOOKUP($E100+I$8-$H$8,Mortality!$B$3:$C$123,2)*VLOOKUP($E100+I$8-$H$8,Multipliers!$A$3:$DF$122,'Current Retirees'!I$8-2006+2))))</f>
        <v>0</v>
      </c>
      <c r="K100" s="3">
        <f>IF($E100+K$8-$H$8&lt;70,0,IF($E100+K$8-$H$8=70,$F100,J100*(1-VLOOKUP($E100+J$8-$H$8,Mortality!$B$3:$C$123,2)*VLOOKUP($E100+J$8-$H$8,Multipliers!$A$3:$DF$122,'Current Retirees'!J$8-2006+2))))</f>
        <v>0</v>
      </c>
      <c r="L100" s="3">
        <f>IF($E100+L$8-$H$8&lt;70,0,IF($E100+L$8-$H$8=70,$F100,K100*(1-VLOOKUP($E100+K$8-$H$8,Mortality!$B$3:$C$123,2)*VLOOKUP($E100+K$8-$H$8,Multipliers!$A$3:$DF$122,'Current Retirees'!K$8-2006+2))))</f>
        <v>0</v>
      </c>
      <c r="M100" s="3">
        <f>IF($E100+M$8-$H$8&lt;70,0,IF($E100+M$8-$H$8=70,$F100,L100*(1-VLOOKUP($E100+L$8-$H$8,Mortality!$B$3:$C$123,2)*VLOOKUP($E100+L$8-$H$8,Multipliers!$A$3:$DF$122,'Current Retirees'!L$8-2006+2))))</f>
        <v>0</v>
      </c>
      <c r="N100" s="3">
        <f>IF($E100+N$8-$H$8&lt;70,0,IF($E100+N$8-$H$8=70,$F100,M100*(1-VLOOKUP($E100+M$8-$H$8,Mortality!$B$3:$C$123,2)*VLOOKUP($E100+M$8-$H$8,Multipliers!$A$3:$DF$122,'Current Retirees'!M$8-2006+2))))</f>
        <v>0</v>
      </c>
      <c r="O100" s="3">
        <f>IF($E100+O$8-$H$8&lt;70,0,IF($E100+O$8-$H$8=70,$F100,N100*(1-VLOOKUP($E100+N$8-$H$8,Mortality!$B$3:$C$123,2)*VLOOKUP($E100+N$8-$H$8,Multipliers!$A$3:$DF$122,'Current Retirees'!N$8-2006+2))))</f>
        <v>0</v>
      </c>
      <c r="P100" s="3">
        <f>IF($E100+P$8-$H$8&lt;70,0,IF($E100+P$8-$H$8=70,$F100,O100*(1-VLOOKUP($E100+O$8-$H$8,Mortality!$B$3:$C$123,2)*VLOOKUP($E100+O$8-$H$8,Multipliers!$A$3:$DF$122,'Current Retirees'!O$8-2006+2))))</f>
        <v>0</v>
      </c>
      <c r="Q100" s="3">
        <f>IF($E100+Q$8-$H$8&lt;70,0,IF($E100+Q$8-$H$8=70,$F100,P100*(1-VLOOKUP($E100+P$8-$H$8,Mortality!$B$3:$C$123,2)*VLOOKUP($E100+P$8-$H$8,Multipliers!$A$3:$DF$122,'Current Retirees'!P$8-2006+2))))</f>
        <v>0</v>
      </c>
      <c r="R100" s="3">
        <f>IF($E100+R$8-$H$8&lt;70,0,IF($E100+R$8-$H$8=70,$F100,Q100*(1-VLOOKUP($E100+Q$8-$H$8,Mortality!$B$3:$C$123,2)*VLOOKUP($E100+Q$8-$H$8,Multipliers!$A$3:$DF$122,'Current Retirees'!Q$8-2006+2))))</f>
        <v>0</v>
      </c>
      <c r="S100" s="3">
        <f>IF($E100+S$8-$H$8&lt;70,0,IF($E100+S$8-$H$8=70,$F100,R100*(1-VLOOKUP($E100+R$8-$H$8,Mortality!$B$3:$C$123,2)*VLOOKUP($E100+R$8-$H$8,Multipliers!$A$3:$DF$122,'Current Retirees'!R$8-2006+2))))</f>
        <v>0</v>
      </c>
      <c r="T100" s="3">
        <f>IF($E100+T$8-$H$8&lt;70,0,IF($E100+T$8-$H$8=70,$F100,S100*(1-VLOOKUP($E100+S$8-$H$8,Mortality!$B$3:$C$123,2)*VLOOKUP($E100+S$8-$H$8,Multipliers!$A$3:$DF$122,'Current Retirees'!S$8-2006+2))))</f>
        <v>0</v>
      </c>
      <c r="U100" s="3">
        <f>IF($E100+U$8-$H$8&lt;70,0,IF($E100+U$8-$H$8=70,$F100,T100*(1-VLOOKUP($E100+T$8-$H$8,Mortality!$B$3:$C$123,2)*VLOOKUP($E100+T$8-$H$8,Multipliers!$A$3:$DF$122,'Current Retirees'!T$8-2006+2))))</f>
        <v>0</v>
      </c>
      <c r="V100" s="3">
        <f>IF($E100+V$8-$H$8&lt;70,0,IF($E100+V$8-$H$8=70,$F100,U100*(1-VLOOKUP($E100+U$8-$H$8,Mortality!$B$3:$C$123,2)*VLOOKUP($E100+U$8-$H$8,Multipliers!$A$3:$DF$122,'Current Retirees'!U$8-2006+2))))</f>
        <v>0</v>
      </c>
      <c r="W100" s="3">
        <f>IF($E100+W$8-$H$8&lt;70,0,IF($E100+W$8-$H$8=70,$F100,V100*(1-VLOOKUP($E100+V$8-$H$8,Mortality!$B$3:$C$123,2)*VLOOKUP($E100+V$8-$H$8,Multipliers!$A$3:$DF$122,'Current Retirees'!V$8-2006+2))))</f>
        <v>0</v>
      </c>
      <c r="X100" s="3">
        <f>IF($E100+X$8-$H$8&lt;70,0,IF($E100+X$8-$H$8=70,$F100,W100*(1-VLOOKUP($E100+W$8-$H$8,Mortality!$B$3:$C$123,2)*VLOOKUP($E100+W$8-$H$8,Multipliers!$A$3:$DF$122,'Current Retirees'!W$8-2006+2))))</f>
        <v>0</v>
      </c>
      <c r="Y100" s="3">
        <f>IF($E100+Y$8-$H$8&lt;70,0,IF($E100+Y$8-$H$8=70,$F100,X100*(1-VLOOKUP($E100+X$8-$H$8,Mortality!$B$3:$C$123,2)*VLOOKUP($E100+X$8-$H$8,Multipliers!$A$3:$DF$122,'Current Retirees'!X$8-2006+2))))</f>
        <v>0</v>
      </c>
      <c r="Z100" s="3">
        <f>IF($E100+Z$8-$H$8&lt;70,0,IF($E100+Z$8-$H$8=70,$F100,Y100*(1-VLOOKUP($E100+Y$8-$H$8,Mortality!$B$3:$C$123,2)*VLOOKUP($E100+Y$8-$H$8,Multipliers!$A$3:$DF$122,'Current Retirees'!Y$8-2006+2))))</f>
        <v>0</v>
      </c>
      <c r="AA100" s="3">
        <f>IF($E100+AA$8-$H$8&lt;70,0,IF($E100+AA$8-$H$8=70,$F100,Z100*(1-VLOOKUP($E100+Z$8-$H$8,Mortality!$B$3:$C$123,2)*VLOOKUP($E100+Z$8-$H$8,Multipliers!$A$3:$DF$122,'Current Retirees'!Z$8-2006+2))))</f>
        <v>0.95679308857784917</v>
      </c>
      <c r="AB100" s="3">
        <f>IF($E100+AB$8-$H$8&lt;70,0,IF($E100+AB$8-$H$8=70,$F100,AA100*(1-VLOOKUP($E100+AA$8-$H$8,Mortality!$B$3:$C$123,2)*VLOOKUP($E100+AA$8-$H$8,Multipliers!$A$3:$DF$122,'Current Retirees'!AA$8-2006+2))))</f>
        <v>0.94006011891519625</v>
      </c>
      <c r="AC100" s="3">
        <f>IF($E100+AC$8-$H$8&lt;70,0,IF($E100+AC$8-$H$8=70,$F100,AB100*(1-VLOOKUP($E100+AB$8-$H$8,Mortality!$B$3:$C$123,2)*VLOOKUP($E100+AB$8-$H$8,Multipliers!$A$3:$DF$122,'Current Retirees'!AB$8-2006+2))))</f>
        <v>0.92236033683919427</v>
      </c>
      <c r="AD100" s="3">
        <f>IF($E100+AD$8-$H$8&lt;70,0,IF($E100+AD$8-$H$8=70,$F100,AC100*(1-VLOOKUP($E100+AC$8-$H$8,Mortality!$B$3:$C$123,2)*VLOOKUP($E100+AC$8-$H$8,Multipliers!$A$3:$DF$122,'Current Retirees'!AC$8-2006+2))))</f>
        <v>0.90361446934272049</v>
      </c>
      <c r="AE100" s="3">
        <f>IF($E100+AE$8-$H$8&lt;70,0,IF($E100+AE$8-$H$8=70,$F100,AD100*(1-VLOOKUP($E100+AD$8-$H$8,Mortality!$B$3:$C$123,2)*VLOOKUP($E100+AD$8-$H$8,Multipliers!$A$3:$DF$122,'Current Retirees'!AD$8-2006+2))))</f>
        <v>0.88374031014977406</v>
      </c>
      <c r="AF100" s="3">
        <f>IF($E100+AF$8-$H$8&lt;70,0,IF($E100+AF$8-$H$8=70,$F100,AE100*(1-VLOOKUP($E100+AE$8-$H$8,Mortality!$B$3:$C$123,2)*VLOOKUP($E100+AE$8-$H$8,Multipliers!$A$3:$DF$122,'Current Retirees'!AE$8-2006+2))))</f>
        <v>0.86267451455247801</v>
      </c>
      <c r="AG100" s="3">
        <f>IF($E100+AG$8-$H$8&lt;70,0,IF($E100+AG$8-$H$8=70,$F100,AF100*(1-VLOOKUP($E100+AF$8-$H$8,Mortality!$B$3:$C$123,2)*VLOOKUP($E100+AF$8-$H$8,Multipliers!$A$3:$DF$122,'Current Retirees'!AF$8-2006+2))))</f>
        <v>0.84034897445887258</v>
      </c>
      <c r="AH100" s="3">
        <f>IF($E100+AH$8-$H$8&lt;70,0,IF($E100+AH$8-$H$8=70,$F100,AG100*(1-VLOOKUP($E100+AG$8-$H$8,Mortality!$B$3:$C$123,2)*VLOOKUP($E100+AG$8-$H$8,Multipliers!$A$3:$DF$122,'Current Retirees'!AG$8-2006+2))))</f>
        <v>0.81668899671288842</v>
      </c>
      <c r="AI100" s="3">
        <f>IF($E100+AI$8-$H$8&lt;70,0,IF($E100+AI$8-$H$8=70,$F100,AH100*(1-VLOOKUP($E100+AH$8-$H$8,Mortality!$B$3:$C$123,2)*VLOOKUP($E100+AH$8-$H$8,Multipliers!$A$3:$DF$122,'Current Retirees'!AH$8-2006+2))))</f>
        <v>0.79165579427686361</v>
      </c>
      <c r="AJ100" s="3">
        <f>IF($E100+AJ$8-$H$8&lt;70,0,IF($E100+AJ$8-$H$8=70,$F100,AI100*(1-VLOOKUP($E100+AI$8-$H$8,Mortality!$B$3:$C$123,2)*VLOOKUP($E100+AI$8-$H$8,Multipliers!$A$3:$DF$122,'Current Retirees'!AI$8-2006+2))))</f>
        <v>0.76515358955807866</v>
      </c>
      <c r="AK100" s="3">
        <f>IF($E100+AK$8-$H$8&lt;70,0,IF($E100+AK$8-$H$8=70,$F100,AJ100*(1-VLOOKUP($E100+AJ$8-$H$8,Mortality!$B$3:$C$123,2)*VLOOKUP($E100+AJ$8-$H$8,Multipliers!$A$3:$DF$122,'Current Retirees'!AJ$8-2006+2))))</f>
        <v>0.73716844705119711</v>
      </c>
      <c r="AL100" s="3">
        <f>IF($E100+AL$8-$H$8&lt;70,0,IF($E100+AL$8-$H$8=70,$F100,AK100*(1-VLOOKUP($E100+AK$8-$H$8,Mortality!$B$3:$C$123,2)*VLOOKUP($E100+AK$8-$H$8,Multipliers!$A$3:$DF$122,'Current Retirees'!AK$8-2006+2))))</f>
        <v>0.70763511531190282</v>
      </c>
      <c r="AM100" s="3">
        <f>IF($E100+AM$8-$H$8&lt;70,0,IF($E100+AM$8-$H$8=70,$F100,AL100*(1-VLOOKUP($E100+AL$8-$H$8,Mortality!$B$3:$C$123,2)*VLOOKUP($E100+AL$8-$H$8,Multipliers!$A$3:$DF$122,'Current Retirees'!AL$8-2006+2))))</f>
        <v>0.67653798753049621</v>
      </c>
      <c r="AN100" s="3">
        <f>IF($E100+AN$8-$H$8&lt;70,0,IF($E100+AN$8-$H$8=70,$F100,AM100*(1-VLOOKUP($E100+AM$8-$H$8,Mortality!$B$3:$C$123,2)*VLOOKUP($E100+AM$8-$H$8,Multipliers!$A$3:$DF$122,'Current Retirees'!AM$8-2006+2))))</f>
        <v>0.64386783369111222</v>
      </c>
      <c r="AO100" s="3">
        <f>IF($E100+AO$8-$H$8&lt;70,0,IF($E100+AO$8-$H$8=70,$F100,AN100*(1-VLOOKUP($E100+AN$8-$H$8,Mortality!$B$3:$C$123,2)*VLOOKUP($E100+AN$8-$H$8,Multipliers!$A$3:$DF$122,'Current Retirees'!AN$8-2006+2))))</f>
        <v>0.60967871821946773</v>
      </c>
      <c r="AP100" s="3">
        <f>IF($E100+AP$8-$H$8&lt;70,0,IF($E100+AP$8-$H$8=70,$F100,AO100*(1-VLOOKUP($E100+AO$8-$H$8,Mortality!$B$3:$C$123,2)*VLOOKUP($E100+AO$8-$H$8,Multipliers!$A$3:$DF$122,'Current Retirees'!AO$8-2006+2))))</f>
        <v>0.5740256277805319</v>
      </c>
      <c r="AQ100" s="3">
        <f>IF($E100+AQ$8-$H$8&lt;70,0,IF($E100+AQ$8-$H$8=70,$F100,AP100*(1-VLOOKUP($E100+AP$8-$H$8,Mortality!$B$3:$C$123,2)*VLOOKUP($E100+AP$8-$H$8,Multipliers!$A$3:$DF$122,'Current Retirees'!AP$8-2006+2))))</f>
        <v>0.5370540291530187</v>
      </c>
      <c r="AR100" s="3">
        <f>IF($E100+AR$8-$H$8&lt;70,0,IF($E100+AR$8-$H$8=70,$F100,AQ100*(1-VLOOKUP($E100+AQ$8-$H$8,Mortality!$B$3:$C$123,2)*VLOOKUP($E100+AQ$8-$H$8,Multipliers!$A$3:$DF$122,'Current Retirees'!AQ$8-2006+2))))</f>
        <v>0.49883653888586399</v>
      </c>
      <c r="AS100" s="3">
        <f>IF($E100+AS$8-$H$8&lt;70,0,IF($E100+AS$8-$H$8=70,$F100,AR100*(1-VLOOKUP($E100+AR$8-$H$8,Mortality!$B$3:$C$123,2)*VLOOKUP($E100+AR$8-$H$8,Multipliers!$A$3:$DF$122,'Current Retirees'!AR$8-2006+2))))</f>
        <v>0.45951685264121794</v>
      </c>
      <c r="AT100" s="3">
        <f>IF($E100+AT$8-$H$8&lt;70,0,IF($E100+AT$8-$H$8=70,$F100,AS100*(1-VLOOKUP($E100+AS$8-$H$8,Mortality!$B$3:$C$123,2)*VLOOKUP($E100+AS$8-$H$8,Multipliers!$A$3:$DF$122,'Current Retirees'!AS$8-2006+2))))</f>
        <v>0.41952127781368959</v>
      </c>
      <c r="AU100" s="3">
        <f>IF($E100+AU$8-$H$8&lt;70,0,IF($E100+AU$8-$H$8=70,$F100,AT100*(1-VLOOKUP($E100+AT$8-$H$8,Mortality!$B$3:$C$123,2)*VLOOKUP($E100+AT$8-$H$8,Multipliers!$A$3:$DF$122,'Current Retirees'!AT$8-2006+2))))</f>
        <v>0.37912716538548807</v>
      </c>
      <c r="AV100" s="3">
        <f>IF($E100+AV$8-$H$8&lt;70,0,IF($E100+AV$8-$H$8=70,$F100,AU100*(1-VLOOKUP($E100+AU$8-$H$8,Mortality!$B$3:$C$123,2)*VLOOKUP($E100+AU$8-$H$8,Multipliers!$A$3:$DF$122,'Current Retirees'!AU$8-2006+2))))</f>
        <v>0.33887765938156245</v>
      </c>
      <c r="AW100" s="3">
        <f>IF($E100+AW$8-$H$8&lt;70,0,IF($E100+AW$8-$H$8=70,$F100,AV100*(1-VLOOKUP($E100+AV$8-$H$8,Mortality!$B$3:$C$123,2)*VLOOKUP($E100+AV$8-$H$8,Multipliers!$A$3:$DF$122,'Current Retirees'!AV$8-2006+2))))</f>
        <v>0.29934241478821999</v>
      </c>
      <c r="AX100" s="3">
        <f>IF($E100+AX$8-$H$8&lt;70,0,IF($E100+AX$8-$H$8=70,$F100,AW100*(1-VLOOKUP($E100+AW$8-$H$8,Mortality!$B$3:$C$123,2)*VLOOKUP($E100+AW$8-$H$8,Multipliers!$A$3:$DF$122,'Current Retirees'!AW$8-2006+2))))</f>
        <v>0.26135004965826258</v>
      </c>
      <c r="AY100" s="3">
        <f>IF($E100+AY$8-$H$8&lt;70,0,IF($E100+AY$8-$H$8=70,$F100,AX100*(1-VLOOKUP($E100+AX$8-$H$8,Mortality!$B$3:$C$123,2)*VLOOKUP($E100+AX$8-$H$8,Multipliers!$A$3:$DF$122,'Current Retirees'!AX$8-2006+2))))</f>
        <v>0.22545624205121342</v>
      </c>
      <c r="AZ100" s="3">
        <f>IF($E100+AZ$8-$H$8&lt;70,0,IF($E100+AZ$8-$H$8=70,$F100,AY100*(1-VLOOKUP($E100+AY$8-$H$8,Mortality!$B$3:$C$123,2)*VLOOKUP($E100+AY$8-$H$8,Multipliers!$A$3:$DF$122,'Current Retirees'!AY$8-2006+2))))</f>
        <v>0.19227852352953548</v>
      </c>
      <c r="BA100" s="3">
        <f>IF($E100+BA$8-$H$8&lt;70,0,IF($E100+BA$8-$H$8=70,$F100,AZ100*(1-VLOOKUP($E100+AZ$8-$H$8,Mortality!$B$3:$C$123,2)*VLOOKUP($E100+AZ$8-$H$8,Multipliers!$A$3:$DF$122,'Current Retirees'!AZ$8-2006+2))))</f>
        <v>0.1620903457753031</v>
      </c>
      <c r="BB100" s="3">
        <f>IF($E100+BB$8-$H$8&lt;70,0,IF($E100+BB$8-$H$8=70,$F100,BA100*(1-VLOOKUP($E100+BA$8-$H$8,Mortality!$B$3:$C$123,2)*VLOOKUP($E100+BA$8-$H$8,Multipliers!$A$3:$DF$122,'Current Retirees'!BA$8-2006+2))))</f>
        <v>0.1345971409785042</v>
      </c>
      <c r="BC100" s="3">
        <f>IF($E100+BC$8-$H$8&lt;70,0,IF($E100+BC$8-$H$8=70,$F100,BB100*(1-VLOOKUP($E100+BB$8-$H$8,Mortality!$B$3:$C$123,2)*VLOOKUP($E100+BB$8-$H$8,Multipliers!$A$3:$DF$122,'Current Retirees'!BB$8-2006+2))))</f>
        <v>0.11000423691903365</v>
      </c>
      <c r="BD100" s="3">
        <f>IF($E100+BD$8-$H$8&lt;70,0,IF($E100+BD$8-$H$8=70,$F100,BC100*(1-VLOOKUP($E100+BC$8-$H$8,Mortality!$B$3:$C$123,2)*VLOOKUP($E100+BC$8-$H$8,Multipliers!$A$3:$DF$122,'Current Retirees'!BC$8-2006+2))))</f>
        <v>8.8100887592114485E-2</v>
      </c>
      <c r="BE100" s="3">
        <f>IF($E100+BE$8-$H$8&lt;70,0,IF($E100+BE$8-$H$8=70,$F100,BD100*(1-VLOOKUP($E100+BD$8-$H$8,Mortality!$B$3:$C$123,2)*VLOOKUP($E100+BD$8-$H$8,Multipliers!$A$3:$DF$122,'Current Retirees'!BD$8-2006+2))))</f>
        <v>6.9084708171589487E-2</v>
      </c>
      <c r="BF100" s="3">
        <f>IF($E100+BF$8-$H$8&lt;70,0,IF($E100+BF$8-$H$8=70,$F100,BE100*(1-VLOOKUP($E100+BE$8-$H$8,Mortality!$B$3:$C$123,2)*VLOOKUP($E100+BE$8-$H$8,Multipliers!$A$3:$DF$122,'Current Retirees'!BE$8-2006+2))))</f>
        <v>5.2955943371321708E-2</v>
      </c>
      <c r="BG100" s="3">
        <f>IF($E100+BG$8-$H$8&lt;70,0,IF($E100+BG$8-$H$8=70,$F100,BF100*(1-VLOOKUP($E100+BF$8-$H$8,Mortality!$B$3:$C$123,2)*VLOOKUP($E100+BF$8-$H$8,Multipliers!$A$3:$DF$122,'Current Retirees'!BF$8-2006+2))))</f>
        <v>3.9621106658764088E-2</v>
      </c>
      <c r="BH100" s="3">
        <f>IF($E100+BH$8-$H$8&lt;70,0,IF($E100+BH$8-$H$8=70,$F100,BG100*(1-VLOOKUP($E100+BG$8-$H$8,Mortality!$B$3:$C$123,2)*VLOOKUP($E100+BG$8-$H$8,Multipliers!$A$3:$DF$122,'Current Retirees'!BG$8-2006+2))))</f>
        <v>2.885693814057964E-2</v>
      </c>
      <c r="BI100" s="3">
        <f>IF($E100+BI$8-$H$8&lt;70,0,IF($E100+BI$8-$H$8=70,$F100,BH100*(1-VLOOKUP($E100+BH$8-$H$8,Mortality!$B$3:$C$123,2)*VLOOKUP($E100+BH$8-$H$8,Multipliers!$A$3:$DF$122,'Current Retirees'!BH$8-2006+2))))</f>
        <v>2.0455124406627334E-2</v>
      </c>
      <c r="BJ100" s="3">
        <f>IF($E100+BJ$8-$H$8&lt;70,0,IF($E100+BJ$8-$H$8=70,$F100,BI100*(1-VLOOKUP($E100+BI$8-$H$8,Mortality!$B$3:$C$123,2)*VLOOKUP($E100+BI$8-$H$8,Multipliers!$A$3:$DF$122,'Current Retirees'!BI$8-2006+2))))</f>
        <v>1.4092463403238539E-2</v>
      </c>
      <c r="BK100" s="3">
        <f>IF($E100+BK$8-$H$8&lt;70,0,IF($E100+BK$8-$H$8=70,$F100,BJ100*(1-VLOOKUP($E100+BJ$8-$H$8,Mortality!$B$3:$C$123,2)*VLOOKUP($E100+BJ$8-$H$8,Multipliers!$A$3:$DF$122,'Current Retirees'!BJ$8-2006+2))))</f>
        <v>9.4248532663488895E-3</v>
      </c>
      <c r="BL100" s="3">
        <f>IF($E100+BL$8-$H$8&lt;70,0,IF($E100+BL$8-$H$8=70,$F100,BK100*(1-VLOOKUP($E100+BK$8-$H$8,Mortality!$B$3:$C$123,2)*VLOOKUP($E100+BK$8-$H$8,Multipliers!$A$3:$DF$122,'Current Retirees'!BK$8-2006+2))))</f>
        <v>6.0961680687139121E-3</v>
      </c>
      <c r="BM100" s="3">
        <f>IF($E100+BM$8-$H$8&lt;70,0,IF($E100+BM$8-$H$8=70,$F100,BL100*(1-VLOOKUP($E100+BL$8-$H$8,Mortality!$B$3:$C$123,2)*VLOOKUP($E100+BL$8-$H$8,Multipliers!$A$3:$DF$122,'Current Retirees'!BL$8-2006+2))))</f>
        <v>3.8171184260184583E-3</v>
      </c>
      <c r="BN100" s="3">
        <f>IF($E100+BN$8-$H$8&lt;70,0,IF($E100+BN$8-$H$8=70,$F100,BM100*(1-VLOOKUP($E100+BM$8-$H$8,Mortality!$B$3:$C$123,2)*VLOOKUP($E100+BM$8-$H$8,Multipliers!$A$3:$DF$122,'Current Retirees'!BM$8-2006+2))))</f>
        <v>2.3104478587023594E-3</v>
      </c>
      <c r="BO100" s="3">
        <f>IF($E100+BO$8-$H$8&lt;70,0,IF($E100+BO$8-$H$8=70,$F100,BN100*(1-VLOOKUP($E100+BN$8-$H$8,Mortality!$B$3:$C$123,2)*VLOOKUP($E100+BN$8-$H$8,Multipliers!$A$3:$DF$122,'Current Retirees'!BN$8-2006+2))))</f>
        <v>1.3494712507195125E-3</v>
      </c>
      <c r="BP100" s="3">
        <f>IF($E100+BP$8-$H$8&lt;70,0,IF($E100+BP$8-$H$8=70,$F100,BO100*(1-VLOOKUP($E100+BO$8-$H$8,Mortality!$B$3:$C$123,2)*VLOOKUP($E100+BO$8-$H$8,Multipliers!$A$3:$DF$122,'Current Retirees'!BO$8-2006+2))))</f>
        <v>7.5699699305239922E-4</v>
      </c>
      <c r="BQ100" s="3">
        <f>IF($E100+BQ$8-$H$8&lt;70,0,IF($E100+BQ$8-$H$8=70,$F100,BP100*(1-VLOOKUP($E100+BP$8-$H$8,Mortality!$B$3:$C$123,2)*VLOOKUP($E100+BP$8-$H$8,Multipliers!$A$3:$DF$122,'Current Retirees'!BP$8-2006+2))))</f>
        <v>4.1368360162243105E-4</v>
      </c>
      <c r="BR100" s="3">
        <f>IF($E100+BR$8-$H$8&lt;70,0,IF($E100+BR$8-$H$8=70,$F100,BQ100*(1-VLOOKUP($E100+BQ$8-$H$8,Mortality!$B$3:$C$123,2)*VLOOKUP($E100+BQ$8-$H$8,Multipliers!$A$3:$DF$122,'Current Retirees'!BQ$8-2006+2))))</f>
        <v>2.2187197855701903E-4</v>
      </c>
      <c r="BS100" s="3">
        <f>IF($E100+BS$8-$H$8&lt;70,0,IF($E100+BS$8-$H$8=70,$F100,BR100*(1-VLOOKUP($E100+BR$8-$H$8,Mortality!$B$3:$C$123,2)*VLOOKUP($E100+BR$8-$H$8,Multipliers!$A$3:$DF$122,'Current Retirees'!BR$8-2006+2))))</f>
        <v>1.1662243769168915E-4</v>
      </c>
      <c r="BT100" s="3">
        <f>IF($E100+BT$8-$H$8&lt;70,0,IF($E100+BT$8-$H$8=70,$F100,BS100*(1-VLOOKUP($E100+BS$8-$H$8,Mortality!$B$3:$C$123,2)*VLOOKUP($E100+BS$8-$H$8,Multipliers!$A$3:$DF$122,'Current Retirees'!BS$8-2006+2))))</f>
        <v>5.971127386036046E-5</v>
      </c>
      <c r="BU100" s="3">
        <f>IF($E100+BU$8-$H$8&lt;70,0,IF($E100+BU$8-$H$8=70,$F100,BT100*(1-VLOOKUP($E100+BT$8-$H$8,Mortality!$B$3:$C$123,2)*VLOOKUP($E100+BT$8-$H$8,Multipliers!$A$3:$DF$122,'Current Retirees'!BT$8-2006+2))))</f>
        <v>2.985563693018023E-5</v>
      </c>
      <c r="BV100" s="3">
        <f>IF($E100+BV$8-$H$8&lt;70,0,IF($E100+BV$8-$H$8=70,$F100,BU100*(1-VLOOKUP($E100+BU$8-$H$8,Mortality!$B$3:$C$123,2)*VLOOKUP($E100+BU$8-$H$8,Multipliers!$A$3:$DF$122,'Current Retirees'!BU$8-2006+2))))</f>
        <v>1.4927818465090115E-5</v>
      </c>
      <c r="BW100" s="3">
        <f>IF($E100+BW$8-$H$8&lt;70,0,IF($E100+BW$8-$H$8=70,$F100,BV100*(1-VLOOKUP($E100+BV$8-$H$8,Mortality!$B$3:$C$123,2)*VLOOKUP($E100+BV$8-$H$8,Multipliers!$A$3:$DF$122,'Current Retirees'!BV$8-2006+2))))</f>
        <v>7.4639092325450575E-6</v>
      </c>
      <c r="BX100" s="3">
        <f>IF($E100+BX$8-$H$8&lt;70,0,IF($E100+BX$8-$H$8=70,$F100,BW100*(1-VLOOKUP($E100+BW$8-$H$8,Mortality!$B$3:$C$123,2)*VLOOKUP($E100+BW$8-$H$8,Multipliers!$A$3:$DF$122,'Current Retirees'!BW$8-2006+2))))</f>
        <v>3.7319546162725287E-6</v>
      </c>
      <c r="BY100" s="3">
        <f>IF($E100+BY$8-$H$8&lt;70,0,IF($E100+BY$8-$H$8=70,$F100,BX100*(1-VLOOKUP($E100+BX$8-$H$8,Mortality!$B$3:$C$123,2)*VLOOKUP($E100+BX$8-$H$8,Multipliers!$A$3:$DF$122,'Current Retirees'!BX$8-2006+2))))</f>
        <v>1.8659773081362644E-6</v>
      </c>
      <c r="BZ100" s="3">
        <f>IF($E100+BZ$8-$H$8&lt;70,0,IF($E100+BZ$8-$H$8=70,$F100,BY100*(1-VLOOKUP($E100+BY$8-$H$8,Mortality!$B$3:$C$123,2)*VLOOKUP($E100+BY$8-$H$8,Multipliers!$A$3:$DF$122,'Current Retirees'!BY$8-2006+2))))</f>
        <v>0</v>
      </c>
      <c r="CA100" s="3">
        <f>IF($E100+CA$8-$H$8&lt;70,0,IF($E100+CA$8-$H$8=70,$F100,BZ100*(1-VLOOKUP($E100+BZ$8-$H$8,Mortality!$B$3:$C$123,2)*VLOOKUP($E100+BZ$8-$H$8,Multipliers!$A$3:$DF$122,'Current Retirees'!BZ$8-2006+2))))</f>
        <v>0</v>
      </c>
      <c r="CB100" s="3">
        <f>IF($E100+CB$8-$H$8&lt;70,0,IF($E100+CB$8-$H$8=70,$F100,CA100*(1-VLOOKUP($E100+CA$8-$H$8,Mortality!$B$3:$C$123,2)*VLOOKUP($E100+CA$8-$H$8,Multipliers!$A$3:$DF$122,'Current Retirees'!CA$8-2006+2))))</f>
        <v>0</v>
      </c>
      <c r="CC100" s="3">
        <f>IF($E100+CC$8-$H$8&lt;70,0,IF($E100+CC$8-$H$8=70,$F100,CB100*(1-VLOOKUP($E100+CB$8-$H$8,Mortality!$B$3:$C$123,2)*VLOOKUP($E100+CB$8-$H$8,Multipliers!$A$3:$DF$122,'Current Retirees'!CB$8-2006+2))))</f>
        <v>0</v>
      </c>
      <c r="CD100" s="3">
        <f>IF($E100+CD$8-$H$8&lt;70,0,IF($E100+CD$8-$H$8=70,$F100,CC100*(1-VLOOKUP($E100+CC$8-$H$8,Mortality!$B$3:$C$123,2)*VLOOKUP($E100+CC$8-$H$8,Multipliers!$A$3:$DF$122,'Current Retirees'!CC$8-2006+2))))</f>
        <v>0</v>
      </c>
      <c r="CE100" s="3">
        <f>IF($E100+CE$8-$H$8&lt;70,0,IF($E100+CE$8-$H$8=70,$F100,CD100*(1-VLOOKUP($E100+CD$8-$H$8,Mortality!$B$3:$C$123,2)*VLOOKUP($E100+CD$8-$H$8,Multipliers!$A$3:$DF$122,'Current Retirees'!CD$8-2006+2))))</f>
        <v>0</v>
      </c>
      <c r="CF100" s="3">
        <f>IF($E100+CF$8-$H$8&lt;70,0,IF($E100+CF$8-$H$8=70,$F100,CE100*(1-VLOOKUP($E100+CE$8-$H$8,Mortality!$B$3:$C$123,2)*VLOOKUP($E100+CE$8-$H$8,Multipliers!$A$3:$DF$122,'Current Retirees'!CE$8-2006+2))))</f>
        <v>0</v>
      </c>
      <c r="CG100" s="3">
        <f>IF($E100+CG$8-$H$8&lt;70,0,IF($E100+CG$8-$H$8=70,$F100,CF100*(1-VLOOKUP($E100+CF$8-$H$8,Mortality!$B$3:$C$123,2)*VLOOKUP($E100+CF$8-$H$8,Multipliers!$A$3:$DF$122,'Current Retirees'!CF$8-2006+2))))</f>
        <v>0</v>
      </c>
      <c r="CH100" s="3">
        <f>IF($E100+CH$8-$H$8&lt;70,0,IF($E100+CH$8-$H$8=70,$F100,CG100*(1-VLOOKUP($E100+CG$8-$H$8,Mortality!$B$3:$C$123,2)*VLOOKUP($E100+CG$8-$H$8,Multipliers!$A$3:$DF$122,'Current Retirees'!CG$8-2006+2))))</f>
        <v>0</v>
      </c>
      <c r="CI100" s="3">
        <f>IF($E100+CI$8-$H$8&lt;70,0,IF($E100+CI$8-$H$8=70,$F100,CH100*(1-VLOOKUP($E100+CH$8-$H$8,Mortality!$B$3:$C$123,2)*VLOOKUP($E100+CH$8-$H$8,Multipliers!$A$3:$DF$122,'Current Retirees'!CH$8-2006+2))))</f>
        <v>0</v>
      </c>
      <c r="CJ100" s="3">
        <f>IF($E100+CJ$8-$H$8&lt;70,0,IF($E100+CJ$8-$H$8=70,$F100,CI100*(1-VLOOKUP($E100+CI$8-$H$8,Mortality!$B$3:$C$123,2)*VLOOKUP($E100+CI$8-$H$8,Multipliers!$A$3:$DF$122,'Current Retirees'!CI$8-2006+2))))</f>
        <v>0</v>
      </c>
      <c r="CK100" s="3">
        <f>IF($E100+CK$8-$H$8&lt;70,0,IF($E100+CK$8-$H$8=70,$F100,CJ100*(1-VLOOKUP($E100+CJ$8-$H$8,Mortality!$B$3:$C$123,2)*VLOOKUP($E100+CJ$8-$H$8,Multipliers!$A$3:$DF$122,'Current Retirees'!CJ$8-2006+2))))</f>
        <v>0</v>
      </c>
      <c r="CL100" s="3">
        <f>IF($E100+CL$8-$H$8&lt;70,0,IF($E100+CL$8-$H$8=70,$F100,CK100*(1-VLOOKUP($E100+CK$8-$H$8,Mortality!$B$3:$C$123,2)*VLOOKUP($E100+CK$8-$H$8,Multipliers!$A$3:$DF$122,'Current Retirees'!CK$8-2006+2))))</f>
        <v>0</v>
      </c>
      <c r="CM100" s="3">
        <f>IF($E100+CM$8-$H$8&lt;70,0,IF($E100+CM$8-$H$8=70,$F100,CL100*(1-VLOOKUP($E100+CL$8-$H$8,Mortality!$B$3:$C$123,2)*VLOOKUP($E100+CL$8-$H$8,Multipliers!$A$3:$DF$122,'Current Retirees'!CL$8-2006+2))))</f>
        <v>0</v>
      </c>
      <c r="CN100" s="3">
        <f>IF($E100+CN$8-$H$8&lt;70,0,IF($E100+CN$8-$H$8=70,$F100,CM100*(1-VLOOKUP($E100+CM$8-$H$8,Mortality!$B$3:$C$123,2)*VLOOKUP($E100+CM$8-$H$8,Multipliers!$A$3:$DF$122,'Current Retirees'!CM$8-2006+2))))</f>
        <v>0</v>
      </c>
      <c r="CO100" s="3">
        <f>IF($E100+CO$8-$H$8&lt;70,0,IF($E100+CO$8-$H$8=70,$F100,CN100*(1-VLOOKUP($E100+CN$8-$H$8,Mortality!$B$3:$C$123,2)*VLOOKUP($E100+CN$8-$H$8,Multipliers!$A$3:$DF$122,'Current Retirees'!CN$8-2006+2))))</f>
        <v>0</v>
      </c>
      <c r="CP100" s="3">
        <f>IF($E100+CP$8-$H$8&lt;70,0,IF($E100+CP$8-$H$8=70,$F100,CO100*(1-VLOOKUP($E100+CO$8-$H$8,Mortality!$B$3:$C$123,2)*VLOOKUP($E100+CO$8-$H$8,Multipliers!$A$3:$DF$122,'Current Retirees'!CO$8-2006+2))))</f>
        <v>0</v>
      </c>
      <c r="CQ100" s="3">
        <f>IF($E100+CQ$8-$H$8&lt;70,0,IF($E100+CQ$8-$H$8=70,$F100,CP100*(1-VLOOKUP($E100+CP$8-$H$8,Mortality!$B$3:$C$123,2)*VLOOKUP($E100+CP$8-$H$8,Multipliers!$A$3:$DF$122,'Current Retirees'!CP$8-2006+2))))</f>
        <v>0</v>
      </c>
      <c r="CR100" s="3">
        <f>IF($E100+CR$8-$H$8&lt;70,0,IF($E100+CR$8-$H$8=70,$F100,CQ100*(1-VLOOKUP($E100+CQ$8-$H$8,Mortality!$B$3:$C$123,2)*VLOOKUP($E100+CQ$8-$H$8,Multipliers!$A$3:$DF$122,'Current Retirees'!CQ$8-2006+2))))</f>
        <v>0</v>
      </c>
      <c r="CS100" s="3">
        <f>IF($E100+CS$8-$H$8&lt;70,0,IF($E100+CS$8-$H$8=70,$F100,CR100*(1-VLOOKUP($E100+CR$8-$H$8,Mortality!$B$3:$C$123,2)*VLOOKUP($E100+CR$8-$H$8,Multipliers!$A$3:$DF$122,'Current Retirees'!CR$8-2006+2))))</f>
        <v>0</v>
      </c>
      <c r="CT100" s="3">
        <f>IF($E100+CT$8-$H$8&lt;70,0,IF($E100+CT$8-$H$8=70,$F100,CS100*(1-VLOOKUP($E100+CS$8-$H$8,Mortality!$B$3:$C$123,2)*VLOOKUP($E100+CS$8-$H$8,Multipliers!$A$3:$DF$122,'Current Retirees'!CS$8-2006+2))))</f>
        <v>0</v>
      </c>
    </row>
    <row r="101" spans="2:98" x14ac:dyDescent="0.25">
      <c r="B101" s="35">
        <v>1093</v>
      </c>
      <c r="C101" s="36">
        <v>24433</v>
      </c>
      <c r="D101" s="35" t="s">
        <v>2</v>
      </c>
      <c r="E101" s="4">
        <f t="shared" si="8"/>
        <v>50</v>
      </c>
      <c r="F101" s="5">
        <f>VLOOKUP(E101,Mortality!$H$3:$I$123,2)</f>
        <v>0.95167086201515783</v>
      </c>
      <c r="H101" s="3">
        <f t="shared" si="9"/>
        <v>0</v>
      </c>
      <c r="I101" s="3">
        <f>IF($E101+I$8-$H$8&lt;70,0,IF($E101+I$8-$H$8=70,$F101,H101*(1-VLOOKUP($E101+H$8-$H$8,Mortality!$B$3:$C$123,2)*VLOOKUP($E101+H$8-$H$8,Multipliers!$A$3:$DF$122,'Current Retirees'!H$8-2006+2))))</f>
        <v>0</v>
      </c>
      <c r="J101" s="3">
        <f>IF($E101+J$8-$H$8&lt;70,0,IF($E101+J$8-$H$8=70,$F101,I101*(1-VLOOKUP($E101+I$8-$H$8,Mortality!$B$3:$C$123,2)*VLOOKUP($E101+I$8-$H$8,Multipliers!$A$3:$DF$122,'Current Retirees'!I$8-2006+2))))</f>
        <v>0</v>
      </c>
      <c r="K101" s="3">
        <f>IF($E101+K$8-$H$8&lt;70,0,IF($E101+K$8-$H$8=70,$F101,J101*(1-VLOOKUP($E101+J$8-$H$8,Mortality!$B$3:$C$123,2)*VLOOKUP($E101+J$8-$H$8,Multipliers!$A$3:$DF$122,'Current Retirees'!J$8-2006+2))))</f>
        <v>0</v>
      </c>
      <c r="L101" s="3">
        <f>IF($E101+L$8-$H$8&lt;70,0,IF($E101+L$8-$H$8=70,$F101,K101*(1-VLOOKUP($E101+K$8-$H$8,Mortality!$B$3:$C$123,2)*VLOOKUP($E101+K$8-$H$8,Multipliers!$A$3:$DF$122,'Current Retirees'!K$8-2006+2))))</f>
        <v>0</v>
      </c>
      <c r="M101" s="3">
        <f>IF($E101+M$8-$H$8&lt;70,0,IF($E101+M$8-$H$8=70,$F101,L101*(1-VLOOKUP($E101+L$8-$H$8,Mortality!$B$3:$C$123,2)*VLOOKUP($E101+L$8-$H$8,Multipliers!$A$3:$DF$122,'Current Retirees'!L$8-2006+2))))</f>
        <v>0</v>
      </c>
      <c r="N101" s="3">
        <f>IF($E101+N$8-$H$8&lt;70,0,IF($E101+N$8-$H$8=70,$F101,M101*(1-VLOOKUP($E101+M$8-$H$8,Mortality!$B$3:$C$123,2)*VLOOKUP($E101+M$8-$H$8,Multipliers!$A$3:$DF$122,'Current Retirees'!M$8-2006+2))))</f>
        <v>0</v>
      </c>
      <c r="O101" s="3">
        <f>IF($E101+O$8-$H$8&lt;70,0,IF($E101+O$8-$H$8=70,$F101,N101*(1-VLOOKUP($E101+N$8-$H$8,Mortality!$B$3:$C$123,2)*VLOOKUP($E101+N$8-$H$8,Multipliers!$A$3:$DF$122,'Current Retirees'!N$8-2006+2))))</f>
        <v>0</v>
      </c>
      <c r="P101" s="3">
        <f>IF($E101+P$8-$H$8&lt;70,0,IF($E101+P$8-$H$8=70,$F101,O101*(1-VLOOKUP($E101+O$8-$H$8,Mortality!$B$3:$C$123,2)*VLOOKUP($E101+O$8-$H$8,Multipliers!$A$3:$DF$122,'Current Retirees'!O$8-2006+2))))</f>
        <v>0</v>
      </c>
      <c r="Q101" s="3">
        <f>IF($E101+Q$8-$H$8&lt;70,0,IF($E101+Q$8-$H$8=70,$F101,P101*(1-VLOOKUP($E101+P$8-$H$8,Mortality!$B$3:$C$123,2)*VLOOKUP($E101+P$8-$H$8,Multipliers!$A$3:$DF$122,'Current Retirees'!P$8-2006+2))))</f>
        <v>0</v>
      </c>
      <c r="R101" s="3">
        <f>IF($E101+R$8-$H$8&lt;70,0,IF($E101+R$8-$H$8=70,$F101,Q101*(1-VLOOKUP($E101+Q$8-$H$8,Mortality!$B$3:$C$123,2)*VLOOKUP($E101+Q$8-$H$8,Multipliers!$A$3:$DF$122,'Current Retirees'!Q$8-2006+2))))</f>
        <v>0</v>
      </c>
      <c r="S101" s="3">
        <f>IF($E101+S$8-$H$8&lt;70,0,IF($E101+S$8-$H$8=70,$F101,R101*(1-VLOOKUP($E101+R$8-$H$8,Mortality!$B$3:$C$123,2)*VLOOKUP($E101+R$8-$H$8,Multipliers!$A$3:$DF$122,'Current Retirees'!R$8-2006+2))))</f>
        <v>0</v>
      </c>
      <c r="T101" s="3">
        <f>IF($E101+T$8-$H$8&lt;70,0,IF($E101+T$8-$H$8=70,$F101,S101*(1-VLOOKUP($E101+S$8-$H$8,Mortality!$B$3:$C$123,2)*VLOOKUP($E101+S$8-$H$8,Multipliers!$A$3:$DF$122,'Current Retirees'!S$8-2006+2))))</f>
        <v>0</v>
      </c>
      <c r="U101" s="3">
        <f>IF($E101+U$8-$H$8&lt;70,0,IF($E101+U$8-$H$8=70,$F101,T101*(1-VLOOKUP($E101+T$8-$H$8,Mortality!$B$3:$C$123,2)*VLOOKUP($E101+T$8-$H$8,Multipliers!$A$3:$DF$122,'Current Retirees'!T$8-2006+2))))</f>
        <v>0</v>
      </c>
      <c r="V101" s="3">
        <f>IF($E101+V$8-$H$8&lt;70,0,IF($E101+V$8-$H$8=70,$F101,U101*(1-VLOOKUP($E101+U$8-$H$8,Mortality!$B$3:$C$123,2)*VLOOKUP($E101+U$8-$H$8,Multipliers!$A$3:$DF$122,'Current Retirees'!U$8-2006+2))))</f>
        <v>0</v>
      </c>
      <c r="W101" s="3">
        <f>IF($E101+W$8-$H$8&lt;70,0,IF($E101+W$8-$H$8=70,$F101,V101*(1-VLOOKUP($E101+V$8-$H$8,Mortality!$B$3:$C$123,2)*VLOOKUP($E101+V$8-$H$8,Multipliers!$A$3:$DF$122,'Current Retirees'!V$8-2006+2))))</f>
        <v>0</v>
      </c>
      <c r="X101" s="3">
        <f>IF($E101+X$8-$H$8&lt;70,0,IF($E101+X$8-$H$8=70,$F101,W101*(1-VLOOKUP($E101+W$8-$H$8,Mortality!$B$3:$C$123,2)*VLOOKUP($E101+W$8-$H$8,Multipliers!$A$3:$DF$122,'Current Retirees'!W$8-2006+2))))</f>
        <v>0</v>
      </c>
      <c r="Y101" s="3">
        <f>IF($E101+Y$8-$H$8&lt;70,0,IF($E101+Y$8-$H$8=70,$F101,X101*(1-VLOOKUP($E101+X$8-$H$8,Mortality!$B$3:$C$123,2)*VLOOKUP($E101+X$8-$H$8,Multipliers!$A$3:$DF$122,'Current Retirees'!X$8-2006+2))))</f>
        <v>0</v>
      </c>
      <c r="Z101" s="3">
        <f>IF($E101+Z$8-$H$8&lt;70,0,IF($E101+Z$8-$H$8=70,$F101,Y101*(1-VLOOKUP($E101+Y$8-$H$8,Mortality!$B$3:$C$123,2)*VLOOKUP($E101+Y$8-$H$8,Multipliers!$A$3:$DF$122,'Current Retirees'!Y$8-2006+2))))</f>
        <v>0</v>
      </c>
      <c r="AA101" s="3">
        <f>IF($E101+AA$8-$H$8&lt;70,0,IF($E101+AA$8-$H$8=70,$F101,Z101*(1-VLOOKUP($E101+Z$8-$H$8,Mortality!$B$3:$C$123,2)*VLOOKUP($E101+Z$8-$H$8,Multipliers!$A$3:$DF$122,'Current Retirees'!Z$8-2006+2))))</f>
        <v>0</v>
      </c>
      <c r="AB101" s="3">
        <f>IF($E101+AB$8-$H$8&lt;70,0,IF($E101+AB$8-$H$8=70,$F101,AA101*(1-VLOOKUP($E101+AA$8-$H$8,Mortality!$B$3:$C$123,2)*VLOOKUP($E101+AA$8-$H$8,Multipliers!$A$3:$DF$122,'Current Retirees'!AA$8-2006+2))))</f>
        <v>0.95167086201515783</v>
      </c>
      <c r="AC101" s="3">
        <f>IF($E101+AC$8-$H$8&lt;70,0,IF($E101+AC$8-$H$8=70,$F101,AB101*(1-VLOOKUP($E101+AB$8-$H$8,Mortality!$B$3:$C$123,2)*VLOOKUP($E101+AB$8-$H$8,Multipliers!$A$3:$DF$122,'Current Retirees'!AB$8-2006+2))))</f>
        <v>0.93519390680456593</v>
      </c>
      <c r="AD101" s="3">
        <f>IF($E101+AD$8-$H$8&lt;70,0,IF($E101+AD$8-$H$8=70,$F101,AC101*(1-VLOOKUP($E101+AC$8-$H$8,Mortality!$B$3:$C$123,2)*VLOOKUP($E101+AC$8-$H$8,Multipliers!$A$3:$DF$122,'Current Retirees'!AC$8-2006+2))))</f>
        <v>0.91776182907249093</v>
      </c>
      <c r="AE101" s="3">
        <f>IF($E101+AE$8-$H$8&lt;70,0,IF($E101+AE$8-$H$8=70,$F101,AD101*(1-VLOOKUP($E101+AD$8-$H$8,Mortality!$B$3:$C$123,2)*VLOOKUP($E101+AD$8-$H$8,Multipliers!$A$3:$DF$122,'Current Retirees'!AD$8-2006+2))))</f>
        <v>0.89929594481399144</v>
      </c>
      <c r="AF101" s="3">
        <f>IF($E101+AF$8-$H$8&lt;70,0,IF($E101+AF$8-$H$8=70,$F101,AE101*(1-VLOOKUP($E101+AE$8-$H$8,Mortality!$B$3:$C$123,2)*VLOOKUP($E101+AE$8-$H$8,Multipliers!$A$3:$DF$122,'Current Retirees'!AE$8-2006+2))))</f>
        <v>0.87971455932114206</v>
      </c>
      <c r="AG101" s="3">
        <f>IF($E101+AG$8-$H$8&lt;70,0,IF($E101+AG$8-$H$8=70,$F101,AF101*(1-VLOOKUP($E101+AF$8-$H$8,Mortality!$B$3:$C$123,2)*VLOOKUP($E101+AF$8-$H$8,Multipliers!$A$3:$DF$122,'Current Retirees'!AF$8-2006+2))))</f>
        <v>0.85895442423506807</v>
      </c>
      <c r="AH101" s="3">
        <f>IF($E101+AH$8-$H$8&lt;70,0,IF($E101+AH$8-$H$8=70,$F101,AG101*(1-VLOOKUP($E101+AG$8-$H$8,Mortality!$B$3:$C$123,2)*VLOOKUP($E101+AG$8-$H$8,Multipliers!$A$3:$DF$122,'Current Retirees'!AG$8-2006+2))))</f>
        <v>0.83694745068685794</v>
      </c>
      <c r="AI101" s="3">
        <f>IF($E101+AI$8-$H$8&lt;70,0,IF($E101+AI$8-$H$8=70,$F101,AH101*(1-VLOOKUP($E101+AH$8-$H$8,Mortality!$B$3:$C$123,2)*VLOOKUP($E101+AH$8-$H$8,Multipliers!$A$3:$DF$122,'Current Retirees'!AH$8-2006+2))))</f>
        <v>0.81361888473025068</v>
      </c>
      <c r="AJ101" s="3">
        <f>IF($E101+AJ$8-$H$8&lt;70,0,IF($E101+AJ$8-$H$8=70,$F101,AI101*(1-VLOOKUP($E101+AI$8-$H$8,Mortality!$B$3:$C$123,2)*VLOOKUP($E101+AI$8-$H$8,Multipliers!$A$3:$DF$122,'Current Retirees'!AI$8-2006+2))))</f>
        <v>0.78892917853130518</v>
      </c>
      <c r="AK101" s="3">
        <f>IF($E101+AK$8-$H$8&lt;70,0,IF($E101+AK$8-$H$8=70,$F101,AJ101*(1-VLOOKUP($E101+AJ$8-$H$8,Mortality!$B$3:$C$123,2)*VLOOKUP($E101+AJ$8-$H$8,Multipliers!$A$3:$DF$122,'Current Retirees'!AJ$8-2006+2))))</f>
        <v>0.76278236179387882</v>
      </c>
      <c r="AL101" s="3">
        <f>IF($E101+AL$8-$H$8&lt;70,0,IF($E101+AL$8-$H$8=70,$F101,AK101*(1-VLOOKUP($E101+AK$8-$H$8,Mortality!$B$3:$C$123,2)*VLOOKUP($E101+AK$8-$H$8,Multipliers!$A$3:$DF$122,'Current Retirees'!AK$8-2006+2))))</f>
        <v>0.73516293001708011</v>
      </c>
      <c r="AM101" s="3">
        <f>IF($E101+AM$8-$H$8&lt;70,0,IF($E101+AM$8-$H$8=70,$F101,AL101*(1-VLOOKUP($E101+AL$8-$H$8,Mortality!$B$3:$C$123,2)*VLOOKUP($E101+AL$8-$H$8,Multipliers!$A$3:$DF$122,'Current Retirees'!AL$8-2006+2))))</f>
        <v>0.70600447556387835</v>
      </c>
      <c r="AN101" s="3">
        <f>IF($E101+AN$8-$H$8&lt;70,0,IF($E101+AN$8-$H$8=70,$F101,AM101*(1-VLOOKUP($E101+AM$8-$H$8,Mortality!$B$3:$C$123,2)*VLOOKUP($E101+AM$8-$H$8,Multipliers!$A$3:$DF$122,'Current Retirees'!AM$8-2006+2))))</f>
        <v>0.67528926117352661</v>
      </c>
      <c r="AO101" s="3">
        <f>IF($E101+AO$8-$H$8&lt;70,0,IF($E101+AO$8-$H$8=70,$F101,AN101*(1-VLOOKUP($E101+AN$8-$H$8,Mortality!$B$3:$C$123,2)*VLOOKUP($E101+AN$8-$H$8,Multipliers!$A$3:$DF$122,'Current Retirees'!AN$8-2006+2))))</f>
        <v>0.64300550710398541</v>
      </c>
      <c r="AP101" s="3">
        <f>IF($E101+AP$8-$H$8&lt;70,0,IF($E101+AP$8-$H$8=70,$F101,AO101*(1-VLOOKUP($E101+AO$8-$H$8,Mortality!$B$3:$C$123,2)*VLOOKUP($E101+AO$8-$H$8,Multipliers!$A$3:$DF$122,'Current Retirees'!AO$8-2006+2))))</f>
        <v>0.60920361408006762</v>
      </c>
      <c r="AQ101" s="3">
        <f>IF($E101+AQ$8-$H$8&lt;70,0,IF($E101+AQ$8-$H$8=70,$F101,AP101*(1-VLOOKUP($E101+AP$8-$H$8,Mortality!$B$3:$C$123,2)*VLOOKUP($E101+AP$8-$H$8,Multipliers!$A$3:$DF$122,'Current Retirees'!AP$8-2006+2))))</f>
        <v>0.57393456008416022</v>
      </c>
      <c r="AR101" s="3">
        <f>IF($E101+AR$8-$H$8&lt;70,0,IF($E101+AR$8-$H$8=70,$F101,AQ101*(1-VLOOKUP($E101+AQ$8-$H$8,Mortality!$B$3:$C$123,2)*VLOOKUP($E101+AQ$8-$H$8,Multipliers!$A$3:$DF$122,'Current Retirees'!AQ$8-2006+2))))</f>
        <v>0.53733848423790431</v>
      </c>
      <c r="AS101" s="3">
        <f>IF($E101+AS$8-$H$8&lt;70,0,IF($E101+AS$8-$H$8=70,$F101,AR101*(1-VLOOKUP($E101+AR$8-$H$8,Mortality!$B$3:$C$123,2)*VLOOKUP($E101+AR$8-$H$8,Multipliers!$A$3:$DF$122,'Current Retirees'!AR$8-2006+2))))</f>
        <v>0.4994793053141196</v>
      </c>
      <c r="AT101" s="3">
        <f>IF($E101+AT$8-$H$8&lt;70,0,IF($E101+AT$8-$H$8=70,$F101,AS101*(1-VLOOKUP($E101+AS$8-$H$8,Mortality!$B$3:$C$123,2)*VLOOKUP($E101+AS$8-$H$8,Multipliers!$A$3:$DF$122,'Current Retirees'!AS$8-2006+2))))</f>
        <v>0.46049084683181168</v>
      </c>
      <c r="AU101" s="3">
        <f>IF($E101+AU$8-$H$8&lt;70,0,IF($E101+AU$8-$H$8=70,$F101,AT101*(1-VLOOKUP($E101+AT$8-$H$8,Mortality!$B$3:$C$123,2)*VLOOKUP($E101+AT$8-$H$8,Multipliers!$A$3:$DF$122,'Current Retirees'!AT$8-2006+2))))</f>
        <v>0.4207952685429216</v>
      </c>
      <c r="AV101" s="3">
        <f>IF($E101+AV$8-$H$8&lt;70,0,IF($E101+AV$8-$H$8=70,$F101,AU101*(1-VLOOKUP($E101+AU$8-$H$8,Mortality!$B$3:$C$123,2)*VLOOKUP($E101+AU$8-$H$8,Multipliers!$A$3:$DF$122,'Current Retirees'!AU$8-2006+2))))</f>
        <v>0.38065934611369018</v>
      </c>
      <c r="AW101" s="3">
        <f>IF($E101+AW$8-$H$8&lt;70,0,IF($E101+AW$8-$H$8=70,$F101,AV101*(1-VLOOKUP($E101+AV$8-$H$8,Mortality!$B$3:$C$123,2)*VLOOKUP($E101+AV$8-$H$8,Multipliers!$A$3:$DF$122,'Current Retirees'!AV$8-2006+2))))</f>
        <v>0.34062301144350865</v>
      </c>
      <c r="AX101" s="3">
        <f>IF($E101+AX$8-$H$8&lt;70,0,IF($E101+AX$8-$H$8=70,$F101,AW101*(1-VLOOKUP($E101+AW$8-$H$8,Mortality!$B$3:$C$123,2)*VLOOKUP($E101+AW$8-$H$8,Multipliers!$A$3:$DF$122,'Current Retirees'!AW$8-2006+2))))</f>
        <v>0.30124576861244878</v>
      </c>
      <c r="AY101" s="3">
        <f>IF($E101+AY$8-$H$8&lt;70,0,IF($E101+AY$8-$H$8=70,$F101,AX101*(1-VLOOKUP($E101+AX$8-$H$8,Mortality!$B$3:$C$123,2)*VLOOKUP($E101+AX$8-$H$8,Multipliers!$A$3:$DF$122,'Current Retirees'!AX$8-2006+2))))</f>
        <v>0.26335593636168569</v>
      </c>
      <c r="AZ101" s="3">
        <f>IF($E101+AZ$8-$H$8&lt;70,0,IF($E101+AZ$8-$H$8=70,$F101,AY101*(1-VLOOKUP($E101+AY$8-$H$8,Mortality!$B$3:$C$123,2)*VLOOKUP($E101+AY$8-$H$8,Multipliers!$A$3:$DF$122,'Current Retirees'!AY$8-2006+2))))</f>
        <v>0.22750493014283407</v>
      </c>
      <c r="BA101" s="3">
        <f>IF($E101+BA$8-$H$8&lt;70,0,IF($E101+BA$8-$H$8=70,$F101,AZ101*(1-VLOOKUP($E101+AZ$8-$H$8,Mortality!$B$3:$C$123,2)*VLOOKUP($E101+AZ$8-$H$8,Multipliers!$A$3:$DF$122,'Current Retirees'!AZ$8-2006+2))))</f>
        <v>0.19431699955352486</v>
      </c>
      <c r="BB101" s="3">
        <f>IF($E101+BB$8-$H$8&lt;70,0,IF($E101+BB$8-$H$8=70,$F101,BA101*(1-VLOOKUP($E101+BA$8-$H$8,Mortality!$B$3:$C$123,2)*VLOOKUP($E101+BA$8-$H$8,Multipliers!$A$3:$DF$122,'Current Retirees'!BA$8-2006+2))))</f>
        <v>0.16406809619510915</v>
      </c>
      <c r="BC101" s="3">
        <f>IF($E101+BC$8-$H$8&lt;70,0,IF($E101+BC$8-$H$8=70,$F101,BB101*(1-VLOOKUP($E101+BB$8-$H$8,Mortality!$B$3:$C$123,2)*VLOOKUP($E101+BB$8-$H$8,Multipliers!$A$3:$DF$122,'Current Retirees'!BB$8-2006+2))))</f>
        <v>0.13646484437908821</v>
      </c>
      <c r="BD101" s="3">
        <f>IF($E101+BD$8-$H$8&lt;70,0,IF($E101+BD$8-$H$8=70,$F101,BC101*(1-VLOOKUP($E101+BC$8-$H$8,Mortality!$B$3:$C$123,2)*VLOOKUP($E101+BC$8-$H$8,Multipliers!$A$3:$DF$122,'Current Retirees'!BC$8-2006+2))))</f>
        <v>0.11172267610909133</v>
      </c>
      <c r="BE101" s="3">
        <f>IF($E101+BE$8-$H$8&lt;70,0,IF($E101+BE$8-$H$8=70,$F101,BD101*(1-VLOOKUP($E101+BD$8-$H$8,Mortality!$B$3:$C$123,2)*VLOOKUP($E101+BD$8-$H$8,Multipliers!$A$3:$DF$122,'Current Retirees'!BD$8-2006+2))))</f>
        <v>8.9637329718611464E-2</v>
      </c>
      <c r="BF101" s="3">
        <f>IF($E101+BF$8-$H$8&lt;70,0,IF($E101+BF$8-$H$8=70,$F101,BE101*(1-VLOOKUP($E101+BE$8-$H$8,Mortality!$B$3:$C$123,2)*VLOOKUP($E101+BE$8-$H$8,Multipliers!$A$3:$DF$122,'Current Retirees'!BE$8-2006+2))))</f>
        <v>7.0421081323477214E-2</v>
      </c>
      <c r="BG101" s="3">
        <f>IF($E101+BG$8-$H$8&lt;70,0,IF($E101+BG$8-$H$8=70,$F101,BF101*(1-VLOOKUP($E101+BF$8-$H$8,Mortality!$B$3:$C$123,2)*VLOOKUP($E101+BF$8-$H$8,Multipliers!$A$3:$DF$122,'Current Retirees'!BF$8-2006+2))))</f>
        <v>5.4085542893251133E-2</v>
      </c>
      <c r="BH101" s="3">
        <f>IF($E101+BH$8-$H$8&lt;70,0,IF($E101+BH$8-$H$8=70,$F101,BG101*(1-VLOOKUP($E101+BG$8-$H$8,Mortality!$B$3:$C$123,2)*VLOOKUP($E101+BG$8-$H$8,Multipliers!$A$3:$DF$122,'Current Retirees'!BG$8-2006+2))))</f>
        <v>4.0547977399104533E-2</v>
      </c>
      <c r="BI101" s="3">
        <f>IF($E101+BI$8-$H$8&lt;70,0,IF($E101+BI$8-$H$8=70,$F101,BH101*(1-VLOOKUP($E101+BH$8-$H$8,Mortality!$B$3:$C$123,2)*VLOOKUP($E101+BH$8-$H$8,Multipliers!$A$3:$DF$122,'Current Retirees'!BH$8-2006+2))))</f>
        <v>2.9592586713175613E-2</v>
      </c>
      <c r="BJ101" s="3">
        <f>IF($E101+BJ$8-$H$8&lt;70,0,IF($E101+BJ$8-$H$8=70,$F101,BI101*(1-VLOOKUP($E101+BI$8-$H$8,Mortality!$B$3:$C$123,2)*VLOOKUP($E101+BI$8-$H$8,Multipliers!$A$3:$DF$122,'Current Retirees'!BI$8-2006+2))))</f>
        <v>2.1020527539143369E-2</v>
      </c>
      <c r="BK101" s="3">
        <f>IF($E101+BK$8-$H$8&lt;70,0,IF($E101+BK$8-$H$8=70,$F101,BJ101*(1-VLOOKUP($E101+BJ$8-$H$8,Mortality!$B$3:$C$123,2)*VLOOKUP($E101+BJ$8-$H$8,Multipliers!$A$3:$DF$122,'Current Retirees'!BJ$8-2006+2))))</f>
        <v>1.4512726379358113E-2</v>
      </c>
      <c r="BL101" s="3">
        <f>IF($E101+BL$8-$H$8&lt;70,0,IF($E101+BL$8-$H$8=70,$F101,BK101*(1-VLOOKUP($E101+BK$8-$H$8,Mortality!$B$3:$C$123,2)*VLOOKUP($E101+BK$8-$H$8,Multipliers!$A$3:$DF$122,'Current Retirees'!BK$8-2006+2))))</f>
        <v>9.7265888594252805E-3</v>
      </c>
      <c r="BM101" s="3">
        <f>IF($E101+BM$8-$H$8&lt;70,0,IF($E101+BM$8-$H$8=70,$F101,BL101*(1-VLOOKUP($E101+BL$8-$H$8,Mortality!$B$3:$C$123,2)*VLOOKUP($E101+BL$8-$H$8,Multipliers!$A$3:$DF$122,'Current Retirees'!BL$8-2006+2))))</f>
        <v>6.3043901482746712E-3</v>
      </c>
      <c r="BN101" s="3">
        <f>IF($E101+BN$8-$H$8&lt;70,0,IF($E101+BN$8-$H$8=70,$F101,BM101*(1-VLOOKUP($E101+BM$8-$H$8,Mortality!$B$3:$C$123,2)*VLOOKUP($E101+BM$8-$H$8,Multipliers!$A$3:$DF$122,'Current Retirees'!BM$8-2006+2))))</f>
        <v>3.9555102138885195E-3</v>
      </c>
      <c r="BO101" s="3">
        <f>IF($E101+BO$8-$H$8&lt;70,0,IF($E101+BO$8-$H$8=70,$F101,BN101*(1-VLOOKUP($E101+BN$8-$H$8,Mortality!$B$3:$C$123,2)*VLOOKUP($E101+BN$8-$H$8,Multipliers!$A$3:$DF$122,'Current Retirees'!BN$8-2006+2))))</f>
        <v>2.3988983401176021E-3</v>
      </c>
      <c r="BP101" s="3">
        <f>IF($E101+BP$8-$H$8&lt;70,0,IF($E101+BP$8-$H$8=70,$F101,BO101*(1-VLOOKUP($E101+BO$8-$H$8,Mortality!$B$3:$C$123,2)*VLOOKUP($E101+BO$8-$H$8,Multipliers!$A$3:$DF$122,'Current Retirees'!BO$8-2006+2))))</f>
        <v>1.403727018839728E-3</v>
      </c>
      <c r="BQ101" s="3">
        <f>IF($E101+BQ$8-$H$8&lt;70,0,IF($E101+BQ$8-$H$8=70,$F101,BP101*(1-VLOOKUP($E101+BP$8-$H$8,Mortality!$B$3:$C$123,2)*VLOOKUP($E101+BP$8-$H$8,Multipliers!$A$3:$DF$122,'Current Retirees'!BP$8-2006+2))))</f>
        <v>7.8872643134845479E-4</v>
      </c>
      <c r="BR101" s="3">
        <f>IF($E101+BR$8-$H$8&lt;70,0,IF($E101+BR$8-$H$8=70,$F101,BQ101*(1-VLOOKUP($E101+BQ$8-$H$8,Mortality!$B$3:$C$123,2)*VLOOKUP($E101+BQ$8-$H$8,Multipliers!$A$3:$DF$122,'Current Retirees'!BQ$8-2006+2))))</f>
        <v>4.316311958992355E-4</v>
      </c>
      <c r="BS101" s="3">
        <f>IF($E101+BS$8-$H$8&lt;70,0,IF($E101+BS$8-$H$8=70,$F101,BR101*(1-VLOOKUP($E101+BR$8-$H$8,Mortality!$B$3:$C$123,2)*VLOOKUP($E101+BR$8-$H$8,Multipliers!$A$3:$DF$122,'Current Retirees'!BR$8-2006+2))))</f>
        <v>2.3175803079795925E-4</v>
      </c>
      <c r="BT101" s="3">
        <f>IF($E101+BT$8-$H$8&lt;70,0,IF($E101+BT$8-$H$8=70,$F101,BS101*(1-VLOOKUP($E101+BS$8-$H$8,Mortality!$B$3:$C$123,2)*VLOOKUP($E101+BS$8-$H$8,Multipliers!$A$3:$DF$122,'Current Retirees'!BS$8-2006+2))))</f>
        <v>1.2191778279487398E-4</v>
      </c>
      <c r="BU101" s="3">
        <f>IF($E101+BU$8-$H$8&lt;70,0,IF($E101+BU$8-$H$8=70,$F101,BT101*(1-VLOOKUP($E101+BT$8-$H$8,Mortality!$B$3:$C$123,2)*VLOOKUP($E101+BT$8-$H$8,Multipliers!$A$3:$DF$122,'Current Retirees'!BT$8-2006+2))))</f>
        <v>6.2446315256501288E-5</v>
      </c>
      <c r="BV101" s="3">
        <f>IF($E101+BV$8-$H$8&lt;70,0,IF($E101+BV$8-$H$8=70,$F101,BU101*(1-VLOOKUP($E101+BU$8-$H$8,Mortality!$B$3:$C$123,2)*VLOOKUP($E101+BU$8-$H$8,Multipliers!$A$3:$DF$122,'Current Retirees'!BU$8-2006+2))))</f>
        <v>3.1223157628250644E-5</v>
      </c>
      <c r="BW101" s="3">
        <f>IF($E101+BW$8-$H$8&lt;70,0,IF($E101+BW$8-$H$8=70,$F101,BV101*(1-VLOOKUP($E101+BV$8-$H$8,Mortality!$B$3:$C$123,2)*VLOOKUP($E101+BV$8-$H$8,Multipliers!$A$3:$DF$122,'Current Retirees'!BV$8-2006+2))))</f>
        <v>1.5611578814125322E-5</v>
      </c>
      <c r="BX101" s="3">
        <f>IF($E101+BX$8-$H$8&lt;70,0,IF($E101+BX$8-$H$8=70,$F101,BW101*(1-VLOOKUP($E101+BW$8-$H$8,Mortality!$B$3:$C$123,2)*VLOOKUP($E101+BW$8-$H$8,Multipliers!$A$3:$DF$122,'Current Retirees'!BW$8-2006+2))))</f>
        <v>7.805789407062661E-6</v>
      </c>
      <c r="BY101" s="3">
        <f>IF($E101+BY$8-$H$8&lt;70,0,IF($E101+BY$8-$H$8=70,$F101,BX101*(1-VLOOKUP($E101+BX$8-$H$8,Mortality!$B$3:$C$123,2)*VLOOKUP($E101+BX$8-$H$8,Multipliers!$A$3:$DF$122,'Current Retirees'!BX$8-2006+2))))</f>
        <v>3.9028947035313305E-6</v>
      </c>
      <c r="BZ101" s="3">
        <f>IF($E101+BZ$8-$H$8&lt;70,0,IF($E101+BZ$8-$H$8=70,$F101,BY101*(1-VLOOKUP($E101+BY$8-$H$8,Mortality!$B$3:$C$123,2)*VLOOKUP($E101+BY$8-$H$8,Multipliers!$A$3:$DF$122,'Current Retirees'!BY$8-2006+2))))</f>
        <v>1.9514473517656653E-6</v>
      </c>
      <c r="CA101" s="3">
        <f>IF($E101+CA$8-$H$8&lt;70,0,IF($E101+CA$8-$H$8=70,$F101,BZ101*(1-VLOOKUP($E101+BZ$8-$H$8,Mortality!$B$3:$C$123,2)*VLOOKUP($E101+BZ$8-$H$8,Multipliers!$A$3:$DF$122,'Current Retirees'!BZ$8-2006+2))))</f>
        <v>0</v>
      </c>
      <c r="CB101" s="3">
        <f>IF($E101+CB$8-$H$8&lt;70,0,IF($E101+CB$8-$H$8=70,$F101,CA101*(1-VLOOKUP($E101+CA$8-$H$8,Mortality!$B$3:$C$123,2)*VLOOKUP($E101+CA$8-$H$8,Multipliers!$A$3:$DF$122,'Current Retirees'!CA$8-2006+2))))</f>
        <v>0</v>
      </c>
      <c r="CC101" s="3">
        <f>IF($E101+CC$8-$H$8&lt;70,0,IF($E101+CC$8-$H$8=70,$F101,CB101*(1-VLOOKUP($E101+CB$8-$H$8,Mortality!$B$3:$C$123,2)*VLOOKUP($E101+CB$8-$H$8,Multipliers!$A$3:$DF$122,'Current Retirees'!CB$8-2006+2))))</f>
        <v>0</v>
      </c>
      <c r="CD101" s="3">
        <f>IF($E101+CD$8-$H$8&lt;70,0,IF($E101+CD$8-$H$8=70,$F101,CC101*(1-VLOOKUP($E101+CC$8-$H$8,Mortality!$B$3:$C$123,2)*VLOOKUP($E101+CC$8-$H$8,Multipliers!$A$3:$DF$122,'Current Retirees'!CC$8-2006+2))))</f>
        <v>0</v>
      </c>
      <c r="CE101" s="3">
        <f>IF($E101+CE$8-$H$8&lt;70,0,IF($E101+CE$8-$H$8=70,$F101,CD101*(1-VLOOKUP($E101+CD$8-$H$8,Mortality!$B$3:$C$123,2)*VLOOKUP($E101+CD$8-$H$8,Multipliers!$A$3:$DF$122,'Current Retirees'!CD$8-2006+2))))</f>
        <v>0</v>
      </c>
      <c r="CF101" s="3">
        <f>IF($E101+CF$8-$H$8&lt;70,0,IF($E101+CF$8-$H$8=70,$F101,CE101*(1-VLOOKUP($E101+CE$8-$H$8,Mortality!$B$3:$C$123,2)*VLOOKUP($E101+CE$8-$H$8,Multipliers!$A$3:$DF$122,'Current Retirees'!CE$8-2006+2))))</f>
        <v>0</v>
      </c>
      <c r="CG101" s="3">
        <f>IF($E101+CG$8-$H$8&lt;70,0,IF($E101+CG$8-$H$8=70,$F101,CF101*(1-VLOOKUP($E101+CF$8-$H$8,Mortality!$B$3:$C$123,2)*VLOOKUP($E101+CF$8-$H$8,Multipliers!$A$3:$DF$122,'Current Retirees'!CF$8-2006+2))))</f>
        <v>0</v>
      </c>
      <c r="CH101" s="3">
        <f>IF($E101+CH$8-$H$8&lt;70,0,IF($E101+CH$8-$H$8=70,$F101,CG101*(1-VLOOKUP($E101+CG$8-$H$8,Mortality!$B$3:$C$123,2)*VLOOKUP($E101+CG$8-$H$8,Multipliers!$A$3:$DF$122,'Current Retirees'!CG$8-2006+2))))</f>
        <v>0</v>
      </c>
      <c r="CI101" s="3">
        <f>IF($E101+CI$8-$H$8&lt;70,0,IF($E101+CI$8-$H$8=70,$F101,CH101*(1-VLOOKUP($E101+CH$8-$H$8,Mortality!$B$3:$C$123,2)*VLOOKUP($E101+CH$8-$H$8,Multipliers!$A$3:$DF$122,'Current Retirees'!CH$8-2006+2))))</f>
        <v>0</v>
      </c>
      <c r="CJ101" s="3">
        <f>IF($E101+CJ$8-$H$8&lt;70,0,IF($E101+CJ$8-$H$8=70,$F101,CI101*(1-VLOOKUP($E101+CI$8-$H$8,Mortality!$B$3:$C$123,2)*VLOOKUP($E101+CI$8-$H$8,Multipliers!$A$3:$DF$122,'Current Retirees'!CI$8-2006+2))))</f>
        <v>0</v>
      </c>
      <c r="CK101" s="3">
        <f>IF($E101+CK$8-$H$8&lt;70,0,IF($E101+CK$8-$H$8=70,$F101,CJ101*(1-VLOOKUP($E101+CJ$8-$H$8,Mortality!$B$3:$C$123,2)*VLOOKUP($E101+CJ$8-$H$8,Multipliers!$A$3:$DF$122,'Current Retirees'!CJ$8-2006+2))))</f>
        <v>0</v>
      </c>
      <c r="CL101" s="3">
        <f>IF($E101+CL$8-$H$8&lt;70,0,IF($E101+CL$8-$H$8=70,$F101,CK101*(1-VLOOKUP($E101+CK$8-$H$8,Mortality!$B$3:$C$123,2)*VLOOKUP($E101+CK$8-$H$8,Multipliers!$A$3:$DF$122,'Current Retirees'!CK$8-2006+2))))</f>
        <v>0</v>
      </c>
      <c r="CM101" s="3">
        <f>IF($E101+CM$8-$H$8&lt;70,0,IF($E101+CM$8-$H$8=70,$F101,CL101*(1-VLOOKUP($E101+CL$8-$H$8,Mortality!$B$3:$C$123,2)*VLOOKUP($E101+CL$8-$H$8,Multipliers!$A$3:$DF$122,'Current Retirees'!CL$8-2006+2))))</f>
        <v>0</v>
      </c>
      <c r="CN101" s="3">
        <f>IF($E101+CN$8-$H$8&lt;70,0,IF($E101+CN$8-$H$8=70,$F101,CM101*(1-VLOOKUP($E101+CM$8-$H$8,Mortality!$B$3:$C$123,2)*VLOOKUP($E101+CM$8-$H$8,Multipliers!$A$3:$DF$122,'Current Retirees'!CM$8-2006+2))))</f>
        <v>0</v>
      </c>
      <c r="CO101" s="3">
        <f>IF($E101+CO$8-$H$8&lt;70,0,IF($E101+CO$8-$H$8=70,$F101,CN101*(1-VLOOKUP($E101+CN$8-$H$8,Mortality!$B$3:$C$123,2)*VLOOKUP($E101+CN$8-$H$8,Multipliers!$A$3:$DF$122,'Current Retirees'!CN$8-2006+2))))</f>
        <v>0</v>
      </c>
      <c r="CP101" s="3">
        <f>IF($E101+CP$8-$H$8&lt;70,0,IF($E101+CP$8-$H$8=70,$F101,CO101*(1-VLOOKUP($E101+CO$8-$H$8,Mortality!$B$3:$C$123,2)*VLOOKUP($E101+CO$8-$H$8,Multipliers!$A$3:$DF$122,'Current Retirees'!CO$8-2006+2))))</f>
        <v>0</v>
      </c>
      <c r="CQ101" s="3">
        <f>IF($E101+CQ$8-$H$8&lt;70,0,IF($E101+CQ$8-$H$8=70,$F101,CP101*(1-VLOOKUP($E101+CP$8-$H$8,Mortality!$B$3:$C$123,2)*VLOOKUP($E101+CP$8-$H$8,Multipliers!$A$3:$DF$122,'Current Retirees'!CP$8-2006+2))))</f>
        <v>0</v>
      </c>
      <c r="CR101" s="3">
        <f>IF($E101+CR$8-$H$8&lt;70,0,IF($E101+CR$8-$H$8=70,$F101,CQ101*(1-VLOOKUP($E101+CQ$8-$H$8,Mortality!$B$3:$C$123,2)*VLOOKUP($E101+CQ$8-$H$8,Multipliers!$A$3:$DF$122,'Current Retirees'!CQ$8-2006+2))))</f>
        <v>0</v>
      </c>
      <c r="CS101" s="3">
        <f>IF($E101+CS$8-$H$8&lt;70,0,IF($E101+CS$8-$H$8=70,$F101,CR101*(1-VLOOKUP($E101+CR$8-$H$8,Mortality!$B$3:$C$123,2)*VLOOKUP($E101+CR$8-$H$8,Multipliers!$A$3:$DF$122,'Current Retirees'!CR$8-2006+2))))</f>
        <v>0</v>
      </c>
      <c r="CT101" s="3">
        <f>IF($E101+CT$8-$H$8&lt;70,0,IF($E101+CT$8-$H$8=70,$F101,CS101*(1-VLOOKUP($E101+CS$8-$H$8,Mortality!$B$3:$C$123,2)*VLOOKUP($E101+CS$8-$H$8,Multipliers!$A$3:$DF$122,'Current Retirees'!CS$8-2006+2))))</f>
        <v>0</v>
      </c>
    </row>
    <row r="102" spans="2:98" x14ac:dyDescent="0.25">
      <c r="B102" s="35">
        <v>1094</v>
      </c>
      <c r="C102" s="36">
        <v>23483</v>
      </c>
      <c r="D102" s="35" t="s">
        <v>2</v>
      </c>
      <c r="E102" s="4">
        <f t="shared" si="8"/>
        <v>53</v>
      </c>
      <c r="F102" s="5">
        <f>VLOOKUP(E102,Mortality!$H$3:$I$123,2)</f>
        <v>0.9656051789026876</v>
      </c>
      <c r="H102" s="3">
        <f t="shared" si="9"/>
        <v>0</v>
      </c>
      <c r="I102" s="3">
        <f>IF($E102+I$8-$H$8&lt;70,0,IF($E102+I$8-$H$8=70,$F102,H102*(1-VLOOKUP($E102+H$8-$H$8,Mortality!$B$3:$C$123,2)*VLOOKUP($E102+H$8-$H$8,Multipliers!$A$3:$DF$122,'Current Retirees'!H$8-2006+2))))</f>
        <v>0</v>
      </c>
      <c r="J102" s="3">
        <f>IF($E102+J$8-$H$8&lt;70,0,IF($E102+J$8-$H$8=70,$F102,I102*(1-VLOOKUP($E102+I$8-$H$8,Mortality!$B$3:$C$123,2)*VLOOKUP($E102+I$8-$H$8,Multipliers!$A$3:$DF$122,'Current Retirees'!I$8-2006+2))))</f>
        <v>0</v>
      </c>
      <c r="K102" s="3">
        <f>IF($E102+K$8-$H$8&lt;70,0,IF($E102+K$8-$H$8=70,$F102,J102*(1-VLOOKUP($E102+J$8-$H$8,Mortality!$B$3:$C$123,2)*VLOOKUP($E102+J$8-$H$8,Multipliers!$A$3:$DF$122,'Current Retirees'!J$8-2006+2))))</f>
        <v>0</v>
      </c>
      <c r="L102" s="3">
        <f>IF($E102+L$8-$H$8&lt;70,0,IF($E102+L$8-$H$8=70,$F102,K102*(1-VLOOKUP($E102+K$8-$H$8,Mortality!$B$3:$C$123,2)*VLOOKUP($E102+K$8-$H$8,Multipliers!$A$3:$DF$122,'Current Retirees'!K$8-2006+2))))</f>
        <v>0</v>
      </c>
      <c r="M102" s="3">
        <f>IF($E102+M$8-$H$8&lt;70,0,IF($E102+M$8-$H$8=70,$F102,L102*(1-VLOOKUP($E102+L$8-$H$8,Mortality!$B$3:$C$123,2)*VLOOKUP($E102+L$8-$H$8,Multipliers!$A$3:$DF$122,'Current Retirees'!L$8-2006+2))))</f>
        <v>0</v>
      </c>
      <c r="N102" s="3">
        <f>IF($E102+N$8-$H$8&lt;70,0,IF($E102+N$8-$H$8=70,$F102,M102*(1-VLOOKUP($E102+M$8-$H$8,Mortality!$B$3:$C$123,2)*VLOOKUP($E102+M$8-$H$8,Multipliers!$A$3:$DF$122,'Current Retirees'!M$8-2006+2))))</f>
        <v>0</v>
      </c>
      <c r="O102" s="3">
        <f>IF($E102+O$8-$H$8&lt;70,0,IF($E102+O$8-$H$8=70,$F102,N102*(1-VLOOKUP($E102+N$8-$H$8,Mortality!$B$3:$C$123,2)*VLOOKUP($E102+N$8-$H$8,Multipliers!$A$3:$DF$122,'Current Retirees'!N$8-2006+2))))</f>
        <v>0</v>
      </c>
      <c r="P102" s="3">
        <f>IF($E102+P$8-$H$8&lt;70,0,IF($E102+P$8-$H$8=70,$F102,O102*(1-VLOOKUP($E102+O$8-$H$8,Mortality!$B$3:$C$123,2)*VLOOKUP($E102+O$8-$H$8,Multipliers!$A$3:$DF$122,'Current Retirees'!O$8-2006+2))))</f>
        <v>0</v>
      </c>
      <c r="Q102" s="3">
        <f>IF($E102+Q$8-$H$8&lt;70,0,IF($E102+Q$8-$H$8=70,$F102,P102*(1-VLOOKUP($E102+P$8-$H$8,Mortality!$B$3:$C$123,2)*VLOOKUP($E102+P$8-$H$8,Multipliers!$A$3:$DF$122,'Current Retirees'!P$8-2006+2))))</f>
        <v>0</v>
      </c>
      <c r="R102" s="3">
        <f>IF($E102+R$8-$H$8&lt;70,0,IF($E102+R$8-$H$8=70,$F102,Q102*(1-VLOOKUP($E102+Q$8-$H$8,Mortality!$B$3:$C$123,2)*VLOOKUP($E102+Q$8-$H$8,Multipliers!$A$3:$DF$122,'Current Retirees'!Q$8-2006+2))))</f>
        <v>0</v>
      </c>
      <c r="S102" s="3">
        <f>IF($E102+S$8-$H$8&lt;70,0,IF($E102+S$8-$H$8=70,$F102,R102*(1-VLOOKUP($E102+R$8-$H$8,Mortality!$B$3:$C$123,2)*VLOOKUP($E102+R$8-$H$8,Multipliers!$A$3:$DF$122,'Current Retirees'!R$8-2006+2))))</f>
        <v>0</v>
      </c>
      <c r="T102" s="3">
        <f>IF($E102+T$8-$H$8&lt;70,0,IF($E102+T$8-$H$8=70,$F102,S102*(1-VLOOKUP($E102+S$8-$H$8,Mortality!$B$3:$C$123,2)*VLOOKUP($E102+S$8-$H$8,Multipliers!$A$3:$DF$122,'Current Retirees'!S$8-2006+2))))</f>
        <v>0</v>
      </c>
      <c r="U102" s="3">
        <f>IF($E102+U$8-$H$8&lt;70,0,IF($E102+U$8-$H$8=70,$F102,T102*(1-VLOOKUP($E102+T$8-$H$8,Mortality!$B$3:$C$123,2)*VLOOKUP($E102+T$8-$H$8,Multipliers!$A$3:$DF$122,'Current Retirees'!T$8-2006+2))))</f>
        <v>0</v>
      </c>
      <c r="V102" s="3">
        <f>IF($E102+V$8-$H$8&lt;70,0,IF($E102+V$8-$H$8=70,$F102,U102*(1-VLOOKUP($E102+U$8-$H$8,Mortality!$B$3:$C$123,2)*VLOOKUP($E102+U$8-$H$8,Multipliers!$A$3:$DF$122,'Current Retirees'!U$8-2006+2))))</f>
        <v>0</v>
      </c>
      <c r="W102" s="3">
        <f>IF($E102+W$8-$H$8&lt;70,0,IF($E102+W$8-$H$8=70,$F102,V102*(1-VLOOKUP($E102+V$8-$H$8,Mortality!$B$3:$C$123,2)*VLOOKUP($E102+V$8-$H$8,Multipliers!$A$3:$DF$122,'Current Retirees'!V$8-2006+2))))</f>
        <v>0</v>
      </c>
      <c r="X102" s="3">
        <f>IF($E102+X$8-$H$8&lt;70,0,IF($E102+X$8-$H$8=70,$F102,W102*(1-VLOOKUP($E102+W$8-$H$8,Mortality!$B$3:$C$123,2)*VLOOKUP($E102+W$8-$H$8,Multipliers!$A$3:$DF$122,'Current Retirees'!W$8-2006+2))))</f>
        <v>0</v>
      </c>
      <c r="Y102" s="3">
        <f>IF($E102+Y$8-$H$8&lt;70,0,IF($E102+Y$8-$H$8=70,$F102,X102*(1-VLOOKUP($E102+X$8-$H$8,Mortality!$B$3:$C$123,2)*VLOOKUP($E102+X$8-$H$8,Multipliers!$A$3:$DF$122,'Current Retirees'!X$8-2006+2))))</f>
        <v>0.9656051789026876</v>
      </c>
      <c r="Z102" s="3">
        <f>IF($E102+Z$8-$H$8&lt;70,0,IF($E102+Z$8-$H$8=70,$F102,Y102*(1-VLOOKUP($E102+Y$8-$H$8,Mortality!$B$3:$C$123,2)*VLOOKUP($E102+Y$8-$H$8,Multipliers!$A$3:$DF$122,'Current Retirees'!Y$8-2006+2))))</f>
        <v>0.94837522199259383</v>
      </c>
      <c r="AA102" s="3">
        <f>IF($E102+AA$8-$H$8&lt;70,0,IF($E102+AA$8-$H$8=70,$F102,Z102*(1-VLOOKUP($E102+Z$8-$H$8,Mortality!$B$3:$C$123,2)*VLOOKUP($E102+Z$8-$H$8,Multipliers!$A$3:$DF$122,'Current Retirees'!Z$8-2006+2))))</f>
        <v>0.93015632416882299</v>
      </c>
      <c r="AB102" s="3">
        <f>IF($E102+AB$8-$H$8&lt;70,0,IF($E102+AB$8-$H$8=70,$F102,AA102*(1-VLOOKUP($E102+AA$8-$H$8,Mortality!$B$3:$C$123,2)*VLOOKUP($E102+AA$8-$H$8,Multipliers!$A$3:$DF$122,'Current Retirees'!AA$8-2006+2))))</f>
        <v>0.91086817848180845</v>
      </c>
      <c r="AC102" s="3">
        <f>IF($E102+AC$8-$H$8&lt;70,0,IF($E102+AC$8-$H$8=70,$F102,AB102*(1-VLOOKUP($E102+AB$8-$H$8,Mortality!$B$3:$C$123,2)*VLOOKUP($E102+AB$8-$H$8,Multipliers!$A$3:$DF$122,'Current Retirees'!AB$8-2006+2))))</f>
        <v>0.89042771549445854</v>
      </c>
      <c r="AD102" s="3">
        <f>IF($E102+AD$8-$H$8&lt;70,0,IF($E102+AD$8-$H$8=70,$F102,AC102*(1-VLOOKUP($E102+AC$8-$H$8,Mortality!$B$3:$C$123,2)*VLOOKUP($E102+AC$8-$H$8,Multipliers!$A$3:$DF$122,'Current Retirees'!AC$8-2006+2))))</f>
        <v>0.86877155401358319</v>
      </c>
      <c r="AE102" s="3">
        <f>IF($E102+AE$8-$H$8&lt;70,0,IF($E102+AE$8-$H$8=70,$F102,AD102*(1-VLOOKUP($E102+AD$8-$H$8,Mortality!$B$3:$C$123,2)*VLOOKUP($E102+AD$8-$H$8,Multipliers!$A$3:$DF$122,'Current Retirees'!AD$8-2006+2))))</f>
        <v>0.84583172327360112</v>
      </c>
      <c r="AF102" s="3">
        <f>IF($E102+AF$8-$H$8&lt;70,0,IF($E102+AF$8-$H$8=70,$F102,AE102*(1-VLOOKUP($E102+AE$8-$H$8,Mortality!$B$3:$C$123,2)*VLOOKUP($E102+AE$8-$H$8,Multipliers!$A$3:$DF$122,'Current Retirees'!AE$8-2006+2))))</f>
        <v>0.82153385139511159</v>
      </c>
      <c r="AG102" s="3">
        <f>IF($E102+AG$8-$H$8&lt;70,0,IF($E102+AG$8-$H$8=70,$F102,AF102*(1-VLOOKUP($E102+AF$8-$H$8,Mortality!$B$3:$C$123,2)*VLOOKUP($E102+AF$8-$H$8,Multipliers!$A$3:$DF$122,'Current Retirees'!AF$8-2006+2))))</f>
        <v>0.79584085351109557</v>
      </c>
      <c r="AH102" s="3">
        <f>IF($E102+AH$8-$H$8&lt;70,0,IF($E102+AH$8-$H$8=70,$F102,AG102*(1-VLOOKUP($E102+AG$8-$H$8,Mortality!$B$3:$C$123,2)*VLOOKUP($E102+AG$8-$H$8,Multipliers!$A$3:$DF$122,'Current Retirees'!AG$8-2006+2))))</f>
        <v>0.76865759909919018</v>
      </c>
      <c r="AI102" s="3">
        <f>IF($E102+AI$8-$H$8&lt;70,0,IF($E102+AI$8-$H$8=70,$F102,AH102*(1-VLOOKUP($E102+AH$8-$H$8,Mortality!$B$3:$C$123,2)*VLOOKUP($E102+AH$8-$H$8,Multipliers!$A$3:$DF$122,'Current Retirees'!AH$8-2006+2))))</f>
        <v>0.73997348517929928</v>
      </c>
      <c r="AJ102" s="3">
        <f>IF($E102+AJ$8-$H$8&lt;70,0,IF($E102+AJ$8-$H$8=70,$F102,AI102*(1-VLOOKUP($E102+AI$8-$H$8,Mortality!$B$3:$C$123,2)*VLOOKUP($E102+AI$8-$H$8,Multipliers!$A$3:$DF$122,'Current Retirees'!AI$8-2006+2))))</f>
        <v>0.70972584661064686</v>
      </c>
      <c r="AK102" s="3">
        <f>IF($E102+AK$8-$H$8&lt;70,0,IF($E102+AK$8-$H$8=70,$F102,AJ102*(1-VLOOKUP($E102+AJ$8-$H$8,Mortality!$B$3:$C$123,2)*VLOOKUP($E102+AJ$8-$H$8,Multipliers!$A$3:$DF$122,'Current Retirees'!AJ$8-2006+2))))</f>
        <v>0.6779035781976479</v>
      </c>
      <c r="AL102" s="3">
        <f>IF($E102+AL$8-$H$8&lt;70,0,IF($E102+AL$8-$H$8=70,$F102,AK102*(1-VLOOKUP($E102+AK$8-$H$8,Mortality!$B$3:$C$123,2)*VLOOKUP($E102+AK$8-$H$8,Multipliers!$A$3:$DF$122,'Current Retirees'!AK$8-2006+2))))</f>
        <v>0.64450280431331941</v>
      </c>
      <c r="AM102" s="3">
        <f>IF($E102+AM$8-$H$8&lt;70,0,IF($E102+AM$8-$H$8=70,$F102,AL102*(1-VLOOKUP($E102+AL$8-$H$8,Mortality!$B$3:$C$123,2)*VLOOKUP($E102+AL$8-$H$8,Multipliers!$A$3:$DF$122,'Current Retirees'!AL$8-2006+2))))</f>
        <v>0.60958511004858218</v>
      </c>
      <c r="AN102" s="3">
        <f>IF($E102+AN$8-$H$8&lt;70,0,IF($E102+AN$8-$H$8=70,$F102,AM102*(1-VLOOKUP($E102+AM$8-$H$8,Mortality!$B$3:$C$123,2)*VLOOKUP($E102+AM$8-$H$8,Multipliers!$A$3:$DF$122,'Current Retirees'!AM$8-2006+2))))</f>
        <v>0.57321370266718197</v>
      </c>
      <c r="AO102" s="3">
        <f>IF($E102+AO$8-$H$8&lt;70,0,IF($E102+AO$8-$H$8=70,$F102,AN102*(1-VLOOKUP($E102+AN$8-$H$8,Mortality!$B$3:$C$123,2)*VLOOKUP($E102+AN$8-$H$8,Multipliers!$A$3:$DF$122,'Current Retirees'!AN$8-2006+2))))</f>
        <v>0.5355447867402916</v>
      </c>
      <c r="AP102" s="3">
        <f>IF($E102+AP$8-$H$8&lt;70,0,IF($E102+AP$8-$H$8=70,$F102,AO102*(1-VLOOKUP($E102+AO$8-$H$8,Mortality!$B$3:$C$123,2)*VLOOKUP($E102+AO$8-$H$8,Multipliers!$A$3:$DF$122,'Current Retirees'!AO$8-2006+2))))</f>
        <v>0.49666876113446667</v>
      </c>
      <c r="AQ102" s="3">
        <f>IF($E102+AQ$8-$H$8&lt;70,0,IF($E102+AQ$8-$H$8=70,$F102,AP102*(1-VLOOKUP($E102+AP$8-$H$8,Mortality!$B$3:$C$123,2)*VLOOKUP($E102+AP$8-$H$8,Multipliers!$A$3:$DF$122,'Current Retirees'!AP$8-2006+2))))</f>
        <v>0.45674926293425006</v>
      </c>
      <c r="AR102" s="3">
        <f>IF($E102+AR$8-$H$8&lt;70,0,IF($E102+AR$8-$H$8=70,$F102,AQ102*(1-VLOOKUP($E102+AQ$8-$H$8,Mortality!$B$3:$C$123,2)*VLOOKUP($E102+AQ$8-$H$8,Multipliers!$A$3:$DF$122,'Current Retirees'!AQ$8-2006+2))))</f>
        <v>0.41622015067259854</v>
      </c>
      <c r="AS102" s="3">
        <f>IF($E102+AS$8-$H$8&lt;70,0,IF($E102+AS$8-$H$8=70,$F102,AR102*(1-VLOOKUP($E102+AR$8-$H$8,Mortality!$B$3:$C$123,2)*VLOOKUP($E102+AR$8-$H$8,Multipliers!$A$3:$DF$122,'Current Retirees'!AR$8-2006+2))))</f>
        <v>0.37537969943328581</v>
      </c>
      <c r="AT102" s="3">
        <f>IF($E102+AT$8-$H$8&lt;70,0,IF($E102+AT$8-$H$8=70,$F102,AS102*(1-VLOOKUP($E102+AS$8-$H$8,Mortality!$B$3:$C$123,2)*VLOOKUP($E102+AS$8-$H$8,Multipliers!$A$3:$DF$122,'Current Retirees'!AS$8-2006+2))))</f>
        <v>0.33477632697624776</v>
      </c>
      <c r="AU102" s="3">
        <f>IF($E102+AU$8-$H$8&lt;70,0,IF($E102+AU$8-$H$8=70,$F102,AT102*(1-VLOOKUP($E102+AT$8-$H$8,Mortality!$B$3:$C$123,2)*VLOOKUP($E102+AT$8-$H$8,Multipliers!$A$3:$DF$122,'Current Retirees'!AT$8-2006+2))))</f>
        <v>0.29499891031053688</v>
      </c>
      <c r="AV102" s="3">
        <f>IF($E102+AV$8-$H$8&lt;70,0,IF($E102+AV$8-$H$8=70,$F102,AU102*(1-VLOOKUP($E102+AU$8-$H$8,Mortality!$B$3:$C$123,2)*VLOOKUP($E102+AU$8-$H$8,Multipliers!$A$3:$DF$122,'Current Retirees'!AU$8-2006+2))))</f>
        <v>0.25687467201586961</v>
      </c>
      <c r="AW102" s="3">
        <f>IF($E102+AW$8-$H$8&lt;70,0,IF($E102+AW$8-$H$8=70,$F102,AV102*(1-VLOOKUP($E102+AV$8-$H$8,Mortality!$B$3:$C$123,2)*VLOOKUP($E102+AV$8-$H$8,Multipliers!$A$3:$DF$122,'Current Retirees'!AV$8-2006+2))))</f>
        <v>0.22096630613798926</v>
      </c>
      <c r="AX102" s="3">
        <f>IF($E102+AX$8-$H$8&lt;70,0,IF($E102+AX$8-$H$8=70,$F102,AW102*(1-VLOOKUP($E102+AW$8-$H$8,Mortality!$B$3:$C$123,2)*VLOOKUP($E102+AW$8-$H$8,Multipliers!$A$3:$DF$122,'Current Retirees'!AW$8-2006+2))))</f>
        <v>0.18787605236572241</v>
      </c>
      <c r="AY102" s="3">
        <f>IF($E102+AY$8-$H$8&lt;70,0,IF($E102+AY$8-$H$8=70,$F102,AX102*(1-VLOOKUP($E102+AX$8-$H$8,Mortality!$B$3:$C$123,2)*VLOOKUP($E102+AX$8-$H$8,Multipliers!$A$3:$DF$122,'Current Retirees'!AX$8-2006+2))))</f>
        <v>0.15787115751873573</v>
      </c>
      <c r="AZ102" s="3">
        <f>IF($E102+AZ$8-$H$8&lt;70,0,IF($E102+AZ$8-$H$8=70,$F102,AY102*(1-VLOOKUP($E102+AY$8-$H$8,Mortality!$B$3:$C$123,2)*VLOOKUP($E102+AY$8-$H$8,Multipliers!$A$3:$DF$122,'Current Retirees'!AY$8-2006+2))))</f>
        <v>0.13065447225170787</v>
      </c>
      <c r="BA102" s="3">
        <f>IF($E102+BA$8-$H$8&lt;70,0,IF($E102+BA$8-$H$8=70,$F102,AZ102*(1-VLOOKUP($E102+AZ$8-$H$8,Mortality!$B$3:$C$123,2)*VLOOKUP($E102+AZ$8-$H$8,Multipliers!$A$3:$DF$122,'Current Retirees'!AZ$8-2006+2))))</f>
        <v>0.10641002551439782</v>
      </c>
      <c r="BB102" s="3">
        <f>IF($E102+BB$8-$H$8&lt;70,0,IF($E102+BB$8-$H$8=70,$F102,BA102*(1-VLOOKUP($E102+BA$8-$H$8,Mortality!$B$3:$C$123,2)*VLOOKUP($E102+BA$8-$H$8,Multipliers!$A$3:$DF$122,'Current Retirees'!BA$8-2006+2))))</f>
        <v>8.491390307212543E-2</v>
      </c>
      <c r="BC102" s="3">
        <f>IF($E102+BC$8-$H$8&lt;70,0,IF($E102+BC$8-$H$8=70,$F102,BB102*(1-VLOOKUP($E102+BB$8-$H$8,Mortality!$B$3:$C$123,2)*VLOOKUP($E102+BB$8-$H$8,Multipliers!$A$3:$DF$122,'Current Retirees'!BB$8-2006+2))))</f>
        <v>6.6333789492818346E-2</v>
      </c>
      <c r="BD102" s="3">
        <f>IF($E102+BD$8-$H$8&lt;70,0,IF($E102+BD$8-$H$8=70,$F102,BC102*(1-VLOOKUP($E102+BC$8-$H$8,Mortality!$B$3:$C$123,2)*VLOOKUP($E102+BC$8-$H$8,Multipliers!$A$3:$DF$122,'Current Retirees'!BC$8-2006+2))))</f>
        <v>5.064711719630613E-2</v>
      </c>
      <c r="BE102" s="3">
        <f>IF($E102+BE$8-$H$8&lt;70,0,IF($E102+BE$8-$H$8=70,$F102,BD102*(1-VLOOKUP($E102+BD$8-$H$8,Mortality!$B$3:$C$123,2)*VLOOKUP($E102+BD$8-$H$8,Multipliers!$A$3:$DF$122,'Current Retirees'!BD$8-2006+2))))</f>
        <v>3.7739236140621371E-2</v>
      </c>
      <c r="BF102" s="3">
        <f>IF($E102+BF$8-$H$8&lt;70,0,IF($E102+BF$8-$H$8=70,$F102,BE102*(1-VLOOKUP($E102+BE$8-$H$8,Mortality!$B$3:$C$123,2)*VLOOKUP($E102+BE$8-$H$8,Multipliers!$A$3:$DF$122,'Current Retirees'!BE$8-2006+2))))</f>
        <v>2.7372610460467219E-2</v>
      </c>
      <c r="BG102" s="3">
        <f>IF($E102+BG$8-$H$8&lt;70,0,IF($E102+BG$8-$H$8=70,$F102,BF102*(1-VLOOKUP($E102+BF$8-$H$8,Mortality!$B$3:$C$123,2)*VLOOKUP($E102+BF$8-$H$8,Multipliers!$A$3:$DF$122,'Current Retirees'!BF$8-2006+2))))</f>
        <v>1.9321048193330557E-2</v>
      </c>
      <c r="BH102" s="3">
        <f>IF($E102+BH$8-$H$8&lt;70,0,IF($E102+BH$8-$H$8=70,$F102,BG102*(1-VLOOKUP($E102+BG$8-$H$8,Mortality!$B$3:$C$123,2)*VLOOKUP($E102+BG$8-$H$8,Multipliers!$A$3:$DF$122,'Current Retirees'!BG$8-2006+2))))</f>
        <v>1.3254252979007158E-2</v>
      </c>
      <c r="BI102" s="3">
        <f>IF($E102+BI$8-$H$8&lt;70,0,IF($E102+BI$8-$H$8=70,$F102,BH102*(1-VLOOKUP($E102+BH$8-$H$8,Mortality!$B$3:$C$123,2)*VLOOKUP($E102+BH$8-$H$8,Multipliers!$A$3:$DF$122,'Current Retirees'!BH$8-2006+2))))</f>
        <v>8.8262704366431164E-3</v>
      </c>
      <c r="BJ102" s="3">
        <f>IF($E102+BJ$8-$H$8&lt;70,0,IF($E102+BJ$8-$H$8=70,$F102,BI102*(1-VLOOKUP($E102+BI$8-$H$8,Mortality!$B$3:$C$123,2)*VLOOKUP($E102+BI$8-$H$8,Multipliers!$A$3:$DF$122,'Current Retirees'!BI$8-2006+2))))</f>
        <v>5.6851666775301251E-3</v>
      </c>
      <c r="BK102" s="3">
        <f>IF($E102+BK$8-$H$8&lt;70,0,IF($E102+BK$8-$H$8=70,$F102,BJ102*(1-VLOOKUP($E102+BJ$8-$H$8,Mortality!$B$3:$C$123,2)*VLOOKUP($E102+BJ$8-$H$8,Multipliers!$A$3:$DF$122,'Current Retirees'!BJ$8-2006+2))))</f>
        <v>3.5452429731702788E-3</v>
      </c>
      <c r="BL102" s="3">
        <f>IF($E102+BL$8-$H$8&lt;70,0,IF($E102+BL$8-$H$8=70,$F102,BK102*(1-VLOOKUP($E102+BK$8-$H$8,Mortality!$B$3:$C$123,2)*VLOOKUP($E102+BK$8-$H$8,Multipliers!$A$3:$DF$122,'Current Retirees'!BK$8-2006+2))))</f>
        <v>2.137451408624271E-3</v>
      </c>
      <c r="BM102" s="3">
        <f>IF($E102+BM$8-$H$8&lt;70,0,IF($E102+BM$8-$H$8=70,$F102,BL102*(1-VLOOKUP($E102+BL$8-$H$8,Mortality!$B$3:$C$123,2)*VLOOKUP($E102+BL$8-$H$8,Multipliers!$A$3:$DF$122,'Current Retirees'!BL$8-2006+2))))</f>
        <v>1.2437876067690013E-3</v>
      </c>
      <c r="BN102" s="3">
        <f>IF($E102+BN$8-$H$8&lt;70,0,IF($E102+BN$8-$H$8=70,$F102,BM102*(1-VLOOKUP($E102+BM$8-$H$8,Mortality!$B$3:$C$123,2)*VLOOKUP($E102+BM$8-$H$8,Multipliers!$A$3:$DF$122,'Current Retirees'!BM$8-2006+2))))</f>
        <v>6.9541212539217696E-4</v>
      </c>
      <c r="BO102" s="3">
        <f>IF($E102+BO$8-$H$8&lt;70,0,IF($E102+BO$8-$H$8=70,$F102,BN102*(1-VLOOKUP($E102+BN$8-$H$8,Mortality!$B$3:$C$123,2)*VLOOKUP($E102+BN$8-$H$8,Multipliers!$A$3:$DF$122,'Current Retirees'!BN$8-2006+2))))</f>
        <v>3.7895366832156228E-4</v>
      </c>
      <c r="BP102" s="3">
        <f>IF($E102+BP$8-$H$8&lt;70,0,IF($E102+BP$8-$H$8=70,$F102,BO102*(1-VLOOKUP($E102+BO$8-$H$8,Mortality!$B$3:$C$123,2)*VLOOKUP($E102+BO$8-$H$8,Multipliers!$A$3:$DF$122,'Current Retirees'!BO$8-2006+2))))</f>
        <v>2.0278745062433964E-4</v>
      </c>
      <c r="BQ102" s="3">
        <f>IF($E102+BQ$8-$H$8&lt;70,0,IF($E102+BQ$8-$H$8=70,$F102,BP102*(1-VLOOKUP($E102+BP$8-$H$8,Mortality!$B$3:$C$123,2)*VLOOKUP($E102+BP$8-$H$8,Multipliers!$A$3:$DF$122,'Current Retirees'!BP$8-2006+2))))</f>
        <v>1.0641766092875405E-4</v>
      </c>
      <c r="BR102" s="3">
        <f>IF($E102+BR$8-$H$8&lt;70,0,IF($E102+BR$8-$H$8=70,$F102,BQ102*(1-VLOOKUP($E102+BQ$8-$H$8,Mortality!$B$3:$C$123,2)*VLOOKUP($E102+BQ$8-$H$8,Multipliers!$A$3:$DF$122,'Current Retirees'!BQ$8-2006+2))))</f>
        <v>5.444480693443056E-5</v>
      </c>
      <c r="BS102" s="3">
        <f>IF($E102+BS$8-$H$8&lt;70,0,IF($E102+BS$8-$H$8=70,$F102,BR102*(1-VLOOKUP($E102+BR$8-$H$8,Mortality!$B$3:$C$123,2)*VLOOKUP($E102+BR$8-$H$8,Multipliers!$A$3:$DF$122,'Current Retirees'!BR$8-2006+2))))</f>
        <v>2.722240346721528E-5</v>
      </c>
      <c r="BT102" s="3">
        <f>IF($E102+BT$8-$H$8&lt;70,0,IF($E102+BT$8-$H$8=70,$F102,BS102*(1-VLOOKUP($E102+BS$8-$H$8,Mortality!$B$3:$C$123,2)*VLOOKUP($E102+BS$8-$H$8,Multipliers!$A$3:$DF$122,'Current Retirees'!BS$8-2006+2))))</f>
        <v>1.361120173360764E-5</v>
      </c>
      <c r="BU102" s="3">
        <f>IF($E102+BU$8-$H$8&lt;70,0,IF($E102+BU$8-$H$8=70,$F102,BT102*(1-VLOOKUP($E102+BT$8-$H$8,Mortality!$B$3:$C$123,2)*VLOOKUP($E102+BT$8-$H$8,Multipliers!$A$3:$DF$122,'Current Retirees'!BT$8-2006+2))))</f>
        <v>6.8056008668038199E-6</v>
      </c>
      <c r="BV102" s="3">
        <f>IF($E102+BV$8-$H$8&lt;70,0,IF($E102+BV$8-$H$8=70,$F102,BU102*(1-VLOOKUP($E102+BU$8-$H$8,Mortality!$B$3:$C$123,2)*VLOOKUP($E102+BU$8-$H$8,Multipliers!$A$3:$DF$122,'Current Retirees'!BU$8-2006+2))))</f>
        <v>3.40280043340191E-6</v>
      </c>
      <c r="BW102" s="3">
        <f>IF($E102+BW$8-$H$8&lt;70,0,IF($E102+BW$8-$H$8=70,$F102,BV102*(1-VLOOKUP($E102+BV$8-$H$8,Mortality!$B$3:$C$123,2)*VLOOKUP($E102+BV$8-$H$8,Multipliers!$A$3:$DF$122,'Current Retirees'!BV$8-2006+2))))</f>
        <v>1.701400216700955E-6</v>
      </c>
      <c r="BX102" s="3">
        <f>IF($E102+BX$8-$H$8&lt;70,0,IF($E102+BX$8-$H$8=70,$F102,BW102*(1-VLOOKUP($E102+BW$8-$H$8,Mortality!$B$3:$C$123,2)*VLOOKUP($E102+BW$8-$H$8,Multipliers!$A$3:$DF$122,'Current Retirees'!BW$8-2006+2))))</f>
        <v>0</v>
      </c>
      <c r="BY102" s="3">
        <f>IF($E102+BY$8-$H$8&lt;70,0,IF($E102+BY$8-$H$8=70,$F102,BX102*(1-VLOOKUP($E102+BX$8-$H$8,Mortality!$B$3:$C$123,2)*VLOOKUP($E102+BX$8-$H$8,Multipliers!$A$3:$DF$122,'Current Retirees'!BX$8-2006+2))))</f>
        <v>0</v>
      </c>
      <c r="BZ102" s="3">
        <f>IF($E102+BZ$8-$H$8&lt;70,0,IF($E102+BZ$8-$H$8=70,$F102,BY102*(1-VLOOKUP($E102+BY$8-$H$8,Mortality!$B$3:$C$123,2)*VLOOKUP($E102+BY$8-$H$8,Multipliers!$A$3:$DF$122,'Current Retirees'!BY$8-2006+2))))</f>
        <v>0</v>
      </c>
      <c r="CA102" s="3">
        <f>IF($E102+CA$8-$H$8&lt;70,0,IF($E102+CA$8-$H$8=70,$F102,BZ102*(1-VLOOKUP($E102+BZ$8-$H$8,Mortality!$B$3:$C$123,2)*VLOOKUP($E102+BZ$8-$H$8,Multipliers!$A$3:$DF$122,'Current Retirees'!BZ$8-2006+2))))</f>
        <v>0</v>
      </c>
      <c r="CB102" s="3">
        <f>IF($E102+CB$8-$H$8&lt;70,0,IF($E102+CB$8-$H$8=70,$F102,CA102*(1-VLOOKUP($E102+CA$8-$H$8,Mortality!$B$3:$C$123,2)*VLOOKUP($E102+CA$8-$H$8,Multipliers!$A$3:$DF$122,'Current Retirees'!CA$8-2006+2))))</f>
        <v>0</v>
      </c>
      <c r="CC102" s="3">
        <f>IF($E102+CC$8-$H$8&lt;70,0,IF($E102+CC$8-$H$8=70,$F102,CB102*(1-VLOOKUP($E102+CB$8-$H$8,Mortality!$B$3:$C$123,2)*VLOOKUP($E102+CB$8-$H$8,Multipliers!$A$3:$DF$122,'Current Retirees'!CB$8-2006+2))))</f>
        <v>0</v>
      </c>
      <c r="CD102" s="3">
        <f>IF($E102+CD$8-$H$8&lt;70,0,IF($E102+CD$8-$H$8=70,$F102,CC102*(1-VLOOKUP($E102+CC$8-$H$8,Mortality!$B$3:$C$123,2)*VLOOKUP($E102+CC$8-$H$8,Multipliers!$A$3:$DF$122,'Current Retirees'!CC$8-2006+2))))</f>
        <v>0</v>
      </c>
      <c r="CE102" s="3">
        <f>IF($E102+CE$8-$H$8&lt;70,0,IF($E102+CE$8-$H$8=70,$F102,CD102*(1-VLOOKUP($E102+CD$8-$H$8,Mortality!$B$3:$C$123,2)*VLOOKUP($E102+CD$8-$H$8,Multipliers!$A$3:$DF$122,'Current Retirees'!CD$8-2006+2))))</f>
        <v>0</v>
      </c>
      <c r="CF102" s="3">
        <f>IF($E102+CF$8-$H$8&lt;70,0,IF($E102+CF$8-$H$8=70,$F102,CE102*(1-VLOOKUP($E102+CE$8-$H$8,Mortality!$B$3:$C$123,2)*VLOOKUP($E102+CE$8-$H$8,Multipliers!$A$3:$DF$122,'Current Retirees'!CE$8-2006+2))))</f>
        <v>0</v>
      </c>
      <c r="CG102" s="3">
        <f>IF($E102+CG$8-$H$8&lt;70,0,IF($E102+CG$8-$H$8=70,$F102,CF102*(1-VLOOKUP($E102+CF$8-$H$8,Mortality!$B$3:$C$123,2)*VLOOKUP($E102+CF$8-$H$8,Multipliers!$A$3:$DF$122,'Current Retirees'!CF$8-2006+2))))</f>
        <v>0</v>
      </c>
      <c r="CH102" s="3">
        <f>IF($E102+CH$8-$H$8&lt;70,0,IF($E102+CH$8-$H$8=70,$F102,CG102*(1-VLOOKUP($E102+CG$8-$H$8,Mortality!$B$3:$C$123,2)*VLOOKUP($E102+CG$8-$H$8,Multipliers!$A$3:$DF$122,'Current Retirees'!CG$8-2006+2))))</f>
        <v>0</v>
      </c>
      <c r="CI102" s="3">
        <f>IF($E102+CI$8-$H$8&lt;70,0,IF($E102+CI$8-$H$8=70,$F102,CH102*(1-VLOOKUP($E102+CH$8-$H$8,Mortality!$B$3:$C$123,2)*VLOOKUP($E102+CH$8-$H$8,Multipliers!$A$3:$DF$122,'Current Retirees'!CH$8-2006+2))))</f>
        <v>0</v>
      </c>
      <c r="CJ102" s="3">
        <f>IF($E102+CJ$8-$H$8&lt;70,0,IF($E102+CJ$8-$H$8=70,$F102,CI102*(1-VLOOKUP($E102+CI$8-$H$8,Mortality!$B$3:$C$123,2)*VLOOKUP($E102+CI$8-$H$8,Multipliers!$A$3:$DF$122,'Current Retirees'!CI$8-2006+2))))</f>
        <v>0</v>
      </c>
      <c r="CK102" s="3">
        <f>IF($E102+CK$8-$H$8&lt;70,0,IF($E102+CK$8-$H$8=70,$F102,CJ102*(1-VLOOKUP($E102+CJ$8-$H$8,Mortality!$B$3:$C$123,2)*VLOOKUP($E102+CJ$8-$H$8,Multipliers!$A$3:$DF$122,'Current Retirees'!CJ$8-2006+2))))</f>
        <v>0</v>
      </c>
      <c r="CL102" s="3">
        <f>IF($E102+CL$8-$H$8&lt;70,0,IF($E102+CL$8-$H$8=70,$F102,CK102*(1-VLOOKUP($E102+CK$8-$H$8,Mortality!$B$3:$C$123,2)*VLOOKUP($E102+CK$8-$H$8,Multipliers!$A$3:$DF$122,'Current Retirees'!CK$8-2006+2))))</f>
        <v>0</v>
      </c>
      <c r="CM102" s="3">
        <f>IF($E102+CM$8-$H$8&lt;70,0,IF($E102+CM$8-$H$8=70,$F102,CL102*(1-VLOOKUP($E102+CL$8-$H$8,Mortality!$B$3:$C$123,2)*VLOOKUP($E102+CL$8-$H$8,Multipliers!$A$3:$DF$122,'Current Retirees'!CL$8-2006+2))))</f>
        <v>0</v>
      </c>
      <c r="CN102" s="3">
        <f>IF($E102+CN$8-$H$8&lt;70,0,IF($E102+CN$8-$H$8=70,$F102,CM102*(1-VLOOKUP($E102+CM$8-$H$8,Mortality!$B$3:$C$123,2)*VLOOKUP($E102+CM$8-$H$8,Multipliers!$A$3:$DF$122,'Current Retirees'!CM$8-2006+2))))</f>
        <v>0</v>
      </c>
      <c r="CO102" s="3">
        <f>IF($E102+CO$8-$H$8&lt;70,0,IF($E102+CO$8-$H$8=70,$F102,CN102*(1-VLOOKUP($E102+CN$8-$H$8,Mortality!$B$3:$C$123,2)*VLOOKUP($E102+CN$8-$H$8,Multipliers!$A$3:$DF$122,'Current Retirees'!CN$8-2006+2))))</f>
        <v>0</v>
      </c>
      <c r="CP102" s="3">
        <f>IF($E102+CP$8-$H$8&lt;70,0,IF($E102+CP$8-$H$8=70,$F102,CO102*(1-VLOOKUP($E102+CO$8-$H$8,Mortality!$B$3:$C$123,2)*VLOOKUP($E102+CO$8-$H$8,Multipliers!$A$3:$DF$122,'Current Retirees'!CO$8-2006+2))))</f>
        <v>0</v>
      </c>
      <c r="CQ102" s="3">
        <f>IF($E102+CQ$8-$H$8&lt;70,0,IF($E102+CQ$8-$H$8=70,$F102,CP102*(1-VLOOKUP($E102+CP$8-$H$8,Mortality!$B$3:$C$123,2)*VLOOKUP($E102+CP$8-$H$8,Multipliers!$A$3:$DF$122,'Current Retirees'!CP$8-2006+2))))</f>
        <v>0</v>
      </c>
      <c r="CR102" s="3">
        <f>IF($E102+CR$8-$H$8&lt;70,0,IF($E102+CR$8-$H$8=70,$F102,CQ102*(1-VLOOKUP($E102+CQ$8-$H$8,Mortality!$B$3:$C$123,2)*VLOOKUP($E102+CQ$8-$H$8,Multipliers!$A$3:$DF$122,'Current Retirees'!CQ$8-2006+2))))</f>
        <v>0</v>
      </c>
      <c r="CS102" s="3">
        <f>IF($E102+CS$8-$H$8&lt;70,0,IF($E102+CS$8-$H$8=70,$F102,CR102*(1-VLOOKUP($E102+CR$8-$H$8,Mortality!$B$3:$C$123,2)*VLOOKUP($E102+CR$8-$H$8,Multipliers!$A$3:$DF$122,'Current Retirees'!CR$8-2006+2))))</f>
        <v>0</v>
      </c>
      <c r="CT102" s="3">
        <f>IF($E102+CT$8-$H$8&lt;70,0,IF($E102+CT$8-$H$8=70,$F102,CS102*(1-VLOOKUP($E102+CS$8-$H$8,Mortality!$B$3:$C$123,2)*VLOOKUP($E102+CS$8-$H$8,Multipliers!$A$3:$DF$122,'Current Retirees'!CS$8-2006+2))))</f>
        <v>0</v>
      </c>
    </row>
    <row r="103" spans="2:98" x14ac:dyDescent="0.25">
      <c r="B103" s="35">
        <v>1095</v>
      </c>
      <c r="C103" s="36">
        <v>21319</v>
      </c>
      <c r="D103" s="35" t="s">
        <v>2</v>
      </c>
      <c r="E103" s="4">
        <f t="shared" si="8"/>
        <v>59</v>
      </c>
      <c r="F103" s="5">
        <f>VLOOKUP(E103,Mortality!$H$3:$I$123,2)</f>
        <v>0.98409104913649714</v>
      </c>
      <c r="H103" s="3">
        <f t="shared" si="9"/>
        <v>0</v>
      </c>
      <c r="I103" s="3">
        <f>IF($E103+I$8-$H$8&lt;70,0,IF($E103+I$8-$H$8=70,$F103,H103*(1-VLOOKUP($E103+H$8-$H$8,Mortality!$B$3:$C$123,2)*VLOOKUP($E103+H$8-$H$8,Multipliers!$A$3:$DF$122,'Current Retirees'!H$8-2006+2))))</f>
        <v>0</v>
      </c>
      <c r="J103" s="3">
        <f>IF($E103+J$8-$H$8&lt;70,0,IF($E103+J$8-$H$8=70,$F103,I103*(1-VLOOKUP($E103+I$8-$H$8,Mortality!$B$3:$C$123,2)*VLOOKUP($E103+I$8-$H$8,Multipliers!$A$3:$DF$122,'Current Retirees'!I$8-2006+2))))</f>
        <v>0</v>
      </c>
      <c r="K103" s="3">
        <f>IF($E103+K$8-$H$8&lt;70,0,IF($E103+K$8-$H$8=70,$F103,J103*(1-VLOOKUP($E103+J$8-$H$8,Mortality!$B$3:$C$123,2)*VLOOKUP($E103+J$8-$H$8,Multipliers!$A$3:$DF$122,'Current Retirees'!J$8-2006+2))))</f>
        <v>0</v>
      </c>
      <c r="L103" s="3">
        <f>IF($E103+L$8-$H$8&lt;70,0,IF($E103+L$8-$H$8=70,$F103,K103*(1-VLOOKUP($E103+K$8-$H$8,Mortality!$B$3:$C$123,2)*VLOOKUP($E103+K$8-$H$8,Multipliers!$A$3:$DF$122,'Current Retirees'!K$8-2006+2))))</f>
        <v>0</v>
      </c>
      <c r="M103" s="3">
        <f>IF($E103+M$8-$H$8&lt;70,0,IF($E103+M$8-$H$8=70,$F103,L103*(1-VLOOKUP($E103+L$8-$H$8,Mortality!$B$3:$C$123,2)*VLOOKUP($E103+L$8-$H$8,Multipliers!$A$3:$DF$122,'Current Retirees'!L$8-2006+2))))</f>
        <v>0</v>
      </c>
      <c r="N103" s="3">
        <f>IF($E103+N$8-$H$8&lt;70,0,IF($E103+N$8-$H$8=70,$F103,M103*(1-VLOOKUP($E103+M$8-$H$8,Mortality!$B$3:$C$123,2)*VLOOKUP($E103+M$8-$H$8,Multipliers!$A$3:$DF$122,'Current Retirees'!M$8-2006+2))))</f>
        <v>0</v>
      </c>
      <c r="O103" s="3">
        <f>IF($E103+O$8-$H$8&lt;70,0,IF($E103+O$8-$H$8=70,$F103,N103*(1-VLOOKUP($E103+N$8-$H$8,Mortality!$B$3:$C$123,2)*VLOOKUP($E103+N$8-$H$8,Multipliers!$A$3:$DF$122,'Current Retirees'!N$8-2006+2))))</f>
        <v>0</v>
      </c>
      <c r="P103" s="3">
        <f>IF($E103+P$8-$H$8&lt;70,0,IF($E103+P$8-$H$8=70,$F103,O103*(1-VLOOKUP($E103+O$8-$H$8,Mortality!$B$3:$C$123,2)*VLOOKUP($E103+O$8-$H$8,Multipliers!$A$3:$DF$122,'Current Retirees'!O$8-2006+2))))</f>
        <v>0</v>
      </c>
      <c r="Q103" s="3">
        <f>IF($E103+Q$8-$H$8&lt;70,0,IF($E103+Q$8-$H$8=70,$F103,P103*(1-VLOOKUP($E103+P$8-$H$8,Mortality!$B$3:$C$123,2)*VLOOKUP($E103+P$8-$H$8,Multipliers!$A$3:$DF$122,'Current Retirees'!P$8-2006+2))))</f>
        <v>0</v>
      </c>
      <c r="R103" s="3">
        <f>IF($E103+R$8-$H$8&lt;70,0,IF($E103+R$8-$H$8=70,$F103,Q103*(1-VLOOKUP($E103+Q$8-$H$8,Mortality!$B$3:$C$123,2)*VLOOKUP($E103+Q$8-$H$8,Multipliers!$A$3:$DF$122,'Current Retirees'!Q$8-2006+2))))</f>
        <v>0</v>
      </c>
      <c r="S103" s="3">
        <f>IF($E103+S$8-$H$8&lt;70,0,IF($E103+S$8-$H$8=70,$F103,R103*(1-VLOOKUP($E103+R$8-$H$8,Mortality!$B$3:$C$123,2)*VLOOKUP($E103+R$8-$H$8,Multipliers!$A$3:$DF$122,'Current Retirees'!R$8-2006+2))))</f>
        <v>0.98409104913649714</v>
      </c>
      <c r="T103" s="3">
        <f>IF($E103+T$8-$H$8&lt;70,0,IF($E103+T$8-$H$8=70,$F103,S103*(1-VLOOKUP($E103+S$8-$H$8,Mortality!$B$3:$C$123,2)*VLOOKUP($E103+S$8-$H$8,Multipliers!$A$3:$DF$122,'Current Retirees'!S$8-2006+2))))</f>
        <v>0.96544729922370498</v>
      </c>
      <c r="U103" s="3">
        <f>IF($E103+U$8-$H$8&lt;70,0,IF($E103+U$8-$H$8=70,$F103,T103*(1-VLOOKUP($E103+T$8-$H$8,Mortality!$B$3:$C$123,2)*VLOOKUP($E103+T$8-$H$8,Multipliers!$A$3:$DF$122,'Current Retirees'!T$8-2006+2))))</f>
        <v>0.94575159206271042</v>
      </c>
      <c r="V103" s="3">
        <f>IF($E103+V$8-$H$8&lt;70,0,IF($E103+V$8-$H$8=70,$F103,U103*(1-VLOOKUP($E103+U$8-$H$8,Mortality!$B$3:$C$123,2)*VLOOKUP($E103+U$8-$H$8,Multipliers!$A$3:$DF$122,'Current Retirees'!U$8-2006+2))))</f>
        <v>0.92492315980871098</v>
      </c>
      <c r="W103" s="3">
        <f>IF($E103+W$8-$H$8&lt;70,0,IF($E103+W$8-$H$8=70,$F103,V103*(1-VLOOKUP($E103+V$8-$H$8,Mortality!$B$3:$C$123,2)*VLOOKUP($E103+V$8-$H$8,Multipliers!$A$3:$DF$122,'Current Retirees'!V$8-2006+2))))</f>
        <v>0.90287716579863742</v>
      </c>
      <c r="X103" s="3">
        <f>IF($E103+X$8-$H$8&lt;70,0,IF($E103+X$8-$H$8=70,$F103,W103*(1-VLOOKUP($E103+W$8-$H$8,Mortality!$B$3:$C$123,2)*VLOOKUP($E103+W$8-$H$8,Multipliers!$A$3:$DF$122,'Current Retirees'!W$8-2006+2))))</f>
        <v>0.87955331182191232</v>
      </c>
      <c r="Y103" s="3">
        <f>IF($E103+Y$8-$H$8&lt;70,0,IF($E103+Y$8-$H$8=70,$F103,X103*(1-VLOOKUP($E103+X$8-$H$8,Mortality!$B$3:$C$123,2)*VLOOKUP($E103+X$8-$H$8,Multipliers!$A$3:$DF$122,'Current Retirees'!X$8-2006+2))))</f>
        <v>0.85488521653572436</v>
      </c>
      <c r="Z103" s="3">
        <f>IF($E103+Z$8-$H$8&lt;70,0,IF($E103+Z$8-$H$8=70,$F103,Y103*(1-VLOOKUP($E103+Y$8-$H$8,Mortality!$B$3:$C$123,2)*VLOOKUP($E103+Y$8-$H$8,Multipliers!$A$3:$DF$122,'Current Retirees'!Y$8-2006+2))))</f>
        <v>0.8288008131648823</v>
      </c>
      <c r="AA103" s="3">
        <f>IF($E103+AA$8-$H$8&lt;70,0,IF($E103+AA$8-$H$8=70,$F103,Z103*(1-VLOOKUP($E103+Z$8-$H$8,Mortality!$B$3:$C$123,2)*VLOOKUP($E103+Z$8-$H$8,Multipliers!$A$3:$DF$122,'Current Retirees'!Z$8-2006+2))))</f>
        <v>0.80126941174014621</v>
      </c>
      <c r="AB103" s="3">
        <f>IF($E103+AB$8-$H$8&lt;70,0,IF($E103+AB$8-$H$8=70,$F103,AA103*(1-VLOOKUP($E103+AA$8-$H$8,Mortality!$B$3:$C$123,2)*VLOOKUP($E103+AA$8-$H$8,Multipliers!$A$3:$DF$122,'Current Retirees'!AA$8-2006+2))))</f>
        <v>0.7721995733885223</v>
      </c>
      <c r="AC103" s="3">
        <f>IF($E103+AC$8-$H$8&lt;70,0,IF($E103+AC$8-$H$8=70,$F103,AB103*(1-VLOOKUP($E103+AB$8-$H$8,Mortality!$B$3:$C$123,2)*VLOOKUP($E103+AB$8-$H$8,Multipliers!$A$3:$DF$122,'Current Retirees'!AB$8-2006+2))))</f>
        <v>0.74159214067963319</v>
      </c>
      <c r="AD103" s="3">
        <f>IF($E103+AD$8-$H$8&lt;70,0,IF($E103+AD$8-$H$8=70,$F103,AC103*(1-VLOOKUP($E103+AC$8-$H$8,Mortality!$B$3:$C$123,2)*VLOOKUP($E103+AC$8-$H$8,Multipliers!$A$3:$DF$122,'Current Retirees'!AC$8-2006+2))))</f>
        <v>0.70939411313187062</v>
      </c>
      <c r="AE103" s="3">
        <f>IF($E103+AE$8-$H$8&lt;70,0,IF($E103+AE$8-$H$8=70,$F103,AD103*(1-VLOOKUP($E103+AD$8-$H$8,Mortality!$B$3:$C$123,2)*VLOOKUP($E103+AD$8-$H$8,Multipliers!$A$3:$DF$122,'Current Retirees'!AD$8-2006+2))))</f>
        <v>0.67560965749209412</v>
      </c>
      <c r="AF103" s="3">
        <f>IF($E103+AF$8-$H$8&lt;70,0,IF($E103+AF$8-$H$8=70,$F103,AE103*(1-VLOOKUP($E103+AE$8-$H$8,Mortality!$B$3:$C$123,2)*VLOOKUP($E103+AE$8-$H$8,Multipliers!$A$3:$DF$122,'Current Retirees'!AE$8-2006+2))))</f>
        <v>0.64025283041479908</v>
      </c>
      <c r="AG103" s="3">
        <f>IF($E103+AG$8-$H$8&lt;70,0,IF($E103+AG$8-$H$8=70,$F103,AF103*(1-VLOOKUP($E103+AF$8-$H$8,Mortality!$B$3:$C$123,2)*VLOOKUP($E103+AF$8-$H$8,Multipliers!$A$3:$DF$122,'Current Retirees'!AF$8-2006+2))))</f>
        <v>0.60340931291833477</v>
      </c>
      <c r="AH103" s="3">
        <f>IF($E103+AH$8-$H$8&lt;70,0,IF($E103+AH$8-$H$8=70,$F103,AG103*(1-VLOOKUP($E103+AG$8-$H$8,Mortality!$B$3:$C$123,2)*VLOOKUP($E103+AG$8-$H$8,Multipliers!$A$3:$DF$122,'Current Retirees'!AG$8-2006+2))))</f>
        <v>0.56516854567166874</v>
      </c>
      <c r="AI103" s="3">
        <f>IF($E103+AI$8-$H$8&lt;70,0,IF($E103+AI$8-$H$8=70,$F103,AH103*(1-VLOOKUP($E103+AH$8-$H$8,Mortality!$B$3:$C$123,2)*VLOOKUP($E103+AH$8-$H$8,Multipliers!$A$3:$DF$122,'Current Retirees'!AH$8-2006+2))))</f>
        <v>0.52571978409349662</v>
      </c>
      <c r="AJ103" s="3">
        <f>IF($E103+AJ$8-$H$8&lt;70,0,IF($E103+AJ$8-$H$8=70,$F103,AI103*(1-VLOOKUP($E103+AI$8-$H$8,Mortality!$B$3:$C$123,2)*VLOOKUP($E103+AI$8-$H$8,Multipliers!$A$3:$DF$122,'Current Retirees'!AI$8-2006+2))))</f>
        <v>0.48520943168053521</v>
      </c>
      <c r="AK103" s="3">
        <f>IF($E103+AK$8-$H$8&lt;70,0,IF($E103+AK$8-$H$8=70,$F103,AJ103*(1-VLOOKUP($E103+AJ$8-$H$8,Mortality!$B$3:$C$123,2)*VLOOKUP($E103+AJ$8-$H$8,Multipliers!$A$3:$DF$122,'Current Retirees'!AJ$8-2006+2))))</f>
        <v>0.44386216661114947</v>
      </c>
      <c r="AL103" s="3">
        <f>IF($E103+AL$8-$H$8&lt;70,0,IF($E103+AL$8-$H$8=70,$F103,AK103*(1-VLOOKUP($E103+AK$8-$H$8,Mortality!$B$3:$C$123,2)*VLOOKUP($E103+AK$8-$H$8,Multipliers!$A$3:$DF$122,'Current Retirees'!AK$8-2006+2))))</f>
        <v>0.40212974611728908</v>
      </c>
      <c r="AM103" s="3">
        <f>IF($E103+AM$8-$H$8&lt;70,0,IF($E103+AM$8-$H$8=70,$F103,AL103*(1-VLOOKUP($E103+AL$8-$H$8,Mortality!$B$3:$C$123,2)*VLOOKUP($E103+AL$8-$H$8,Multipliers!$A$3:$DF$122,'Current Retirees'!AL$8-2006+2))))</f>
        <v>0.360371361737097</v>
      </c>
      <c r="AN103" s="3">
        <f>IF($E103+AN$8-$H$8&lt;70,0,IF($E103+AN$8-$H$8=70,$F103,AM103*(1-VLOOKUP($E103+AM$8-$H$8,Mortality!$B$3:$C$123,2)*VLOOKUP($E103+AM$8-$H$8,Multipliers!$A$3:$DF$122,'Current Retirees'!AM$8-2006+2))))</f>
        <v>0.31914370821340859</v>
      </c>
      <c r="AO103" s="3">
        <f>IF($E103+AO$8-$H$8&lt;70,0,IF($E103+AO$8-$H$8=70,$F103,AN103*(1-VLOOKUP($E103+AN$8-$H$8,Mortality!$B$3:$C$123,2)*VLOOKUP($E103+AN$8-$H$8,Multipliers!$A$3:$DF$122,'Current Retirees'!AN$8-2006+2))))</f>
        <v>0.27908571848582997</v>
      </c>
      <c r="AP103" s="3">
        <f>IF($E103+AP$8-$H$8&lt;70,0,IF($E103+AP$8-$H$8=70,$F103,AO103*(1-VLOOKUP($E103+AO$8-$H$8,Mortality!$B$3:$C$123,2)*VLOOKUP($E103+AO$8-$H$8,Multipliers!$A$3:$DF$122,'Current Retirees'!AO$8-2006+2))))</f>
        <v>0.24100751504102849</v>
      </c>
      <c r="AQ103" s="3">
        <f>IF($E103+AQ$8-$H$8&lt;70,0,IF($E103+AQ$8-$H$8=70,$F103,AP103*(1-VLOOKUP($E103+AP$8-$H$8,Mortality!$B$3:$C$123,2)*VLOOKUP($E103+AP$8-$H$8,Multipliers!$A$3:$DF$122,'Current Retirees'!AP$8-2006+2))))</f>
        <v>0.20548226187128757</v>
      </c>
      <c r="AR103" s="3">
        <f>IF($E103+AR$8-$H$8&lt;70,0,IF($E103+AR$8-$H$8=70,$F103,AQ103*(1-VLOOKUP($E103+AQ$8-$H$8,Mortality!$B$3:$C$123,2)*VLOOKUP($E103+AQ$8-$H$8,Multipliers!$A$3:$DF$122,'Current Retirees'!AQ$8-2006+2))))</f>
        <v>0.17305444269276235</v>
      </c>
      <c r="AS103" s="3">
        <f>IF($E103+AS$8-$H$8&lt;70,0,IF($E103+AS$8-$H$8=70,$F103,AR103*(1-VLOOKUP($E103+AR$8-$H$8,Mortality!$B$3:$C$123,2)*VLOOKUP($E103+AR$8-$H$8,Multipliers!$A$3:$DF$122,'Current Retirees'!AR$8-2006+2))))</f>
        <v>0.14396421472195589</v>
      </c>
      <c r="AT103" s="3">
        <f>IF($E103+AT$8-$H$8&lt;70,0,IF($E103+AT$8-$H$8=70,$F103,AS103*(1-VLOOKUP($E103+AS$8-$H$8,Mortality!$B$3:$C$123,2)*VLOOKUP($E103+AS$8-$H$8,Multipliers!$A$3:$DF$122,'Current Retirees'!AS$8-2006+2))))</f>
        <v>0.11790390043514688</v>
      </c>
      <c r="AU103" s="3">
        <f>IF($E103+AU$8-$H$8&lt;70,0,IF($E103+AU$8-$H$8=70,$F103,AT103*(1-VLOOKUP($E103+AT$8-$H$8,Mortality!$B$3:$C$123,2)*VLOOKUP($E103+AT$8-$H$8,Multipliers!$A$3:$DF$122,'Current Retirees'!AT$8-2006+2))))</f>
        <v>9.4986876299312961E-2</v>
      </c>
      <c r="AV103" s="3">
        <f>IF($E103+AV$8-$H$8&lt;70,0,IF($E103+AV$8-$H$8=70,$F103,AU103*(1-VLOOKUP($E103+AU$8-$H$8,Mortality!$B$3:$C$123,2)*VLOOKUP($E103+AU$8-$H$8,Multipliers!$A$3:$DF$122,'Current Retirees'!AU$8-2006+2))))</f>
        <v>7.4948128714247803E-2</v>
      </c>
      <c r="AW103" s="3">
        <f>IF($E103+AW$8-$H$8&lt;70,0,IF($E103+AW$8-$H$8=70,$F103,AV103*(1-VLOOKUP($E103+AV$8-$H$8,Mortality!$B$3:$C$123,2)*VLOOKUP($E103+AV$8-$H$8,Multipliers!$A$3:$DF$122,'Current Retirees'!AV$8-2006+2))))</f>
        <v>5.7863321229165494E-2</v>
      </c>
      <c r="AX103" s="3">
        <f>IF($E103+AX$8-$H$8&lt;70,0,IF($E103+AX$8-$H$8=70,$F103,AW103*(1-VLOOKUP($E103+AW$8-$H$8,Mortality!$B$3:$C$123,2)*VLOOKUP($E103+AW$8-$H$8,Multipliers!$A$3:$DF$122,'Current Retirees'!AW$8-2006+2))))</f>
        <v>4.364232974512898E-2</v>
      </c>
      <c r="AY103" s="3">
        <f>IF($E103+AY$8-$H$8&lt;70,0,IF($E103+AY$8-$H$8=70,$F103,AX103*(1-VLOOKUP($E103+AX$8-$H$8,Mortality!$B$3:$C$123,2)*VLOOKUP($E103+AX$8-$H$8,Multipliers!$A$3:$DF$122,'Current Retirees'!AX$8-2006+2))))</f>
        <v>3.2110722452375964E-2</v>
      </c>
      <c r="AZ103" s="3">
        <f>IF($E103+AZ$8-$H$8&lt;70,0,IF($E103+AZ$8-$H$8=70,$F103,AY103*(1-VLOOKUP($E103+AY$8-$H$8,Mortality!$B$3:$C$123,2)*VLOOKUP($E103+AY$8-$H$8,Multipliers!$A$3:$DF$122,'Current Retirees'!AY$8-2006+2))))</f>
        <v>2.2993434662366183E-2</v>
      </c>
      <c r="BA103" s="3">
        <f>IF($E103+BA$8-$H$8&lt;70,0,IF($E103+BA$8-$H$8=70,$F103,AZ103*(1-VLOOKUP($E103+AZ$8-$H$8,Mortality!$B$3:$C$123,2)*VLOOKUP($E103+AZ$8-$H$8,Multipliers!$A$3:$DF$122,'Current Retirees'!AZ$8-2006+2))))</f>
        <v>1.6019285963751188E-2</v>
      </c>
      <c r="BB103" s="3">
        <f>IF($E103+BB$8-$H$8&lt;70,0,IF($E103+BB$8-$H$8=70,$F103,BA103*(1-VLOOKUP($E103+BA$8-$H$8,Mortality!$B$3:$C$123,2)*VLOOKUP($E103+BA$8-$H$8,Multipliers!$A$3:$DF$122,'Current Retirees'!BA$8-2006+2))))</f>
        <v>1.0845031518536673E-2</v>
      </c>
      <c r="BC103" s="3">
        <f>IF($E103+BC$8-$H$8&lt;70,0,IF($E103+BC$8-$H$8=70,$F103,BB103*(1-VLOOKUP($E103+BB$8-$H$8,Mortality!$B$3:$C$123,2)*VLOOKUP($E103+BB$8-$H$8,Multipliers!$A$3:$DF$122,'Current Retirees'!BB$8-2006+2))))</f>
        <v>7.1270226600804792E-3</v>
      </c>
      <c r="BD103" s="3">
        <f>IF($E103+BD$8-$H$8&lt;70,0,IF($E103+BD$8-$H$8=70,$F103,BC103*(1-VLOOKUP($E103+BC$8-$H$8,Mortality!$B$3:$C$123,2)*VLOOKUP($E103+BC$8-$H$8,Multipliers!$A$3:$DF$122,'Current Retirees'!BC$8-2006+2))))</f>
        <v>4.5320429426934277E-3</v>
      </c>
      <c r="BE103" s="3">
        <f>IF($E103+BE$8-$H$8&lt;70,0,IF($E103+BE$8-$H$8=70,$F103,BD103*(1-VLOOKUP($E103+BD$8-$H$8,Mortality!$B$3:$C$123,2)*VLOOKUP($E103+BD$8-$H$8,Multipliers!$A$3:$DF$122,'Current Retirees'!BD$8-2006+2))))</f>
        <v>2.7909425760007608E-3</v>
      </c>
      <c r="BF103" s="3">
        <f>IF($E103+BF$8-$H$8&lt;70,0,IF($E103+BF$8-$H$8=70,$F103,BE103*(1-VLOOKUP($E103+BE$8-$H$8,Mortality!$B$3:$C$123,2)*VLOOKUP($E103+BE$8-$H$8,Multipliers!$A$3:$DF$122,'Current Retirees'!BE$8-2006+2))))</f>
        <v>1.6625186011603389E-3</v>
      </c>
      <c r="BG103" s="3">
        <f>IF($E103+BG$8-$H$8&lt;70,0,IF($E103+BG$8-$H$8=70,$F103,BF103*(1-VLOOKUP($E103+BF$8-$H$8,Mortality!$B$3:$C$123,2)*VLOOKUP($E103+BF$8-$H$8,Multipliers!$A$3:$DF$122,'Current Retirees'!BF$8-2006+2))))</f>
        <v>9.5648032433416641E-4</v>
      </c>
      <c r="BH103" s="3">
        <f>IF($E103+BH$8-$H$8&lt;70,0,IF($E103+BH$8-$H$8=70,$F103,BG103*(1-VLOOKUP($E103+BG$8-$H$8,Mortality!$B$3:$C$123,2)*VLOOKUP($E103+BG$8-$H$8,Multipliers!$A$3:$DF$122,'Current Retirees'!BG$8-2006+2))))</f>
        <v>5.2942345857806962E-4</v>
      </c>
      <c r="BI103" s="3">
        <f>IF($E103+BI$8-$H$8&lt;70,0,IF($E103+BI$8-$H$8=70,$F103,BH103*(1-VLOOKUP($E103+BH$8-$H$8,Mortality!$B$3:$C$123,2)*VLOOKUP($E103+BH$8-$H$8,Multipliers!$A$3:$DF$122,'Current Retirees'!BH$8-2006+2))))</f>
        <v>2.8602871123378478E-4</v>
      </c>
      <c r="BJ103" s="3">
        <f>IF($E103+BJ$8-$H$8&lt;70,0,IF($E103+BJ$8-$H$8=70,$F103,BI103*(1-VLOOKUP($E103+BI$8-$H$8,Mortality!$B$3:$C$123,2)*VLOOKUP($E103+BI$8-$H$8,Multipliers!$A$3:$DF$122,'Current Retirees'!BI$8-2006+2))))</f>
        <v>1.5201913165877162E-4</v>
      </c>
      <c r="BK103" s="3">
        <f>IF($E103+BK$8-$H$8&lt;70,0,IF($E103+BK$8-$H$8=70,$F103,BJ103*(1-VLOOKUP($E103+BJ$8-$H$8,Mortality!$B$3:$C$123,2)*VLOOKUP($E103+BJ$8-$H$8,Multipliers!$A$3:$DF$122,'Current Retirees'!BJ$8-2006+2))))</f>
        <v>7.9384401164270041E-5</v>
      </c>
      <c r="BL103" s="3">
        <f>IF($E103+BL$8-$H$8&lt;70,0,IF($E103+BL$8-$H$8=70,$F103,BK103*(1-VLOOKUP($E103+BK$8-$H$8,Mortality!$B$3:$C$123,2)*VLOOKUP($E103+BK$8-$H$8,Multipliers!$A$3:$DF$122,'Current Retirees'!BK$8-2006+2))))</f>
        <v>4.0521023281465616E-5</v>
      </c>
      <c r="BM103" s="3">
        <f>IF($E103+BM$8-$H$8&lt;70,0,IF($E103+BM$8-$H$8=70,$F103,BL103*(1-VLOOKUP($E103+BL$8-$H$8,Mortality!$B$3:$C$123,2)*VLOOKUP($E103+BL$8-$H$8,Multipliers!$A$3:$DF$122,'Current Retirees'!BL$8-2006+2))))</f>
        <v>2.0260511640732808E-5</v>
      </c>
      <c r="BN103" s="3">
        <f>IF($E103+BN$8-$H$8&lt;70,0,IF($E103+BN$8-$H$8=70,$F103,BM103*(1-VLOOKUP($E103+BM$8-$H$8,Mortality!$B$3:$C$123,2)*VLOOKUP($E103+BM$8-$H$8,Multipliers!$A$3:$DF$122,'Current Retirees'!BM$8-2006+2))))</f>
        <v>1.0130255820366404E-5</v>
      </c>
      <c r="BO103" s="3">
        <f>IF($E103+BO$8-$H$8&lt;70,0,IF($E103+BO$8-$H$8=70,$F103,BN103*(1-VLOOKUP($E103+BN$8-$H$8,Mortality!$B$3:$C$123,2)*VLOOKUP($E103+BN$8-$H$8,Multipliers!$A$3:$DF$122,'Current Retirees'!BN$8-2006+2))))</f>
        <v>5.065127910183202E-6</v>
      </c>
      <c r="BP103" s="3">
        <f>IF($E103+BP$8-$H$8&lt;70,0,IF($E103+BP$8-$H$8=70,$F103,BO103*(1-VLOOKUP($E103+BO$8-$H$8,Mortality!$B$3:$C$123,2)*VLOOKUP($E103+BO$8-$H$8,Multipliers!$A$3:$DF$122,'Current Retirees'!BO$8-2006+2))))</f>
        <v>2.532563955091601E-6</v>
      </c>
      <c r="BQ103" s="3">
        <f>IF($E103+BQ$8-$H$8&lt;70,0,IF($E103+BQ$8-$H$8=70,$F103,BP103*(1-VLOOKUP($E103+BP$8-$H$8,Mortality!$B$3:$C$123,2)*VLOOKUP($E103+BP$8-$H$8,Multipliers!$A$3:$DF$122,'Current Retirees'!BP$8-2006+2))))</f>
        <v>1.2662819775458005E-6</v>
      </c>
      <c r="BR103" s="3">
        <f>IF($E103+BR$8-$H$8&lt;70,0,IF($E103+BR$8-$H$8=70,$F103,BQ103*(1-VLOOKUP($E103+BQ$8-$H$8,Mortality!$B$3:$C$123,2)*VLOOKUP($E103+BQ$8-$H$8,Multipliers!$A$3:$DF$122,'Current Retirees'!BQ$8-2006+2))))</f>
        <v>0</v>
      </c>
      <c r="BS103" s="3">
        <f>IF($E103+BS$8-$H$8&lt;70,0,IF($E103+BS$8-$H$8=70,$F103,BR103*(1-VLOOKUP($E103+BR$8-$H$8,Mortality!$B$3:$C$123,2)*VLOOKUP($E103+BR$8-$H$8,Multipliers!$A$3:$DF$122,'Current Retirees'!BR$8-2006+2))))</f>
        <v>0</v>
      </c>
      <c r="BT103" s="3">
        <f>IF($E103+BT$8-$H$8&lt;70,0,IF($E103+BT$8-$H$8=70,$F103,BS103*(1-VLOOKUP($E103+BS$8-$H$8,Mortality!$B$3:$C$123,2)*VLOOKUP($E103+BS$8-$H$8,Multipliers!$A$3:$DF$122,'Current Retirees'!BS$8-2006+2))))</f>
        <v>0</v>
      </c>
      <c r="BU103" s="3">
        <f>IF($E103+BU$8-$H$8&lt;70,0,IF($E103+BU$8-$H$8=70,$F103,BT103*(1-VLOOKUP($E103+BT$8-$H$8,Mortality!$B$3:$C$123,2)*VLOOKUP($E103+BT$8-$H$8,Multipliers!$A$3:$DF$122,'Current Retirees'!BT$8-2006+2))))</f>
        <v>0</v>
      </c>
      <c r="BV103" s="3">
        <f>IF($E103+BV$8-$H$8&lt;70,0,IF($E103+BV$8-$H$8=70,$F103,BU103*(1-VLOOKUP($E103+BU$8-$H$8,Mortality!$B$3:$C$123,2)*VLOOKUP($E103+BU$8-$H$8,Multipliers!$A$3:$DF$122,'Current Retirees'!BU$8-2006+2))))</f>
        <v>0</v>
      </c>
      <c r="BW103" s="3">
        <f>IF($E103+BW$8-$H$8&lt;70,0,IF($E103+BW$8-$H$8=70,$F103,BV103*(1-VLOOKUP($E103+BV$8-$H$8,Mortality!$B$3:$C$123,2)*VLOOKUP($E103+BV$8-$H$8,Multipliers!$A$3:$DF$122,'Current Retirees'!BV$8-2006+2))))</f>
        <v>0</v>
      </c>
      <c r="BX103" s="3">
        <f>IF($E103+BX$8-$H$8&lt;70,0,IF($E103+BX$8-$H$8=70,$F103,BW103*(1-VLOOKUP($E103+BW$8-$H$8,Mortality!$B$3:$C$123,2)*VLOOKUP($E103+BW$8-$H$8,Multipliers!$A$3:$DF$122,'Current Retirees'!BW$8-2006+2))))</f>
        <v>0</v>
      </c>
      <c r="BY103" s="3">
        <f>IF($E103+BY$8-$H$8&lt;70,0,IF($E103+BY$8-$H$8=70,$F103,BX103*(1-VLOOKUP($E103+BX$8-$H$8,Mortality!$B$3:$C$123,2)*VLOOKUP($E103+BX$8-$H$8,Multipliers!$A$3:$DF$122,'Current Retirees'!BX$8-2006+2))))</f>
        <v>0</v>
      </c>
      <c r="BZ103" s="3">
        <f>IF($E103+BZ$8-$H$8&lt;70,0,IF($E103+BZ$8-$H$8=70,$F103,BY103*(1-VLOOKUP($E103+BY$8-$H$8,Mortality!$B$3:$C$123,2)*VLOOKUP($E103+BY$8-$H$8,Multipliers!$A$3:$DF$122,'Current Retirees'!BY$8-2006+2))))</f>
        <v>0</v>
      </c>
      <c r="CA103" s="3">
        <f>IF($E103+CA$8-$H$8&lt;70,0,IF($E103+CA$8-$H$8=70,$F103,BZ103*(1-VLOOKUP($E103+BZ$8-$H$8,Mortality!$B$3:$C$123,2)*VLOOKUP($E103+BZ$8-$H$8,Multipliers!$A$3:$DF$122,'Current Retirees'!BZ$8-2006+2))))</f>
        <v>0</v>
      </c>
      <c r="CB103" s="3">
        <f>IF($E103+CB$8-$H$8&lt;70,0,IF($E103+CB$8-$H$8=70,$F103,CA103*(1-VLOOKUP($E103+CA$8-$H$8,Mortality!$B$3:$C$123,2)*VLOOKUP($E103+CA$8-$H$8,Multipliers!$A$3:$DF$122,'Current Retirees'!CA$8-2006+2))))</f>
        <v>0</v>
      </c>
      <c r="CC103" s="3">
        <f>IF($E103+CC$8-$H$8&lt;70,0,IF($E103+CC$8-$H$8=70,$F103,CB103*(1-VLOOKUP($E103+CB$8-$H$8,Mortality!$B$3:$C$123,2)*VLOOKUP($E103+CB$8-$H$8,Multipliers!$A$3:$DF$122,'Current Retirees'!CB$8-2006+2))))</f>
        <v>0</v>
      </c>
      <c r="CD103" s="3">
        <f>IF($E103+CD$8-$H$8&lt;70,0,IF($E103+CD$8-$H$8=70,$F103,CC103*(1-VLOOKUP($E103+CC$8-$H$8,Mortality!$B$3:$C$123,2)*VLOOKUP($E103+CC$8-$H$8,Multipliers!$A$3:$DF$122,'Current Retirees'!CC$8-2006+2))))</f>
        <v>0</v>
      </c>
      <c r="CE103" s="3">
        <f>IF($E103+CE$8-$H$8&lt;70,0,IF($E103+CE$8-$H$8=70,$F103,CD103*(1-VLOOKUP($E103+CD$8-$H$8,Mortality!$B$3:$C$123,2)*VLOOKUP($E103+CD$8-$H$8,Multipliers!$A$3:$DF$122,'Current Retirees'!CD$8-2006+2))))</f>
        <v>0</v>
      </c>
      <c r="CF103" s="3">
        <f>IF($E103+CF$8-$H$8&lt;70,0,IF($E103+CF$8-$H$8=70,$F103,CE103*(1-VLOOKUP($E103+CE$8-$H$8,Mortality!$B$3:$C$123,2)*VLOOKUP($E103+CE$8-$H$8,Multipliers!$A$3:$DF$122,'Current Retirees'!CE$8-2006+2))))</f>
        <v>0</v>
      </c>
      <c r="CG103" s="3">
        <f>IF($E103+CG$8-$H$8&lt;70,0,IF($E103+CG$8-$H$8=70,$F103,CF103*(1-VLOOKUP($E103+CF$8-$H$8,Mortality!$B$3:$C$123,2)*VLOOKUP($E103+CF$8-$H$8,Multipliers!$A$3:$DF$122,'Current Retirees'!CF$8-2006+2))))</f>
        <v>0</v>
      </c>
      <c r="CH103" s="3">
        <f>IF($E103+CH$8-$H$8&lt;70,0,IF($E103+CH$8-$H$8=70,$F103,CG103*(1-VLOOKUP($E103+CG$8-$H$8,Mortality!$B$3:$C$123,2)*VLOOKUP($E103+CG$8-$H$8,Multipliers!$A$3:$DF$122,'Current Retirees'!CG$8-2006+2))))</f>
        <v>0</v>
      </c>
      <c r="CI103" s="3">
        <f>IF($E103+CI$8-$H$8&lt;70,0,IF($E103+CI$8-$H$8=70,$F103,CH103*(1-VLOOKUP($E103+CH$8-$H$8,Mortality!$B$3:$C$123,2)*VLOOKUP($E103+CH$8-$H$8,Multipliers!$A$3:$DF$122,'Current Retirees'!CH$8-2006+2))))</f>
        <v>0</v>
      </c>
      <c r="CJ103" s="3">
        <f>IF($E103+CJ$8-$H$8&lt;70,0,IF($E103+CJ$8-$H$8=70,$F103,CI103*(1-VLOOKUP($E103+CI$8-$H$8,Mortality!$B$3:$C$123,2)*VLOOKUP($E103+CI$8-$H$8,Multipliers!$A$3:$DF$122,'Current Retirees'!CI$8-2006+2))))</f>
        <v>0</v>
      </c>
      <c r="CK103" s="3">
        <f>IF($E103+CK$8-$H$8&lt;70,0,IF($E103+CK$8-$H$8=70,$F103,CJ103*(1-VLOOKUP($E103+CJ$8-$H$8,Mortality!$B$3:$C$123,2)*VLOOKUP($E103+CJ$8-$H$8,Multipliers!$A$3:$DF$122,'Current Retirees'!CJ$8-2006+2))))</f>
        <v>0</v>
      </c>
      <c r="CL103" s="3">
        <f>IF($E103+CL$8-$H$8&lt;70,0,IF($E103+CL$8-$H$8=70,$F103,CK103*(1-VLOOKUP($E103+CK$8-$H$8,Mortality!$B$3:$C$123,2)*VLOOKUP($E103+CK$8-$H$8,Multipliers!$A$3:$DF$122,'Current Retirees'!CK$8-2006+2))))</f>
        <v>0</v>
      </c>
      <c r="CM103" s="3">
        <f>IF($E103+CM$8-$H$8&lt;70,0,IF($E103+CM$8-$H$8=70,$F103,CL103*(1-VLOOKUP($E103+CL$8-$H$8,Mortality!$B$3:$C$123,2)*VLOOKUP($E103+CL$8-$H$8,Multipliers!$A$3:$DF$122,'Current Retirees'!CL$8-2006+2))))</f>
        <v>0</v>
      </c>
      <c r="CN103" s="3">
        <f>IF($E103+CN$8-$H$8&lt;70,0,IF($E103+CN$8-$H$8=70,$F103,CM103*(1-VLOOKUP($E103+CM$8-$H$8,Mortality!$B$3:$C$123,2)*VLOOKUP($E103+CM$8-$H$8,Multipliers!$A$3:$DF$122,'Current Retirees'!CM$8-2006+2))))</f>
        <v>0</v>
      </c>
      <c r="CO103" s="3">
        <f>IF($E103+CO$8-$H$8&lt;70,0,IF($E103+CO$8-$H$8=70,$F103,CN103*(1-VLOOKUP($E103+CN$8-$H$8,Mortality!$B$3:$C$123,2)*VLOOKUP($E103+CN$8-$H$8,Multipliers!$A$3:$DF$122,'Current Retirees'!CN$8-2006+2))))</f>
        <v>0</v>
      </c>
      <c r="CP103" s="3">
        <f>IF($E103+CP$8-$H$8&lt;70,0,IF($E103+CP$8-$H$8=70,$F103,CO103*(1-VLOOKUP($E103+CO$8-$H$8,Mortality!$B$3:$C$123,2)*VLOOKUP($E103+CO$8-$H$8,Multipliers!$A$3:$DF$122,'Current Retirees'!CO$8-2006+2))))</f>
        <v>0</v>
      </c>
      <c r="CQ103" s="3">
        <f>IF($E103+CQ$8-$H$8&lt;70,0,IF($E103+CQ$8-$H$8=70,$F103,CP103*(1-VLOOKUP($E103+CP$8-$H$8,Mortality!$B$3:$C$123,2)*VLOOKUP($E103+CP$8-$H$8,Multipliers!$A$3:$DF$122,'Current Retirees'!CP$8-2006+2))))</f>
        <v>0</v>
      </c>
      <c r="CR103" s="3">
        <f>IF($E103+CR$8-$H$8&lt;70,0,IF($E103+CR$8-$H$8=70,$F103,CQ103*(1-VLOOKUP($E103+CQ$8-$H$8,Mortality!$B$3:$C$123,2)*VLOOKUP($E103+CQ$8-$H$8,Multipliers!$A$3:$DF$122,'Current Retirees'!CQ$8-2006+2))))</f>
        <v>0</v>
      </c>
      <c r="CS103" s="3">
        <f>IF($E103+CS$8-$H$8&lt;70,0,IF($E103+CS$8-$H$8=70,$F103,CR103*(1-VLOOKUP($E103+CR$8-$H$8,Mortality!$B$3:$C$123,2)*VLOOKUP($E103+CR$8-$H$8,Multipliers!$A$3:$DF$122,'Current Retirees'!CR$8-2006+2))))</f>
        <v>0</v>
      </c>
      <c r="CT103" s="3">
        <f>IF($E103+CT$8-$H$8&lt;70,0,IF($E103+CT$8-$H$8=70,$F103,CS103*(1-VLOOKUP($E103+CS$8-$H$8,Mortality!$B$3:$C$123,2)*VLOOKUP($E103+CS$8-$H$8,Multipliers!$A$3:$DF$122,'Current Retirees'!CS$8-2006+2))))</f>
        <v>0</v>
      </c>
    </row>
    <row r="104" spans="2:98" x14ac:dyDescent="0.25">
      <c r="B104" s="35">
        <v>1096</v>
      </c>
      <c r="C104" s="36">
        <v>27022</v>
      </c>
      <c r="D104" s="35" t="s">
        <v>2</v>
      </c>
      <c r="E104" s="4">
        <f t="shared" si="8"/>
        <v>43</v>
      </c>
      <c r="F104" s="5">
        <f>VLOOKUP(E104,Mortality!$H$3:$I$123,2)</f>
        <v>0.89743711772002122</v>
      </c>
      <c r="H104" s="3">
        <f t="shared" si="9"/>
        <v>0</v>
      </c>
      <c r="I104" s="3">
        <f>IF($E104+I$8-$H$8&lt;70,0,IF($E104+I$8-$H$8=70,$F104,H104*(1-VLOOKUP($E104+H$8-$H$8,Mortality!$B$3:$C$123,2)*VLOOKUP($E104+H$8-$H$8,Multipliers!$A$3:$DF$122,'Current Retirees'!H$8-2006+2))))</f>
        <v>0</v>
      </c>
      <c r="J104" s="3">
        <f>IF($E104+J$8-$H$8&lt;70,0,IF($E104+J$8-$H$8=70,$F104,I104*(1-VLOOKUP($E104+I$8-$H$8,Mortality!$B$3:$C$123,2)*VLOOKUP($E104+I$8-$H$8,Multipliers!$A$3:$DF$122,'Current Retirees'!I$8-2006+2))))</f>
        <v>0</v>
      </c>
      <c r="K104" s="3">
        <f>IF($E104+K$8-$H$8&lt;70,0,IF($E104+K$8-$H$8=70,$F104,J104*(1-VLOOKUP($E104+J$8-$H$8,Mortality!$B$3:$C$123,2)*VLOOKUP($E104+J$8-$H$8,Multipliers!$A$3:$DF$122,'Current Retirees'!J$8-2006+2))))</f>
        <v>0</v>
      </c>
      <c r="L104" s="3">
        <f>IF($E104+L$8-$H$8&lt;70,0,IF($E104+L$8-$H$8=70,$F104,K104*(1-VLOOKUP($E104+K$8-$H$8,Mortality!$B$3:$C$123,2)*VLOOKUP($E104+K$8-$H$8,Multipliers!$A$3:$DF$122,'Current Retirees'!K$8-2006+2))))</f>
        <v>0</v>
      </c>
      <c r="M104" s="3">
        <f>IF($E104+M$8-$H$8&lt;70,0,IF($E104+M$8-$H$8=70,$F104,L104*(1-VLOOKUP($E104+L$8-$H$8,Mortality!$B$3:$C$123,2)*VLOOKUP($E104+L$8-$H$8,Multipliers!$A$3:$DF$122,'Current Retirees'!L$8-2006+2))))</f>
        <v>0</v>
      </c>
      <c r="N104" s="3">
        <f>IF($E104+N$8-$H$8&lt;70,0,IF($E104+N$8-$H$8=70,$F104,M104*(1-VLOOKUP($E104+M$8-$H$8,Mortality!$B$3:$C$123,2)*VLOOKUP($E104+M$8-$H$8,Multipliers!$A$3:$DF$122,'Current Retirees'!M$8-2006+2))))</f>
        <v>0</v>
      </c>
      <c r="O104" s="3">
        <f>IF($E104+O$8-$H$8&lt;70,0,IF($E104+O$8-$H$8=70,$F104,N104*(1-VLOOKUP($E104+N$8-$H$8,Mortality!$B$3:$C$123,2)*VLOOKUP($E104+N$8-$H$8,Multipliers!$A$3:$DF$122,'Current Retirees'!N$8-2006+2))))</f>
        <v>0</v>
      </c>
      <c r="P104" s="3">
        <f>IF($E104+P$8-$H$8&lt;70,0,IF($E104+P$8-$H$8=70,$F104,O104*(1-VLOOKUP($E104+O$8-$H$8,Mortality!$B$3:$C$123,2)*VLOOKUP($E104+O$8-$H$8,Multipliers!$A$3:$DF$122,'Current Retirees'!O$8-2006+2))))</f>
        <v>0</v>
      </c>
      <c r="Q104" s="3">
        <f>IF($E104+Q$8-$H$8&lt;70,0,IF($E104+Q$8-$H$8=70,$F104,P104*(1-VLOOKUP($E104+P$8-$H$8,Mortality!$B$3:$C$123,2)*VLOOKUP($E104+P$8-$H$8,Multipliers!$A$3:$DF$122,'Current Retirees'!P$8-2006+2))))</f>
        <v>0</v>
      </c>
      <c r="R104" s="3">
        <f>IF($E104+R$8-$H$8&lt;70,0,IF($E104+R$8-$H$8=70,$F104,Q104*(1-VLOOKUP($E104+Q$8-$H$8,Mortality!$B$3:$C$123,2)*VLOOKUP($E104+Q$8-$H$8,Multipliers!$A$3:$DF$122,'Current Retirees'!Q$8-2006+2))))</f>
        <v>0</v>
      </c>
      <c r="S104" s="3">
        <f>IF($E104+S$8-$H$8&lt;70,0,IF($E104+S$8-$H$8=70,$F104,R104*(1-VLOOKUP($E104+R$8-$H$8,Mortality!$B$3:$C$123,2)*VLOOKUP($E104+R$8-$H$8,Multipliers!$A$3:$DF$122,'Current Retirees'!R$8-2006+2))))</f>
        <v>0</v>
      </c>
      <c r="T104" s="3">
        <f>IF($E104+T$8-$H$8&lt;70,0,IF($E104+T$8-$H$8=70,$F104,S104*(1-VLOOKUP($E104+S$8-$H$8,Mortality!$B$3:$C$123,2)*VLOOKUP($E104+S$8-$H$8,Multipliers!$A$3:$DF$122,'Current Retirees'!S$8-2006+2))))</f>
        <v>0</v>
      </c>
      <c r="U104" s="3">
        <f>IF($E104+U$8-$H$8&lt;70,0,IF($E104+U$8-$H$8=70,$F104,T104*(1-VLOOKUP($E104+T$8-$H$8,Mortality!$B$3:$C$123,2)*VLOOKUP($E104+T$8-$H$8,Multipliers!$A$3:$DF$122,'Current Retirees'!T$8-2006+2))))</f>
        <v>0</v>
      </c>
      <c r="V104" s="3">
        <f>IF($E104+V$8-$H$8&lt;70,0,IF($E104+V$8-$H$8=70,$F104,U104*(1-VLOOKUP($E104+U$8-$H$8,Mortality!$B$3:$C$123,2)*VLOOKUP($E104+U$8-$H$8,Multipliers!$A$3:$DF$122,'Current Retirees'!U$8-2006+2))))</f>
        <v>0</v>
      </c>
      <c r="W104" s="3">
        <f>IF($E104+W$8-$H$8&lt;70,0,IF($E104+W$8-$H$8=70,$F104,V104*(1-VLOOKUP($E104+V$8-$H$8,Mortality!$B$3:$C$123,2)*VLOOKUP($E104+V$8-$H$8,Multipliers!$A$3:$DF$122,'Current Retirees'!V$8-2006+2))))</f>
        <v>0</v>
      </c>
      <c r="X104" s="3">
        <f>IF($E104+X$8-$H$8&lt;70,0,IF($E104+X$8-$H$8=70,$F104,W104*(1-VLOOKUP($E104+W$8-$H$8,Mortality!$B$3:$C$123,2)*VLOOKUP($E104+W$8-$H$8,Multipliers!$A$3:$DF$122,'Current Retirees'!W$8-2006+2))))</f>
        <v>0</v>
      </c>
      <c r="Y104" s="3">
        <f>IF($E104+Y$8-$H$8&lt;70,0,IF($E104+Y$8-$H$8=70,$F104,X104*(1-VLOOKUP($E104+X$8-$H$8,Mortality!$B$3:$C$123,2)*VLOOKUP($E104+X$8-$H$8,Multipliers!$A$3:$DF$122,'Current Retirees'!X$8-2006+2))))</f>
        <v>0</v>
      </c>
      <c r="Z104" s="3">
        <f>IF($E104+Z$8-$H$8&lt;70,0,IF($E104+Z$8-$H$8=70,$F104,Y104*(1-VLOOKUP($E104+Y$8-$H$8,Mortality!$B$3:$C$123,2)*VLOOKUP($E104+Y$8-$H$8,Multipliers!$A$3:$DF$122,'Current Retirees'!Y$8-2006+2))))</f>
        <v>0</v>
      </c>
      <c r="AA104" s="3">
        <f>IF($E104+AA$8-$H$8&lt;70,0,IF($E104+AA$8-$H$8=70,$F104,Z104*(1-VLOOKUP($E104+Z$8-$H$8,Mortality!$B$3:$C$123,2)*VLOOKUP($E104+Z$8-$H$8,Multipliers!$A$3:$DF$122,'Current Retirees'!Z$8-2006+2))))</f>
        <v>0</v>
      </c>
      <c r="AB104" s="3">
        <f>IF($E104+AB$8-$H$8&lt;70,0,IF($E104+AB$8-$H$8=70,$F104,AA104*(1-VLOOKUP($E104+AA$8-$H$8,Mortality!$B$3:$C$123,2)*VLOOKUP($E104+AA$8-$H$8,Multipliers!$A$3:$DF$122,'Current Retirees'!AA$8-2006+2))))</f>
        <v>0</v>
      </c>
      <c r="AC104" s="3">
        <f>IF($E104+AC$8-$H$8&lt;70,0,IF($E104+AC$8-$H$8=70,$F104,AB104*(1-VLOOKUP($E104+AB$8-$H$8,Mortality!$B$3:$C$123,2)*VLOOKUP($E104+AB$8-$H$8,Multipliers!$A$3:$DF$122,'Current Retirees'!AB$8-2006+2))))</f>
        <v>0</v>
      </c>
      <c r="AD104" s="3">
        <f>IF($E104+AD$8-$H$8&lt;70,0,IF($E104+AD$8-$H$8=70,$F104,AC104*(1-VLOOKUP($E104+AC$8-$H$8,Mortality!$B$3:$C$123,2)*VLOOKUP($E104+AC$8-$H$8,Multipliers!$A$3:$DF$122,'Current Retirees'!AC$8-2006+2))))</f>
        <v>0</v>
      </c>
      <c r="AE104" s="3">
        <f>IF($E104+AE$8-$H$8&lt;70,0,IF($E104+AE$8-$H$8=70,$F104,AD104*(1-VLOOKUP($E104+AD$8-$H$8,Mortality!$B$3:$C$123,2)*VLOOKUP($E104+AD$8-$H$8,Multipliers!$A$3:$DF$122,'Current Retirees'!AD$8-2006+2))))</f>
        <v>0</v>
      </c>
      <c r="AF104" s="3">
        <f>IF($E104+AF$8-$H$8&lt;70,0,IF($E104+AF$8-$H$8=70,$F104,AE104*(1-VLOOKUP($E104+AE$8-$H$8,Mortality!$B$3:$C$123,2)*VLOOKUP($E104+AE$8-$H$8,Multipliers!$A$3:$DF$122,'Current Retirees'!AE$8-2006+2))))</f>
        <v>0</v>
      </c>
      <c r="AG104" s="3">
        <f>IF($E104+AG$8-$H$8&lt;70,0,IF($E104+AG$8-$H$8=70,$F104,AF104*(1-VLOOKUP($E104+AF$8-$H$8,Mortality!$B$3:$C$123,2)*VLOOKUP($E104+AF$8-$H$8,Multipliers!$A$3:$DF$122,'Current Retirees'!AF$8-2006+2))))</f>
        <v>0</v>
      </c>
      <c r="AH104" s="3">
        <f>IF($E104+AH$8-$H$8&lt;70,0,IF($E104+AH$8-$H$8=70,$F104,AG104*(1-VLOOKUP($E104+AG$8-$H$8,Mortality!$B$3:$C$123,2)*VLOOKUP($E104+AG$8-$H$8,Multipliers!$A$3:$DF$122,'Current Retirees'!AG$8-2006+2))))</f>
        <v>0</v>
      </c>
      <c r="AI104" s="3">
        <f>IF($E104+AI$8-$H$8&lt;70,0,IF($E104+AI$8-$H$8=70,$F104,AH104*(1-VLOOKUP($E104+AH$8-$H$8,Mortality!$B$3:$C$123,2)*VLOOKUP($E104+AH$8-$H$8,Multipliers!$A$3:$DF$122,'Current Retirees'!AH$8-2006+2))))</f>
        <v>0.89743711772002122</v>
      </c>
      <c r="AJ104" s="3">
        <f>IF($E104+AJ$8-$H$8&lt;70,0,IF($E104+AJ$8-$H$8=70,$F104,AI104*(1-VLOOKUP($E104+AI$8-$H$8,Mortality!$B$3:$C$123,2)*VLOOKUP($E104+AI$8-$H$8,Multipliers!$A$3:$DF$122,'Current Retirees'!AI$8-2006+2))))</f>
        <v>0.88295471637358658</v>
      </c>
      <c r="AK104" s="3">
        <f>IF($E104+AK$8-$H$8&lt;70,0,IF($E104+AK$8-$H$8=70,$F104,AJ104*(1-VLOOKUP($E104+AJ$8-$H$8,Mortality!$B$3:$C$123,2)*VLOOKUP($E104+AJ$8-$H$8,Multipliers!$A$3:$DF$122,'Current Retirees'!AJ$8-2006+2))))</f>
        <v>0.86761447199640984</v>
      </c>
      <c r="AL104" s="3">
        <f>IF($E104+AL$8-$H$8&lt;70,0,IF($E104+AL$8-$H$8=70,$F104,AK104*(1-VLOOKUP($E104+AK$8-$H$8,Mortality!$B$3:$C$123,2)*VLOOKUP($E104+AK$8-$H$8,Multipliers!$A$3:$DF$122,'Current Retirees'!AK$8-2006+2))))</f>
        <v>0.8513435086030916</v>
      </c>
      <c r="AM104" s="3">
        <f>IF($E104+AM$8-$H$8&lt;70,0,IF($E104+AM$8-$H$8=70,$F104,AL104*(1-VLOOKUP($E104+AL$8-$H$8,Mortality!$B$3:$C$123,2)*VLOOKUP($E104+AL$8-$H$8,Multipliers!$A$3:$DF$122,'Current Retirees'!AL$8-2006+2))))</f>
        <v>0.83406556813136035</v>
      </c>
      <c r="AN104" s="3">
        <f>IF($E104+AN$8-$H$8&lt;70,0,IF($E104+AN$8-$H$8=70,$F104,AM104*(1-VLOOKUP($E104+AM$8-$H$8,Mortality!$B$3:$C$123,2)*VLOOKUP($E104+AM$8-$H$8,Multipliers!$A$3:$DF$122,'Current Retirees'!AM$8-2006+2))))</f>
        <v>0.81571984010998855</v>
      </c>
      <c r="AO104" s="3">
        <f>IF($E104+AO$8-$H$8&lt;70,0,IF($E104+AO$8-$H$8=70,$F104,AN104*(1-VLOOKUP($E104+AN$8-$H$8,Mortality!$B$3:$C$123,2)*VLOOKUP($E104+AN$8-$H$8,Multipliers!$A$3:$DF$122,'Current Retirees'!AN$8-2006+2))))</f>
        <v>0.79624034984793179</v>
      </c>
      <c r="AP104" s="3">
        <f>IF($E104+AP$8-$H$8&lt;70,0,IF($E104+AP$8-$H$8=70,$F104,AO104*(1-VLOOKUP($E104+AO$8-$H$8,Mortality!$B$3:$C$123,2)*VLOOKUP($E104+AO$8-$H$8,Multipliers!$A$3:$DF$122,'Current Retirees'!AO$8-2006+2))))</f>
        <v>0.77555416524203036</v>
      </c>
      <c r="AQ104" s="3">
        <f>IF($E104+AQ$8-$H$8&lt;70,0,IF($E104+AQ$8-$H$8=70,$F104,AP104*(1-VLOOKUP($E104+AP$8-$H$8,Mortality!$B$3:$C$123,2)*VLOOKUP($E104+AP$8-$H$8,Multipliers!$A$3:$DF$122,'Current Retirees'!AP$8-2006+2))))</f>
        <v>0.75361836924895231</v>
      </c>
      <c r="AR104" s="3">
        <f>IF($E104+AR$8-$H$8&lt;70,0,IF($E104+AR$8-$H$8=70,$F104,AQ104*(1-VLOOKUP($E104+AQ$8-$H$8,Mortality!$B$3:$C$123,2)*VLOOKUP($E104+AQ$8-$H$8,Multipliers!$A$3:$DF$122,'Current Retirees'!AQ$8-2006+2))))</f>
        <v>0.73033860156101638</v>
      </c>
      <c r="AS104" s="3">
        <f>IF($E104+AS$8-$H$8&lt;70,0,IF($E104+AS$8-$H$8=70,$F104,AR104*(1-VLOOKUP($E104+AR$8-$H$8,Mortality!$B$3:$C$123,2)*VLOOKUP($E104+AR$8-$H$8,Multipliers!$A$3:$DF$122,'Current Retirees'!AR$8-2006+2))))</f>
        <v>0.70569042960398276</v>
      </c>
      <c r="AT104" s="3">
        <f>IF($E104+AT$8-$H$8&lt;70,0,IF($E104+AT$8-$H$8=70,$F104,AS104*(1-VLOOKUP($E104+AS$8-$H$8,Mortality!$B$3:$C$123,2)*VLOOKUP($E104+AS$8-$H$8,Multipliers!$A$3:$DF$122,'Current Retirees'!AS$8-2006+2))))</f>
        <v>0.67960238728414146</v>
      </c>
      <c r="AU104" s="3">
        <f>IF($E104+AU$8-$H$8&lt;70,0,IF($E104+AU$8-$H$8=70,$F104,AT104*(1-VLOOKUP($E104+AT$8-$H$8,Mortality!$B$3:$C$123,2)*VLOOKUP($E104+AT$8-$H$8,Multipliers!$A$3:$DF$122,'Current Retirees'!AT$8-2006+2))))</f>
        <v>0.65204440892253301</v>
      </c>
      <c r="AV104" s="3">
        <f>IF($E104+AV$8-$H$8&lt;70,0,IF($E104+AV$8-$H$8=70,$F104,AU104*(1-VLOOKUP($E104+AU$8-$H$8,Mortality!$B$3:$C$123,2)*VLOOKUP($E104+AU$8-$H$8,Multipliers!$A$3:$DF$122,'Current Retirees'!AU$8-2006+2))))</f>
        <v>0.62298962002046232</v>
      </c>
      <c r="AW104" s="3">
        <f>IF($E104+AW$8-$H$8&lt;70,0,IF($E104+AW$8-$H$8=70,$F104,AV104*(1-VLOOKUP($E104+AV$8-$H$8,Mortality!$B$3:$C$123,2)*VLOOKUP($E104+AV$8-$H$8,Multipliers!$A$3:$DF$122,'Current Retirees'!AV$8-2006+2))))</f>
        <v>0.59246477249137042</v>
      </c>
      <c r="AX104" s="3">
        <f>IF($E104+AX$8-$H$8&lt;70,0,IF($E104+AX$8-$H$8=70,$F104,AW104*(1-VLOOKUP($E104+AW$8-$H$8,Mortality!$B$3:$C$123,2)*VLOOKUP($E104+AW$8-$H$8,Multipliers!$A$3:$DF$122,'Current Retirees'!AW$8-2006+2))))</f>
        <v>0.56049494928209531</v>
      </c>
      <c r="AY104" s="3">
        <f>IF($E104+AY$8-$H$8&lt;70,0,IF($E104+AY$8-$H$8=70,$F104,AX104*(1-VLOOKUP($E104+AX$8-$H$8,Mortality!$B$3:$C$123,2)*VLOOKUP($E104+AX$8-$H$8,Multipliers!$A$3:$DF$122,'Current Retirees'!AX$8-2006+2))))</f>
        <v>0.52718375467935186</v>
      </c>
      <c r="AZ104" s="3">
        <f>IF($E104+AZ$8-$H$8&lt;70,0,IF($E104+AZ$8-$H$8=70,$F104,AY104*(1-VLOOKUP($E104+AY$8-$H$8,Mortality!$B$3:$C$123,2)*VLOOKUP($E104+AY$8-$H$8,Multipliers!$A$3:$DF$122,'Current Retirees'!AY$8-2006+2))))</f>
        <v>0.49253890450856269</v>
      </c>
      <c r="BA104" s="3">
        <f>IF($E104+BA$8-$H$8&lt;70,0,IF($E104+BA$8-$H$8=70,$F104,AZ104*(1-VLOOKUP($E104+AZ$8-$H$8,Mortality!$B$3:$C$123,2)*VLOOKUP($E104+AZ$8-$H$8,Multipliers!$A$3:$DF$122,'Current Retirees'!AZ$8-2006+2))))</f>
        <v>0.45662798223637963</v>
      </c>
      <c r="BB104" s="3">
        <f>IF($E104+BB$8-$H$8&lt;70,0,IF($E104+BB$8-$H$8=70,$F104,BA104*(1-VLOOKUP($E104+BA$8-$H$8,Mortality!$B$3:$C$123,2)*VLOOKUP($E104+BA$8-$H$8,Multipliers!$A$3:$DF$122,'Current Retirees'!BA$8-2006+2))))</f>
        <v>0.41983558594761949</v>
      </c>
      <c r="BC104" s="3">
        <f>IF($E104+BC$8-$H$8&lt;70,0,IF($E104+BC$8-$H$8=70,$F104,BB104*(1-VLOOKUP($E104+BB$8-$H$8,Mortality!$B$3:$C$123,2)*VLOOKUP($E104+BB$8-$H$8,Multipliers!$A$3:$DF$122,'Current Retirees'!BB$8-2006+2))))</f>
        <v>0.38235296823355164</v>
      </c>
      <c r="BD104" s="3">
        <f>IF($E104+BD$8-$H$8&lt;70,0,IF($E104+BD$8-$H$8=70,$F104,BC104*(1-VLOOKUP($E104+BC$8-$H$8,Mortality!$B$3:$C$123,2)*VLOOKUP($E104+BC$8-$H$8,Multipliers!$A$3:$DF$122,'Current Retirees'!BC$8-2006+2))))</f>
        <v>0.34468454680209415</v>
      </c>
      <c r="BE104" s="3">
        <f>IF($E104+BE$8-$H$8&lt;70,0,IF($E104+BE$8-$H$8=70,$F104,BD104*(1-VLOOKUP($E104+BD$8-$H$8,Mortality!$B$3:$C$123,2)*VLOOKUP($E104+BD$8-$H$8,Multipliers!$A$3:$DF$122,'Current Retirees'!BD$8-2006+2))))</f>
        <v>0.3073077627236645</v>
      </c>
      <c r="BF104" s="3">
        <f>IF($E104+BF$8-$H$8&lt;70,0,IF($E104+BF$8-$H$8=70,$F104,BE104*(1-VLOOKUP($E104+BE$8-$H$8,Mortality!$B$3:$C$123,2)*VLOOKUP($E104+BE$8-$H$8,Multipliers!$A$3:$DF$122,'Current Retirees'!BE$8-2006+2))))</f>
        <v>0.27102579443637415</v>
      </c>
      <c r="BG104" s="3">
        <f>IF($E104+BG$8-$H$8&lt;70,0,IF($E104+BG$8-$H$8=70,$F104,BF104*(1-VLOOKUP($E104+BF$8-$H$8,Mortality!$B$3:$C$123,2)*VLOOKUP($E104+BF$8-$H$8,Multipliers!$A$3:$DF$122,'Current Retirees'!BF$8-2006+2))))</f>
        <v>0.23634429092457604</v>
      </c>
      <c r="BH104" s="3">
        <f>IF($E104+BH$8-$H$8&lt;70,0,IF($E104+BH$8-$H$8=70,$F104,BG104*(1-VLOOKUP($E104+BG$8-$H$8,Mortality!$B$3:$C$123,2)*VLOOKUP($E104+BG$8-$H$8,Multipliers!$A$3:$DF$122,'Current Retirees'!BG$8-2006+2))))</f>
        <v>0.20391255314572548</v>
      </c>
      <c r="BI104" s="3">
        <f>IF($E104+BI$8-$H$8&lt;70,0,IF($E104+BI$8-$H$8=70,$F104,BH104*(1-VLOOKUP($E104+BH$8-$H$8,Mortality!$B$3:$C$123,2)*VLOOKUP($E104+BH$8-$H$8,Multipliers!$A$3:$DF$122,'Current Retirees'!BH$8-2006+2))))</f>
        <v>0.17401113194341922</v>
      </c>
      <c r="BJ104" s="3">
        <f>IF($E104+BJ$8-$H$8&lt;70,0,IF($E104+BJ$8-$H$8=70,$F104,BI104*(1-VLOOKUP($E104+BI$8-$H$8,Mortality!$B$3:$C$123,2)*VLOOKUP($E104+BI$8-$H$8,Multipliers!$A$3:$DF$122,'Current Retirees'!BI$8-2006+2))))</f>
        <v>0.14635519523460208</v>
      </c>
      <c r="BK104" s="3">
        <f>IF($E104+BK$8-$H$8&lt;70,0,IF($E104+BK$8-$H$8=70,$F104,BJ104*(1-VLOOKUP($E104+BJ$8-$H$8,Mortality!$B$3:$C$123,2)*VLOOKUP($E104+BJ$8-$H$8,Multipliers!$A$3:$DF$122,'Current Retirees'!BJ$8-2006+2))))</f>
        <v>0.12121746537722704</v>
      </c>
      <c r="BL104" s="3">
        <f>IF($E104+BL$8-$H$8&lt;70,0,IF($E104+BL$8-$H$8=70,$F104,BK104*(1-VLOOKUP($E104+BK$8-$H$8,Mortality!$B$3:$C$123,2)*VLOOKUP($E104+BK$8-$H$8,Multipliers!$A$3:$DF$122,'Current Retirees'!BK$8-2006+2))))</f>
        <v>9.8437111641916181E-2</v>
      </c>
      <c r="BM104" s="3">
        <f>IF($E104+BM$8-$H$8&lt;70,0,IF($E104+BM$8-$H$8=70,$F104,BL104*(1-VLOOKUP($E104+BL$8-$H$8,Mortality!$B$3:$C$123,2)*VLOOKUP($E104+BL$8-$H$8,Multipliers!$A$3:$DF$122,'Current Retirees'!BL$8-2006+2))))</f>
        <v>7.8318614684428051E-2</v>
      </c>
      <c r="BN104" s="3">
        <f>IF($E104+BN$8-$H$8&lt;70,0,IF($E104+BN$8-$H$8=70,$F104,BM104*(1-VLOOKUP($E104+BM$8-$H$8,Mortality!$B$3:$C$123,2)*VLOOKUP($E104+BM$8-$H$8,Multipliers!$A$3:$DF$122,'Current Retirees'!BM$8-2006+2))))</f>
        <v>6.094953366149803E-2</v>
      </c>
      <c r="BO104" s="3">
        <f>IF($E104+BO$8-$H$8&lt;70,0,IF($E104+BO$8-$H$8=70,$F104,BN104*(1-VLOOKUP($E104+BN$8-$H$8,Mortality!$B$3:$C$123,2)*VLOOKUP($E104+BN$8-$H$8,Multipliers!$A$3:$DF$122,'Current Retirees'!BN$8-2006+2))))</f>
        <v>4.6323234394536429E-2</v>
      </c>
      <c r="BP104" s="3">
        <f>IF($E104+BP$8-$H$8&lt;70,0,IF($E104+BP$8-$H$8=70,$F104,BO104*(1-VLOOKUP($E104+BO$8-$H$8,Mortality!$B$3:$C$123,2)*VLOOKUP($E104+BO$8-$H$8,Multipliers!$A$3:$DF$122,'Current Retirees'!BO$8-2006+2))))</f>
        <v>3.4281444053420415E-2</v>
      </c>
      <c r="BQ104" s="3">
        <f>IF($E104+BQ$8-$H$8&lt;70,0,IF($E104+BQ$8-$H$8=70,$F104,BP104*(1-VLOOKUP($E104+BP$8-$H$8,Mortality!$B$3:$C$123,2)*VLOOKUP($E104+BP$8-$H$8,Multipliers!$A$3:$DF$122,'Current Retirees'!BP$8-2006+2))))</f>
        <v>2.4700300323999773E-2</v>
      </c>
      <c r="BR104" s="3">
        <f>IF($E104+BR$8-$H$8&lt;70,0,IF($E104+BR$8-$H$8=70,$F104,BQ104*(1-VLOOKUP($E104+BQ$8-$H$8,Mortality!$B$3:$C$123,2)*VLOOKUP($E104+BQ$8-$H$8,Multipliers!$A$3:$DF$122,'Current Retirees'!BQ$8-2006+2))))</f>
        <v>1.7301336120864892E-2</v>
      </c>
      <c r="BS104" s="3">
        <f>IF($E104+BS$8-$H$8&lt;70,0,IF($E104+BS$8-$H$8=70,$F104,BR104*(1-VLOOKUP($E104+BR$8-$H$8,Mortality!$B$3:$C$123,2)*VLOOKUP($E104+BR$8-$H$8,Multipliers!$A$3:$DF$122,'Current Retirees'!BR$8-2006+2))))</f>
        <v>1.1765090380392052E-2</v>
      </c>
      <c r="BT104" s="3">
        <f>IF($E104+BT$8-$H$8&lt;70,0,IF($E104+BT$8-$H$8=70,$F104,BS104*(1-VLOOKUP($E104+BS$8-$H$8,Mortality!$B$3:$C$123,2)*VLOOKUP($E104+BS$8-$H$8,Multipliers!$A$3:$DF$122,'Current Retirees'!BS$8-2006+2))))</f>
        <v>7.7345275620231231E-3</v>
      </c>
      <c r="BU104" s="3">
        <f>IF($E104+BU$8-$H$8&lt;70,0,IF($E104+BU$8-$H$8=70,$F104,BT104*(1-VLOOKUP($E104+BT$8-$H$8,Mortality!$B$3:$C$123,2)*VLOOKUP($E104+BT$8-$H$8,Multipliers!$A$3:$DF$122,'Current Retirees'!BT$8-2006+2))))</f>
        <v>4.9206985219758482E-3</v>
      </c>
      <c r="BV104" s="3">
        <f>IF($E104+BV$8-$H$8&lt;70,0,IF($E104+BV$8-$H$8=70,$F104,BU104*(1-VLOOKUP($E104+BU$8-$H$8,Mortality!$B$3:$C$123,2)*VLOOKUP($E104+BU$8-$H$8,Multipliers!$A$3:$DF$122,'Current Retirees'!BU$8-2006+2))))</f>
        <v>3.0245572356675317E-3</v>
      </c>
      <c r="BW104" s="3">
        <f>IF($E104+BW$8-$H$8&lt;70,0,IF($E104+BW$8-$H$8=70,$F104,BV104*(1-VLOOKUP($E104+BV$8-$H$8,Mortality!$B$3:$C$123,2)*VLOOKUP($E104+BV$8-$H$8,Multipliers!$A$3:$DF$122,'Current Retirees'!BV$8-2006+2))))</f>
        <v>1.7924929670582854E-3</v>
      </c>
      <c r="BX104" s="3">
        <f>IF($E104+BX$8-$H$8&lt;70,0,IF($E104+BX$8-$H$8=70,$F104,BW104*(1-VLOOKUP($E104+BW$8-$H$8,Mortality!$B$3:$C$123,2)*VLOOKUP($E104+BW$8-$H$8,Multipliers!$A$3:$DF$122,'Current Retirees'!BW$8-2006+2))))</f>
        <v>1.0186381503323942E-3</v>
      </c>
      <c r="BY104" s="3">
        <f>IF($E104+BY$8-$H$8&lt;70,0,IF($E104+BY$8-$H$8=70,$F104,BX104*(1-VLOOKUP($E104+BX$8-$H$8,Mortality!$B$3:$C$123,2)*VLOOKUP($E104+BX$8-$H$8,Multipliers!$A$3:$DF$122,'Current Retirees'!BX$8-2006+2))))</f>
        <v>5.6291079727189891E-4</v>
      </c>
      <c r="BZ104" s="3">
        <f>IF($E104+BZ$8-$H$8&lt;70,0,IF($E104+BZ$8-$H$8=70,$F104,BY104*(1-VLOOKUP($E104+BY$8-$H$8,Mortality!$B$3:$C$123,2)*VLOOKUP($E104+BY$8-$H$8,Multipliers!$A$3:$DF$122,'Current Retirees'!BY$8-2006+2))))</f>
        <v>3.0460949698223868E-4</v>
      </c>
      <c r="CA104" s="3">
        <f>IF($E104+CA$8-$H$8&lt;70,0,IF($E104+CA$8-$H$8=70,$F104,BZ104*(1-VLOOKUP($E104+BZ$8-$H$8,Mortality!$B$3:$C$123,2)*VLOOKUP($E104+BZ$8-$H$8,Multipliers!$A$3:$DF$122,'Current Retirees'!BZ$8-2006+2))))</f>
        <v>1.6114882361807642E-4</v>
      </c>
      <c r="CB104" s="3">
        <f>IF($E104+CB$8-$H$8&lt;70,0,IF($E104+CB$8-$H$8=70,$F104,CA104*(1-VLOOKUP($E104+CA$8-$H$8,Mortality!$B$3:$C$123,2)*VLOOKUP($E104+CA$8-$H$8,Multipliers!$A$3:$DF$122,'Current Retirees'!CA$8-2006+2))))</f>
        <v>8.2760302486568563E-5</v>
      </c>
      <c r="CC104" s="3">
        <f>IF($E104+CC$8-$H$8&lt;70,0,IF($E104+CC$8-$H$8=70,$F104,CB104*(1-VLOOKUP($E104+CB$8-$H$8,Mortality!$B$3:$C$123,2)*VLOOKUP($E104+CB$8-$H$8,Multipliers!$A$3:$DF$122,'Current Retirees'!CB$8-2006+2))))</f>
        <v>4.1380151243284281E-5</v>
      </c>
      <c r="CD104" s="3">
        <f>IF($E104+CD$8-$H$8&lt;70,0,IF($E104+CD$8-$H$8=70,$F104,CC104*(1-VLOOKUP($E104+CC$8-$H$8,Mortality!$B$3:$C$123,2)*VLOOKUP($E104+CC$8-$H$8,Multipliers!$A$3:$DF$122,'Current Retirees'!CC$8-2006+2))))</f>
        <v>2.0690075621642141E-5</v>
      </c>
      <c r="CE104" s="3">
        <f>IF($E104+CE$8-$H$8&lt;70,0,IF($E104+CE$8-$H$8=70,$F104,CD104*(1-VLOOKUP($E104+CD$8-$H$8,Mortality!$B$3:$C$123,2)*VLOOKUP($E104+CD$8-$H$8,Multipliers!$A$3:$DF$122,'Current Retirees'!CD$8-2006+2))))</f>
        <v>1.034503781082107E-5</v>
      </c>
      <c r="CF104" s="3">
        <f>IF($E104+CF$8-$H$8&lt;70,0,IF($E104+CF$8-$H$8=70,$F104,CE104*(1-VLOOKUP($E104+CE$8-$H$8,Mortality!$B$3:$C$123,2)*VLOOKUP($E104+CE$8-$H$8,Multipliers!$A$3:$DF$122,'Current Retirees'!CE$8-2006+2))))</f>
        <v>5.1725189054105352E-6</v>
      </c>
      <c r="CG104" s="3">
        <f>IF($E104+CG$8-$H$8&lt;70,0,IF($E104+CG$8-$H$8=70,$F104,CF104*(1-VLOOKUP($E104+CF$8-$H$8,Mortality!$B$3:$C$123,2)*VLOOKUP($E104+CF$8-$H$8,Multipliers!$A$3:$DF$122,'Current Retirees'!CF$8-2006+2))))</f>
        <v>2.5862594527052676E-6</v>
      </c>
      <c r="CH104" s="3">
        <f>IF($E104+CH$8-$H$8&lt;70,0,IF($E104+CH$8-$H$8=70,$F104,CG104*(1-VLOOKUP($E104+CG$8-$H$8,Mortality!$B$3:$C$123,2)*VLOOKUP($E104+CG$8-$H$8,Multipliers!$A$3:$DF$122,'Current Retirees'!CG$8-2006+2))))</f>
        <v>0</v>
      </c>
      <c r="CI104" s="3">
        <f>IF($E104+CI$8-$H$8&lt;70,0,IF($E104+CI$8-$H$8=70,$F104,CH104*(1-VLOOKUP($E104+CH$8-$H$8,Mortality!$B$3:$C$123,2)*VLOOKUP($E104+CH$8-$H$8,Multipliers!$A$3:$DF$122,'Current Retirees'!CH$8-2006+2))))</f>
        <v>0</v>
      </c>
      <c r="CJ104" s="3">
        <f>IF($E104+CJ$8-$H$8&lt;70,0,IF($E104+CJ$8-$H$8=70,$F104,CI104*(1-VLOOKUP($E104+CI$8-$H$8,Mortality!$B$3:$C$123,2)*VLOOKUP($E104+CI$8-$H$8,Multipliers!$A$3:$DF$122,'Current Retirees'!CI$8-2006+2))))</f>
        <v>0</v>
      </c>
      <c r="CK104" s="3">
        <f>IF($E104+CK$8-$H$8&lt;70,0,IF($E104+CK$8-$H$8=70,$F104,CJ104*(1-VLOOKUP($E104+CJ$8-$H$8,Mortality!$B$3:$C$123,2)*VLOOKUP($E104+CJ$8-$H$8,Multipliers!$A$3:$DF$122,'Current Retirees'!CJ$8-2006+2))))</f>
        <v>0</v>
      </c>
      <c r="CL104" s="3">
        <f>IF($E104+CL$8-$H$8&lt;70,0,IF($E104+CL$8-$H$8=70,$F104,CK104*(1-VLOOKUP($E104+CK$8-$H$8,Mortality!$B$3:$C$123,2)*VLOOKUP($E104+CK$8-$H$8,Multipliers!$A$3:$DF$122,'Current Retirees'!CK$8-2006+2))))</f>
        <v>0</v>
      </c>
      <c r="CM104" s="3">
        <f>IF($E104+CM$8-$H$8&lt;70,0,IF($E104+CM$8-$H$8=70,$F104,CL104*(1-VLOOKUP($E104+CL$8-$H$8,Mortality!$B$3:$C$123,2)*VLOOKUP($E104+CL$8-$H$8,Multipliers!$A$3:$DF$122,'Current Retirees'!CL$8-2006+2))))</f>
        <v>0</v>
      </c>
      <c r="CN104" s="3">
        <f>IF($E104+CN$8-$H$8&lt;70,0,IF($E104+CN$8-$H$8=70,$F104,CM104*(1-VLOOKUP($E104+CM$8-$H$8,Mortality!$B$3:$C$123,2)*VLOOKUP($E104+CM$8-$H$8,Multipliers!$A$3:$DF$122,'Current Retirees'!CM$8-2006+2))))</f>
        <v>0</v>
      </c>
      <c r="CO104" s="3">
        <f>IF($E104+CO$8-$H$8&lt;70,0,IF($E104+CO$8-$H$8=70,$F104,CN104*(1-VLOOKUP($E104+CN$8-$H$8,Mortality!$B$3:$C$123,2)*VLOOKUP($E104+CN$8-$H$8,Multipliers!$A$3:$DF$122,'Current Retirees'!CN$8-2006+2))))</f>
        <v>0</v>
      </c>
      <c r="CP104" s="3">
        <f>IF($E104+CP$8-$H$8&lt;70,0,IF($E104+CP$8-$H$8=70,$F104,CO104*(1-VLOOKUP($E104+CO$8-$H$8,Mortality!$B$3:$C$123,2)*VLOOKUP($E104+CO$8-$H$8,Multipliers!$A$3:$DF$122,'Current Retirees'!CO$8-2006+2))))</f>
        <v>0</v>
      </c>
      <c r="CQ104" s="3">
        <f>IF($E104+CQ$8-$H$8&lt;70,0,IF($E104+CQ$8-$H$8=70,$F104,CP104*(1-VLOOKUP($E104+CP$8-$H$8,Mortality!$B$3:$C$123,2)*VLOOKUP($E104+CP$8-$H$8,Multipliers!$A$3:$DF$122,'Current Retirees'!CP$8-2006+2))))</f>
        <v>0</v>
      </c>
      <c r="CR104" s="3">
        <f>IF($E104+CR$8-$H$8&lt;70,0,IF($E104+CR$8-$H$8=70,$F104,CQ104*(1-VLOOKUP($E104+CQ$8-$H$8,Mortality!$B$3:$C$123,2)*VLOOKUP($E104+CQ$8-$H$8,Multipliers!$A$3:$DF$122,'Current Retirees'!CQ$8-2006+2))))</f>
        <v>0</v>
      </c>
      <c r="CS104" s="3">
        <f>IF($E104+CS$8-$H$8&lt;70,0,IF($E104+CS$8-$H$8=70,$F104,CR104*(1-VLOOKUP($E104+CR$8-$H$8,Mortality!$B$3:$C$123,2)*VLOOKUP($E104+CR$8-$H$8,Multipliers!$A$3:$DF$122,'Current Retirees'!CR$8-2006+2))))</f>
        <v>0</v>
      </c>
      <c r="CT104" s="3">
        <f>IF($E104+CT$8-$H$8&lt;70,0,IF($E104+CT$8-$H$8=70,$F104,CS104*(1-VLOOKUP($E104+CS$8-$H$8,Mortality!$B$3:$C$123,2)*VLOOKUP($E104+CS$8-$H$8,Multipliers!$A$3:$DF$122,'Current Retirees'!CS$8-2006+2))))</f>
        <v>0</v>
      </c>
    </row>
    <row r="105" spans="2:98" x14ac:dyDescent="0.25">
      <c r="B105" s="35">
        <v>1097</v>
      </c>
      <c r="C105" s="36">
        <v>27151</v>
      </c>
      <c r="D105" s="35" t="s">
        <v>2</v>
      </c>
      <c r="E105" s="4">
        <f t="shared" si="8"/>
        <v>43</v>
      </c>
      <c r="F105" s="5">
        <f>VLOOKUP(E105,Mortality!$H$3:$I$123,2)</f>
        <v>0.89743711772002122</v>
      </c>
      <c r="H105" s="3">
        <f t="shared" si="9"/>
        <v>0</v>
      </c>
      <c r="I105" s="3">
        <f>IF($E105+I$8-$H$8&lt;70,0,IF($E105+I$8-$H$8=70,$F105,H105*(1-VLOOKUP($E105+H$8-$H$8,Mortality!$B$3:$C$123,2)*VLOOKUP($E105+H$8-$H$8,Multipliers!$A$3:$DF$122,'Current Retirees'!H$8-2006+2))))</f>
        <v>0</v>
      </c>
      <c r="J105" s="3">
        <f>IF($E105+J$8-$H$8&lt;70,0,IF($E105+J$8-$H$8=70,$F105,I105*(1-VLOOKUP($E105+I$8-$H$8,Mortality!$B$3:$C$123,2)*VLOOKUP($E105+I$8-$H$8,Multipliers!$A$3:$DF$122,'Current Retirees'!I$8-2006+2))))</f>
        <v>0</v>
      </c>
      <c r="K105" s="3">
        <f>IF($E105+K$8-$H$8&lt;70,0,IF($E105+K$8-$H$8=70,$F105,J105*(1-VLOOKUP($E105+J$8-$H$8,Mortality!$B$3:$C$123,2)*VLOOKUP($E105+J$8-$H$8,Multipliers!$A$3:$DF$122,'Current Retirees'!J$8-2006+2))))</f>
        <v>0</v>
      </c>
      <c r="L105" s="3">
        <f>IF($E105+L$8-$H$8&lt;70,0,IF($E105+L$8-$H$8=70,$F105,K105*(1-VLOOKUP($E105+K$8-$H$8,Mortality!$B$3:$C$123,2)*VLOOKUP($E105+K$8-$H$8,Multipliers!$A$3:$DF$122,'Current Retirees'!K$8-2006+2))))</f>
        <v>0</v>
      </c>
      <c r="M105" s="3">
        <f>IF($E105+M$8-$H$8&lt;70,0,IF($E105+M$8-$H$8=70,$F105,L105*(1-VLOOKUP($E105+L$8-$H$8,Mortality!$B$3:$C$123,2)*VLOOKUP($E105+L$8-$H$8,Multipliers!$A$3:$DF$122,'Current Retirees'!L$8-2006+2))))</f>
        <v>0</v>
      </c>
      <c r="N105" s="3">
        <f>IF($E105+N$8-$H$8&lt;70,0,IF($E105+N$8-$H$8=70,$F105,M105*(1-VLOOKUP($E105+M$8-$H$8,Mortality!$B$3:$C$123,2)*VLOOKUP($E105+M$8-$H$8,Multipliers!$A$3:$DF$122,'Current Retirees'!M$8-2006+2))))</f>
        <v>0</v>
      </c>
      <c r="O105" s="3">
        <f>IF($E105+O$8-$H$8&lt;70,0,IF($E105+O$8-$H$8=70,$F105,N105*(1-VLOOKUP($E105+N$8-$H$8,Mortality!$B$3:$C$123,2)*VLOOKUP($E105+N$8-$H$8,Multipliers!$A$3:$DF$122,'Current Retirees'!N$8-2006+2))))</f>
        <v>0</v>
      </c>
      <c r="P105" s="3">
        <f>IF($E105+P$8-$H$8&lt;70,0,IF($E105+P$8-$H$8=70,$F105,O105*(1-VLOOKUP($E105+O$8-$H$8,Mortality!$B$3:$C$123,2)*VLOOKUP($E105+O$8-$H$8,Multipliers!$A$3:$DF$122,'Current Retirees'!O$8-2006+2))))</f>
        <v>0</v>
      </c>
      <c r="Q105" s="3">
        <f>IF($E105+Q$8-$H$8&lt;70,0,IF($E105+Q$8-$H$8=70,$F105,P105*(1-VLOOKUP($E105+P$8-$H$8,Mortality!$B$3:$C$123,2)*VLOOKUP($E105+P$8-$H$8,Multipliers!$A$3:$DF$122,'Current Retirees'!P$8-2006+2))))</f>
        <v>0</v>
      </c>
      <c r="R105" s="3">
        <f>IF($E105+R$8-$H$8&lt;70,0,IF($E105+R$8-$H$8=70,$F105,Q105*(1-VLOOKUP($E105+Q$8-$H$8,Mortality!$B$3:$C$123,2)*VLOOKUP($E105+Q$8-$H$8,Multipliers!$A$3:$DF$122,'Current Retirees'!Q$8-2006+2))))</f>
        <v>0</v>
      </c>
      <c r="S105" s="3">
        <f>IF($E105+S$8-$H$8&lt;70,0,IF($E105+S$8-$H$8=70,$F105,R105*(1-VLOOKUP($E105+R$8-$H$8,Mortality!$B$3:$C$123,2)*VLOOKUP($E105+R$8-$H$8,Multipliers!$A$3:$DF$122,'Current Retirees'!R$8-2006+2))))</f>
        <v>0</v>
      </c>
      <c r="T105" s="3">
        <f>IF($E105+T$8-$H$8&lt;70,0,IF($E105+T$8-$H$8=70,$F105,S105*(1-VLOOKUP($E105+S$8-$H$8,Mortality!$B$3:$C$123,2)*VLOOKUP($E105+S$8-$H$8,Multipliers!$A$3:$DF$122,'Current Retirees'!S$8-2006+2))))</f>
        <v>0</v>
      </c>
      <c r="U105" s="3">
        <f>IF($E105+U$8-$H$8&lt;70,0,IF($E105+U$8-$H$8=70,$F105,T105*(1-VLOOKUP($E105+T$8-$H$8,Mortality!$B$3:$C$123,2)*VLOOKUP($E105+T$8-$H$8,Multipliers!$A$3:$DF$122,'Current Retirees'!T$8-2006+2))))</f>
        <v>0</v>
      </c>
      <c r="V105" s="3">
        <f>IF($E105+V$8-$H$8&lt;70,0,IF($E105+V$8-$H$8=70,$F105,U105*(1-VLOOKUP($E105+U$8-$H$8,Mortality!$B$3:$C$123,2)*VLOOKUP($E105+U$8-$H$8,Multipliers!$A$3:$DF$122,'Current Retirees'!U$8-2006+2))))</f>
        <v>0</v>
      </c>
      <c r="W105" s="3">
        <f>IF($E105+W$8-$H$8&lt;70,0,IF($E105+W$8-$H$8=70,$F105,V105*(1-VLOOKUP($E105+V$8-$H$8,Mortality!$B$3:$C$123,2)*VLOOKUP($E105+V$8-$H$8,Multipliers!$A$3:$DF$122,'Current Retirees'!V$8-2006+2))))</f>
        <v>0</v>
      </c>
      <c r="X105" s="3">
        <f>IF($E105+X$8-$H$8&lt;70,0,IF($E105+X$8-$H$8=70,$F105,W105*(1-VLOOKUP($E105+W$8-$H$8,Mortality!$B$3:$C$123,2)*VLOOKUP($E105+W$8-$H$8,Multipliers!$A$3:$DF$122,'Current Retirees'!W$8-2006+2))))</f>
        <v>0</v>
      </c>
      <c r="Y105" s="3">
        <f>IF($E105+Y$8-$H$8&lt;70,0,IF($E105+Y$8-$H$8=70,$F105,X105*(1-VLOOKUP($E105+X$8-$H$8,Mortality!$B$3:$C$123,2)*VLOOKUP($E105+X$8-$H$8,Multipliers!$A$3:$DF$122,'Current Retirees'!X$8-2006+2))))</f>
        <v>0</v>
      </c>
      <c r="Z105" s="3">
        <f>IF($E105+Z$8-$H$8&lt;70,0,IF($E105+Z$8-$H$8=70,$F105,Y105*(1-VLOOKUP($E105+Y$8-$H$8,Mortality!$B$3:$C$123,2)*VLOOKUP($E105+Y$8-$H$8,Multipliers!$A$3:$DF$122,'Current Retirees'!Y$8-2006+2))))</f>
        <v>0</v>
      </c>
      <c r="AA105" s="3">
        <f>IF($E105+AA$8-$H$8&lt;70,0,IF($E105+AA$8-$H$8=70,$F105,Z105*(1-VLOOKUP($E105+Z$8-$H$8,Mortality!$B$3:$C$123,2)*VLOOKUP($E105+Z$8-$H$8,Multipliers!$A$3:$DF$122,'Current Retirees'!Z$8-2006+2))))</f>
        <v>0</v>
      </c>
      <c r="AB105" s="3">
        <f>IF($E105+AB$8-$H$8&lt;70,0,IF($E105+AB$8-$H$8=70,$F105,AA105*(1-VLOOKUP($E105+AA$8-$H$8,Mortality!$B$3:$C$123,2)*VLOOKUP($E105+AA$8-$H$8,Multipliers!$A$3:$DF$122,'Current Retirees'!AA$8-2006+2))))</f>
        <v>0</v>
      </c>
      <c r="AC105" s="3">
        <f>IF($E105+AC$8-$H$8&lt;70,0,IF($E105+AC$8-$H$8=70,$F105,AB105*(1-VLOOKUP($E105+AB$8-$H$8,Mortality!$B$3:$C$123,2)*VLOOKUP($E105+AB$8-$H$8,Multipliers!$A$3:$DF$122,'Current Retirees'!AB$8-2006+2))))</f>
        <v>0</v>
      </c>
      <c r="AD105" s="3">
        <f>IF($E105+AD$8-$H$8&lt;70,0,IF($E105+AD$8-$H$8=70,$F105,AC105*(1-VLOOKUP($E105+AC$8-$H$8,Mortality!$B$3:$C$123,2)*VLOOKUP($E105+AC$8-$H$8,Multipliers!$A$3:$DF$122,'Current Retirees'!AC$8-2006+2))))</f>
        <v>0</v>
      </c>
      <c r="AE105" s="3">
        <f>IF($E105+AE$8-$H$8&lt;70,0,IF($E105+AE$8-$H$8=70,$F105,AD105*(1-VLOOKUP($E105+AD$8-$H$8,Mortality!$B$3:$C$123,2)*VLOOKUP($E105+AD$8-$H$8,Multipliers!$A$3:$DF$122,'Current Retirees'!AD$8-2006+2))))</f>
        <v>0</v>
      </c>
      <c r="AF105" s="3">
        <f>IF($E105+AF$8-$H$8&lt;70,0,IF($E105+AF$8-$H$8=70,$F105,AE105*(1-VLOOKUP($E105+AE$8-$H$8,Mortality!$B$3:$C$123,2)*VLOOKUP($E105+AE$8-$H$8,Multipliers!$A$3:$DF$122,'Current Retirees'!AE$8-2006+2))))</f>
        <v>0</v>
      </c>
      <c r="AG105" s="3">
        <f>IF($E105+AG$8-$H$8&lt;70,0,IF($E105+AG$8-$H$8=70,$F105,AF105*(1-VLOOKUP($E105+AF$8-$H$8,Mortality!$B$3:$C$123,2)*VLOOKUP($E105+AF$8-$H$8,Multipliers!$A$3:$DF$122,'Current Retirees'!AF$8-2006+2))))</f>
        <v>0</v>
      </c>
      <c r="AH105" s="3">
        <f>IF($E105+AH$8-$H$8&lt;70,0,IF($E105+AH$8-$H$8=70,$F105,AG105*(1-VLOOKUP($E105+AG$8-$H$8,Mortality!$B$3:$C$123,2)*VLOOKUP($E105+AG$8-$H$8,Multipliers!$A$3:$DF$122,'Current Retirees'!AG$8-2006+2))))</f>
        <v>0</v>
      </c>
      <c r="AI105" s="3">
        <f>IF($E105+AI$8-$H$8&lt;70,0,IF($E105+AI$8-$H$8=70,$F105,AH105*(1-VLOOKUP($E105+AH$8-$H$8,Mortality!$B$3:$C$123,2)*VLOOKUP($E105+AH$8-$H$8,Multipliers!$A$3:$DF$122,'Current Retirees'!AH$8-2006+2))))</f>
        <v>0.89743711772002122</v>
      </c>
      <c r="AJ105" s="3">
        <f>IF($E105+AJ$8-$H$8&lt;70,0,IF($E105+AJ$8-$H$8=70,$F105,AI105*(1-VLOOKUP($E105+AI$8-$H$8,Mortality!$B$3:$C$123,2)*VLOOKUP($E105+AI$8-$H$8,Multipliers!$A$3:$DF$122,'Current Retirees'!AI$8-2006+2))))</f>
        <v>0.88295471637358658</v>
      </c>
      <c r="AK105" s="3">
        <f>IF($E105+AK$8-$H$8&lt;70,0,IF($E105+AK$8-$H$8=70,$F105,AJ105*(1-VLOOKUP($E105+AJ$8-$H$8,Mortality!$B$3:$C$123,2)*VLOOKUP($E105+AJ$8-$H$8,Multipliers!$A$3:$DF$122,'Current Retirees'!AJ$8-2006+2))))</f>
        <v>0.86761447199640984</v>
      </c>
      <c r="AL105" s="3">
        <f>IF($E105+AL$8-$H$8&lt;70,0,IF($E105+AL$8-$H$8=70,$F105,AK105*(1-VLOOKUP($E105+AK$8-$H$8,Mortality!$B$3:$C$123,2)*VLOOKUP($E105+AK$8-$H$8,Multipliers!$A$3:$DF$122,'Current Retirees'!AK$8-2006+2))))</f>
        <v>0.8513435086030916</v>
      </c>
      <c r="AM105" s="3">
        <f>IF($E105+AM$8-$H$8&lt;70,0,IF($E105+AM$8-$H$8=70,$F105,AL105*(1-VLOOKUP($E105+AL$8-$H$8,Mortality!$B$3:$C$123,2)*VLOOKUP($E105+AL$8-$H$8,Multipliers!$A$3:$DF$122,'Current Retirees'!AL$8-2006+2))))</f>
        <v>0.83406556813136035</v>
      </c>
      <c r="AN105" s="3">
        <f>IF($E105+AN$8-$H$8&lt;70,0,IF($E105+AN$8-$H$8=70,$F105,AM105*(1-VLOOKUP($E105+AM$8-$H$8,Mortality!$B$3:$C$123,2)*VLOOKUP($E105+AM$8-$H$8,Multipliers!$A$3:$DF$122,'Current Retirees'!AM$8-2006+2))))</f>
        <v>0.81571984010998855</v>
      </c>
      <c r="AO105" s="3">
        <f>IF($E105+AO$8-$H$8&lt;70,0,IF($E105+AO$8-$H$8=70,$F105,AN105*(1-VLOOKUP($E105+AN$8-$H$8,Mortality!$B$3:$C$123,2)*VLOOKUP($E105+AN$8-$H$8,Multipliers!$A$3:$DF$122,'Current Retirees'!AN$8-2006+2))))</f>
        <v>0.79624034984793179</v>
      </c>
      <c r="AP105" s="3">
        <f>IF($E105+AP$8-$H$8&lt;70,0,IF($E105+AP$8-$H$8=70,$F105,AO105*(1-VLOOKUP($E105+AO$8-$H$8,Mortality!$B$3:$C$123,2)*VLOOKUP($E105+AO$8-$H$8,Multipliers!$A$3:$DF$122,'Current Retirees'!AO$8-2006+2))))</f>
        <v>0.77555416524203036</v>
      </c>
      <c r="AQ105" s="3">
        <f>IF($E105+AQ$8-$H$8&lt;70,0,IF($E105+AQ$8-$H$8=70,$F105,AP105*(1-VLOOKUP($E105+AP$8-$H$8,Mortality!$B$3:$C$123,2)*VLOOKUP($E105+AP$8-$H$8,Multipliers!$A$3:$DF$122,'Current Retirees'!AP$8-2006+2))))</f>
        <v>0.75361836924895231</v>
      </c>
      <c r="AR105" s="3">
        <f>IF($E105+AR$8-$H$8&lt;70,0,IF($E105+AR$8-$H$8=70,$F105,AQ105*(1-VLOOKUP($E105+AQ$8-$H$8,Mortality!$B$3:$C$123,2)*VLOOKUP($E105+AQ$8-$H$8,Multipliers!$A$3:$DF$122,'Current Retirees'!AQ$8-2006+2))))</f>
        <v>0.73033860156101638</v>
      </c>
      <c r="AS105" s="3">
        <f>IF($E105+AS$8-$H$8&lt;70,0,IF($E105+AS$8-$H$8=70,$F105,AR105*(1-VLOOKUP($E105+AR$8-$H$8,Mortality!$B$3:$C$123,2)*VLOOKUP($E105+AR$8-$H$8,Multipliers!$A$3:$DF$122,'Current Retirees'!AR$8-2006+2))))</f>
        <v>0.70569042960398276</v>
      </c>
      <c r="AT105" s="3">
        <f>IF($E105+AT$8-$H$8&lt;70,0,IF($E105+AT$8-$H$8=70,$F105,AS105*(1-VLOOKUP($E105+AS$8-$H$8,Mortality!$B$3:$C$123,2)*VLOOKUP($E105+AS$8-$H$8,Multipliers!$A$3:$DF$122,'Current Retirees'!AS$8-2006+2))))</f>
        <v>0.67960238728414146</v>
      </c>
      <c r="AU105" s="3">
        <f>IF($E105+AU$8-$H$8&lt;70,0,IF($E105+AU$8-$H$8=70,$F105,AT105*(1-VLOOKUP($E105+AT$8-$H$8,Mortality!$B$3:$C$123,2)*VLOOKUP($E105+AT$8-$H$8,Multipliers!$A$3:$DF$122,'Current Retirees'!AT$8-2006+2))))</f>
        <v>0.65204440892253301</v>
      </c>
      <c r="AV105" s="3">
        <f>IF($E105+AV$8-$H$8&lt;70,0,IF($E105+AV$8-$H$8=70,$F105,AU105*(1-VLOOKUP($E105+AU$8-$H$8,Mortality!$B$3:$C$123,2)*VLOOKUP($E105+AU$8-$H$8,Multipliers!$A$3:$DF$122,'Current Retirees'!AU$8-2006+2))))</f>
        <v>0.62298962002046232</v>
      </c>
      <c r="AW105" s="3">
        <f>IF($E105+AW$8-$H$8&lt;70,0,IF($E105+AW$8-$H$8=70,$F105,AV105*(1-VLOOKUP($E105+AV$8-$H$8,Mortality!$B$3:$C$123,2)*VLOOKUP($E105+AV$8-$H$8,Multipliers!$A$3:$DF$122,'Current Retirees'!AV$8-2006+2))))</f>
        <v>0.59246477249137042</v>
      </c>
      <c r="AX105" s="3">
        <f>IF($E105+AX$8-$H$8&lt;70,0,IF($E105+AX$8-$H$8=70,$F105,AW105*(1-VLOOKUP($E105+AW$8-$H$8,Mortality!$B$3:$C$123,2)*VLOOKUP($E105+AW$8-$H$8,Multipliers!$A$3:$DF$122,'Current Retirees'!AW$8-2006+2))))</f>
        <v>0.56049494928209531</v>
      </c>
      <c r="AY105" s="3">
        <f>IF($E105+AY$8-$H$8&lt;70,0,IF($E105+AY$8-$H$8=70,$F105,AX105*(1-VLOOKUP($E105+AX$8-$H$8,Mortality!$B$3:$C$123,2)*VLOOKUP($E105+AX$8-$H$8,Multipliers!$A$3:$DF$122,'Current Retirees'!AX$8-2006+2))))</f>
        <v>0.52718375467935186</v>
      </c>
      <c r="AZ105" s="3">
        <f>IF($E105+AZ$8-$H$8&lt;70,0,IF($E105+AZ$8-$H$8=70,$F105,AY105*(1-VLOOKUP($E105+AY$8-$H$8,Mortality!$B$3:$C$123,2)*VLOOKUP($E105+AY$8-$H$8,Multipliers!$A$3:$DF$122,'Current Retirees'!AY$8-2006+2))))</f>
        <v>0.49253890450856269</v>
      </c>
      <c r="BA105" s="3">
        <f>IF($E105+BA$8-$H$8&lt;70,0,IF($E105+BA$8-$H$8=70,$F105,AZ105*(1-VLOOKUP($E105+AZ$8-$H$8,Mortality!$B$3:$C$123,2)*VLOOKUP($E105+AZ$8-$H$8,Multipliers!$A$3:$DF$122,'Current Retirees'!AZ$8-2006+2))))</f>
        <v>0.45662798223637963</v>
      </c>
      <c r="BB105" s="3">
        <f>IF($E105+BB$8-$H$8&lt;70,0,IF($E105+BB$8-$H$8=70,$F105,BA105*(1-VLOOKUP($E105+BA$8-$H$8,Mortality!$B$3:$C$123,2)*VLOOKUP($E105+BA$8-$H$8,Multipliers!$A$3:$DF$122,'Current Retirees'!BA$8-2006+2))))</f>
        <v>0.41983558594761949</v>
      </c>
      <c r="BC105" s="3">
        <f>IF($E105+BC$8-$H$8&lt;70,0,IF($E105+BC$8-$H$8=70,$F105,BB105*(1-VLOOKUP($E105+BB$8-$H$8,Mortality!$B$3:$C$123,2)*VLOOKUP($E105+BB$8-$H$8,Multipliers!$A$3:$DF$122,'Current Retirees'!BB$8-2006+2))))</f>
        <v>0.38235296823355164</v>
      </c>
      <c r="BD105" s="3">
        <f>IF($E105+BD$8-$H$8&lt;70,0,IF($E105+BD$8-$H$8=70,$F105,BC105*(1-VLOOKUP($E105+BC$8-$H$8,Mortality!$B$3:$C$123,2)*VLOOKUP($E105+BC$8-$H$8,Multipliers!$A$3:$DF$122,'Current Retirees'!BC$8-2006+2))))</f>
        <v>0.34468454680209415</v>
      </c>
      <c r="BE105" s="3">
        <f>IF($E105+BE$8-$H$8&lt;70,0,IF($E105+BE$8-$H$8=70,$F105,BD105*(1-VLOOKUP($E105+BD$8-$H$8,Mortality!$B$3:$C$123,2)*VLOOKUP($E105+BD$8-$H$8,Multipliers!$A$3:$DF$122,'Current Retirees'!BD$8-2006+2))))</f>
        <v>0.3073077627236645</v>
      </c>
      <c r="BF105" s="3">
        <f>IF($E105+BF$8-$H$8&lt;70,0,IF($E105+BF$8-$H$8=70,$F105,BE105*(1-VLOOKUP($E105+BE$8-$H$8,Mortality!$B$3:$C$123,2)*VLOOKUP($E105+BE$8-$H$8,Multipliers!$A$3:$DF$122,'Current Retirees'!BE$8-2006+2))))</f>
        <v>0.27102579443637415</v>
      </c>
      <c r="BG105" s="3">
        <f>IF($E105+BG$8-$H$8&lt;70,0,IF($E105+BG$8-$H$8=70,$F105,BF105*(1-VLOOKUP($E105+BF$8-$H$8,Mortality!$B$3:$C$123,2)*VLOOKUP($E105+BF$8-$H$8,Multipliers!$A$3:$DF$122,'Current Retirees'!BF$8-2006+2))))</f>
        <v>0.23634429092457604</v>
      </c>
      <c r="BH105" s="3">
        <f>IF($E105+BH$8-$H$8&lt;70,0,IF($E105+BH$8-$H$8=70,$F105,BG105*(1-VLOOKUP($E105+BG$8-$H$8,Mortality!$B$3:$C$123,2)*VLOOKUP($E105+BG$8-$H$8,Multipliers!$A$3:$DF$122,'Current Retirees'!BG$8-2006+2))))</f>
        <v>0.20391255314572548</v>
      </c>
      <c r="BI105" s="3">
        <f>IF($E105+BI$8-$H$8&lt;70,0,IF($E105+BI$8-$H$8=70,$F105,BH105*(1-VLOOKUP($E105+BH$8-$H$8,Mortality!$B$3:$C$123,2)*VLOOKUP($E105+BH$8-$H$8,Multipliers!$A$3:$DF$122,'Current Retirees'!BH$8-2006+2))))</f>
        <v>0.17401113194341922</v>
      </c>
      <c r="BJ105" s="3">
        <f>IF($E105+BJ$8-$H$8&lt;70,0,IF($E105+BJ$8-$H$8=70,$F105,BI105*(1-VLOOKUP($E105+BI$8-$H$8,Mortality!$B$3:$C$123,2)*VLOOKUP($E105+BI$8-$H$8,Multipliers!$A$3:$DF$122,'Current Retirees'!BI$8-2006+2))))</f>
        <v>0.14635519523460208</v>
      </c>
      <c r="BK105" s="3">
        <f>IF($E105+BK$8-$H$8&lt;70,0,IF($E105+BK$8-$H$8=70,$F105,BJ105*(1-VLOOKUP($E105+BJ$8-$H$8,Mortality!$B$3:$C$123,2)*VLOOKUP($E105+BJ$8-$H$8,Multipliers!$A$3:$DF$122,'Current Retirees'!BJ$8-2006+2))))</f>
        <v>0.12121746537722704</v>
      </c>
      <c r="BL105" s="3">
        <f>IF($E105+BL$8-$H$8&lt;70,0,IF($E105+BL$8-$H$8=70,$F105,BK105*(1-VLOOKUP($E105+BK$8-$H$8,Mortality!$B$3:$C$123,2)*VLOOKUP($E105+BK$8-$H$8,Multipliers!$A$3:$DF$122,'Current Retirees'!BK$8-2006+2))))</f>
        <v>9.8437111641916181E-2</v>
      </c>
      <c r="BM105" s="3">
        <f>IF($E105+BM$8-$H$8&lt;70,0,IF($E105+BM$8-$H$8=70,$F105,BL105*(1-VLOOKUP($E105+BL$8-$H$8,Mortality!$B$3:$C$123,2)*VLOOKUP($E105+BL$8-$H$8,Multipliers!$A$3:$DF$122,'Current Retirees'!BL$8-2006+2))))</f>
        <v>7.8318614684428051E-2</v>
      </c>
      <c r="BN105" s="3">
        <f>IF($E105+BN$8-$H$8&lt;70,0,IF($E105+BN$8-$H$8=70,$F105,BM105*(1-VLOOKUP($E105+BM$8-$H$8,Mortality!$B$3:$C$123,2)*VLOOKUP($E105+BM$8-$H$8,Multipliers!$A$3:$DF$122,'Current Retirees'!BM$8-2006+2))))</f>
        <v>6.094953366149803E-2</v>
      </c>
      <c r="BO105" s="3">
        <f>IF($E105+BO$8-$H$8&lt;70,0,IF($E105+BO$8-$H$8=70,$F105,BN105*(1-VLOOKUP($E105+BN$8-$H$8,Mortality!$B$3:$C$123,2)*VLOOKUP($E105+BN$8-$H$8,Multipliers!$A$3:$DF$122,'Current Retirees'!BN$8-2006+2))))</f>
        <v>4.6323234394536429E-2</v>
      </c>
      <c r="BP105" s="3">
        <f>IF($E105+BP$8-$H$8&lt;70,0,IF($E105+BP$8-$H$8=70,$F105,BO105*(1-VLOOKUP($E105+BO$8-$H$8,Mortality!$B$3:$C$123,2)*VLOOKUP($E105+BO$8-$H$8,Multipliers!$A$3:$DF$122,'Current Retirees'!BO$8-2006+2))))</f>
        <v>3.4281444053420415E-2</v>
      </c>
      <c r="BQ105" s="3">
        <f>IF($E105+BQ$8-$H$8&lt;70,0,IF($E105+BQ$8-$H$8=70,$F105,BP105*(1-VLOOKUP($E105+BP$8-$H$8,Mortality!$B$3:$C$123,2)*VLOOKUP($E105+BP$8-$H$8,Multipliers!$A$3:$DF$122,'Current Retirees'!BP$8-2006+2))))</f>
        <v>2.4700300323999773E-2</v>
      </c>
      <c r="BR105" s="3">
        <f>IF($E105+BR$8-$H$8&lt;70,0,IF($E105+BR$8-$H$8=70,$F105,BQ105*(1-VLOOKUP($E105+BQ$8-$H$8,Mortality!$B$3:$C$123,2)*VLOOKUP($E105+BQ$8-$H$8,Multipliers!$A$3:$DF$122,'Current Retirees'!BQ$8-2006+2))))</f>
        <v>1.7301336120864892E-2</v>
      </c>
      <c r="BS105" s="3">
        <f>IF($E105+BS$8-$H$8&lt;70,0,IF($E105+BS$8-$H$8=70,$F105,BR105*(1-VLOOKUP($E105+BR$8-$H$8,Mortality!$B$3:$C$123,2)*VLOOKUP($E105+BR$8-$H$8,Multipliers!$A$3:$DF$122,'Current Retirees'!BR$8-2006+2))))</f>
        <v>1.1765090380392052E-2</v>
      </c>
      <c r="BT105" s="3">
        <f>IF($E105+BT$8-$H$8&lt;70,0,IF($E105+BT$8-$H$8=70,$F105,BS105*(1-VLOOKUP($E105+BS$8-$H$8,Mortality!$B$3:$C$123,2)*VLOOKUP($E105+BS$8-$H$8,Multipliers!$A$3:$DF$122,'Current Retirees'!BS$8-2006+2))))</f>
        <v>7.7345275620231231E-3</v>
      </c>
      <c r="BU105" s="3">
        <f>IF($E105+BU$8-$H$8&lt;70,0,IF($E105+BU$8-$H$8=70,$F105,BT105*(1-VLOOKUP($E105+BT$8-$H$8,Mortality!$B$3:$C$123,2)*VLOOKUP($E105+BT$8-$H$8,Multipliers!$A$3:$DF$122,'Current Retirees'!BT$8-2006+2))))</f>
        <v>4.9206985219758482E-3</v>
      </c>
      <c r="BV105" s="3">
        <f>IF($E105+BV$8-$H$8&lt;70,0,IF($E105+BV$8-$H$8=70,$F105,BU105*(1-VLOOKUP($E105+BU$8-$H$8,Mortality!$B$3:$C$123,2)*VLOOKUP($E105+BU$8-$H$8,Multipliers!$A$3:$DF$122,'Current Retirees'!BU$8-2006+2))))</f>
        <v>3.0245572356675317E-3</v>
      </c>
      <c r="BW105" s="3">
        <f>IF($E105+BW$8-$H$8&lt;70,0,IF($E105+BW$8-$H$8=70,$F105,BV105*(1-VLOOKUP($E105+BV$8-$H$8,Mortality!$B$3:$C$123,2)*VLOOKUP($E105+BV$8-$H$8,Multipliers!$A$3:$DF$122,'Current Retirees'!BV$8-2006+2))))</f>
        <v>1.7924929670582854E-3</v>
      </c>
      <c r="BX105" s="3">
        <f>IF($E105+BX$8-$H$8&lt;70,0,IF($E105+BX$8-$H$8=70,$F105,BW105*(1-VLOOKUP($E105+BW$8-$H$8,Mortality!$B$3:$C$123,2)*VLOOKUP($E105+BW$8-$H$8,Multipliers!$A$3:$DF$122,'Current Retirees'!BW$8-2006+2))))</f>
        <v>1.0186381503323942E-3</v>
      </c>
      <c r="BY105" s="3">
        <f>IF($E105+BY$8-$H$8&lt;70,0,IF($E105+BY$8-$H$8=70,$F105,BX105*(1-VLOOKUP($E105+BX$8-$H$8,Mortality!$B$3:$C$123,2)*VLOOKUP($E105+BX$8-$H$8,Multipliers!$A$3:$DF$122,'Current Retirees'!BX$8-2006+2))))</f>
        <v>5.6291079727189891E-4</v>
      </c>
      <c r="BZ105" s="3">
        <f>IF($E105+BZ$8-$H$8&lt;70,0,IF($E105+BZ$8-$H$8=70,$F105,BY105*(1-VLOOKUP($E105+BY$8-$H$8,Mortality!$B$3:$C$123,2)*VLOOKUP($E105+BY$8-$H$8,Multipliers!$A$3:$DF$122,'Current Retirees'!BY$8-2006+2))))</f>
        <v>3.0460949698223868E-4</v>
      </c>
      <c r="CA105" s="3">
        <f>IF($E105+CA$8-$H$8&lt;70,0,IF($E105+CA$8-$H$8=70,$F105,BZ105*(1-VLOOKUP($E105+BZ$8-$H$8,Mortality!$B$3:$C$123,2)*VLOOKUP($E105+BZ$8-$H$8,Multipliers!$A$3:$DF$122,'Current Retirees'!BZ$8-2006+2))))</f>
        <v>1.6114882361807642E-4</v>
      </c>
      <c r="CB105" s="3">
        <f>IF($E105+CB$8-$H$8&lt;70,0,IF($E105+CB$8-$H$8=70,$F105,CA105*(1-VLOOKUP($E105+CA$8-$H$8,Mortality!$B$3:$C$123,2)*VLOOKUP($E105+CA$8-$H$8,Multipliers!$A$3:$DF$122,'Current Retirees'!CA$8-2006+2))))</f>
        <v>8.2760302486568563E-5</v>
      </c>
      <c r="CC105" s="3">
        <f>IF($E105+CC$8-$H$8&lt;70,0,IF($E105+CC$8-$H$8=70,$F105,CB105*(1-VLOOKUP($E105+CB$8-$H$8,Mortality!$B$3:$C$123,2)*VLOOKUP($E105+CB$8-$H$8,Multipliers!$A$3:$DF$122,'Current Retirees'!CB$8-2006+2))))</f>
        <v>4.1380151243284281E-5</v>
      </c>
      <c r="CD105" s="3">
        <f>IF($E105+CD$8-$H$8&lt;70,0,IF($E105+CD$8-$H$8=70,$F105,CC105*(1-VLOOKUP($E105+CC$8-$H$8,Mortality!$B$3:$C$123,2)*VLOOKUP($E105+CC$8-$H$8,Multipliers!$A$3:$DF$122,'Current Retirees'!CC$8-2006+2))))</f>
        <v>2.0690075621642141E-5</v>
      </c>
      <c r="CE105" s="3">
        <f>IF($E105+CE$8-$H$8&lt;70,0,IF($E105+CE$8-$H$8=70,$F105,CD105*(1-VLOOKUP($E105+CD$8-$H$8,Mortality!$B$3:$C$123,2)*VLOOKUP($E105+CD$8-$H$8,Multipliers!$A$3:$DF$122,'Current Retirees'!CD$8-2006+2))))</f>
        <v>1.034503781082107E-5</v>
      </c>
      <c r="CF105" s="3">
        <f>IF($E105+CF$8-$H$8&lt;70,0,IF($E105+CF$8-$H$8=70,$F105,CE105*(1-VLOOKUP($E105+CE$8-$H$8,Mortality!$B$3:$C$123,2)*VLOOKUP($E105+CE$8-$H$8,Multipliers!$A$3:$DF$122,'Current Retirees'!CE$8-2006+2))))</f>
        <v>5.1725189054105352E-6</v>
      </c>
      <c r="CG105" s="3">
        <f>IF($E105+CG$8-$H$8&lt;70,0,IF($E105+CG$8-$H$8=70,$F105,CF105*(1-VLOOKUP($E105+CF$8-$H$8,Mortality!$B$3:$C$123,2)*VLOOKUP($E105+CF$8-$H$8,Multipliers!$A$3:$DF$122,'Current Retirees'!CF$8-2006+2))))</f>
        <v>2.5862594527052676E-6</v>
      </c>
      <c r="CH105" s="3">
        <f>IF($E105+CH$8-$H$8&lt;70,0,IF($E105+CH$8-$H$8=70,$F105,CG105*(1-VLOOKUP($E105+CG$8-$H$8,Mortality!$B$3:$C$123,2)*VLOOKUP($E105+CG$8-$H$8,Multipliers!$A$3:$DF$122,'Current Retirees'!CG$8-2006+2))))</f>
        <v>0</v>
      </c>
      <c r="CI105" s="3">
        <f>IF($E105+CI$8-$H$8&lt;70,0,IF($E105+CI$8-$H$8=70,$F105,CH105*(1-VLOOKUP($E105+CH$8-$H$8,Mortality!$B$3:$C$123,2)*VLOOKUP($E105+CH$8-$H$8,Multipliers!$A$3:$DF$122,'Current Retirees'!CH$8-2006+2))))</f>
        <v>0</v>
      </c>
      <c r="CJ105" s="3">
        <f>IF($E105+CJ$8-$H$8&lt;70,0,IF($E105+CJ$8-$H$8=70,$F105,CI105*(1-VLOOKUP($E105+CI$8-$H$8,Mortality!$B$3:$C$123,2)*VLOOKUP($E105+CI$8-$H$8,Multipliers!$A$3:$DF$122,'Current Retirees'!CI$8-2006+2))))</f>
        <v>0</v>
      </c>
      <c r="CK105" s="3">
        <f>IF($E105+CK$8-$H$8&lt;70,0,IF($E105+CK$8-$H$8=70,$F105,CJ105*(1-VLOOKUP($E105+CJ$8-$H$8,Mortality!$B$3:$C$123,2)*VLOOKUP($E105+CJ$8-$H$8,Multipliers!$A$3:$DF$122,'Current Retirees'!CJ$8-2006+2))))</f>
        <v>0</v>
      </c>
      <c r="CL105" s="3">
        <f>IF($E105+CL$8-$H$8&lt;70,0,IF($E105+CL$8-$H$8=70,$F105,CK105*(1-VLOOKUP($E105+CK$8-$H$8,Mortality!$B$3:$C$123,2)*VLOOKUP($E105+CK$8-$H$8,Multipliers!$A$3:$DF$122,'Current Retirees'!CK$8-2006+2))))</f>
        <v>0</v>
      </c>
      <c r="CM105" s="3">
        <f>IF($E105+CM$8-$H$8&lt;70,0,IF($E105+CM$8-$H$8=70,$F105,CL105*(1-VLOOKUP($E105+CL$8-$H$8,Mortality!$B$3:$C$123,2)*VLOOKUP($E105+CL$8-$H$8,Multipliers!$A$3:$DF$122,'Current Retirees'!CL$8-2006+2))))</f>
        <v>0</v>
      </c>
      <c r="CN105" s="3">
        <f>IF($E105+CN$8-$H$8&lt;70,0,IF($E105+CN$8-$H$8=70,$F105,CM105*(1-VLOOKUP($E105+CM$8-$H$8,Mortality!$B$3:$C$123,2)*VLOOKUP($E105+CM$8-$H$8,Multipliers!$A$3:$DF$122,'Current Retirees'!CM$8-2006+2))))</f>
        <v>0</v>
      </c>
      <c r="CO105" s="3">
        <f>IF($E105+CO$8-$H$8&lt;70,0,IF($E105+CO$8-$H$8=70,$F105,CN105*(1-VLOOKUP($E105+CN$8-$H$8,Mortality!$B$3:$C$123,2)*VLOOKUP($E105+CN$8-$H$8,Multipliers!$A$3:$DF$122,'Current Retirees'!CN$8-2006+2))))</f>
        <v>0</v>
      </c>
      <c r="CP105" s="3">
        <f>IF($E105+CP$8-$H$8&lt;70,0,IF($E105+CP$8-$H$8=70,$F105,CO105*(1-VLOOKUP($E105+CO$8-$H$8,Mortality!$B$3:$C$123,2)*VLOOKUP($E105+CO$8-$H$8,Multipliers!$A$3:$DF$122,'Current Retirees'!CO$8-2006+2))))</f>
        <v>0</v>
      </c>
      <c r="CQ105" s="3">
        <f>IF($E105+CQ$8-$H$8&lt;70,0,IF($E105+CQ$8-$H$8=70,$F105,CP105*(1-VLOOKUP($E105+CP$8-$H$8,Mortality!$B$3:$C$123,2)*VLOOKUP($E105+CP$8-$H$8,Multipliers!$A$3:$DF$122,'Current Retirees'!CP$8-2006+2))))</f>
        <v>0</v>
      </c>
      <c r="CR105" s="3">
        <f>IF($E105+CR$8-$H$8&lt;70,0,IF($E105+CR$8-$H$8=70,$F105,CQ105*(1-VLOOKUP($E105+CQ$8-$H$8,Mortality!$B$3:$C$123,2)*VLOOKUP($E105+CQ$8-$H$8,Multipliers!$A$3:$DF$122,'Current Retirees'!CQ$8-2006+2))))</f>
        <v>0</v>
      </c>
      <c r="CS105" s="3">
        <f>IF($E105+CS$8-$H$8&lt;70,0,IF($E105+CS$8-$H$8=70,$F105,CR105*(1-VLOOKUP($E105+CR$8-$H$8,Mortality!$B$3:$C$123,2)*VLOOKUP($E105+CR$8-$H$8,Multipliers!$A$3:$DF$122,'Current Retirees'!CR$8-2006+2))))</f>
        <v>0</v>
      </c>
      <c r="CT105" s="3">
        <f>IF($E105+CT$8-$H$8&lt;70,0,IF($E105+CT$8-$H$8=70,$F105,CS105*(1-VLOOKUP($E105+CS$8-$H$8,Mortality!$B$3:$C$123,2)*VLOOKUP($E105+CS$8-$H$8,Multipliers!$A$3:$DF$122,'Current Retirees'!CS$8-2006+2))))</f>
        <v>0</v>
      </c>
    </row>
    <row r="106" spans="2:98" x14ac:dyDescent="0.25">
      <c r="B106" s="35">
        <v>1098</v>
      </c>
      <c r="C106" s="36">
        <v>28177</v>
      </c>
      <c r="D106" s="35" t="s">
        <v>2</v>
      </c>
      <c r="E106" s="4">
        <f t="shared" si="8"/>
        <v>40</v>
      </c>
      <c r="F106" s="5">
        <f>VLOOKUP(E106,Mortality!$H$3:$I$123,2)</f>
        <v>0.87593242920274228</v>
      </c>
      <c r="H106" s="3">
        <f t="shared" si="9"/>
        <v>0</v>
      </c>
      <c r="I106" s="3">
        <f>IF($E106+I$8-$H$8&lt;70,0,IF($E106+I$8-$H$8=70,$F106,H106*(1-VLOOKUP($E106+H$8-$H$8,Mortality!$B$3:$C$123,2)*VLOOKUP($E106+H$8-$H$8,Multipliers!$A$3:$DF$122,'Current Retirees'!H$8-2006+2))))</f>
        <v>0</v>
      </c>
      <c r="J106" s="3">
        <f>IF($E106+J$8-$H$8&lt;70,0,IF($E106+J$8-$H$8=70,$F106,I106*(1-VLOOKUP($E106+I$8-$H$8,Mortality!$B$3:$C$123,2)*VLOOKUP($E106+I$8-$H$8,Multipliers!$A$3:$DF$122,'Current Retirees'!I$8-2006+2))))</f>
        <v>0</v>
      </c>
      <c r="K106" s="3">
        <f>IF($E106+K$8-$H$8&lt;70,0,IF($E106+K$8-$H$8=70,$F106,J106*(1-VLOOKUP($E106+J$8-$H$8,Mortality!$B$3:$C$123,2)*VLOOKUP($E106+J$8-$H$8,Multipliers!$A$3:$DF$122,'Current Retirees'!J$8-2006+2))))</f>
        <v>0</v>
      </c>
      <c r="L106" s="3">
        <f>IF($E106+L$8-$H$8&lt;70,0,IF($E106+L$8-$H$8=70,$F106,K106*(1-VLOOKUP($E106+K$8-$H$8,Mortality!$B$3:$C$123,2)*VLOOKUP($E106+K$8-$H$8,Multipliers!$A$3:$DF$122,'Current Retirees'!K$8-2006+2))))</f>
        <v>0</v>
      </c>
      <c r="M106" s="3">
        <f>IF($E106+M$8-$H$8&lt;70,0,IF($E106+M$8-$H$8=70,$F106,L106*(1-VLOOKUP($E106+L$8-$H$8,Mortality!$B$3:$C$123,2)*VLOOKUP($E106+L$8-$H$8,Multipliers!$A$3:$DF$122,'Current Retirees'!L$8-2006+2))))</f>
        <v>0</v>
      </c>
      <c r="N106" s="3">
        <f>IF($E106+N$8-$H$8&lt;70,0,IF($E106+N$8-$H$8=70,$F106,M106*(1-VLOOKUP($E106+M$8-$H$8,Mortality!$B$3:$C$123,2)*VLOOKUP($E106+M$8-$H$8,Multipliers!$A$3:$DF$122,'Current Retirees'!M$8-2006+2))))</f>
        <v>0</v>
      </c>
      <c r="O106" s="3">
        <f>IF($E106+O$8-$H$8&lt;70,0,IF($E106+O$8-$H$8=70,$F106,N106*(1-VLOOKUP($E106+N$8-$H$8,Mortality!$B$3:$C$123,2)*VLOOKUP($E106+N$8-$H$8,Multipliers!$A$3:$DF$122,'Current Retirees'!N$8-2006+2))))</f>
        <v>0</v>
      </c>
      <c r="P106" s="3">
        <f>IF($E106+P$8-$H$8&lt;70,0,IF($E106+P$8-$H$8=70,$F106,O106*(1-VLOOKUP($E106+O$8-$H$8,Mortality!$B$3:$C$123,2)*VLOOKUP($E106+O$8-$H$8,Multipliers!$A$3:$DF$122,'Current Retirees'!O$8-2006+2))))</f>
        <v>0</v>
      </c>
      <c r="Q106" s="3">
        <f>IF($E106+Q$8-$H$8&lt;70,0,IF($E106+Q$8-$H$8=70,$F106,P106*(1-VLOOKUP($E106+P$8-$H$8,Mortality!$B$3:$C$123,2)*VLOOKUP($E106+P$8-$H$8,Multipliers!$A$3:$DF$122,'Current Retirees'!P$8-2006+2))))</f>
        <v>0</v>
      </c>
      <c r="R106" s="3">
        <f>IF($E106+R$8-$H$8&lt;70,0,IF($E106+R$8-$H$8=70,$F106,Q106*(1-VLOOKUP($E106+Q$8-$H$8,Mortality!$B$3:$C$123,2)*VLOOKUP($E106+Q$8-$H$8,Multipliers!$A$3:$DF$122,'Current Retirees'!Q$8-2006+2))))</f>
        <v>0</v>
      </c>
      <c r="S106" s="3">
        <f>IF($E106+S$8-$H$8&lt;70,0,IF($E106+S$8-$H$8=70,$F106,R106*(1-VLOOKUP($E106+R$8-$H$8,Mortality!$B$3:$C$123,2)*VLOOKUP($E106+R$8-$H$8,Multipliers!$A$3:$DF$122,'Current Retirees'!R$8-2006+2))))</f>
        <v>0</v>
      </c>
      <c r="T106" s="3">
        <f>IF($E106+T$8-$H$8&lt;70,0,IF($E106+T$8-$H$8=70,$F106,S106*(1-VLOOKUP($E106+S$8-$H$8,Mortality!$B$3:$C$123,2)*VLOOKUP($E106+S$8-$H$8,Multipliers!$A$3:$DF$122,'Current Retirees'!S$8-2006+2))))</f>
        <v>0</v>
      </c>
      <c r="U106" s="3">
        <f>IF($E106+U$8-$H$8&lt;70,0,IF($E106+U$8-$H$8=70,$F106,T106*(1-VLOOKUP($E106+T$8-$H$8,Mortality!$B$3:$C$123,2)*VLOOKUP($E106+T$8-$H$8,Multipliers!$A$3:$DF$122,'Current Retirees'!T$8-2006+2))))</f>
        <v>0</v>
      </c>
      <c r="V106" s="3">
        <f>IF($E106+V$8-$H$8&lt;70,0,IF($E106+V$8-$H$8=70,$F106,U106*(1-VLOOKUP($E106+U$8-$H$8,Mortality!$B$3:$C$123,2)*VLOOKUP($E106+U$8-$H$8,Multipliers!$A$3:$DF$122,'Current Retirees'!U$8-2006+2))))</f>
        <v>0</v>
      </c>
      <c r="W106" s="3">
        <f>IF($E106+W$8-$H$8&lt;70,0,IF($E106+W$8-$H$8=70,$F106,V106*(1-VLOOKUP($E106+V$8-$H$8,Mortality!$B$3:$C$123,2)*VLOOKUP($E106+V$8-$H$8,Multipliers!$A$3:$DF$122,'Current Retirees'!V$8-2006+2))))</f>
        <v>0</v>
      </c>
      <c r="X106" s="3">
        <f>IF($E106+X$8-$H$8&lt;70,0,IF($E106+X$8-$H$8=70,$F106,W106*(1-VLOOKUP($E106+W$8-$H$8,Mortality!$B$3:$C$123,2)*VLOOKUP($E106+W$8-$H$8,Multipliers!$A$3:$DF$122,'Current Retirees'!W$8-2006+2))))</f>
        <v>0</v>
      </c>
      <c r="Y106" s="3">
        <f>IF($E106+Y$8-$H$8&lt;70,0,IF($E106+Y$8-$H$8=70,$F106,X106*(1-VLOOKUP($E106+X$8-$H$8,Mortality!$B$3:$C$123,2)*VLOOKUP($E106+X$8-$H$8,Multipliers!$A$3:$DF$122,'Current Retirees'!X$8-2006+2))))</f>
        <v>0</v>
      </c>
      <c r="Z106" s="3">
        <f>IF($E106+Z$8-$H$8&lt;70,0,IF($E106+Z$8-$H$8=70,$F106,Y106*(1-VLOOKUP($E106+Y$8-$H$8,Mortality!$B$3:$C$123,2)*VLOOKUP($E106+Y$8-$H$8,Multipliers!$A$3:$DF$122,'Current Retirees'!Y$8-2006+2))))</f>
        <v>0</v>
      </c>
      <c r="AA106" s="3">
        <f>IF($E106+AA$8-$H$8&lt;70,0,IF($E106+AA$8-$H$8=70,$F106,Z106*(1-VLOOKUP($E106+Z$8-$H$8,Mortality!$B$3:$C$123,2)*VLOOKUP($E106+Z$8-$H$8,Multipliers!$A$3:$DF$122,'Current Retirees'!Z$8-2006+2))))</f>
        <v>0</v>
      </c>
      <c r="AB106" s="3">
        <f>IF($E106+AB$8-$H$8&lt;70,0,IF($E106+AB$8-$H$8=70,$F106,AA106*(1-VLOOKUP($E106+AA$8-$H$8,Mortality!$B$3:$C$123,2)*VLOOKUP($E106+AA$8-$H$8,Multipliers!$A$3:$DF$122,'Current Retirees'!AA$8-2006+2))))</f>
        <v>0</v>
      </c>
      <c r="AC106" s="3">
        <f>IF($E106+AC$8-$H$8&lt;70,0,IF($E106+AC$8-$H$8=70,$F106,AB106*(1-VLOOKUP($E106+AB$8-$H$8,Mortality!$B$3:$C$123,2)*VLOOKUP($E106+AB$8-$H$8,Multipliers!$A$3:$DF$122,'Current Retirees'!AB$8-2006+2))))</f>
        <v>0</v>
      </c>
      <c r="AD106" s="3">
        <f>IF($E106+AD$8-$H$8&lt;70,0,IF($E106+AD$8-$H$8=70,$F106,AC106*(1-VLOOKUP($E106+AC$8-$H$8,Mortality!$B$3:$C$123,2)*VLOOKUP($E106+AC$8-$H$8,Multipliers!$A$3:$DF$122,'Current Retirees'!AC$8-2006+2))))</f>
        <v>0</v>
      </c>
      <c r="AE106" s="3">
        <f>IF($E106+AE$8-$H$8&lt;70,0,IF($E106+AE$8-$H$8=70,$F106,AD106*(1-VLOOKUP($E106+AD$8-$H$8,Mortality!$B$3:$C$123,2)*VLOOKUP($E106+AD$8-$H$8,Multipliers!$A$3:$DF$122,'Current Retirees'!AD$8-2006+2))))</f>
        <v>0</v>
      </c>
      <c r="AF106" s="3">
        <f>IF($E106+AF$8-$H$8&lt;70,0,IF($E106+AF$8-$H$8=70,$F106,AE106*(1-VLOOKUP($E106+AE$8-$H$8,Mortality!$B$3:$C$123,2)*VLOOKUP($E106+AE$8-$H$8,Multipliers!$A$3:$DF$122,'Current Retirees'!AE$8-2006+2))))</f>
        <v>0</v>
      </c>
      <c r="AG106" s="3">
        <f>IF($E106+AG$8-$H$8&lt;70,0,IF($E106+AG$8-$H$8=70,$F106,AF106*(1-VLOOKUP($E106+AF$8-$H$8,Mortality!$B$3:$C$123,2)*VLOOKUP($E106+AF$8-$H$8,Multipliers!$A$3:$DF$122,'Current Retirees'!AF$8-2006+2))))</f>
        <v>0</v>
      </c>
      <c r="AH106" s="3">
        <f>IF($E106+AH$8-$H$8&lt;70,0,IF($E106+AH$8-$H$8=70,$F106,AG106*(1-VLOOKUP($E106+AG$8-$H$8,Mortality!$B$3:$C$123,2)*VLOOKUP($E106+AG$8-$H$8,Multipliers!$A$3:$DF$122,'Current Retirees'!AG$8-2006+2))))</f>
        <v>0</v>
      </c>
      <c r="AI106" s="3">
        <f>IF($E106+AI$8-$H$8&lt;70,0,IF($E106+AI$8-$H$8=70,$F106,AH106*(1-VLOOKUP($E106+AH$8-$H$8,Mortality!$B$3:$C$123,2)*VLOOKUP($E106+AH$8-$H$8,Multipliers!$A$3:$DF$122,'Current Retirees'!AH$8-2006+2))))</f>
        <v>0</v>
      </c>
      <c r="AJ106" s="3">
        <f>IF($E106+AJ$8-$H$8&lt;70,0,IF($E106+AJ$8-$H$8=70,$F106,AI106*(1-VLOOKUP($E106+AI$8-$H$8,Mortality!$B$3:$C$123,2)*VLOOKUP($E106+AI$8-$H$8,Multipliers!$A$3:$DF$122,'Current Retirees'!AI$8-2006+2))))</f>
        <v>0</v>
      </c>
      <c r="AK106" s="3">
        <f>IF($E106+AK$8-$H$8&lt;70,0,IF($E106+AK$8-$H$8=70,$F106,AJ106*(1-VLOOKUP($E106+AJ$8-$H$8,Mortality!$B$3:$C$123,2)*VLOOKUP($E106+AJ$8-$H$8,Multipliers!$A$3:$DF$122,'Current Retirees'!AJ$8-2006+2))))</f>
        <v>0</v>
      </c>
      <c r="AL106" s="3">
        <f>IF($E106+AL$8-$H$8&lt;70,0,IF($E106+AL$8-$H$8=70,$F106,AK106*(1-VLOOKUP($E106+AK$8-$H$8,Mortality!$B$3:$C$123,2)*VLOOKUP($E106+AK$8-$H$8,Multipliers!$A$3:$DF$122,'Current Retirees'!AK$8-2006+2))))</f>
        <v>0.87593242920274228</v>
      </c>
      <c r="AM106" s="3">
        <f>IF($E106+AM$8-$H$8&lt;70,0,IF($E106+AM$8-$H$8=70,$F106,AL106*(1-VLOOKUP($E106+AL$8-$H$8,Mortality!$B$3:$C$123,2)*VLOOKUP($E106+AL$8-$H$8,Multipliers!$A$3:$DF$122,'Current Retirees'!AL$8-2006+2))))</f>
        <v>0.86221689460409201</v>
      </c>
      <c r="AN106" s="3">
        <f>IF($E106+AN$8-$H$8&lt;70,0,IF($E106+AN$8-$H$8=70,$F106,AM106*(1-VLOOKUP($E106+AM$8-$H$8,Mortality!$B$3:$C$123,2)*VLOOKUP($E106+AM$8-$H$8,Multipliers!$A$3:$DF$122,'Current Retirees'!AM$8-2006+2))))</f>
        <v>0.8476818636970378</v>
      </c>
      <c r="AO106" s="3">
        <f>IF($E106+AO$8-$H$8&lt;70,0,IF($E106+AO$8-$H$8=70,$F106,AN106*(1-VLOOKUP($E106+AN$8-$H$8,Mortality!$B$3:$C$123,2)*VLOOKUP($E106+AN$8-$H$8,Multipliers!$A$3:$DF$122,'Current Retirees'!AN$8-2006+2))))</f>
        <v>0.83225687140412541</v>
      </c>
      <c r="AP106" s="3">
        <f>IF($E106+AP$8-$H$8&lt;70,0,IF($E106+AP$8-$H$8=70,$F106,AO106*(1-VLOOKUP($E106+AO$8-$H$8,Mortality!$B$3:$C$123,2)*VLOOKUP($E106+AO$8-$H$8,Multipliers!$A$3:$DF$122,'Current Retirees'!AO$8-2006+2))))</f>
        <v>0.81586795961282732</v>
      </c>
      <c r="AQ106" s="3">
        <f>IF($E106+AQ$8-$H$8&lt;70,0,IF($E106+AQ$8-$H$8=70,$F106,AP106*(1-VLOOKUP($E106+AP$8-$H$8,Mortality!$B$3:$C$123,2)*VLOOKUP($E106+AP$8-$H$8,Multipliers!$A$3:$DF$122,'Current Retirees'!AP$8-2006+2))))</f>
        <v>0.79845549609379163</v>
      </c>
      <c r="AR106" s="3">
        <f>IF($E106+AR$8-$H$8&lt;70,0,IF($E106+AR$8-$H$8=70,$F106,AQ106*(1-VLOOKUP($E106+AQ$8-$H$8,Mortality!$B$3:$C$123,2)*VLOOKUP($E106+AQ$8-$H$8,Multipliers!$A$3:$DF$122,'Current Retirees'!AQ$8-2006+2))))</f>
        <v>0.77995459586400595</v>
      </c>
      <c r="AS106" s="3">
        <f>IF($E106+AS$8-$H$8&lt;70,0,IF($E106+AS$8-$H$8=70,$F106,AR106*(1-VLOOKUP($E106+AR$8-$H$8,Mortality!$B$3:$C$123,2)*VLOOKUP($E106+AR$8-$H$8,Multipliers!$A$3:$DF$122,'Current Retirees'!AR$8-2006+2))))</f>
        <v>0.76029334613486632</v>
      </c>
      <c r="AT106" s="3">
        <f>IF($E106+AT$8-$H$8&lt;70,0,IF($E106+AT$8-$H$8=70,$F106,AS106*(1-VLOOKUP($E106+AS$8-$H$8,Mortality!$B$3:$C$123,2)*VLOOKUP($E106+AS$8-$H$8,Multipliers!$A$3:$DF$122,'Current Retirees'!AS$8-2006+2))))</f>
        <v>0.73942788259516801</v>
      </c>
      <c r="AU106" s="3">
        <f>IF($E106+AU$8-$H$8&lt;70,0,IF($E106+AU$8-$H$8=70,$F106,AT106*(1-VLOOKUP($E106+AT$8-$H$8,Mortality!$B$3:$C$123,2)*VLOOKUP($E106+AT$8-$H$8,Multipliers!$A$3:$DF$122,'Current Retirees'!AT$8-2006+2))))</f>
        <v>0.71726488122795251</v>
      </c>
      <c r="AV106" s="3">
        <f>IF($E106+AV$8-$H$8&lt;70,0,IF($E106+AV$8-$H$8=70,$F106,AU106*(1-VLOOKUP($E106+AU$8-$H$8,Mortality!$B$3:$C$123,2)*VLOOKUP($E106+AU$8-$H$8,Multipliers!$A$3:$DF$122,'Current Retirees'!AU$8-2006+2))))</f>
        <v>0.69377690434734318</v>
      </c>
      <c r="AW106" s="3">
        <f>IF($E106+AW$8-$H$8&lt;70,0,IF($E106+AW$8-$H$8=70,$F106,AV106*(1-VLOOKUP($E106+AV$8-$H$8,Mortality!$B$3:$C$123,2)*VLOOKUP($E106+AV$8-$H$8,Multipliers!$A$3:$DF$122,'Current Retirees'!AV$8-2006+2))))</f>
        <v>0.66889104256960297</v>
      </c>
      <c r="AX106" s="3">
        <f>IF($E106+AX$8-$H$8&lt;70,0,IF($E106+AX$8-$H$8=70,$F106,AW106*(1-VLOOKUP($E106+AW$8-$H$8,Mortality!$B$3:$C$123,2)*VLOOKUP($E106+AW$8-$H$8,Multipliers!$A$3:$DF$122,'Current Retirees'!AW$8-2006+2))))</f>
        <v>0.64257300982292742</v>
      </c>
      <c r="AY106" s="3">
        <f>IF($E106+AY$8-$H$8&lt;70,0,IF($E106+AY$8-$H$8=70,$F106,AX106*(1-VLOOKUP($E106+AX$8-$H$8,Mortality!$B$3:$C$123,2)*VLOOKUP($E106+AX$8-$H$8,Multipliers!$A$3:$DF$122,'Current Retirees'!AX$8-2006+2))))</f>
        <v>0.61479068320656405</v>
      </c>
      <c r="AZ106" s="3">
        <f>IF($E106+AZ$8-$H$8&lt;70,0,IF($E106+AZ$8-$H$8=70,$F106,AY106*(1-VLOOKUP($E106+AY$8-$H$8,Mortality!$B$3:$C$123,2)*VLOOKUP($E106+AY$8-$H$8,Multipliers!$A$3:$DF$122,'Current Retirees'!AY$8-2006+2))))</f>
        <v>0.58556224877174756</v>
      </c>
      <c r="BA106" s="3">
        <f>IF($E106+BA$8-$H$8&lt;70,0,IF($E106+BA$8-$H$8=70,$F106,AZ106*(1-VLOOKUP($E106+AZ$8-$H$8,Mortality!$B$3:$C$123,2)*VLOOKUP($E106+AZ$8-$H$8,Multipliers!$A$3:$DF$122,'Current Retirees'!AZ$8-2006+2))))</f>
        <v>0.5549033638157902</v>
      </c>
      <c r="BB106" s="3">
        <f>IF($E106+BB$8-$H$8&lt;70,0,IF($E106+BB$8-$H$8=70,$F106,BA106*(1-VLOOKUP($E106+BA$8-$H$8,Mortality!$B$3:$C$123,2)*VLOOKUP($E106+BA$8-$H$8,Multipliers!$A$3:$DF$122,'Current Retirees'!BA$8-2006+2))))</f>
        <v>0.52290399253454833</v>
      </c>
      <c r="BC106" s="3">
        <f>IF($E106+BC$8-$H$8&lt;70,0,IF($E106+BC$8-$H$8=70,$F106,BB106*(1-VLOOKUP($E106+BB$8-$H$8,Mortality!$B$3:$C$123,2)*VLOOKUP($E106+BB$8-$H$8,Multipliers!$A$3:$DF$122,'Current Retirees'!BB$8-2006+2))))</f>
        <v>0.4895509230724206</v>
      </c>
      <c r="BD106" s="3">
        <f>IF($E106+BD$8-$H$8&lt;70,0,IF($E106+BD$8-$H$8=70,$F106,BC106*(1-VLOOKUP($E106+BC$8-$H$8,Mortality!$B$3:$C$123,2)*VLOOKUP($E106+BC$8-$H$8,Multipliers!$A$3:$DF$122,'Current Retirees'!BC$8-2006+2))))</f>
        <v>0.45488647978920399</v>
      </c>
      <c r="BE106" s="3">
        <f>IF($E106+BE$8-$H$8&lt;70,0,IF($E106+BE$8-$H$8=70,$F106,BD106*(1-VLOOKUP($E106+BD$8-$H$8,Mortality!$B$3:$C$123,2)*VLOOKUP($E106+BD$8-$H$8,Multipliers!$A$3:$DF$122,'Current Retirees'!BD$8-2006+2))))</f>
        <v>0.41927988217957068</v>
      </c>
      <c r="BF106" s="3">
        <f>IF($E106+BF$8-$H$8&lt;70,0,IF($E106+BF$8-$H$8=70,$F106,BE106*(1-VLOOKUP($E106+BE$8-$H$8,Mortality!$B$3:$C$123,2)*VLOOKUP($E106+BE$8-$H$8,Multipliers!$A$3:$DF$122,'Current Retirees'!BE$8-2006+2))))</f>
        <v>0.38289259638435597</v>
      </c>
      <c r="BG106" s="3">
        <f>IF($E106+BG$8-$H$8&lt;70,0,IF($E106+BG$8-$H$8=70,$F106,BF106*(1-VLOOKUP($E106+BF$8-$H$8,Mortality!$B$3:$C$123,2)*VLOOKUP($E106+BF$8-$H$8,Multipliers!$A$3:$DF$122,'Current Retirees'!BF$8-2006+2))))</f>
        <v>0.34621368711015671</v>
      </c>
      <c r="BH106" s="3">
        <f>IF($E106+BH$8-$H$8&lt;70,0,IF($E106+BH$8-$H$8=70,$F106,BG106*(1-VLOOKUP($E106+BG$8-$H$8,Mortality!$B$3:$C$123,2)*VLOOKUP($E106+BG$8-$H$8,Multipliers!$A$3:$DF$122,'Current Retirees'!BG$8-2006+2))))</f>
        <v>0.30968670121763298</v>
      </c>
      <c r="BI106" s="3">
        <f>IF($E106+BI$8-$H$8&lt;70,0,IF($E106+BI$8-$H$8=70,$F106,BH106*(1-VLOOKUP($E106+BH$8-$H$8,Mortality!$B$3:$C$123,2)*VLOOKUP($E106+BH$8-$H$8,Multipliers!$A$3:$DF$122,'Current Retirees'!BH$8-2006+2))))</f>
        <v>0.27410220449003569</v>
      </c>
      <c r="BJ106" s="3">
        <f>IF($E106+BJ$8-$H$8&lt;70,0,IF($E106+BJ$8-$H$8=70,$F106,BI106*(1-VLOOKUP($E106+BI$8-$H$8,Mortality!$B$3:$C$123,2)*VLOOKUP($E106+BI$8-$H$8,Multipliers!$A$3:$DF$122,'Current Retirees'!BI$8-2006+2))))</f>
        <v>0.23994489151032239</v>
      </c>
      <c r="BK106" s="3">
        <f>IF($E106+BK$8-$H$8&lt;70,0,IF($E106+BK$8-$H$8=70,$F106,BJ106*(1-VLOOKUP($E106+BJ$8-$H$8,Mortality!$B$3:$C$123,2)*VLOOKUP($E106+BJ$8-$H$8,Multipliers!$A$3:$DF$122,'Current Retirees'!BJ$8-2006+2))))</f>
        <v>0.20787097971383367</v>
      </c>
      <c r="BL106" s="3">
        <f>IF($E106+BL$8-$H$8&lt;70,0,IF($E106+BL$8-$H$8=70,$F106,BK106*(1-VLOOKUP($E106+BK$8-$H$8,Mortality!$B$3:$C$123,2)*VLOOKUP($E106+BK$8-$H$8,Multipliers!$A$3:$DF$122,'Current Retirees'!BK$8-2006+2))))</f>
        <v>0.17815980064648615</v>
      </c>
      <c r="BM106" s="3">
        <f>IF($E106+BM$8-$H$8&lt;70,0,IF($E106+BM$8-$H$8=70,$F106,BL106*(1-VLOOKUP($E106+BL$8-$H$8,Mortality!$B$3:$C$123,2)*VLOOKUP($E106+BL$8-$H$8,Multipliers!$A$3:$DF$122,'Current Retirees'!BL$8-2006+2))))</f>
        <v>0.15052701110212766</v>
      </c>
      <c r="BN106" s="3">
        <f>IF($E106+BN$8-$H$8&lt;70,0,IF($E106+BN$8-$H$8=70,$F106,BM106*(1-VLOOKUP($E106+BM$8-$H$8,Mortality!$B$3:$C$123,2)*VLOOKUP($E106+BM$8-$H$8,Multipliers!$A$3:$DF$122,'Current Retirees'!BM$8-2006+2))))</f>
        <v>0.12526538378556668</v>
      </c>
      <c r="BO106" s="3">
        <f>IF($E106+BO$8-$H$8&lt;70,0,IF($E106+BO$8-$H$8=70,$F106,BN106*(1-VLOOKUP($E106+BN$8-$H$8,Mortality!$B$3:$C$123,2)*VLOOKUP($E106+BN$8-$H$8,Multipliers!$A$3:$DF$122,'Current Retirees'!BN$8-2006+2))))</f>
        <v>0.1022291411843656</v>
      </c>
      <c r="BP106" s="3">
        <f>IF($E106+BP$8-$H$8&lt;70,0,IF($E106+BP$8-$H$8=70,$F106,BO106*(1-VLOOKUP($E106+BO$8-$H$8,Mortality!$B$3:$C$123,2)*VLOOKUP($E106+BO$8-$H$8,Multipliers!$A$3:$DF$122,'Current Retirees'!BO$8-2006+2))))</f>
        <v>8.1758968110814553E-2</v>
      </c>
      <c r="BQ106" s="3">
        <f>IF($E106+BQ$8-$H$8&lt;70,0,IF($E106+BQ$8-$H$8=70,$F106,BP106*(1-VLOOKUP($E106+BP$8-$H$8,Mortality!$B$3:$C$123,2)*VLOOKUP($E106+BP$8-$H$8,Multipliers!$A$3:$DF$122,'Current Retirees'!BP$8-2006+2))))</f>
        <v>6.3972816329382051E-2</v>
      </c>
      <c r="BR106" s="3">
        <f>IF($E106+BR$8-$H$8&lt;70,0,IF($E106+BR$8-$H$8=70,$F106,BQ106*(1-VLOOKUP($E106+BQ$8-$H$8,Mortality!$B$3:$C$123,2)*VLOOKUP($E106+BQ$8-$H$8,Multipliers!$A$3:$DF$122,'Current Retirees'!BQ$8-2006+2))))</f>
        <v>4.8895685902083486E-2</v>
      </c>
      <c r="BS106" s="3">
        <f>IF($E106+BS$8-$H$8&lt;70,0,IF($E106+BS$8-$H$8=70,$F106,BR106*(1-VLOOKUP($E106+BR$8-$H$8,Mortality!$B$3:$C$123,2)*VLOOKUP($E106+BR$8-$H$8,Multipliers!$A$3:$DF$122,'Current Retirees'!BR$8-2006+2))))</f>
        <v>3.6393755082827113E-2</v>
      </c>
      <c r="BT106" s="3">
        <f>IF($E106+BT$8-$H$8&lt;70,0,IF($E106+BT$8-$H$8=70,$F106,BS106*(1-VLOOKUP($E106+BS$8-$H$8,Mortality!$B$3:$C$123,2)*VLOOKUP($E106+BS$8-$H$8,Multipliers!$A$3:$DF$122,'Current Retirees'!BS$8-2006+2))))</f>
        <v>2.6377084111345102E-2</v>
      </c>
      <c r="BU106" s="3">
        <f>IF($E106+BU$8-$H$8&lt;70,0,IF($E106+BU$8-$H$8=70,$F106,BT106*(1-VLOOKUP($E106+BT$8-$H$8,Mortality!$B$3:$C$123,2)*VLOOKUP($E106+BT$8-$H$8,Multipliers!$A$3:$DF$122,'Current Retirees'!BT$8-2006+2))))</f>
        <v>1.8586724801162427E-2</v>
      </c>
      <c r="BV106" s="3">
        <f>IF($E106+BV$8-$H$8&lt;70,0,IF($E106+BV$8-$H$8=70,$F106,BU106*(1-VLOOKUP($E106+BU$8-$H$8,Mortality!$B$3:$C$123,2)*VLOOKUP($E106+BU$8-$H$8,Multipliers!$A$3:$DF$122,'Current Retirees'!BU$8-2006+2))))</f>
        <v>1.2715562233207729E-2</v>
      </c>
      <c r="BW106" s="3">
        <f>IF($E106+BW$8-$H$8&lt;70,0,IF($E106+BW$8-$H$8=70,$F106,BV106*(1-VLOOKUP($E106+BV$8-$H$8,Mortality!$B$3:$C$123,2)*VLOOKUP($E106+BV$8-$H$8,Multipliers!$A$3:$DF$122,'Current Retirees'!BV$8-2006+2))))</f>
        <v>8.4088524550142169E-3</v>
      </c>
      <c r="BX106" s="3">
        <f>IF($E106+BX$8-$H$8&lt;70,0,IF($E106+BX$8-$H$8=70,$F106,BW106*(1-VLOOKUP($E106+BW$8-$H$8,Mortality!$B$3:$C$123,2)*VLOOKUP($E106+BW$8-$H$8,Multipliers!$A$3:$DF$122,'Current Retirees'!BW$8-2006+2))))</f>
        <v>5.3808006790437716E-3</v>
      </c>
      <c r="BY106" s="3">
        <f>IF($E106+BY$8-$H$8&lt;70,0,IF($E106+BY$8-$H$8=70,$F106,BX106*(1-VLOOKUP($E106+BX$8-$H$8,Mortality!$B$3:$C$123,2)*VLOOKUP($E106+BX$8-$H$8,Multipliers!$A$3:$DF$122,'Current Retirees'!BX$8-2006+2))))</f>
        <v>3.3259686973879446E-3</v>
      </c>
      <c r="BZ106" s="3">
        <f>IF($E106+BZ$8-$H$8&lt;70,0,IF($E106+BZ$8-$H$8=70,$F106,BY106*(1-VLOOKUP($E106+BY$8-$H$8,Mortality!$B$3:$C$123,2)*VLOOKUP($E106+BY$8-$H$8,Multipliers!$A$3:$DF$122,'Current Retirees'!BY$8-2006+2))))</f>
        <v>1.9816637267175774E-3</v>
      </c>
      <c r="CA106" s="3">
        <f>IF($E106+CA$8-$H$8&lt;70,0,IF($E106+CA$8-$H$8=70,$F106,BZ106*(1-VLOOKUP($E106+BZ$8-$H$8,Mortality!$B$3:$C$123,2)*VLOOKUP($E106+BZ$8-$H$8,Multipliers!$A$3:$DF$122,'Current Retirees'!BZ$8-2006+2))))</f>
        <v>1.1315186236693494E-3</v>
      </c>
      <c r="CB106" s="3">
        <f>IF($E106+CB$8-$H$8&lt;70,0,IF($E106+CB$8-$H$8=70,$F106,CA106*(1-VLOOKUP($E106+CA$8-$H$8,Mortality!$B$3:$C$123,2)*VLOOKUP($E106+CA$8-$H$8,Multipliers!$A$3:$DF$122,'Current Retirees'!CA$8-2006+2))))</f>
        <v>6.2786718564482487E-4</v>
      </c>
      <c r="CC106" s="3">
        <f>IF($E106+CC$8-$H$8&lt;70,0,IF($E106+CC$8-$H$8=70,$F106,CB106*(1-VLOOKUP($E106+CB$8-$H$8,Mortality!$B$3:$C$123,2)*VLOOKUP($E106+CB$8-$H$8,Multipliers!$A$3:$DF$122,'Current Retirees'!CB$8-2006+2))))</f>
        <v>3.4088168921419452E-4</v>
      </c>
      <c r="CD106" s="3">
        <f>IF($E106+CD$8-$H$8&lt;70,0,IF($E106+CD$8-$H$8=70,$F106,CC106*(1-VLOOKUP($E106+CC$8-$H$8,Mortality!$B$3:$C$123,2)*VLOOKUP($E106+CC$8-$H$8,Multipliers!$A$3:$DF$122,'Current Retirees'!CC$8-2006+2))))</f>
        <v>1.8077112949998624E-4</v>
      </c>
      <c r="CE106" s="3">
        <f>IF($E106+CE$8-$H$8&lt;70,0,IF($E106+CE$8-$H$8=70,$F106,CD106*(1-VLOOKUP($E106+CD$8-$H$8,Mortality!$B$3:$C$123,2)*VLOOKUP($E106+CD$8-$H$8,Multipliers!$A$3:$DF$122,'Current Retirees'!CD$8-2006+2))))</f>
        <v>9.2943098676811901E-5</v>
      </c>
      <c r="CF106" s="3">
        <f>IF($E106+CF$8-$H$8&lt;70,0,IF($E106+CF$8-$H$8=70,$F106,CE106*(1-VLOOKUP($E106+CE$8-$H$8,Mortality!$B$3:$C$123,2)*VLOOKUP($E106+CE$8-$H$8,Multipliers!$A$3:$DF$122,'Current Retirees'!CE$8-2006+2))))</f>
        <v>4.647154933840595E-5</v>
      </c>
      <c r="CG106" s="3">
        <f>IF($E106+CG$8-$H$8&lt;70,0,IF($E106+CG$8-$H$8=70,$F106,CF106*(1-VLOOKUP($E106+CF$8-$H$8,Mortality!$B$3:$C$123,2)*VLOOKUP($E106+CF$8-$H$8,Multipliers!$A$3:$DF$122,'Current Retirees'!CF$8-2006+2))))</f>
        <v>2.3235774669202975E-5</v>
      </c>
      <c r="CH106" s="3">
        <f>IF($E106+CH$8-$H$8&lt;70,0,IF($E106+CH$8-$H$8=70,$F106,CG106*(1-VLOOKUP($E106+CG$8-$H$8,Mortality!$B$3:$C$123,2)*VLOOKUP($E106+CG$8-$H$8,Multipliers!$A$3:$DF$122,'Current Retirees'!CG$8-2006+2))))</f>
        <v>1.1617887334601488E-5</v>
      </c>
      <c r="CI106" s="3">
        <f>IF($E106+CI$8-$H$8&lt;70,0,IF($E106+CI$8-$H$8=70,$F106,CH106*(1-VLOOKUP($E106+CH$8-$H$8,Mortality!$B$3:$C$123,2)*VLOOKUP($E106+CH$8-$H$8,Multipliers!$A$3:$DF$122,'Current Retirees'!CH$8-2006+2))))</f>
        <v>5.8089436673007438E-6</v>
      </c>
      <c r="CJ106" s="3">
        <f>IF($E106+CJ$8-$H$8&lt;70,0,IF($E106+CJ$8-$H$8=70,$F106,CI106*(1-VLOOKUP($E106+CI$8-$H$8,Mortality!$B$3:$C$123,2)*VLOOKUP($E106+CI$8-$H$8,Multipliers!$A$3:$DF$122,'Current Retirees'!CI$8-2006+2))))</f>
        <v>2.9044718336503719E-6</v>
      </c>
      <c r="CK106" s="3">
        <f>IF($E106+CK$8-$H$8&lt;70,0,IF($E106+CK$8-$H$8=70,$F106,CJ106*(1-VLOOKUP($E106+CJ$8-$H$8,Mortality!$B$3:$C$123,2)*VLOOKUP($E106+CJ$8-$H$8,Multipliers!$A$3:$DF$122,'Current Retirees'!CJ$8-2006+2))))</f>
        <v>0</v>
      </c>
      <c r="CL106" s="3">
        <f>IF($E106+CL$8-$H$8&lt;70,0,IF($E106+CL$8-$H$8=70,$F106,CK106*(1-VLOOKUP($E106+CK$8-$H$8,Mortality!$B$3:$C$123,2)*VLOOKUP($E106+CK$8-$H$8,Multipliers!$A$3:$DF$122,'Current Retirees'!CK$8-2006+2))))</f>
        <v>0</v>
      </c>
      <c r="CM106" s="3">
        <f>IF($E106+CM$8-$H$8&lt;70,0,IF($E106+CM$8-$H$8=70,$F106,CL106*(1-VLOOKUP($E106+CL$8-$H$8,Mortality!$B$3:$C$123,2)*VLOOKUP($E106+CL$8-$H$8,Multipliers!$A$3:$DF$122,'Current Retirees'!CL$8-2006+2))))</f>
        <v>0</v>
      </c>
      <c r="CN106" s="3">
        <f>IF($E106+CN$8-$H$8&lt;70,0,IF($E106+CN$8-$H$8=70,$F106,CM106*(1-VLOOKUP($E106+CM$8-$H$8,Mortality!$B$3:$C$123,2)*VLOOKUP($E106+CM$8-$H$8,Multipliers!$A$3:$DF$122,'Current Retirees'!CM$8-2006+2))))</f>
        <v>0</v>
      </c>
      <c r="CO106" s="3">
        <f>IF($E106+CO$8-$H$8&lt;70,0,IF($E106+CO$8-$H$8=70,$F106,CN106*(1-VLOOKUP($E106+CN$8-$H$8,Mortality!$B$3:$C$123,2)*VLOOKUP($E106+CN$8-$H$8,Multipliers!$A$3:$DF$122,'Current Retirees'!CN$8-2006+2))))</f>
        <v>0</v>
      </c>
      <c r="CP106" s="3">
        <f>IF($E106+CP$8-$H$8&lt;70,0,IF($E106+CP$8-$H$8=70,$F106,CO106*(1-VLOOKUP($E106+CO$8-$H$8,Mortality!$B$3:$C$123,2)*VLOOKUP($E106+CO$8-$H$8,Multipliers!$A$3:$DF$122,'Current Retirees'!CO$8-2006+2))))</f>
        <v>0</v>
      </c>
      <c r="CQ106" s="3">
        <f>IF($E106+CQ$8-$H$8&lt;70,0,IF($E106+CQ$8-$H$8=70,$F106,CP106*(1-VLOOKUP($E106+CP$8-$H$8,Mortality!$B$3:$C$123,2)*VLOOKUP($E106+CP$8-$H$8,Multipliers!$A$3:$DF$122,'Current Retirees'!CP$8-2006+2))))</f>
        <v>0</v>
      </c>
      <c r="CR106" s="3">
        <f>IF($E106+CR$8-$H$8&lt;70,0,IF($E106+CR$8-$H$8=70,$F106,CQ106*(1-VLOOKUP($E106+CQ$8-$H$8,Mortality!$B$3:$C$123,2)*VLOOKUP($E106+CQ$8-$H$8,Multipliers!$A$3:$DF$122,'Current Retirees'!CQ$8-2006+2))))</f>
        <v>0</v>
      </c>
      <c r="CS106" s="3">
        <f>IF($E106+CS$8-$H$8&lt;70,0,IF($E106+CS$8-$H$8=70,$F106,CR106*(1-VLOOKUP($E106+CR$8-$H$8,Mortality!$B$3:$C$123,2)*VLOOKUP($E106+CR$8-$H$8,Multipliers!$A$3:$DF$122,'Current Retirees'!CR$8-2006+2))))</f>
        <v>0</v>
      </c>
      <c r="CT106" s="3">
        <f>IF($E106+CT$8-$H$8&lt;70,0,IF($E106+CT$8-$H$8=70,$F106,CS106*(1-VLOOKUP($E106+CS$8-$H$8,Mortality!$B$3:$C$123,2)*VLOOKUP($E106+CS$8-$H$8,Multipliers!$A$3:$DF$122,'Current Retirees'!CS$8-2006+2))))</f>
        <v>0</v>
      </c>
    </row>
    <row r="107" spans="2:98" x14ac:dyDescent="0.25">
      <c r="B107" s="35">
        <v>1099</v>
      </c>
      <c r="C107" s="36">
        <v>25166</v>
      </c>
      <c r="D107" s="35" t="s">
        <v>2</v>
      </c>
      <c r="E107" s="4">
        <f t="shared" si="8"/>
        <v>48</v>
      </c>
      <c r="F107" s="5">
        <f>VLOOKUP(E107,Mortality!$H$3:$I$123,2)</f>
        <v>0.93968504172347134</v>
      </c>
      <c r="H107" s="3">
        <f t="shared" si="9"/>
        <v>0</v>
      </c>
      <c r="I107" s="3">
        <f>IF($E107+I$8-$H$8&lt;70,0,IF($E107+I$8-$H$8=70,$F107,H107*(1-VLOOKUP($E107+H$8-$H$8,Mortality!$B$3:$C$123,2)*VLOOKUP($E107+H$8-$H$8,Multipliers!$A$3:$DF$122,'Current Retirees'!H$8-2006+2))))</f>
        <v>0</v>
      </c>
      <c r="J107" s="3">
        <f>IF($E107+J$8-$H$8&lt;70,0,IF($E107+J$8-$H$8=70,$F107,I107*(1-VLOOKUP($E107+I$8-$H$8,Mortality!$B$3:$C$123,2)*VLOOKUP($E107+I$8-$H$8,Multipliers!$A$3:$DF$122,'Current Retirees'!I$8-2006+2))))</f>
        <v>0</v>
      </c>
      <c r="K107" s="3">
        <f>IF($E107+K$8-$H$8&lt;70,0,IF($E107+K$8-$H$8=70,$F107,J107*(1-VLOOKUP($E107+J$8-$H$8,Mortality!$B$3:$C$123,2)*VLOOKUP($E107+J$8-$H$8,Multipliers!$A$3:$DF$122,'Current Retirees'!J$8-2006+2))))</f>
        <v>0</v>
      </c>
      <c r="L107" s="3">
        <f>IF($E107+L$8-$H$8&lt;70,0,IF($E107+L$8-$H$8=70,$F107,K107*(1-VLOOKUP($E107+K$8-$H$8,Mortality!$B$3:$C$123,2)*VLOOKUP($E107+K$8-$H$8,Multipliers!$A$3:$DF$122,'Current Retirees'!K$8-2006+2))))</f>
        <v>0</v>
      </c>
      <c r="M107" s="3">
        <f>IF($E107+M$8-$H$8&lt;70,0,IF($E107+M$8-$H$8=70,$F107,L107*(1-VLOOKUP($E107+L$8-$H$8,Mortality!$B$3:$C$123,2)*VLOOKUP($E107+L$8-$H$8,Multipliers!$A$3:$DF$122,'Current Retirees'!L$8-2006+2))))</f>
        <v>0</v>
      </c>
      <c r="N107" s="3">
        <f>IF($E107+N$8-$H$8&lt;70,0,IF($E107+N$8-$H$8=70,$F107,M107*(1-VLOOKUP($E107+M$8-$H$8,Mortality!$B$3:$C$123,2)*VLOOKUP($E107+M$8-$H$8,Multipliers!$A$3:$DF$122,'Current Retirees'!M$8-2006+2))))</f>
        <v>0</v>
      </c>
      <c r="O107" s="3">
        <f>IF($E107+O$8-$H$8&lt;70,0,IF($E107+O$8-$H$8=70,$F107,N107*(1-VLOOKUP($E107+N$8-$H$8,Mortality!$B$3:$C$123,2)*VLOOKUP($E107+N$8-$H$8,Multipliers!$A$3:$DF$122,'Current Retirees'!N$8-2006+2))))</f>
        <v>0</v>
      </c>
      <c r="P107" s="3">
        <f>IF($E107+P$8-$H$8&lt;70,0,IF($E107+P$8-$H$8=70,$F107,O107*(1-VLOOKUP($E107+O$8-$H$8,Mortality!$B$3:$C$123,2)*VLOOKUP($E107+O$8-$H$8,Multipliers!$A$3:$DF$122,'Current Retirees'!O$8-2006+2))))</f>
        <v>0</v>
      </c>
      <c r="Q107" s="3">
        <f>IF($E107+Q$8-$H$8&lt;70,0,IF($E107+Q$8-$H$8=70,$F107,P107*(1-VLOOKUP($E107+P$8-$H$8,Mortality!$B$3:$C$123,2)*VLOOKUP($E107+P$8-$H$8,Multipliers!$A$3:$DF$122,'Current Retirees'!P$8-2006+2))))</f>
        <v>0</v>
      </c>
      <c r="R107" s="3">
        <f>IF($E107+R$8-$H$8&lt;70,0,IF($E107+R$8-$H$8=70,$F107,Q107*(1-VLOOKUP($E107+Q$8-$H$8,Mortality!$B$3:$C$123,2)*VLOOKUP($E107+Q$8-$H$8,Multipliers!$A$3:$DF$122,'Current Retirees'!Q$8-2006+2))))</f>
        <v>0</v>
      </c>
      <c r="S107" s="3">
        <f>IF($E107+S$8-$H$8&lt;70,0,IF($E107+S$8-$H$8=70,$F107,R107*(1-VLOOKUP($E107+R$8-$H$8,Mortality!$B$3:$C$123,2)*VLOOKUP($E107+R$8-$H$8,Multipliers!$A$3:$DF$122,'Current Retirees'!R$8-2006+2))))</f>
        <v>0</v>
      </c>
      <c r="T107" s="3">
        <f>IF($E107+T$8-$H$8&lt;70,0,IF($E107+T$8-$H$8=70,$F107,S107*(1-VLOOKUP($E107+S$8-$H$8,Mortality!$B$3:$C$123,2)*VLOOKUP($E107+S$8-$H$8,Multipliers!$A$3:$DF$122,'Current Retirees'!S$8-2006+2))))</f>
        <v>0</v>
      </c>
      <c r="U107" s="3">
        <f>IF($E107+U$8-$H$8&lt;70,0,IF($E107+U$8-$H$8=70,$F107,T107*(1-VLOOKUP($E107+T$8-$H$8,Mortality!$B$3:$C$123,2)*VLOOKUP($E107+T$8-$H$8,Multipliers!$A$3:$DF$122,'Current Retirees'!T$8-2006+2))))</f>
        <v>0</v>
      </c>
      <c r="V107" s="3">
        <f>IF($E107+V$8-$H$8&lt;70,0,IF($E107+V$8-$H$8=70,$F107,U107*(1-VLOOKUP($E107+U$8-$H$8,Mortality!$B$3:$C$123,2)*VLOOKUP($E107+U$8-$H$8,Multipliers!$A$3:$DF$122,'Current Retirees'!U$8-2006+2))))</f>
        <v>0</v>
      </c>
      <c r="W107" s="3">
        <f>IF($E107+W$8-$H$8&lt;70,0,IF($E107+W$8-$H$8=70,$F107,V107*(1-VLOOKUP($E107+V$8-$H$8,Mortality!$B$3:$C$123,2)*VLOOKUP($E107+V$8-$H$8,Multipliers!$A$3:$DF$122,'Current Retirees'!V$8-2006+2))))</f>
        <v>0</v>
      </c>
      <c r="X107" s="3">
        <f>IF($E107+X$8-$H$8&lt;70,0,IF($E107+X$8-$H$8=70,$F107,W107*(1-VLOOKUP($E107+W$8-$H$8,Mortality!$B$3:$C$123,2)*VLOOKUP($E107+W$8-$H$8,Multipliers!$A$3:$DF$122,'Current Retirees'!W$8-2006+2))))</f>
        <v>0</v>
      </c>
      <c r="Y107" s="3">
        <f>IF($E107+Y$8-$H$8&lt;70,0,IF($E107+Y$8-$H$8=70,$F107,X107*(1-VLOOKUP($E107+X$8-$H$8,Mortality!$B$3:$C$123,2)*VLOOKUP($E107+X$8-$H$8,Multipliers!$A$3:$DF$122,'Current Retirees'!X$8-2006+2))))</f>
        <v>0</v>
      </c>
      <c r="Z107" s="3">
        <f>IF($E107+Z$8-$H$8&lt;70,0,IF($E107+Z$8-$H$8=70,$F107,Y107*(1-VLOOKUP($E107+Y$8-$H$8,Mortality!$B$3:$C$123,2)*VLOOKUP($E107+Y$8-$H$8,Multipliers!$A$3:$DF$122,'Current Retirees'!Y$8-2006+2))))</f>
        <v>0</v>
      </c>
      <c r="AA107" s="3">
        <f>IF($E107+AA$8-$H$8&lt;70,0,IF($E107+AA$8-$H$8=70,$F107,Z107*(1-VLOOKUP($E107+Z$8-$H$8,Mortality!$B$3:$C$123,2)*VLOOKUP($E107+Z$8-$H$8,Multipliers!$A$3:$DF$122,'Current Retirees'!Z$8-2006+2))))</f>
        <v>0</v>
      </c>
      <c r="AB107" s="3">
        <f>IF($E107+AB$8-$H$8&lt;70,0,IF($E107+AB$8-$H$8=70,$F107,AA107*(1-VLOOKUP($E107+AA$8-$H$8,Mortality!$B$3:$C$123,2)*VLOOKUP($E107+AA$8-$H$8,Multipliers!$A$3:$DF$122,'Current Retirees'!AA$8-2006+2))))</f>
        <v>0</v>
      </c>
      <c r="AC107" s="3">
        <f>IF($E107+AC$8-$H$8&lt;70,0,IF($E107+AC$8-$H$8=70,$F107,AB107*(1-VLOOKUP($E107+AB$8-$H$8,Mortality!$B$3:$C$123,2)*VLOOKUP($E107+AB$8-$H$8,Multipliers!$A$3:$DF$122,'Current Retirees'!AB$8-2006+2))))</f>
        <v>0</v>
      </c>
      <c r="AD107" s="3">
        <f>IF($E107+AD$8-$H$8&lt;70,0,IF($E107+AD$8-$H$8=70,$F107,AC107*(1-VLOOKUP($E107+AC$8-$H$8,Mortality!$B$3:$C$123,2)*VLOOKUP($E107+AC$8-$H$8,Multipliers!$A$3:$DF$122,'Current Retirees'!AC$8-2006+2))))</f>
        <v>0.93968504172347134</v>
      </c>
      <c r="AE107" s="3">
        <f>IF($E107+AE$8-$H$8&lt;70,0,IF($E107+AE$8-$H$8=70,$F107,AD107*(1-VLOOKUP($E107+AD$8-$H$8,Mortality!$B$3:$C$123,2)*VLOOKUP($E107+AD$8-$H$8,Multipliers!$A$3:$DF$122,'Current Retirees'!AD$8-2006+2))))</f>
        <v>0.9237393673331139</v>
      </c>
      <c r="AF107" s="3">
        <f>IF($E107+AF$8-$H$8&lt;70,0,IF($E107+AF$8-$H$8=70,$F107,AE107*(1-VLOOKUP($E107+AE$8-$H$8,Mortality!$B$3:$C$123,2)*VLOOKUP($E107+AE$8-$H$8,Multipliers!$A$3:$DF$122,'Current Retirees'!AE$8-2006+2))))</f>
        <v>0.90686345242260147</v>
      </c>
      <c r="AG107" s="3">
        <f>IF($E107+AG$8-$H$8&lt;70,0,IF($E107+AG$8-$H$8=70,$F107,AF107*(1-VLOOKUP($E107+AF$8-$H$8,Mortality!$B$3:$C$123,2)*VLOOKUP($E107+AF$8-$H$8,Multipliers!$A$3:$DF$122,'Current Retirees'!AF$8-2006+2))))</f>
        <v>0.88897995702834742</v>
      </c>
      <c r="AH107" s="3">
        <f>IF($E107+AH$8-$H$8&lt;70,0,IF($E107+AH$8-$H$8=70,$F107,AG107*(1-VLOOKUP($E107+AG$8-$H$8,Mortality!$B$3:$C$123,2)*VLOOKUP($E107+AG$8-$H$8,Multipliers!$A$3:$DF$122,'Current Retirees'!AG$8-2006+2))))</f>
        <v>0.87000839278009401</v>
      </c>
      <c r="AI107" s="3">
        <f>IF($E107+AI$8-$H$8&lt;70,0,IF($E107+AI$8-$H$8=70,$F107,AH107*(1-VLOOKUP($E107+AH$8-$H$8,Mortality!$B$3:$C$123,2)*VLOOKUP($E107+AH$8-$H$8,Multipliers!$A$3:$DF$122,'Current Retirees'!AH$8-2006+2))))</f>
        <v>0.84988587930507942</v>
      </c>
      <c r="AJ107" s="3">
        <f>IF($E107+AJ$8-$H$8&lt;70,0,IF($E107+AJ$8-$H$8=70,$F107,AI107*(1-VLOOKUP($E107+AI$8-$H$8,Mortality!$B$3:$C$123,2)*VLOOKUP($E107+AI$8-$H$8,Multipliers!$A$3:$DF$122,'Current Retirees'!AI$8-2006+2))))</f>
        <v>0.82854456296981738</v>
      </c>
      <c r="AK107" s="3">
        <f>IF($E107+AK$8-$H$8&lt;70,0,IF($E107+AK$8-$H$8=70,$F107,AJ107*(1-VLOOKUP($E107+AJ$8-$H$8,Mortality!$B$3:$C$123,2)*VLOOKUP($E107+AJ$8-$H$8,Multipliers!$A$3:$DF$122,'Current Retirees'!AJ$8-2006+2))))</f>
        <v>0.80590979155659803</v>
      </c>
      <c r="AL107" s="3">
        <f>IF($E107+AL$8-$H$8&lt;70,0,IF($E107+AL$8-$H$8=70,$F107,AK107*(1-VLOOKUP($E107+AK$8-$H$8,Mortality!$B$3:$C$123,2)*VLOOKUP($E107+AK$8-$H$8,Multipliers!$A$3:$DF$122,'Current Retirees'!AK$8-2006+2))))</f>
        <v>0.7819406917846311</v>
      </c>
      <c r="AM107" s="3">
        <f>IF($E107+AM$8-$H$8&lt;70,0,IF($E107+AM$8-$H$8=70,$F107,AL107*(1-VLOOKUP($E107+AL$8-$H$8,Mortality!$B$3:$C$123,2)*VLOOKUP($E107+AL$8-$H$8,Multipliers!$A$3:$DF$122,'Current Retirees'!AL$8-2006+2))))</f>
        <v>0.75654120113380052</v>
      </c>
      <c r="AN107" s="3">
        <f>IF($E107+AN$8-$H$8&lt;70,0,IF($E107+AN$8-$H$8=70,$F107,AM107*(1-VLOOKUP($E107+AM$8-$H$8,Mortality!$B$3:$C$123,2)*VLOOKUP($E107+AM$8-$H$8,Multipliers!$A$3:$DF$122,'Current Retirees'!AM$8-2006+2))))</f>
        <v>0.72969288386951847</v>
      </c>
      <c r="AO107" s="3">
        <f>IF($E107+AO$8-$H$8&lt;70,0,IF($E107+AO$8-$H$8=70,$F107,AN107*(1-VLOOKUP($E107+AN$8-$H$8,Mortality!$B$3:$C$123,2)*VLOOKUP($E107+AN$8-$H$8,Multipliers!$A$3:$DF$122,'Current Retirees'!AN$8-2006+2))))</f>
        <v>0.70132732134593001</v>
      </c>
      <c r="AP107" s="3">
        <f>IF($E107+AP$8-$H$8&lt;70,0,IF($E107+AP$8-$H$8=70,$F107,AO107*(1-VLOOKUP($E107+AO$8-$H$8,Mortality!$B$3:$C$123,2)*VLOOKUP($E107+AO$8-$H$8,Multipliers!$A$3:$DF$122,'Current Retirees'!AO$8-2006+2))))</f>
        <v>0.67142277325176525</v>
      </c>
      <c r="AQ107" s="3">
        <f>IF($E107+AQ$8-$H$8&lt;70,0,IF($E107+AQ$8-$H$8=70,$F107,AP107*(1-VLOOKUP($E107+AP$8-$H$8,Mortality!$B$3:$C$123,2)*VLOOKUP($E107+AP$8-$H$8,Multipliers!$A$3:$DF$122,'Current Retirees'!AP$8-2006+2))))</f>
        <v>0.63996263378141172</v>
      </c>
      <c r="AR107" s="3">
        <f>IF($E107+AR$8-$H$8&lt;70,0,IF($E107+AR$8-$H$8=70,$F107,AQ107*(1-VLOOKUP($E107+AQ$8-$H$8,Mortality!$B$3:$C$123,2)*VLOOKUP($E107+AQ$8-$H$8,Multipliers!$A$3:$DF$122,'Current Retirees'!AQ$8-2006+2))))</f>
        <v>0.60699017479425055</v>
      </c>
      <c r="AS107" s="3">
        <f>IF($E107+AS$8-$H$8&lt;70,0,IF($E107+AS$8-$H$8=70,$F107,AR107*(1-VLOOKUP($E107+AR$8-$H$8,Mortality!$B$3:$C$123,2)*VLOOKUP($E107+AR$8-$H$8,Multipliers!$A$3:$DF$122,'Current Retirees'!AR$8-2006+2))))</f>
        <v>0.57254856910316065</v>
      </c>
      <c r="AT107" s="3">
        <f>IF($E107+AT$8-$H$8&lt;70,0,IF($E107+AT$8-$H$8=70,$F107,AS107*(1-VLOOKUP($E107+AS$8-$H$8,Mortality!$B$3:$C$123,2)*VLOOKUP($E107+AS$8-$H$8,Multipliers!$A$3:$DF$122,'Current Retirees'!AS$8-2006+2))))</f>
        <v>0.53676737212588166</v>
      </c>
      <c r="AU107" s="3">
        <f>IF($E107+AU$8-$H$8&lt;70,0,IF($E107+AU$8-$H$8=70,$F107,AT107*(1-VLOOKUP($E107+AT$8-$H$8,Mortality!$B$3:$C$123,2)*VLOOKUP($E107+AT$8-$H$8,Multipliers!$A$3:$DF$122,'Current Retirees'!AT$8-2006+2))))</f>
        <v>0.49969354034543828</v>
      </c>
      <c r="AV107" s="3">
        <f>IF($E107+AV$8-$H$8&lt;70,0,IF($E107+AV$8-$H$8=70,$F107,AU107*(1-VLOOKUP($E107+AU$8-$H$8,Mortality!$B$3:$C$123,2)*VLOOKUP($E107+AU$8-$H$8,Multipliers!$A$3:$DF$122,'Current Retirees'!AU$8-2006+2))))</f>
        <v>0.4614413895803462</v>
      </c>
      <c r="AW107" s="3">
        <f>IF($E107+AW$8-$H$8&lt;70,0,IF($E107+AW$8-$H$8=70,$F107,AV107*(1-VLOOKUP($E107+AV$8-$H$8,Mortality!$B$3:$C$123,2)*VLOOKUP($E107+AV$8-$H$8,Multipliers!$A$3:$DF$122,'Current Retirees'!AV$8-2006+2))))</f>
        <v>0.422423934334208</v>
      </c>
      <c r="AX107" s="3">
        <f>IF($E107+AX$8-$H$8&lt;70,0,IF($E107+AX$8-$H$8=70,$F107,AW107*(1-VLOOKUP($E107+AW$8-$H$8,Mortality!$B$3:$C$123,2)*VLOOKUP($E107+AW$8-$H$8,Multipliers!$A$3:$DF$122,'Current Retirees'!AW$8-2006+2))))</f>
        <v>0.38288658361563577</v>
      </c>
      <c r="AY107" s="3">
        <f>IF($E107+AY$8-$H$8&lt;70,0,IF($E107+AY$8-$H$8=70,$F107,AX107*(1-VLOOKUP($E107+AX$8-$H$8,Mortality!$B$3:$C$123,2)*VLOOKUP($E107+AX$8-$H$8,Multipliers!$A$3:$DF$122,'Current Retirees'!AX$8-2006+2))))</f>
        <v>0.34336154630561239</v>
      </c>
      <c r="AZ107" s="3">
        <f>IF($E107+AZ$8-$H$8&lt;70,0,IF($E107+AZ$8-$H$8=70,$F107,AY107*(1-VLOOKUP($E107+AY$8-$H$8,Mortality!$B$3:$C$123,2)*VLOOKUP($E107+AY$8-$H$8,Multipliers!$A$3:$DF$122,'Current Retirees'!AY$8-2006+2))))</f>
        <v>0.30438685962505158</v>
      </c>
      <c r="BA107" s="3">
        <f>IF($E107+BA$8-$H$8&lt;70,0,IF($E107+BA$8-$H$8=70,$F107,AZ107*(1-VLOOKUP($E107+AZ$8-$H$8,Mortality!$B$3:$C$123,2)*VLOOKUP($E107+AZ$8-$H$8,Multipliers!$A$3:$DF$122,'Current Retirees'!AZ$8-2006+2))))</f>
        <v>0.26678797721643982</v>
      </c>
      <c r="BB107" s="3">
        <f>IF($E107+BB$8-$H$8&lt;70,0,IF($E107+BB$8-$H$8=70,$F107,BA107*(1-VLOOKUP($E107+BA$8-$H$8,Mortality!$B$3:$C$123,2)*VLOOKUP($E107+BA$8-$H$8,Multipliers!$A$3:$DF$122,'Current Retirees'!BA$8-2006+2))))</f>
        <v>0.23110615064619566</v>
      </c>
      <c r="BC107" s="3">
        <f>IF($E107+BC$8-$H$8&lt;70,0,IF($E107+BC$8-$H$8=70,$F107,BB107*(1-VLOOKUP($E107+BB$8-$H$8,Mortality!$B$3:$C$123,2)*VLOOKUP($E107+BB$8-$H$8,Multipliers!$A$3:$DF$122,'Current Retirees'!BB$8-2006+2))))</f>
        <v>0.19797694086588694</v>
      </c>
      <c r="BD107" s="3">
        <f>IF($E107+BD$8-$H$8&lt;70,0,IF($E107+BD$8-$H$8=70,$F107,BC107*(1-VLOOKUP($E107+BC$8-$H$8,Mortality!$B$3:$C$123,2)*VLOOKUP($E107+BC$8-$H$8,Multipliers!$A$3:$DF$122,'Current Retirees'!BC$8-2006+2))))</f>
        <v>0.16767999263546515</v>
      </c>
      <c r="BE107" s="3">
        <f>IF($E107+BE$8-$H$8&lt;70,0,IF($E107+BE$8-$H$8=70,$F107,BD107*(1-VLOOKUP($E107+BD$8-$H$8,Mortality!$B$3:$C$123,2)*VLOOKUP($E107+BD$8-$H$8,Multipliers!$A$3:$DF$122,'Current Retirees'!BD$8-2006+2))))</f>
        <v>0.13992423187525022</v>
      </c>
      <c r="BF107" s="3">
        <f>IF($E107+BF$8-$H$8&lt;70,0,IF($E107+BF$8-$H$8=70,$F107,BE107*(1-VLOOKUP($E107+BE$8-$H$8,Mortality!$B$3:$C$123,2)*VLOOKUP($E107+BE$8-$H$8,Multipliers!$A$3:$DF$122,'Current Retirees'!BE$8-2006+2))))</f>
        <v>0.11494403331639617</v>
      </c>
      <c r="BG107" s="3">
        <f>IF($E107+BG$8-$H$8&lt;70,0,IF($E107+BG$8-$H$8=70,$F107,BF107*(1-VLOOKUP($E107+BF$8-$H$8,Mortality!$B$3:$C$123,2)*VLOOKUP($E107+BF$8-$H$8,Multipliers!$A$3:$DF$122,'Current Retirees'!BF$8-2006+2))))</f>
        <v>9.2547909773867523E-2</v>
      </c>
      <c r="BH107" s="3">
        <f>IF($E107+BH$8-$H$8&lt;70,0,IF($E107+BH$8-$H$8=70,$F107,BG107*(1-VLOOKUP($E107+BG$8-$H$8,Mortality!$B$3:$C$123,2)*VLOOKUP($E107+BG$8-$H$8,Multipliers!$A$3:$DF$122,'Current Retirees'!BG$8-2006+2))))</f>
        <v>7.2976607268401134E-2</v>
      </c>
      <c r="BI107" s="3">
        <f>IF($E107+BI$8-$H$8&lt;70,0,IF($E107+BI$8-$H$8=70,$F107,BH107*(1-VLOOKUP($E107+BH$8-$H$8,Mortality!$B$3:$C$123,2)*VLOOKUP($E107+BH$8-$H$8,Multipliers!$A$3:$DF$122,'Current Retirees'!BH$8-2006+2))))</f>
        <v>5.6264254326240437E-2</v>
      </c>
      <c r="BJ107" s="3">
        <f>IF($E107+BJ$8-$H$8&lt;70,0,IF($E107+BJ$8-$H$8=70,$F107,BI107*(1-VLOOKUP($E107+BI$8-$H$8,Mortality!$B$3:$C$123,2)*VLOOKUP($E107+BI$8-$H$8,Multipliers!$A$3:$DF$122,'Current Retirees'!BI$8-2006+2))))</f>
        <v>4.2349846966253248E-2</v>
      </c>
      <c r="BK107" s="3">
        <f>IF($E107+BK$8-$H$8&lt;70,0,IF($E107+BK$8-$H$8=70,$F107,BJ107*(1-VLOOKUP($E107+BJ$8-$H$8,Mortality!$B$3:$C$123,2)*VLOOKUP($E107+BJ$8-$H$8,Multipliers!$A$3:$DF$122,'Current Retirees'!BJ$8-2006+2))))</f>
        <v>3.1033139379525659E-2</v>
      </c>
      <c r="BL107" s="3">
        <f>IF($E107+BL$8-$H$8&lt;70,0,IF($E107+BL$8-$H$8=70,$F107,BK107*(1-VLOOKUP($E107+BK$8-$H$8,Mortality!$B$3:$C$123,2)*VLOOKUP($E107+BK$8-$H$8,Multipliers!$A$3:$DF$122,'Current Retirees'!BK$8-2006+2))))</f>
        <v>2.2135254036058306E-2</v>
      </c>
      <c r="BM107" s="3">
        <f>IF($E107+BM$8-$H$8&lt;70,0,IF($E107+BM$8-$H$8=70,$F107,BL107*(1-VLOOKUP($E107+BL$8-$H$8,Mortality!$B$3:$C$123,2)*VLOOKUP($E107+BL$8-$H$8,Multipliers!$A$3:$DF$122,'Current Retirees'!BL$8-2006+2))))</f>
        <v>1.5346607723186743E-2</v>
      </c>
      <c r="BN107" s="3">
        <f>IF($E107+BN$8-$H$8&lt;70,0,IF($E107+BN$8-$H$8=70,$F107,BM107*(1-VLOOKUP($E107+BM$8-$H$8,Mortality!$B$3:$C$123,2)*VLOOKUP($E107+BM$8-$H$8,Multipliers!$A$3:$DF$122,'Current Retirees'!BM$8-2006+2))))</f>
        <v>1.0328897552994279E-2</v>
      </c>
      <c r="BO107" s="3">
        <f>IF($E107+BO$8-$H$8&lt;70,0,IF($E107+BO$8-$H$8=70,$F107,BN107*(1-VLOOKUP($E107+BN$8-$H$8,Mortality!$B$3:$C$123,2)*VLOOKUP($E107+BN$8-$H$8,Multipliers!$A$3:$DF$122,'Current Retirees'!BN$8-2006+2))))</f>
        <v>6.7223496135533399E-3</v>
      </c>
      <c r="BP107" s="3">
        <f>IF($E107+BP$8-$H$8&lt;70,0,IF($E107+BP$8-$H$8=70,$F107,BO107*(1-VLOOKUP($E107+BO$8-$H$8,Mortality!$B$3:$C$123,2)*VLOOKUP($E107+BO$8-$H$8,Multipliers!$A$3:$DF$122,'Current Retirees'!BO$8-2006+2))))</f>
        <v>4.2347493324390471E-3</v>
      </c>
      <c r="BQ107" s="3">
        <f>IF($E107+BQ$8-$H$8&lt;70,0,IF($E107+BQ$8-$H$8=70,$F107,BP107*(1-VLOOKUP($E107+BP$8-$H$8,Mortality!$B$3:$C$123,2)*VLOOKUP($E107+BP$8-$H$8,Multipliers!$A$3:$DF$122,'Current Retirees'!BP$8-2006+2))))</f>
        <v>2.5782324991613956E-3</v>
      </c>
      <c r="BR107" s="3">
        <f>IF($E107+BR$8-$H$8&lt;70,0,IF($E107+BR$8-$H$8=70,$F107,BQ107*(1-VLOOKUP($E107+BQ$8-$H$8,Mortality!$B$3:$C$123,2)*VLOOKUP($E107+BQ$8-$H$8,Multipliers!$A$3:$DF$122,'Current Retirees'!BQ$8-2006+2))))</f>
        <v>1.5142197926046308E-3</v>
      </c>
      <c r="BS107" s="3">
        <f>IF($E107+BS$8-$H$8&lt;70,0,IF($E107+BS$8-$H$8=70,$F107,BR107*(1-VLOOKUP($E107+BR$8-$H$8,Mortality!$B$3:$C$123,2)*VLOOKUP($E107+BR$8-$H$8,Multipliers!$A$3:$DF$122,'Current Retirees'!BR$8-2006+2))))</f>
        <v>8.5359352914222205E-4</v>
      </c>
      <c r="BT107" s="3">
        <f>IF($E107+BT$8-$H$8&lt;70,0,IF($E107+BT$8-$H$8=70,$F107,BS107*(1-VLOOKUP($E107+BS$8-$H$8,Mortality!$B$3:$C$123,2)*VLOOKUP($E107+BS$8-$H$8,Multipliers!$A$3:$DF$122,'Current Retirees'!BS$8-2006+2))))</f>
        <v>4.6844262905016825E-4</v>
      </c>
      <c r="BU107" s="3">
        <f>IF($E107+BU$8-$H$8&lt;70,0,IF($E107+BU$8-$H$8=70,$F107,BT107*(1-VLOOKUP($E107+BT$8-$H$8,Mortality!$B$3:$C$123,2)*VLOOKUP($E107+BT$8-$H$8,Multipliers!$A$3:$DF$122,'Current Retirees'!BT$8-2006+2))))</f>
        <v>2.5208701256876955E-4</v>
      </c>
      <c r="BV107" s="3">
        <f>IF($E107+BV$8-$H$8&lt;70,0,IF($E107+BV$8-$H$8=70,$F107,BU107*(1-VLOOKUP($E107+BU$8-$H$8,Mortality!$B$3:$C$123,2)*VLOOKUP($E107+BU$8-$H$8,Multipliers!$A$3:$DF$122,'Current Retirees'!BU$8-2006+2))))</f>
        <v>1.3282693095642247E-4</v>
      </c>
      <c r="BW107" s="3">
        <f>IF($E107+BW$8-$H$8&lt;70,0,IF($E107+BW$8-$H$8=70,$F107,BV107*(1-VLOOKUP($E107+BV$8-$H$8,Mortality!$B$3:$C$123,2)*VLOOKUP($E107+BV$8-$H$8,Multipliers!$A$3:$DF$122,'Current Retirees'!BV$8-2006+2))))</f>
        <v>6.8085807343860029E-5</v>
      </c>
      <c r="BX107" s="3">
        <f>IF($E107+BX$8-$H$8&lt;70,0,IF($E107+BX$8-$H$8=70,$F107,BW107*(1-VLOOKUP($E107+BW$8-$H$8,Mortality!$B$3:$C$123,2)*VLOOKUP($E107+BW$8-$H$8,Multipliers!$A$3:$DF$122,'Current Retirees'!BW$8-2006+2))))</f>
        <v>3.4042903671930014E-5</v>
      </c>
      <c r="BY107" s="3">
        <f>IF($E107+BY$8-$H$8&lt;70,0,IF($E107+BY$8-$H$8=70,$F107,BX107*(1-VLOOKUP($E107+BX$8-$H$8,Mortality!$B$3:$C$123,2)*VLOOKUP($E107+BX$8-$H$8,Multipliers!$A$3:$DF$122,'Current Retirees'!BX$8-2006+2))))</f>
        <v>1.7021451835965007E-5</v>
      </c>
      <c r="BZ107" s="3">
        <f>IF($E107+BZ$8-$H$8&lt;70,0,IF($E107+BZ$8-$H$8=70,$F107,BY107*(1-VLOOKUP($E107+BY$8-$H$8,Mortality!$B$3:$C$123,2)*VLOOKUP($E107+BY$8-$H$8,Multipliers!$A$3:$DF$122,'Current Retirees'!BY$8-2006+2))))</f>
        <v>8.5107259179825036E-6</v>
      </c>
      <c r="CA107" s="3">
        <f>IF($E107+CA$8-$H$8&lt;70,0,IF($E107+CA$8-$H$8=70,$F107,BZ107*(1-VLOOKUP($E107+BZ$8-$H$8,Mortality!$B$3:$C$123,2)*VLOOKUP($E107+BZ$8-$H$8,Multipliers!$A$3:$DF$122,'Current Retirees'!BZ$8-2006+2))))</f>
        <v>4.2553629589912518E-6</v>
      </c>
      <c r="CB107" s="3">
        <f>IF($E107+CB$8-$H$8&lt;70,0,IF($E107+CB$8-$H$8=70,$F107,CA107*(1-VLOOKUP($E107+CA$8-$H$8,Mortality!$B$3:$C$123,2)*VLOOKUP($E107+CA$8-$H$8,Multipliers!$A$3:$DF$122,'Current Retirees'!CA$8-2006+2))))</f>
        <v>2.1276814794956259E-6</v>
      </c>
      <c r="CC107" s="3">
        <f>IF($E107+CC$8-$H$8&lt;70,0,IF($E107+CC$8-$H$8=70,$F107,CB107*(1-VLOOKUP($E107+CB$8-$H$8,Mortality!$B$3:$C$123,2)*VLOOKUP($E107+CB$8-$H$8,Multipliers!$A$3:$DF$122,'Current Retirees'!CB$8-2006+2))))</f>
        <v>0</v>
      </c>
      <c r="CD107" s="3">
        <f>IF($E107+CD$8-$H$8&lt;70,0,IF($E107+CD$8-$H$8=70,$F107,CC107*(1-VLOOKUP($E107+CC$8-$H$8,Mortality!$B$3:$C$123,2)*VLOOKUP($E107+CC$8-$H$8,Multipliers!$A$3:$DF$122,'Current Retirees'!CC$8-2006+2))))</f>
        <v>0</v>
      </c>
      <c r="CE107" s="3">
        <f>IF($E107+CE$8-$H$8&lt;70,0,IF($E107+CE$8-$H$8=70,$F107,CD107*(1-VLOOKUP($E107+CD$8-$H$8,Mortality!$B$3:$C$123,2)*VLOOKUP($E107+CD$8-$H$8,Multipliers!$A$3:$DF$122,'Current Retirees'!CD$8-2006+2))))</f>
        <v>0</v>
      </c>
      <c r="CF107" s="3">
        <f>IF($E107+CF$8-$H$8&lt;70,0,IF($E107+CF$8-$H$8=70,$F107,CE107*(1-VLOOKUP($E107+CE$8-$H$8,Mortality!$B$3:$C$123,2)*VLOOKUP($E107+CE$8-$H$8,Multipliers!$A$3:$DF$122,'Current Retirees'!CE$8-2006+2))))</f>
        <v>0</v>
      </c>
      <c r="CG107" s="3">
        <f>IF($E107+CG$8-$H$8&lt;70,0,IF($E107+CG$8-$H$8=70,$F107,CF107*(1-VLOOKUP($E107+CF$8-$H$8,Mortality!$B$3:$C$123,2)*VLOOKUP($E107+CF$8-$H$8,Multipliers!$A$3:$DF$122,'Current Retirees'!CF$8-2006+2))))</f>
        <v>0</v>
      </c>
      <c r="CH107" s="3">
        <f>IF($E107+CH$8-$H$8&lt;70,0,IF($E107+CH$8-$H$8=70,$F107,CG107*(1-VLOOKUP($E107+CG$8-$H$8,Mortality!$B$3:$C$123,2)*VLOOKUP($E107+CG$8-$H$8,Multipliers!$A$3:$DF$122,'Current Retirees'!CG$8-2006+2))))</f>
        <v>0</v>
      </c>
      <c r="CI107" s="3">
        <f>IF($E107+CI$8-$H$8&lt;70,0,IF($E107+CI$8-$H$8=70,$F107,CH107*(1-VLOOKUP($E107+CH$8-$H$8,Mortality!$B$3:$C$123,2)*VLOOKUP($E107+CH$8-$H$8,Multipliers!$A$3:$DF$122,'Current Retirees'!CH$8-2006+2))))</f>
        <v>0</v>
      </c>
      <c r="CJ107" s="3">
        <f>IF($E107+CJ$8-$H$8&lt;70,0,IF($E107+CJ$8-$H$8=70,$F107,CI107*(1-VLOOKUP($E107+CI$8-$H$8,Mortality!$B$3:$C$123,2)*VLOOKUP($E107+CI$8-$H$8,Multipliers!$A$3:$DF$122,'Current Retirees'!CI$8-2006+2))))</f>
        <v>0</v>
      </c>
      <c r="CK107" s="3">
        <f>IF($E107+CK$8-$H$8&lt;70,0,IF($E107+CK$8-$H$8=70,$F107,CJ107*(1-VLOOKUP($E107+CJ$8-$H$8,Mortality!$B$3:$C$123,2)*VLOOKUP($E107+CJ$8-$H$8,Multipliers!$A$3:$DF$122,'Current Retirees'!CJ$8-2006+2))))</f>
        <v>0</v>
      </c>
      <c r="CL107" s="3">
        <f>IF($E107+CL$8-$H$8&lt;70,0,IF($E107+CL$8-$H$8=70,$F107,CK107*(1-VLOOKUP($E107+CK$8-$H$8,Mortality!$B$3:$C$123,2)*VLOOKUP($E107+CK$8-$H$8,Multipliers!$A$3:$DF$122,'Current Retirees'!CK$8-2006+2))))</f>
        <v>0</v>
      </c>
      <c r="CM107" s="3">
        <f>IF($E107+CM$8-$H$8&lt;70,0,IF($E107+CM$8-$H$8=70,$F107,CL107*(1-VLOOKUP($E107+CL$8-$H$8,Mortality!$B$3:$C$123,2)*VLOOKUP($E107+CL$8-$H$8,Multipliers!$A$3:$DF$122,'Current Retirees'!CL$8-2006+2))))</f>
        <v>0</v>
      </c>
      <c r="CN107" s="3">
        <f>IF($E107+CN$8-$H$8&lt;70,0,IF($E107+CN$8-$H$8=70,$F107,CM107*(1-VLOOKUP($E107+CM$8-$H$8,Mortality!$B$3:$C$123,2)*VLOOKUP($E107+CM$8-$H$8,Multipliers!$A$3:$DF$122,'Current Retirees'!CM$8-2006+2))))</f>
        <v>0</v>
      </c>
      <c r="CO107" s="3">
        <f>IF($E107+CO$8-$H$8&lt;70,0,IF($E107+CO$8-$H$8=70,$F107,CN107*(1-VLOOKUP($E107+CN$8-$H$8,Mortality!$B$3:$C$123,2)*VLOOKUP($E107+CN$8-$H$8,Multipliers!$A$3:$DF$122,'Current Retirees'!CN$8-2006+2))))</f>
        <v>0</v>
      </c>
      <c r="CP107" s="3">
        <f>IF($E107+CP$8-$H$8&lt;70,0,IF($E107+CP$8-$H$8=70,$F107,CO107*(1-VLOOKUP($E107+CO$8-$H$8,Mortality!$B$3:$C$123,2)*VLOOKUP($E107+CO$8-$H$8,Multipliers!$A$3:$DF$122,'Current Retirees'!CO$8-2006+2))))</f>
        <v>0</v>
      </c>
      <c r="CQ107" s="3">
        <f>IF($E107+CQ$8-$H$8&lt;70,0,IF($E107+CQ$8-$H$8=70,$F107,CP107*(1-VLOOKUP($E107+CP$8-$H$8,Mortality!$B$3:$C$123,2)*VLOOKUP($E107+CP$8-$H$8,Multipliers!$A$3:$DF$122,'Current Retirees'!CP$8-2006+2))))</f>
        <v>0</v>
      </c>
      <c r="CR107" s="3">
        <f>IF($E107+CR$8-$H$8&lt;70,0,IF($E107+CR$8-$H$8=70,$F107,CQ107*(1-VLOOKUP($E107+CQ$8-$H$8,Mortality!$B$3:$C$123,2)*VLOOKUP($E107+CQ$8-$H$8,Multipliers!$A$3:$DF$122,'Current Retirees'!CQ$8-2006+2))))</f>
        <v>0</v>
      </c>
      <c r="CS107" s="3">
        <f>IF($E107+CS$8-$H$8&lt;70,0,IF($E107+CS$8-$H$8=70,$F107,CR107*(1-VLOOKUP($E107+CR$8-$H$8,Mortality!$B$3:$C$123,2)*VLOOKUP($E107+CR$8-$H$8,Multipliers!$A$3:$DF$122,'Current Retirees'!CR$8-2006+2))))</f>
        <v>0</v>
      </c>
      <c r="CT107" s="3">
        <f>IF($E107+CT$8-$H$8&lt;70,0,IF($E107+CT$8-$H$8=70,$F107,CS107*(1-VLOOKUP($E107+CS$8-$H$8,Mortality!$B$3:$C$123,2)*VLOOKUP($E107+CS$8-$H$8,Multipliers!$A$3:$DF$122,'Current Retirees'!CS$8-2006+2))))</f>
        <v>0</v>
      </c>
    </row>
    <row r="108" spans="2:98" x14ac:dyDescent="0.25">
      <c r="B108" s="35">
        <v>1100</v>
      </c>
      <c r="C108" s="36">
        <v>22405</v>
      </c>
      <c r="D108" s="35" t="s">
        <v>2</v>
      </c>
      <c r="E108" s="4">
        <f t="shared" si="8"/>
        <v>56</v>
      </c>
      <c r="F108" s="5">
        <f>VLOOKUP(E108,Mortality!$H$3:$I$123,2)</f>
        <v>0.97605337390865199</v>
      </c>
      <c r="H108" s="3">
        <f t="shared" si="9"/>
        <v>0</v>
      </c>
      <c r="I108" s="3">
        <f>IF($E108+I$8-$H$8&lt;70,0,IF($E108+I$8-$H$8=70,$F108,H108*(1-VLOOKUP($E108+H$8-$H$8,Mortality!$B$3:$C$123,2)*VLOOKUP($E108+H$8-$H$8,Multipliers!$A$3:$DF$122,'Current Retirees'!H$8-2006+2))))</f>
        <v>0</v>
      </c>
      <c r="J108" s="3">
        <f>IF($E108+J$8-$H$8&lt;70,0,IF($E108+J$8-$H$8=70,$F108,I108*(1-VLOOKUP($E108+I$8-$H$8,Mortality!$B$3:$C$123,2)*VLOOKUP($E108+I$8-$H$8,Multipliers!$A$3:$DF$122,'Current Retirees'!I$8-2006+2))))</f>
        <v>0</v>
      </c>
      <c r="K108" s="3">
        <f>IF($E108+K$8-$H$8&lt;70,0,IF($E108+K$8-$H$8=70,$F108,J108*(1-VLOOKUP($E108+J$8-$H$8,Mortality!$B$3:$C$123,2)*VLOOKUP($E108+J$8-$H$8,Multipliers!$A$3:$DF$122,'Current Retirees'!J$8-2006+2))))</f>
        <v>0</v>
      </c>
      <c r="L108" s="3">
        <f>IF($E108+L$8-$H$8&lt;70,0,IF($E108+L$8-$H$8=70,$F108,K108*(1-VLOOKUP($E108+K$8-$H$8,Mortality!$B$3:$C$123,2)*VLOOKUP($E108+K$8-$H$8,Multipliers!$A$3:$DF$122,'Current Retirees'!K$8-2006+2))))</f>
        <v>0</v>
      </c>
      <c r="M108" s="3">
        <f>IF($E108+M$8-$H$8&lt;70,0,IF($E108+M$8-$H$8=70,$F108,L108*(1-VLOOKUP($E108+L$8-$H$8,Mortality!$B$3:$C$123,2)*VLOOKUP($E108+L$8-$H$8,Multipliers!$A$3:$DF$122,'Current Retirees'!L$8-2006+2))))</f>
        <v>0</v>
      </c>
      <c r="N108" s="3">
        <f>IF($E108+N$8-$H$8&lt;70,0,IF($E108+N$8-$H$8=70,$F108,M108*(1-VLOOKUP($E108+M$8-$H$8,Mortality!$B$3:$C$123,2)*VLOOKUP($E108+M$8-$H$8,Multipliers!$A$3:$DF$122,'Current Retirees'!M$8-2006+2))))</f>
        <v>0</v>
      </c>
      <c r="O108" s="3">
        <f>IF($E108+O$8-$H$8&lt;70,0,IF($E108+O$8-$H$8=70,$F108,N108*(1-VLOOKUP($E108+N$8-$H$8,Mortality!$B$3:$C$123,2)*VLOOKUP($E108+N$8-$H$8,Multipliers!$A$3:$DF$122,'Current Retirees'!N$8-2006+2))))</f>
        <v>0</v>
      </c>
      <c r="P108" s="3">
        <f>IF($E108+P$8-$H$8&lt;70,0,IF($E108+P$8-$H$8=70,$F108,O108*(1-VLOOKUP($E108+O$8-$H$8,Mortality!$B$3:$C$123,2)*VLOOKUP($E108+O$8-$H$8,Multipliers!$A$3:$DF$122,'Current Retirees'!O$8-2006+2))))</f>
        <v>0</v>
      </c>
      <c r="Q108" s="3">
        <f>IF($E108+Q$8-$H$8&lt;70,0,IF($E108+Q$8-$H$8=70,$F108,P108*(1-VLOOKUP($E108+P$8-$H$8,Mortality!$B$3:$C$123,2)*VLOOKUP($E108+P$8-$H$8,Multipliers!$A$3:$DF$122,'Current Retirees'!P$8-2006+2))))</f>
        <v>0</v>
      </c>
      <c r="R108" s="3">
        <f>IF($E108+R$8-$H$8&lt;70,0,IF($E108+R$8-$H$8=70,$F108,Q108*(1-VLOOKUP($E108+Q$8-$H$8,Mortality!$B$3:$C$123,2)*VLOOKUP($E108+Q$8-$H$8,Multipliers!$A$3:$DF$122,'Current Retirees'!Q$8-2006+2))))</f>
        <v>0</v>
      </c>
      <c r="S108" s="3">
        <f>IF($E108+S$8-$H$8&lt;70,0,IF($E108+S$8-$H$8=70,$F108,R108*(1-VLOOKUP($E108+R$8-$H$8,Mortality!$B$3:$C$123,2)*VLOOKUP($E108+R$8-$H$8,Multipliers!$A$3:$DF$122,'Current Retirees'!R$8-2006+2))))</f>
        <v>0</v>
      </c>
      <c r="T108" s="3">
        <f>IF($E108+T$8-$H$8&lt;70,0,IF($E108+T$8-$H$8=70,$F108,S108*(1-VLOOKUP($E108+S$8-$H$8,Mortality!$B$3:$C$123,2)*VLOOKUP($E108+S$8-$H$8,Multipliers!$A$3:$DF$122,'Current Retirees'!S$8-2006+2))))</f>
        <v>0</v>
      </c>
      <c r="U108" s="3">
        <f>IF($E108+U$8-$H$8&lt;70,0,IF($E108+U$8-$H$8=70,$F108,T108*(1-VLOOKUP($E108+T$8-$H$8,Mortality!$B$3:$C$123,2)*VLOOKUP($E108+T$8-$H$8,Multipliers!$A$3:$DF$122,'Current Retirees'!T$8-2006+2))))</f>
        <v>0</v>
      </c>
      <c r="V108" s="3">
        <f>IF($E108+V$8-$H$8&lt;70,0,IF($E108+V$8-$H$8=70,$F108,U108*(1-VLOOKUP($E108+U$8-$H$8,Mortality!$B$3:$C$123,2)*VLOOKUP($E108+U$8-$H$8,Multipliers!$A$3:$DF$122,'Current Retirees'!U$8-2006+2))))</f>
        <v>0.97605337390865199</v>
      </c>
      <c r="W108" s="3">
        <f>IF($E108+W$8-$H$8&lt;70,0,IF($E108+W$8-$H$8=70,$F108,V108*(1-VLOOKUP($E108+V$8-$H$8,Mortality!$B$3:$C$123,2)*VLOOKUP($E108+V$8-$H$8,Multipliers!$A$3:$DF$122,'Current Retirees'!V$8-2006+2))))</f>
        <v>0.95810386428832939</v>
      </c>
      <c r="X108" s="3">
        <f>IF($E108+X$8-$H$8&lt;70,0,IF($E108+X$8-$H$8=70,$F108,W108*(1-VLOOKUP($E108+W$8-$H$8,Mortality!$B$3:$C$123,2)*VLOOKUP($E108+W$8-$H$8,Multipliers!$A$3:$DF$122,'Current Retirees'!W$8-2006+2))))</f>
        <v>0.93913466891882968</v>
      </c>
      <c r="Y108" s="3">
        <f>IF($E108+Y$8-$H$8&lt;70,0,IF($E108+Y$8-$H$8=70,$F108,X108*(1-VLOOKUP($E108+X$8-$H$8,Mortality!$B$3:$C$123,2)*VLOOKUP($E108+X$8-$H$8,Multipliers!$A$3:$DF$122,'Current Retirees'!X$8-2006+2))))</f>
        <v>0.91906423213815247</v>
      </c>
      <c r="Z108" s="3">
        <f>IF($E108+Z$8-$H$8&lt;70,0,IF($E108+Z$8-$H$8=70,$F108,Y108*(1-VLOOKUP($E108+Y$8-$H$8,Mortality!$B$3:$C$123,2)*VLOOKUP($E108+Y$8-$H$8,Multipliers!$A$3:$DF$122,'Current Retirees'!Y$8-2006+2))))</f>
        <v>0.89780852883449502</v>
      </c>
      <c r="AA108" s="3">
        <f>IF($E108+AA$8-$H$8&lt;70,0,IF($E108+AA$8-$H$8=70,$F108,Z108*(1-VLOOKUP($E108+Z$8-$H$8,Mortality!$B$3:$C$123,2)*VLOOKUP($E108+Z$8-$H$8,Multipliers!$A$3:$DF$122,'Current Retirees'!Z$8-2006+2))))</f>
        <v>0.87530446481488244</v>
      </c>
      <c r="AB108" s="3">
        <f>IF($E108+AB$8-$H$8&lt;70,0,IF($E108+AB$8-$H$8=70,$F108,AA108*(1-VLOOKUP($E108+AA$8-$H$8,Mortality!$B$3:$C$123,2)*VLOOKUP($E108+AA$8-$H$8,Multipliers!$A$3:$DF$122,'Current Retirees'!AA$8-2006+2))))</f>
        <v>0.85148466119559285</v>
      </c>
      <c r="AC108" s="3">
        <f>IF($E108+AC$8-$H$8&lt;70,0,IF($E108+AC$8-$H$8=70,$F108,AB108*(1-VLOOKUP($E108+AB$8-$H$8,Mortality!$B$3:$C$123,2)*VLOOKUP($E108+AB$8-$H$8,Multipliers!$A$3:$DF$122,'Current Retirees'!AB$8-2006+2))))</f>
        <v>0.82627566728716983</v>
      </c>
      <c r="AD108" s="3">
        <f>IF($E108+AD$8-$H$8&lt;70,0,IF($E108+AD$8-$H$8=70,$F108,AC108*(1-VLOOKUP($E108+AC$8-$H$8,Mortality!$B$3:$C$123,2)*VLOOKUP($E108+AC$8-$H$8,Multipliers!$A$3:$DF$122,'Current Retirees'!AC$8-2006+2))))</f>
        <v>0.79964336585834106</v>
      </c>
      <c r="AE108" s="3">
        <f>IF($E108+AE$8-$H$8&lt;70,0,IF($E108+AE$8-$H$8=70,$F108,AD108*(1-VLOOKUP($E108+AD$8-$H$8,Mortality!$B$3:$C$123,2)*VLOOKUP($E108+AD$8-$H$8,Multipliers!$A$3:$DF$122,'Current Retirees'!AD$8-2006+2))))</f>
        <v>0.77149417114560992</v>
      </c>
      <c r="AF108" s="3">
        <f>IF($E108+AF$8-$H$8&lt;70,0,IF($E108+AF$8-$H$8=70,$F108,AE108*(1-VLOOKUP($E108+AE$8-$H$8,Mortality!$B$3:$C$123,2)*VLOOKUP($E108+AE$8-$H$8,Multipliers!$A$3:$DF$122,'Current Retirees'!AE$8-2006+2))))</f>
        <v>0.74182293916919051</v>
      </c>
      <c r="AG108" s="3">
        <f>IF($E108+AG$8-$H$8&lt;70,0,IF($E108+AG$8-$H$8=70,$F108,AF108*(1-VLOOKUP($E108+AF$8-$H$8,Mortality!$B$3:$C$123,2)*VLOOKUP($E108+AF$8-$H$8,Multipliers!$A$3:$DF$122,'Current Retirees'!AF$8-2006+2))))</f>
        <v>0.71057150218368226</v>
      </c>
      <c r="AH108" s="3">
        <f>IF($E108+AH$8-$H$8&lt;70,0,IF($E108+AH$8-$H$8=70,$F108,AG108*(1-VLOOKUP($E108+AG$8-$H$8,Mortality!$B$3:$C$123,2)*VLOOKUP($E108+AG$8-$H$8,Multipliers!$A$3:$DF$122,'Current Retirees'!AG$8-2006+2))))</f>
        <v>0.67773607164297456</v>
      </c>
      <c r="AI108" s="3">
        <f>IF($E108+AI$8-$H$8&lt;70,0,IF($E108+AI$8-$H$8=70,$F108,AH108*(1-VLOOKUP($E108+AH$8-$H$8,Mortality!$B$3:$C$123,2)*VLOOKUP($E108+AH$8-$H$8,Multipliers!$A$3:$DF$122,'Current Retirees'!AH$8-2006+2))))</f>
        <v>0.6433214007821545</v>
      </c>
      <c r="AJ108" s="3">
        <f>IF($E108+AJ$8-$H$8&lt;70,0,IF($E108+AJ$8-$H$8=70,$F108,AI108*(1-VLOOKUP($E108+AI$8-$H$8,Mortality!$B$3:$C$123,2)*VLOOKUP($E108+AI$8-$H$8,Multipliers!$A$3:$DF$122,'Current Retirees'!AI$8-2006+2))))</f>
        <v>0.60740083556284441</v>
      </c>
      <c r="AK108" s="3">
        <f>IF($E108+AK$8-$H$8&lt;70,0,IF($E108+AK$8-$H$8=70,$F108,AJ108*(1-VLOOKUP($E108+AJ$8-$H$8,Mortality!$B$3:$C$123,2)*VLOOKUP($E108+AJ$8-$H$8,Multipliers!$A$3:$DF$122,'Current Retirees'!AJ$8-2006+2))))</f>
        <v>0.57005040975558929</v>
      </c>
      <c r="AL108" s="3">
        <f>IF($E108+AL$8-$H$8&lt;70,0,IF($E108+AL$8-$H$8=70,$F108,AK108*(1-VLOOKUP($E108+AK$8-$H$8,Mortality!$B$3:$C$123,2)*VLOOKUP($E108+AK$8-$H$8,Multipliers!$A$3:$DF$122,'Current Retirees'!AK$8-2006+2))))</f>
        <v>0.53144268249429205</v>
      </c>
      <c r="AM108" s="3">
        <f>IF($E108+AM$8-$H$8&lt;70,0,IF($E108+AM$8-$H$8=70,$F108,AL108*(1-VLOOKUP($E108+AL$8-$H$8,Mortality!$B$3:$C$123,2)*VLOOKUP($E108+AL$8-$H$8,Multipliers!$A$3:$DF$122,'Current Retirees'!AL$8-2006+2))))</f>
        <v>0.49169559475341612</v>
      </c>
      <c r="AN108" s="3">
        <f>IF($E108+AN$8-$H$8&lt;70,0,IF($E108+AN$8-$H$8=70,$F108,AM108*(1-VLOOKUP($E108+AM$8-$H$8,Mortality!$B$3:$C$123,2)*VLOOKUP($E108+AM$8-$H$8,Multipliers!$A$3:$DF$122,'Current Retirees'!AM$8-2006+2))))</f>
        <v>0.45100311008795996</v>
      </c>
      <c r="AO108" s="3">
        <f>IF($E108+AO$8-$H$8&lt;70,0,IF($E108+AO$8-$H$8=70,$F108,AN108*(1-VLOOKUP($E108+AN$8-$H$8,Mortality!$B$3:$C$123,2)*VLOOKUP($E108+AN$8-$H$8,Multipliers!$A$3:$DF$122,'Current Retirees'!AN$8-2006+2))))</f>
        <v>0.40980883377600963</v>
      </c>
      <c r="AP108" s="3">
        <f>IF($E108+AP$8-$H$8&lt;70,0,IF($E108+AP$8-$H$8=70,$F108,AO108*(1-VLOOKUP($E108+AO$8-$H$8,Mortality!$B$3:$C$123,2)*VLOOKUP($E108+AO$8-$H$8,Multipliers!$A$3:$DF$122,'Current Retirees'!AO$8-2006+2))))</f>
        <v>0.36844185775223892</v>
      </c>
      <c r="AQ108" s="3">
        <f>IF($E108+AQ$8-$H$8&lt;70,0,IF($E108+AQ$8-$H$8=70,$F108,AP108*(1-VLOOKUP($E108+AP$8-$H$8,Mortality!$B$3:$C$123,2)*VLOOKUP($E108+AP$8-$H$8,Multipliers!$A$3:$DF$122,'Current Retirees'!AP$8-2006+2))))</f>
        <v>0.32745602163753196</v>
      </c>
      <c r="AR108" s="3">
        <f>IF($E108+AR$8-$H$8&lt;70,0,IF($E108+AR$8-$H$8=70,$F108,AQ108*(1-VLOOKUP($E108+AQ$8-$H$8,Mortality!$B$3:$C$123,2)*VLOOKUP($E108+AQ$8-$H$8,Multipliers!$A$3:$DF$122,'Current Retirees'!AQ$8-2006+2))))</f>
        <v>0.28746658091364796</v>
      </c>
      <c r="AS108" s="3">
        <f>IF($E108+AS$8-$H$8&lt;70,0,IF($E108+AS$8-$H$8=70,$F108,AR108*(1-VLOOKUP($E108+AR$8-$H$8,Mortality!$B$3:$C$123,2)*VLOOKUP($E108+AR$8-$H$8,Multipliers!$A$3:$DF$122,'Current Retirees'!AR$8-2006+2))))</f>
        <v>0.24929438327060652</v>
      </c>
      <c r="AT108" s="3">
        <f>IF($E108+AT$8-$H$8&lt;70,0,IF($E108+AT$8-$H$8=70,$F108,AS108*(1-VLOOKUP($E108+AS$8-$H$8,Mortality!$B$3:$C$123,2)*VLOOKUP($E108+AS$8-$H$8,Multipliers!$A$3:$DF$122,'Current Retirees'!AS$8-2006+2))))</f>
        <v>0.2135092226737611</v>
      </c>
      <c r="AU108" s="3">
        <f>IF($E108+AU$8-$H$8&lt;70,0,IF($E108+AU$8-$H$8=70,$F108,AT108*(1-VLOOKUP($E108+AT$8-$H$8,Mortality!$B$3:$C$123,2)*VLOOKUP($E108+AT$8-$H$8,Multipliers!$A$3:$DF$122,'Current Retirees'!AT$8-2006+2))))</f>
        <v>0.18068644258664618</v>
      </c>
      <c r="AV108" s="3">
        <f>IF($E108+AV$8-$H$8&lt;70,0,IF($E108+AV$8-$H$8=70,$F108,AU108*(1-VLOOKUP($E108+AU$8-$H$8,Mortality!$B$3:$C$123,2)*VLOOKUP($E108+AU$8-$H$8,Multipliers!$A$3:$DF$122,'Current Retirees'!AU$8-2006+2))))</f>
        <v>0.15108123608740595</v>
      </c>
      <c r="AW108" s="3">
        <f>IF($E108+AW$8-$H$8&lt;70,0,IF($E108+AW$8-$H$8=70,$F108,AV108*(1-VLOOKUP($E108+AV$8-$H$8,Mortality!$B$3:$C$123,2)*VLOOKUP($E108+AV$8-$H$8,Multipliers!$A$3:$DF$122,'Current Retirees'!AV$8-2006+2))))</f>
        <v>0.12439180622486774</v>
      </c>
      <c r="AX108" s="3">
        <f>IF($E108+AX$8-$H$8&lt;70,0,IF($E108+AX$8-$H$8=70,$F108,AW108*(1-VLOOKUP($E108+AW$8-$H$8,Mortality!$B$3:$C$123,2)*VLOOKUP($E108+AW$8-$H$8,Multipliers!$A$3:$DF$122,'Current Retirees'!AW$8-2006+2))))</f>
        <v>0.10076794962227978</v>
      </c>
      <c r="AY108" s="3">
        <f>IF($E108+AY$8-$H$8&lt;70,0,IF($E108+AY$8-$H$8=70,$F108,AX108*(1-VLOOKUP($E108+AX$8-$H$8,Mortality!$B$3:$C$123,2)*VLOOKUP($E108+AX$8-$H$8,Multipliers!$A$3:$DF$122,'Current Retirees'!AX$8-2006+2))))</f>
        <v>7.9965489592546762E-2</v>
      </c>
      <c r="AZ108" s="3">
        <f>IF($E108+AZ$8-$H$8&lt;70,0,IF($E108+AZ$8-$H$8=70,$F108,AY108*(1-VLOOKUP($E108+AY$8-$H$8,Mortality!$B$3:$C$123,2)*VLOOKUP($E108+AY$8-$H$8,Multipliers!$A$3:$DF$122,'Current Retirees'!AY$8-2006+2))))</f>
        <v>6.2106288446434302E-2</v>
      </c>
      <c r="BA108" s="3">
        <f>IF($E108+BA$8-$H$8&lt;70,0,IF($E108+BA$8-$H$8=70,$F108,AZ108*(1-VLOOKUP($E108+AZ$8-$H$8,Mortality!$B$3:$C$123,2)*VLOOKUP($E108+AZ$8-$H$8,Multipliers!$A$3:$DF$122,'Current Retirees'!AZ$8-2006+2))))</f>
        <v>4.7133701515721452E-2</v>
      </c>
      <c r="BB108" s="3">
        <f>IF($E108+BB$8-$H$8&lt;70,0,IF($E108+BB$8-$H$8=70,$F108,BA108*(1-VLOOKUP($E108+BA$8-$H$8,Mortality!$B$3:$C$123,2)*VLOOKUP($E108+BA$8-$H$8,Multipliers!$A$3:$DF$122,'Current Retirees'!BA$8-2006+2))))</f>
        <v>3.4902401519810548E-2</v>
      </c>
      <c r="BC108" s="3">
        <f>IF($E108+BC$8-$H$8&lt;70,0,IF($E108+BC$8-$H$8=70,$F108,BB108*(1-VLOOKUP($E108+BB$8-$H$8,Mortality!$B$3:$C$123,2)*VLOOKUP($E108+BB$8-$H$8,Multipliers!$A$3:$DF$122,'Current Retirees'!BB$8-2006+2))))</f>
        <v>2.5155080719863228E-2</v>
      </c>
      <c r="BD108" s="3">
        <f>IF($E108+BD$8-$H$8&lt;70,0,IF($E108+BD$8-$H$8=70,$F108,BC108*(1-VLOOKUP($E108+BC$8-$H$8,Mortality!$B$3:$C$123,2)*VLOOKUP($E108+BC$8-$H$8,Multipliers!$A$3:$DF$122,'Current Retirees'!BC$8-2006+2))))</f>
        <v>1.7641423788589218E-2</v>
      </c>
      <c r="BE108" s="3">
        <f>IF($E108+BE$8-$H$8&lt;70,0,IF($E108+BE$8-$H$8=70,$F108,BD108*(1-VLOOKUP($E108+BD$8-$H$8,Mortality!$B$3:$C$123,2)*VLOOKUP($E108+BD$8-$H$8,Multipliers!$A$3:$DF$122,'Current Retirees'!BD$8-2006+2))))</f>
        <v>1.2023183983595663E-2</v>
      </c>
      <c r="BF108" s="3">
        <f>IF($E108+BF$8-$H$8&lt;70,0,IF($E108+BF$8-$H$8=70,$F108,BE108*(1-VLOOKUP($E108+BE$8-$H$8,Mortality!$B$3:$C$123,2)*VLOOKUP($E108+BE$8-$H$8,Multipliers!$A$3:$DF$122,'Current Retirees'!BE$8-2006+2))))</f>
        <v>7.9542127836204988E-3</v>
      </c>
      <c r="BG108" s="3">
        <f>IF($E108+BG$8-$H$8&lt;70,0,IF($E108+BG$8-$H$8=70,$F108,BF108*(1-VLOOKUP($E108+BF$8-$H$8,Mortality!$B$3:$C$123,2)*VLOOKUP($E108+BF$8-$H$8,Multipliers!$A$3:$DF$122,'Current Retirees'!BF$8-2006+2))))</f>
        <v>5.0909405290793909E-3</v>
      </c>
      <c r="BH108" s="3">
        <f>IF($E108+BH$8-$H$8&lt;70,0,IF($E108+BH$8-$H$8=70,$F108,BG108*(1-VLOOKUP($E108+BG$8-$H$8,Mortality!$B$3:$C$123,2)*VLOOKUP($E108+BG$8-$H$8,Multipliers!$A$3:$DF$122,'Current Retirees'!BG$8-2006+2))))</f>
        <v>3.1550069047602321E-3</v>
      </c>
      <c r="BI108" s="3">
        <f>IF($E108+BI$8-$H$8&lt;70,0,IF($E108+BI$8-$H$8=70,$F108,BH108*(1-VLOOKUP($E108+BH$8-$H$8,Mortality!$B$3:$C$123,2)*VLOOKUP($E108+BH$8-$H$8,Multipliers!$A$3:$DF$122,'Current Retirees'!BH$8-2006+2))))</f>
        <v>1.8908319186998418E-3</v>
      </c>
      <c r="BJ108" s="3">
        <f>IF($E108+BJ$8-$H$8&lt;70,0,IF($E108+BJ$8-$H$8=70,$F108,BI108*(1-VLOOKUP($E108+BI$8-$H$8,Mortality!$B$3:$C$123,2)*VLOOKUP($E108+BI$8-$H$8,Multipliers!$A$3:$DF$122,'Current Retirees'!BI$8-2006+2))))</f>
        <v>1.0940806755455265E-3</v>
      </c>
      <c r="BK108" s="3">
        <f>IF($E108+BK$8-$H$8&lt;70,0,IF($E108+BK$8-$H$8=70,$F108,BJ108*(1-VLOOKUP($E108+BJ$8-$H$8,Mortality!$B$3:$C$123,2)*VLOOKUP($E108+BJ$8-$H$8,Multipliers!$A$3:$DF$122,'Current Retirees'!BJ$8-2006+2))))</f>
        <v>6.0865797402870055E-4</v>
      </c>
      <c r="BL108" s="3">
        <f>IF($E108+BL$8-$H$8&lt;70,0,IF($E108+BL$8-$H$8=70,$F108,BK108*(1-VLOOKUP($E108+BK$8-$H$8,Mortality!$B$3:$C$123,2)*VLOOKUP($E108+BK$8-$H$8,Multipliers!$A$3:$DF$122,'Current Retirees'!BK$8-2006+2))))</f>
        <v>3.3026097458099476E-4</v>
      </c>
      <c r="BM108" s="3">
        <f>IF($E108+BM$8-$H$8&lt;70,0,IF($E108+BM$8-$H$8=70,$F108,BL108*(1-VLOOKUP($E108+BL$8-$H$8,Mortality!$B$3:$C$123,2)*VLOOKUP($E108+BL$8-$H$8,Multipliers!$A$3:$DF$122,'Current Retirees'!BL$8-2006+2))))</f>
        <v>1.7613046183982196E-4</v>
      </c>
      <c r="BN108" s="3">
        <f>IF($E108+BN$8-$H$8&lt;70,0,IF($E108+BN$8-$H$8=70,$F108,BM108*(1-VLOOKUP($E108+BM$8-$H$8,Mortality!$B$3:$C$123,2)*VLOOKUP($E108+BM$8-$H$8,Multipliers!$A$3:$DF$122,'Current Retirees'!BM$8-2006+2))))</f>
        <v>9.2202353862769405E-5</v>
      </c>
      <c r="BO108" s="3">
        <f>IF($E108+BO$8-$H$8&lt;70,0,IF($E108+BO$8-$H$8=70,$F108,BN108*(1-VLOOKUP($E108+BN$8-$H$8,Mortality!$B$3:$C$123,2)*VLOOKUP($E108+BN$8-$H$8,Multipliers!$A$3:$DF$122,'Current Retirees'!BN$8-2006+2))))</f>
        <v>4.7117971626324065E-5</v>
      </c>
      <c r="BP108" s="3">
        <f>IF($E108+BP$8-$H$8&lt;70,0,IF($E108+BP$8-$H$8=70,$F108,BO108*(1-VLOOKUP($E108+BO$8-$H$8,Mortality!$B$3:$C$123,2)*VLOOKUP($E108+BO$8-$H$8,Multipliers!$A$3:$DF$122,'Current Retirees'!BO$8-2006+2))))</f>
        <v>2.3558985813162033E-5</v>
      </c>
      <c r="BQ108" s="3">
        <f>IF($E108+BQ$8-$H$8&lt;70,0,IF($E108+BQ$8-$H$8=70,$F108,BP108*(1-VLOOKUP($E108+BP$8-$H$8,Mortality!$B$3:$C$123,2)*VLOOKUP($E108+BP$8-$H$8,Multipliers!$A$3:$DF$122,'Current Retirees'!BP$8-2006+2))))</f>
        <v>1.1779492906581016E-5</v>
      </c>
      <c r="BR108" s="3">
        <f>IF($E108+BR$8-$H$8&lt;70,0,IF($E108+BR$8-$H$8=70,$F108,BQ108*(1-VLOOKUP($E108+BQ$8-$H$8,Mortality!$B$3:$C$123,2)*VLOOKUP($E108+BQ$8-$H$8,Multipliers!$A$3:$DF$122,'Current Retirees'!BQ$8-2006+2))))</f>
        <v>5.8897464532905081E-6</v>
      </c>
      <c r="BS108" s="3">
        <f>IF($E108+BS$8-$H$8&lt;70,0,IF($E108+BS$8-$H$8=70,$F108,BR108*(1-VLOOKUP($E108+BR$8-$H$8,Mortality!$B$3:$C$123,2)*VLOOKUP($E108+BR$8-$H$8,Multipliers!$A$3:$DF$122,'Current Retirees'!BR$8-2006+2))))</f>
        <v>2.9448732266452541E-6</v>
      </c>
      <c r="BT108" s="3">
        <f>IF($E108+BT$8-$H$8&lt;70,0,IF($E108+BT$8-$H$8=70,$F108,BS108*(1-VLOOKUP($E108+BS$8-$H$8,Mortality!$B$3:$C$123,2)*VLOOKUP($E108+BS$8-$H$8,Multipliers!$A$3:$DF$122,'Current Retirees'!BS$8-2006+2))))</f>
        <v>1.472436613322627E-6</v>
      </c>
      <c r="BU108" s="3">
        <f>IF($E108+BU$8-$H$8&lt;70,0,IF($E108+BU$8-$H$8=70,$F108,BT108*(1-VLOOKUP($E108+BT$8-$H$8,Mortality!$B$3:$C$123,2)*VLOOKUP($E108+BT$8-$H$8,Multipliers!$A$3:$DF$122,'Current Retirees'!BT$8-2006+2))))</f>
        <v>0</v>
      </c>
      <c r="BV108" s="3">
        <f>IF($E108+BV$8-$H$8&lt;70,0,IF($E108+BV$8-$H$8=70,$F108,BU108*(1-VLOOKUP($E108+BU$8-$H$8,Mortality!$B$3:$C$123,2)*VLOOKUP($E108+BU$8-$H$8,Multipliers!$A$3:$DF$122,'Current Retirees'!BU$8-2006+2))))</f>
        <v>0</v>
      </c>
      <c r="BW108" s="3">
        <f>IF($E108+BW$8-$H$8&lt;70,0,IF($E108+BW$8-$H$8=70,$F108,BV108*(1-VLOOKUP($E108+BV$8-$H$8,Mortality!$B$3:$C$123,2)*VLOOKUP($E108+BV$8-$H$8,Multipliers!$A$3:$DF$122,'Current Retirees'!BV$8-2006+2))))</f>
        <v>0</v>
      </c>
      <c r="BX108" s="3">
        <f>IF($E108+BX$8-$H$8&lt;70,0,IF($E108+BX$8-$H$8=70,$F108,BW108*(1-VLOOKUP($E108+BW$8-$H$8,Mortality!$B$3:$C$123,2)*VLOOKUP($E108+BW$8-$H$8,Multipliers!$A$3:$DF$122,'Current Retirees'!BW$8-2006+2))))</f>
        <v>0</v>
      </c>
      <c r="BY108" s="3">
        <f>IF($E108+BY$8-$H$8&lt;70,0,IF($E108+BY$8-$H$8=70,$F108,BX108*(1-VLOOKUP($E108+BX$8-$H$8,Mortality!$B$3:$C$123,2)*VLOOKUP($E108+BX$8-$H$8,Multipliers!$A$3:$DF$122,'Current Retirees'!BX$8-2006+2))))</f>
        <v>0</v>
      </c>
      <c r="BZ108" s="3">
        <f>IF($E108+BZ$8-$H$8&lt;70,0,IF($E108+BZ$8-$H$8=70,$F108,BY108*(1-VLOOKUP($E108+BY$8-$H$8,Mortality!$B$3:$C$123,2)*VLOOKUP($E108+BY$8-$H$8,Multipliers!$A$3:$DF$122,'Current Retirees'!BY$8-2006+2))))</f>
        <v>0</v>
      </c>
      <c r="CA108" s="3">
        <f>IF($E108+CA$8-$H$8&lt;70,0,IF($E108+CA$8-$H$8=70,$F108,BZ108*(1-VLOOKUP($E108+BZ$8-$H$8,Mortality!$B$3:$C$123,2)*VLOOKUP($E108+BZ$8-$H$8,Multipliers!$A$3:$DF$122,'Current Retirees'!BZ$8-2006+2))))</f>
        <v>0</v>
      </c>
      <c r="CB108" s="3">
        <f>IF($E108+CB$8-$H$8&lt;70,0,IF($E108+CB$8-$H$8=70,$F108,CA108*(1-VLOOKUP($E108+CA$8-$H$8,Mortality!$B$3:$C$123,2)*VLOOKUP($E108+CA$8-$H$8,Multipliers!$A$3:$DF$122,'Current Retirees'!CA$8-2006+2))))</f>
        <v>0</v>
      </c>
      <c r="CC108" s="3">
        <f>IF($E108+CC$8-$H$8&lt;70,0,IF($E108+CC$8-$H$8=70,$F108,CB108*(1-VLOOKUP($E108+CB$8-$H$8,Mortality!$B$3:$C$123,2)*VLOOKUP($E108+CB$8-$H$8,Multipliers!$A$3:$DF$122,'Current Retirees'!CB$8-2006+2))))</f>
        <v>0</v>
      </c>
      <c r="CD108" s="3">
        <f>IF($E108+CD$8-$H$8&lt;70,0,IF($E108+CD$8-$H$8=70,$F108,CC108*(1-VLOOKUP($E108+CC$8-$H$8,Mortality!$B$3:$C$123,2)*VLOOKUP($E108+CC$8-$H$8,Multipliers!$A$3:$DF$122,'Current Retirees'!CC$8-2006+2))))</f>
        <v>0</v>
      </c>
      <c r="CE108" s="3">
        <f>IF($E108+CE$8-$H$8&lt;70,0,IF($E108+CE$8-$H$8=70,$F108,CD108*(1-VLOOKUP($E108+CD$8-$H$8,Mortality!$B$3:$C$123,2)*VLOOKUP($E108+CD$8-$H$8,Multipliers!$A$3:$DF$122,'Current Retirees'!CD$8-2006+2))))</f>
        <v>0</v>
      </c>
      <c r="CF108" s="3">
        <f>IF($E108+CF$8-$H$8&lt;70,0,IF($E108+CF$8-$H$8=70,$F108,CE108*(1-VLOOKUP($E108+CE$8-$H$8,Mortality!$B$3:$C$123,2)*VLOOKUP($E108+CE$8-$H$8,Multipliers!$A$3:$DF$122,'Current Retirees'!CE$8-2006+2))))</f>
        <v>0</v>
      </c>
      <c r="CG108" s="3">
        <f>IF($E108+CG$8-$H$8&lt;70,0,IF($E108+CG$8-$H$8=70,$F108,CF108*(1-VLOOKUP($E108+CF$8-$H$8,Mortality!$B$3:$C$123,2)*VLOOKUP($E108+CF$8-$H$8,Multipliers!$A$3:$DF$122,'Current Retirees'!CF$8-2006+2))))</f>
        <v>0</v>
      </c>
      <c r="CH108" s="3">
        <f>IF($E108+CH$8-$H$8&lt;70,0,IF($E108+CH$8-$H$8=70,$F108,CG108*(1-VLOOKUP($E108+CG$8-$H$8,Mortality!$B$3:$C$123,2)*VLOOKUP($E108+CG$8-$H$8,Multipliers!$A$3:$DF$122,'Current Retirees'!CG$8-2006+2))))</f>
        <v>0</v>
      </c>
      <c r="CI108" s="3">
        <f>IF($E108+CI$8-$H$8&lt;70,0,IF($E108+CI$8-$H$8=70,$F108,CH108*(1-VLOOKUP($E108+CH$8-$H$8,Mortality!$B$3:$C$123,2)*VLOOKUP($E108+CH$8-$H$8,Multipliers!$A$3:$DF$122,'Current Retirees'!CH$8-2006+2))))</f>
        <v>0</v>
      </c>
      <c r="CJ108" s="3">
        <f>IF($E108+CJ$8-$H$8&lt;70,0,IF($E108+CJ$8-$H$8=70,$F108,CI108*(1-VLOOKUP($E108+CI$8-$H$8,Mortality!$B$3:$C$123,2)*VLOOKUP($E108+CI$8-$H$8,Multipliers!$A$3:$DF$122,'Current Retirees'!CI$8-2006+2))))</f>
        <v>0</v>
      </c>
      <c r="CK108" s="3">
        <f>IF($E108+CK$8-$H$8&lt;70,0,IF($E108+CK$8-$H$8=70,$F108,CJ108*(1-VLOOKUP($E108+CJ$8-$H$8,Mortality!$B$3:$C$123,2)*VLOOKUP($E108+CJ$8-$H$8,Multipliers!$A$3:$DF$122,'Current Retirees'!CJ$8-2006+2))))</f>
        <v>0</v>
      </c>
      <c r="CL108" s="3">
        <f>IF($E108+CL$8-$H$8&lt;70,0,IF($E108+CL$8-$H$8=70,$F108,CK108*(1-VLOOKUP($E108+CK$8-$H$8,Mortality!$B$3:$C$123,2)*VLOOKUP($E108+CK$8-$H$8,Multipliers!$A$3:$DF$122,'Current Retirees'!CK$8-2006+2))))</f>
        <v>0</v>
      </c>
      <c r="CM108" s="3">
        <f>IF($E108+CM$8-$H$8&lt;70,0,IF($E108+CM$8-$H$8=70,$F108,CL108*(1-VLOOKUP($E108+CL$8-$H$8,Mortality!$B$3:$C$123,2)*VLOOKUP($E108+CL$8-$H$8,Multipliers!$A$3:$DF$122,'Current Retirees'!CL$8-2006+2))))</f>
        <v>0</v>
      </c>
      <c r="CN108" s="3">
        <f>IF($E108+CN$8-$H$8&lt;70,0,IF($E108+CN$8-$H$8=70,$F108,CM108*(1-VLOOKUP($E108+CM$8-$H$8,Mortality!$B$3:$C$123,2)*VLOOKUP($E108+CM$8-$H$8,Multipliers!$A$3:$DF$122,'Current Retirees'!CM$8-2006+2))))</f>
        <v>0</v>
      </c>
      <c r="CO108" s="3">
        <f>IF($E108+CO$8-$H$8&lt;70,0,IF($E108+CO$8-$H$8=70,$F108,CN108*(1-VLOOKUP($E108+CN$8-$H$8,Mortality!$B$3:$C$123,2)*VLOOKUP($E108+CN$8-$H$8,Multipliers!$A$3:$DF$122,'Current Retirees'!CN$8-2006+2))))</f>
        <v>0</v>
      </c>
      <c r="CP108" s="3">
        <f>IF($E108+CP$8-$H$8&lt;70,0,IF($E108+CP$8-$H$8=70,$F108,CO108*(1-VLOOKUP($E108+CO$8-$H$8,Mortality!$B$3:$C$123,2)*VLOOKUP($E108+CO$8-$H$8,Multipliers!$A$3:$DF$122,'Current Retirees'!CO$8-2006+2))))</f>
        <v>0</v>
      </c>
      <c r="CQ108" s="3">
        <f>IF($E108+CQ$8-$H$8&lt;70,0,IF($E108+CQ$8-$H$8=70,$F108,CP108*(1-VLOOKUP($E108+CP$8-$H$8,Mortality!$B$3:$C$123,2)*VLOOKUP($E108+CP$8-$H$8,Multipliers!$A$3:$DF$122,'Current Retirees'!CP$8-2006+2))))</f>
        <v>0</v>
      </c>
      <c r="CR108" s="3">
        <f>IF($E108+CR$8-$H$8&lt;70,0,IF($E108+CR$8-$H$8=70,$F108,CQ108*(1-VLOOKUP($E108+CQ$8-$H$8,Mortality!$B$3:$C$123,2)*VLOOKUP($E108+CQ$8-$H$8,Multipliers!$A$3:$DF$122,'Current Retirees'!CQ$8-2006+2))))</f>
        <v>0</v>
      </c>
      <c r="CS108" s="3">
        <f>IF($E108+CS$8-$H$8&lt;70,0,IF($E108+CS$8-$H$8=70,$F108,CR108*(1-VLOOKUP($E108+CR$8-$H$8,Mortality!$B$3:$C$123,2)*VLOOKUP($E108+CR$8-$H$8,Multipliers!$A$3:$DF$122,'Current Retirees'!CR$8-2006+2))))</f>
        <v>0</v>
      </c>
      <c r="CT108" s="3">
        <f>IF($E108+CT$8-$H$8&lt;70,0,IF($E108+CT$8-$H$8=70,$F108,CS108*(1-VLOOKUP($E108+CS$8-$H$8,Mortality!$B$3:$C$123,2)*VLOOKUP($E108+CS$8-$H$8,Multipliers!$A$3:$DF$122,'Current Retirees'!CS$8-2006+2))))</f>
        <v>0</v>
      </c>
    </row>
    <row r="109" spans="2:98" x14ac:dyDescent="0.25">
      <c r="B109" s="35">
        <v>1101</v>
      </c>
      <c r="C109" s="36">
        <v>16599</v>
      </c>
      <c r="D109" s="35" t="s">
        <v>2</v>
      </c>
      <c r="E109" s="4">
        <f t="shared" si="8"/>
        <v>72</v>
      </c>
      <c r="F109" s="5">
        <f>VLOOKUP(E109,Mortality!$H$3:$I$123,2)</f>
        <v>1</v>
      </c>
      <c r="H109" s="3">
        <f t="shared" si="9"/>
        <v>1</v>
      </c>
      <c r="I109" s="3">
        <f>IF($E109+I$8-$H$8&lt;70,0,IF($E109+I$8-$H$8=70,$F109,H109*(1-VLOOKUP($E109+H$8-$H$8,Mortality!$B$3:$C$123,2)*VLOOKUP($E109+H$8-$H$8,Multipliers!$A$3:$DF$122,'Current Retirees'!H$8-2006+2))))</f>
        <v>0.97548606619111355</v>
      </c>
      <c r="J109" s="3">
        <f>IF($E109+J$8-$H$8&lt;70,0,IF($E109+J$8-$H$8=70,$F109,I109*(1-VLOOKUP($E109+I$8-$H$8,Mortality!$B$3:$C$123,2)*VLOOKUP($E109+I$8-$H$8,Multipliers!$A$3:$DF$122,'Current Retirees'!I$8-2006+2))))</f>
        <v>0.94951636292477659</v>
      </c>
      <c r="K109" s="3">
        <f>IF($E109+K$8-$H$8&lt;70,0,IF($E109+K$8-$H$8=70,$F109,J109*(1-VLOOKUP($E109+J$8-$H$8,Mortality!$B$3:$C$123,2)*VLOOKUP($E109+J$8-$H$8,Multipliers!$A$3:$DF$122,'Current Retirees'!J$8-2006+2))))</f>
        <v>0.92202295164528281</v>
      </c>
      <c r="L109" s="3">
        <f>IF($E109+L$8-$H$8&lt;70,0,IF($E109+L$8-$H$8=70,$F109,K109*(1-VLOOKUP($E109+K$8-$H$8,Mortality!$B$3:$C$123,2)*VLOOKUP($E109+K$8-$H$8,Multipliers!$A$3:$DF$122,'Current Retirees'!K$8-2006+2))))</f>
        <v>0.89294449089886396</v>
      </c>
      <c r="M109" s="3">
        <f>IF($E109+M$8-$H$8&lt;70,0,IF($E109+M$8-$H$8=70,$F109,L109*(1-VLOOKUP($E109+L$8-$H$8,Mortality!$B$3:$C$123,2)*VLOOKUP($E109+L$8-$H$8,Multipliers!$A$3:$DF$122,'Current Retirees'!L$8-2006+2))))</f>
        <v>0.8622233863965294</v>
      </c>
      <c r="N109" s="3">
        <f>IF($E109+N$8-$H$8&lt;70,0,IF($E109+N$8-$H$8=70,$F109,M109*(1-VLOOKUP($E109+M$8-$H$8,Mortality!$B$3:$C$123,2)*VLOOKUP($E109+M$8-$H$8,Multipliers!$A$3:$DF$122,'Current Retirees'!M$8-2006+2))))</f>
        <v>0.82983686610850027</v>
      </c>
      <c r="O109" s="3">
        <f>IF($E109+O$8-$H$8&lt;70,0,IF($E109+O$8-$H$8=70,$F109,N109*(1-VLOOKUP($E109+N$8-$H$8,Mortality!$B$3:$C$123,2)*VLOOKUP($E109+N$8-$H$8,Multipliers!$A$3:$DF$122,'Current Retirees'!N$8-2006+2))))</f>
        <v>0.7957323341908944</v>
      </c>
      <c r="P109" s="3">
        <f>IF($E109+P$8-$H$8&lt;70,0,IF($E109+P$8-$H$8=70,$F109,O109*(1-VLOOKUP($E109+O$8-$H$8,Mortality!$B$3:$C$123,2)*VLOOKUP($E109+O$8-$H$8,Multipliers!$A$3:$DF$122,'Current Retirees'!O$8-2006+2))))</f>
        <v>0.75993483991412836</v>
      </c>
      <c r="Q109" s="3">
        <f>IF($E109+Q$8-$H$8&lt;70,0,IF($E109+Q$8-$H$8=70,$F109,P109*(1-VLOOKUP($E109+P$8-$H$8,Mortality!$B$3:$C$123,2)*VLOOKUP($E109+P$8-$H$8,Multipliers!$A$3:$DF$122,'Current Retirees'!P$8-2006+2))))</f>
        <v>0.72243764224054285</v>
      </c>
      <c r="R109" s="3">
        <f>IF($E109+R$8-$H$8&lt;70,0,IF($E109+R$8-$H$8=70,$F109,Q109*(1-VLOOKUP($E109+Q$8-$H$8,Mortality!$B$3:$C$123,2)*VLOOKUP($E109+Q$8-$H$8,Multipliers!$A$3:$DF$122,'Current Retirees'!Q$8-2006+2))))</f>
        <v>0.68329712512209406</v>
      </c>
      <c r="S109" s="3">
        <f>IF($E109+S$8-$H$8&lt;70,0,IF($E109+S$8-$H$8=70,$F109,R109*(1-VLOOKUP($E109+R$8-$H$8,Mortality!$B$3:$C$123,2)*VLOOKUP($E109+R$8-$H$8,Multipliers!$A$3:$DF$122,'Current Retirees'!R$8-2006+2))))</f>
        <v>0.64258397214628316</v>
      </c>
      <c r="T109" s="3">
        <f>IF($E109+T$8-$H$8&lt;70,0,IF($E109+T$8-$H$8=70,$F109,S109*(1-VLOOKUP($E109+S$8-$H$8,Mortality!$B$3:$C$123,2)*VLOOKUP($E109+S$8-$H$8,Multipliers!$A$3:$DF$122,'Current Retirees'!S$8-2006+2))))</f>
        <v>0.60047072196160378</v>
      </c>
      <c r="U109" s="3">
        <f>IF($E109+U$8-$H$8&lt;70,0,IF($E109+U$8-$H$8=70,$F109,T109*(1-VLOOKUP($E109+T$8-$H$8,Mortality!$B$3:$C$123,2)*VLOOKUP($E109+T$8-$H$8,Multipliers!$A$3:$DF$122,'Current Retirees'!T$8-2006+2))))</f>
        <v>0.55711790699915542</v>
      </c>
      <c r="V109" s="3">
        <f>IF($E109+V$8-$H$8&lt;70,0,IF($E109+V$8-$H$8=70,$F109,U109*(1-VLOOKUP($E109+U$8-$H$8,Mortality!$B$3:$C$123,2)*VLOOKUP($E109+U$8-$H$8,Multipliers!$A$3:$DF$122,'Current Retirees'!U$8-2006+2))))</f>
        <v>0.51281692171086513</v>
      </c>
      <c r="W109" s="3">
        <f>IF($E109+W$8-$H$8&lt;70,0,IF($E109+W$8-$H$8=70,$F109,V109*(1-VLOOKUP($E109+V$8-$H$8,Mortality!$B$3:$C$123,2)*VLOOKUP($E109+V$8-$H$8,Multipliers!$A$3:$DF$122,'Current Retirees'!V$8-2006+2))))</f>
        <v>0.46784904312546594</v>
      </c>
      <c r="X109" s="3">
        <f>IF($E109+X$8-$H$8&lt;70,0,IF($E109+X$8-$H$8=70,$F109,W109*(1-VLOOKUP($E109+W$8-$H$8,Mortality!$B$3:$C$123,2)*VLOOKUP($E109+W$8-$H$8,Multipliers!$A$3:$DF$122,'Current Retirees'!W$8-2006+2))))</f>
        <v>0.42259523074853123</v>
      </c>
      <c r="Y109" s="3">
        <f>IF($E109+Y$8-$H$8&lt;70,0,IF($E109+Y$8-$H$8=70,$F109,X109*(1-VLOOKUP($E109+X$8-$H$8,Mortality!$B$3:$C$123,2)*VLOOKUP($E109+X$8-$H$8,Multipliers!$A$3:$DF$122,'Current Retirees'!X$8-2006+2))))</f>
        <v>0.37755383649600677</v>
      </c>
      <c r="Z109" s="3">
        <f>IF($E109+Z$8-$H$8&lt;70,0,IF($E109+Z$8-$H$8=70,$F109,Y109*(1-VLOOKUP($E109+Y$8-$H$8,Mortality!$B$3:$C$123,2)*VLOOKUP($E109+Y$8-$H$8,Multipliers!$A$3:$DF$122,'Current Retirees'!Y$8-2006+2))))</f>
        <v>0.33322583332722527</v>
      </c>
      <c r="AA109" s="3">
        <f>IF($E109+AA$8-$H$8&lt;70,0,IF($E109+AA$8-$H$8=70,$F109,Z109*(1-VLOOKUP($E109+Z$8-$H$8,Mortality!$B$3:$C$123,2)*VLOOKUP($E109+Z$8-$H$8,Multipliers!$A$3:$DF$122,'Current Retirees'!Z$8-2006+2))))</f>
        <v>0.29018022095154145</v>
      </c>
      <c r="AB109" s="3">
        <f>IF($E109+AB$8-$H$8&lt;70,0,IF($E109+AB$8-$H$8=70,$F109,AA109*(1-VLOOKUP($E109+AA$8-$H$8,Mortality!$B$3:$C$123,2)*VLOOKUP($E109+AA$8-$H$8,Multipliers!$A$3:$DF$122,'Current Retirees'!AA$8-2006+2))))</f>
        <v>0.24916142561214646</v>
      </c>
      <c r="AC109" s="3">
        <f>IF($E109+AC$8-$H$8&lt;70,0,IF($E109+AC$8-$H$8=70,$F109,AB109*(1-VLOOKUP($E109+AB$8-$H$8,Mortality!$B$3:$C$123,2)*VLOOKUP($E109+AB$8-$H$8,Multipliers!$A$3:$DF$122,'Current Retirees'!AB$8-2006+2))))</f>
        <v>0.21092633396125274</v>
      </c>
      <c r="AD109" s="3">
        <f>IF($E109+AD$8-$H$8&lt;70,0,IF($E109+AD$8-$H$8=70,$F109,AC109*(1-VLOOKUP($E109+AC$8-$H$8,Mortality!$B$3:$C$123,2)*VLOOKUP($E109+AC$8-$H$8,Multipliers!$A$3:$DF$122,'Current Retirees'!AC$8-2006+2))))</f>
        <v>0.17604921622987382</v>
      </c>
      <c r="AE109" s="3">
        <f>IF($E109+AE$8-$H$8&lt;70,0,IF($E109+AE$8-$H$8=70,$F109,AD109*(1-VLOOKUP($E109+AD$8-$H$8,Mortality!$B$3:$C$123,2)*VLOOKUP($E109+AD$8-$H$8,Multipliers!$A$3:$DF$122,'Current Retirees'!AD$8-2006+2))))</f>
        <v>0.14492409005413706</v>
      </c>
      <c r="AF109" s="3">
        <f>IF($E109+AF$8-$H$8&lt;70,0,IF($E109+AF$8-$H$8=70,$F109,AE109*(1-VLOOKUP($E109+AE$8-$H$8,Mortality!$B$3:$C$123,2)*VLOOKUP($E109+AE$8-$H$8,Multipliers!$A$3:$DF$122,'Current Retirees'!AE$8-2006+2))))</f>
        <v>0.11770336977300147</v>
      </c>
      <c r="AG109" s="3">
        <f>IF($E109+AG$8-$H$8&lt;70,0,IF($E109+AG$8-$H$8=70,$F109,AF109*(1-VLOOKUP($E109+AF$8-$H$8,Mortality!$B$3:$C$123,2)*VLOOKUP($E109+AF$8-$H$8,Multipliers!$A$3:$DF$122,'Current Retirees'!AF$8-2006+2))))</f>
        <v>9.4020658543150559E-2</v>
      </c>
      <c r="AH109" s="3">
        <f>IF($E109+AH$8-$H$8&lt;70,0,IF($E109+AH$8-$H$8=70,$F109,AG109*(1-VLOOKUP($E109+AG$8-$H$8,Mortality!$B$3:$C$123,2)*VLOOKUP($E109+AG$8-$H$8,Multipliers!$A$3:$DF$122,'Current Retirees'!AG$8-2006+2))))</f>
        <v>7.3814002413303603E-2</v>
      </c>
      <c r="AI109" s="3">
        <f>IF($E109+AI$8-$H$8&lt;70,0,IF($E109+AI$8-$H$8=70,$F109,AH109*(1-VLOOKUP($E109+AH$8-$H$8,Mortality!$B$3:$C$123,2)*VLOOKUP($E109+AH$8-$H$8,Multipliers!$A$3:$DF$122,'Current Retirees'!AH$8-2006+2))))</f>
        <v>5.6708228280989134E-2</v>
      </c>
      <c r="AJ109" s="3">
        <f>IF($E109+AJ$8-$H$8&lt;70,0,IF($E109+AJ$8-$H$8=70,$F109,AI109*(1-VLOOKUP($E109+AI$8-$H$8,Mortality!$B$3:$C$123,2)*VLOOKUP($E109+AI$8-$H$8,Multipliers!$A$3:$DF$122,'Current Retirees'!AI$8-2006+2))))</f>
        <v>4.2582263049840224E-2</v>
      </c>
      <c r="AK109" s="3">
        <f>IF($E109+AK$8-$H$8&lt;70,0,IF($E109+AK$8-$H$8=70,$F109,AJ109*(1-VLOOKUP($E109+AJ$8-$H$8,Mortality!$B$3:$C$123,2)*VLOOKUP($E109+AJ$8-$H$8,Multipliers!$A$3:$DF$122,'Current Retirees'!AJ$8-2006+2))))</f>
        <v>3.1205867588732606E-2</v>
      </c>
      <c r="AL109" s="3">
        <f>IF($E109+AL$8-$H$8&lt;70,0,IF($E109+AL$8-$H$8=70,$F109,AK109*(1-VLOOKUP($E109+AK$8-$H$8,Mortality!$B$3:$C$123,2)*VLOOKUP($E109+AK$8-$H$8,Multipliers!$A$3:$DF$122,'Current Retirees'!AK$8-2006+2))))</f>
        <v>2.2289351818894208E-2</v>
      </c>
      <c r="AM109" s="3">
        <f>IF($E109+AM$8-$H$8&lt;70,0,IF($E109+AM$8-$H$8=70,$F109,AL109*(1-VLOOKUP($E109+AL$8-$H$8,Mortality!$B$3:$C$123,2)*VLOOKUP($E109+AL$8-$H$8,Multipliers!$A$3:$DF$122,'Current Retirees'!AL$8-2006+2))))</f>
        <v>1.5490261832274158E-2</v>
      </c>
      <c r="AN109" s="3">
        <f>IF($E109+AN$8-$H$8&lt;70,0,IF($E109+AN$8-$H$8=70,$F109,AM109*(1-VLOOKUP($E109+AM$8-$H$8,Mortality!$B$3:$C$123,2)*VLOOKUP($E109+AM$8-$H$8,Multipliers!$A$3:$DF$122,'Current Retirees'!AM$8-2006+2))))</f>
        <v>1.0468992565219163E-2</v>
      </c>
      <c r="AO109" s="3">
        <f>IF($E109+AO$8-$H$8&lt;70,0,IF($E109+AO$8-$H$8=70,$F109,AN109*(1-VLOOKUP($E109+AN$8-$H$8,Mortality!$B$3:$C$123,2)*VLOOKUP($E109+AN$8-$H$8,Multipliers!$A$3:$DF$122,'Current Retirees'!AN$8-2006+2))))</f>
        <v>6.8739216150238737E-3</v>
      </c>
      <c r="AP109" s="3">
        <f>IF($E109+AP$8-$H$8&lt;70,0,IF($E109+AP$8-$H$8=70,$F109,AO109*(1-VLOOKUP($E109+AO$8-$H$8,Mortality!$B$3:$C$123,2)*VLOOKUP($E109+AO$8-$H$8,Multipliers!$A$3:$DF$122,'Current Retirees'!AO$8-2006+2))))</f>
        <v>4.3815454782815148E-3</v>
      </c>
      <c r="AQ109" s="3">
        <f>IF($E109+AQ$8-$H$8&lt;70,0,IF($E109+AQ$8-$H$8=70,$F109,AP109*(1-VLOOKUP($E109+AP$8-$H$8,Mortality!$B$3:$C$123,2)*VLOOKUP($E109+AP$8-$H$8,Multipliers!$A$3:$DF$122,'Current Retirees'!AP$8-2006+2))))</f>
        <v>2.7052592935432975E-3</v>
      </c>
      <c r="AR109" s="3">
        <f>IF($E109+AR$8-$H$8&lt;70,0,IF($E109+AR$8-$H$8=70,$F109,AQ109*(1-VLOOKUP($E109+AQ$8-$H$8,Mortality!$B$3:$C$123,2)*VLOOKUP($E109+AQ$8-$H$8,Multipliers!$A$3:$DF$122,'Current Retirees'!AQ$8-2006+2))))</f>
        <v>1.618915690137889E-3</v>
      </c>
      <c r="AS109" s="3">
        <f>IF($E109+AS$8-$H$8&lt;70,0,IF($E109+AS$8-$H$8=70,$F109,AR109*(1-VLOOKUP($E109+AR$8-$H$8,Mortality!$B$3:$C$123,2)*VLOOKUP($E109+AR$8-$H$8,Multipliers!$A$3:$DF$122,'Current Retirees'!AR$8-2006+2))))</f>
        <v>9.3828962314384276E-4</v>
      </c>
      <c r="AT109" s="3">
        <f>IF($E109+AT$8-$H$8&lt;70,0,IF($E109+AT$8-$H$8=70,$F109,AS109*(1-VLOOKUP($E109+AS$8-$H$8,Mortality!$B$3:$C$123,2)*VLOOKUP($E109+AS$8-$H$8,Multipliers!$A$3:$DF$122,'Current Retirees'!AS$8-2006+2))))</f>
        <v>5.2610013112698963E-4</v>
      </c>
      <c r="AU109" s="3">
        <f>IF($E109+AU$8-$H$8&lt;70,0,IF($E109+AU$8-$H$8=70,$F109,AT109*(1-VLOOKUP($E109+AT$8-$H$8,Mortality!$B$3:$C$123,2)*VLOOKUP($E109+AT$8-$H$8,Multipliers!$A$3:$DF$122,'Current Retirees'!AT$8-2006+2))))</f>
        <v>2.8469484060489596E-4</v>
      </c>
      <c r="AV109" s="3">
        <f>IF($E109+AV$8-$H$8&lt;70,0,IF($E109+AV$8-$H$8=70,$F109,AU109*(1-VLOOKUP($E109+AU$8-$H$8,Mortality!$B$3:$C$123,2)*VLOOKUP($E109+AU$8-$H$8,Multipliers!$A$3:$DF$122,'Current Retirees'!AU$8-2006+2))))</f>
        <v>1.5088326238208225E-4</v>
      </c>
      <c r="AW109" s="3">
        <f>IF($E109+AW$8-$H$8&lt;70,0,IF($E109+AW$8-$H$8=70,$F109,AV109*(1-VLOOKUP($E109+AV$8-$H$8,Mortality!$B$3:$C$123,2)*VLOOKUP($E109+AV$8-$H$8,Multipliers!$A$3:$DF$122,'Current Retirees'!AV$8-2006+2))))</f>
        <v>7.8986119425136181E-5</v>
      </c>
      <c r="AX109" s="3">
        <f>IF($E109+AX$8-$H$8&lt;70,0,IF($E109+AX$8-$H$8=70,$F109,AW109*(1-VLOOKUP($E109+AW$8-$H$8,Mortality!$B$3:$C$123,2)*VLOOKUP($E109+AW$8-$H$8,Multipliers!$A$3:$DF$122,'Current Retirees'!AW$8-2006+2))))</f>
        <v>4.0802209851787464E-5</v>
      </c>
      <c r="AY109" s="3">
        <f>IF($E109+AY$8-$H$8&lt;70,0,IF($E109+AY$8-$H$8=70,$F109,AX109*(1-VLOOKUP($E109+AX$8-$H$8,Mortality!$B$3:$C$123,2)*VLOOKUP($E109+AX$8-$H$8,Multipliers!$A$3:$DF$122,'Current Retirees'!AX$8-2006+2))))</f>
        <v>2.0722943502256923E-5</v>
      </c>
      <c r="AZ109" s="3">
        <f>IF($E109+AZ$8-$H$8&lt;70,0,IF($E109+AZ$8-$H$8=70,$F109,AY109*(1-VLOOKUP($E109+AY$8-$H$8,Mortality!$B$3:$C$123,2)*VLOOKUP($E109+AY$8-$H$8,Multipliers!$A$3:$DF$122,'Current Retirees'!AY$8-2006+2))))</f>
        <v>1.0361471751128461E-5</v>
      </c>
      <c r="BA109" s="3">
        <f>IF($E109+BA$8-$H$8&lt;70,0,IF($E109+BA$8-$H$8=70,$F109,AZ109*(1-VLOOKUP($E109+AZ$8-$H$8,Mortality!$B$3:$C$123,2)*VLOOKUP($E109+AZ$8-$H$8,Multipliers!$A$3:$DF$122,'Current Retirees'!AZ$8-2006+2))))</f>
        <v>5.1807358755642307E-6</v>
      </c>
      <c r="BB109" s="3">
        <f>IF($E109+BB$8-$H$8&lt;70,0,IF($E109+BB$8-$H$8=70,$F109,BA109*(1-VLOOKUP($E109+BA$8-$H$8,Mortality!$B$3:$C$123,2)*VLOOKUP($E109+BA$8-$H$8,Multipliers!$A$3:$DF$122,'Current Retirees'!BA$8-2006+2))))</f>
        <v>2.5903679377821153E-6</v>
      </c>
      <c r="BC109" s="3">
        <f>IF($E109+BC$8-$H$8&lt;70,0,IF($E109+BC$8-$H$8=70,$F109,BB109*(1-VLOOKUP($E109+BB$8-$H$8,Mortality!$B$3:$C$123,2)*VLOOKUP($E109+BB$8-$H$8,Multipliers!$A$3:$DF$122,'Current Retirees'!BB$8-2006+2))))</f>
        <v>1.2951839688910577E-6</v>
      </c>
      <c r="BD109" s="3">
        <f>IF($E109+BD$8-$H$8&lt;70,0,IF($E109+BD$8-$H$8=70,$F109,BC109*(1-VLOOKUP($E109+BC$8-$H$8,Mortality!$B$3:$C$123,2)*VLOOKUP($E109+BC$8-$H$8,Multipliers!$A$3:$DF$122,'Current Retirees'!BC$8-2006+2))))</f>
        <v>6.4759198444552884E-7</v>
      </c>
      <c r="BE109" s="3">
        <f>IF($E109+BE$8-$H$8&lt;70,0,IF($E109+BE$8-$H$8=70,$F109,BD109*(1-VLOOKUP($E109+BD$8-$H$8,Mortality!$B$3:$C$123,2)*VLOOKUP($E109+BD$8-$H$8,Multipliers!$A$3:$DF$122,'Current Retirees'!BD$8-2006+2))))</f>
        <v>0</v>
      </c>
      <c r="BF109" s="3">
        <f>IF($E109+BF$8-$H$8&lt;70,0,IF($E109+BF$8-$H$8=70,$F109,BE109*(1-VLOOKUP($E109+BE$8-$H$8,Mortality!$B$3:$C$123,2)*VLOOKUP($E109+BE$8-$H$8,Multipliers!$A$3:$DF$122,'Current Retirees'!BE$8-2006+2))))</f>
        <v>0</v>
      </c>
      <c r="BG109" s="3">
        <f>IF($E109+BG$8-$H$8&lt;70,0,IF($E109+BG$8-$H$8=70,$F109,BF109*(1-VLOOKUP($E109+BF$8-$H$8,Mortality!$B$3:$C$123,2)*VLOOKUP($E109+BF$8-$H$8,Multipliers!$A$3:$DF$122,'Current Retirees'!BF$8-2006+2))))</f>
        <v>0</v>
      </c>
      <c r="BH109" s="3">
        <f>IF($E109+BH$8-$H$8&lt;70,0,IF($E109+BH$8-$H$8=70,$F109,BG109*(1-VLOOKUP($E109+BG$8-$H$8,Mortality!$B$3:$C$123,2)*VLOOKUP($E109+BG$8-$H$8,Multipliers!$A$3:$DF$122,'Current Retirees'!BG$8-2006+2))))</f>
        <v>0</v>
      </c>
      <c r="BI109" s="3">
        <f>IF($E109+BI$8-$H$8&lt;70,0,IF($E109+BI$8-$H$8=70,$F109,BH109*(1-VLOOKUP($E109+BH$8-$H$8,Mortality!$B$3:$C$123,2)*VLOOKUP($E109+BH$8-$H$8,Multipliers!$A$3:$DF$122,'Current Retirees'!BH$8-2006+2))))</f>
        <v>0</v>
      </c>
      <c r="BJ109" s="3">
        <f>IF($E109+BJ$8-$H$8&lt;70,0,IF($E109+BJ$8-$H$8=70,$F109,BI109*(1-VLOOKUP($E109+BI$8-$H$8,Mortality!$B$3:$C$123,2)*VLOOKUP($E109+BI$8-$H$8,Multipliers!$A$3:$DF$122,'Current Retirees'!BI$8-2006+2))))</f>
        <v>0</v>
      </c>
      <c r="BK109" s="3">
        <f>IF($E109+BK$8-$H$8&lt;70,0,IF($E109+BK$8-$H$8=70,$F109,BJ109*(1-VLOOKUP($E109+BJ$8-$H$8,Mortality!$B$3:$C$123,2)*VLOOKUP($E109+BJ$8-$H$8,Multipliers!$A$3:$DF$122,'Current Retirees'!BJ$8-2006+2))))</f>
        <v>0</v>
      </c>
      <c r="BL109" s="3">
        <f>IF($E109+BL$8-$H$8&lt;70,0,IF($E109+BL$8-$H$8=70,$F109,BK109*(1-VLOOKUP($E109+BK$8-$H$8,Mortality!$B$3:$C$123,2)*VLOOKUP($E109+BK$8-$H$8,Multipliers!$A$3:$DF$122,'Current Retirees'!BK$8-2006+2))))</f>
        <v>0</v>
      </c>
      <c r="BM109" s="3">
        <f>IF($E109+BM$8-$H$8&lt;70,0,IF($E109+BM$8-$H$8=70,$F109,BL109*(1-VLOOKUP($E109+BL$8-$H$8,Mortality!$B$3:$C$123,2)*VLOOKUP($E109+BL$8-$H$8,Multipliers!$A$3:$DF$122,'Current Retirees'!BL$8-2006+2))))</f>
        <v>0</v>
      </c>
      <c r="BN109" s="3">
        <f>IF($E109+BN$8-$H$8&lt;70,0,IF($E109+BN$8-$H$8=70,$F109,BM109*(1-VLOOKUP($E109+BM$8-$H$8,Mortality!$B$3:$C$123,2)*VLOOKUP($E109+BM$8-$H$8,Multipliers!$A$3:$DF$122,'Current Retirees'!BM$8-2006+2))))</f>
        <v>0</v>
      </c>
      <c r="BO109" s="3">
        <f>IF($E109+BO$8-$H$8&lt;70,0,IF($E109+BO$8-$H$8=70,$F109,BN109*(1-VLOOKUP($E109+BN$8-$H$8,Mortality!$B$3:$C$123,2)*VLOOKUP($E109+BN$8-$H$8,Multipliers!$A$3:$DF$122,'Current Retirees'!BN$8-2006+2))))</f>
        <v>0</v>
      </c>
      <c r="BP109" s="3">
        <f>IF($E109+BP$8-$H$8&lt;70,0,IF($E109+BP$8-$H$8=70,$F109,BO109*(1-VLOOKUP($E109+BO$8-$H$8,Mortality!$B$3:$C$123,2)*VLOOKUP($E109+BO$8-$H$8,Multipliers!$A$3:$DF$122,'Current Retirees'!BO$8-2006+2))))</f>
        <v>0</v>
      </c>
      <c r="BQ109" s="3">
        <f>IF($E109+BQ$8-$H$8&lt;70,0,IF($E109+BQ$8-$H$8=70,$F109,BP109*(1-VLOOKUP($E109+BP$8-$H$8,Mortality!$B$3:$C$123,2)*VLOOKUP($E109+BP$8-$H$8,Multipliers!$A$3:$DF$122,'Current Retirees'!BP$8-2006+2))))</f>
        <v>0</v>
      </c>
      <c r="BR109" s="3">
        <f>IF($E109+BR$8-$H$8&lt;70,0,IF($E109+BR$8-$H$8=70,$F109,BQ109*(1-VLOOKUP($E109+BQ$8-$H$8,Mortality!$B$3:$C$123,2)*VLOOKUP($E109+BQ$8-$H$8,Multipliers!$A$3:$DF$122,'Current Retirees'!BQ$8-2006+2))))</f>
        <v>0</v>
      </c>
      <c r="BS109" s="3">
        <f>IF($E109+BS$8-$H$8&lt;70,0,IF($E109+BS$8-$H$8=70,$F109,BR109*(1-VLOOKUP($E109+BR$8-$H$8,Mortality!$B$3:$C$123,2)*VLOOKUP($E109+BR$8-$H$8,Multipliers!$A$3:$DF$122,'Current Retirees'!BR$8-2006+2))))</f>
        <v>0</v>
      </c>
      <c r="BT109" s="3">
        <f>IF($E109+BT$8-$H$8&lt;70,0,IF($E109+BT$8-$H$8=70,$F109,BS109*(1-VLOOKUP($E109+BS$8-$H$8,Mortality!$B$3:$C$123,2)*VLOOKUP($E109+BS$8-$H$8,Multipliers!$A$3:$DF$122,'Current Retirees'!BS$8-2006+2))))</f>
        <v>0</v>
      </c>
      <c r="BU109" s="3">
        <f>IF($E109+BU$8-$H$8&lt;70,0,IF($E109+BU$8-$H$8=70,$F109,BT109*(1-VLOOKUP($E109+BT$8-$H$8,Mortality!$B$3:$C$123,2)*VLOOKUP($E109+BT$8-$H$8,Multipliers!$A$3:$DF$122,'Current Retirees'!BT$8-2006+2))))</f>
        <v>0</v>
      </c>
      <c r="BV109" s="3">
        <f>IF($E109+BV$8-$H$8&lt;70,0,IF($E109+BV$8-$H$8=70,$F109,BU109*(1-VLOOKUP($E109+BU$8-$H$8,Mortality!$B$3:$C$123,2)*VLOOKUP($E109+BU$8-$H$8,Multipliers!$A$3:$DF$122,'Current Retirees'!BU$8-2006+2))))</f>
        <v>0</v>
      </c>
      <c r="BW109" s="3">
        <f>IF($E109+BW$8-$H$8&lt;70,0,IF($E109+BW$8-$H$8=70,$F109,BV109*(1-VLOOKUP($E109+BV$8-$H$8,Mortality!$B$3:$C$123,2)*VLOOKUP($E109+BV$8-$H$8,Multipliers!$A$3:$DF$122,'Current Retirees'!BV$8-2006+2))))</f>
        <v>0</v>
      </c>
      <c r="BX109" s="3">
        <f>IF($E109+BX$8-$H$8&lt;70,0,IF($E109+BX$8-$H$8=70,$F109,BW109*(1-VLOOKUP($E109+BW$8-$H$8,Mortality!$B$3:$C$123,2)*VLOOKUP($E109+BW$8-$H$8,Multipliers!$A$3:$DF$122,'Current Retirees'!BW$8-2006+2))))</f>
        <v>0</v>
      </c>
      <c r="BY109" s="3">
        <f>IF($E109+BY$8-$H$8&lt;70,0,IF($E109+BY$8-$H$8=70,$F109,BX109*(1-VLOOKUP($E109+BX$8-$H$8,Mortality!$B$3:$C$123,2)*VLOOKUP($E109+BX$8-$H$8,Multipliers!$A$3:$DF$122,'Current Retirees'!BX$8-2006+2))))</f>
        <v>0</v>
      </c>
      <c r="BZ109" s="3">
        <f>IF($E109+BZ$8-$H$8&lt;70,0,IF($E109+BZ$8-$H$8=70,$F109,BY109*(1-VLOOKUP($E109+BY$8-$H$8,Mortality!$B$3:$C$123,2)*VLOOKUP($E109+BY$8-$H$8,Multipliers!$A$3:$DF$122,'Current Retirees'!BY$8-2006+2))))</f>
        <v>0</v>
      </c>
      <c r="CA109" s="3">
        <f>IF($E109+CA$8-$H$8&lt;70,0,IF($E109+CA$8-$H$8=70,$F109,BZ109*(1-VLOOKUP($E109+BZ$8-$H$8,Mortality!$B$3:$C$123,2)*VLOOKUP($E109+BZ$8-$H$8,Multipliers!$A$3:$DF$122,'Current Retirees'!BZ$8-2006+2))))</f>
        <v>0</v>
      </c>
      <c r="CB109" s="3">
        <f>IF($E109+CB$8-$H$8&lt;70,0,IF($E109+CB$8-$H$8=70,$F109,CA109*(1-VLOOKUP($E109+CA$8-$H$8,Mortality!$B$3:$C$123,2)*VLOOKUP($E109+CA$8-$H$8,Multipliers!$A$3:$DF$122,'Current Retirees'!CA$8-2006+2))))</f>
        <v>0</v>
      </c>
      <c r="CC109" s="3">
        <f>IF($E109+CC$8-$H$8&lt;70,0,IF($E109+CC$8-$H$8=70,$F109,CB109*(1-VLOOKUP($E109+CB$8-$H$8,Mortality!$B$3:$C$123,2)*VLOOKUP($E109+CB$8-$H$8,Multipliers!$A$3:$DF$122,'Current Retirees'!CB$8-2006+2))))</f>
        <v>0</v>
      </c>
      <c r="CD109" s="3">
        <f>IF($E109+CD$8-$H$8&lt;70,0,IF($E109+CD$8-$H$8=70,$F109,CC109*(1-VLOOKUP($E109+CC$8-$H$8,Mortality!$B$3:$C$123,2)*VLOOKUP($E109+CC$8-$H$8,Multipliers!$A$3:$DF$122,'Current Retirees'!CC$8-2006+2))))</f>
        <v>0</v>
      </c>
      <c r="CE109" s="3">
        <f>IF($E109+CE$8-$H$8&lt;70,0,IF($E109+CE$8-$H$8=70,$F109,CD109*(1-VLOOKUP($E109+CD$8-$H$8,Mortality!$B$3:$C$123,2)*VLOOKUP($E109+CD$8-$H$8,Multipliers!$A$3:$DF$122,'Current Retirees'!CD$8-2006+2))))</f>
        <v>0</v>
      </c>
      <c r="CF109" s="3">
        <f>IF($E109+CF$8-$H$8&lt;70,0,IF($E109+CF$8-$H$8=70,$F109,CE109*(1-VLOOKUP($E109+CE$8-$H$8,Mortality!$B$3:$C$123,2)*VLOOKUP($E109+CE$8-$H$8,Multipliers!$A$3:$DF$122,'Current Retirees'!CE$8-2006+2))))</f>
        <v>0</v>
      </c>
      <c r="CG109" s="3">
        <f>IF($E109+CG$8-$H$8&lt;70,0,IF($E109+CG$8-$H$8=70,$F109,CF109*(1-VLOOKUP($E109+CF$8-$H$8,Mortality!$B$3:$C$123,2)*VLOOKUP($E109+CF$8-$H$8,Multipliers!$A$3:$DF$122,'Current Retirees'!CF$8-2006+2))))</f>
        <v>0</v>
      </c>
      <c r="CH109" s="3">
        <f>IF($E109+CH$8-$H$8&lt;70,0,IF($E109+CH$8-$H$8=70,$F109,CG109*(1-VLOOKUP($E109+CG$8-$H$8,Mortality!$B$3:$C$123,2)*VLOOKUP($E109+CG$8-$H$8,Multipliers!$A$3:$DF$122,'Current Retirees'!CG$8-2006+2))))</f>
        <v>0</v>
      </c>
      <c r="CI109" s="3">
        <f>IF($E109+CI$8-$H$8&lt;70,0,IF($E109+CI$8-$H$8=70,$F109,CH109*(1-VLOOKUP($E109+CH$8-$H$8,Mortality!$B$3:$C$123,2)*VLOOKUP($E109+CH$8-$H$8,Multipliers!$A$3:$DF$122,'Current Retirees'!CH$8-2006+2))))</f>
        <v>0</v>
      </c>
      <c r="CJ109" s="3">
        <f>IF($E109+CJ$8-$H$8&lt;70,0,IF($E109+CJ$8-$H$8=70,$F109,CI109*(1-VLOOKUP($E109+CI$8-$H$8,Mortality!$B$3:$C$123,2)*VLOOKUP($E109+CI$8-$H$8,Multipliers!$A$3:$DF$122,'Current Retirees'!CI$8-2006+2))))</f>
        <v>0</v>
      </c>
      <c r="CK109" s="3">
        <f>IF($E109+CK$8-$H$8&lt;70,0,IF($E109+CK$8-$H$8=70,$F109,CJ109*(1-VLOOKUP($E109+CJ$8-$H$8,Mortality!$B$3:$C$123,2)*VLOOKUP($E109+CJ$8-$H$8,Multipliers!$A$3:$DF$122,'Current Retirees'!CJ$8-2006+2))))</f>
        <v>0</v>
      </c>
      <c r="CL109" s="3">
        <f>IF($E109+CL$8-$H$8&lt;70,0,IF($E109+CL$8-$H$8=70,$F109,CK109*(1-VLOOKUP($E109+CK$8-$H$8,Mortality!$B$3:$C$123,2)*VLOOKUP($E109+CK$8-$H$8,Multipliers!$A$3:$DF$122,'Current Retirees'!CK$8-2006+2))))</f>
        <v>0</v>
      </c>
      <c r="CM109" s="3">
        <f>IF($E109+CM$8-$H$8&lt;70,0,IF($E109+CM$8-$H$8=70,$F109,CL109*(1-VLOOKUP($E109+CL$8-$H$8,Mortality!$B$3:$C$123,2)*VLOOKUP($E109+CL$8-$H$8,Multipliers!$A$3:$DF$122,'Current Retirees'!CL$8-2006+2))))</f>
        <v>0</v>
      </c>
      <c r="CN109" s="3">
        <f>IF($E109+CN$8-$H$8&lt;70,0,IF($E109+CN$8-$H$8=70,$F109,CM109*(1-VLOOKUP($E109+CM$8-$H$8,Mortality!$B$3:$C$123,2)*VLOOKUP($E109+CM$8-$H$8,Multipliers!$A$3:$DF$122,'Current Retirees'!CM$8-2006+2))))</f>
        <v>0</v>
      </c>
      <c r="CO109" s="3">
        <f>IF($E109+CO$8-$H$8&lt;70,0,IF($E109+CO$8-$H$8=70,$F109,CN109*(1-VLOOKUP($E109+CN$8-$H$8,Mortality!$B$3:$C$123,2)*VLOOKUP($E109+CN$8-$H$8,Multipliers!$A$3:$DF$122,'Current Retirees'!CN$8-2006+2))))</f>
        <v>0</v>
      </c>
      <c r="CP109" s="3">
        <f>IF($E109+CP$8-$H$8&lt;70,0,IF($E109+CP$8-$H$8=70,$F109,CO109*(1-VLOOKUP($E109+CO$8-$H$8,Mortality!$B$3:$C$123,2)*VLOOKUP($E109+CO$8-$H$8,Multipliers!$A$3:$DF$122,'Current Retirees'!CO$8-2006+2))))</f>
        <v>0</v>
      </c>
      <c r="CQ109" s="3">
        <f>IF($E109+CQ$8-$H$8&lt;70,0,IF($E109+CQ$8-$H$8=70,$F109,CP109*(1-VLOOKUP($E109+CP$8-$H$8,Mortality!$B$3:$C$123,2)*VLOOKUP($E109+CP$8-$H$8,Multipliers!$A$3:$DF$122,'Current Retirees'!CP$8-2006+2))))</f>
        <v>0</v>
      </c>
      <c r="CR109" s="3">
        <f>IF($E109+CR$8-$H$8&lt;70,0,IF($E109+CR$8-$H$8=70,$F109,CQ109*(1-VLOOKUP($E109+CQ$8-$H$8,Mortality!$B$3:$C$123,2)*VLOOKUP($E109+CQ$8-$H$8,Multipliers!$A$3:$DF$122,'Current Retirees'!CQ$8-2006+2))))</f>
        <v>0</v>
      </c>
      <c r="CS109" s="3">
        <f>IF($E109+CS$8-$H$8&lt;70,0,IF($E109+CS$8-$H$8=70,$F109,CR109*(1-VLOOKUP($E109+CR$8-$H$8,Mortality!$B$3:$C$123,2)*VLOOKUP($E109+CR$8-$H$8,Multipliers!$A$3:$DF$122,'Current Retirees'!CR$8-2006+2))))</f>
        <v>0</v>
      </c>
      <c r="CT109" s="3">
        <f>IF($E109+CT$8-$H$8&lt;70,0,IF($E109+CT$8-$H$8=70,$F109,CS109*(1-VLOOKUP($E109+CS$8-$H$8,Mortality!$B$3:$C$123,2)*VLOOKUP($E109+CS$8-$H$8,Multipliers!$A$3:$DF$122,'Current Retirees'!CS$8-2006+2))))</f>
        <v>0</v>
      </c>
    </row>
    <row r="110" spans="2:98" x14ac:dyDescent="0.25">
      <c r="B110" s="35">
        <v>1102</v>
      </c>
      <c r="C110" s="36">
        <v>24959</v>
      </c>
      <c r="D110" s="35" t="s">
        <v>2</v>
      </c>
      <c r="E110" s="4">
        <f t="shared" si="8"/>
        <v>49</v>
      </c>
      <c r="F110" s="5">
        <f>VLOOKUP(E110,Mortality!$H$3:$I$123,2)</f>
        <v>0.94598854841463809</v>
      </c>
      <c r="H110" s="3">
        <f t="shared" si="9"/>
        <v>0</v>
      </c>
      <c r="I110" s="3">
        <f>IF($E110+I$8-$H$8&lt;70,0,IF($E110+I$8-$H$8=70,$F110,H110*(1-VLOOKUP($E110+H$8-$H$8,Mortality!$B$3:$C$123,2)*VLOOKUP($E110+H$8-$H$8,Multipliers!$A$3:$DF$122,'Current Retirees'!H$8-2006+2))))</f>
        <v>0</v>
      </c>
      <c r="J110" s="3">
        <f>IF($E110+J$8-$H$8&lt;70,0,IF($E110+J$8-$H$8=70,$F110,I110*(1-VLOOKUP($E110+I$8-$H$8,Mortality!$B$3:$C$123,2)*VLOOKUP($E110+I$8-$H$8,Multipliers!$A$3:$DF$122,'Current Retirees'!I$8-2006+2))))</f>
        <v>0</v>
      </c>
      <c r="K110" s="3">
        <f>IF($E110+K$8-$H$8&lt;70,0,IF($E110+K$8-$H$8=70,$F110,J110*(1-VLOOKUP($E110+J$8-$H$8,Mortality!$B$3:$C$123,2)*VLOOKUP($E110+J$8-$H$8,Multipliers!$A$3:$DF$122,'Current Retirees'!J$8-2006+2))))</f>
        <v>0</v>
      </c>
      <c r="L110" s="3">
        <f>IF($E110+L$8-$H$8&lt;70,0,IF($E110+L$8-$H$8=70,$F110,K110*(1-VLOOKUP($E110+K$8-$H$8,Mortality!$B$3:$C$123,2)*VLOOKUP($E110+K$8-$H$8,Multipliers!$A$3:$DF$122,'Current Retirees'!K$8-2006+2))))</f>
        <v>0</v>
      </c>
      <c r="M110" s="3">
        <f>IF($E110+M$8-$H$8&lt;70,0,IF($E110+M$8-$H$8=70,$F110,L110*(1-VLOOKUP($E110+L$8-$H$8,Mortality!$B$3:$C$123,2)*VLOOKUP($E110+L$8-$H$8,Multipliers!$A$3:$DF$122,'Current Retirees'!L$8-2006+2))))</f>
        <v>0</v>
      </c>
      <c r="N110" s="3">
        <f>IF($E110+N$8-$H$8&lt;70,0,IF($E110+N$8-$H$8=70,$F110,M110*(1-VLOOKUP($E110+M$8-$H$8,Mortality!$B$3:$C$123,2)*VLOOKUP($E110+M$8-$H$8,Multipliers!$A$3:$DF$122,'Current Retirees'!M$8-2006+2))))</f>
        <v>0</v>
      </c>
      <c r="O110" s="3">
        <f>IF($E110+O$8-$H$8&lt;70,0,IF($E110+O$8-$H$8=70,$F110,N110*(1-VLOOKUP($E110+N$8-$H$8,Mortality!$B$3:$C$123,2)*VLOOKUP($E110+N$8-$H$8,Multipliers!$A$3:$DF$122,'Current Retirees'!N$8-2006+2))))</f>
        <v>0</v>
      </c>
      <c r="P110" s="3">
        <f>IF($E110+P$8-$H$8&lt;70,0,IF($E110+P$8-$H$8=70,$F110,O110*(1-VLOOKUP($E110+O$8-$H$8,Mortality!$B$3:$C$123,2)*VLOOKUP($E110+O$8-$H$8,Multipliers!$A$3:$DF$122,'Current Retirees'!O$8-2006+2))))</f>
        <v>0</v>
      </c>
      <c r="Q110" s="3">
        <f>IF($E110+Q$8-$H$8&lt;70,0,IF($E110+Q$8-$H$8=70,$F110,P110*(1-VLOOKUP($E110+P$8-$H$8,Mortality!$B$3:$C$123,2)*VLOOKUP($E110+P$8-$H$8,Multipliers!$A$3:$DF$122,'Current Retirees'!P$8-2006+2))))</f>
        <v>0</v>
      </c>
      <c r="R110" s="3">
        <f>IF($E110+R$8-$H$8&lt;70,0,IF($E110+R$8-$H$8=70,$F110,Q110*(1-VLOOKUP($E110+Q$8-$H$8,Mortality!$B$3:$C$123,2)*VLOOKUP($E110+Q$8-$H$8,Multipliers!$A$3:$DF$122,'Current Retirees'!Q$8-2006+2))))</f>
        <v>0</v>
      </c>
      <c r="S110" s="3">
        <f>IF($E110+S$8-$H$8&lt;70,0,IF($E110+S$8-$H$8=70,$F110,R110*(1-VLOOKUP($E110+R$8-$H$8,Mortality!$B$3:$C$123,2)*VLOOKUP($E110+R$8-$H$8,Multipliers!$A$3:$DF$122,'Current Retirees'!R$8-2006+2))))</f>
        <v>0</v>
      </c>
      <c r="T110" s="3">
        <f>IF($E110+T$8-$H$8&lt;70,0,IF($E110+T$8-$H$8=70,$F110,S110*(1-VLOOKUP($E110+S$8-$H$8,Mortality!$B$3:$C$123,2)*VLOOKUP($E110+S$8-$H$8,Multipliers!$A$3:$DF$122,'Current Retirees'!S$8-2006+2))))</f>
        <v>0</v>
      </c>
      <c r="U110" s="3">
        <f>IF($E110+U$8-$H$8&lt;70,0,IF($E110+U$8-$H$8=70,$F110,T110*(1-VLOOKUP($E110+T$8-$H$8,Mortality!$B$3:$C$123,2)*VLOOKUP($E110+T$8-$H$8,Multipliers!$A$3:$DF$122,'Current Retirees'!T$8-2006+2))))</f>
        <v>0</v>
      </c>
      <c r="V110" s="3">
        <f>IF($E110+V$8-$H$8&lt;70,0,IF($E110+V$8-$H$8=70,$F110,U110*(1-VLOOKUP($E110+U$8-$H$8,Mortality!$B$3:$C$123,2)*VLOOKUP($E110+U$8-$H$8,Multipliers!$A$3:$DF$122,'Current Retirees'!U$8-2006+2))))</f>
        <v>0</v>
      </c>
      <c r="W110" s="3">
        <f>IF($E110+W$8-$H$8&lt;70,0,IF($E110+W$8-$H$8=70,$F110,V110*(1-VLOOKUP($E110+V$8-$H$8,Mortality!$B$3:$C$123,2)*VLOOKUP($E110+V$8-$H$8,Multipliers!$A$3:$DF$122,'Current Retirees'!V$8-2006+2))))</f>
        <v>0</v>
      </c>
      <c r="X110" s="3">
        <f>IF($E110+X$8-$H$8&lt;70,0,IF($E110+X$8-$H$8=70,$F110,W110*(1-VLOOKUP($E110+W$8-$H$8,Mortality!$B$3:$C$123,2)*VLOOKUP($E110+W$8-$H$8,Multipliers!$A$3:$DF$122,'Current Retirees'!W$8-2006+2))))</f>
        <v>0</v>
      </c>
      <c r="Y110" s="3">
        <f>IF($E110+Y$8-$H$8&lt;70,0,IF($E110+Y$8-$H$8=70,$F110,X110*(1-VLOOKUP($E110+X$8-$H$8,Mortality!$B$3:$C$123,2)*VLOOKUP($E110+X$8-$H$8,Multipliers!$A$3:$DF$122,'Current Retirees'!X$8-2006+2))))</f>
        <v>0</v>
      </c>
      <c r="Z110" s="3">
        <f>IF($E110+Z$8-$H$8&lt;70,0,IF($E110+Z$8-$H$8=70,$F110,Y110*(1-VLOOKUP($E110+Y$8-$H$8,Mortality!$B$3:$C$123,2)*VLOOKUP($E110+Y$8-$H$8,Multipliers!$A$3:$DF$122,'Current Retirees'!Y$8-2006+2))))</f>
        <v>0</v>
      </c>
      <c r="AA110" s="3">
        <f>IF($E110+AA$8-$H$8&lt;70,0,IF($E110+AA$8-$H$8=70,$F110,Z110*(1-VLOOKUP($E110+Z$8-$H$8,Mortality!$B$3:$C$123,2)*VLOOKUP($E110+Z$8-$H$8,Multipliers!$A$3:$DF$122,'Current Retirees'!Z$8-2006+2))))</f>
        <v>0</v>
      </c>
      <c r="AB110" s="3">
        <f>IF($E110+AB$8-$H$8&lt;70,0,IF($E110+AB$8-$H$8=70,$F110,AA110*(1-VLOOKUP($E110+AA$8-$H$8,Mortality!$B$3:$C$123,2)*VLOOKUP($E110+AA$8-$H$8,Multipliers!$A$3:$DF$122,'Current Retirees'!AA$8-2006+2))))</f>
        <v>0</v>
      </c>
      <c r="AC110" s="3">
        <f>IF($E110+AC$8-$H$8&lt;70,0,IF($E110+AC$8-$H$8=70,$F110,AB110*(1-VLOOKUP($E110+AB$8-$H$8,Mortality!$B$3:$C$123,2)*VLOOKUP($E110+AB$8-$H$8,Multipliers!$A$3:$DF$122,'Current Retirees'!AB$8-2006+2))))</f>
        <v>0.94598854841463809</v>
      </c>
      <c r="AD110" s="3">
        <f>IF($E110+AD$8-$H$8&lt;70,0,IF($E110+AD$8-$H$8=70,$F110,AC110*(1-VLOOKUP($E110+AC$8-$H$8,Mortality!$B$3:$C$123,2)*VLOOKUP($E110+AC$8-$H$8,Multipliers!$A$3:$DF$122,'Current Retirees'!AC$8-2006+2))))</f>
        <v>0.92977376087783581</v>
      </c>
      <c r="AE110" s="3">
        <f>IF($E110+AE$8-$H$8&lt;70,0,IF($E110+AE$8-$H$8=70,$F110,AD110*(1-VLOOKUP($E110+AD$8-$H$8,Mortality!$B$3:$C$123,2)*VLOOKUP($E110+AD$8-$H$8,Multipliers!$A$3:$DF$122,'Current Retirees'!AD$8-2006+2))))</f>
        <v>0.91261602549121013</v>
      </c>
      <c r="AF110" s="3">
        <f>IF($E110+AF$8-$H$8&lt;70,0,IF($E110+AF$8-$H$8=70,$F110,AE110*(1-VLOOKUP($E110+AE$8-$H$8,Mortality!$B$3:$C$123,2)*VLOOKUP($E110+AE$8-$H$8,Multipliers!$A$3:$DF$122,'Current Retirees'!AE$8-2006+2))))</f>
        <v>0.89443730117333153</v>
      </c>
      <c r="AG110" s="3">
        <f>IF($E110+AG$8-$H$8&lt;70,0,IF($E110+AG$8-$H$8=70,$F110,AF110*(1-VLOOKUP($E110+AF$8-$H$8,Mortality!$B$3:$C$123,2)*VLOOKUP($E110+AF$8-$H$8,Multipliers!$A$3:$DF$122,'Current Retirees'!AF$8-2006+2))))</f>
        <v>0.87515646433923389</v>
      </c>
      <c r="AH110" s="3">
        <f>IF($E110+AH$8-$H$8&lt;70,0,IF($E110+AH$8-$H$8=70,$F110,AG110*(1-VLOOKUP($E110+AG$8-$H$8,Mortality!$B$3:$C$123,2)*VLOOKUP($E110+AG$8-$H$8,Multipliers!$A$3:$DF$122,'Current Retirees'!AG$8-2006+2))))</f>
        <v>0.8547104201464425</v>
      </c>
      <c r="AI110" s="3">
        <f>IF($E110+AI$8-$H$8&lt;70,0,IF($E110+AI$8-$H$8=70,$F110,AH110*(1-VLOOKUP($E110+AH$8-$H$8,Mortality!$B$3:$C$123,2)*VLOOKUP($E110+AH$8-$H$8,Multipliers!$A$3:$DF$122,'Current Retirees'!AH$8-2006+2))))</f>
        <v>0.83303116314971648</v>
      </c>
      <c r="AJ110" s="3">
        <f>IF($E110+AJ$8-$H$8&lt;70,0,IF($E110+AJ$8-$H$8=70,$F110,AI110*(1-VLOOKUP($E110+AI$8-$H$8,Mortality!$B$3:$C$123,2)*VLOOKUP($E110+AI$8-$H$8,Multipliers!$A$3:$DF$122,'Current Retirees'!AI$8-2006+2))))</f>
        <v>0.81004395147552588</v>
      </c>
      <c r="AK110" s="3">
        <f>IF($E110+AK$8-$H$8&lt;70,0,IF($E110+AK$8-$H$8=70,$F110,AJ110*(1-VLOOKUP($E110+AJ$8-$H$8,Mortality!$B$3:$C$123,2)*VLOOKUP($E110+AJ$8-$H$8,Multipliers!$A$3:$DF$122,'Current Retirees'!AJ$8-2006+2))))</f>
        <v>0.78570854079362351</v>
      </c>
      <c r="AL110" s="3">
        <f>IF($E110+AL$8-$H$8&lt;70,0,IF($E110+AL$8-$H$8=70,$F110,AK110*(1-VLOOKUP($E110+AK$8-$H$8,Mortality!$B$3:$C$123,2)*VLOOKUP($E110+AK$8-$H$8,Multipliers!$A$3:$DF$122,'Current Retirees'!AK$8-2006+2))))</f>
        <v>0.7599288637245456</v>
      </c>
      <c r="AM110" s="3">
        <f>IF($E110+AM$8-$H$8&lt;70,0,IF($E110+AM$8-$H$8=70,$F110,AL110*(1-VLOOKUP($E110+AL$8-$H$8,Mortality!$B$3:$C$123,2)*VLOOKUP($E110+AL$8-$H$8,Multipliers!$A$3:$DF$122,'Current Retirees'!AL$8-2006+2))))</f>
        <v>0.73268791478083284</v>
      </c>
      <c r="AN110" s="3">
        <f>IF($E110+AN$8-$H$8&lt;70,0,IF($E110+AN$8-$H$8=70,$F110,AM110*(1-VLOOKUP($E110+AM$8-$H$8,Mortality!$B$3:$C$123,2)*VLOOKUP($E110+AM$8-$H$8,Multipliers!$A$3:$DF$122,'Current Retirees'!AM$8-2006+2))))</f>
        <v>0.7039182286935034</v>
      </c>
      <c r="AO110" s="3">
        <f>IF($E110+AO$8-$H$8&lt;70,0,IF($E110+AO$8-$H$8=70,$F110,AN110*(1-VLOOKUP($E110+AN$8-$H$8,Mortality!$B$3:$C$123,2)*VLOOKUP($E110+AN$8-$H$8,Multipliers!$A$3:$DF$122,'Current Retirees'!AN$8-2006+2))))</f>
        <v>0.67360002242798955</v>
      </c>
      <c r="AP110" s="3">
        <f>IF($E110+AP$8-$H$8&lt;70,0,IF($E110+AP$8-$H$8=70,$F110,AO110*(1-VLOOKUP($E110+AO$8-$H$8,Mortality!$B$3:$C$123,2)*VLOOKUP($E110+AO$8-$H$8,Multipliers!$A$3:$DF$122,'Current Retirees'!AO$8-2006+2))))</f>
        <v>0.64171905625767545</v>
      </c>
      <c r="AQ110" s="3">
        <f>IF($E110+AQ$8-$H$8&lt;70,0,IF($E110+AQ$8-$H$8=70,$F110,AP110*(1-VLOOKUP($E110+AP$8-$H$8,Mortality!$B$3:$C$123,2)*VLOOKUP($E110+AP$8-$H$8,Multipliers!$A$3:$DF$122,'Current Retirees'!AP$8-2006+2))))</f>
        <v>0.60832213280232417</v>
      </c>
      <c r="AR110" s="3">
        <f>IF($E110+AR$8-$H$8&lt;70,0,IF($E110+AR$8-$H$8=70,$F110,AQ110*(1-VLOOKUP($E110+AQ$8-$H$8,Mortality!$B$3:$C$123,2)*VLOOKUP($E110+AQ$8-$H$8,Multipliers!$A$3:$DF$122,'Current Retirees'!AQ$8-2006+2))))</f>
        <v>0.57345629124079989</v>
      </c>
      <c r="AS110" s="3">
        <f>IF($E110+AS$8-$H$8&lt;70,0,IF($E110+AS$8-$H$8=70,$F110,AR110*(1-VLOOKUP($E110+AR$8-$H$8,Mortality!$B$3:$C$123,2)*VLOOKUP($E110+AR$8-$H$8,Multipliers!$A$3:$DF$122,'Current Retirees'!AR$8-2006+2))))</f>
        <v>0.53725636728705373</v>
      </c>
      <c r="AT110" s="3">
        <f>IF($E110+AT$8-$H$8&lt;70,0,IF($E110+AT$8-$H$8=70,$F110,AS110*(1-VLOOKUP($E110+AS$8-$H$8,Mortality!$B$3:$C$123,2)*VLOOKUP($E110+AS$8-$H$8,Multipliers!$A$3:$DF$122,'Current Retirees'!AS$8-2006+2))))</f>
        <v>0.49977772265815001</v>
      </c>
      <c r="AU110" s="3">
        <f>IF($E110+AU$8-$H$8&lt;70,0,IF($E110+AU$8-$H$8=70,$F110,AT110*(1-VLOOKUP($E110+AT$8-$H$8,Mortality!$B$3:$C$123,2)*VLOOKUP($E110+AT$8-$H$8,Multipliers!$A$3:$DF$122,'Current Retirees'!AT$8-2006+2))))</f>
        <v>0.46114438425166909</v>
      </c>
      <c r="AV110" s="3">
        <f>IF($E110+AV$8-$H$8&lt;70,0,IF($E110+AV$8-$H$8=70,$F110,AU110*(1-VLOOKUP($E110+AU$8-$H$8,Mortality!$B$3:$C$123,2)*VLOOKUP($E110+AU$8-$H$8,Multipliers!$A$3:$DF$122,'Current Retirees'!AU$8-2006+2))))</f>
        <v>0.42177408762274748</v>
      </c>
      <c r="AW110" s="3">
        <f>IF($E110+AW$8-$H$8&lt;70,0,IF($E110+AW$8-$H$8=70,$F110,AV110*(1-VLOOKUP($E110+AV$8-$H$8,Mortality!$B$3:$C$123,2)*VLOOKUP($E110+AV$8-$H$8,Multipliers!$A$3:$DF$122,'Current Retirees'!AV$8-2006+2))))</f>
        <v>0.38192295959995409</v>
      </c>
      <c r="AX110" s="3">
        <f>IF($E110+AX$8-$H$8&lt;70,0,IF($E110+AX$8-$H$8=70,$F110,AW110*(1-VLOOKUP($E110+AW$8-$H$8,Mortality!$B$3:$C$123,2)*VLOOKUP($E110+AW$8-$H$8,Multipliers!$A$3:$DF$122,'Current Retirees'!AW$8-2006+2))))</f>
        <v>0.34212729666420671</v>
      </c>
      <c r="AY110" s="3">
        <f>IF($E110+AY$8-$H$8&lt;70,0,IF($E110+AY$8-$H$8=70,$F110,AX110*(1-VLOOKUP($E110+AX$8-$H$8,Mortality!$B$3:$C$123,2)*VLOOKUP($E110+AX$8-$H$8,Multipliers!$A$3:$DF$122,'Current Retirees'!AX$8-2006+2))))</f>
        <v>0.30293606846859911</v>
      </c>
      <c r="AZ110" s="3">
        <f>IF($E110+AZ$8-$H$8&lt;70,0,IF($E110+AZ$8-$H$8=70,$F110,AY110*(1-VLOOKUP($E110+AY$8-$H$8,Mortality!$B$3:$C$123,2)*VLOOKUP($E110+AY$8-$H$8,Multipliers!$A$3:$DF$122,'Current Retirees'!AY$8-2006+2))))</f>
        <v>0.26517655703040921</v>
      </c>
      <c r="BA110" s="3">
        <f>IF($E110+BA$8-$H$8&lt;70,0,IF($E110+BA$8-$H$8=70,$F110,AZ110*(1-VLOOKUP($E110+AZ$8-$H$8,Mortality!$B$3:$C$123,2)*VLOOKUP($E110+AZ$8-$H$8,Multipliers!$A$3:$DF$122,'Current Retirees'!AZ$8-2006+2))))</f>
        <v>0.22939537709159194</v>
      </c>
      <c r="BB110" s="3">
        <f>IF($E110+BB$8-$H$8&lt;70,0,IF($E110+BB$8-$H$8=70,$F110,BA110*(1-VLOOKUP($E110+BA$8-$H$8,Mortality!$B$3:$C$123,2)*VLOOKUP($E110+BA$8-$H$8,Multipliers!$A$3:$DF$122,'Current Retirees'!BA$8-2006+2))))</f>
        <v>0.19622280639446504</v>
      </c>
      <c r="BC110" s="3">
        <f>IF($E110+BC$8-$H$8&lt;70,0,IF($E110+BC$8-$H$8=70,$F110,BB110*(1-VLOOKUP($E110+BB$8-$H$8,Mortality!$B$3:$C$123,2)*VLOOKUP($E110+BB$8-$H$8,Multipliers!$A$3:$DF$122,'Current Retirees'!BB$8-2006+2))))</f>
        <v>0.16593686764050739</v>
      </c>
      <c r="BD110" s="3">
        <f>IF($E110+BD$8-$H$8&lt;70,0,IF($E110+BD$8-$H$8=70,$F110,BC110*(1-VLOOKUP($E110+BC$8-$H$8,Mortality!$B$3:$C$123,2)*VLOOKUP($E110+BC$8-$H$8,Multipliers!$A$3:$DF$122,'Current Retirees'!BC$8-2006+2))))</f>
        <v>0.13824534179515871</v>
      </c>
      <c r="BE110" s="3">
        <f>IF($E110+BE$8-$H$8&lt;70,0,IF($E110+BE$8-$H$8=70,$F110,BD110*(1-VLOOKUP($E110+BD$8-$H$8,Mortality!$B$3:$C$123,2)*VLOOKUP($E110+BD$8-$H$8,Multipliers!$A$3:$DF$122,'Current Retirees'!BD$8-2006+2))))</f>
        <v>0.11337335549376938</v>
      </c>
      <c r="BF110" s="3">
        <f>IF($E110+BF$8-$H$8&lt;70,0,IF($E110+BF$8-$H$8=70,$F110,BE110*(1-VLOOKUP($E110+BE$8-$H$8,Mortality!$B$3:$C$123,2)*VLOOKUP($E110+BE$8-$H$8,Multipliers!$A$3:$DF$122,'Current Retirees'!BE$8-2006+2))))</f>
        <v>9.1123066587823626E-2</v>
      </c>
      <c r="BG110" s="3">
        <f>IF($E110+BG$8-$H$8&lt;70,0,IF($E110+BG$8-$H$8=70,$F110,BF110*(1-VLOOKUP($E110+BF$8-$H$8,Mortality!$B$3:$C$123,2)*VLOOKUP($E110+BF$8-$H$8,Multipliers!$A$3:$DF$122,'Current Retirees'!BF$8-2006+2))))</f>
        <v>7.172114562632996E-2</v>
      </c>
      <c r="BH110" s="3">
        <f>IF($E110+BH$8-$H$8&lt;70,0,IF($E110+BH$8-$H$8=70,$F110,BG110*(1-VLOOKUP($E110+BG$8-$H$8,Mortality!$B$3:$C$123,2)*VLOOKUP($E110+BG$8-$H$8,Multipliers!$A$3:$DF$122,'Current Retirees'!BG$8-2006+2))))</f>
        <v>5.5190509541726517E-2</v>
      </c>
      <c r="BI110" s="3">
        <f>IF($E110+BI$8-$H$8&lt;70,0,IF($E110+BI$8-$H$8=70,$F110,BH110*(1-VLOOKUP($E110+BH$8-$H$8,Mortality!$B$3:$C$123,2)*VLOOKUP($E110+BH$8-$H$8,Multipliers!$A$3:$DF$122,'Current Retirees'!BH$8-2006+2))))</f>
        <v>4.1459256659292065E-2</v>
      </c>
      <c r="BJ110" s="3">
        <f>IF($E110+BJ$8-$H$8&lt;70,0,IF($E110+BJ$8-$H$8=70,$F110,BI110*(1-VLOOKUP($E110+BI$8-$H$8,Mortality!$B$3:$C$123,2)*VLOOKUP($E110+BI$8-$H$8,Multipliers!$A$3:$DF$122,'Current Retirees'!BI$8-2006+2))))</f>
        <v>3.0319262255715695E-2</v>
      </c>
      <c r="BK110" s="3">
        <f>IF($E110+BK$8-$H$8&lt;70,0,IF($E110+BK$8-$H$8=70,$F110,BJ110*(1-VLOOKUP($E110+BJ$8-$H$8,Mortality!$B$3:$C$123,2)*VLOOKUP($E110+BJ$8-$H$8,Multipliers!$A$3:$DF$122,'Current Retirees'!BJ$8-2006+2))))</f>
        <v>2.1581498630205729E-2</v>
      </c>
      <c r="BL110" s="3">
        <f>IF($E110+BL$8-$H$8&lt;70,0,IF($E110+BL$8-$H$8=70,$F110,BK110*(1-VLOOKUP($E110+BK$8-$H$8,Mortality!$B$3:$C$123,2)*VLOOKUP($E110+BK$8-$H$8,Multipliers!$A$3:$DF$122,'Current Retirees'!BK$8-2006+2))))</f>
        <v>1.4931427861205404E-2</v>
      </c>
      <c r="BM110" s="3">
        <f>IF($E110+BM$8-$H$8&lt;70,0,IF($E110+BM$8-$H$8=70,$F110,BL110*(1-VLOOKUP($E110+BL$8-$H$8,Mortality!$B$3:$C$123,2)*VLOOKUP($E110+BL$8-$H$8,Multipliers!$A$3:$DF$122,'Current Retirees'!BL$8-2006+2))))</f>
        <v>1.0028381347125925E-2</v>
      </c>
      <c r="BN110" s="3">
        <f>IF($E110+BN$8-$H$8&lt;70,0,IF($E110+BN$8-$H$8=70,$F110,BM110*(1-VLOOKUP($E110+BM$8-$H$8,Mortality!$B$3:$C$123,2)*VLOOKUP($E110+BM$8-$H$8,Multipliers!$A$3:$DF$122,'Current Retirees'!BM$8-2006+2))))</f>
        <v>6.5134079496648499E-3</v>
      </c>
      <c r="BO110" s="3">
        <f>IF($E110+BO$8-$H$8&lt;70,0,IF($E110+BO$8-$H$8=70,$F110,BN110*(1-VLOOKUP($E110+BN$8-$H$8,Mortality!$B$3:$C$123,2)*VLOOKUP($E110+BN$8-$H$8,Multipliers!$A$3:$DF$122,'Current Retirees'!BN$8-2006+2))))</f>
        <v>4.0949034545703592E-3</v>
      </c>
      <c r="BP110" s="3">
        <f>IF($E110+BP$8-$H$8&lt;70,0,IF($E110+BP$8-$H$8=70,$F110,BO110*(1-VLOOKUP($E110+BO$8-$H$8,Mortality!$B$3:$C$123,2)*VLOOKUP($E110+BO$8-$H$8,Multipliers!$A$3:$DF$122,'Current Retirees'!BO$8-2006+2))))</f>
        <v>2.4882705628139355E-3</v>
      </c>
      <c r="BQ110" s="3">
        <f>IF($E110+BQ$8-$H$8&lt;70,0,IF($E110+BQ$8-$H$8=70,$F110,BP110*(1-VLOOKUP($E110+BP$8-$H$8,Mortality!$B$3:$C$123,2)*VLOOKUP($E110+BP$8-$H$8,Multipliers!$A$3:$DF$122,'Current Retirees'!BP$8-2006+2))))</f>
        <v>1.4587074512476053E-3</v>
      </c>
      <c r="BR110" s="3">
        <f>IF($E110+BR$8-$H$8&lt;70,0,IF($E110+BR$8-$H$8=70,$F110,BQ110*(1-VLOOKUP($E110+BQ$8-$H$8,Mortality!$B$3:$C$123,2)*VLOOKUP($E110+BQ$8-$H$8,Multipliers!$A$3:$DF$122,'Current Retirees'!BQ$8-2006+2))))</f>
        <v>8.2096093429148459E-4</v>
      </c>
      <c r="BS110" s="3">
        <f>IF($E110+BS$8-$H$8&lt;70,0,IF($E110+BS$8-$H$8=70,$F110,BR110*(1-VLOOKUP($E110+BR$8-$H$8,Mortality!$B$3:$C$123,2)*VLOOKUP($E110+BR$8-$H$8,Multipliers!$A$3:$DF$122,'Current Retirees'!BR$8-2006+2))))</f>
        <v>4.4990342640467359E-4</v>
      </c>
      <c r="BT110" s="3">
        <f>IF($E110+BT$8-$H$8&lt;70,0,IF($E110+BT$8-$H$8=70,$F110,BS110*(1-VLOOKUP($E110+BS$8-$H$8,Mortality!$B$3:$C$123,2)*VLOOKUP($E110+BS$8-$H$8,Multipliers!$A$3:$DF$122,'Current Retirees'!BS$8-2006+2))))</f>
        <v>2.418398712903588E-4</v>
      </c>
      <c r="BU110" s="3">
        <f>IF($E110+BU$8-$H$8&lt;70,0,IF($E110+BU$8-$H$8=70,$F110,BT110*(1-VLOOKUP($E110+BT$8-$H$8,Mortality!$B$3:$C$123,2)*VLOOKUP($E110+BT$8-$H$8,Multipliers!$A$3:$DF$122,'Current Retirees'!BT$8-2006+2))))</f>
        <v>1.273245555884905E-4</v>
      </c>
      <c r="BV110" s="3">
        <f>IF($E110+BV$8-$H$8&lt;70,0,IF($E110+BV$8-$H$8=70,$F110,BU110*(1-VLOOKUP($E110+BU$8-$H$8,Mortality!$B$3:$C$123,2)*VLOOKUP($E110+BU$8-$H$8,Multipliers!$A$3:$DF$122,'Current Retirees'!BU$8-2006+2))))</f>
        <v>6.524050903078785E-5</v>
      </c>
      <c r="BW110" s="3">
        <f>IF($E110+BW$8-$H$8&lt;70,0,IF($E110+BW$8-$H$8=70,$F110,BV110*(1-VLOOKUP($E110+BV$8-$H$8,Mortality!$B$3:$C$123,2)*VLOOKUP($E110+BV$8-$H$8,Multipliers!$A$3:$DF$122,'Current Retirees'!BV$8-2006+2))))</f>
        <v>3.2620254515393925E-5</v>
      </c>
      <c r="BX110" s="3">
        <f>IF($E110+BX$8-$H$8&lt;70,0,IF($E110+BX$8-$H$8=70,$F110,BW110*(1-VLOOKUP($E110+BW$8-$H$8,Mortality!$B$3:$C$123,2)*VLOOKUP($E110+BW$8-$H$8,Multipliers!$A$3:$DF$122,'Current Retirees'!BW$8-2006+2))))</f>
        <v>1.6310127257696962E-5</v>
      </c>
      <c r="BY110" s="3">
        <f>IF($E110+BY$8-$H$8&lt;70,0,IF($E110+BY$8-$H$8=70,$F110,BX110*(1-VLOOKUP($E110+BX$8-$H$8,Mortality!$B$3:$C$123,2)*VLOOKUP($E110+BX$8-$H$8,Multipliers!$A$3:$DF$122,'Current Retirees'!BX$8-2006+2))))</f>
        <v>8.1550636288484812E-6</v>
      </c>
      <c r="BZ110" s="3">
        <f>IF($E110+BZ$8-$H$8&lt;70,0,IF($E110+BZ$8-$H$8=70,$F110,BY110*(1-VLOOKUP($E110+BY$8-$H$8,Mortality!$B$3:$C$123,2)*VLOOKUP($E110+BY$8-$H$8,Multipliers!$A$3:$DF$122,'Current Retirees'!BY$8-2006+2))))</f>
        <v>4.0775318144242406E-6</v>
      </c>
      <c r="CA110" s="3">
        <f>IF($E110+CA$8-$H$8&lt;70,0,IF($E110+CA$8-$H$8=70,$F110,BZ110*(1-VLOOKUP($E110+BZ$8-$H$8,Mortality!$B$3:$C$123,2)*VLOOKUP($E110+BZ$8-$H$8,Multipliers!$A$3:$DF$122,'Current Retirees'!BZ$8-2006+2))))</f>
        <v>2.0387659072121203E-6</v>
      </c>
      <c r="CB110" s="3">
        <f>IF($E110+CB$8-$H$8&lt;70,0,IF($E110+CB$8-$H$8=70,$F110,CA110*(1-VLOOKUP($E110+CA$8-$H$8,Mortality!$B$3:$C$123,2)*VLOOKUP($E110+CA$8-$H$8,Multipliers!$A$3:$DF$122,'Current Retirees'!CA$8-2006+2))))</f>
        <v>0</v>
      </c>
      <c r="CC110" s="3">
        <f>IF($E110+CC$8-$H$8&lt;70,0,IF($E110+CC$8-$H$8=70,$F110,CB110*(1-VLOOKUP($E110+CB$8-$H$8,Mortality!$B$3:$C$123,2)*VLOOKUP($E110+CB$8-$H$8,Multipliers!$A$3:$DF$122,'Current Retirees'!CB$8-2006+2))))</f>
        <v>0</v>
      </c>
      <c r="CD110" s="3">
        <f>IF($E110+CD$8-$H$8&lt;70,0,IF($E110+CD$8-$H$8=70,$F110,CC110*(1-VLOOKUP($E110+CC$8-$H$8,Mortality!$B$3:$C$123,2)*VLOOKUP($E110+CC$8-$H$8,Multipliers!$A$3:$DF$122,'Current Retirees'!CC$8-2006+2))))</f>
        <v>0</v>
      </c>
      <c r="CE110" s="3">
        <f>IF($E110+CE$8-$H$8&lt;70,0,IF($E110+CE$8-$H$8=70,$F110,CD110*(1-VLOOKUP($E110+CD$8-$H$8,Mortality!$B$3:$C$123,2)*VLOOKUP($E110+CD$8-$H$8,Multipliers!$A$3:$DF$122,'Current Retirees'!CD$8-2006+2))))</f>
        <v>0</v>
      </c>
      <c r="CF110" s="3">
        <f>IF($E110+CF$8-$H$8&lt;70,0,IF($E110+CF$8-$H$8=70,$F110,CE110*(1-VLOOKUP($E110+CE$8-$H$8,Mortality!$B$3:$C$123,2)*VLOOKUP($E110+CE$8-$H$8,Multipliers!$A$3:$DF$122,'Current Retirees'!CE$8-2006+2))))</f>
        <v>0</v>
      </c>
      <c r="CG110" s="3">
        <f>IF($E110+CG$8-$H$8&lt;70,0,IF($E110+CG$8-$H$8=70,$F110,CF110*(1-VLOOKUP($E110+CF$8-$H$8,Mortality!$B$3:$C$123,2)*VLOOKUP($E110+CF$8-$H$8,Multipliers!$A$3:$DF$122,'Current Retirees'!CF$8-2006+2))))</f>
        <v>0</v>
      </c>
      <c r="CH110" s="3">
        <f>IF($E110+CH$8-$H$8&lt;70,0,IF($E110+CH$8-$H$8=70,$F110,CG110*(1-VLOOKUP($E110+CG$8-$H$8,Mortality!$B$3:$C$123,2)*VLOOKUP($E110+CG$8-$H$8,Multipliers!$A$3:$DF$122,'Current Retirees'!CG$8-2006+2))))</f>
        <v>0</v>
      </c>
      <c r="CI110" s="3">
        <f>IF($E110+CI$8-$H$8&lt;70,0,IF($E110+CI$8-$H$8=70,$F110,CH110*(1-VLOOKUP($E110+CH$8-$H$8,Mortality!$B$3:$C$123,2)*VLOOKUP($E110+CH$8-$H$8,Multipliers!$A$3:$DF$122,'Current Retirees'!CH$8-2006+2))))</f>
        <v>0</v>
      </c>
      <c r="CJ110" s="3">
        <f>IF($E110+CJ$8-$H$8&lt;70,0,IF($E110+CJ$8-$H$8=70,$F110,CI110*(1-VLOOKUP($E110+CI$8-$H$8,Mortality!$B$3:$C$123,2)*VLOOKUP($E110+CI$8-$H$8,Multipliers!$A$3:$DF$122,'Current Retirees'!CI$8-2006+2))))</f>
        <v>0</v>
      </c>
      <c r="CK110" s="3">
        <f>IF($E110+CK$8-$H$8&lt;70,0,IF($E110+CK$8-$H$8=70,$F110,CJ110*(1-VLOOKUP($E110+CJ$8-$H$8,Mortality!$B$3:$C$123,2)*VLOOKUP($E110+CJ$8-$H$8,Multipliers!$A$3:$DF$122,'Current Retirees'!CJ$8-2006+2))))</f>
        <v>0</v>
      </c>
      <c r="CL110" s="3">
        <f>IF($E110+CL$8-$H$8&lt;70,0,IF($E110+CL$8-$H$8=70,$F110,CK110*(1-VLOOKUP($E110+CK$8-$H$8,Mortality!$B$3:$C$123,2)*VLOOKUP($E110+CK$8-$H$8,Multipliers!$A$3:$DF$122,'Current Retirees'!CK$8-2006+2))))</f>
        <v>0</v>
      </c>
      <c r="CM110" s="3">
        <f>IF($E110+CM$8-$H$8&lt;70,0,IF($E110+CM$8-$H$8=70,$F110,CL110*(1-VLOOKUP($E110+CL$8-$H$8,Mortality!$B$3:$C$123,2)*VLOOKUP($E110+CL$8-$H$8,Multipliers!$A$3:$DF$122,'Current Retirees'!CL$8-2006+2))))</f>
        <v>0</v>
      </c>
      <c r="CN110" s="3">
        <f>IF($E110+CN$8-$H$8&lt;70,0,IF($E110+CN$8-$H$8=70,$F110,CM110*(1-VLOOKUP($E110+CM$8-$H$8,Mortality!$B$3:$C$123,2)*VLOOKUP($E110+CM$8-$H$8,Multipliers!$A$3:$DF$122,'Current Retirees'!CM$8-2006+2))))</f>
        <v>0</v>
      </c>
      <c r="CO110" s="3">
        <f>IF($E110+CO$8-$H$8&lt;70,0,IF($E110+CO$8-$H$8=70,$F110,CN110*(1-VLOOKUP($E110+CN$8-$H$8,Mortality!$B$3:$C$123,2)*VLOOKUP($E110+CN$8-$H$8,Multipliers!$A$3:$DF$122,'Current Retirees'!CN$8-2006+2))))</f>
        <v>0</v>
      </c>
      <c r="CP110" s="3">
        <f>IF($E110+CP$8-$H$8&lt;70,0,IF($E110+CP$8-$H$8=70,$F110,CO110*(1-VLOOKUP($E110+CO$8-$H$8,Mortality!$B$3:$C$123,2)*VLOOKUP($E110+CO$8-$H$8,Multipliers!$A$3:$DF$122,'Current Retirees'!CO$8-2006+2))))</f>
        <v>0</v>
      </c>
      <c r="CQ110" s="3">
        <f>IF($E110+CQ$8-$H$8&lt;70,0,IF($E110+CQ$8-$H$8=70,$F110,CP110*(1-VLOOKUP($E110+CP$8-$H$8,Mortality!$B$3:$C$123,2)*VLOOKUP($E110+CP$8-$H$8,Multipliers!$A$3:$DF$122,'Current Retirees'!CP$8-2006+2))))</f>
        <v>0</v>
      </c>
      <c r="CR110" s="3">
        <f>IF($E110+CR$8-$H$8&lt;70,0,IF($E110+CR$8-$H$8=70,$F110,CQ110*(1-VLOOKUP($E110+CQ$8-$H$8,Mortality!$B$3:$C$123,2)*VLOOKUP($E110+CQ$8-$H$8,Multipliers!$A$3:$DF$122,'Current Retirees'!CQ$8-2006+2))))</f>
        <v>0</v>
      </c>
      <c r="CS110" s="3">
        <f>IF($E110+CS$8-$H$8&lt;70,0,IF($E110+CS$8-$H$8=70,$F110,CR110*(1-VLOOKUP($E110+CR$8-$H$8,Mortality!$B$3:$C$123,2)*VLOOKUP($E110+CR$8-$H$8,Multipliers!$A$3:$DF$122,'Current Retirees'!CR$8-2006+2))))</f>
        <v>0</v>
      </c>
      <c r="CT110" s="3">
        <f>IF($E110+CT$8-$H$8&lt;70,0,IF($E110+CT$8-$H$8=70,$F110,CS110*(1-VLOOKUP($E110+CS$8-$H$8,Mortality!$B$3:$C$123,2)*VLOOKUP($E110+CS$8-$H$8,Multipliers!$A$3:$DF$122,'Current Retirees'!CS$8-2006+2))))</f>
        <v>0</v>
      </c>
    </row>
    <row r="111" spans="2:98" x14ac:dyDescent="0.25">
      <c r="B111" s="35">
        <v>1103</v>
      </c>
      <c r="C111" s="36">
        <v>25092</v>
      </c>
      <c r="D111" s="35" t="s">
        <v>2</v>
      </c>
      <c r="E111" s="4">
        <f t="shared" si="8"/>
        <v>48</v>
      </c>
      <c r="F111" s="5">
        <f>VLOOKUP(E111,Mortality!$H$3:$I$123,2)</f>
        <v>0.93968504172347134</v>
      </c>
      <c r="H111" s="3">
        <f t="shared" si="9"/>
        <v>0</v>
      </c>
      <c r="I111" s="3">
        <f>IF($E111+I$8-$H$8&lt;70,0,IF($E111+I$8-$H$8=70,$F111,H111*(1-VLOOKUP($E111+H$8-$H$8,Mortality!$B$3:$C$123,2)*VLOOKUP($E111+H$8-$H$8,Multipliers!$A$3:$DF$122,'Current Retirees'!H$8-2006+2))))</f>
        <v>0</v>
      </c>
      <c r="J111" s="3">
        <f>IF($E111+J$8-$H$8&lt;70,0,IF($E111+J$8-$H$8=70,$F111,I111*(1-VLOOKUP($E111+I$8-$H$8,Mortality!$B$3:$C$123,2)*VLOOKUP($E111+I$8-$H$8,Multipliers!$A$3:$DF$122,'Current Retirees'!I$8-2006+2))))</f>
        <v>0</v>
      </c>
      <c r="K111" s="3">
        <f>IF($E111+K$8-$H$8&lt;70,0,IF($E111+K$8-$H$8=70,$F111,J111*(1-VLOOKUP($E111+J$8-$H$8,Mortality!$B$3:$C$123,2)*VLOOKUP($E111+J$8-$H$8,Multipliers!$A$3:$DF$122,'Current Retirees'!J$8-2006+2))))</f>
        <v>0</v>
      </c>
      <c r="L111" s="3">
        <f>IF($E111+L$8-$H$8&lt;70,0,IF($E111+L$8-$H$8=70,$F111,K111*(1-VLOOKUP($E111+K$8-$H$8,Mortality!$B$3:$C$123,2)*VLOOKUP($E111+K$8-$H$8,Multipliers!$A$3:$DF$122,'Current Retirees'!K$8-2006+2))))</f>
        <v>0</v>
      </c>
      <c r="M111" s="3">
        <f>IF($E111+M$8-$H$8&lt;70,0,IF($E111+M$8-$H$8=70,$F111,L111*(1-VLOOKUP($E111+L$8-$H$8,Mortality!$B$3:$C$123,2)*VLOOKUP($E111+L$8-$H$8,Multipliers!$A$3:$DF$122,'Current Retirees'!L$8-2006+2))))</f>
        <v>0</v>
      </c>
      <c r="N111" s="3">
        <f>IF($E111+N$8-$H$8&lt;70,0,IF($E111+N$8-$H$8=70,$F111,M111*(1-VLOOKUP($E111+M$8-$H$8,Mortality!$B$3:$C$123,2)*VLOOKUP($E111+M$8-$H$8,Multipliers!$A$3:$DF$122,'Current Retirees'!M$8-2006+2))))</f>
        <v>0</v>
      </c>
      <c r="O111" s="3">
        <f>IF($E111+O$8-$H$8&lt;70,0,IF($E111+O$8-$H$8=70,$F111,N111*(1-VLOOKUP($E111+N$8-$H$8,Mortality!$B$3:$C$123,2)*VLOOKUP($E111+N$8-$H$8,Multipliers!$A$3:$DF$122,'Current Retirees'!N$8-2006+2))))</f>
        <v>0</v>
      </c>
      <c r="P111" s="3">
        <f>IF($E111+P$8-$H$8&lt;70,0,IF($E111+P$8-$H$8=70,$F111,O111*(1-VLOOKUP($E111+O$8-$H$8,Mortality!$B$3:$C$123,2)*VLOOKUP($E111+O$8-$H$8,Multipliers!$A$3:$DF$122,'Current Retirees'!O$8-2006+2))))</f>
        <v>0</v>
      </c>
      <c r="Q111" s="3">
        <f>IF($E111+Q$8-$H$8&lt;70,0,IF($E111+Q$8-$H$8=70,$F111,P111*(1-VLOOKUP($E111+P$8-$H$8,Mortality!$B$3:$C$123,2)*VLOOKUP($E111+P$8-$H$8,Multipliers!$A$3:$DF$122,'Current Retirees'!P$8-2006+2))))</f>
        <v>0</v>
      </c>
      <c r="R111" s="3">
        <f>IF($E111+R$8-$H$8&lt;70,0,IF($E111+R$8-$H$8=70,$F111,Q111*(1-VLOOKUP($E111+Q$8-$H$8,Mortality!$B$3:$C$123,2)*VLOOKUP($E111+Q$8-$H$8,Multipliers!$A$3:$DF$122,'Current Retirees'!Q$8-2006+2))))</f>
        <v>0</v>
      </c>
      <c r="S111" s="3">
        <f>IF($E111+S$8-$H$8&lt;70,0,IF($E111+S$8-$H$8=70,$F111,R111*(1-VLOOKUP($E111+R$8-$H$8,Mortality!$B$3:$C$123,2)*VLOOKUP($E111+R$8-$H$8,Multipliers!$A$3:$DF$122,'Current Retirees'!R$8-2006+2))))</f>
        <v>0</v>
      </c>
      <c r="T111" s="3">
        <f>IF($E111+T$8-$H$8&lt;70,0,IF($E111+T$8-$H$8=70,$F111,S111*(1-VLOOKUP($E111+S$8-$H$8,Mortality!$B$3:$C$123,2)*VLOOKUP($E111+S$8-$H$8,Multipliers!$A$3:$DF$122,'Current Retirees'!S$8-2006+2))))</f>
        <v>0</v>
      </c>
      <c r="U111" s="3">
        <f>IF($E111+U$8-$H$8&lt;70,0,IF($E111+U$8-$H$8=70,$F111,T111*(1-VLOOKUP($E111+T$8-$H$8,Mortality!$B$3:$C$123,2)*VLOOKUP($E111+T$8-$H$8,Multipliers!$A$3:$DF$122,'Current Retirees'!T$8-2006+2))))</f>
        <v>0</v>
      </c>
      <c r="V111" s="3">
        <f>IF($E111+V$8-$H$8&lt;70,0,IF($E111+V$8-$H$8=70,$F111,U111*(1-VLOOKUP($E111+U$8-$H$8,Mortality!$B$3:$C$123,2)*VLOOKUP($E111+U$8-$H$8,Multipliers!$A$3:$DF$122,'Current Retirees'!U$8-2006+2))))</f>
        <v>0</v>
      </c>
      <c r="W111" s="3">
        <f>IF($E111+W$8-$H$8&lt;70,0,IF($E111+W$8-$H$8=70,$F111,V111*(1-VLOOKUP($E111+V$8-$H$8,Mortality!$B$3:$C$123,2)*VLOOKUP($E111+V$8-$H$8,Multipliers!$A$3:$DF$122,'Current Retirees'!V$8-2006+2))))</f>
        <v>0</v>
      </c>
      <c r="X111" s="3">
        <f>IF($E111+X$8-$H$8&lt;70,0,IF($E111+X$8-$H$8=70,$F111,W111*(1-VLOOKUP($E111+W$8-$H$8,Mortality!$B$3:$C$123,2)*VLOOKUP($E111+W$8-$H$8,Multipliers!$A$3:$DF$122,'Current Retirees'!W$8-2006+2))))</f>
        <v>0</v>
      </c>
      <c r="Y111" s="3">
        <f>IF($E111+Y$8-$H$8&lt;70,0,IF($E111+Y$8-$H$8=70,$F111,X111*(1-VLOOKUP($E111+X$8-$H$8,Mortality!$B$3:$C$123,2)*VLOOKUP($E111+X$8-$H$8,Multipliers!$A$3:$DF$122,'Current Retirees'!X$8-2006+2))))</f>
        <v>0</v>
      </c>
      <c r="Z111" s="3">
        <f>IF($E111+Z$8-$H$8&lt;70,0,IF($E111+Z$8-$H$8=70,$F111,Y111*(1-VLOOKUP($E111+Y$8-$H$8,Mortality!$B$3:$C$123,2)*VLOOKUP($E111+Y$8-$H$8,Multipliers!$A$3:$DF$122,'Current Retirees'!Y$8-2006+2))))</f>
        <v>0</v>
      </c>
      <c r="AA111" s="3">
        <f>IF($E111+AA$8-$H$8&lt;70,0,IF($E111+AA$8-$H$8=70,$F111,Z111*(1-VLOOKUP($E111+Z$8-$H$8,Mortality!$B$3:$C$123,2)*VLOOKUP($E111+Z$8-$H$8,Multipliers!$A$3:$DF$122,'Current Retirees'!Z$8-2006+2))))</f>
        <v>0</v>
      </c>
      <c r="AB111" s="3">
        <f>IF($E111+AB$8-$H$8&lt;70,0,IF($E111+AB$8-$H$8=70,$F111,AA111*(1-VLOOKUP($E111+AA$8-$H$8,Mortality!$B$3:$C$123,2)*VLOOKUP($E111+AA$8-$H$8,Multipliers!$A$3:$DF$122,'Current Retirees'!AA$8-2006+2))))</f>
        <v>0</v>
      </c>
      <c r="AC111" s="3">
        <f>IF($E111+AC$8-$H$8&lt;70,0,IF($E111+AC$8-$H$8=70,$F111,AB111*(1-VLOOKUP($E111+AB$8-$H$8,Mortality!$B$3:$C$123,2)*VLOOKUP($E111+AB$8-$H$8,Multipliers!$A$3:$DF$122,'Current Retirees'!AB$8-2006+2))))</f>
        <v>0</v>
      </c>
      <c r="AD111" s="3">
        <f>IF($E111+AD$8-$H$8&lt;70,0,IF($E111+AD$8-$H$8=70,$F111,AC111*(1-VLOOKUP($E111+AC$8-$H$8,Mortality!$B$3:$C$123,2)*VLOOKUP($E111+AC$8-$H$8,Multipliers!$A$3:$DF$122,'Current Retirees'!AC$8-2006+2))))</f>
        <v>0.93968504172347134</v>
      </c>
      <c r="AE111" s="3">
        <f>IF($E111+AE$8-$H$8&lt;70,0,IF($E111+AE$8-$H$8=70,$F111,AD111*(1-VLOOKUP($E111+AD$8-$H$8,Mortality!$B$3:$C$123,2)*VLOOKUP($E111+AD$8-$H$8,Multipliers!$A$3:$DF$122,'Current Retirees'!AD$8-2006+2))))</f>
        <v>0.9237393673331139</v>
      </c>
      <c r="AF111" s="3">
        <f>IF($E111+AF$8-$H$8&lt;70,0,IF($E111+AF$8-$H$8=70,$F111,AE111*(1-VLOOKUP($E111+AE$8-$H$8,Mortality!$B$3:$C$123,2)*VLOOKUP($E111+AE$8-$H$8,Multipliers!$A$3:$DF$122,'Current Retirees'!AE$8-2006+2))))</f>
        <v>0.90686345242260147</v>
      </c>
      <c r="AG111" s="3">
        <f>IF($E111+AG$8-$H$8&lt;70,0,IF($E111+AG$8-$H$8=70,$F111,AF111*(1-VLOOKUP($E111+AF$8-$H$8,Mortality!$B$3:$C$123,2)*VLOOKUP($E111+AF$8-$H$8,Multipliers!$A$3:$DF$122,'Current Retirees'!AF$8-2006+2))))</f>
        <v>0.88897995702834742</v>
      </c>
      <c r="AH111" s="3">
        <f>IF($E111+AH$8-$H$8&lt;70,0,IF($E111+AH$8-$H$8=70,$F111,AG111*(1-VLOOKUP($E111+AG$8-$H$8,Mortality!$B$3:$C$123,2)*VLOOKUP($E111+AG$8-$H$8,Multipliers!$A$3:$DF$122,'Current Retirees'!AG$8-2006+2))))</f>
        <v>0.87000839278009401</v>
      </c>
      <c r="AI111" s="3">
        <f>IF($E111+AI$8-$H$8&lt;70,0,IF($E111+AI$8-$H$8=70,$F111,AH111*(1-VLOOKUP($E111+AH$8-$H$8,Mortality!$B$3:$C$123,2)*VLOOKUP($E111+AH$8-$H$8,Multipliers!$A$3:$DF$122,'Current Retirees'!AH$8-2006+2))))</f>
        <v>0.84988587930507942</v>
      </c>
      <c r="AJ111" s="3">
        <f>IF($E111+AJ$8-$H$8&lt;70,0,IF($E111+AJ$8-$H$8=70,$F111,AI111*(1-VLOOKUP($E111+AI$8-$H$8,Mortality!$B$3:$C$123,2)*VLOOKUP($E111+AI$8-$H$8,Multipliers!$A$3:$DF$122,'Current Retirees'!AI$8-2006+2))))</f>
        <v>0.82854456296981738</v>
      </c>
      <c r="AK111" s="3">
        <f>IF($E111+AK$8-$H$8&lt;70,0,IF($E111+AK$8-$H$8=70,$F111,AJ111*(1-VLOOKUP($E111+AJ$8-$H$8,Mortality!$B$3:$C$123,2)*VLOOKUP($E111+AJ$8-$H$8,Multipliers!$A$3:$DF$122,'Current Retirees'!AJ$8-2006+2))))</f>
        <v>0.80590979155659803</v>
      </c>
      <c r="AL111" s="3">
        <f>IF($E111+AL$8-$H$8&lt;70,0,IF($E111+AL$8-$H$8=70,$F111,AK111*(1-VLOOKUP($E111+AK$8-$H$8,Mortality!$B$3:$C$123,2)*VLOOKUP($E111+AK$8-$H$8,Multipliers!$A$3:$DF$122,'Current Retirees'!AK$8-2006+2))))</f>
        <v>0.7819406917846311</v>
      </c>
      <c r="AM111" s="3">
        <f>IF($E111+AM$8-$H$8&lt;70,0,IF($E111+AM$8-$H$8=70,$F111,AL111*(1-VLOOKUP($E111+AL$8-$H$8,Mortality!$B$3:$C$123,2)*VLOOKUP($E111+AL$8-$H$8,Multipliers!$A$3:$DF$122,'Current Retirees'!AL$8-2006+2))))</f>
        <v>0.75654120113380052</v>
      </c>
      <c r="AN111" s="3">
        <f>IF($E111+AN$8-$H$8&lt;70,0,IF($E111+AN$8-$H$8=70,$F111,AM111*(1-VLOOKUP($E111+AM$8-$H$8,Mortality!$B$3:$C$123,2)*VLOOKUP($E111+AM$8-$H$8,Multipliers!$A$3:$DF$122,'Current Retirees'!AM$8-2006+2))))</f>
        <v>0.72969288386951847</v>
      </c>
      <c r="AO111" s="3">
        <f>IF($E111+AO$8-$H$8&lt;70,0,IF($E111+AO$8-$H$8=70,$F111,AN111*(1-VLOOKUP($E111+AN$8-$H$8,Mortality!$B$3:$C$123,2)*VLOOKUP($E111+AN$8-$H$8,Multipliers!$A$3:$DF$122,'Current Retirees'!AN$8-2006+2))))</f>
        <v>0.70132732134593001</v>
      </c>
      <c r="AP111" s="3">
        <f>IF($E111+AP$8-$H$8&lt;70,0,IF($E111+AP$8-$H$8=70,$F111,AO111*(1-VLOOKUP($E111+AO$8-$H$8,Mortality!$B$3:$C$123,2)*VLOOKUP($E111+AO$8-$H$8,Multipliers!$A$3:$DF$122,'Current Retirees'!AO$8-2006+2))))</f>
        <v>0.67142277325176525</v>
      </c>
      <c r="AQ111" s="3">
        <f>IF($E111+AQ$8-$H$8&lt;70,0,IF($E111+AQ$8-$H$8=70,$F111,AP111*(1-VLOOKUP($E111+AP$8-$H$8,Mortality!$B$3:$C$123,2)*VLOOKUP($E111+AP$8-$H$8,Multipliers!$A$3:$DF$122,'Current Retirees'!AP$8-2006+2))))</f>
        <v>0.63996263378141172</v>
      </c>
      <c r="AR111" s="3">
        <f>IF($E111+AR$8-$H$8&lt;70,0,IF($E111+AR$8-$H$8=70,$F111,AQ111*(1-VLOOKUP($E111+AQ$8-$H$8,Mortality!$B$3:$C$123,2)*VLOOKUP($E111+AQ$8-$H$8,Multipliers!$A$3:$DF$122,'Current Retirees'!AQ$8-2006+2))))</f>
        <v>0.60699017479425055</v>
      </c>
      <c r="AS111" s="3">
        <f>IF($E111+AS$8-$H$8&lt;70,0,IF($E111+AS$8-$H$8=70,$F111,AR111*(1-VLOOKUP($E111+AR$8-$H$8,Mortality!$B$3:$C$123,2)*VLOOKUP($E111+AR$8-$H$8,Multipliers!$A$3:$DF$122,'Current Retirees'!AR$8-2006+2))))</f>
        <v>0.57254856910316065</v>
      </c>
      <c r="AT111" s="3">
        <f>IF($E111+AT$8-$H$8&lt;70,0,IF($E111+AT$8-$H$8=70,$F111,AS111*(1-VLOOKUP($E111+AS$8-$H$8,Mortality!$B$3:$C$123,2)*VLOOKUP($E111+AS$8-$H$8,Multipliers!$A$3:$DF$122,'Current Retirees'!AS$8-2006+2))))</f>
        <v>0.53676737212588166</v>
      </c>
      <c r="AU111" s="3">
        <f>IF($E111+AU$8-$H$8&lt;70,0,IF($E111+AU$8-$H$8=70,$F111,AT111*(1-VLOOKUP($E111+AT$8-$H$8,Mortality!$B$3:$C$123,2)*VLOOKUP($E111+AT$8-$H$8,Multipliers!$A$3:$DF$122,'Current Retirees'!AT$8-2006+2))))</f>
        <v>0.49969354034543828</v>
      </c>
      <c r="AV111" s="3">
        <f>IF($E111+AV$8-$H$8&lt;70,0,IF($E111+AV$8-$H$8=70,$F111,AU111*(1-VLOOKUP($E111+AU$8-$H$8,Mortality!$B$3:$C$123,2)*VLOOKUP($E111+AU$8-$H$8,Multipliers!$A$3:$DF$122,'Current Retirees'!AU$8-2006+2))))</f>
        <v>0.4614413895803462</v>
      </c>
      <c r="AW111" s="3">
        <f>IF($E111+AW$8-$H$8&lt;70,0,IF($E111+AW$8-$H$8=70,$F111,AV111*(1-VLOOKUP($E111+AV$8-$H$8,Mortality!$B$3:$C$123,2)*VLOOKUP($E111+AV$8-$H$8,Multipliers!$A$3:$DF$122,'Current Retirees'!AV$8-2006+2))))</f>
        <v>0.422423934334208</v>
      </c>
      <c r="AX111" s="3">
        <f>IF($E111+AX$8-$H$8&lt;70,0,IF($E111+AX$8-$H$8=70,$F111,AW111*(1-VLOOKUP($E111+AW$8-$H$8,Mortality!$B$3:$C$123,2)*VLOOKUP($E111+AW$8-$H$8,Multipliers!$A$3:$DF$122,'Current Retirees'!AW$8-2006+2))))</f>
        <v>0.38288658361563577</v>
      </c>
      <c r="AY111" s="3">
        <f>IF($E111+AY$8-$H$8&lt;70,0,IF($E111+AY$8-$H$8=70,$F111,AX111*(1-VLOOKUP($E111+AX$8-$H$8,Mortality!$B$3:$C$123,2)*VLOOKUP($E111+AX$8-$H$8,Multipliers!$A$3:$DF$122,'Current Retirees'!AX$8-2006+2))))</f>
        <v>0.34336154630561239</v>
      </c>
      <c r="AZ111" s="3">
        <f>IF($E111+AZ$8-$H$8&lt;70,0,IF($E111+AZ$8-$H$8=70,$F111,AY111*(1-VLOOKUP($E111+AY$8-$H$8,Mortality!$B$3:$C$123,2)*VLOOKUP($E111+AY$8-$H$8,Multipliers!$A$3:$DF$122,'Current Retirees'!AY$8-2006+2))))</f>
        <v>0.30438685962505158</v>
      </c>
      <c r="BA111" s="3">
        <f>IF($E111+BA$8-$H$8&lt;70,0,IF($E111+BA$8-$H$8=70,$F111,AZ111*(1-VLOOKUP($E111+AZ$8-$H$8,Mortality!$B$3:$C$123,2)*VLOOKUP($E111+AZ$8-$H$8,Multipliers!$A$3:$DF$122,'Current Retirees'!AZ$8-2006+2))))</f>
        <v>0.26678797721643982</v>
      </c>
      <c r="BB111" s="3">
        <f>IF($E111+BB$8-$H$8&lt;70,0,IF($E111+BB$8-$H$8=70,$F111,BA111*(1-VLOOKUP($E111+BA$8-$H$8,Mortality!$B$3:$C$123,2)*VLOOKUP($E111+BA$8-$H$8,Multipliers!$A$3:$DF$122,'Current Retirees'!BA$8-2006+2))))</f>
        <v>0.23110615064619566</v>
      </c>
      <c r="BC111" s="3">
        <f>IF($E111+BC$8-$H$8&lt;70,0,IF($E111+BC$8-$H$8=70,$F111,BB111*(1-VLOOKUP($E111+BB$8-$H$8,Mortality!$B$3:$C$123,2)*VLOOKUP($E111+BB$8-$H$8,Multipliers!$A$3:$DF$122,'Current Retirees'!BB$8-2006+2))))</f>
        <v>0.19797694086588694</v>
      </c>
      <c r="BD111" s="3">
        <f>IF($E111+BD$8-$H$8&lt;70,0,IF($E111+BD$8-$H$8=70,$F111,BC111*(1-VLOOKUP($E111+BC$8-$H$8,Mortality!$B$3:$C$123,2)*VLOOKUP($E111+BC$8-$H$8,Multipliers!$A$3:$DF$122,'Current Retirees'!BC$8-2006+2))))</f>
        <v>0.16767999263546515</v>
      </c>
      <c r="BE111" s="3">
        <f>IF($E111+BE$8-$H$8&lt;70,0,IF($E111+BE$8-$H$8=70,$F111,BD111*(1-VLOOKUP($E111+BD$8-$H$8,Mortality!$B$3:$C$123,2)*VLOOKUP($E111+BD$8-$H$8,Multipliers!$A$3:$DF$122,'Current Retirees'!BD$8-2006+2))))</f>
        <v>0.13992423187525022</v>
      </c>
      <c r="BF111" s="3">
        <f>IF($E111+BF$8-$H$8&lt;70,0,IF($E111+BF$8-$H$8=70,$F111,BE111*(1-VLOOKUP($E111+BE$8-$H$8,Mortality!$B$3:$C$123,2)*VLOOKUP($E111+BE$8-$H$8,Multipliers!$A$3:$DF$122,'Current Retirees'!BE$8-2006+2))))</f>
        <v>0.11494403331639617</v>
      </c>
      <c r="BG111" s="3">
        <f>IF($E111+BG$8-$H$8&lt;70,0,IF($E111+BG$8-$H$8=70,$F111,BF111*(1-VLOOKUP($E111+BF$8-$H$8,Mortality!$B$3:$C$123,2)*VLOOKUP($E111+BF$8-$H$8,Multipliers!$A$3:$DF$122,'Current Retirees'!BF$8-2006+2))))</f>
        <v>9.2547909773867523E-2</v>
      </c>
      <c r="BH111" s="3">
        <f>IF($E111+BH$8-$H$8&lt;70,0,IF($E111+BH$8-$H$8=70,$F111,BG111*(1-VLOOKUP($E111+BG$8-$H$8,Mortality!$B$3:$C$123,2)*VLOOKUP($E111+BG$8-$H$8,Multipliers!$A$3:$DF$122,'Current Retirees'!BG$8-2006+2))))</f>
        <v>7.2976607268401134E-2</v>
      </c>
      <c r="BI111" s="3">
        <f>IF($E111+BI$8-$H$8&lt;70,0,IF($E111+BI$8-$H$8=70,$F111,BH111*(1-VLOOKUP($E111+BH$8-$H$8,Mortality!$B$3:$C$123,2)*VLOOKUP($E111+BH$8-$H$8,Multipliers!$A$3:$DF$122,'Current Retirees'!BH$8-2006+2))))</f>
        <v>5.6264254326240437E-2</v>
      </c>
      <c r="BJ111" s="3">
        <f>IF($E111+BJ$8-$H$8&lt;70,0,IF($E111+BJ$8-$H$8=70,$F111,BI111*(1-VLOOKUP($E111+BI$8-$H$8,Mortality!$B$3:$C$123,2)*VLOOKUP($E111+BI$8-$H$8,Multipliers!$A$3:$DF$122,'Current Retirees'!BI$8-2006+2))))</f>
        <v>4.2349846966253248E-2</v>
      </c>
      <c r="BK111" s="3">
        <f>IF($E111+BK$8-$H$8&lt;70,0,IF($E111+BK$8-$H$8=70,$F111,BJ111*(1-VLOOKUP($E111+BJ$8-$H$8,Mortality!$B$3:$C$123,2)*VLOOKUP($E111+BJ$8-$H$8,Multipliers!$A$3:$DF$122,'Current Retirees'!BJ$8-2006+2))))</f>
        <v>3.1033139379525659E-2</v>
      </c>
      <c r="BL111" s="3">
        <f>IF($E111+BL$8-$H$8&lt;70,0,IF($E111+BL$8-$H$8=70,$F111,BK111*(1-VLOOKUP($E111+BK$8-$H$8,Mortality!$B$3:$C$123,2)*VLOOKUP($E111+BK$8-$H$8,Multipliers!$A$3:$DF$122,'Current Retirees'!BK$8-2006+2))))</f>
        <v>2.2135254036058306E-2</v>
      </c>
      <c r="BM111" s="3">
        <f>IF($E111+BM$8-$H$8&lt;70,0,IF($E111+BM$8-$H$8=70,$F111,BL111*(1-VLOOKUP($E111+BL$8-$H$8,Mortality!$B$3:$C$123,2)*VLOOKUP($E111+BL$8-$H$8,Multipliers!$A$3:$DF$122,'Current Retirees'!BL$8-2006+2))))</f>
        <v>1.5346607723186743E-2</v>
      </c>
      <c r="BN111" s="3">
        <f>IF($E111+BN$8-$H$8&lt;70,0,IF($E111+BN$8-$H$8=70,$F111,BM111*(1-VLOOKUP($E111+BM$8-$H$8,Mortality!$B$3:$C$123,2)*VLOOKUP($E111+BM$8-$H$8,Multipliers!$A$3:$DF$122,'Current Retirees'!BM$8-2006+2))))</f>
        <v>1.0328897552994279E-2</v>
      </c>
      <c r="BO111" s="3">
        <f>IF($E111+BO$8-$H$8&lt;70,0,IF($E111+BO$8-$H$8=70,$F111,BN111*(1-VLOOKUP($E111+BN$8-$H$8,Mortality!$B$3:$C$123,2)*VLOOKUP($E111+BN$8-$H$8,Multipliers!$A$3:$DF$122,'Current Retirees'!BN$8-2006+2))))</f>
        <v>6.7223496135533399E-3</v>
      </c>
      <c r="BP111" s="3">
        <f>IF($E111+BP$8-$H$8&lt;70,0,IF($E111+BP$8-$H$8=70,$F111,BO111*(1-VLOOKUP($E111+BO$8-$H$8,Mortality!$B$3:$C$123,2)*VLOOKUP($E111+BO$8-$H$8,Multipliers!$A$3:$DF$122,'Current Retirees'!BO$8-2006+2))))</f>
        <v>4.2347493324390471E-3</v>
      </c>
      <c r="BQ111" s="3">
        <f>IF($E111+BQ$8-$H$8&lt;70,0,IF($E111+BQ$8-$H$8=70,$F111,BP111*(1-VLOOKUP($E111+BP$8-$H$8,Mortality!$B$3:$C$123,2)*VLOOKUP($E111+BP$8-$H$8,Multipliers!$A$3:$DF$122,'Current Retirees'!BP$8-2006+2))))</f>
        <v>2.5782324991613956E-3</v>
      </c>
      <c r="BR111" s="3">
        <f>IF($E111+BR$8-$H$8&lt;70,0,IF($E111+BR$8-$H$8=70,$F111,BQ111*(1-VLOOKUP($E111+BQ$8-$H$8,Mortality!$B$3:$C$123,2)*VLOOKUP($E111+BQ$8-$H$8,Multipliers!$A$3:$DF$122,'Current Retirees'!BQ$8-2006+2))))</f>
        <v>1.5142197926046308E-3</v>
      </c>
      <c r="BS111" s="3">
        <f>IF($E111+BS$8-$H$8&lt;70,0,IF($E111+BS$8-$H$8=70,$F111,BR111*(1-VLOOKUP($E111+BR$8-$H$8,Mortality!$B$3:$C$123,2)*VLOOKUP($E111+BR$8-$H$8,Multipliers!$A$3:$DF$122,'Current Retirees'!BR$8-2006+2))))</f>
        <v>8.5359352914222205E-4</v>
      </c>
      <c r="BT111" s="3">
        <f>IF($E111+BT$8-$H$8&lt;70,0,IF($E111+BT$8-$H$8=70,$F111,BS111*(1-VLOOKUP($E111+BS$8-$H$8,Mortality!$B$3:$C$123,2)*VLOOKUP($E111+BS$8-$H$8,Multipliers!$A$3:$DF$122,'Current Retirees'!BS$8-2006+2))))</f>
        <v>4.6844262905016825E-4</v>
      </c>
      <c r="BU111" s="3">
        <f>IF($E111+BU$8-$H$8&lt;70,0,IF($E111+BU$8-$H$8=70,$F111,BT111*(1-VLOOKUP($E111+BT$8-$H$8,Mortality!$B$3:$C$123,2)*VLOOKUP($E111+BT$8-$H$8,Multipliers!$A$3:$DF$122,'Current Retirees'!BT$8-2006+2))))</f>
        <v>2.5208701256876955E-4</v>
      </c>
      <c r="BV111" s="3">
        <f>IF($E111+BV$8-$H$8&lt;70,0,IF($E111+BV$8-$H$8=70,$F111,BU111*(1-VLOOKUP($E111+BU$8-$H$8,Mortality!$B$3:$C$123,2)*VLOOKUP($E111+BU$8-$H$8,Multipliers!$A$3:$DF$122,'Current Retirees'!BU$8-2006+2))))</f>
        <v>1.3282693095642247E-4</v>
      </c>
      <c r="BW111" s="3">
        <f>IF($E111+BW$8-$H$8&lt;70,0,IF($E111+BW$8-$H$8=70,$F111,BV111*(1-VLOOKUP($E111+BV$8-$H$8,Mortality!$B$3:$C$123,2)*VLOOKUP($E111+BV$8-$H$8,Multipliers!$A$3:$DF$122,'Current Retirees'!BV$8-2006+2))))</f>
        <v>6.8085807343860029E-5</v>
      </c>
      <c r="BX111" s="3">
        <f>IF($E111+BX$8-$H$8&lt;70,0,IF($E111+BX$8-$H$8=70,$F111,BW111*(1-VLOOKUP($E111+BW$8-$H$8,Mortality!$B$3:$C$123,2)*VLOOKUP($E111+BW$8-$H$8,Multipliers!$A$3:$DF$122,'Current Retirees'!BW$8-2006+2))))</f>
        <v>3.4042903671930014E-5</v>
      </c>
      <c r="BY111" s="3">
        <f>IF($E111+BY$8-$H$8&lt;70,0,IF($E111+BY$8-$H$8=70,$F111,BX111*(1-VLOOKUP($E111+BX$8-$H$8,Mortality!$B$3:$C$123,2)*VLOOKUP($E111+BX$8-$H$8,Multipliers!$A$3:$DF$122,'Current Retirees'!BX$8-2006+2))))</f>
        <v>1.7021451835965007E-5</v>
      </c>
      <c r="BZ111" s="3">
        <f>IF($E111+BZ$8-$H$8&lt;70,0,IF($E111+BZ$8-$H$8=70,$F111,BY111*(1-VLOOKUP($E111+BY$8-$H$8,Mortality!$B$3:$C$123,2)*VLOOKUP($E111+BY$8-$H$8,Multipliers!$A$3:$DF$122,'Current Retirees'!BY$8-2006+2))))</f>
        <v>8.5107259179825036E-6</v>
      </c>
      <c r="CA111" s="3">
        <f>IF($E111+CA$8-$H$8&lt;70,0,IF($E111+CA$8-$H$8=70,$F111,BZ111*(1-VLOOKUP($E111+BZ$8-$H$8,Mortality!$B$3:$C$123,2)*VLOOKUP($E111+BZ$8-$H$8,Multipliers!$A$3:$DF$122,'Current Retirees'!BZ$8-2006+2))))</f>
        <v>4.2553629589912518E-6</v>
      </c>
      <c r="CB111" s="3">
        <f>IF($E111+CB$8-$H$8&lt;70,0,IF($E111+CB$8-$H$8=70,$F111,CA111*(1-VLOOKUP($E111+CA$8-$H$8,Mortality!$B$3:$C$123,2)*VLOOKUP($E111+CA$8-$H$8,Multipliers!$A$3:$DF$122,'Current Retirees'!CA$8-2006+2))))</f>
        <v>2.1276814794956259E-6</v>
      </c>
      <c r="CC111" s="3">
        <f>IF($E111+CC$8-$H$8&lt;70,0,IF($E111+CC$8-$H$8=70,$F111,CB111*(1-VLOOKUP($E111+CB$8-$H$8,Mortality!$B$3:$C$123,2)*VLOOKUP($E111+CB$8-$H$8,Multipliers!$A$3:$DF$122,'Current Retirees'!CB$8-2006+2))))</f>
        <v>0</v>
      </c>
      <c r="CD111" s="3">
        <f>IF($E111+CD$8-$H$8&lt;70,0,IF($E111+CD$8-$H$8=70,$F111,CC111*(1-VLOOKUP($E111+CC$8-$H$8,Mortality!$B$3:$C$123,2)*VLOOKUP($E111+CC$8-$H$8,Multipliers!$A$3:$DF$122,'Current Retirees'!CC$8-2006+2))))</f>
        <v>0</v>
      </c>
      <c r="CE111" s="3">
        <f>IF($E111+CE$8-$H$8&lt;70,0,IF($E111+CE$8-$H$8=70,$F111,CD111*(1-VLOOKUP($E111+CD$8-$H$8,Mortality!$B$3:$C$123,2)*VLOOKUP($E111+CD$8-$H$8,Multipliers!$A$3:$DF$122,'Current Retirees'!CD$8-2006+2))))</f>
        <v>0</v>
      </c>
      <c r="CF111" s="3">
        <f>IF($E111+CF$8-$H$8&lt;70,0,IF($E111+CF$8-$H$8=70,$F111,CE111*(1-VLOOKUP($E111+CE$8-$H$8,Mortality!$B$3:$C$123,2)*VLOOKUP($E111+CE$8-$H$8,Multipliers!$A$3:$DF$122,'Current Retirees'!CE$8-2006+2))))</f>
        <v>0</v>
      </c>
      <c r="CG111" s="3">
        <f>IF($E111+CG$8-$H$8&lt;70,0,IF($E111+CG$8-$H$8=70,$F111,CF111*(1-VLOOKUP($E111+CF$8-$H$8,Mortality!$B$3:$C$123,2)*VLOOKUP($E111+CF$8-$H$8,Multipliers!$A$3:$DF$122,'Current Retirees'!CF$8-2006+2))))</f>
        <v>0</v>
      </c>
      <c r="CH111" s="3">
        <f>IF($E111+CH$8-$H$8&lt;70,0,IF($E111+CH$8-$H$8=70,$F111,CG111*(1-VLOOKUP($E111+CG$8-$H$8,Mortality!$B$3:$C$123,2)*VLOOKUP($E111+CG$8-$H$8,Multipliers!$A$3:$DF$122,'Current Retirees'!CG$8-2006+2))))</f>
        <v>0</v>
      </c>
      <c r="CI111" s="3">
        <f>IF($E111+CI$8-$H$8&lt;70,0,IF($E111+CI$8-$H$8=70,$F111,CH111*(1-VLOOKUP($E111+CH$8-$H$8,Mortality!$B$3:$C$123,2)*VLOOKUP($E111+CH$8-$H$8,Multipliers!$A$3:$DF$122,'Current Retirees'!CH$8-2006+2))))</f>
        <v>0</v>
      </c>
      <c r="CJ111" s="3">
        <f>IF($E111+CJ$8-$H$8&lt;70,0,IF($E111+CJ$8-$H$8=70,$F111,CI111*(1-VLOOKUP($E111+CI$8-$H$8,Mortality!$B$3:$C$123,2)*VLOOKUP($E111+CI$8-$H$8,Multipliers!$A$3:$DF$122,'Current Retirees'!CI$8-2006+2))))</f>
        <v>0</v>
      </c>
      <c r="CK111" s="3">
        <f>IF($E111+CK$8-$H$8&lt;70,0,IF($E111+CK$8-$H$8=70,$F111,CJ111*(1-VLOOKUP($E111+CJ$8-$H$8,Mortality!$B$3:$C$123,2)*VLOOKUP($E111+CJ$8-$H$8,Multipliers!$A$3:$DF$122,'Current Retirees'!CJ$8-2006+2))))</f>
        <v>0</v>
      </c>
      <c r="CL111" s="3">
        <f>IF($E111+CL$8-$H$8&lt;70,0,IF($E111+CL$8-$H$8=70,$F111,CK111*(1-VLOOKUP($E111+CK$8-$H$8,Mortality!$B$3:$C$123,2)*VLOOKUP($E111+CK$8-$H$8,Multipliers!$A$3:$DF$122,'Current Retirees'!CK$8-2006+2))))</f>
        <v>0</v>
      </c>
      <c r="CM111" s="3">
        <f>IF($E111+CM$8-$H$8&lt;70,0,IF($E111+CM$8-$H$8=70,$F111,CL111*(1-VLOOKUP($E111+CL$8-$H$8,Mortality!$B$3:$C$123,2)*VLOOKUP($E111+CL$8-$H$8,Multipliers!$A$3:$DF$122,'Current Retirees'!CL$8-2006+2))))</f>
        <v>0</v>
      </c>
      <c r="CN111" s="3">
        <f>IF($E111+CN$8-$H$8&lt;70,0,IF($E111+CN$8-$H$8=70,$F111,CM111*(1-VLOOKUP($E111+CM$8-$H$8,Mortality!$B$3:$C$123,2)*VLOOKUP($E111+CM$8-$H$8,Multipliers!$A$3:$DF$122,'Current Retirees'!CM$8-2006+2))))</f>
        <v>0</v>
      </c>
      <c r="CO111" s="3">
        <f>IF($E111+CO$8-$H$8&lt;70,0,IF($E111+CO$8-$H$8=70,$F111,CN111*(1-VLOOKUP($E111+CN$8-$H$8,Mortality!$B$3:$C$123,2)*VLOOKUP($E111+CN$8-$H$8,Multipliers!$A$3:$DF$122,'Current Retirees'!CN$8-2006+2))))</f>
        <v>0</v>
      </c>
      <c r="CP111" s="3">
        <f>IF($E111+CP$8-$H$8&lt;70,0,IF($E111+CP$8-$H$8=70,$F111,CO111*(1-VLOOKUP($E111+CO$8-$H$8,Mortality!$B$3:$C$123,2)*VLOOKUP($E111+CO$8-$H$8,Multipliers!$A$3:$DF$122,'Current Retirees'!CO$8-2006+2))))</f>
        <v>0</v>
      </c>
      <c r="CQ111" s="3">
        <f>IF($E111+CQ$8-$H$8&lt;70,0,IF($E111+CQ$8-$H$8=70,$F111,CP111*(1-VLOOKUP($E111+CP$8-$H$8,Mortality!$B$3:$C$123,2)*VLOOKUP($E111+CP$8-$H$8,Multipliers!$A$3:$DF$122,'Current Retirees'!CP$8-2006+2))))</f>
        <v>0</v>
      </c>
      <c r="CR111" s="3">
        <f>IF($E111+CR$8-$H$8&lt;70,0,IF($E111+CR$8-$H$8=70,$F111,CQ111*(1-VLOOKUP($E111+CQ$8-$H$8,Mortality!$B$3:$C$123,2)*VLOOKUP($E111+CQ$8-$H$8,Multipliers!$A$3:$DF$122,'Current Retirees'!CQ$8-2006+2))))</f>
        <v>0</v>
      </c>
      <c r="CS111" s="3">
        <f>IF($E111+CS$8-$H$8&lt;70,0,IF($E111+CS$8-$H$8=70,$F111,CR111*(1-VLOOKUP($E111+CR$8-$H$8,Mortality!$B$3:$C$123,2)*VLOOKUP($E111+CR$8-$H$8,Multipliers!$A$3:$DF$122,'Current Retirees'!CR$8-2006+2))))</f>
        <v>0</v>
      </c>
      <c r="CT111" s="3">
        <f>IF($E111+CT$8-$H$8&lt;70,0,IF($E111+CT$8-$H$8=70,$F111,CS111*(1-VLOOKUP($E111+CS$8-$H$8,Mortality!$B$3:$C$123,2)*VLOOKUP($E111+CS$8-$H$8,Multipliers!$A$3:$DF$122,'Current Retirees'!CS$8-2006+2))))</f>
        <v>0</v>
      </c>
    </row>
    <row r="112" spans="2:98" x14ac:dyDescent="0.25">
      <c r="B112" s="35">
        <v>1104</v>
      </c>
      <c r="C112" s="36">
        <v>19067</v>
      </c>
      <c r="D112" s="35" t="s">
        <v>2</v>
      </c>
      <c r="E112" s="4">
        <f t="shared" si="8"/>
        <v>65</v>
      </c>
      <c r="F112" s="5">
        <f>VLOOKUP(E112,Mortality!$H$3:$I$123,2)</f>
        <v>0.99471560034344153</v>
      </c>
      <c r="H112" s="3">
        <f t="shared" si="9"/>
        <v>0</v>
      </c>
      <c r="I112" s="3">
        <f>IF($E112+I$8-$H$8&lt;70,0,IF($E112+I$8-$H$8=70,$F112,H112*(1-VLOOKUP($E112+H$8-$H$8,Mortality!$B$3:$C$123,2)*VLOOKUP($E112+H$8-$H$8,Multipliers!$A$3:$DF$122,'Current Retirees'!H$8-2006+2))))</f>
        <v>0</v>
      </c>
      <c r="J112" s="3">
        <f>IF($E112+J$8-$H$8&lt;70,0,IF($E112+J$8-$H$8=70,$F112,I112*(1-VLOOKUP($E112+I$8-$H$8,Mortality!$B$3:$C$123,2)*VLOOKUP($E112+I$8-$H$8,Multipliers!$A$3:$DF$122,'Current Retirees'!I$8-2006+2))))</f>
        <v>0</v>
      </c>
      <c r="K112" s="3">
        <f>IF($E112+K$8-$H$8&lt;70,0,IF($E112+K$8-$H$8=70,$F112,J112*(1-VLOOKUP($E112+J$8-$H$8,Mortality!$B$3:$C$123,2)*VLOOKUP($E112+J$8-$H$8,Multipliers!$A$3:$DF$122,'Current Retirees'!J$8-2006+2))))</f>
        <v>0</v>
      </c>
      <c r="L112" s="3">
        <f>IF($E112+L$8-$H$8&lt;70,0,IF($E112+L$8-$H$8=70,$F112,K112*(1-VLOOKUP($E112+K$8-$H$8,Mortality!$B$3:$C$123,2)*VLOOKUP($E112+K$8-$H$8,Multipliers!$A$3:$DF$122,'Current Retirees'!K$8-2006+2))))</f>
        <v>0</v>
      </c>
      <c r="M112" s="3">
        <f>IF($E112+M$8-$H$8&lt;70,0,IF($E112+M$8-$H$8=70,$F112,L112*(1-VLOOKUP($E112+L$8-$H$8,Mortality!$B$3:$C$123,2)*VLOOKUP($E112+L$8-$H$8,Multipliers!$A$3:$DF$122,'Current Retirees'!L$8-2006+2))))</f>
        <v>0.99471560034344153</v>
      </c>
      <c r="N112" s="3">
        <f>IF($E112+N$8-$H$8&lt;70,0,IF($E112+N$8-$H$8=70,$F112,M112*(1-VLOOKUP($E112+M$8-$H$8,Mortality!$B$3:$C$123,2)*VLOOKUP($E112+M$8-$H$8,Multipliers!$A$3:$DF$122,'Current Retirees'!M$8-2006+2))))</f>
        <v>0.97494604139675445</v>
      </c>
      <c r="O112" s="3">
        <f>IF($E112+O$8-$H$8&lt;70,0,IF($E112+O$8-$H$8=70,$F112,N112*(1-VLOOKUP($E112+N$8-$H$8,Mortality!$B$3:$C$123,2)*VLOOKUP($E112+N$8-$H$8,Multipliers!$A$3:$DF$122,'Current Retirees'!N$8-2006+2))))</f>
        <v>0.95403025505543393</v>
      </c>
      <c r="P112" s="3">
        <f>IF($E112+P$8-$H$8&lt;70,0,IF($E112+P$8-$H$8=70,$F112,O112*(1-VLOOKUP($E112+O$8-$H$8,Mortality!$B$3:$C$123,2)*VLOOKUP($E112+O$8-$H$8,Multipliers!$A$3:$DF$122,'Current Retirees'!O$8-2006+2))))</f>
        <v>0.93188180620171812</v>
      </c>
      <c r="Q112" s="3">
        <f>IF($E112+Q$8-$H$8&lt;70,0,IF($E112+Q$8-$H$8=70,$F112,P112*(1-VLOOKUP($E112+P$8-$H$8,Mortality!$B$3:$C$123,2)*VLOOKUP($E112+P$8-$H$8,Multipliers!$A$3:$DF$122,'Current Retirees'!P$8-2006+2))))</f>
        <v>0.90841993451637859</v>
      </c>
      <c r="R112" s="3">
        <f>IF($E112+R$8-$H$8&lt;70,0,IF($E112+R$8-$H$8=70,$F112,Q112*(1-VLOOKUP($E112+Q$8-$H$8,Mortality!$B$3:$C$123,2)*VLOOKUP($E112+Q$8-$H$8,Multipliers!$A$3:$DF$122,'Current Retirees'!Q$8-2006+2))))</f>
        <v>0.88358968661197934</v>
      </c>
      <c r="S112" s="3">
        <f>IF($E112+S$8-$H$8&lt;70,0,IF($E112+S$8-$H$8=70,$F112,R112*(1-VLOOKUP($E112+R$8-$H$8,Mortality!$B$3:$C$123,2)*VLOOKUP($E112+R$8-$H$8,Multipliers!$A$3:$DF$122,'Current Retirees'!R$8-2006+2))))</f>
        <v>0.85733175546531559</v>
      </c>
      <c r="T112" s="3">
        <f>IF($E112+T$8-$H$8&lt;70,0,IF($E112+T$8-$H$8=70,$F112,S112*(1-VLOOKUP($E112+S$8-$H$8,Mortality!$B$3:$C$123,2)*VLOOKUP($E112+S$8-$H$8,Multipliers!$A$3:$DF$122,'Current Retirees'!S$8-2006+2))))</f>
        <v>0.829583178859986</v>
      </c>
      <c r="U112" s="3">
        <f>IF($E112+U$8-$H$8&lt;70,0,IF($E112+U$8-$H$8=70,$F112,T112*(1-VLOOKUP($E112+T$8-$H$8,Mortality!$B$3:$C$123,2)*VLOOKUP($E112+T$8-$H$8,Multipliers!$A$3:$DF$122,'Current Retirees'!T$8-2006+2))))</f>
        <v>0.8003306271561681</v>
      </c>
      <c r="V112" s="3">
        <f>IF($E112+V$8-$H$8&lt;70,0,IF($E112+V$8-$H$8=70,$F112,U112*(1-VLOOKUP($E112+U$8-$H$8,Mortality!$B$3:$C$123,2)*VLOOKUP($E112+U$8-$H$8,Multipliers!$A$3:$DF$122,'Current Retirees'!U$8-2006+2))))</f>
        <v>0.76949940583874687</v>
      </c>
      <c r="W112" s="3">
        <f>IF($E112+W$8-$H$8&lt;70,0,IF($E112+W$8-$H$8=70,$F112,V112*(1-VLOOKUP($E112+V$8-$H$8,Mortality!$B$3:$C$123,2)*VLOOKUP($E112+V$8-$H$8,Multipliers!$A$3:$DF$122,'Current Retirees'!V$8-2006+2))))</f>
        <v>0.73710644832972538</v>
      </c>
      <c r="X112" s="3">
        <f>IF($E112+X$8-$H$8&lt;70,0,IF($E112+X$8-$H$8=70,$F112,W112*(1-VLOOKUP($E112+W$8-$H$8,Mortality!$B$3:$C$123,2)*VLOOKUP($E112+W$8-$H$8,Multipliers!$A$3:$DF$122,'Current Retirees'!W$8-2006+2))))</f>
        <v>0.70311394161756402</v>
      </c>
      <c r="Y112" s="3">
        <f>IF($E112+Y$8-$H$8&lt;70,0,IF($E112+Y$8-$H$8=70,$F112,X112*(1-VLOOKUP($E112+X$8-$H$8,Mortality!$B$3:$C$123,2)*VLOOKUP($E112+X$8-$H$8,Multipliers!$A$3:$DF$122,'Current Retirees'!X$8-2006+2))))</f>
        <v>0.66754721577729648</v>
      </c>
      <c r="Z112" s="3">
        <f>IF($E112+Z$8-$H$8&lt;70,0,IF($E112+Z$8-$H$8=70,$F112,Y112*(1-VLOOKUP($E112+Y$8-$H$8,Mortality!$B$3:$C$123,2)*VLOOKUP($E112+Y$8-$H$8,Multipliers!$A$3:$DF$122,'Current Retirees'!Y$8-2006+2))))</f>
        <v>0.63044086405596134</v>
      </c>
      <c r="AA112" s="3">
        <f>IF($E112+AA$8-$H$8&lt;70,0,IF($E112+AA$8-$H$8=70,$F112,Z112*(1-VLOOKUP($E112+Z$8-$H$8,Mortality!$B$3:$C$123,2)*VLOOKUP($E112+Z$8-$H$8,Multipliers!$A$3:$DF$122,'Current Retirees'!Z$8-2006+2))))</f>
        <v>0.59190698170578249</v>
      </c>
      <c r="AB112" s="3">
        <f>IF($E112+AB$8-$H$8&lt;70,0,IF($E112+AB$8-$H$8=70,$F112,AA112*(1-VLOOKUP($E112+AA$8-$H$8,Mortality!$B$3:$C$123,2)*VLOOKUP($E112+AA$8-$H$8,Multipliers!$A$3:$DF$122,'Current Retirees'!AA$8-2006+2))))</f>
        <v>0.55206353656282114</v>
      </c>
      <c r="AC112" s="3">
        <f>IF($E112+AC$8-$H$8&lt;70,0,IF($E112+AC$8-$H$8=70,$F112,AB112*(1-VLOOKUP($E112+AB$8-$H$8,Mortality!$B$3:$C$123,2)*VLOOKUP($E112+AB$8-$H$8,Multipliers!$A$3:$DF$122,'Current Retirees'!AB$8-2006+2))))</f>
        <v>0.51113433371732209</v>
      </c>
      <c r="AD112" s="3">
        <f>IF($E112+AD$8-$H$8&lt;70,0,IF($E112+AD$8-$H$8=70,$F112,AC112*(1-VLOOKUP($E112+AC$8-$H$8,Mortality!$B$3:$C$123,2)*VLOOKUP($E112+AC$8-$H$8,Multipliers!$A$3:$DF$122,'Current Retirees'!AC$8-2006+2))))</f>
        <v>0.4693250823164492</v>
      </c>
      <c r="AE112" s="3">
        <f>IF($E112+AE$8-$H$8&lt;70,0,IF($E112+AE$8-$H$8=70,$F112,AD112*(1-VLOOKUP($E112+AD$8-$H$8,Mortality!$B$3:$C$123,2)*VLOOKUP($E112+AD$8-$H$8,Multipliers!$A$3:$DF$122,'Current Retirees'!AD$8-2006+2))))</f>
        <v>0.42692266219352376</v>
      </c>
      <c r="AF112" s="3">
        <f>IF($E112+AF$8-$H$8&lt;70,0,IF($E112+AF$8-$H$8=70,$F112,AE112*(1-VLOOKUP($E112+AE$8-$H$8,Mortality!$B$3:$C$123,2)*VLOOKUP($E112+AE$8-$H$8,Multipliers!$A$3:$DF$122,'Current Retirees'!AE$8-2006+2))))</f>
        <v>0.38439114602231766</v>
      </c>
      <c r="AG112" s="3">
        <f>IF($E112+AG$8-$H$8&lt;70,0,IF($E112+AG$8-$H$8=70,$F112,AF112*(1-VLOOKUP($E112+AF$8-$H$8,Mortality!$B$3:$C$123,2)*VLOOKUP($E112+AF$8-$H$8,Multipliers!$A$3:$DF$122,'Current Retirees'!AF$8-2006+2))))</f>
        <v>0.34214754602021091</v>
      </c>
      <c r="AH112" s="3">
        <f>IF($E112+AH$8-$H$8&lt;70,0,IF($E112+AH$8-$H$8=70,$F112,AG112*(1-VLOOKUP($E112+AG$8-$H$8,Mortality!$B$3:$C$123,2)*VLOOKUP($E112+AG$8-$H$8,Multipliers!$A$3:$DF$122,'Current Retirees'!AG$8-2006+2))))</f>
        <v>0.30074769309676691</v>
      </c>
      <c r="AI112" s="3">
        <f>IF($E112+AI$8-$H$8&lt;70,0,IF($E112+AI$8-$H$8=70,$F112,AH112*(1-VLOOKUP($E112+AH$8-$H$8,Mortality!$B$3:$C$123,2)*VLOOKUP($E112+AH$8-$H$8,Multipliers!$A$3:$DF$122,'Current Retirees'!AH$8-2006+2))))</f>
        <v>0.26087035153394988</v>
      </c>
      <c r="AJ112" s="3">
        <f>IF($E112+AJ$8-$H$8&lt;70,0,IF($E112+AJ$8-$H$8=70,$F112,AI112*(1-VLOOKUP($E112+AI$8-$H$8,Mortality!$B$3:$C$123,2)*VLOOKUP($E112+AI$8-$H$8,Multipliers!$A$3:$DF$122,'Current Retirees'!AI$8-2006+2))))</f>
        <v>0.22329339233071441</v>
      </c>
      <c r="AK112" s="3">
        <f>IF($E112+AK$8-$H$8&lt;70,0,IF($E112+AK$8-$H$8=70,$F112,AJ112*(1-VLOOKUP($E112+AJ$8-$H$8,Mortality!$B$3:$C$123,2)*VLOOKUP($E112+AJ$8-$H$8,Multipliers!$A$3:$DF$122,'Current Retirees'!AJ$8-2006+2))))</f>
        <v>0.18858658153766694</v>
      </c>
      <c r="AL112" s="3">
        <f>IF($E112+AL$8-$H$8&lt;70,0,IF($E112+AL$8-$H$8=70,$F112,AK112*(1-VLOOKUP($E112+AK$8-$H$8,Mortality!$B$3:$C$123,2)*VLOOKUP($E112+AK$8-$H$8,Multipliers!$A$3:$DF$122,'Current Retirees'!AK$8-2006+2))))</f>
        <v>0.15722315126070738</v>
      </c>
      <c r="AM112" s="3">
        <f>IF($E112+AM$8-$H$8&lt;70,0,IF($E112+AM$8-$H$8=70,$F112,AL112*(1-VLOOKUP($E112+AL$8-$H$8,Mortality!$B$3:$C$123,2)*VLOOKUP($E112+AL$8-$H$8,Multipliers!$A$3:$DF$122,'Current Retirees'!AL$8-2006+2))))</f>
        <v>0.12940523745931939</v>
      </c>
      <c r="AN112" s="3">
        <f>IF($E112+AN$8-$H$8&lt;70,0,IF($E112+AN$8-$H$8=70,$F112,AM112*(1-VLOOKUP($E112+AM$8-$H$8,Mortality!$B$3:$C$123,2)*VLOOKUP($E112+AM$8-$H$8,Multipliers!$A$3:$DF$122,'Current Retirees'!AM$8-2006+2))))</f>
        <v>0.10480894723898454</v>
      </c>
      <c r="AO112" s="3">
        <f>IF($E112+AO$8-$H$8&lt;70,0,IF($E112+AO$8-$H$8=70,$F112,AN112*(1-VLOOKUP($E112+AN$8-$H$8,Mortality!$B$3:$C$123,2)*VLOOKUP($E112+AN$8-$H$8,Multipliers!$A$3:$DF$122,'Current Retirees'!AN$8-2006+2))))</f>
        <v>8.3470124278184205E-2</v>
      </c>
      <c r="AP112" s="3">
        <f>IF($E112+AP$8-$H$8&lt;70,0,IF($E112+AP$8-$H$8=70,$F112,AO112*(1-VLOOKUP($E112+AO$8-$H$8,Mortality!$B$3:$C$123,2)*VLOOKUP($E112+AO$8-$H$8,Multipliers!$A$3:$DF$122,'Current Retirees'!AO$8-2006+2))))</f>
        <v>6.5080730267237041E-2</v>
      </c>
      <c r="AQ112" s="3">
        <f>IF($E112+AQ$8-$H$8&lt;70,0,IF($E112+AQ$8-$H$8=70,$F112,AP112*(1-VLOOKUP($E112+AP$8-$H$8,Mortality!$B$3:$C$123,2)*VLOOKUP($E112+AP$8-$H$8,Multipliers!$A$3:$DF$122,'Current Retirees'!AP$8-2006+2))))</f>
        <v>4.9625287626850409E-2</v>
      </c>
      <c r="AR112" s="3">
        <f>IF($E112+AR$8-$H$8&lt;70,0,IF($E112+AR$8-$H$8=70,$F112,AQ112*(1-VLOOKUP($E112+AQ$8-$H$8,Mortality!$B$3:$C$123,2)*VLOOKUP($E112+AQ$8-$H$8,Multipliers!$A$3:$DF$122,'Current Retirees'!AQ$8-2006+2))))</f>
        <v>3.6949934751570025E-2</v>
      </c>
      <c r="AS112" s="3">
        <f>IF($E112+AS$8-$H$8&lt;70,0,IF($E112+AS$8-$H$8=70,$F112,AR112*(1-VLOOKUP($E112+AR$8-$H$8,Mortality!$B$3:$C$123,2)*VLOOKUP($E112+AR$8-$H$8,Multipliers!$A$3:$DF$122,'Current Retirees'!AR$8-2006+2))))</f>
        <v>2.6827679440017738E-2</v>
      </c>
      <c r="AT112" s="3">
        <f>IF($E112+AT$8-$H$8&lt;70,0,IF($E112+AT$8-$H$8=70,$F112,AS112*(1-VLOOKUP($E112+AS$8-$H$8,Mortality!$B$3:$C$123,2)*VLOOKUP($E112+AS$8-$H$8,Multipliers!$A$3:$DF$122,'Current Retirees'!AS$8-2006+2))))</f>
        <v>1.8954140667080975E-2</v>
      </c>
      <c r="AU112" s="3">
        <f>IF($E112+AU$8-$H$8&lt;70,0,IF($E112+AU$8-$H$8=70,$F112,AT112*(1-VLOOKUP($E112+AT$8-$H$8,Mortality!$B$3:$C$123,2)*VLOOKUP($E112+AT$8-$H$8,Multipliers!$A$3:$DF$122,'Current Retirees'!AT$8-2006+2))))</f>
        <v>1.3026049582610402E-2</v>
      </c>
      <c r="AV112" s="3">
        <f>IF($E112+AV$8-$H$8&lt;70,0,IF($E112+AV$8-$H$8=70,$F112,AU112*(1-VLOOKUP($E112+AU$8-$H$8,Mortality!$B$3:$C$123,2)*VLOOKUP($E112+AU$8-$H$8,Multipliers!$A$3:$DF$122,'Current Retirees'!AU$8-2006+2))))</f>
        <v>8.6979890139611375E-3</v>
      </c>
      <c r="AW112" s="3">
        <f>IF($E112+AW$8-$H$8&lt;70,0,IF($E112+AW$8-$H$8=70,$F112,AV112*(1-VLOOKUP($E112+AV$8-$H$8,Mortality!$B$3:$C$123,2)*VLOOKUP($E112+AV$8-$H$8,Multipliers!$A$3:$DF$122,'Current Retirees'!AV$8-2006+2))))</f>
        <v>5.6379468284487198E-3</v>
      </c>
      <c r="AX112" s="3">
        <f>IF($E112+AX$8-$H$8&lt;70,0,IF($E112+AX$8-$H$8=70,$F112,AW112*(1-VLOOKUP($E112+AW$8-$H$8,Mortality!$B$3:$C$123,2)*VLOOKUP($E112+AW$8-$H$8,Multipliers!$A$3:$DF$122,'Current Retirees'!AW$8-2006+2))))</f>
        <v>3.5377133382702209E-3</v>
      </c>
      <c r="AY112" s="3">
        <f>IF($E112+AY$8-$H$8&lt;70,0,IF($E112+AY$8-$H$8=70,$F112,AX112*(1-VLOOKUP($E112+AX$8-$H$8,Mortality!$B$3:$C$123,2)*VLOOKUP($E112+AX$8-$H$8,Multipliers!$A$3:$DF$122,'Current Retirees'!AX$8-2006+2))))</f>
        <v>2.1505514996264059E-3</v>
      </c>
      <c r="AZ112" s="3">
        <f>IF($E112+AZ$8-$H$8&lt;70,0,IF($E112+AZ$8-$H$8=70,$F112,AY112*(1-VLOOKUP($E112+AY$8-$H$8,Mortality!$B$3:$C$123,2)*VLOOKUP($E112+AY$8-$H$8,Multipliers!$A$3:$DF$122,'Current Retirees'!AY$8-2006+2))))</f>
        <v>1.2652314471545412E-3</v>
      </c>
      <c r="BA112" s="3">
        <f>IF($E112+BA$8-$H$8&lt;70,0,IF($E112+BA$8-$H$8=70,$F112,AZ112*(1-VLOOKUP($E112+AZ$8-$H$8,Mortality!$B$3:$C$123,2)*VLOOKUP($E112+AZ$8-$H$8,Multipliers!$A$3:$DF$122,'Current Retirees'!AZ$8-2006+2))))</f>
        <v>7.1945407287586931E-4</v>
      </c>
      <c r="BB112" s="3">
        <f>IF($E112+BB$8-$H$8&lt;70,0,IF($E112+BB$8-$H$8=70,$F112,BA112*(1-VLOOKUP($E112+BA$8-$H$8,Mortality!$B$3:$C$123,2)*VLOOKUP($E112+BA$8-$H$8,Multipliers!$A$3:$DF$122,'Current Retirees'!BA$8-2006+2))))</f>
        <v>3.9414917102033049E-4</v>
      </c>
      <c r="BC112" s="3">
        <f>IF($E112+BC$8-$H$8&lt;70,0,IF($E112+BC$8-$H$8=70,$F112,BB112*(1-VLOOKUP($E112+BB$8-$H$8,Mortality!$B$3:$C$123,2)*VLOOKUP($E112+BB$8-$H$8,Multipliers!$A$3:$DF$122,'Current Retirees'!BB$8-2006+2))))</f>
        <v>2.1108548127883521E-4</v>
      </c>
      <c r="BD112" s="3">
        <f>IF($E112+BD$8-$H$8&lt;70,0,IF($E112+BD$8-$H$8=70,$F112,BC112*(1-VLOOKUP($E112+BC$8-$H$8,Mortality!$B$3:$C$123,2)*VLOOKUP($E112+BC$8-$H$8,Multipliers!$A$3:$DF$122,'Current Retirees'!BC$8-2006+2))))</f>
        <v>1.1141322737085512E-4</v>
      </c>
      <c r="BE112" s="3">
        <f>IF($E112+BE$8-$H$8&lt;70,0,IF($E112+BE$8-$H$8=70,$F112,BD112*(1-VLOOKUP($E112+BD$8-$H$8,Mortality!$B$3:$C$123,2)*VLOOKUP($E112+BD$8-$H$8,Multipliers!$A$3:$DF$122,'Current Retirees'!BD$8-2006+2))))</f>
        <v>5.7891627981439011E-5</v>
      </c>
      <c r="BF112" s="3">
        <f>IF($E112+BF$8-$H$8&lt;70,0,IF($E112+BF$8-$H$8=70,$F112,BE112*(1-VLOOKUP($E112+BE$8-$H$8,Mortality!$B$3:$C$123,2)*VLOOKUP($E112+BE$8-$H$8,Multipliers!$A$3:$DF$122,'Current Retirees'!BE$8-2006+2))))</f>
        <v>2.9482124059429332E-5</v>
      </c>
      <c r="BG112" s="3">
        <f>IF($E112+BG$8-$H$8&lt;70,0,IF($E112+BG$8-$H$8=70,$F112,BF112*(1-VLOOKUP($E112+BF$8-$H$8,Mortality!$B$3:$C$123,2)*VLOOKUP($E112+BF$8-$H$8,Multipliers!$A$3:$DF$122,'Current Retirees'!BF$8-2006+2))))</f>
        <v>1.4741062029714666E-5</v>
      </c>
      <c r="BH112" s="3">
        <f>IF($E112+BH$8-$H$8&lt;70,0,IF($E112+BH$8-$H$8=70,$F112,BG112*(1-VLOOKUP($E112+BG$8-$H$8,Mortality!$B$3:$C$123,2)*VLOOKUP($E112+BG$8-$H$8,Multipliers!$A$3:$DF$122,'Current Retirees'!BG$8-2006+2))))</f>
        <v>7.3705310148573329E-6</v>
      </c>
      <c r="BI112" s="3">
        <f>IF($E112+BI$8-$H$8&lt;70,0,IF($E112+BI$8-$H$8=70,$F112,BH112*(1-VLOOKUP($E112+BH$8-$H$8,Mortality!$B$3:$C$123,2)*VLOOKUP($E112+BH$8-$H$8,Multipliers!$A$3:$DF$122,'Current Retirees'!BH$8-2006+2))))</f>
        <v>3.6852655074286665E-6</v>
      </c>
      <c r="BJ112" s="3">
        <f>IF($E112+BJ$8-$H$8&lt;70,0,IF($E112+BJ$8-$H$8=70,$F112,BI112*(1-VLOOKUP($E112+BI$8-$H$8,Mortality!$B$3:$C$123,2)*VLOOKUP($E112+BI$8-$H$8,Multipliers!$A$3:$DF$122,'Current Retirees'!BI$8-2006+2))))</f>
        <v>1.8426327537143332E-6</v>
      </c>
      <c r="BK112" s="3">
        <f>IF($E112+BK$8-$H$8&lt;70,0,IF($E112+BK$8-$H$8=70,$F112,BJ112*(1-VLOOKUP($E112+BJ$8-$H$8,Mortality!$B$3:$C$123,2)*VLOOKUP($E112+BJ$8-$H$8,Multipliers!$A$3:$DF$122,'Current Retirees'!BJ$8-2006+2))))</f>
        <v>9.2131637685716661E-7</v>
      </c>
      <c r="BL112" s="3">
        <f>IF($E112+BL$8-$H$8&lt;70,0,IF($E112+BL$8-$H$8=70,$F112,BK112*(1-VLOOKUP($E112+BK$8-$H$8,Mortality!$B$3:$C$123,2)*VLOOKUP($E112+BK$8-$H$8,Multipliers!$A$3:$DF$122,'Current Retirees'!BK$8-2006+2))))</f>
        <v>0</v>
      </c>
      <c r="BM112" s="3">
        <f>IF($E112+BM$8-$H$8&lt;70,0,IF($E112+BM$8-$H$8=70,$F112,BL112*(1-VLOOKUP($E112+BL$8-$H$8,Mortality!$B$3:$C$123,2)*VLOOKUP($E112+BL$8-$H$8,Multipliers!$A$3:$DF$122,'Current Retirees'!BL$8-2006+2))))</f>
        <v>0</v>
      </c>
      <c r="BN112" s="3">
        <f>IF($E112+BN$8-$H$8&lt;70,0,IF($E112+BN$8-$H$8=70,$F112,BM112*(1-VLOOKUP($E112+BM$8-$H$8,Mortality!$B$3:$C$123,2)*VLOOKUP($E112+BM$8-$H$8,Multipliers!$A$3:$DF$122,'Current Retirees'!BM$8-2006+2))))</f>
        <v>0</v>
      </c>
      <c r="BO112" s="3">
        <f>IF($E112+BO$8-$H$8&lt;70,0,IF($E112+BO$8-$H$8=70,$F112,BN112*(1-VLOOKUP($E112+BN$8-$H$8,Mortality!$B$3:$C$123,2)*VLOOKUP($E112+BN$8-$H$8,Multipliers!$A$3:$DF$122,'Current Retirees'!BN$8-2006+2))))</f>
        <v>0</v>
      </c>
      <c r="BP112" s="3">
        <f>IF($E112+BP$8-$H$8&lt;70,0,IF($E112+BP$8-$H$8=70,$F112,BO112*(1-VLOOKUP($E112+BO$8-$H$8,Mortality!$B$3:$C$123,2)*VLOOKUP($E112+BO$8-$H$8,Multipliers!$A$3:$DF$122,'Current Retirees'!BO$8-2006+2))))</f>
        <v>0</v>
      </c>
      <c r="BQ112" s="3">
        <f>IF($E112+BQ$8-$H$8&lt;70,0,IF($E112+BQ$8-$H$8=70,$F112,BP112*(1-VLOOKUP($E112+BP$8-$H$8,Mortality!$B$3:$C$123,2)*VLOOKUP($E112+BP$8-$H$8,Multipliers!$A$3:$DF$122,'Current Retirees'!BP$8-2006+2))))</f>
        <v>0</v>
      </c>
      <c r="BR112" s="3">
        <f>IF($E112+BR$8-$H$8&lt;70,0,IF($E112+BR$8-$H$8=70,$F112,BQ112*(1-VLOOKUP($E112+BQ$8-$H$8,Mortality!$B$3:$C$123,2)*VLOOKUP($E112+BQ$8-$H$8,Multipliers!$A$3:$DF$122,'Current Retirees'!BQ$8-2006+2))))</f>
        <v>0</v>
      </c>
      <c r="BS112" s="3">
        <f>IF($E112+BS$8-$H$8&lt;70,0,IF($E112+BS$8-$H$8=70,$F112,BR112*(1-VLOOKUP($E112+BR$8-$H$8,Mortality!$B$3:$C$123,2)*VLOOKUP($E112+BR$8-$H$8,Multipliers!$A$3:$DF$122,'Current Retirees'!BR$8-2006+2))))</f>
        <v>0</v>
      </c>
      <c r="BT112" s="3">
        <f>IF($E112+BT$8-$H$8&lt;70,0,IF($E112+BT$8-$H$8=70,$F112,BS112*(1-VLOOKUP($E112+BS$8-$H$8,Mortality!$B$3:$C$123,2)*VLOOKUP($E112+BS$8-$H$8,Multipliers!$A$3:$DF$122,'Current Retirees'!BS$8-2006+2))))</f>
        <v>0</v>
      </c>
      <c r="BU112" s="3">
        <f>IF($E112+BU$8-$H$8&lt;70,0,IF($E112+BU$8-$H$8=70,$F112,BT112*(1-VLOOKUP($E112+BT$8-$H$8,Mortality!$B$3:$C$123,2)*VLOOKUP($E112+BT$8-$H$8,Multipliers!$A$3:$DF$122,'Current Retirees'!BT$8-2006+2))))</f>
        <v>0</v>
      </c>
      <c r="BV112" s="3">
        <f>IF($E112+BV$8-$H$8&lt;70,0,IF($E112+BV$8-$H$8=70,$F112,BU112*(1-VLOOKUP($E112+BU$8-$H$8,Mortality!$B$3:$C$123,2)*VLOOKUP($E112+BU$8-$H$8,Multipliers!$A$3:$DF$122,'Current Retirees'!BU$8-2006+2))))</f>
        <v>0</v>
      </c>
      <c r="BW112" s="3">
        <f>IF($E112+BW$8-$H$8&lt;70,0,IF($E112+BW$8-$H$8=70,$F112,BV112*(1-VLOOKUP($E112+BV$8-$H$8,Mortality!$B$3:$C$123,2)*VLOOKUP($E112+BV$8-$H$8,Multipliers!$A$3:$DF$122,'Current Retirees'!BV$8-2006+2))))</f>
        <v>0</v>
      </c>
      <c r="BX112" s="3">
        <f>IF($E112+BX$8-$H$8&lt;70,0,IF($E112+BX$8-$H$8=70,$F112,BW112*(1-VLOOKUP($E112+BW$8-$H$8,Mortality!$B$3:$C$123,2)*VLOOKUP($E112+BW$8-$H$8,Multipliers!$A$3:$DF$122,'Current Retirees'!BW$8-2006+2))))</f>
        <v>0</v>
      </c>
      <c r="BY112" s="3">
        <f>IF($E112+BY$8-$H$8&lt;70,0,IF($E112+BY$8-$H$8=70,$F112,BX112*(1-VLOOKUP($E112+BX$8-$H$8,Mortality!$B$3:$C$123,2)*VLOOKUP($E112+BX$8-$H$8,Multipliers!$A$3:$DF$122,'Current Retirees'!BX$8-2006+2))))</f>
        <v>0</v>
      </c>
      <c r="BZ112" s="3">
        <f>IF($E112+BZ$8-$H$8&lt;70,0,IF($E112+BZ$8-$H$8=70,$F112,BY112*(1-VLOOKUP($E112+BY$8-$H$8,Mortality!$B$3:$C$123,2)*VLOOKUP($E112+BY$8-$H$8,Multipliers!$A$3:$DF$122,'Current Retirees'!BY$8-2006+2))))</f>
        <v>0</v>
      </c>
      <c r="CA112" s="3">
        <f>IF($E112+CA$8-$H$8&lt;70,0,IF($E112+CA$8-$H$8=70,$F112,BZ112*(1-VLOOKUP($E112+BZ$8-$H$8,Mortality!$B$3:$C$123,2)*VLOOKUP($E112+BZ$8-$H$8,Multipliers!$A$3:$DF$122,'Current Retirees'!BZ$8-2006+2))))</f>
        <v>0</v>
      </c>
      <c r="CB112" s="3">
        <f>IF($E112+CB$8-$H$8&lt;70,0,IF($E112+CB$8-$H$8=70,$F112,CA112*(1-VLOOKUP($E112+CA$8-$H$8,Mortality!$B$3:$C$123,2)*VLOOKUP($E112+CA$8-$H$8,Multipliers!$A$3:$DF$122,'Current Retirees'!CA$8-2006+2))))</f>
        <v>0</v>
      </c>
      <c r="CC112" s="3">
        <f>IF($E112+CC$8-$H$8&lt;70,0,IF($E112+CC$8-$H$8=70,$F112,CB112*(1-VLOOKUP($E112+CB$8-$H$8,Mortality!$B$3:$C$123,2)*VLOOKUP($E112+CB$8-$H$8,Multipliers!$A$3:$DF$122,'Current Retirees'!CB$8-2006+2))))</f>
        <v>0</v>
      </c>
      <c r="CD112" s="3">
        <f>IF($E112+CD$8-$H$8&lt;70,0,IF($E112+CD$8-$H$8=70,$F112,CC112*(1-VLOOKUP($E112+CC$8-$H$8,Mortality!$B$3:$C$123,2)*VLOOKUP($E112+CC$8-$H$8,Multipliers!$A$3:$DF$122,'Current Retirees'!CC$8-2006+2))))</f>
        <v>0</v>
      </c>
      <c r="CE112" s="3">
        <f>IF($E112+CE$8-$H$8&lt;70,0,IF($E112+CE$8-$H$8=70,$F112,CD112*(1-VLOOKUP($E112+CD$8-$H$8,Mortality!$B$3:$C$123,2)*VLOOKUP($E112+CD$8-$H$8,Multipliers!$A$3:$DF$122,'Current Retirees'!CD$8-2006+2))))</f>
        <v>0</v>
      </c>
      <c r="CF112" s="3">
        <f>IF($E112+CF$8-$H$8&lt;70,0,IF($E112+CF$8-$H$8=70,$F112,CE112*(1-VLOOKUP($E112+CE$8-$H$8,Mortality!$B$3:$C$123,2)*VLOOKUP($E112+CE$8-$H$8,Multipliers!$A$3:$DF$122,'Current Retirees'!CE$8-2006+2))))</f>
        <v>0</v>
      </c>
      <c r="CG112" s="3">
        <f>IF($E112+CG$8-$H$8&lt;70,0,IF($E112+CG$8-$H$8=70,$F112,CF112*(1-VLOOKUP($E112+CF$8-$H$8,Mortality!$B$3:$C$123,2)*VLOOKUP($E112+CF$8-$H$8,Multipliers!$A$3:$DF$122,'Current Retirees'!CF$8-2006+2))))</f>
        <v>0</v>
      </c>
      <c r="CH112" s="3">
        <f>IF($E112+CH$8-$H$8&lt;70,0,IF($E112+CH$8-$H$8=70,$F112,CG112*(1-VLOOKUP($E112+CG$8-$H$8,Mortality!$B$3:$C$123,2)*VLOOKUP($E112+CG$8-$H$8,Multipliers!$A$3:$DF$122,'Current Retirees'!CG$8-2006+2))))</f>
        <v>0</v>
      </c>
      <c r="CI112" s="3">
        <f>IF($E112+CI$8-$H$8&lt;70,0,IF($E112+CI$8-$H$8=70,$F112,CH112*(1-VLOOKUP($E112+CH$8-$H$8,Mortality!$B$3:$C$123,2)*VLOOKUP($E112+CH$8-$H$8,Multipliers!$A$3:$DF$122,'Current Retirees'!CH$8-2006+2))))</f>
        <v>0</v>
      </c>
      <c r="CJ112" s="3">
        <f>IF($E112+CJ$8-$H$8&lt;70,0,IF($E112+CJ$8-$H$8=70,$F112,CI112*(1-VLOOKUP($E112+CI$8-$H$8,Mortality!$B$3:$C$123,2)*VLOOKUP($E112+CI$8-$H$8,Multipliers!$A$3:$DF$122,'Current Retirees'!CI$8-2006+2))))</f>
        <v>0</v>
      </c>
      <c r="CK112" s="3">
        <f>IF($E112+CK$8-$H$8&lt;70,0,IF($E112+CK$8-$H$8=70,$F112,CJ112*(1-VLOOKUP($E112+CJ$8-$H$8,Mortality!$B$3:$C$123,2)*VLOOKUP($E112+CJ$8-$H$8,Multipliers!$A$3:$DF$122,'Current Retirees'!CJ$8-2006+2))))</f>
        <v>0</v>
      </c>
      <c r="CL112" s="3">
        <f>IF($E112+CL$8-$H$8&lt;70,0,IF($E112+CL$8-$H$8=70,$F112,CK112*(1-VLOOKUP($E112+CK$8-$H$8,Mortality!$B$3:$C$123,2)*VLOOKUP($E112+CK$8-$H$8,Multipliers!$A$3:$DF$122,'Current Retirees'!CK$8-2006+2))))</f>
        <v>0</v>
      </c>
      <c r="CM112" s="3">
        <f>IF($E112+CM$8-$H$8&lt;70,0,IF($E112+CM$8-$H$8=70,$F112,CL112*(1-VLOOKUP($E112+CL$8-$H$8,Mortality!$B$3:$C$123,2)*VLOOKUP($E112+CL$8-$H$8,Multipliers!$A$3:$DF$122,'Current Retirees'!CL$8-2006+2))))</f>
        <v>0</v>
      </c>
      <c r="CN112" s="3">
        <f>IF($E112+CN$8-$H$8&lt;70,0,IF($E112+CN$8-$H$8=70,$F112,CM112*(1-VLOOKUP($E112+CM$8-$H$8,Mortality!$B$3:$C$123,2)*VLOOKUP($E112+CM$8-$H$8,Multipliers!$A$3:$DF$122,'Current Retirees'!CM$8-2006+2))))</f>
        <v>0</v>
      </c>
      <c r="CO112" s="3">
        <f>IF($E112+CO$8-$H$8&lt;70,0,IF($E112+CO$8-$H$8=70,$F112,CN112*(1-VLOOKUP($E112+CN$8-$H$8,Mortality!$B$3:$C$123,2)*VLOOKUP($E112+CN$8-$H$8,Multipliers!$A$3:$DF$122,'Current Retirees'!CN$8-2006+2))))</f>
        <v>0</v>
      </c>
      <c r="CP112" s="3">
        <f>IF($E112+CP$8-$H$8&lt;70,0,IF($E112+CP$8-$H$8=70,$F112,CO112*(1-VLOOKUP($E112+CO$8-$H$8,Mortality!$B$3:$C$123,2)*VLOOKUP($E112+CO$8-$H$8,Multipliers!$A$3:$DF$122,'Current Retirees'!CO$8-2006+2))))</f>
        <v>0</v>
      </c>
      <c r="CQ112" s="3">
        <f>IF($E112+CQ$8-$H$8&lt;70,0,IF($E112+CQ$8-$H$8=70,$F112,CP112*(1-VLOOKUP($E112+CP$8-$H$8,Mortality!$B$3:$C$123,2)*VLOOKUP($E112+CP$8-$H$8,Multipliers!$A$3:$DF$122,'Current Retirees'!CP$8-2006+2))))</f>
        <v>0</v>
      </c>
      <c r="CR112" s="3">
        <f>IF($E112+CR$8-$H$8&lt;70,0,IF($E112+CR$8-$H$8=70,$F112,CQ112*(1-VLOOKUP($E112+CQ$8-$H$8,Mortality!$B$3:$C$123,2)*VLOOKUP($E112+CQ$8-$H$8,Multipliers!$A$3:$DF$122,'Current Retirees'!CQ$8-2006+2))))</f>
        <v>0</v>
      </c>
      <c r="CS112" s="3">
        <f>IF($E112+CS$8-$H$8&lt;70,0,IF($E112+CS$8-$H$8=70,$F112,CR112*(1-VLOOKUP($E112+CR$8-$H$8,Mortality!$B$3:$C$123,2)*VLOOKUP($E112+CR$8-$H$8,Multipliers!$A$3:$DF$122,'Current Retirees'!CR$8-2006+2))))</f>
        <v>0</v>
      </c>
      <c r="CT112" s="3">
        <f>IF($E112+CT$8-$H$8&lt;70,0,IF($E112+CT$8-$H$8=70,$F112,CS112*(1-VLOOKUP($E112+CS$8-$H$8,Mortality!$B$3:$C$123,2)*VLOOKUP($E112+CS$8-$H$8,Multipliers!$A$3:$DF$122,'Current Retirees'!CS$8-2006+2))))</f>
        <v>0</v>
      </c>
    </row>
    <row r="113" spans="2:98" x14ac:dyDescent="0.25">
      <c r="B113" s="35">
        <v>1105</v>
      </c>
      <c r="C113" s="36">
        <v>24878</v>
      </c>
      <c r="D113" s="35" t="s">
        <v>2</v>
      </c>
      <c r="E113" s="4">
        <f t="shared" si="8"/>
        <v>49</v>
      </c>
      <c r="F113" s="5">
        <f>VLOOKUP(E113,Mortality!$H$3:$I$123,2)</f>
        <v>0.94598854841463809</v>
      </c>
      <c r="H113" s="3">
        <f t="shared" si="9"/>
        <v>0</v>
      </c>
      <c r="I113" s="3">
        <f>IF($E113+I$8-$H$8&lt;70,0,IF($E113+I$8-$H$8=70,$F113,H113*(1-VLOOKUP($E113+H$8-$H$8,Mortality!$B$3:$C$123,2)*VLOOKUP($E113+H$8-$H$8,Multipliers!$A$3:$DF$122,'Current Retirees'!H$8-2006+2))))</f>
        <v>0</v>
      </c>
      <c r="J113" s="3">
        <f>IF($E113+J$8-$H$8&lt;70,0,IF($E113+J$8-$H$8=70,$F113,I113*(1-VLOOKUP($E113+I$8-$H$8,Mortality!$B$3:$C$123,2)*VLOOKUP($E113+I$8-$H$8,Multipliers!$A$3:$DF$122,'Current Retirees'!I$8-2006+2))))</f>
        <v>0</v>
      </c>
      <c r="K113" s="3">
        <f>IF($E113+K$8-$H$8&lt;70,0,IF($E113+K$8-$H$8=70,$F113,J113*(1-VLOOKUP($E113+J$8-$H$8,Mortality!$B$3:$C$123,2)*VLOOKUP($E113+J$8-$H$8,Multipliers!$A$3:$DF$122,'Current Retirees'!J$8-2006+2))))</f>
        <v>0</v>
      </c>
      <c r="L113" s="3">
        <f>IF($E113+L$8-$H$8&lt;70,0,IF($E113+L$8-$H$8=70,$F113,K113*(1-VLOOKUP($E113+K$8-$H$8,Mortality!$B$3:$C$123,2)*VLOOKUP($E113+K$8-$H$8,Multipliers!$A$3:$DF$122,'Current Retirees'!K$8-2006+2))))</f>
        <v>0</v>
      </c>
      <c r="M113" s="3">
        <f>IF($E113+M$8-$H$8&lt;70,0,IF($E113+M$8-$H$8=70,$F113,L113*(1-VLOOKUP($E113+L$8-$H$8,Mortality!$B$3:$C$123,2)*VLOOKUP($E113+L$8-$H$8,Multipliers!$A$3:$DF$122,'Current Retirees'!L$8-2006+2))))</f>
        <v>0</v>
      </c>
      <c r="N113" s="3">
        <f>IF($E113+N$8-$H$8&lt;70,0,IF($E113+N$8-$H$8=70,$F113,M113*(1-VLOOKUP($E113+M$8-$H$8,Mortality!$B$3:$C$123,2)*VLOOKUP($E113+M$8-$H$8,Multipliers!$A$3:$DF$122,'Current Retirees'!M$8-2006+2))))</f>
        <v>0</v>
      </c>
      <c r="O113" s="3">
        <f>IF($E113+O$8-$H$8&lt;70,0,IF($E113+O$8-$H$8=70,$F113,N113*(1-VLOOKUP($E113+N$8-$H$8,Mortality!$B$3:$C$123,2)*VLOOKUP($E113+N$8-$H$8,Multipliers!$A$3:$DF$122,'Current Retirees'!N$8-2006+2))))</f>
        <v>0</v>
      </c>
      <c r="P113" s="3">
        <f>IF($E113+P$8-$H$8&lt;70,0,IF($E113+P$8-$H$8=70,$F113,O113*(1-VLOOKUP($E113+O$8-$H$8,Mortality!$B$3:$C$123,2)*VLOOKUP($E113+O$8-$H$8,Multipliers!$A$3:$DF$122,'Current Retirees'!O$8-2006+2))))</f>
        <v>0</v>
      </c>
      <c r="Q113" s="3">
        <f>IF($E113+Q$8-$H$8&lt;70,0,IF($E113+Q$8-$H$8=70,$F113,P113*(1-VLOOKUP($E113+P$8-$H$8,Mortality!$B$3:$C$123,2)*VLOOKUP($E113+P$8-$H$8,Multipliers!$A$3:$DF$122,'Current Retirees'!P$8-2006+2))))</f>
        <v>0</v>
      </c>
      <c r="R113" s="3">
        <f>IF($E113+R$8-$H$8&lt;70,0,IF($E113+R$8-$H$8=70,$F113,Q113*(1-VLOOKUP($E113+Q$8-$H$8,Mortality!$B$3:$C$123,2)*VLOOKUP($E113+Q$8-$H$8,Multipliers!$A$3:$DF$122,'Current Retirees'!Q$8-2006+2))))</f>
        <v>0</v>
      </c>
      <c r="S113" s="3">
        <f>IF($E113+S$8-$H$8&lt;70,0,IF($E113+S$8-$H$8=70,$F113,R113*(1-VLOOKUP($E113+R$8-$H$8,Mortality!$B$3:$C$123,2)*VLOOKUP($E113+R$8-$H$8,Multipliers!$A$3:$DF$122,'Current Retirees'!R$8-2006+2))))</f>
        <v>0</v>
      </c>
      <c r="T113" s="3">
        <f>IF($E113+T$8-$H$8&lt;70,0,IF($E113+T$8-$H$8=70,$F113,S113*(1-VLOOKUP($E113+S$8-$H$8,Mortality!$B$3:$C$123,2)*VLOOKUP($E113+S$8-$H$8,Multipliers!$A$3:$DF$122,'Current Retirees'!S$8-2006+2))))</f>
        <v>0</v>
      </c>
      <c r="U113" s="3">
        <f>IF($E113+U$8-$H$8&lt;70,0,IF($E113+U$8-$H$8=70,$F113,T113*(1-VLOOKUP($E113+T$8-$H$8,Mortality!$B$3:$C$123,2)*VLOOKUP($E113+T$8-$H$8,Multipliers!$A$3:$DF$122,'Current Retirees'!T$8-2006+2))))</f>
        <v>0</v>
      </c>
      <c r="V113" s="3">
        <f>IF($E113+V$8-$H$8&lt;70,0,IF($E113+V$8-$H$8=70,$F113,U113*(1-VLOOKUP($E113+U$8-$H$8,Mortality!$B$3:$C$123,2)*VLOOKUP($E113+U$8-$H$8,Multipliers!$A$3:$DF$122,'Current Retirees'!U$8-2006+2))))</f>
        <v>0</v>
      </c>
      <c r="W113" s="3">
        <f>IF($E113+W$8-$H$8&lt;70,0,IF($E113+W$8-$H$8=70,$F113,V113*(1-VLOOKUP($E113+V$8-$H$8,Mortality!$B$3:$C$123,2)*VLOOKUP($E113+V$8-$H$8,Multipliers!$A$3:$DF$122,'Current Retirees'!V$8-2006+2))))</f>
        <v>0</v>
      </c>
      <c r="X113" s="3">
        <f>IF($E113+X$8-$H$8&lt;70,0,IF($E113+X$8-$H$8=70,$F113,W113*(1-VLOOKUP($E113+W$8-$H$8,Mortality!$B$3:$C$123,2)*VLOOKUP($E113+W$8-$H$8,Multipliers!$A$3:$DF$122,'Current Retirees'!W$8-2006+2))))</f>
        <v>0</v>
      </c>
      <c r="Y113" s="3">
        <f>IF($E113+Y$8-$H$8&lt;70,0,IF($E113+Y$8-$H$8=70,$F113,X113*(1-VLOOKUP($E113+X$8-$H$8,Mortality!$B$3:$C$123,2)*VLOOKUP($E113+X$8-$H$8,Multipliers!$A$3:$DF$122,'Current Retirees'!X$8-2006+2))))</f>
        <v>0</v>
      </c>
      <c r="Z113" s="3">
        <f>IF($E113+Z$8-$H$8&lt;70,0,IF($E113+Z$8-$H$8=70,$F113,Y113*(1-VLOOKUP($E113+Y$8-$H$8,Mortality!$B$3:$C$123,2)*VLOOKUP($E113+Y$8-$H$8,Multipliers!$A$3:$DF$122,'Current Retirees'!Y$8-2006+2))))</f>
        <v>0</v>
      </c>
      <c r="AA113" s="3">
        <f>IF($E113+AA$8-$H$8&lt;70,0,IF($E113+AA$8-$H$8=70,$F113,Z113*(1-VLOOKUP($E113+Z$8-$H$8,Mortality!$B$3:$C$123,2)*VLOOKUP($E113+Z$8-$H$8,Multipliers!$A$3:$DF$122,'Current Retirees'!Z$8-2006+2))))</f>
        <v>0</v>
      </c>
      <c r="AB113" s="3">
        <f>IF($E113+AB$8-$H$8&lt;70,0,IF($E113+AB$8-$H$8=70,$F113,AA113*(1-VLOOKUP($E113+AA$8-$H$8,Mortality!$B$3:$C$123,2)*VLOOKUP($E113+AA$8-$H$8,Multipliers!$A$3:$DF$122,'Current Retirees'!AA$8-2006+2))))</f>
        <v>0</v>
      </c>
      <c r="AC113" s="3">
        <f>IF($E113+AC$8-$H$8&lt;70,0,IF($E113+AC$8-$H$8=70,$F113,AB113*(1-VLOOKUP($E113+AB$8-$H$8,Mortality!$B$3:$C$123,2)*VLOOKUP($E113+AB$8-$H$8,Multipliers!$A$3:$DF$122,'Current Retirees'!AB$8-2006+2))))</f>
        <v>0.94598854841463809</v>
      </c>
      <c r="AD113" s="3">
        <f>IF($E113+AD$8-$H$8&lt;70,0,IF($E113+AD$8-$H$8=70,$F113,AC113*(1-VLOOKUP($E113+AC$8-$H$8,Mortality!$B$3:$C$123,2)*VLOOKUP($E113+AC$8-$H$8,Multipliers!$A$3:$DF$122,'Current Retirees'!AC$8-2006+2))))</f>
        <v>0.92977376087783581</v>
      </c>
      <c r="AE113" s="3">
        <f>IF($E113+AE$8-$H$8&lt;70,0,IF($E113+AE$8-$H$8=70,$F113,AD113*(1-VLOOKUP($E113+AD$8-$H$8,Mortality!$B$3:$C$123,2)*VLOOKUP($E113+AD$8-$H$8,Multipliers!$A$3:$DF$122,'Current Retirees'!AD$8-2006+2))))</f>
        <v>0.91261602549121013</v>
      </c>
      <c r="AF113" s="3">
        <f>IF($E113+AF$8-$H$8&lt;70,0,IF($E113+AF$8-$H$8=70,$F113,AE113*(1-VLOOKUP($E113+AE$8-$H$8,Mortality!$B$3:$C$123,2)*VLOOKUP($E113+AE$8-$H$8,Multipliers!$A$3:$DF$122,'Current Retirees'!AE$8-2006+2))))</f>
        <v>0.89443730117333153</v>
      </c>
      <c r="AG113" s="3">
        <f>IF($E113+AG$8-$H$8&lt;70,0,IF($E113+AG$8-$H$8=70,$F113,AF113*(1-VLOOKUP($E113+AF$8-$H$8,Mortality!$B$3:$C$123,2)*VLOOKUP($E113+AF$8-$H$8,Multipliers!$A$3:$DF$122,'Current Retirees'!AF$8-2006+2))))</f>
        <v>0.87515646433923389</v>
      </c>
      <c r="AH113" s="3">
        <f>IF($E113+AH$8-$H$8&lt;70,0,IF($E113+AH$8-$H$8=70,$F113,AG113*(1-VLOOKUP($E113+AG$8-$H$8,Mortality!$B$3:$C$123,2)*VLOOKUP($E113+AG$8-$H$8,Multipliers!$A$3:$DF$122,'Current Retirees'!AG$8-2006+2))))</f>
        <v>0.8547104201464425</v>
      </c>
      <c r="AI113" s="3">
        <f>IF($E113+AI$8-$H$8&lt;70,0,IF($E113+AI$8-$H$8=70,$F113,AH113*(1-VLOOKUP($E113+AH$8-$H$8,Mortality!$B$3:$C$123,2)*VLOOKUP($E113+AH$8-$H$8,Multipliers!$A$3:$DF$122,'Current Retirees'!AH$8-2006+2))))</f>
        <v>0.83303116314971648</v>
      </c>
      <c r="AJ113" s="3">
        <f>IF($E113+AJ$8-$H$8&lt;70,0,IF($E113+AJ$8-$H$8=70,$F113,AI113*(1-VLOOKUP($E113+AI$8-$H$8,Mortality!$B$3:$C$123,2)*VLOOKUP($E113+AI$8-$H$8,Multipliers!$A$3:$DF$122,'Current Retirees'!AI$8-2006+2))))</f>
        <v>0.81004395147552588</v>
      </c>
      <c r="AK113" s="3">
        <f>IF($E113+AK$8-$H$8&lt;70,0,IF($E113+AK$8-$H$8=70,$F113,AJ113*(1-VLOOKUP($E113+AJ$8-$H$8,Mortality!$B$3:$C$123,2)*VLOOKUP($E113+AJ$8-$H$8,Multipliers!$A$3:$DF$122,'Current Retirees'!AJ$8-2006+2))))</f>
        <v>0.78570854079362351</v>
      </c>
      <c r="AL113" s="3">
        <f>IF($E113+AL$8-$H$8&lt;70,0,IF($E113+AL$8-$H$8=70,$F113,AK113*(1-VLOOKUP($E113+AK$8-$H$8,Mortality!$B$3:$C$123,2)*VLOOKUP($E113+AK$8-$H$8,Multipliers!$A$3:$DF$122,'Current Retirees'!AK$8-2006+2))))</f>
        <v>0.7599288637245456</v>
      </c>
      <c r="AM113" s="3">
        <f>IF($E113+AM$8-$H$8&lt;70,0,IF($E113+AM$8-$H$8=70,$F113,AL113*(1-VLOOKUP($E113+AL$8-$H$8,Mortality!$B$3:$C$123,2)*VLOOKUP($E113+AL$8-$H$8,Multipliers!$A$3:$DF$122,'Current Retirees'!AL$8-2006+2))))</f>
        <v>0.73268791478083284</v>
      </c>
      <c r="AN113" s="3">
        <f>IF($E113+AN$8-$H$8&lt;70,0,IF($E113+AN$8-$H$8=70,$F113,AM113*(1-VLOOKUP($E113+AM$8-$H$8,Mortality!$B$3:$C$123,2)*VLOOKUP($E113+AM$8-$H$8,Multipliers!$A$3:$DF$122,'Current Retirees'!AM$8-2006+2))))</f>
        <v>0.7039182286935034</v>
      </c>
      <c r="AO113" s="3">
        <f>IF($E113+AO$8-$H$8&lt;70,0,IF($E113+AO$8-$H$8=70,$F113,AN113*(1-VLOOKUP($E113+AN$8-$H$8,Mortality!$B$3:$C$123,2)*VLOOKUP($E113+AN$8-$H$8,Multipliers!$A$3:$DF$122,'Current Retirees'!AN$8-2006+2))))</f>
        <v>0.67360002242798955</v>
      </c>
      <c r="AP113" s="3">
        <f>IF($E113+AP$8-$H$8&lt;70,0,IF($E113+AP$8-$H$8=70,$F113,AO113*(1-VLOOKUP($E113+AO$8-$H$8,Mortality!$B$3:$C$123,2)*VLOOKUP($E113+AO$8-$H$8,Multipliers!$A$3:$DF$122,'Current Retirees'!AO$8-2006+2))))</f>
        <v>0.64171905625767545</v>
      </c>
      <c r="AQ113" s="3">
        <f>IF($E113+AQ$8-$H$8&lt;70,0,IF($E113+AQ$8-$H$8=70,$F113,AP113*(1-VLOOKUP($E113+AP$8-$H$8,Mortality!$B$3:$C$123,2)*VLOOKUP($E113+AP$8-$H$8,Multipliers!$A$3:$DF$122,'Current Retirees'!AP$8-2006+2))))</f>
        <v>0.60832213280232417</v>
      </c>
      <c r="AR113" s="3">
        <f>IF($E113+AR$8-$H$8&lt;70,0,IF($E113+AR$8-$H$8=70,$F113,AQ113*(1-VLOOKUP($E113+AQ$8-$H$8,Mortality!$B$3:$C$123,2)*VLOOKUP($E113+AQ$8-$H$8,Multipliers!$A$3:$DF$122,'Current Retirees'!AQ$8-2006+2))))</f>
        <v>0.57345629124079989</v>
      </c>
      <c r="AS113" s="3">
        <f>IF($E113+AS$8-$H$8&lt;70,0,IF($E113+AS$8-$H$8=70,$F113,AR113*(1-VLOOKUP($E113+AR$8-$H$8,Mortality!$B$3:$C$123,2)*VLOOKUP($E113+AR$8-$H$8,Multipliers!$A$3:$DF$122,'Current Retirees'!AR$8-2006+2))))</f>
        <v>0.53725636728705373</v>
      </c>
      <c r="AT113" s="3">
        <f>IF($E113+AT$8-$H$8&lt;70,0,IF($E113+AT$8-$H$8=70,$F113,AS113*(1-VLOOKUP($E113+AS$8-$H$8,Mortality!$B$3:$C$123,2)*VLOOKUP($E113+AS$8-$H$8,Multipliers!$A$3:$DF$122,'Current Retirees'!AS$8-2006+2))))</f>
        <v>0.49977772265815001</v>
      </c>
      <c r="AU113" s="3">
        <f>IF($E113+AU$8-$H$8&lt;70,0,IF($E113+AU$8-$H$8=70,$F113,AT113*(1-VLOOKUP($E113+AT$8-$H$8,Mortality!$B$3:$C$123,2)*VLOOKUP($E113+AT$8-$H$8,Multipliers!$A$3:$DF$122,'Current Retirees'!AT$8-2006+2))))</f>
        <v>0.46114438425166909</v>
      </c>
      <c r="AV113" s="3">
        <f>IF($E113+AV$8-$H$8&lt;70,0,IF($E113+AV$8-$H$8=70,$F113,AU113*(1-VLOOKUP($E113+AU$8-$H$8,Mortality!$B$3:$C$123,2)*VLOOKUP($E113+AU$8-$H$8,Multipliers!$A$3:$DF$122,'Current Retirees'!AU$8-2006+2))))</f>
        <v>0.42177408762274748</v>
      </c>
      <c r="AW113" s="3">
        <f>IF($E113+AW$8-$H$8&lt;70,0,IF($E113+AW$8-$H$8=70,$F113,AV113*(1-VLOOKUP($E113+AV$8-$H$8,Mortality!$B$3:$C$123,2)*VLOOKUP($E113+AV$8-$H$8,Multipliers!$A$3:$DF$122,'Current Retirees'!AV$8-2006+2))))</f>
        <v>0.38192295959995409</v>
      </c>
      <c r="AX113" s="3">
        <f>IF($E113+AX$8-$H$8&lt;70,0,IF($E113+AX$8-$H$8=70,$F113,AW113*(1-VLOOKUP($E113+AW$8-$H$8,Mortality!$B$3:$C$123,2)*VLOOKUP($E113+AW$8-$H$8,Multipliers!$A$3:$DF$122,'Current Retirees'!AW$8-2006+2))))</f>
        <v>0.34212729666420671</v>
      </c>
      <c r="AY113" s="3">
        <f>IF($E113+AY$8-$H$8&lt;70,0,IF($E113+AY$8-$H$8=70,$F113,AX113*(1-VLOOKUP($E113+AX$8-$H$8,Mortality!$B$3:$C$123,2)*VLOOKUP($E113+AX$8-$H$8,Multipliers!$A$3:$DF$122,'Current Retirees'!AX$8-2006+2))))</f>
        <v>0.30293606846859911</v>
      </c>
      <c r="AZ113" s="3">
        <f>IF($E113+AZ$8-$H$8&lt;70,0,IF($E113+AZ$8-$H$8=70,$F113,AY113*(1-VLOOKUP($E113+AY$8-$H$8,Mortality!$B$3:$C$123,2)*VLOOKUP($E113+AY$8-$H$8,Multipliers!$A$3:$DF$122,'Current Retirees'!AY$8-2006+2))))</f>
        <v>0.26517655703040921</v>
      </c>
      <c r="BA113" s="3">
        <f>IF($E113+BA$8-$H$8&lt;70,0,IF($E113+BA$8-$H$8=70,$F113,AZ113*(1-VLOOKUP($E113+AZ$8-$H$8,Mortality!$B$3:$C$123,2)*VLOOKUP($E113+AZ$8-$H$8,Multipliers!$A$3:$DF$122,'Current Retirees'!AZ$8-2006+2))))</f>
        <v>0.22939537709159194</v>
      </c>
      <c r="BB113" s="3">
        <f>IF($E113+BB$8-$H$8&lt;70,0,IF($E113+BB$8-$H$8=70,$F113,BA113*(1-VLOOKUP($E113+BA$8-$H$8,Mortality!$B$3:$C$123,2)*VLOOKUP($E113+BA$8-$H$8,Multipliers!$A$3:$DF$122,'Current Retirees'!BA$8-2006+2))))</f>
        <v>0.19622280639446504</v>
      </c>
      <c r="BC113" s="3">
        <f>IF($E113+BC$8-$H$8&lt;70,0,IF($E113+BC$8-$H$8=70,$F113,BB113*(1-VLOOKUP($E113+BB$8-$H$8,Mortality!$B$3:$C$123,2)*VLOOKUP($E113+BB$8-$H$8,Multipliers!$A$3:$DF$122,'Current Retirees'!BB$8-2006+2))))</f>
        <v>0.16593686764050739</v>
      </c>
      <c r="BD113" s="3">
        <f>IF($E113+BD$8-$H$8&lt;70,0,IF($E113+BD$8-$H$8=70,$F113,BC113*(1-VLOOKUP($E113+BC$8-$H$8,Mortality!$B$3:$C$123,2)*VLOOKUP($E113+BC$8-$H$8,Multipliers!$A$3:$DF$122,'Current Retirees'!BC$8-2006+2))))</f>
        <v>0.13824534179515871</v>
      </c>
      <c r="BE113" s="3">
        <f>IF($E113+BE$8-$H$8&lt;70,0,IF($E113+BE$8-$H$8=70,$F113,BD113*(1-VLOOKUP($E113+BD$8-$H$8,Mortality!$B$3:$C$123,2)*VLOOKUP($E113+BD$8-$H$8,Multipliers!$A$3:$DF$122,'Current Retirees'!BD$8-2006+2))))</f>
        <v>0.11337335549376938</v>
      </c>
      <c r="BF113" s="3">
        <f>IF($E113+BF$8-$H$8&lt;70,0,IF($E113+BF$8-$H$8=70,$F113,BE113*(1-VLOOKUP($E113+BE$8-$H$8,Mortality!$B$3:$C$123,2)*VLOOKUP($E113+BE$8-$H$8,Multipliers!$A$3:$DF$122,'Current Retirees'!BE$8-2006+2))))</f>
        <v>9.1123066587823626E-2</v>
      </c>
      <c r="BG113" s="3">
        <f>IF($E113+BG$8-$H$8&lt;70,0,IF($E113+BG$8-$H$8=70,$F113,BF113*(1-VLOOKUP($E113+BF$8-$H$8,Mortality!$B$3:$C$123,2)*VLOOKUP($E113+BF$8-$H$8,Multipliers!$A$3:$DF$122,'Current Retirees'!BF$8-2006+2))))</f>
        <v>7.172114562632996E-2</v>
      </c>
      <c r="BH113" s="3">
        <f>IF($E113+BH$8-$H$8&lt;70,0,IF($E113+BH$8-$H$8=70,$F113,BG113*(1-VLOOKUP($E113+BG$8-$H$8,Mortality!$B$3:$C$123,2)*VLOOKUP($E113+BG$8-$H$8,Multipliers!$A$3:$DF$122,'Current Retirees'!BG$8-2006+2))))</f>
        <v>5.5190509541726517E-2</v>
      </c>
      <c r="BI113" s="3">
        <f>IF($E113+BI$8-$H$8&lt;70,0,IF($E113+BI$8-$H$8=70,$F113,BH113*(1-VLOOKUP($E113+BH$8-$H$8,Mortality!$B$3:$C$123,2)*VLOOKUP($E113+BH$8-$H$8,Multipliers!$A$3:$DF$122,'Current Retirees'!BH$8-2006+2))))</f>
        <v>4.1459256659292065E-2</v>
      </c>
      <c r="BJ113" s="3">
        <f>IF($E113+BJ$8-$H$8&lt;70,0,IF($E113+BJ$8-$H$8=70,$F113,BI113*(1-VLOOKUP($E113+BI$8-$H$8,Mortality!$B$3:$C$123,2)*VLOOKUP($E113+BI$8-$H$8,Multipliers!$A$3:$DF$122,'Current Retirees'!BI$8-2006+2))))</f>
        <v>3.0319262255715695E-2</v>
      </c>
      <c r="BK113" s="3">
        <f>IF($E113+BK$8-$H$8&lt;70,0,IF($E113+BK$8-$H$8=70,$F113,BJ113*(1-VLOOKUP($E113+BJ$8-$H$8,Mortality!$B$3:$C$123,2)*VLOOKUP($E113+BJ$8-$H$8,Multipliers!$A$3:$DF$122,'Current Retirees'!BJ$8-2006+2))))</f>
        <v>2.1581498630205729E-2</v>
      </c>
      <c r="BL113" s="3">
        <f>IF($E113+BL$8-$H$8&lt;70,0,IF($E113+BL$8-$H$8=70,$F113,BK113*(1-VLOOKUP($E113+BK$8-$H$8,Mortality!$B$3:$C$123,2)*VLOOKUP($E113+BK$8-$H$8,Multipliers!$A$3:$DF$122,'Current Retirees'!BK$8-2006+2))))</f>
        <v>1.4931427861205404E-2</v>
      </c>
      <c r="BM113" s="3">
        <f>IF($E113+BM$8-$H$8&lt;70,0,IF($E113+BM$8-$H$8=70,$F113,BL113*(1-VLOOKUP($E113+BL$8-$H$8,Mortality!$B$3:$C$123,2)*VLOOKUP($E113+BL$8-$H$8,Multipliers!$A$3:$DF$122,'Current Retirees'!BL$8-2006+2))))</f>
        <v>1.0028381347125925E-2</v>
      </c>
      <c r="BN113" s="3">
        <f>IF($E113+BN$8-$H$8&lt;70,0,IF($E113+BN$8-$H$8=70,$F113,BM113*(1-VLOOKUP($E113+BM$8-$H$8,Mortality!$B$3:$C$123,2)*VLOOKUP($E113+BM$8-$H$8,Multipliers!$A$3:$DF$122,'Current Retirees'!BM$8-2006+2))))</f>
        <v>6.5134079496648499E-3</v>
      </c>
      <c r="BO113" s="3">
        <f>IF($E113+BO$8-$H$8&lt;70,0,IF($E113+BO$8-$H$8=70,$F113,BN113*(1-VLOOKUP($E113+BN$8-$H$8,Mortality!$B$3:$C$123,2)*VLOOKUP($E113+BN$8-$H$8,Multipliers!$A$3:$DF$122,'Current Retirees'!BN$8-2006+2))))</f>
        <v>4.0949034545703592E-3</v>
      </c>
      <c r="BP113" s="3">
        <f>IF($E113+BP$8-$H$8&lt;70,0,IF($E113+BP$8-$H$8=70,$F113,BO113*(1-VLOOKUP($E113+BO$8-$H$8,Mortality!$B$3:$C$123,2)*VLOOKUP($E113+BO$8-$H$8,Multipliers!$A$3:$DF$122,'Current Retirees'!BO$8-2006+2))))</f>
        <v>2.4882705628139355E-3</v>
      </c>
      <c r="BQ113" s="3">
        <f>IF($E113+BQ$8-$H$8&lt;70,0,IF($E113+BQ$8-$H$8=70,$F113,BP113*(1-VLOOKUP($E113+BP$8-$H$8,Mortality!$B$3:$C$123,2)*VLOOKUP($E113+BP$8-$H$8,Multipliers!$A$3:$DF$122,'Current Retirees'!BP$8-2006+2))))</f>
        <v>1.4587074512476053E-3</v>
      </c>
      <c r="BR113" s="3">
        <f>IF($E113+BR$8-$H$8&lt;70,0,IF($E113+BR$8-$H$8=70,$F113,BQ113*(1-VLOOKUP($E113+BQ$8-$H$8,Mortality!$B$3:$C$123,2)*VLOOKUP($E113+BQ$8-$H$8,Multipliers!$A$3:$DF$122,'Current Retirees'!BQ$8-2006+2))))</f>
        <v>8.2096093429148459E-4</v>
      </c>
      <c r="BS113" s="3">
        <f>IF($E113+BS$8-$H$8&lt;70,0,IF($E113+BS$8-$H$8=70,$F113,BR113*(1-VLOOKUP($E113+BR$8-$H$8,Mortality!$B$3:$C$123,2)*VLOOKUP($E113+BR$8-$H$8,Multipliers!$A$3:$DF$122,'Current Retirees'!BR$8-2006+2))))</f>
        <v>4.4990342640467359E-4</v>
      </c>
      <c r="BT113" s="3">
        <f>IF($E113+BT$8-$H$8&lt;70,0,IF($E113+BT$8-$H$8=70,$F113,BS113*(1-VLOOKUP($E113+BS$8-$H$8,Mortality!$B$3:$C$123,2)*VLOOKUP($E113+BS$8-$H$8,Multipliers!$A$3:$DF$122,'Current Retirees'!BS$8-2006+2))))</f>
        <v>2.418398712903588E-4</v>
      </c>
      <c r="BU113" s="3">
        <f>IF($E113+BU$8-$H$8&lt;70,0,IF($E113+BU$8-$H$8=70,$F113,BT113*(1-VLOOKUP($E113+BT$8-$H$8,Mortality!$B$3:$C$123,2)*VLOOKUP($E113+BT$8-$H$8,Multipliers!$A$3:$DF$122,'Current Retirees'!BT$8-2006+2))))</f>
        <v>1.273245555884905E-4</v>
      </c>
      <c r="BV113" s="3">
        <f>IF($E113+BV$8-$H$8&lt;70,0,IF($E113+BV$8-$H$8=70,$F113,BU113*(1-VLOOKUP($E113+BU$8-$H$8,Mortality!$B$3:$C$123,2)*VLOOKUP($E113+BU$8-$H$8,Multipliers!$A$3:$DF$122,'Current Retirees'!BU$8-2006+2))))</f>
        <v>6.524050903078785E-5</v>
      </c>
      <c r="BW113" s="3">
        <f>IF($E113+BW$8-$H$8&lt;70,0,IF($E113+BW$8-$H$8=70,$F113,BV113*(1-VLOOKUP($E113+BV$8-$H$8,Mortality!$B$3:$C$123,2)*VLOOKUP($E113+BV$8-$H$8,Multipliers!$A$3:$DF$122,'Current Retirees'!BV$8-2006+2))))</f>
        <v>3.2620254515393925E-5</v>
      </c>
      <c r="BX113" s="3">
        <f>IF($E113+BX$8-$H$8&lt;70,0,IF($E113+BX$8-$H$8=70,$F113,BW113*(1-VLOOKUP($E113+BW$8-$H$8,Mortality!$B$3:$C$123,2)*VLOOKUP($E113+BW$8-$H$8,Multipliers!$A$3:$DF$122,'Current Retirees'!BW$8-2006+2))))</f>
        <v>1.6310127257696962E-5</v>
      </c>
      <c r="BY113" s="3">
        <f>IF($E113+BY$8-$H$8&lt;70,0,IF($E113+BY$8-$H$8=70,$F113,BX113*(1-VLOOKUP($E113+BX$8-$H$8,Mortality!$B$3:$C$123,2)*VLOOKUP($E113+BX$8-$H$8,Multipliers!$A$3:$DF$122,'Current Retirees'!BX$8-2006+2))))</f>
        <v>8.1550636288484812E-6</v>
      </c>
      <c r="BZ113" s="3">
        <f>IF($E113+BZ$8-$H$8&lt;70,0,IF($E113+BZ$8-$H$8=70,$F113,BY113*(1-VLOOKUP($E113+BY$8-$H$8,Mortality!$B$3:$C$123,2)*VLOOKUP($E113+BY$8-$H$8,Multipliers!$A$3:$DF$122,'Current Retirees'!BY$8-2006+2))))</f>
        <v>4.0775318144242406E-6</v>
      </c>
      <c r="CA113" s="3">
        <f>IF($E113+CA$8-$H$8&lt;70,0,IF($E113+CA$8-$H$8=70,$F113,BZ113*(1-VLOOKUP($E113+BZ$8-$H$8,Mortality!$B$3:$C$123,2)*VLOOKUP($E113+BZ$8-$H$8,Multipliers!$A$3:$DF$122,'Current Retirees'!BZ$8-2006+2))))</f>
        <v>2.0387659072121203E-6</v>
      </c>
      <c r="CB113" s="3">
        <f>IF($E113+CB$8-$H$8&lt;70,0,IF($E113+CB$8-$H$8=70,$F113,CA113*(1-VLOOKUP($E113+CA$8-$H$8,Mortality!$B$3:$C$123,2)*VLOOKUP($E113+CA$8-$H$8,Multipliers!$A$3:$DF$122,'Current Retirees'!CA$8-2006+2))))</f>
        <v>0</v>
      </c>
      <c r="CC113" s="3">
        <f>IF($E113+CC$8-$H$8&lt;70,0,IF($E113+CC$8-$H$8=70,$F113,CB113*(1-VLOOKUP($E113+CB$8-$H$8,Mortality!$B$3:$C$123,2)*VLOOKUP($E113+CB$8-$H$8,Multipliers!$A$3:$DF$122,'Current Retirees'!CB$8-2006+2))))</f>
        <v>0</v>
      </c>
      <c r="CD113" s="3">
        <f>IF($E113+CD$8-$H$8&lt;70,0,IF($E113+CD$8-$H$8=70,$F113,CC113*(1-VLOOKUP($E113+CC$8-$H$8,Mortality!$B$3:$C$123,2)*VLOOKUP($E113+CC$8-$H$8,Multipliers!$A$3:$DF$122,'Current Retirees'!CC$8-2006+2))))</f>
        <v>0</v>
      </c>
      <c r="CE113" s="3">
        <f>IF($E113+CE$8-$H$8&lt;70,0,IF($E113+CE$8-$H$8=70,$F113,CD113*(1-VLOOKUP($E113+CD$8-$H$8,Mortality!$B$3:$C$123,2)*VLOOKUP($E113+CD$8-$H$8,Multipliers!$A$3:$DF$122,'Current Retirees'!CD$8-2006+2))))</f>
        <v>0</v>
      </c>
      <c r="CF113" s="3">
        <f>IF($E113+CF$8-$H$8&lt;70,0,IF($E113+CF$8-$H$8=70,$F113,CE113*(1-VLOOKUP($E113+CE$8-$H$8,Mortality!$B$3:$C$123,2)*VLOOKUP($E113+CE$8-$H$8,Multipliers!$A$3:$DF$122,'Current Retirees'!CE$8-2006+2))))</f>
        <v>0</v>
      </c>
      <c r="CG113" s="3">
        <f>IF($E113+CG$8-$H$8&lt;70,0,IF($E113+CG$8-$H$8=70,$F113,CF113*(1-VLOOKUP($E113+CF$8-$H$8,Mortality!$B$3:$C$123,2)*VLOOKUP($E113+CF$8-$H$8,Multipliers!$A$3:$DF$122,'Current Retirees'!CF$8-2006+2))))</f>
        <v>0</v>
      </c>
      <c r="CH113" s="3">
        <f>IF($E113+CH$8-$H$8&lt;70,0,IF($E113+CH$8-$H$8=70,$F113,CG113*(1-VLOOKUP($E113+CG$8-$H$8,Mortality!$B$3:$C$123,2)*VLOOKUP($E113+CG$8-$H$8,Multipliers!$A$3:$DF$122,'Current Retirees'!CG$8-2006+2))))</f>
        <v>0</v>
      </c>
      <c r="CI113" s="3">
        <f>IF($E113+CI$8-$H$8&lt;70,0,IF($E113+CI$8-$H$8=70,$F113,CH113*(1-VLOOKUP($E113+CH$8-$H$8,Mortality!$B$3:$C$123,2)*VLOOKUP($E113+CH$8-$H$8,Multipliers!$A$3:$DF$122,'Current Retirees'!CH$8-2006+2))))</f>
        <v>0</v>
      </c>
      <c r="CJ113" s="3">
        <f>IF($E113+CJ$8-$H$8&lt;70,0,IF($E113+CJ$8-$H$8=70,$F113,CI113*(1-VLOOKUP($E113+CI$8-$H$8,Mortality!$B$3:$C$123,2)*VLOOKUP($E113+CI$8-$H$8,Multipliers!$A$3:$DF$122,'Current Retirees'!CI$8-2006+2))))</f>
        <v>0</v>
      </c>
      <c r="CK113" s="3">
        <f>IF($E113+CK$8-$H$8&lt;70,0,IF($E113+CK$8-$H$8=70,$F113,CJ113*(1-VLOOKUP($E113+CJ$8-$H$8,Mortality!$B$3:$C$123,2)*VLOOKUP($E113+CJ$8-$H$8,Multipliers!$A$3:$DF$122,'Current Retirees'!CJ$8-2006+2))))</f>
        <v>0</v>
      </c>
      <c r="CL113" s="3">
        <f>IF($E113+CL$8-$H$8&lt;70,0,IF($E113+CL$8-$H$8=70,$F113,CK113*(1-VLOOKUP($E113+CK$8-$H$8,Mortality!$B$3:$C$123,2)*VLOOKUP($E113+CK$8-$H$8,Multipliers!$A$3:$DF$122,'Current Retirees'!CK$8-2006+2))))</f>
        <v>0</v>
      </c>
      <c r="CM113" s="3">
        <f>IF($E113+CM$8-$H$8&lt;70,0,IF($E113+CM$8-$H$8=70,$F113,CL113*(1-VLOOKUP($E113+CL$8-$H$8,Mortality!$B$3:$C$123,2)*VLOOKUP($E113+CL$8-$H$8,Multipliers!$A$3:$DF$122,'Current Retirees'!CL$8-2006+2))))</f>
        <v>0</v>
      </c>
      <c r="CN113" s="3">
        <f>IF($E113+CN$8-$H$8&lt;70,0,IF($E113+CN$8-$H$8=70,$F113,CM113*(1-VLOOKUP($E113+CM$8-$H$8,Mortality!$B$3:$C$123,2)*VLOOKUP($E113+CM$8-$H$8,Multipliers!$A$3:$DF$122,'Current Retirees'!CM$8-2006+2))))</f>
        <v>0</v>
      </c>
      <c r="CO113" s="3">
        <f>IF($E113+CO$8-$H$8&lt;70,0,IF($E113+CO$8-$H$8=70,$F113,CN113*(1-VLOOKUP($E113+CN$8-$H$8,Mortality!$B$3:$C$123,2)*VLOOKUP($E113+CN$8-$H$8,Multipliers!$A$3:$DF$122,'Current Retirees'!CN$8-2006+2))))</f>
        <v>0</v>
      </c>
      <c r="CP113" s="3">
        <f>IF($E113+CP$8-$H$8&lt;70,0,IF($E113+CP$8-$H$8=70,$F113,CO113*(1-VLOOKUP($E113+CO$8-$H$8,Mortality!$B$3:$C$123,2)*VLOOKUP($E113+CO$8-$H$8,Multipliers!$A$3:$DF$122,'Current Retirees'!CO$8-2006+2))))</f>
        <v>0</v>
      </c>
      <c r="CQ113" s="3">
        <f>IF($E113+CQ$8-$H$8&lt;70,0,IF($E113+CQ$8-$H$8=70,$F113,CP113*(1-VLOOKUP($E113+CP$8-$H$8,Mortality!$B$3:$C$123,2)*VLOOKUP($E113+CP$8-$H$8,Multipliers!$A$3:$DF$122,'Current Retirees'!CP$8-2006+2))))</f>
        <v>0</v>
      </c>
      <c r="CR113" s="3">
        <f>IF($E113+CR$8-$H$8&lt;70,0,IF($E113+CR$8-$H$8=70,$F113,CQ113*(1-VLOOKUP($E113+CQ$8-$H$8,Mortality!$B$3:$C$123,2)*VLOOKUP($E113+CQ$8-$H$8,Multipliers!$A$3:$DF$122,'Current Retirees'!CQ$8-2006+2))))</f>
        <v>0</v>
      </c>
      <c r="CS113" s="3">
        <f>IF($E113+CS$8-$H$8&lt;70,0,IF($E113+CS$8-$H$8=70,$F113,CR113*(1-VLOOKUP($E113+CR$8-$H$8,Mortality!$B$3:$C$123,2)*VLOOKUP($E113+CR$8-$H$8,Multipliers!$A$3:$DF$122,'Current Retirees'!CR$8-2006+2))))</f>
        <v>0</v>
      </c>
      <c r="CT113" s="3">
        <f>IF($E113+CT$8-$H$8&lt;70,0,IF($E113+CT$8-$H$8=70,$F113,CS113*(1-VLOOKUP($E113+CS$8-$H$8,Mortality!$B$3:$C$123,2)*VLOOKUP($E113+CS$8-$H$8,Multipliers!$A$3:$DF$122,'Current Retirees'!CS$8-2006+2))))</f>
        <v>0</v>
      </c>
    </row>
    <row r="114" spans="2:98" x14ac:dyDescent="0.25">
      <c r="B114" s="35">
        <v>1106</v>
      </c>
      <c r="C114" s="36">
        <v>24673</v>
      </c>
      <c r="D114" s="35" t="s">
        <v>2</v>
      </c>
      <c r="E114" s="4">
        <f t="shared" si="8"/>
        <v>49</v>
      </c>
      <c r="F114" s="5">
        <f>VLOOKUP(E114,Mortality!$H$3:$I$123,2)</f>
        <v>0.94598854841463809</v>
      </c>
      <c r="H114" s="3">
        <f t="shared" si="9"/>
        <v>0</v>
      </c>
      <c r="I114" s="3">
        <f>IF($E114+I$8-$H$8&lt;70,0,IF($E114+I$8-$H$8=70,$F114,H114*(1-VLOOKUP($E114+H$8-$H$8,Mortality!$B$3:$C$123,2)*VLOOKUP($E114+H$8-$H$8,Multipliers!$A$3:$DF$122,'Current Retirees'!H$8-2006+2))))</f>
        <v>0</v>
      </c>
      <c r="J114" s="3">
        <f>IF($E114+J$8-$H$8&lt;70,0,IF($E114+J$8-$H$8=70,$F114,I114*(1-VLOOKUP($E114+I$8-$H$8,Mortality!$B$3:$C$123,2)*VLOOKUP($E114+I$8-$H$8,Multipliers!$A$3:$DF$122,'Current Retirees'!I$8-2006+2))))</f>
        <v>0</v>
      </c>
      <c r="K114" s="3">
        <f>IF($E114+K$8-$H$8&lt;70,0,IF($E114+K$8-$H$8=70,$F114,J114*(1-VLOOKUP($E114+J$8-$H$8,Mortality!$B$3:$C$123,2)*VLOOKUP($E114+J$8-$H$8,Multipliers!$A$3:$DF$122,'Current Retirees'!J$8-2006+2))))</f>
        <v>0</v>
      </c>
      <c r="L114" s="3">
        <f>IF($E114+L$8-$H$8&lt;70,0,IF($E114+L$8-$H$8=70,$F114,K114*(1-VLOOKUP($E114+K$8-$H$8,Mortality!$B$3:$C$123,2)*VLOOKUP($E114+K$8-$H$8,Multipliers!$A$3:$DF$122,'Current Retirees'!K$8-2006+2))))</f>
        <v>0</v>
      </c>
      <c r="M114" s="3">
        <f>IF($E114+M$8-$H$8&lt;70,0,IF($E114+M$8-$H$8=70,$F114,L114*(1-VLOOKUP($E114+L$8-$H$8,Mortality!$B$3:$C$123,2)*VLOOKUP($E114+L$8-$H$8,Multipliers!$A$3:$DF$122,'Current Retirees'!L$8-2006+2))))</f>
        <v>0</v>
      </c>
      <c r="N114" s="3">
        <f>IF($E114+N$8-$H$8&lt;70,0,IF($E114+N$8-$H$8=70,$F114,M114*(1-VLOOKUP($E114+M$8-$H$8,Mortality!$B$3:$C$123,2)*VLOOKUP($E114+M$8-$H$8,Multipliers!$A$3:$DF$122,'Current Retirees'!M$8-2006+2))))</f>
        <v>0</v>
      </c>
      <c r="O114" s="3">
        <f>IF($E114+O$8-$H$8&lt;70,0,IF($E114+O$8-$H$8=70,$F114,N114*(1-VLOOKUP($E114+N$8-$H$8,Mortality!$B$3:$C$123,2)*VLOOKUP($E114+N$8-$H$8,Multipliers!$A$3:$DF$122,'Current Retirees'!N$8-2006+2))))</f>
        <v>0</v>
      </c>
      <c r="P114" s="3">
        <f>IF($E114+P$8-$H$8&lt;70,0,IF($E114+P$8-$H$8=70,$F114,O114*(1-VLOOKUP($E114+O$8-$H$8,Mortality!$B$3:$C$123,2)*VLOOKUP($E114+O$8-$H$8,Multipliers!$A$3:$DF$122,'Current Retirees'!O$8-2006+2))))</f>
        <v>0</v>
      </c>
      <c r="Q114" s="3">
        <f>IF($E114+Q$8-$H$8&lt;70,0,IF($E114+Q$8-$H$8=70,$F114,P114*(1-VLOOKUP($E114+P$8-$H$8,Mortality!$B$3:$C$123,2)*VLOOKUP($E114+P$8-$H$8,Multipliers!$A$3:$DF$122,'Current Retirees'!P$8-2006+2))))</f>
        <v>0</v>
      </c>
      <c r="R114" s="3">
        <f>IF($E114+R$8-$H$8&lt;70,0,IF($E114+R$8-$H$8=70,$F114,Q114*(1-VLOOKUP($E114+Q$8-$H$8,Mortality!$B$3:$C$123,2)*VLOOKUP($E114+Q$8-$H$8,Multipliers!$A$3:$DF$122,'Current Retirees'!Q$8-2006+2))))</f>
        <v>0</v>
      </c>
      <c r="S114" s="3">
        <f>IF($E114+S$8-$H$8&lt;70,0,IF($E114+S$8-$H$8=70,$F114,R114*(1-VLOOKUP($E114+R$8-$H$8,Mortality!$B$3:$C$123,2)*VLOOKUP($E114+R$8-$H$8,Multipliers!$A$3:$DF$122,'Current Retirees'!R$8-2006+2))))</f>
        <v>0</v>
      </c>
      <c r="T114" s="3">
        <f>IF($E114+T$8-$H$8&lt;70,0,IF($E114+T$8-$H$8=70,$F114,S114*(1-VLOOKUP($E114+S$8-$H$8,Mortality!$B$3:$C$123,2)*VLOOKUP($E114+S$8-$H$8,Multipliers!$A$3:$DF$122,'Current Retirees'!S$8-2006+2))))</f>
        <v>0</v>
      </c>
      <c r="U114" s="3">
        <f>IF($E114+U$8-$H$8&lt;70,0,IF($E114+U$8-$H$8=70,$F114,T114*(1-VLOOKUP($E114+T$8-$H$8,Mortality!$B$3:$C$123,2)*VLOOKUP($E114+T$8-$H$8,Multipliers!$A$3:$DF$122,'Current Retirees'!T$8-2006+2))))</f>
        <v>0</v>
      </c>
      <c r="V114" s="3">
        <f>IF($E114+V$8-$H$8&lt;70,0,IF($E114+V$8-$H$8=70,$F114,U114*(1-VLOOKUP($E114+U$8-$H$8,Mortality!$B$3:$C$123,2)*VLOOKUP($E114+U$8-$H$8,Multipliers!$A$3:$DF$122,'Current Retirees'!U$8-2006+2))))</f>
        <v>0</v>
      </c>
      <c r="W114" s="3">
        <f>IF($E114+W$8-$H$8&lt;70,0,IF($E114+W$8-$H$8=70,$F114,V114*(1-VLOOKUP($E114+V$8-$H$8,Mortality!$B$3:$C$123,2)*VLOOKUP($E114+V$8-$H$8,Multipliers!$A$3:$DF$122,'Current Retirees'!V$8-2006+2))))</f>
        <v>0</v>
      </c>
      <c r="X114" s="3">
        <f>IF($E114+X$8-$H$8&lt;70,0,IF($E114+X$8-$H$8=70,$F114,W114*(1-VLOOKUP($E114+W$8-$H$8,Mortality!$B$3:$C$123,2)*VLOOKUP($E114+W$8-$H$8,Multipliers!$A$3:$DF$122,'Current Retirees'!W$8-2006+2))))</f>
        <v>0</v>
      </c>
      <c r="Y114" s="3">
        <f>IF($E114+Y$8-$H$8&lt;70,0,IF($E114+Y$8-$H$8=70,$F114,X114*(1-VLOOKUP($E114+X$8-$H$8,Mortality!$B$3:$C$123,2)*VLOOKUP($E114+X$8-$H$8,Multipliers!$A$3:$DF$122,'Current Retirees'!X$8-2006+2))))</f>
        <v>0</v>
      </c>
      <c r="Z114" s="3">
        <f>IF($E114+Z$8-$H$8&lt;70,0,IF($E114+Z$8-$H$8=70,$F114,Y114*(1-VLOOKUP($E114+Y$8-$H$8,Mortality!$B$3:$C$123,2)*VLOOKUP($E114+Y$8-$H$8,Multipliers!$A$3:$DF$122,'Current Retirees'!Y$8-2006+2))))</f>
        <v>0</v>
      </c>
      <c r="AA114" s="3">
        <f>IF($E114+AA$8-$H$8&lt;70,0,IF($E114+AA$8-$H$8=70,$F114,Z114*(1-VLOOKUP($E114+Z$8-$H$8,Mortality!$B$3:$C$123,2)*VLOOKUP($E114+Z$8-$H$8,Multipliers!$A$3:$DF$122,'Current Retirees'!Z$8-2006+2))))</f>
        <v>0</v>
      </c>
      <c r="AB114" s="3">
        <f>IF($E114+AB$8-$H$8&lt;70,0,IF($E114+AB$8-$H$8=70,$F114,AA114*(1-VLOOKUP($E114+AA$8-$H$8,Mortality!$B$3:$C$123,2)*VLOOKUP($E114+AA$8-$H$8,Multipliers!$A$3:$DF$122,'Current Retirees'!AA$8-2006+2))))</f>
        <v>0</v>
      </c>
      <c r="AC114" s="3">
        <f>IF($E114+AC$8-$H$8&lt;70,0,IF($E114+AC$8-$H$8=70,$F114,AB114*(1-VLOOKUP($E114+AB$8-$H$8,Mortality!$B$3:$C$123,2)*VLOOKUP($E114+AB$8-$H$8,Multipliers!$A$3:$DF$122,'Current Retirees'!AB$8-2006+2))))</f>
        <v>0.94598854841463809</v>
      </c>
      <c r="AD114" s="3">
        <f>IF($E114+AD$8-$H$8&lt;70,0,IF($E114+AD$8-$H$8=70,$F114,AC114*(1-VLOOKUP($E114+AC$8-$H$8,Mortality!$B$3:$C$123,2)*VLOOKUP($E114+AC$8-$H$8,Multipliers!$A$3:$DF$122,'Current Retirees'!AC$8-2006+2))))</f>
        <v>0.92977376087783581</v>
      </c>
      <c r="AE114" s="3">
        <f>IF($E114+AE$8-$H$8&lt;70,0,IF($E114+AE$8-$H$8=70,$F114,AD114*(1-VLOOKUP($E114+AD$8-$H$8,Mortality!$B$3:$C$123,2)*VLOOKUP($E114+AD$8-$H$8,Multipliers!$A$3:$DF$122,'Current Retirees'!AD$8-2006+2))))</f>
        <v>0.91261602549121013</v>
      </c>
      <c r="AF114" s="3">
        <f>IF($E114+AF$8-$H$8&lt;70,0,IF($E114+AF$8-$H$8=70,$F114,AE114*(1-VLOOKUP($E114+AE$8-$H$8,Mortality!$B$3:$C$123,2)*VLOOKUP($E114+AE$8-$H$8,Multipliers!$A$3:$DF$122,'Current Retirees'!AE$8-2006+2))))</f>
        <v>0.89443730117333153</v>
      </c>
      <c r="AG114" s="3">
        <f>IF($E114+AG$8-$H$8&lt;70,0,IF($E114+AG$8-$H$8=70,$F114,AF114*(1-VLOOKUP($E114+AF$8-$H$8,Mortality!$B$3:$C$123,2)*VLOOKUP($E114+AF$8-$H$8,Multipliers!$A$3:$DF$122,'Current Retirees'!AF$8-2006+2))))</f>
        <v>0.87515646433923389</v>
      </c>
      <c r="AH114" s="3">
        <f>IF($E114+AH$8-$H$8&lt;70,0,IF($E114+AH$8-$H$8=70,$F114,AG114*(1-VLOOKUP($E114+AG$8-$H$8,Mortality!$B$3:$C$123,2)*VLOOKUP($E114+AG$8-$H$8,Multipliers!$A$3:$DF$122,'Current Retirees'!AG$8-2006+2))))</f>
        <v>0.8547104201464425</v>
      </c>
      <c r="AI114" s="3">
        <f>IF($E114+AI$8-$H$8&lt;70,0,IF($E114+AI$8-$H$8=70,$F114,AH114*(1-VLOOKUP($E114+AH$8-$H$8,Mortality!$B$3:$C$123,2)*VLOOKUP($E114+AH$8-$H$8,Multipliers!$A$3:$DF$122,'Current Retirees'!AH$8-2006+2))))</f>
        <v>0.83303116314971648</v>
      </c>
      <c r="AJ114" s="3">
        <f>IF($E114+AJ$8-$H$8&lt;70,0,IF($E114+AJ$8-$H$8=70,$F114,AI114*(1-VLOOKUP($E114+AI$8-$H$8,Mortality!$B$3:$C$123,2)*VLOOKUP($E114+AI$8-$H$8,Multipliers!$A$3:$DF$122,'Current Retirees'!AI$8-2006+2))))</f>
        <v>0.81004395147552588</v>
      </c>
      <c r="AK114" s="3">
        <f>IF($E114+AK$8-$H$8&lt;70,0,IF($E114+AK$8-$H$8=70,$F114,AJ114*(1-VLOOKUP($E114+AJ$8-$H$8,Mortality!$B$3:$C$123,2)*VLOOKUP($E114+AJ$8-$H$8,Multipliers!$A$3:$DF$122,'Current Retirees'!AJ$8-2006+2))))</f>
        <v>0.78570854079362351</v>
      </c>
      <c r="AL114" s="3">
        <f>IF($E114+AL$8-$H$8&lt;70,0,IF($E114+AL$8-$H$8=70,$F114,AK114*(1-VLOOKUP($E114+AK$8-$H$8,Mortality!$B$3:$C$123,2)*VLOOKUP($E114+AK$8-$H$8,Multipliers!$A$3:$DF$122,'Current Retirees'!AK$8-2006+2))))</f>
        <v>0.7599288637245456</v>
      </c>
      <c r="AM114" s="3">
        <f>IF($E114+AM$8-$H$8&lt;70,0,IF($E114+AM$8-$H$8=70,$F114,AL114*(1-VLOOKUP($E114+AL$8-$H$8,Mortality!$B$3:$C$123,2)*VLOOKUP($E114+AL$8-$H$8,Multipliers!$A$3:$DF$122,'Current Retirees'!AL$8-2006+2))))</f>
        <v>0.73268791478083284</v>
      </c>
      <c r="AN114" s="3">
        <f>IF($E114+AN$8-$H$8&lt;70,0,IF($E114+AN$8-$H$8=70,$F114,AM114*(1-VLOOKUP($E114+AM$8-$H$8,Mortality!$B$3:$C$123,2)*VLOOKUP($E114+AM$8-$H$8,Multipliers!$A$3:$DF$122,'Current Retirees'!AM$8-2006+2))))</f>
        <v>0.7039182286935034</v>
      </c>
      <c r="AO114" s="3">
        <f>IF($E114+AO$8-$H$8&lt;70,0,IF($E114+AO$8-$H$8=70,$F114,AN114*(1-VLOOKUP($E114+AN$8-$H$8,Mortality!$B$3:$C$123,2)*VLOOKUP($E114+AN$8-$H$8,Multipliers!$A$3:$DF$122,'Current Retirees'!AN$8-2006+2))))</f>
        <v>0.67360002242798955</v>
      </c>
      <c r="AP114" s="3">
        <f>IF($E114+AP$8-$H$8&lt;70,0,IF($E114+AP$8-$H$8=70,$F114,AO114*(1-VLOOKUP($E114+AO$8-$H$8,Mortality!$B$3:$C$123,2)*VLOOKUP($E114+AO$8-$H$8,Multipliers!$A$3:$DF$122,'Current Retirees'!AO$8-2006+2))))</f>
        <v>0.64171905625767545</v>
      </c>
      <c r="AQ114" s="3">
        <f>IF($E114+AQ$8-$H$8&lt;70,0,IF($E114+AQ$8-$H$8=70,$F114,AP114*(1-VLOOKUP($E114+AP$8-$H$8,Mortality!$B$3:$C$123,2)*VLOOKUP($E114+AP$8-$H$8,Multipliers!$A$3:$DF$122,'Current Retirees'!AP$8-2006+2))))</f>
        <v>0.60832213280232417</v>
      </c>
      <c r="AR114" s="3">
        <f>IF($E114+AR$8-$H$8&lt;70,0,IF($E114+AR$8-$H$8=70,$F114,AQ114*(1-VLOOKUP($E114+AQ$8-$H$8,Mortality!$B$3:$C$123,2)*VLOOKUP($E114+AQ$8-$H$8,Multipliers!$A$3:$DF$122,'Current Retirees'!AQ$8-2006+2))))</f>
        <v>0.57345629124079989</v>
      </c>
      <c r="AS114" s="3">
        <f>IF($E114+AS$8-$H$8&lt;70,0,IF($E114+AS$8-$H$8=70,$F114,AR114*(1-VLOOKUP($E114+AR$8-$H$8,Mortality!$B$3:$C$123,2)*VLOOKUP($E114+AR$8-$H$8,Multipliers!$A$3:$DF$122,'Current Retirees'!AR$8-2006+2))))</f>
        <v>0.53725636728705373</v>
      </c>
      <c r="AT114" s="3">
        <f>IF($E114+AT$8-$H$8&lt;70,0,IF($E114+AT$8-$H$8=70,$F114,AS114*(1-VLOOKUP($E114+AS$8-$H$8,Mortality!$B$3:$C$123,2)*VLOOKUP($E114+AS$8-$H$8,Multipliers!$A$3:$DF$122,'Current Retirees'!AS$8-2006+2))))</f>
        <v>0.49977772265815001</v>
      </c>
      <c r="AU114" s="3">
        <f>IF($E114+AU$8-$H$8&lt;70,0,IF($E114+AU$8-$H$8=70,$F114,AT114*(1-VLOOKUP($E114+AT$8-$H$8,Mortality!$B$3:$C$123,2)*VLOOKUP($E114+AT$8-$H$8,Multipliers!$A$3:$DF$122,'Current Retirees'!AT$8-2006+2))))</f>
        <v>0.46114438425166909</v>
      </c>
      <c r="AV114" s="3">
        <f>IF($E114+AV$8-$H$8&lt;70,0,IF($E114+AV$8-$H$8=70,$F114,AU114*(1-VLOOKUP($E114+AU$8-$H$8,Mortality!$B$3:$C$123,2)*VLOOKUP($E114+AU$8-$H$8,Multipliers!$A$3:$DF$122,'Current Retirees'!AU$8-2006+2))))</f>
        <v>0.42177408762274748</v>
      </c>
      <c r="AW114" s="3">
        <f>IF($E114+AW$8-$H$8&lt;70,0,IF($E114+AW$8-$H$8=70,$F114,AV114*(1-VLOOKUP($E114+AV$8-$H$8,Mortality!$B$3:$C$123,2)*VLOOKUP($E114+AV$8-$H$8,Multipliers!$A$3:$DF$122,'Current Retirees'!AV$8-2006+2))))</f>
        <v>0.38192295959995409</v>
      </c>
      <c r="AX114" s="3">
        <f>IF($E114+AX$8-$H$8&lt;70,0,IF($E114+AX$8-$H$8=70,$F114,AW114*(1-VLOOKUP($E114+AW$8-$H$8,Mortality!$B$3:$C$123,2)*VLOOKUP($E114+AW$8-$H$8,Multipliers!$A$3:$DF$122,'Current Retirees'!AW$8-2006+2))))</f>
        <v>0.34212729666420671</v>
      </c>
      <c r="AY114" s="3">
        <f>IF($E114+AY$8-$H$8&lt;70,0,IF($E114+AY$8-$H$8=70,$F114,AX114*(1-VLOOKUP($E114+AX$8-$H$8,Mortality!$B$3:$C$123,2)*VLOOKUP($E114+AX$8-$H$8,Multipliers!$A$3:$DF$122,'Current Retirees'!AX$8-2006+2))))</f>
        <v>0.30293606846859911</v>
      </c>
      <c r="AZ114" s="3">
        <f>IF($E114+AZ$8-$H$8&lt;70,0,IF($E114+AZ$8-$H$8=70,$F114,AY114*(1-VLOOKUP($E114+AY$8-$H$8,Mortality!$B$3:$C$123,2)*VLOOKUP($E114+AY$8-$H$8,Multipliers!$A$3:$DF$122,'Current Retirees'!AY$8-2006+2))))</f>
        <v>0.26517655703040921</v>
      </c>
      <c r="BA114" s="3">
        <f>IF($E114+BA$8-$H$8&lt;70,0,IF($E114+BA$8-$H$8=70,$F114,AZ114*(1-VLOOKUP($E114+AZ$8-$H$8,Mortality!$B$3:$C$123,2)*VLOOKUP($E114+AZ$8-$H$8,Multipliers!$A$3:$DF$122,'Current Retirees'!AZ$8-2006+2))))</f>
        <v>0.22939537709159194</v>
      </c>
      <c r="BB114" s="3">
        <f>IF($E114+BB$8-$H$8&lt;70,0,IF($E114+BB$8-$H$8=70,$F114,BA114*(1-VLOOKUP($E114+BA$8-$H$8,Mortality!$B$3:$C$123,2)*VLOOKUP($E114+BA$8-$H$8,Multipliers!$A$3:$DF$122,'Current Retirees'!BA$8-2006+2))))</f>
        <v>0.19622280639446504</v>
      </c>
      <c r="BC114" s="3">
        <f>IF($E114+BC$8-$H$8&lt;70,0,IF($E114+BC$8-$H$8=70,$F114,BB114*(1-VLOOKUP($E114+BB$8-$H$8,Mortality!$B$3:$C$123,2)*VLOOKUP($E114+BB$8-$H$8,Multipliers!$A$3:$DF$122,'Current Retirees'!BB$8-2006+2))))</f>
        <v>0.16593686764050739</v>
      </c>
      <c r="BD114" s="3">
        <f>IF($E114+BD$8-$H$8&lt;70,0,IF($E114+BD$8-$H$8=70,$F114,BC114*(1-VLOOKUP($E114+BC$8-$H$8,Mortality!$B$3:$C$123,2)*VLOOKUP($E114+BC$8-$H$8,Multipliers!$A$3:$DF$122,'Current Retirees'!BC$8-2006+2))))</f>
        <v>0.13824534179515871</v>
      </c>
      <c r="BE114" s="3">
        <f>IF($E114+BE$8-$H$8&lt;70,0,IF($E114+BE$8-$H$8=70,$F114,BD114*(1-VLOOKUP($E114+BD$8-$H$8,Mortality!$B$3:$C$123,2)*VLOOKUP($E114+BD$8-$H$8,Multipliers!$A$3:$DF$122,'Current Retirees'!BD$8-2006+2))))</f>
        <v>0.11337335549376938</v>
      </c>
      <c r="BF114" s="3">
        <f>IF($E114+BF$8-$H$8&lt;70,0,IF($E114+BF$8-$H$8=70,$F114,BE114*(1-VLOOKUP($E114+BE$8-$H$8,Mortality!$B$3:$C$123,2)*VLOOKUP($E114+BE$8-$H$8,Multipliers!$A$3:$DF$122,'Current Retirees'!BE$8-2006+2))))</f>
        <v>9.1123066587823626E-2</v>
      </c>
      <c r="BG114" s="3">
        <f>IF($E114+BG$8-$H$8&lt;70,0,IF($E114+BG$8-$H$8=70,$F114,BF114*(1-VLOOKUP($E114+BF$8-$H$8,Mortality!$B$3:$C$123,2)*VLOOKUP($E114+BF$8-$H$8,Multipliers!$A$3:$DF$122,'Current Retirees'!BF$8-2006+2))))</f>
        <v>7.172114562632996E-2</v>
      </c>
      <c r="BH114" s="3">
        <f>IF($E114+BH$8-$H$8&lt;70,0,IF($E114+BH$8-$H$8=70,$F114,BG114*(1-VLOOKUP($E114+BG$8-$H$8,Mortality!$B$3:$C$123,2)*VLOOKUP($E114+BG$8-$H$8,Multipliers!$A$3:$DF$122,'Current Retirees'!BG$8-2006+2))))</f>
        <v>5.5190509541726517E-2</v>
      </c>
      <c r="BI114" s="3">
        <f>IF($E114+BI$8-$H$8&lt;70,0,IF($E114+BI$8-$H$8=70,$F114,BH114*(1-VLOOKUP($E114+BH$8-$H$8,Mortality!$B$3:$C$123,2)*VLOOKUP($E114+BH$8-$H$8,Multipliers!$A$3:$DF$122,'Current Retirees'!BH$8-2006+2))))</f>
        <v>4.1459256659292065E-2</v>
      </c>
      <c r="BJ114" s="3">
        <f>IF($E114+BJ$8-$H$8&lt;70,0,IF($E114+BJ$8-$H$8=70,$F114,BI114*(1-VLOOKUP($E114+BI$8-$H$8,Mortality!$B$3:$C$123,2)*VLOOKUP($E114+BI$8-$H$8,Multipliers!$A$3:$DF$122,'Current Retirees'!BI$8-2006+2))))</f>
        <v>3.0319262255715695E-2</v>
      </c>
      <c r="BK114" s="3">
        <f>IF($E114+BK$8-$H$8&lt;70,0,IF($E114+BK$8-$H$8=70,$F114,BJ114*(1-VLOOKUP($E114+BJ$8-$H$8,Mortality!$B$3:$C$123,2)*VLOOKUP($E114+BJ$8-$H$8,Multipliers!$A$3:$DF$122,'Current Retirees'!BJ$8-2006+2))))</f>
        <v>2.1581498630205729E-2</v>
      </c>
      <c r="BL114" s="3">
        <f>IF($E114+BL$8-$H$8&lt;70,0,IF($E114+BL$8-$H$8=70,$F114,BK114*(1-VLOOKUP($E114+BK$8-$H$8,Mortality!$B$3:$C$123,2)*VLOOKUP($E114+BK$8-$H$8,Multipliers!$A$3:$DF$122,'Current Retirees'!BK$8-2006+2))))</f>
        <v>1.4931427861205404E-2</v>
      </c>
      <c r="BM114" s="3">
        <f>IF($E114+BM$8-$H$8&lt;70,0,IF($E114+BM$8-$H$8=70,$F114,BL114*(1-VLOOKUP($E114+BL$8-$H$8,Mortality!$B$3:$C$123,2)*VLOOKUP($E114+BL$8-$H$8,Multipliers!$A$3:$DF$122,'Current Retirees'!BL$8-2006+2))))</f>
        <v>1.0028381347125925E-2</v>
      </c>
      <c r="BN114" s="3">
        <f>IF($E114+BN$8-$H$8&lt;70,0,IF($E114+BN$8-$H$8=70,$F114,BM114*(1-VLOOKUP($E114+BM$8-$H$8,Mortality!$B$3:$C$123,2)*VLOOKUP($E114+BM$8-$H$8,Multipliers!$A$3:$DF$122,'Current Retirees'!BM$8-2006+2))))</f>
        <v>6.5134079496648499E-3</v>
      </c>
      <c r="BO114" s="3">
        <f>IF($E114+BO$8-$H$8&lt;70,0,IF($E114+BO$8-$H$8=70,$F114,BN114*(1-VLOOKUP($E114+BN$8-$H$8,Mortality!$B$3:$C$123,2)*VLOOKUP($E114+BN$8-$H$8,Multipliers!$A$3:$DF$122,'Current Retirees'!BN$8-2006+2))))</f>
        <v>4.0949034545703592E-3</v>
      </c>
      <c r="BP114" s="3">
        <f>IF($E114+BP$8-$H$8&lt;70,0,IF($E114+BP$8-$H$8=70,$F114,BO114*(1-VLOOKUP($E114+BO$8-$H$8,Mortality!$B$3:$C$123,2)*VLOOKUP($E114+BO$8-$H$8,Multipliers!$A$3:$DF$122,'Current Retirees'!BO$8-2006+2))))</f>
        <v>2.4882705628139355E-3</v>
      </c>
      <c r="BQ114" s="3">
        <f>IF($E114+BQ$8-$H$8&lt;70,0,IF($E114+BQ$8-$H$8=70,$F114,BP114*(1-VLOOKUP($E114+BP$8-$H$8,Mortality!$B$3:$C$123,2)*VLOOKUP($E114+BP$8-$H$8,Multipliers!$A$3:$DF$122,'Current Retirees'!BP$8-2006+2))))</f>
        <v>1.4587074512476053E-3</v>
      </c>
      <c r="BR114" s="3">
        <f>IF($E114+BR$8-$H$8&lt;70,0,IF($E114+BR$8-$H$8=70,$F114,BQ114*(1-VLOOKUP($E114+BQ$8-$H$8,Mortality!$B$3:$C$123,2)*VLOOKUP($E114+BQ$8-$H$8,Multipliers!$A$3:$DF$122,'Current Retirees'!BQ$8-2006+2))))</f>
        <v>8.2096093429148459E-4</v>
      </c>
      <c r="BS114" s="3">
        <f>IF($E114+BS$8-$H$8&lt;70,0,IF($E114+BS$8-$H$8=70,$F114,BR114*(1-VLOOKUP($E114+BR$8-$H$8,Mortality!$B$3:$C$123,2)*VLOOKUP($E114+BR$8-$H$8,Multipliers!$A$3:$DF$122,'Current Retirees'!BR$8-2006+2))))</f>
        <v>4.4990342640467359E-4</v>
      </c>
      <c r="BT114" s="3">
        <f>IF($E114+BT$8-$H$8&lt;70,0,IF($E114+BT$8-$H$8=70,$F114,BS114*(1-VLOOKUP($E114+BS$8-$H$8,Mortality!$B$3:$C$123,2)*VLOOKUP($E114+BS$8-$H$8,Multipliers!$A$3:$DF$122,'Current Retirees'!BS$8-2006+2))))</f>
        <v>2.418398712903588E-4</v>
      </c>
      <c r="BU114" s="3">
        <f>IF($E114+BU$8-$H$8&lt;70,0,IF($E114+BU$8-$H$8=70,$F114,BT114*(1-VLOOKUP($E114+BT$8-$H$8,Mortality!$B$3:$C$123,2)*VLOOKUP($E114+BT$8-$H$8,Multipliers!$A$3:$DF$122,'Current Retirees'!BT$8-2006+2))))</f>
        <v>1.273245555884905E-4</v>
      </c>
      <c r="BV114" s="3">
        <f>IF($E114+BV$8-$H$8&lt;70,0,IF($E114+BV$8-$H$8=70,$F114,BU114*(1-VLOOKUP($E114+BU$8-$H$8,Mortality!$B$3:$C$123,2)*VLOOKUP($E114+BU$8-$H$8,Multipliers!$A$3:$DF$122,'Current Retirees'!BU$8-2006+2))))</f>
        <v>6.524050903078785E-5</v>
      </c>
      <c r="BW114" s="3">
        <f>IF($E114+BW$8-$H$8&lt;70,0,IF($E114+BW$8-$H$8=70,$F114,BV114*(1-VLOOKUP($E114+BV$8-$H$8,Mortality!$B$3:$C$123,2)*VLOOKUP($E114+BV$8-$H$8,Multipliers!$A$3:$DF$122,'Current Retirees'!BV$8-2006+2))))</f>
        <v>3.2620254515393925E-5</v>
      </c>
      <c r="BX114" s="3">
        <f>IF($E114+BX$8-$H$8&lt;70,0,IF($E114+BX$8-$H$8=70,$F114,BW114*(1-VLOOKUP($E114+BW$8-$H$8,Mortality!$B$3:$C$123,2)*VLOOKUP($E114+BW$8-$H$8,Multipliers!$A$3:$DF$122,'Current Retirees'!BW$8-2006+2))))</f>
        <v>1.6310127257696962E-5</v>
      </c>
      <c r="BY114" s="3">
        <f>IF($E114+BY$8-$H$8&lt;70,0,IF($E114+BY$8-$H$8=70,$F114,BX114*(1-VLOOKUP($E114+BX$8-$H$8,Mortality!$B$3:$C$123,2)*VLOOKUP($E114+BX$8-$H$8,Multipliers!$A$3:$DF$122,'Current Retirees'!BX$8-2006+2))))</f>
        <v>8.1550636288484812E-6</v>
      </c>
      <c r="BZ114" s="3">
        <f>IF($E114+BZ$8-$H$8&lt;70,0,IF($E114+BZ$8-$H$8=70,$F114,BY114*(1-VLOOKUP($E114+BY$8-$H$8,Mortality!$B$3:$C$123,2)*VLOOKUP($E114+BY$8-$H$8,Multipliers!$A$3:$DF$122,'Current Retirees'!BY$8-2006+2))))</f>
        <v>4.0775318144242406E-6</v>
      </c>
      <c r="CA114" s="3">
        <f>IF($E114+CA$8-$H$8&lt;70,0,IF($E114+CA$8-$H$8=70,$F114,BZ114*(1-VLOOKUP($E114+BZ$8-$H$8,Mortality!$B$3:$C$123,2)*VLOOKUP($E114+BZ$8-$H$8,Multipliers!$A$3:$DF$122,'Current Retirees'!BZ$8-2006+2))))</f>
        <v>2.0387659072121203E-6</v>
      </c>
      <c r="CB114" s="3">
        <f>IF($E114+CB$8-$H$8&lt;70,0,IF($E114+CB$8-$H$8=70,$F114,CA114*(1-VLOOKUP($E114+CA$8-$H$8,Mortality!$B$3:$C$123,2)*VLOOKUP($E114+CA$8-$H$8,Multipliers!$A$3:$DF$122,'Current Retirees'!CA$8-2006+2))))</f>
        <v>0</v>
      </c>
      <c r="CC114" s="3">
        <f>IF($E114+CC$8-$H$8&lt;70,0,IF($E114+CC$8-$H$8=70,$F114,CB114*(1-VLOOKUP($E114+CB$8-$H$8,Mortality!$B$3:$C$123,2)*VLOOKUP($E114+CB$8-$H$8,Multipliers!$A$3:$DF$122,'Current Retirees'!CB$8-2006+2))))</f>
        <v>0</v>
      </c>
      <c r="CD114" s="3">
        <f>IF($E114+CD$8-$H$8&lt;70,0,IF($E114+CD$8-$H$8=70,$F114,CC114*(1-VLOOKUP($E114+CC$8-$H$8,Mortality!$B$3:$C$123,2)*VLOOKUP($E114+CC$8-$H$8,Multipliers!$A$3:$DF$122,'Current Retirees'!CC$8-2006+2))))</f>
        <v>0</v>
      </c>
      <c r="CE114" s="3">
        <f>IF($E114+CE$8-$H$8&lt;70,0,IF($E114+CE$8-$H$8=70,$F114,CD114*(1-VLOOKUP($E114+CD$8-$H$8,Mortality!$B$3:$C$123,2)*VLOOKUP($E114+CD$8-$H$8,Multipliers!$A$3:$DF$122,'Current Retirees'!CD$8-2006+2))))</f>
        <v>0</v>
      </c>
      <c r="CF114" s="3">
        <f>IF($E114+CF$8-$H$8&lt;70,0,IF($E114+CF$8-$H$8=70,$F114,CE114*(1-VLOOKUP($E114+CE$8-$H$8,Mortality!$B$3:$C$123,2)*VLOOKUP($E114+CE$8-$H$8,Multipliers!$A$3:$DF$122,'Current Retirees'!CE$8-2006+2))))</f>
        <v>0</v>
      </c>
      <c r="CG114" s="3">
        <f>IF($E114+CG$8-$H$8&lt;70,0,IF($E114+CG$8-$H$8=70,$F114,CF114*(1-VLOOKUP($E114+CF$8-$H$8,Mortality!$B$3:$C$123,2)*VLOOKUP($E114+CF$8-$H$8,Multipliers!$A$3:$DF$122,'Current Retirees'!CF$8-2006+2))))</f>
        <v>0</v>
      </c>
      <c r="CH114" s="3">
        <f>IF($E114+CH$8-$H$8&lt;70,0,IF($E114+CH$8-$H$8=70,$F114,CG114*(1-VLOOKUP($E114+CG$8-$H$8,Mortality!$B$3:$C$123,2)*VLOOKUP($E114+CG$8-$H$8,Multipliers!$A$3:$DF$122,'Current Retirees'!CG$8-2006+2))))</f>
        <v>0</v>
      </c>
      <c r="CI114" s="3">
        <f>IF($E114+CI$8-$H$8&lt;70,0,IF($E114+CI$8-$H$8=70,$F114,CH114*(1-VLOOKUP($E114+CH$8-$H$8,Mortality!$B$3:$C$123,2)*VLOOKUP($E114+CH$8-$H$8,Multipliers!$A$3:$DF$122,'Current Retirees'!CH$8-2006+2))))</f>
        <v>0</v>
      </c>
      <c r="CJ114" s="3">
        <f>IF($E114+CJ$8-$H$8&lt;70,0,IF($E114+CJ$8-$H$8=70,$F114,CI114*(1-VLOOKUP($E114+CI$8-$H$8,Mortality!$B$3:$C$123,2)*VLOOKUP($E114+CI$8-$H$8,Multipliers!$A$3:$DF$122,'Current Retirees'!CI$8-2006+2))))</f>
        <v>0</v>
      </c>
      <c r="CK114" s="3">
        <f>IF($E114+CK$8-$H$8&lt;70,0,IF($E114+CK$8-$H$8=70,$F114,CJ114*(1-VLOOKUP($E114+CJ$8-$H$8,Mortality!$B$3:$C$123,2)*VLOOKUP($E114+CJ$8-$H$8,Multipliers!$A$3:$DF$122,'Current Retirees'!CJ$8-2006+2))))</f>
        <v>0</v>
      </c>
      <c r="CL114" s="3">
        <f>IF($E114+CL$8-$H$8&lt;70,0,IF($E114+CL$8-$H$8=70,$F114,CK114*(1-VLOOKUP($E114+CK$8-$H$8,Mortality!$B$3:$C$123,2)*VLOOKUP($E114+CK$8-$H$8,Multipliers!$A$3:$DF$122,'Current Retirees'!CK$8-2006+2))))</f>
        <v>0</v>
      </c>
      <c r="CM114" s="3">
        <f>IF($E114+CM$8-$H$8&lt;70,0,IF($E114+CM$8-$H$8=70,$F114,CL114*(1-VLOOKUP($E114+CL$8-$H$8,Mortality!$B$3:$C$123,2)*VLOOKUP($E114+CL$8-$H$8,Multipliers!$A$3:$DF$122,'Current Retirees'!CL$8-2006+2))))</f>
        <v>0</v>
      </c>
      <c r="CN114" s="3">
        <f>IF($E114+CN$8-$H$8&lt;70,0,IF($E114+CN$8-$H$8=70,$F114,CM114*(1-VLOOKUP($E114+CM$8-$H$8,Mortality!$B$3:$C$123,2)*VLOOKUP($E114+CM$8-$H$8,Multipliers!$A$3:$DF$122,'Current Retirees'!CM$8-2006+2))))</f>
        <v>0</v>
      </c>
      <c r="CO114" s="3">
        <f>IF($E114+CO$8-$H$8&lt;70,0,IF($E114+CO$8-$H$8=70,$F114,CN114*(1-VLOOKUP($E114+CN$8-$H$8,Mortality!$B$3:$C$123,2)*VLOOKUP($E114+CN$8-$H$8,Multipliers!$A$3:$DF$122,'Current Retirees'!CN$8-2006+2))))</f>
        <v>0</v>
      </c>
      <c r="CP114" s="3">
        <f>IF($E114+CP$8-$H$8&lt;70,0,IF($E114+CP$8-$H$8=70,$F114,CO114*(1-VLOOKUP($E114+CO$8-$H$8,Mortality!$B$3:$C$123,2)*VLOOKUP($E114+CO$8-$H$8,Multipliers!$A$3:$DF$122,'Current Retirees'!CO$8-2006+2))))</f>
        <v>0</v>
      </c>
      <c r="CQ114" s="3">
        <f>IF($E114+CQ$8-$H$8&lt;70,0,IF($E114+CQ$8-$H$8=70,$F114,CP114*(1-VLOOKUP($E114+CP$8-$H$8,Mortality!$B$3:$C$123,2)*VLOOKUP($E114+CP$8-$H$8,Multipliers!$A$3:$DF$122,'Current Retirees'!CP$8-2006+2))))</f>
        <v>0</v>
      </c>
      <c r="CR114" s="3">
        <f>IF($E114+CR$8-$H$8&lt;70,0,IF($E114+CR$8-$H$8=70,$F114,CQ114*(1-VLOOKUP($E114+CQ$8-$H$8,Mortality!$B$3:$C$123,2)*VLOOKUP($E114+CQ$8-$H$8,Multipliers!$A$3:$DF$122,'Current Retirees'!CQ$8-2006+2))))</f>
        <v>0</v>
      </c>
      <c r="CS114" s="3">
        <f>IF($E114+CS$8-$H$8&lt;70,0,IF($E114+CS$8-$H$8=70,$F114,CR114*(1-VLOOKUP($E114+CR$8-$H$8,Mortality!$B$3:$C$123,2)*VLOOKUP($E114+CR$8-$H$8,Multipliers!$A$3:$DF$122,'Current Retirees'!CR$8-2006+2))))</f>
        <v>0</v>
      </c>
      <c r="CT114" s="3">
        <f>IF($E114+CT$8-$H$8&lt;70,0,IF($E114+CT$8-$H$8=70,$F114,CS114*(1-VLOOKUP($E114+CS$8-$H$8,Mortality!$B$3:$C$123,2)*VLOOKUP($E114+CS$8-$H$8,Multipliers!$A$3:$DF$122,'Current Retirees'!CS$8-2006+2))))</f>
        <v>0</v>
      </c>
    </row>
    <row r="115" spans="2:98" x14ac:dyDescent="0.25">
      <c r="B115" s="35">
        <v>1107</v>
      </c>
      <c r="C115" s="36">
        <v>23682</v>
      </c>
      <c r="D115" s="35" t="s">
        <v>2</v>
      </c>
      <c r="E115" s="4">
        <f t="shared" si="8"/>
        <v>52</v>
      </c>
      <c r="F115" s="5">
        <f>VLOOKUP(E115,Mortality!$H$3:$I$123,2)</f>
        <v>0.9614190405065961</v>
      </c>
      <c r="H115" s="3">
        <f t="shared" si="9"/>
        <v>0</v>
      </c>
      <c r="I115" s="3">
        <f>IF($E115+I$8-$H$8&lt;70,0,IF($E115+I$8-$H$8=70,$F115,H115*(1-VLOOKUP($E115+H$8-$H$8,Mortality!$B$3:$C$123,2)*VLOOKUP($E115+H$8-$H$8,Multipliers!$A$3:$DF$122,'Current Retirees'!H$8-2006+2))))</f>
        <v>0</v>
      </c>
      <c r="J115" s="3">
        <f>IF($E115+J$8-$H$8&lt;70,0,IF($E115+J$8-$H$8=70,$F115,I115*(1-VLOOKUP($E115+I$8-$H$8,Mortality!$B$3:$C$123,2)*VLOOKUP($E115+I$8-$H$8,Multipliers!$A$3:$DF$122,'Current Retirees'!I$8-2006+2))))</f>
        <v>0</v>
      </c>
      <c r="K115" s="3">
        <f>IF($E115+K$8-$H$8&lt;70,0,IF($E115+K$8-$H$8=70,$F115,J115*(1-VLOOKUP($E115+J$8-$H$8,Mortality!$B$3:$C$123,2)*VLOOKUP($E115+J$8-$H$8,Multipliers!$A$3:$DF$122,'Current Retirees'!J$8-2006+2))))</f>
        <v>0</v>
      </c>
      <c r="L115" s="3">
        <f>IF($E115+L$8-$H$8&lt;70,0,IF($E115+L$8-$H$8=70,$F115,K115*(1-VLOOKUP($E115+K$8-$H$8,Mortality!$B$3:$C$123,2)*VLOOKUP($E115+K$8-$H$8,Multipliers!$A$3:$DF$122,'Current Retirees'!K$8-2006+2))))</f>
        <v>0</v>
      </c>
      <c r="M115" s="3">
        <f>IF($E115+M$8-$H$8&lt;70,0,IF($E115+M$8-$H$8=70,$F115,L115*(1-VLOOKUP($E115+L$8-$H$8,Mortality!$B$3:$C$123,2)*VLOOKUP($E115+L$8-$H$8,Multipliers!$A$3:$DF$122,'Current Retirees'!L$8-2006+2))))</f>
        <v>0</v>
      </c>
      <c r="N115" s="3">
        <f>IF($E115+N$8-$H$8&lt;70,0,IF($E115+N$8-$H$8=70,$F115,M115*(1-VLOOKUP($E115+M$8-$H$8,Mortality!$B$3:$C$123,2)*VLOOKUP($E115+M$8-$H$8,Multipliers!$A$3:$DF$122,'Current Retirees'!M$8-2006+2))))</f>
        <v>0</v>
      </c>
      <c r="O115" s="3">
        <f>IF($E115+O$8-$H$8&lt;70,0,IF($E115+O$8-$H$8=70,$F115,N115*(1-VLOOKUP($E115+N$8-$H$8,Mortality!$B$3:$C$123,2)*VLOOKUP($E115+N$8-$H$8,Multipliers!$A$3:$DF$122,'Current Retirees'!N$8-2006+2))))</f>
        <v>0</v>
      </c>
      <c r="P115" s="3">
        <f>IF($E115+P$8-$H$8&lt;70,0,IF($E115+P$8-$H$8=70,$F115,O115*(1-VLOOKUP($E115+O$8-$H$8,Mortality!$B$3:$C$123,2)*VLOOKUP($E115+O$8-$H$8,Multipliers!$A$3:$DF$122,'Current Retirees'!O$8-2006+2))))</f>
        <v>0</v>
      </c>
      <c r="Q115" s="3">
        <f>IF($E115+Q$8-$H$8&lt;70,0,IF($E115+Q$8-$H$8=70,$F115,P115*(1-VLOOKUP($E115+P$8-$H$8,Mortality!$B$3:$C$123,2)*VLOOKUP($E115+P$8-$H$8,Multipliers!$A$3:$DF$122,'Current Retirees'!P$8-2006+2))))</f>
        <v>0</v>
      </c>
      <c r="R115" s="3">
        <f>IF($E115+R$8-$H$8&lt;70,0,IF($E115+R$8-$H$8=70,$F115,Q115*(1-VLOOKUP($E115+Q$8-$H$8,Mortality!$B$3:$C$123,2)*VLOOKUP($E115+Q$8-$H$8,Multipliers!$A$3:$DF$122,'Current Retirees'!Q$8-2006+2))))</f>
        <v>0</v>
      </c>
      <c r="S115" s="3">
        <f>IF($E115+S$8-$H$8&lt;70,0,IF($E115+S$8-$H$8=70,$F115,R115*(1-VLOOKUP($E115+R$8-$H$8,Mortality!$B$3:$C$123,2)*VLOOKUP($E115+R$8-$H$8,Multipliers!$A$3:$DF$122,'Current Retirees'!R$8-2006+2))))</f>
        <v>0</v>
      </c>
      <c r="T115" s="3">
        <f>IF($E115+T$8-$H$8&lt;70,0,IF($E115+T$8-$H$8=70,$F115,S115*(1-VLOOKUP($E115+S$8-$H$8,Mortality!$B$3:$C$123,2)*VLOOKUP($E115+S$8-$H$8,Multipliers!$A$3:$DF$122,'Current Retirees'!S$8-2006+2))))</f>
        <v>0</v>
      </c>
      <c r="U115" s="3">
        <f>IF($E115+U$8-$H$8&lt;70,0,IF($E115+U$8-$H$8=70,$F115,T115*(1-VLOOKUP($E115+T$8-$H$8,Mortality!$B$3:$C$123,2)*VLOOKUP($E115+T$8-$H$8,Multipliers!$A$3:$DF$122,'Current Retirees'!T$8-2006+2))))</f>
        <v>0</v>
      </c>
      <c r="V115" s="3">
        <f>IF($E115+V$8-$H$8&lt;70,0,IF($E115+V$8-$H$8=70,$F115,U115*(1-VLOOKUP($E115+U$8-$H$8,Mortality!$B$3:$C$123,2)*VLOOKUP($E115+U$8-$H$8,Multipliers!$A$3:$DF$122,'Current Retirees'!U$8-2006+2))))</f>
        <v>0</v>
      </c>
      <c r="W115" s="3">
        <f>IF($E115+W$8-$H$8&lt;70,0,IF($E115+W$8-$H$8=70,$F115,V115*(1-VLOOKUP($E115+V$8-$H$8,Mortality!$B$3:$C$123,2)*VLOOKUP($E115+V$8-$H$8,Multipliers!$A$3:$DF$122,'Current Retirees'!V$8-2006+2))))</f>
        <v>0</v>
      </c>
      <c r="X115" s="3">
        <f>IF($E115+X$8-$H$8&lt;70,0,IF($E115+X$8-$H$8=70,$F115,W115*(1-VLOOKUP($E115+W$8-$H$8,Mortality!$B$3:$C$123,2)*VLOOKUP($E115+W$8-$H$8,Multipliers!$A$3:$DF$122,'Current Retirees'!W$8-2006+2))))</f>
        <v>0</v>
      </c>
      <c r="Y115" s="3">
        <f>IF($E115+Y$8-$H$8&lt;70,0,IF($E115+Y$8-$H$8=70,$F115,X115*(1-VLOOKUP($E115+X$8-$H$8,Mortality!$B$3:$C$123,2)*VLOOKUP($E115+X$8-$H$8,Multipliers!$A$3:$DF$122,'Current Retirees'!X$8-2006+2))))</f>
        <v>0</v>
      </c>
      <c r="Z115" s="3">
        <f>IF($E115+Z$8-$H$8&lt;70,0,IF($E115+Z$8-$H$8=70,$F115,Y115*(1-VLOOKUP($E115+Y$8-$H$8,Mortality!$B$3:$C$123,2)*VLOOKUP($E115+Y$8-$H$8,Multipliers!$A$3:$DF$122,'Current Retirees'!Y$8-2006+2))))</f>
        <v>0.9614190405065961</v>
      </c>
      <c r="AA115" s="3">
        <f>IF($E115+AA$8-$H$8&lt;70,0,IF($E115+AA$8-$H$8=70,$F115,Z115*(1-VLOOKUP($E115+Z$8-$H$8,Mortality!$B$3:$C$123,2)*VLOOKUP($E115+Z$8-$H$8,Multipliers!$A$3:$DF$122,'Current Retirees'!Z$8-2006+2))))</f>
        <v>0.94443533234887467</v>
      </c>
      <c r="AB115" s="3">
        <f>IF($E115+AB$8-$H$8&lt;70,0,IF($E115+AB$8-$H$8=70,$F115,AA115*(1-VLOOKUP($E115+AA$8-$H$8,Mortality!$B$3:$C$123,2)*VLOOKUP($E115+AA$8-$H$8,Multipliers!$A$3:$DF$122,'Current Retirees'!AA$8-2006+2))))</f>
        <v>0.92647355443862889</v>
      </c>
      <c r="AC115" s="3">
        <f>IF($E115+AC$8-$H$8&lt;70,0,IF($E115+AC$8-$H$8=70,$F115,AB115*(1-VLOOKUP($E115+AB$8-$H$8,Mortality!$B$3:$C$123,2)*VLOOKUP($E115+AB$8-$H$8,Multipliers!$A$3:$DF$122,'Current Retirees'!AB$8-2006+2))))</f>
        <v>0.90745389412501931</v>
      </c>
      <c r="AD115" s="3">
        <f>IF($E115+AD$8-$H$8&lt;70,0,IF($E115+AD$8-$H$8=70,$F115,AC115*(1-VLOOKUP($E115+AC$8-$H$8,Mortality!$B$3:$C$123,2)*VLOOKUP($E115+AC$8-$H$8,Multipliers!$A$3:$DF$122,'Current Retirees'!AC$8-2006+2))))</f>
        <v>0.88729368829936384</v>
      </c>
      <c r="AE115" s="3">
        <f>IF($E115+AE$8-$H$8&lt;70,0,IF($E115+AE$8-$H$8=70,$F115,AD115*(1-VLOOKUP($E115+AD$8-$H$8,Mortality!$B$3:$C$123,2)*VLOOKUP($E115+AD$8-$H$8,Multipliers!$A$3:$DF$122,'Current Retirees'!AD$8-2006+2))))</f>
        <v>0.86592954912242781</v>
      </c>
      <c r="AF115" s="3">
        <f>IF($E115+AF$8-$H$8&lt;70,0,IF($E115+AF$8-$H$8=70,$F115,AE115*(1-VLOOKUP($E115+AE$8-$H$8,Mortality!$B$3:$C$123,2)*VLOOKUP($E115+AE$8-$H$8,Multipliers!$A$3:$DF$122,'Current Retirees'!AE$8-2006+2))))</f>
        <v>0.84329340913157613</v>
      </c>
      <c r="AG115" s="3">
        <f>IF($E115+AG$8-$H$8&lt;70,0,IF($E115+AG$8-$H$8=70,$F115,AF115*(1-VLOOKUP($E115+AF$8-$H$8,Mortality!$B$3:$C$123,2)*VLOOKUP($E115+AF$8-$H$8,Multipliers!$A$3:$DF$122,'Current Retirees'!AF$8-2006+2))))</f>
        <v>0.81931070394237693</v>
      </c>
      <c r="AH115" s="3">
        <f>IF($E115+AH$8-$H$8&lt;70,0,IF($E115+AH$8-$H$8=70,$F115,AG115*(1-VLOOKUP($E115+AG$8-$H$8,Mortality!$B$3:$C$123,2)*VLOOKUP($E115+AG$8-$H$8,Multipliers!$A$3:$DF$122,'Current Retirees'!AG$8-2006+2))))</f>
        <v>0.79394346841638419</v>
      </c>
      <c r="AI115" s="3">
        <f>IF($E115+AI$8-$H$8&lt;70,0,IF($E115+AI$8-$H$8=70,$F115,AH115*(1-VLOOKUP($E115+AH$8-$H$8,Mortality!$B$3:$C$123,2)*VLOOKUP($E115+AH$8-$H$8,Multipliers!$A$3:$DF$122,'Current Retirees'!AH$8-2006+2))))</f>
        <v>0.76709620677674417</v>
      </c>
      <c r="AJ115" s="3">
        <f>IF($E115+AJ$8-$H$8&lt;70,0,IF($E115+AJ$8-$H$8=70,$F115,AI115*(1-VLOOKUP($E115+AI$8-$H$8,Mortality!$B$3:$C$123,2)*VLOOKUP($E115+AI$8-$H$8,Multipliers!$A$3:$DF$122,'Current Retirees'!AI$8-2006+2))))</f>
        <v>0.73875661804646708</v>
      </c>
      <c r="AK115" s="3">
        <f>IF($E115+AK$8-$H$8&lt;70,0,IF($E115+AK$8-$H$8=70,$F115,AJ115*(1-VLOOKUP($E115+AJ$8-$H$8,Mortality!$B$3:$C$123,2)*VLOOKUP($E115+AJ$8-$H$8,Multipliers!$A$3:$DF$122,'Current Retirees'!AJ$8-2006+2))))</f>
        <v>0.70886069990315614</v>
      </c>
      <c r="AL115" s="3">
        <f>IF($E115+AL$8-$H$8&lt;70,0,IF($E115+AL$8-$H$8=70,$F115,AK115*(1-VLOOKUP($E115+AK$8-$H$8,Mortality!$B$3:$C$123,2)*VLOOKUP($E115+AK$8-$H$8,Multipliers!$A$3:$DF$122,'Current Retirees'!AK$8-2006+2))))</f>
        <v>0.67739505720211135</v>
      </c>
      <c r="AM115" s="3">
        <f>IF($E115+AM$8-$H$8&lt;70,0,IF($E115+AM$8-$H$8=70,$F115,AL115*(1-VLOOKUP($E115+AL$8-$H$8,Mortality!$B$3:$C$123,2)*VLOOKUP($E115+AL$8-$H$8,Multipliers!$A$3:$DF$122,'Current Retirees'!AL$8-2006+2))))</f>
        <v>0.64435309568280053</v>
      </c>
      <c r="AN115" s="3">
        <f>IF($E115+AN$8-$H$8&lt;70,0,IF($E115+AN$8-$H$8=70,$F115,AM115*(1-VLOOKUP($E115+AM$8-$H$8,Mortality!$B$3:$C$123,2)*VLOOKUP($E115+AM$8-$H$8,Multipliers!$A$3:$DF$122,'Current Retirees'!AM$8-2006+2))))</f>
        <v>0.60979260812466629</v>
      </c>
      <c r="AO115" s="3">
        <f>IF($E115+AO$8-$H$8&lt;70,0,IF($E115+AO$8-$H$8=70,$F115,AN115*(1-VLOOKUP($E115+AN$8-$H$8,Mortality!$B$3:$C$123,2)*VLOOKUP($E115+AN$8-$H$8,Multipliers!$A$3:$DF$122,'Current Retirees'!AN$8-2006+2))))</f>
        <v>0.57377265807563016</v>
      </c>
      <c r="AP115" s="3">
        <f>IF($E115+AP$8-$H$8&lt;70,0,IF($E115+AP$8-$H$8=70,$F115,AO115*(1-VLOOKUP($E115+AO$8-$H$8,Mortality!$B$3:$C$123,2)*VLOOKUP($E115+AO$8-$H$8,Multipliers!$A$3:$DF$122,'Current Retirees'!AO$8-2006+2))))</f>
        <v>0.53644406669957745</v>
      </c>
      <c r="AQ115" s="3">
        <f>IF($E115+AQ$8-$H$8&lt;70,0,IF($E115+AQ$8-$H$8=70,$F115,AP115*(1-VLOOKUP($E115+AP$8-$H$8,Mortality!$B$3:$C$123,2)*VLOOKUP($E115+AP$8-$H$8,Multipliers!$A$3:$DF$122,'Current Retirees'!AP$8-2006+2))))</f>
        <v>0.49788827989529821</v>
      </c>
      <c r="AR115" s="3">
        <f>IF($E115+AR$8-$H$8&lt;70,0,IF($E115+AR$8-$H$8=70,$F115,AQ115*(1-VLOOKUP($E115+AQ$8-$H$8,Mortality!$B$3:$C$123,2)*VLOOKUP($E115+AQ$8-$H$8,Multipliers!$A$3:$DF$122,'Current Retirees'!AQ$8-2006+2))))</f>
        <v>0.45825893340612661</v>
      </c>
      <c r="AS115" s="3">
        <f>IF($E115+AS$8-$H$8&lt;70,0,IF($E115+AS$8-$H$8=70,$F115,AR115*(1-VLOOKUP($E115+AR$8-$H$8,Mortality!$B$3:$C$123,2)*VLOOKUP($E115+AR$8-$H$8,Multipliers!$A$3:$DF$122,'Current Retirees'!AR$8-2006+2))))</f>
        <v>0.41798622778141487</v>
      </c>
      <c r="AT115" s="3">
        <f>IF($E115+AT$8-$H$8&lt;70,0,IF($E115+AT$8-$H$8=70,$F115,AS115*(1-VLOOKUP($E115+AS$8-$H$8,Mortality!$B$3:$C$123,2)*VLOOKUP($E115+AS$8-$H$8,Multipliers!$A$3:$DF$122,'Current Retirees'!AS$8-2006+2))))</f>
        <v>0.37735801429095023</v>
      </c>
      <c r="AU115" s="3">
        <f>IF($E115+AU$8-$H$8&lt;70,0,IF($E115+AU$8-$H$8=70,$F115,AT115*(1-VLOOKUP($E115+AT$8-$H$8,Mortality!$B$3:$C$123,2)*VLOOKUP($E115+AT$8-$H$8,Multipliers!$A$3:$DF$122,'Current Retirees'!AT$8-2006+2))))</f>
        <v>0.33692025659551789</v>
      </c>
      <c r="AV115" s="3">
        <f>IF($E115+AV$8-$H$8&lt;70,0,IF($E115+AV$8-$H$8=70,$F115,AU115*(1-VLOOKUP($E115+AU$8-$H$8,Mortality!$B$3:$C$123,2)*VLOOKUP($E115+AU$8-$H$8,Multipliers!$A$3:$DF$122,'Current Retirees'!AU$8-2006+2))))</f>
        <v>0.29725239533706665</v>
      </c>
      <c r="AW115" s="3">
        <f>IF($E115+AW$8-$H$8&lt;70,0,IF($E115+AW$8-$H$8=70,$F115,AV115*(1-VLOOKUP($E115+AV$8-$H$8,Mortality!$B$3:$C$123,2)*VLOOKUP($E115+AV$8-$H$8,Multipliers!$A$3:$DF$122,'Current Retirees'!AV$8-2006+2))))</f>
        <v>0.25918266670217949</v>
      </c>
      <c r="AX115" s="3">
        <f>IF($E115+AX$8-$H$8&lt;70,0,IF($E115+AX$8-$H$8=70,$F115,AW115*(1-VLOOKUP($E115+AW$8-$H$8,Mortality!$B$3:$C$123,2)*VLOOKUP($E115+AW$8-$H$8,Multipliers!$A$3:$DF$122,'Current Retirees'!AW$8-2006+2))))</f>
        <v>0.22327050033820503</v>
      </c>
      <c r="AY115" s="3">
        <f>IF($E115+AY$8-$H$8&lt;70,0,IF($E115+AY$8-$H$8=70,$F115,AX115*(1-VLOOKUP($E115+AX$8-$H$8,Mortality!$B$3:$C$123,2)*VLOOKUP($E115+AX$8-$H$8,Multipliers!$A$3:$DF$122,'Current Retirees'!AX$8-2006+2))))</f>
        <v>0.19012607497459794</v>
      </c>
      <c r="AZ115" s="3">
        <f>IF($E115+AZ$8-$H$8&lt;70,0,IF($E115+AZ$8-$H$8=70,$F115,AY115*(1-VLOOKUP($E115+AY$8-$H$8,Mortality!$B$3:$C$123,2)*VLOOKUP($E115+AY$8-$H$8,Multipliers!$A$3:$DF$122,'Current Retirees'!AY$8-2006+2))))</f>
        <v>0.16001993448187177</v>
      </c>
      <c r="BA115" s="3">
        <f>IF($E115+BA$8-$H$8&lt;70,0,IF($E115+BA$8-$H$8=70,$F115,AZ115*(1-VLOOKUP($E115+AZ$8-$H$8,Mortality!$B$3:$C$123,2)*VLOOKUP($E115+AZ$8-$H$8,Multipliers!$A$3:$DF$122,'Current Retirees'!AZ$8-2006+2))))</f>
        <v>0.1326562599362818</v>
      </c>
      <c r="BB115" s="3">
        <f>IF($E115+BB$8-$H$8&lt;70,0,IF($E115+BB$8-$H$8=70,$F115,BA115*(1-VLOOKUP($E115+BA$8-$H$8,Mortality!$B$3:$C$123,2)*VLOOKUP($E115+BA$8-$H$8,Multipliers!$A$3:$DF$122,'Current Retirees'!BA$8-2006+2))))</f>
        <v>0.10822990081013581</v>
      </c>
      <c r="BC115" s="3">
        <f>IF($E115+BC$8-$H$8&lt;70,0,IF($E115+BC$8-$H$8=70,$F115,BB115*(1-VLOOKUP($E115+BB$8-$H$8,Mortality!$B$3:$C$123,2)*VLOOKUP($E115+BB$8-$H$8,Multipliers!$A$3:$DF$122,'Current Retirees'!BB$8-2006+2))))</f>
        <v>8.6523560439236286E-2</v>
      </c>
      <c r="BD115" s="3">
        <f>IF($E115+BD$8-$H$8&lt;70,0,IF($E115+BD$8-$H$8=70,$F115,BC115*(1-VLOOKUP($E115+BC$8-$H$8,Mortality!$B$3:$C$123,2)*VLOOKUP($E115+BC$8-$H$8,Multipliers!$A$3:$DF$122,'Current Retirees'!BC$8-2006+2))))</f>
        <v>6.7719975597009041E-2</v>
      </c>
      <c r="BE115" s="3">
        <f>IF($E115+BE$8-$H$8&lt;70,0,IF($E115+BE$8-$H$8=70,$F115,BD115*(1-VLOOKUP($E115+BD$8-$H$8,Mortality!$B$3:$C$123,2)*VLOOKUP($E115+BD$8-$H$8,Multipliers!$A$3:$DF$122,'Current Retirees'!BD$8-2006+2))))</f>
        <v>5.18079894678945E-2</v>
      </c>
      <c r="BF115" s="3">
        <f>IF($E115+BF$8-$H$8&lt;70,0,IF($E115+BF$8-$H$8=70,$F115,BE115*(1-VLOOKUP($E115+BE$8-$H$8,Mortality!$B$3:$C$123,2)*VLOOKUP($E115+BE$8-$H$8,Multipliers!$A$3:$DF$122,'Current Retirees'!BE$8-2006+2))))</f>
        <v>3.8683471935838071E-2</v>
      </c>
      <c r="BG115" s="3">
        <f>IF($E115+BG$8-$H$8&lt;70,0,IF($E115+BG$8-$H$8=70,$F115,BF115*(1-VLOOKUP($E115+BF$8-$H$8,Mortality!$B$3:$C$123,2)*VLOOKUP($E115+BF$8-$H$8,Multipliers!$A$3:$DF$122,'Current Retirees'!BF$8-2006+2))))</f>
        <v>2.8115916244542797E-2</v>
      </c>
      <c r="BH115" s="3">
        <f>IF($E115+BH$8-$H$8&lt;70,0,IF($E115+BH$8-$H$8=70,$F115,BG115*(1-VLOOKUP($E115+BG$8-$H$8,Mortality!$B$3:$C$123,2)*VLOOKUP($E115+BG$8-$H$8,Multipliers!$A$3:$DF$122,'Current Retirees'!BG$8-2006+2))))</f>
        <v>1.9887891091111574E-2</v>
      </c>
      <c r="BI115" s="3">
        <f>IF($E115+BI$8-$H$8&lt;70,0,IF($E115+BI$8-$H$8=70,$F115,BH115*(1-VLOOKUP($E115+BH$8-$H$8,Mortality!$B$3:$C$123,2)*VLOOKUP($E115+BH$8-$H$8,Multipliers!$A$3:$DF$122,'Current Retirees'!BH$8-2006+2))))</f>
        <v>1.3672458097560541E-2</v>
      </c>
      <c r="BJ115" s="3">
        <f>IF($E115+BJ$8-$H$8&lt;70,0,IF($E115+BJ$8-$H$8=70,$F115,BI115*(1-VLOOKUP($E115+BI$8-$H$8,Mortality!$B$3:$C$123,2)*VLOOKUP($E115+BI$8-$H$8,Multipliers!$A$3:$DF$122,'Current Retirees'!BI$8-2006+2))))</f>
        <v>9.1244026305433053E-3</v>
      </c>
      <c r="BK115" s="3">
        <f>IF($E115+BK$8-$H$8&lt;70,0,IF($E115+BK$8-$H$8=70,$F115,BJ115*(1-VLOOKUP($E115+BJ$8-$H$8,Mortality!$B$3:$C$123,2)*VLOOKUP($E115+BJ$8-$H$8,Multipliers!$A$3:$DF$122,'Current Retirees'!BJ$8-2006+2))))</f>
        <v>5.889538599933593E-3</v>
      </c>
      <c r="BL115" s="3">
        <f>IF($E115+BL$8-$H$8&lt;70,0,IF($E115+BL$8-$H$8=70,$F115,BK115*(1-VLOOKUP($E115+BK$8-$H$8,Mortality!$B$3:$C$123,2)*VLOOKUP($E115+BK$8-$H$8,Multipliers!$A$3:$DF$122,'Current Retirees'!BK$8-2006+2))))</f>
        <v>3.6802256254685052E-3</v>
      </c>
      <c r="BM115" s="3">
        <f>IF($E115+BM$8-$H$8&lt;70,0,IF($E115+BM$8-$H$8=70,$F115,BL115*(1-VLOOKUP($E115+BL$8-$H$8,Mortality!$B$3:$C$123,2)*VLOOKUP($E115+BL$8-$H$8,Multipliers!$A$3:$DF$122,'Current Retirees'!BL$8-2006+2))))</f>
        <v>2.2232175562111214E-3</v>
      </c>
      <c r="BN115" s="3">
        <f>IF($E115+BN$8-$H$8&lt;70,0,IF($E115+BN$8-$H$8=70,$F115,BM115*(1-VLOOKUP($E115+BM$8-$H$8,Mortality!$B$3:$C$123,2)*VLOOKUP($E115+BM$8-$H$8,Multipliers!$A$3:$DF$122,'Current Retirees'!BM$8-2006+2))))</f>
        <v>1.2961118722643655E-3</v>
      </c>
      <c r="BO115" s="3">
        <f>IF($E115+BO$8-$H$8&lt;70,0,IF($E115+BO$8-$H$8=70,$F115,BN115*(1-VLOOKUP($E115+BN$8-$H$8,Mortality!$B$3:$C$123,2)*VLOOKUP($E115+BN$8-$H$8,Multipliers!$A$3:$DF$122,'Current Retirees'!BN$8-2006+2))))</f>
        <v>7.258670969745401E-4</v>
      </c>
      <c r="BP115" s="3">
        <f>IF($E115+BP$8-$H$8&lt;70,0,IF($E115+BP$8-$H$8=70,$F115,BO115*(1-VLOOKUP($E115+BO$8-$H$8,Mortality!$B$3:$C$123,2)*VLOOKUP($E115+BO$8-$H$8,Multipliers!$A$3:$DF$122,'Current Retirees'!BO$8-2006+2))))</f>
        <v>3.9611115564847131E-4</v>
      </c>
      <c r="BQ115" s="3">
        <f>IF($E115+BQ$8-$H$8&lt;70,0,IF($E115+BQ$8-$H$8=70,$F115,BP115*(1-VLOOKUP($E115+BP$8-$H$8,Mortality!$B$3:$C$123,2)*VLOOKUP($E115+BP$8-$H$8,Multipliers!$A$3:$DF$122,'Current Retirees'!BP$8-2006+2))))</f>
        <v>2.122082300965565E-4</v>
      </c>
      <c r="BR115" s="3">
        <f>IF($E115+BR$8-$H$8&lt;70,0,IF($E115+BR$8-$H$8=70,$F115,BQ115*(1-VLOOKUP($E115+BQ$8-$H$8,Mortality!$B$3:$C$123,2)*VLOOKUP($E115+BQ$8-$H$8,Multipliers!$A$3:$DF$122,'Current Retirees'!BQ$8-2006+2))))</f>
        <v>1.1145220684701054E-4</v>
      </c>
      <c r="BS115" s="3">
        <f>IF($E115+BS$8-$H$8&lt;70,0,IF($E115+BS$8-$H$8=70,$F115,BR115*(1-VLOOKUP($E115+BR$8-$H$8,Mortality!$B$3:$C$123,2)*VLOOKUP($E115+BR$8-$H$8,Multipliers!$A$3:$DF$122,'Current Retirees'!BR$8-2006+2))))</f>
        <v>5.7042325746806869E-5</v>
      </c>
      <c r="BT115" s="3">
        <f>IF($E115+BT$8-$H$8&lt;70,0,IF($E115+BT$8-$H$8=70,$F115,BS115*(1-VLOOKUP($E115+BS$8-$H$8,Mortality!$B$3:$C$123,2)*VLOOKUP($E115+BS$8-$H$8,Multipliers!$A$3:$DF$122,'Current Retirees'!BS$8-2006+2))))</f>
        <v>2.8521162873403434E-5</v>
      </c>
      <c r="BU115" s="3">
        <f>IF($E115+BU$8-$H$8&lt;70,0,IF($E115+BU$8-$H$8=70,$F115,BT115*(1-VLOOKUP($E115+BT$8-$H$8,Mortality!$B$3:$C$123,2)*VLOOKUP($E115+BT$8-$H$8,Multipliers!$A$3:$DF$122,'Current Retirees'!BT$8-2006+2))))</f>
        <v>1.4260581436701717E-5</v>
      </c>
      <c r="BV115" s="3">
        <f>IF($E115+BV$8-$H$8&lt;70,0,IF($E115+BV$8-$H$8=70,$F115,BU115*(1-VLOOKUP($E115+BU$8-$H$8,Mortality!$B$3:$C$123,2)*VLOOKUP($E115+BU$8-$H$8,Multipliers!$A$3:$DF$122,'Current Retirees'!BU$8-2006+2))))</f>
        <v>7.1302907183508586E-6</v>
      </c>
      <c r="BW115" s="3">
        <f>IF($E115+BW$8-$H$8&lt;70,0,IF($E115+BW$8-$H$8=70,$F115,BV115*(1-VLOOKUP($E115+BV$8-$H$8,Mortality!$B$3:$C$123,2)*VLOOKUP($E115+BV$8-$H$8,Multipliers!$A$3:$DF$122,'Current Retirees'!BV$8-2006+2))))</f>
        <v>3.5651453591754293E-6</v>
      </c>
      <c r="BX115" s="3">
        <f>IF($E115+BX$8-$H$8&lt;70,0,IF($E115+BX$8-$H$8=70,$F115,BW115*(1-VLOOKUP($E115+BW$8-$H$8,Mortality!$B$3:$C$123,2)*VLOOKUP($E115+BW$8-$H$8,Multipliers!$A$3:$DF$122,'Current Retirees'!BW$8-2006+2))))</f>
        <v>1.7825726795877146E-6</v>
      </c>
      <c r="BY115" s="3">
        <f>IF($E115+BY$8-$H$8&lt;70,0,IF($E115+BY$8-$H$8=70,$F115,BX115*(1-VLOOKUP($E115+BX$8-$H$8,Mortality!$B$3:$C$123,2)*VLOOKUP($E115+BX$8-$H$8,Multipliers!$A$3:$DF$122,'Current Retirees'!BX$8-2006+2))))</f>
        <v>0</v>
      </c>
      <c r="BZ115" s="3">
        <f>IF($E115+BZ$8-$H$8&lt;70,0,IF($E115+BZ$8-$H$8=70,$F115,BY115*(1-VLOOKUP($E115+BY$8-$H$8,Mortality!$B$3:$C$123,2)*VLOOKUP($E115+BY$8-$H$8,Multipliers!$A$3:$DF$122,'Current Retirees'!BY$8-2006+2))))</f>
        <v>0</v>
      </c>
      <c r="CA115" s="3">
        <f>IF($E115+CA$8-$H$8&lt;70,0,IF($E115+CA$8-$H$8=70,$F115,BZ115*(1-VLOOKUP($E115+BZ$8-$H$8,Mortality!$B$3:$C$123,2)*VLOOKUP($E115+BZ$8-$H$8,Multipliers!$A$3:$DF$122,'Current Retirees'!BZ$8-2006+2))))</f>
        <v>0</v>
      </c>
      <c r="CB115" s="3">
        <f>IF($E115+CB$8-$H$8&lt;70,0,IF($E115+CB$8-$H$8=70,$F115,CA115*(1-VLOOKUP($E115+CA$8-$H$8,Mortality!$B$3:$C$123,2)*VLOOKUP($E115+CA$8-$H$8,Multipliers!$A$3:$DF$122,'Current Retirees'!CA$8-2006+2))))</f>
        <v>0</v>
      </c>
      <c r="CC115" s="3">
        <f>IF($E115+CC$8-$H$8&lt;70,0,IF($E115+CC$8-$H$8=70,$F115,CB115*(1-VLOOKUP($E115+CB$8-$H$8,Mortality!$B$3:$C$123,2)*VLOOKUP($E115+CB$8-$H$8,Multipliers!$A$3:$DF$122,'Current Retirees'!CB$8-2006+2))))</f>
        <v>0</v>
      </c>
      <c r="CD115" s="3">
        <f>IF($E115+CD$8-$H$8&lt;70,0,IF($E115+CD$8-$H$8=70,$F115,CC115*(1-VLOOKUP($E115+CC$8-$H$8,Mortality!$B$3:$C$123,2)*VLOOKUP($E115+CC$8-$H$8,Multipliers!$A$3:$DF$122,'Current Retirees'!CC$8-2006+2))))</f>
        <v>0</v>
      </c>
      <c r="CE115" s="3">
        <f>IF($E115+CE$8-$H$8&lt;70,0,IF($E115+CE$8-$H$8=70,$F115,CD115*(1-VLOOKUP($E115+CD$8-$H$8,Mortality!$B$3:$C$123,2)*VLOOKUP($E115+CD$8-$H$8,Multipliers!$A$3:$DF$122,'Current Retirees'!CD$8-2006+2))))</f>
        <v>0</v>
      </c>
      <c r="CF115" s="3">
        <f>IF($E115+CF$8-$H$8&lt;70,0,IF($E115+CF$8-$H$8=70,$F115,CE115*(1-VLOOKUP($E115+CE$8-$H$8,Mortality!$B$3:$C$123,2)*VLOOKUP($E115+CE$8-$H$8,Multipliers!$A$3:$DF$122,'Current Retirees'!CE$8-2006+2))))</f>
        <v>0</v>
      </c>
      <c r="CG115" s="3">
        <f>IF($E115+CG$8-$H$8&lt;70,0,IF($E115+CG$8-$H$8=70,$F115,CF115*(1-VLOOKUP($E115+CF$8-$H$8,Mortality!$B$3:$C$123,2)*VLOOKUP($E115+CF$8-$H$8,Multipliers!$A$3:$DF$122,'Current Retirees'!CF$8-2006+2))))</f>
        <v>0</v>
      </c>
      <c r="CH115" s="3">
        <f>IF($E115+CH$8-$H$8&lt;70,0,IF($E115+CH$8-$H$8=70,$F115,CG115*(1-VLOOKUP($E115+CG$8-$H$8,Mortality!$B$3:$C$123,2)*VLOOKUP($E115+CG$8-$H$8,Multipliers!$A$3:$DF$122,'Current Retirees'!CG$8-2006+2))))</f>
        <v>0</v>
      </c>
      <c r="CI115" s="3">
        <f>IF($E115+CI$8-$H$8&lt;70,0,IF($E115+CI$8-$H$8=70,$F115,CH115*(1-VLOOKUP($E115+CH$8-$H$8,Mortality!$B$3:$C$123,2)*VLOOKUP($E115+CH$8-$H$8,Multipliers!$A$3:$DF$122,'Current Retirees'!CH$8-2006+2))))</f>
        <v>0</v>
      </c>
      <c r="CJ115" s="3">
        <f>IF($E115+CJ$8-$H$8&lt;70,0,IF($E115+CJ$8-$H$8=70,$F115,CI115*(1-VLOOKUP($E115+CI$8-$H$8,Mortality!$B$3:$C$123,2)*VLOOKUP($E115+CI$8-$H$8,Multipliers!$A$3:$DF$122,'Current Retirees'!CI$8-2006+2))))</f>
        <v>0</v>
      </c>
      <c r="CK115" s="3">
        <f>IF($E115+CK$8-$H$8&lt;70,0,IF($E115+CK$8-$H$8=70,$F115,CJ115*(1-VLOOKUP($E115+CJ$8-$H$8,Mortality!$B$3:$C$123,2)*VLOOKUP($E115+CJ$8-$H$8,Multipliers!$A$3:$DF$122,'Current Retirees'!CJ$8-2006+2))))</f>
        <v>0</v>
      </c>
      <c r="CL115" s="3">
        <f>IF($E115+CL$8-$H$8&lt;70,0,IF($E115+CL$8-$H$8=70,$F115,CK115*(1-VLOOKUP($E115+CK$8-$H$8,Mortality!$B$3:$C$123,2)*VLOOKUP($E115+CK$8-$H$8,Multipliers!$A$3:$DF$122,'Current Retirees'!CK$8-2006+2))))</f>
        <v>0</v>
      </c>
      <c r="CM115" s="3">
        <f>IF($E115+CM$8-$H$8&lt;70,0,IF($E115+CM$8-$H$8=70,$F115,CL115*(1-VLOOKUP($E115+CL$8-$H$8,Mortality!$B$3:$C$123,2)*VLOOKUP($E115+CL$8-$H$8,Multipliers!$A$3:$DF$122,'Current Retirees'!CL$8-2006+2))))</f>
        <v>0</v>
      </c>
      <c r="CN115" s="3">
        <f>IF($E115+CN$8-$H$8&lt;70,0,IF($E115+CN$8-$H$8=70,$F115,CM115*(1-VLOOKUP($E115+CM$8-$H$8,Mortality!$B$3:$C$123,2)*VLOOKUP($E115+CM$8-$H$8,Multipliers!$A$3:$DF$122,'Current Retirees'!CM$8-2006+2))))</f>
        <v>0</v>
      </c>
      <c r="CO115" s="3">
        <f>IF($E115+CO$8-$H$8&lt;70,0,IF($E115+CO$8-$H$8=70,$F115,CN115*(1-VLOOKUP($E115+CN$8-$H$8,Mortality!$B$3:$C$123,2)*VLOOKUP($E115+CN$8-$H$8,Multipliers!$A$3:$DF$122,'Current Retirees'!CN$8-2006+2))))</f>
        <v>0</v>
      </c>
      <c r="CP115" s="3">
        <f>IF($E115+CP$8-$H$8&lt;70,0,IF($E115+CP$8-$H$8=70,$F115,CO115*(1-VLOOKUP($E115+CO$8-$H$8,Mortality!$B$3:$C$123,2)*VLOOKUP($E115+CO$8-$H$8,Multipliers!$A$3:$DF$122,'Current Retirees'!CO$8-2006+2))))</f>
        <v>0</v>
      </c>
      <c r="CQ115" s="3">
        <f>IF($E115+CQ$8-$H$8&lt;70,0,IF($E115+CQ$8-$H$8=70,$F115,CP115*(1-VLOOKUP($E115+CP$8-$H$8,Mortality!$B$3:$C$123,2)*VLOOKUP($E115+CP$8-$H$8,Multipliers!$A$3:$DF$122,'Current Retirees'!CP$8-2006+2))))</f>
        <v>0</v>
      </c>
      <c r="CR115" s="3">
        <f>IF($E115+CR$8-$H$8&lt;70,0,IF($E115+CR$8-$H$8=70,$F115,CQ115*(1-VLOOKUP($E115+CQ$8-$H$8,Mortality!$B$3:$C$123,2)*VLOOKUP($E115+CQ$8-$H$8,Multipliers!$A$3:$DF$122,'Current Retirees'!CQ$8-2006+2))))</f>
        <v>0</v>
      </c>
      <c r="CS115" s="3">
        <f>IF($E115+CS$8-$H$8&lt;70,0,IF($E115+CS$8-$H$8=70,$F115,CR115*(1-VLOOKUP($E115+CR$8-$H$8,Mortality!$B$3:$C$123,2)*VLOOKUP($E115+CR$8-$H$8,Multipliers!$A$3:$DF$122,'Current Retirees'!CR$8-2006+2))))</f>
        <v>0</v>
      </c>
      <c r="CT115" s="3">
        <f>IF($E115+CT$8-$H$8&lt;70,0,IF($E115+CT$8-$H$8=70,$F115,CS115*(1-VLOOKUP($E115+CS$8-$H$8,Mortality!$B$3:$C$123,2)*VLOOKUP($E115+CS$8-$H$8,Multipliers!$A$3:$DF$122,'Current Retirees'!CS$8-2006+2))))</f>
        <v>0</v>
      </c>
    </row>
    <row r="116" spans="2:98" x14ac:dyDescent="0.25">
      <c r="B116" s="35">
        <v>1108</v>
      </c>
      <c r="C116" s="36">
        <v>23891</v>
      </c>
      <c r="D116" s="35" t="s">
        <v>2</v>
      </c>
      <c r="E116" s="4">
        <f t="shared" si="8"/>
        <v>52</v>
      </c>
      <c r="F116" s="5">
        <f>VLOOKUP(E116,Mortality!$H$3:$I$123,2)</f>
        <v>0.9614190405065961</v>
      </c>
      <c r="H116" s="3">
        <f t="shared" si="9"/>
        <v>0</v>
      </c>
      <c r="I116" s="3">
        <f>IF($E116+I$8-$H$8&lt;70,0,IF($E116+I$8-$H$8=70,$F116,H116*(1-VLOOKUP($E116+H$8-$H$8,Mortality!$B$3:$C$123,2)*VLOOKUP($E116+H$8-$H$8,Multipliers!$A$3:$DF$122,'Current Retirees'!H$8-2006+2))))</f>
        <v>0</v>
      </c>
      <c r="J116" s="3">
        <f>IF($E116+J$8-$H$8&lt;70,0,IF($E116+J$8-$H$8=70,$F116,I116*(1-VLOOKUP($E116+I$8-$H$8,Mortality!$B$3:$C$123,2)*VLOOKUP($E116+I$8-$H$8,Multipliers!$A$3:$DF$122,'Current Retirees'!I$8-2006+2))))</f>
        <v>0</v>
      </c>
      <c r="K116" s="3">
        <f>IF($E116+K$8-$H$8&lt;70,0,IF($E116+K$8-$H$8=70,$F116,J116*(1-VLOOKUP($E116+J$8-$H$8,Mortality!$B$3:$C$123,2)*VLOOKUP($E116+J$8-$H$8,Multipliers!$A$3:$DF$122,'Current Retirees'!J$8-2006+2))))</f>
        <v>0</v>
      </c>
      <c r="L116" s="3">
        <f>IF($E116+L$8-$H$8&lt;70,0,IF($E116+L$8-$H$8=70,$F116,K116*(1-VLOOKUP($E116+K$8-$H$8,Mortality!$B$3:$C$123,2)*VLOOKUP($E116+K$8-$H$8,Multipliers!$A$3:$DF$122,'Current Retirees'!K$8-2006+2))))</f>
        <v>0</v>
      </c>
      <c r="M116" s="3">
        <f>IF($E116+M$8-$H$8&lt;70,0,IF($E116+M$8-$H$8=70,$F116,L116*(1-VLOOKUP($E116+L$8-$H$8,Mortality!$B$3:$C$123,2)*VLOOKUP($E116+L$8-$H$8,Multipliers!$A$3:$DF$122,'Current Retirees'!L$8-2006+2))))</f>
        <v>0</v>
      </c>
      <c r="N116" s="3">
        <f>IF($E116+N$8-$H$8&lt;70,0,IF($E116+N$8-$H$8=70,$F116,M116*(1-VLOOKUP($E116+M$8-$H$8,Mortality!$B$3:$C$123,2)*VLOOKUP($E116+M$8-$H$8,Multipliers!$A$3:$DF$122,'Current Retirees'!M$8-2006+2))))</f>
        <v>0</v>
      </c>
      <c r="O116" s="3">
        <f>IF($E116+O$8-$H$8&lt;70,0,IF($E116+O$8-$H$8=70,$F116,N116*(1-VLOOKUP($E116+N$8-$H$8,Mortality!$B$3:$C$123,2)*VLOOKUP($E116+N$8-$H$8,Multipliers!$A$3:$DF$122,'Current Retirees'!N$8-2006+2))))</f>
        <v>0</v>
      </c>
      <c r="P116" s="3">
        <f>IF($E116+P$8-$H$8&lt;70,0,IF($E116+P$8-$H$8=70,$F116,O116*(1-VLOOKUP($E116+O$8-$H$8,Mortality!$B$3:$C$123,2)*VLOOKUP($E116+O$8-$H$8,Multipliers!$A$3:$DF$122,'Current Retirees'!O$8-2006+2))))</f>
        <v>0</v>
      </c>
      <c r="Q116" s="3">
        <f>IF($E116+Q$8-$H$8&lt;70,0,IF($E116+Q$8-$H$8=70,$F116,P116*(1-VLOOKUP($E116+P$8-$H$8,Mortality!$B$3:$C$123,2)*VLOOKUP($E116+P$8-$H$8,Multipliers!$A$3:$DF$122,'Current Retirees'!P$8-2006+2))))</f>
        <v>0</v>
      </c>
      <c r="R116" s="3">
        <f>IF($E116+R$8-$H$8&lt;70,0,IF($E116+R$8-$H$8=70,$F116,Q116*(1-VLOOKUP($E116+Q$8-$H$8,Mortality!$B$3:$C$123,2)*VLOOKUP($E116+Q$8-$H$8,Multipliers!$A$3:$DF$122,'Current Retirees'!Q$8-2006+2))))</f>
        <v>0</v>
      </c>
      <c r="S116" s="3">
        <f>IF($E116+S$8-$H$8&lt;70,0,IF($E116+S$8-$H$8=70,$F116,R116*(1-VLOOKUP($E116+R$8-$H$8,Mortality!$B$3:$C$123,2)*VLOOKUP($E116+R$8-$H$8,Multipliers!$A$3:$DF$122,'Current Retirees'!R$8-2006+2))))</f>
        <v>0</v>
      </c>
      <c r="T116" s="3">
        <f>IF($E116+T$8-$H$8&lt;70,0,IF($E116+T$8-$H$8=70,$F116,S116*(1-VLOOKUP($E116+S$8-$H$8,Mortality!$B$3:$C$123,2)*VLOOKUP($E116+S$8-$H$8,Multipliers!$A$3:$DF$122,'Current Retirees'!S$8-2006+2))))</f>
        <v>0</v>
      </c>
      <c r="U116" s="3">
        <f>IF($E116+U$8-$H$8&lt;70,0,IF($E116+U$8-$H$8=70,$F116,T116*(1-VLOOKUP($E116+T$8-$H$8,Mortality!$B$3:$C$123,2)*VLOOKUP($E116+T$8-$H$8,Multipliers!$A$3:$DF$122,'Current Retirees'!T$8-2006+2))))</f>
        <v>0</v>
      </c>
      <c r="V116" s="3">
        <f>IF($E116+V$8-$H$8&lt;70,0,IF($E116+V$8-$H$8=70,$F116,U116*(1-VLOOKUP($E116+U$8-$H$8,Mortality!$B$3:$C$123,2)*VLOOKUP($E116+U$8-$H$8,Multipliers!$A$3:$DF$122,'Current Retirees'!U$8-2006+2))))</f>
        <v>0</v>
      </c>
      <c r="W116" s="3">
        <f>IF($E116+W$8-$H$8&lt;70,0,IF($E116+W$8-$H$8=70,$F116,V116*(1-VLOOKUP($E116+V$8-$H$8,Mortality!$B$3:$C$123,2)*VLOOKUP($E116+V$8-$H$8,Multipliers!$A$3:$DF$122,'Current Retirees'!V$8-2006+2))))</f>
        <v>0</v>
      </c>
      <c r="X116" s="3">
        <f>IF($E116+X$8-$H$8&lt;70,0,IF($E116+X$8-$H$8=70,$F116,W116*(1-VLOOKUP($E116+W$8-$H$8,Mortality!$B$3:$C$123,2)*VLOOKUP($E116+W$8-$H$8,Multipliers!$A$3:$DF$122,'Current Retirees'!W$8-2006+2))))</f>
        <v>0</v>
      </c>
      <c r="Y116" s="3">
        <f>IF($E116+Y$8-$H$8&lt;70,0,IF($E116+Y$8-$H$8=70,$F116,X116*(1-VLOOKUP($E116+X$8-$H$8,Mortality!$B$3:$C$123,2)*VLOOKUP($E116+X$8-$H$8,Multipliers!$A$3:$DF$122,'Current Retirees'!X$8-2006+2))))</f>
        <v>0</v>
      </c>
      <c r="Z116" s="3">
        <f>IF($E116+Z$8-$H$8&lt;70,0,IF($E116+Z$8-$H$8=70,$F116,Y116*(1-VLOOKUP($E116+Y$8-$H$8,Mortality!$B$3:$C$123,2)*VLOOKUP($E116+Y$8-$H$8,Multipliers!$A$3:$DF$122,'Current Retirees'!Y$8-2006+2))))</f>
        <v>0.9614190405065961</v>
      </c>
      <c r="AA116" s="3">
        <f>IF($E116+AA$8-$H$8&lt;70,0,IF($E116+AA$8-$H$8=70,$F116,Z116*(1-VLOOKUP($E116+Z$8-$H$8,Mortality!$B$3:$C$123,2)*VLOOKUP($E116+Z$8-$H$8,Multipliers!$A$3:$DF$122,'Current Retirees'!Z$8-2006+2))))</f>
        <v>0.94443533234887467</v>
      </c>
      <c r="AB116" s="3">
        <f>IF($E116+AB$8-$H$8&lt;70,0,IF($E116+AB$8-$H$8=70,$F116,AA116*(1-VLOOKUP($E116+AA$8-$H$8,Mortality!$B$3:$C$123,2)*VLOOKUP($E116+AA$8-$H$8,Multipliers!$A$3:$DF$122,'Current Retirees'!AA$8-2006+2))))</f>
        <v>0.92647355443862889</v>
      </c>
      <c r="AC116" s="3">
        <f>IF($E116+AC$8-$H$8&lt;70,0,IF($E116+AC$8-$H$8=70,$F116,AB116*(1-VLOOKUP($E116+AB$8-$H$8,Mortality!$B$3:$C$123,2)*VLOOKUP($E116+AB$8-$H$8,Multipliers!$A$3:$DF$122,'Current Retirees'!AB$8-2006+2))))</f>
        <v>0.90745389412501931</v>
      </c>
      <c r="AD116" s="3">
        <f>IF($E116+AD$8-$H$8&lt;70,0,IF($E116+AD$8-$H$8=70,$F116,AC116*(1-VLOOKUP($E116+AC$8-$H$8,Mortality!$B$3:$C$123,2)*VLOOKUP($E116+AC$8-$H$8,Multipliers!$A$3:$DF$122,'Current Retirees'!AC$8-2006+2))))</f>
        <v>0.88729368829936384</v>
      </c>
      <c r="AE116" s="3">
        <f>IF($E116+AE$8-$H$8&lt;70,0,IF($E116+AE$8-$H$8=70,$F116,AD116*(1-VLOOKUP($E116+AD$8-$H$8,Mortality!$B$3:$C$123,2)*VLOOKUP($E116+AD$8-$H$8,Multipliers!$A$3:$DF$122,'Current Retirees'!AD$8-2006+2))))</f>
        <v>0.86592954912242781</v>
      </c>
      <c r="AF116" s="3">
        <f>IF($E116+AF$8-$H$8&lt;70,0,IF($E116+AF$8-$H$8=70,$F116,AE116*(1-VLOOKUP($E116+AE$8-$H$8,Mortality!$B$3:$C$123,2)*VLOOKUP($E116+AE$8-$H$8,Multipliers!$A$3:$DF$122,'Current Retirees'!AE$8-2006+2))))</f>
        <v>0.84329340913157613</v>
      </c>
      <c r="AG116" s="3">
        <f>IF($E116+AG$8-$H$8&lt;70,0,IF($E116+AG$8-$H$8=70,$F116,AF116*(1-VLOOKUP($E116+AF$8-$H$8,Mortality!$B$3:$C$123,2)*VLOOKUP($E116+AF$8-$H$8,Multipliers!$A$3:$DF$122,'Current Retirees'!AF$8-2006+2))))</f>
        <v>0.81931070394237693</v>
      </c>
      <c r="AH116" s="3">
        <f>IF($E116+AH$8-$H$8&lt;70,0,IF($E116+AH$8-$H$8=70,$F116,AG116*(1-VLOOKUP($E116+AG$8-$H$8,Mortality!$B$3:$C$123,2)*VLOOKUP($E116+AG$8-$H$8,Multipliers!$A$3:$DF$122,'Current Retirees'!AG$8-2006+2))))</f>
        <v>0.79394346841638419</v>
      </c>
      <c r="AI116" s="3">
        <f>IF($E116+AI$8-$H$8&lt;70,0,IF($E116+AI$8-$H$8=70,$F116,AH116*(1-VLOOKUP($E116+AH$8-$H$8,Mortality!$B$3:$C$123,2)*VLOOKUP($E116+AH$8-$H$8,Multipliers!$A$3:$DF$122,'Current Retirees'!AH$8-2006+2))))</f>
        <v>0.76709620677674417</v>
      </c>
      <c r="AJ116" s="3">
        <f>IF($E116+AJ$8-$H$8&lt;70,0,IF($E116+AJ$8-$H$8=70,$F116,AI116*(1-VLOOKUP($E116+AI$8-$H$8,Mortality!$B$3:$C$123,2)*VLOOKUP($E116+AI$8-$H$8,Multipliers!$A$3:$DF$122,'Current Retirees'!AI$8-2006+2))))</f>
        <v>0.73875661804646708</v>
      </c>
      <c r="AK116" s="3">
        <f>IF($E116+AK$8-$H$8&lt;70,0,IF($E116+AK$8-$H$8=70,$F116,AJ116*(1-VLOOKUP($E116+AJ$8-$H$8,Mortality!$B$3:$C$123,2)*VLOOKUP($E116+AJ$8-$H$8,Multipliers!$A$3:$DF$122,'Current Retirees'!AJ$8-2006+2))))</f>
        <v>0.70886069990315614</v>
      </c>
      <c r="AL116" s="3">
        <f>IF($E116+AL$8-$H$8&lt;70,0,IF($E116+AL$8-$H$8=70,$F116,AK116*(1-VLOOKUP($E116+AK$8-$H$8,Mortality!$B$3:$C$123,2)*VLOOKUP($E116+AK$8-$H$8,Multipliers!$A$3:$DF$122,'Current Retirees'!AK$8-2006+2))))</f>
        <v>0.67739505720211135</v>
      </c>
      <c r="AM116" s="3">
        <f>IF($E116+AM$8-$H$8&lt;70,0,IF($E116+AM$8-$H$8=70,$F116,AL116*(1-VLOOKUP($E116+AL$8-$H$8,Mortality!$B$3:$C$123,2)*VLOOKUP($E116+AL$8-$H$8,Multipliers!$A$3:$DF$122,'Current Retirees'!AL$8-2006+2))))</f>
        <v>0.64435309568280053</v>
      </c>
      <c r="AN116" s="3">
        <f>IF($E116+AN$8-$H$8&lt;70,0,IF($E116+AN$8-$H$8=70,$F116,AM116*(1-VLOOKUP($E116+AM$8-$H$8,Mortality!$B$3:$C$123,2)*VLOOKUP($E116+AM$8-$H$8,Multipliers!$A$3:$DF$122,'Current Retirees'!AM$8-2006+2))))</f>
        <v>0.60979260812466629</v>
      </c>
      <c r="AO116" s="3">
        <f>IF($E116+AO$8-$H$8&lt;70,0,IF($E116+AO$8-$H$8=70,$F116,AN116*(1-VLOOKUP($E116+AN$8-$H$8,Mortality!$B$3:$C$123,2)*VLOOKUP($E116+AN$8-$H$8,Multipliers!$A$3:$DF$122,'Current Retirees'!AN$8-2006+2))))</f>
        <v>0.57377265807563016</v>
      </c>
      <c r="AP116" s="3">
        <f>IF($E116+AP$8-$H$8&lt;70,0,IF($E116+AP$8-$H$8=70,$F116,AO116*(1-VLOOKUP($E116+AO$8-$H$8,Mortality!$B$3:$C$123,2)*VLOOKUP($E116+AO$8-$H$8,Multipliers!$A$3:$DF$122,'Current Retirees'!AO$8-2006+2))))</f>
        <v>0.53644406669957745</v>
      </c>
      <c r="AQ116" s="3">
        <f>IF($E116+AQ$8-$H$8&lt;70,0,IF($E116+AQ$8-$H$8=70,$F116,AP116*(1-VLOOKUP($E116+AP$8-$H$8,Mortality!$B$3:$C$123,2)*VLOOKUP($E116+AP$8-$H$8,Multipliers!$A$3:$DF$122,'Current Retirees'!AP$8-2006+2))))</f>
        <v>0.49788827989529821</v>
      </c>
      <c r="AR116" s="3">
        <f>IF($E116+AR$8-$H$8&lt;70,0,IF($E116+AR$8-$H$8=70,$F116,AQ116*(1-VLOOKUP($E116+AQ$8-$H$8,Mortality!$B$3:$C$123,2)*VLOOKUP($E116+AQ$8-$H$8,Multipliers!$A$3:$DF$122,'Current Retirees'!AQ$8-2006+2))))</f>
        <v>0.45825893340612661</v>
      </c>
      <c r="AS116" s="3">
        <f>IF($E116+AS$8-$H$8&lt;70,0,IF($E116+AS$8-$H$8=70,$F116,AR116*(1-VLOOKUP($E116+AR$8-$H$8,Mortality!$B$3:$C$123,2)*VLOOKUP($E116+AR$8-$H$8,Multipliers!$A$3:$DF$122,'Current Retirees'!AR$8-2006+2))))</f>
        <v>0.41798622778141487</v>
      </c>
      <c r="AT116" s="3">
        <f>IF($E116+AT$8-$H$8&lt;70,0,IF($E116+AT$8-$H$8=70,$F116,AS116*(1-VLOOKUP($E116+AS$8-$H$8,Mortality!$B$3:$C$123,2)*VLOOKUP($E116+AS$8-$H$8,Multipliers!$A$3:$DF$122,'Current Retirees'!AS$8-2006+2))))</f>
        <v>0.37735801429095023</v>
      </c>
      <c r="AU116" s="3">
        <f>IF($E116+AU$8-$H$8&lt;70,0,IF($E116+AU$8-$H$8=70,$F116,AT116*(1-VLOOKUP($E116+AT$8-$H$8,Mortality!$B$3:$C$123,2)*VLOOKUP($E116+AT$8-$H$8,Multipliers!$A$3:$DF$122,'Current Retirees'!AT$8-2006+2))))</f>
        <v>0.33692025659551789</v>
      </c>
      <c r="AV116" s="3">
        <f>IF($E116+AV$8-$H$8&lt;70,0,IF($E116+AV$8-$H$8=70,$F116,AU116*(1-VLOOKUP($E116+AU$8-$H$8,Mortality!$B$3:$C$123,2)*VLOOKUP($E116+AU$8-$H$8,Multipliers!$A$3:$DF$122,'Current Retirees'!AU$8-2006+2))))</f>
        <v>0.29725239533706665</v>
      </c>
      <c r="AW116" s="3">
        <f>IF($E116+AW$8-$H$8&lt;70,0,IF($E116+AW$8-$H$8=70,$F116,AV116*(1-VLOOKUP($E116+AV$8-$H$8,Mortality!$B$3:$C$123,2)*VLOOKUP($E116+AV$8-$H$8,Multipliers!$A$3:$DF$122,'Current Retirees'!AV$8-2006+2))))</f>
        <v>0.25918266670217949</v>
      </c>
      <c r="AX116" s="3">
        <f>IF($E116+AX$8-$H$8&lt;70,0,IF($E116+AX$8-$H$8=70,$F116,AW116*(1-VLOOKUP($E116+AW$8-$H$8,Mortality!$B$3:$C$123,2)*VLOOKUP($E116+AW$8-$H$8,Multipliers!$A$3:$DF$122,'Current Retirees'!AW$8-2006+2))))</f>
        <v>0.22327050033820503</v>
      </c>
      <c r="AY116" s="3">
        <f>IF($E116+AY$8-$H$8&lt;70,0,IF($E116+AY$8-$H$8=70,$F116,AX116*(1-VLOOKUP($E116+AX$8-$H$8,Mortality!$B$3:$C$123,2)*VLOOKUP($E116+AX$8-$H$8,Multipliers!$A$3:$DF$122,'Current Retirees'!AX$8-2006+2))))</f>
        <v>0.19012607497459794</v>
      </c>
      <c r="AZ116" s="3">
        <f>IF($E116+AZ$8-$H$8&lt;70,0,IF($E116+AZ$8-$H$8=70,$F116,AY116*(1-VLOOKUP($E116+AY$8-$H$8,Mortality!$B$3:$C$123,2)*VLOOKUP($E116+AY$8-$H$8,Multipliers!$A$3:$DF$122,'Current Retirees'!AY$8-2006+2))))</f>
        <v>0.16001993448187177</v>
      </c>
      <c r="BA116" s="3">
        <f>IF($E116+BA$8-$H$8&lt;70,0,IF($E116+BA$8-$H$8=70,$F116,AZ116*(1-VLOOKUP($E116+AZ$8-$H$8,Mortality!$B$3:$C$123,2)*VLOOKUP($E116+AZ$8-$H$8,Multipliers!$A$3:$DF$122,'Current Retirees'!AZ$8-2006+2))))</f>
        <v>0.1326562599362818</v>
      </c>
      <c r="BB116" s="3">
        <f>IF($E116+BB$8-$H$8&lt;70,0,IF($E116+BB$8-$H$8=70,$F116,BA116*(1-VLOOKUP($E116+BA$8-$H$8,Mortality!$B$3:$C$123,2)*VLOOKUP($E116+BA$8-$H$8,Multipliers!$A$3:$DF$122,'Current Retirees'!BA$8-2006+2))))</f>
        <v>0.10822990081013581</v>
      </c>
      <c r="BC116" s="3">
        <f>IF($E116+BC$8-$H$8&lt;70,0,IF($E116+BC$8-$H$8=70,$F116,BB116*(1-VLOOKUP($E116+BB$8-$H$8,Mortality!$B$3:$C$123,2)*VLOOKUP($E116+BB$8-$H$8,Multipliers!$A$3:$DF$122,'Current Retirees'!BB$8-2006+2))))</f>
        <v>8.6523560439236286E-2</v>
      </c>
      <c r="BD116" s="3">
        <f>IF($E116+BD$8-$H$8&lt;70,0,IF($E116+BD$8-$H$8=70,$F116,BC116*(1-VLOOKUP($E116+BC$8-$H$8,Mortality!$B$3:$C$123,2)*VLOOKUP($E116+BC$8-$H$8,Multipliers!$A$3:$DF$122,'Current Retirees'!BC$8-2006+2))))</f>
        <v>6.7719975597009041E-2</v>
      </c>
      <c r="BE116" s="3">
        <f>IF($E116+BE$8-$H$8&lt;70,0,IF($E116+BE$8-$H$8=70,$F116,BD116*(1-VLOOKUP($E116+BD$8-$H$8,Mortality!$B$3:$C$123,2)*VLOOKUP($E116+BD$8-$H$8,Multipliers!$A$3:$DF$122,'Current Retirees'!BD$8-2006+2))))</f>
        <v>5.18079894678945E-2</v>
      </c>
      <c r="BF116" s="3">
        <f>IF($E116+BF$8-$H$8&lt;70,0,IF($E116+BF$8-$H$8=70,$F116,BE116*(1-VLOOKUP($E116+BE$8-$H$8,Mortality!$B$3:$C$123,2)*VLOOKUP($E116+BE$8-$H$8,Multipliers!$A$3:$DF$122,'Current Retirees'!BE$8-2006+2))))</f>
        <v>3.8683471935838071E-2</v>
      </c>
      <c r="BG116" s="3">
        <f>IF($E116+BG$8-$H$8&lt;70,0,IF($E116+BG$8-$H$8=70,$F116,BF116*(1-VLOOKUP($E116+BF$8-$H$8,Mortality!$B$3:$C$123,2)*VLOOKUP($E116+BF$8-$H$8,Multipliers!$A$3:$DF$122,'Current Retirees'!BF$8-2006+2))))</f>
        <v>2.8115916244542797E-2</v>
      </c>
      <c r="BH116" s="3">
        <f>IF($E116+BH$8-$H$8&lt;70,0,IF($E116+BH$8-$H$8=70,$F116,BG116*(1-VLOOKUP($E116+BG$8-$H$8,Mortality!$B$3:$C$123,2)*VLOOKUP($E116+BG$8-$H$8,Multipliers!$A$3:$DF$122,'Current Retirees'!BG$8-2006+2))))</f>
        <v>1.9887891091111574E-2</v>
      </c>
      <c r="BI116" s="3">
        <f>IF($E116+BI$8-$H$8&lt;70,0,IF($E116+BI$8-$H$8=70,$F116,BH116*(1-VLOOKUP($E116+BH$8-$H$8,Mortality!$B$3:$C$123,2)*VLOOKUP($E116+BH$8-$H$8,Multipliers!$A$3:$DF$122,'Current Retirees'!BH$8-2006+2))))</f>
        <v>1.3672458097560541E-2</v>
      </c>
      <c r="BJ116" s="3">
        <f>IF($E116+BJ$8-$H$8&lt;70,0,IF($E116+BJ$8-$H$8=70,$F116,BI116*(1-VLOOKUP($E116+BI$8-$H$8,Mortality!$B$3:$C$123,2)*VLOOKUP($E116+BI$8-$H$8,Multipliers!$A$3:$DF$122,'Current Retirees'!BI$8-2006+2))))</f>
        <v>9.1244026305433053E-3</v>
      </c>
      <c r="BK116" s="3">
        <f>IF($E116+BK$8-$H$8&lt;70,0,IF($E116+BK$8-$H$8=70,$F116,BJ116*(1-VLOOKUP($E116+BJ$8-$H$8,Mortality!$B$3:$C$123,2)*VLOOKUP($E116+BJ$8-$H$8,Multipliers!$A$3:$DF$122,'Current Retirees'!BJ$8-2006+2))))</f>
        <v>5.889538599933593E-3</v>
      </c>
      <c r="BL116" s="3">
        <f>IF($E116+BL$8-$H$8&lt;70,0,IF($E116+BL$8-$H$8=70,$F116,BK116*(1-VLOOKUP($E116+BK$8-$H$8,Mortality!$B$3:$C$123,2)*VLOOKUP($E116+BK$8-$H$8,Multipliers!$A$3:$DF$122,'Current Retirees'!BK$8-2006+2))))</f>
        <v>3.6802256254685052E-3</v>
      </c>
      <c r="BM116" s="3">
        <f>IF($E116+BM$8-$H$8&lt;70,0,IF($E116+BM$8-$H$8=70,$F116,BL116*(1-VLOOKUP($E116+BL$8-$H$8,Mortality!$B$3:$C$123,2)*VLOOKUP($E116+BL$8-$H$8,Multipliers!$A$3:$DF$122,'Current Retirees'!BL$8-2006+2))))</f>
        <v>2.2232175562111214E-3</v>
      </c>
      <c r="BN116" s="3">
        <f>IF($E116+BN$8-$H$8&lt;70,0,IF($E116+BN$8-$H$8=70,$F116,BM116*(1-VLOOKUP($E116+BM$8-$H$8,Mortality!$B$3:$C$123,2)*VLOOKUP($E116+BM$8-$H$8,Multipliers!$A$3:$DF$122,'Current Retirees'!BM$8-2006+2))))</f>
        <v>1.2961118722643655E-3</v>
      </c>
      <c r="BO116" s="3">
        <f>IF($E116+BO$8-$H$8&lt;70,0,IF($E116+BO$8-$H$8=70,$F116,BN116*(1-VLOOKUP($E116+BN$8-$H$8,Mortality!$B$3:$C$123,2)*VLOOKUP($E116+BN$8-$H$8,Multipliers!$A$3:$DF$122,'Current Retirees'!BN$8-2006+2))))</f>
        <v>7.258670969745401E-4</v>
      </c>
      <c r="BP116" s="3">
        <f>IF($E116+BP$8-$H$8&lt;70,0,IF($E116+BP$8-$H$8=70,$F116,BO116*(1-VLOOKUP($E116+BO$8-$H$8,Mortality!$B$3:$C$123,2)*VLOOKUP($E116+BO$8-$H$8,Multipliers!$A$3:$DF$122,'Current Retirees'!BO$8-2006+2))))</f>
        <v>3.9611115564847131E-4</v>
      </c>
      <c r="BQ116" s="3">
        <f>IF($E116+BQ$8-$H$8&lt;70,0,IF($E116+BQ$8-$H$8=70,$F116,BP116*(1-VLOOKUP($E116+BP$8-$H$8,Mortality!$B$3:$C$123,2)*VLOOKUP($E116+BP$8-$H$8,Multipliers!$A$3:$DF$122,'Current Retirees'!BP$8-2006+2))))</f>
        <v>2.122082300965565E-4</v>
      </c>
      <c r="BR116" s="3">
        <f>IF($E116+BR$8-$H$8&lt;70,0,IF($E116+BR$8-$H$8=70,$F116,BQ116*(1-VLOOKUP($E116+BQ$8-$H$8,Mortality!$B$3:$C$123,2)*VLOOKUP($E116+BQ$8-$H$8,Multipliers!$A$3:$DF$122,'Current Retirees'!BQ$8-2006+2))))</f>
        <v>1.1145220684701054E-4</v>
      </c>
      <c r="BS116" s="3">
        <f>IF($E116+BS$8-$H$8&lt;70,0,IF($E116+BS$8-$H$8=70,$F116,BR116*(1-VLOOKUP($E116+BR$8-$H$8,Mortality!$B$3:$C$123,2)*VLOOKUP($E116+BR$8-$H$8,Multipliers!$A$3:$DF$122,'Current Retirees'!BR$8-2006+2))))</f>
        <v>5.7042325746806869E-5</v>
      </c>
      <c r="BT116" s="3">
        <f>IF($E116+BT$8-$H$8&lt;70,0,IF($E116+BT$8-$H$8=70,$F116,BS116*(1-VLOOKUP($E116+BS$8-$H$8,Mortality!$B$3:$C$123,2)*VLOOKUP($E116+BS$8-$H$8,Multipliers!$A$3:$DF$122,'Current Retirees'!BS$8-2006+2))))</f>
        <v>2.8521162873403434E-5</v>
      </c>
      <c r="BU116" s="3">
        <f>IF($E116+BU$8-$H$8&lt;70,0,IF($E116+BU$8-$H$8=70,$F116,BT116*(1-VLOOKUP($E116+BT$8-$H$8,Mortality!$B$3:$C$123,2)*VLOOKUP($E116+BT$8-$H$8,Multipliers!$A$3:$DF$122,'Current Retirees'!BT$8-2006+2))))</f>
        <v>1.4260581436701717E-5</v>
      </c>
      <c r="BV116" s="3">
        <f>IF($E116+BV$8-$H$8&lt;70,0,IF($E116+BV$8-$H$8=70,$F116,BU116*(1-VLOOKUP($E116+BU$8-$H$8,Mortality!$B$3:$C$123,2)*VLOOKUP($E116+BU$8-$H$8,Multipliers!$A$3:$DF$122,'Current Retirees'!BU$8-2006+2))))</f>
        <v>7.1302907183508586E-6</v>
      </c>
      <c r="BW116" s="3">
        <f>IF($E116+BW$8-$H$8&lt;70,0,IF($E116+BW$8-$H$8=70,$F116,BV116*(1-VLOOKUP($E116+BV$8-$H$8,Mortality!$B$3:$C$123,2)*VLOOKUP($E116+BV$8-$H$8,Multipliers!$A$3:$DF$122,'Current Retirees'!BV$8-2006+2))))</f>
        <v>3.5651453591754293E-6</v>
      </c>
      <c r="BX116" s="3">
        <f>IF($E116+BX$8-$H$8&lt;70,0,IF($E116+BX$8-$H$8=70,$F116,BW116*(1-VLOOKUP($E116+BW$8-$H$8,Mortality!$B$3:$C$123,2)*VLOOKUP($E116+BW$8-$H$8,Multipliers!$A$3:$DF$122,'Current Retirees'!BW$8-2006+2))))</f>
        <v>1.7825726795877146E-6</v>
      </c>
      <c r="BY116" s="3">
        <f>IF($E116+BY$8-$H$8&lt;70,0,IF($E116+BY$8-$H$8=70,$F116,BX116*(1-VLOOKUP($E116+BX$8-$H$8,Mortality!$B$3:$C$123,2)*VLOOKUP($E116+BX$8-$H$8,Multipliers!$A$3:$DF$122,'Current Retirees'!BX$8-2006+2))))</f>
        <v>0</v>
      </c>
      <c r="BZ116" s="3">
        <f>IF($E116+BZ$8-$H$8&lt;70,0,IF($E116+BZ$8-$H$8=70,$F116,BY116*(1-VLOOKUP($E116+BY$8-$H$8,Mortality!$B$3:$C$123,2)*VLOOKUP($E116+BY$8-$H$8,Multipliers!$A$3:$DF$122,'Current Retirees'!BY$8-2006+2))))</f>
        <v>0</v>
      </c>
      <c r="CA116" s="3">
        <f>IF($E116+CA$8-$H$8&lt;70,0,IF($E116+CA$8-$H$8=70,$F116,BZ116*(1-VLOOKUP($E116+BZ$8-$H$8,Mortality!$B$3:$C$123,2)*VLOOKUP($E116+BZ$8-$H$8,Multipliers!$A$3:$DF$122,'Current Retirees'!BZ$8-2006+2))))</f>
        <v>0</v>
      </c>
      <c r="CB116" s="3">
        <f>IF($E116+CB$8-$H$8&lt;70,0,IF($E116+CB$8-$H$8=70,$F116,CA116*(1-VLOOKUP($E116+CA$8-$H$8,Mortality!$B$3:$C$123,2)*VLOOKUP($E116+CA$8-$H$8,Multipliers!$A$3:$DF$122,'Current Retirees'!CA$8-2006+2))))</f>
        <v>0</v>
      </c>
      <c r="CC116" s="3">
        <f>IF($E116+CC$8-$H$8&lt;70,0,IF($E116+CC$8-$H$8=70,$F116,CB116*(1-VLOOKUP($E116+CB$8-$H$8,Mortality!$B$3:$C$123,2)*VLOOKUP($E116+CB$8-$H$8,Multipliers!$A$3:$DF$122,'Current Retirees'!CB$8-2006+2))))</f>
        <v>0</v>
      </c>
      <c r="CD116" s="3">
        <f>IF($E116+CD$8-$H$8&lt;70,0,IF($E116+CD$8-$H$8=70,$F116,CC116*(1-VLOOKUP($E116+CC$8-$H$8,Mortality!$B$3:$C$123,2)*VLOOKUP($E116+CC$8-$H$8,Multipliers!$A$3:$DF$122,'Current Retirees'!CC$8-2006+2))))</f>
        <v>0</v>
      </c>
      <c r="CE116" s="3">
        <f>IF($E116+CE$8-$H$8&lt;70,0,IF($E116+CE$8-$H$8=70,$F116,CD116*(1-VLOOKUP($E116+CD$8-$H$8,Mortality!$B$3:$C$123,2)*VLOOKUP($E116+CD$8-$H$8,Multipliers!$A$3:$DF$122,'Current Retirees'!CD$8-2006+2))))</f>
        <v>0</v>
      </c>
      <c r="CF116" s="3">
        <f>IF($E116+CF$8-$H$8&lt;70,0,IF($E116+CF$8-$H$8=70,$F116,CE116*(1-VLOOKUP($E116+CE$8-$H$8,Mortality!$B$3:$C$123,2)*VLOOKUP($E116+CE$8-$H$8,Multipliers!$A$3:$DF$122,'Current Retirees'!CE$8-2006+2))))</f>
        <v>0</v>
      </c>
      <c r="CG116" s="3">
        <f>IF($E116+CG$8-$H$8&lt;70,0,IF($E116+CG$8-$H$8=70,$F116,CF116*(1-VLOOKUP($E116+CF$8-$H$8,Mortality!$B$3:$C$123,2)*VLOOKUP($E116+CF$8-$H$8,Multipliers!$A$3:$DF$122,'Current Retirees'!CF$8-2006+2))))</f>
        <v>0</v>
      </c>
      <c r="CH116" s="3">
        <f>IF($E116+CH$8-$H$8&lt;70,0,IF($E116+CH$8-$H$8=70,$F116,CG116*(1-VLOOKUP($E116+CG$8-$H$8,Mortality!$B$3:$C$123,2)*VLOOKUP($E116+CG$8-$H$8,Multipliers!$A$3:$DF$122,'Current Retirees'!CG$8-2006+2))))</f>
        <v>0</v>
      </c>
      <c r="CI116" s="3">
        <f>IF($E116+CI$8-$H$8&lt;70,0,IF($E116+CI$8-$H$8=70,$F116,CH116*(1-VLOOKUP($E116+CH$8-$H$8,Mortality!$B$3:$C$123,2)*VLOOKUP($E116+CH$8-$H$8,Multipliers!$A$3:$DF$122,'Current Retirees'!CH$8-2006+2))))</f>
        <v>0</v>
      </c>
      <c r="CJ116" s="3">
        <f>IF($E116+CJ$8-$H$8&lt;70,0,IF($E116+CJ$8-$H$8=70,$F116,CI116*(1-VLOOKUP($E116+CI$8-$H$8,Mortality!$B$3:$C$123,2)*VLOOKUP($E116+CI$8-$H$8,Multipliers!$A$3:$DF$122,'Current Retirees'!CI$8-2006+2))))</f>
        <v>0</v>
      </c>
      <c r="CK116" s="3">
        <f>IF($E116+CK$8-$H$8&lt;70,0,IF($E116+CK$8-$H$8=70,$F116,CJ116*(1-VLOOKUP($E116+CJ$8-$H$8,Mortality!$B$3:$C$123,2)*VLOOKUP($E116+CJ$8-$H$8,Multipliers!$A$3:$DF$122,'Current Retirees'!CJ$8-2006+2))))</f>
        <v>0</v>
      </c>
      <c r="CL116" s="3">
        <f>IF($E116+CL$8-$H$8&lt;70,0,IF($E116+CL$8-$H$8=70,$F116,CK116*(1-VLOOKUP($E116+CK$8-$H$8,Mortality!$B$3:$C$123,2)*VLOOKUP($E116+CK$8-$H$8,Multipliers!$A$3:$DF$122,'Current Retirees'!CK$8-2006+2))))</f>
        <v>0</v>
      </c>
      <c r="CM116" s="3">
        <f>IF($E116+CM$8-$H$8&lt;70,0,IF($E116+CM$8-$H$8=70,$F116,CL116*(1-VLOOKUP($E116+CL$8-$H$8,Mortality!$B$3:$C$123,2)*VLOOKUP($E116+CL$8-$H$8,Multipliers!$A$3:$DF$122,'Current Retirees'!CL$8-2006+2))))</f>
        <v>0</v>
      </c>
      <c r="CN116" s="3">
        <f>IF($E116+CN$8-$H$8&lt;70,0,IF($E116+CN$8-$H$8=70,$F116,CM116*(1-VLOOKUP($E116+CM$8-$H$8,Mortality!$B$3:$C$123,2)*VLOOKUP($E116+CM$8-$H$8,Multipliers!$A$3:$DF$122,'Current Retirees'!CM$8-2006+2))))</f>
        <v>0</v>
      </c>
      <c r="CO116" s="3">
        <f>IF($E116+CO$8-$H$8&lt;70,0,IF($E116+CO$8-$H$8=70,$F116,CN116*(1-VLOOKUP($E116+CN$8-$H$8,Mortality!$B$3:$C$123,2)*VLOOKUP($E116+CN$8-$H$8,Multipliers!$A$3:$DF$122,'Current Retirees'!CN$8-2006+2))))</f>
        <v>0</v>
      </c>
      <c r="CP116" s="3">
        <f>IF($E116+CP$8-$H$8&lt;70,0,IF($E116+CP$8-$H$8=70,$F116,CO116*(1-VLOOKUP($E116+CO$8-$H$8,Mortality!$B$3:$C$123,2)*VLOOKUP($E116+CO$8-$H$8,Multipliers!$A$3:$DF$122,'Current Retirees'!CO$8-2006+2))))</f>
        <v>0</v>
      </c>
      <c r="CQ116" s="3">
        <f>IF($E116+CQ$8-$H$8&lt;70,0,IF($E116+CQ$8-$H$8=70,$F116,CP116*(1-VLOOKUP($E116+CP$8-$H$8,Mortality!$B$3:$C$123,2)*VLOOKUP($E116+CP$8-$H$8,Multipliers!$A$3:$DF$122,'Current Retirees'!CP$8-2006+2))))</f>
        <v>0</v>
      </c>
      <c r="CR116" s="3">
        <f>IF($E116+CR$8-$H$8&lt;70,0,IF($E116+CR$8-$H$8=70,$F116,CQ116*(1-VLOOKUP($E116+CQ$8-$H$8,Mortality!$B$3:$C$123,2)*VLOOKUP($E116+CQ$8-$H$8,Multipliers!$A$3:$DF$122,'Current Retirees'!CQ$8-2006+2))))</f>
        <v>0</v>
      </c>
      <c r="CS116" s="3">
        <f>IF($E116+CS$8-$H$8&lt;70,0,IF($E116+CS$8-$H$8=70,$F116,CR116*(1-VLOOKUP($E116+CR$8-$H$8,Mortality!$B$3:$C$123,2)*VLOOKUP($E116+CR$8-$H$8,Multipliers!$A$3:$DF$122,'Current Retirees'!CR$8-2006+2))))</f>
        <v>0</v>
      </c>
      <c r="CT116" s="3">
        <f>IF($E116+CT$8-$H$8&lt;70,0,IF($E116+CT$8-$H$8=70,$F116,CS116*(1-VLOOKUP($E116+CS$8-$H$8,Mortality!$B$3:$C$123,2)*VLOOKUP($E116+CS$8-$H$8,Multipliers!$A$3:$DF$122,'Current Retirees'!CS$8-2006+2))))</f>
        <v>0</v>
      </c>
    </row>
    <row r="117" spans="2:98" x14ac:dyDescent="0.25">
      <c r="B117" s="35">
        <v>1109</v>
      </c>
      <c r="C117" s="36">
        <v>29108</v>
      </c>
      <c r="D117" s="35" t="s">
        <v>2</v>
      </c>
      <c r="E117" s="4">
        <f t="shared" si="8"/>
        <v>37</v>
      </c>
      <c r="F117" s="5">
        <f>VLOOKUP(E117,Mortality!$H$3:$I$123,2)</f>
        <v>0.87719178311461576</v>
      </c>
      <c r="H117" s="3">
        <f t="shared" si="9"/>
        <v>0</v>
      </c>
      <c r="I117" s="3">
        <f>IF($E117+I$8-$H$8&lt;70,0,IF($E117+I$8-$H$8=70,$F117,H117*(1-VLOOKUP($E117+H$8-$H$8,Mortality!$B$3:$C$123,2)*VLOOKUP($E117+H$8-$H$8,Multipliers!$A$3:$DF$122,'Current Retirees'!H$8-2006+2))))</f>
        <v>0</v>
      </c>
      <c r="J117" s="3">
        <f>IF($E117+J$8-$H$8&lt;70,0,IF($E117+J$8-$H$8=70,$F117,I117*(1-VLOOKUP($E117+I$8-$H$8,Mortality!$B$3:$C$123,2)*VLOOKUP($E117+I$8-$H$8,Multipliers!$A$3:$DF$122,'Current Retirees'!I$8-2006+2))))</f>
        <v>0</v>
      </c>
      <c r="K117" s="3">
        <f>IF($E117+K$8-$H$8&lt;70,0,IF($E117+K$8-$H$8=70,$F117,J117*(1-VLOOKUP($E117+J$8-$H$8,Mortality!$B$3:$C$123,2)*VLOOKUP($E117+J$8-$H$8,Multipliers!$A$3:$DF$122,'Current Retirees'!J$8-2006+2))))</f>
        <v>0</v>
      </c>
      <c r="L117" s="3">
        <f>IF($E117+L$8-$H$8&lt;70,0,IF($E117+L$8-$H$8=70,$F117,K117*(1-VLOOKUP($E117+K$8-$H$8,Mortality!$B$3:$C$123,2)*VLOOKUP($E117+K$8-$H$8,Multipliers!$A$3:$DF$122,'Current Retirees'!K$8-2006+2))))</f>
        <v>0</v>
      </c>
      <c r="M117" s="3">
        <f>IF($E117+M$8-$H$8&lt;70,0,IF($E117+M$8-$H$8=70,$F117,L117*(1-VLOOKUP($E117+L$8-$H$8,Mortality!$B$3:$C$123,2)*VLOOKUP($E117+L$8-$H$8,Multipliers!$A$3:$DF$122,'Current Retirees'!L$8-2006+2))))</f>
        <v>0</v>
      </c>
      <c r="N117" s="3">
        <f>IF($E117+N$8-$H$8&lt;70,0,IF($E117+N$8-$H$8=70,$F117,M117*(1-VLOOKUP($E117+M$8-$H$8,Mortality!$B$3:$C$123,2)*VLOOKUP($E117+M$8-$H$8,Multipliers!$A$3:$DF$122,'Current Retirees'!M$8-2006+2))))</f>
        <v>0</v>
      </c>
      <c r="O117" s="3">
        <f>IF($E117+O$8-$H$8&lt;70,0,IF($E117+O$8-$H$8=70,$F117,N117*(1-VLOOKUP($E117+N$8-$H$8,Mortality!$B$3:$C$123,2)*VLOOKUP($E117+N$8-$H$8,Multipliers!$A$3:$DF$122,'Current Retirees'!N$8-2006+2))))</f>
        <v>0</v>
      </c>
      <c r="P117" s="3">
        <f>IF($E117+P$8-$H$8&lt;70,0,IF($E117+P$8-$H$8=70,$F117,O117*(1-VLOOKUP($E117+O$8-$H$8,Mortality!$B$3:$C$123,2)*VLOOKUP($E117+O$8-$H$8,Multipliers!$A$3:$DF$122,'Current Retirees'!O$8-2006+2))))</f>
        <v>0</v>
      </c>
      <c r="Q117" s="3">
        <f>IF($E117+Q$8-$H$8&lt;70,0,IF($E117+Q$8-$H$8=70,$F117,P117*(1-VLOOKUP($E117+P$8-$H$8,Mortality!$B$3:$C$123,2)*VLOOKUP($E117+P$8-$H$8,Multipliers!$A$3:$DF$122,'Current Retirees'!P$8-2006+2))))</f>
        <v>0</v>
      </c>
      <c r="R117" s="3">
        <f>IF($E117+R$8-$H$8&lt;70,0,IF($E117+R$8-$H$8=70,$F117,Q117*(1-VLOOKUP($E117+Q$8-$H$8,Mortality!$B$3:$C$123,2)*VLOOKUP($E117+Q$8-$H$8,Multipliers!$A$3:$DF$122,'Current Retirees'!Q$8-2006+2))))</f>
        <v>0</v>
      </c>
      <c r="S117" s="3">
        <f>IF($E117+S$8-$H$8&lt;70,0,IF($E117+S$8-$H$8=70,$F117,R117*(1-VLOOKUP($E117+R$8-$H$8,Mortality!$B$3:$C$123,2)*VLOOKUP($E117+R$8-$H$8,Multipliers!$A$3:$DF$122,'Current Retirees'!R$8-2006+2))))</f>
        <v>0</v>
      </c>
      <c r="T117" s="3">
        <f>IF($E117+T$8-$H$8&lt;70,0,IF($E117+T$8-$H$8=70,$F117,S117*(1-VLOOKUP($E117+S$8-$H$8,Mortality!$B$3:$C$123,2)*VLOOKUP($E117+S$8-$H$8,Multipliers!$A$3:$DF$122,'Current Retirees'!S$8-2006+2))))</f>
        <v>0</v>
      </c>
      <c r="U117" s="3">
        <f>IF($E117+U$8-$H$8&lt;70,0,IF($E117+U$8-$H$8=70,$F117,T117*(1-VLOOKUP($E117+T$8-$H$8,Mortality!$B$3:$C$123,2)*VLOOKUP($E117+T$8-$H$8,Multipliers!$A$3:$DF$122,'Current Retirees'!T$8-2006+2))))</f>
        <v>0</v>
      </c>
      <c r="V117" s="3">
        <f>IF($E117+V$8-$H$8&lt;70,0,IF($E117+V$8-$H$8=70,$F117,U117*(1-VLOOKUP($E117+U$8-$H$8,Mortality!$B$3:$C$123,2)*VLOOKUP($E117+U$8-$H$8,Multipliers!$A$3:$DF$122,'Current Retirees'!U$8-2006+2))))</f>
        <v>0</v>
      </c>
      <c r="W117" s="3">
        <f>IF($E117+W$8-$H$8&lt;70,0,IF($E117+W$8-$H$8=70,$F117,V117*(1-VLOOKUP($E117+V$8-$H$8,Mortality!$B$3:$C$123,2)*VLOOKUP($E117+V$8-$H$8,Multipliers!$A$3:$DF$122,'Current Retirees'!V$8-2006+2))))</f>
        <v>0</v>
      </c>
      <c r="X117" s="3">
        <f>IF($E117+X$8-$H$8&lt;70,0,IF($E117+X$8-$H$8=70,$F117,W117*(1-VLOOKUP($E117+W$8-$H$8,Mortality!$B$3:$C$123,2)*VLOOKUP($E117+W$8-$H$8,Multipliers!$A$3:$DF$122,'Current Retirees'!W$8-2006+2))))</f>
        <v>0</v>
      </c>
      <c r="Y117" s="3">
        <f>IF($E117+Y$8-$H$8&lt;70,0,IF($E117+Y$8-$H$8=70,$F117,X117*(1-VLOOKUP($E117+X$8-$H$8,Mortality!$B$3:$C$123,2)*VLOOKUP($E117+X$8-$H$8,Multipliers!$A$3:$DF$122,'Current Retirees'!X$8-2006+2))))</f>
        <v>0</v>
      </c>
      <c r="Z117" s="3">
        <f>IF($E117+Z$8-$H$8&lt;70,0,IF($E117+Z$8-$H$8=70,$F117,Y117*(1-VLOOKUP($E117+Y$8-$H$8,Mortality!$B$3:$C$123,2)*VLOOKUP($E117+Y$8-$H$8,Multipliers!$A$3:$DF$122,'Current Retirees'!Y$8-2006+2))))</f>
        <v>0</v>
      </c>
      <c r="AA117" s="3">
        <f>IF($E117+AA$8-$H$8&lt;70,0,IF($E117+AA$8-$H$8=70,$F117,Z117*(1-VLOOKUP($E117+Z$8-$H$8,Mortality!$B$3:$C$123,2)*VLOOKUP($E117+Z$8-$H$8,Multipliers!$A$3:$DF$122,'Current Retirees'!Z$8-2006+2))))</f>
        <v>0</v>
      </c>
      <c r="AB117" s="3">
        <f>IF($E117+AB$8-$H$8&lt;70,0,IF($E117+AB$8-$H$8=70,$F117,AA117*(1-VLOOKUP($E117+AA$8-$H$8,Mortality!$B$3:$C$123,2)*VLOOKUP($E117+AA$8-$H$8,Multipliers!$A$3:$DF$122,'Current Retirees'!AA$8-2006+2))))</f>
        <v>0</v>
      </c>
      <c r="AC117" s="3">
        <f>IF($E117+AC$8-$H$8&lt;70,0,IF($E117+AC$8-$H$8=70,$F117,AB117*(1-VLOOKUP($E117+AB$8-$H$8,Mortality!$B$3:$C$123,2)*VLOOKUP($E117+AB$8-$H$8,Multipliers!$A$3:$DF$122,'Current Retirees'!AB$8-2006+2))))</f>
        <v>0</v>
      </c>
      <c r="AD117" s="3">
        <f>IF($E117+AD$8-$H$8&lt;70,0,IF($E117+AD$8-$H$8=70,$F117,AC117*(1-VLOOKUP($E117+AC$8-$H$8,Mortality!$B$3:$C$123,2)*VLOOKUP($E117+AC$8-$H$8,Multipliers!$A$3:$DF$122,'Current Retirees'!AC$8-2006+2))))</f>
        <v>0</v>
      </c>
      <c r="AE117" s="3">
        <f>IF($E117+AE$8-$H$8&lt;70,0,IF($E117+AE$8-$H$8=70,$F117,AD117*(1-VLOOKUP($E117+AD$8-$H$8,Mortality!$B$3:$C$123,2)*VLOOKUP($E117+AD$8-$H$8,Multipliers!$A$3:$DF$122,'Current Retirees'!AD$8-2006+2))))</f>
        <v>0</v>
      </c>
      <c r="AF117" s="3">
        <f>IF($E117+AF$8-$H$8&lt;70,0,IF($E117+AF$8-$H$8=70,$F117,AE117*(1-VLOOKUP($E117+AE$8-$H$8,Mortality!$B$3:$C$123,2)*VLOOKUP($E117+AE$8-$H$8,Multipliers!$A$3:$DF$122,'Current Retirees'!AE$8-2006+2))))</f>
        <v>0</v>
      </c>
      <c r="AG117" s="3">
        <f>IF($E117+AG$8-$H$8&lt;70,0,IF($E117+AG$8-$H$8=70,$F117,AF117*(1-VLOOKUP($E117+AF$8-$H$8,Mortality!$B$3:$C$123,2)*VLOOKUP($E117+AF$8-$H$8,Multipliers!$A$3:$DF$122,'Current Retirees'!AF$8-2006+2))))</f>
        <v>0</v>
      </c>
      <c r="AH117" s="3">
        <f>IF($E117+AH$8-$H$8&lt;70,0,IF($E117+AH$8-$H$8=70,$F117,AG117*(1-VLOOKUP($E117+AG$8-$H$8,Mortality!$B$3:$C$123,2)*VLOOKUP($E117+AG$8-$H$8,Multipliers!$A$3:$DF$122,'Current Retirees'!AG$8-2006+2))))</f>
        <v>0</v>
      </c>
      <c r="AI117" s="3">
        <f>IF($E117+AI$8-$H$8&lt;70,0,IF($E117+AI$8-$H$8=70,$F117,AH117*(1-VLOOKUP($E117+AH$8-$H$8,Mortality!$B$3:$C$123,2)*VLOOKUP($E117+AH$8-$H$8,Multipliers!$A$3:$DF$122,'Current Retirees'!AH$8-2006+2))))</f>
        <v>0</v>
      </c>
      <c r="AJ117" s="3">
        <f>IF($E117+AJ$8-$H$8&lt;70,0,IF($E117+AJ$8-$H$8=70,$F117,AI117*(1-VLOOKUP($E117+AI$8-$H$8,Mortality!$B$3:$C$123,2)*VLOOKUP($E117+AI$8-$H$8,Multipliers!$A$3:$DF$122,'Current Retirees'!AI$8-2006+2))))</f>
        <v>0</v>
      </c>
      <c r="AK117" s="3">
        <f>IF($E117+AK$8-$H$8&lt;70,0,IF($E117+AK$8-$H$8=70,$F117,AJ117*(1-VLOOKUP($E117+AJ$8-$H$8,Mortality!$B$3:$C$123,2)*VLOOKUP($E117+AJ$8-$H$8,Multipliers!$A$3:$DF$122,'Current Retirees'!AJ$8-2006+2))))</f>
        <v>0</v>
      </c>
      <c r="AL117" s="3">
        <f>IF($E117+AL$8-$H$8&lt;70,0,IF($E117+AL$8-$H$8=70,$F117,AK117*(1-VLOOKUP($E117+AK$8-$H$8,Mortality!$B$3:$C$123,2)*VLOOKUP($E117+AK$8-$H$8,Multipliers!$A$3:$DF$122,'Current Retirees'!AK$8-2006+2))))</f>
        <v>0</v>
      </c>
      <c r="AM117" s="3">
        <f>IF($E117+AM$8-$H$8&lt;70,0,IF($E117+AM$8-$H$8=70,$F117,AL117*(1-VLOOKUP($E117+AL$8-$H$8,Mortality!$B$3:$C$123,2)*VLOOKUP($E117+AL$8-$H$8,Multipliers!$A$3:$DF$122,'Current Retirees'!AL$8-2006+2))))</f>
        <v>0</v>
      </c>
      <c r="AN117" s="3">
        <f>IF($E117+AN$8-$H$8&lt;70,0,IF($E117+AN$8-$H$8=70,$F117,AM117*(1-VLOOKUP($E117+AM$8-$H$8,Mortality!$B$3:$C$123,2)*VLOOKUP($E117+AM$8-$H$8,Multipliers!$A$3:$DF$122,'Current Retirees'!AM$8-2006+2))))</f>
        <v>0</v>
      </c>
      <c r="AO117" s="3">
        <f>IF($E117+AO$8-$H$8&lt;70,0,IF($E117+AO$8-$H$8=70,$F117,AN117*(1-VLOOKUP($E117+AN$8-$H$8,Mortality!$B$3:$C$123,2)*VLOOKUP($E117+AN$8-$H$8,Multipliers!$A$3:$DF$122,'Current Retirees'!AN$8-2006+2))))</f>
        <v>0.87719178311461576</v>
      </c>
      <c r="AP117" s="3">
        <f>IF($E117+AP$8-$H$8&lt;70,0,IF($E117+AP$8-$H$8=70,$F117,AO117*(1-VLOOKUP($E117+AO$8-$H$8,Mortality!$B$3:$C$123,2)*VLOOKUP($E117+AO$8-$H$8,Multipliers!$A$3:$DF$122,'Current Retirees'!AO$8-2006+2))))</f>
        <v>0.86386448006091121</v>
      </c>
      <c r="AQ117" s="3">
        <f>IF($E117+AQ$8-$H$8&lt;70,0,IF($E117+AQ$8-$H$8=70,$F117,AP117*(1-VLOOKUP($E117+AP$8-$H$8,Mortality!$B$3:$C$123,2)*VLOOKUP($E117+AP$8-$H$8,Multipliers!$A$3:$DF$122,'Current Retirees'!AP$8-2006+2))))</f>
        <v>0.84973420446703241</v>
      </c>
      <c r="AR117" s="3">
        <f>IF($E117+AR$8-$H$8&lt;70,0,IF($E117+AR$8-$H$8=70,$F117,AQ117*(1-VLOOKUP($E117+AQ$8-$H$8,Mortality!$B$3:$C$123,2)*VLOOKUP($E117+AQ$8-$H$8,Multipliers!$A$3:$DF$122,'Current Retirees'!AQ$8-2006+2))))</f>
        <v>0.8347311132970312</v>
      </c>
      <c r="AS117" s="3">
        <f>IF($E117+AS$8-$H$8&lt;70,0,IF($E117+AS$8-$H$8=70,$F117,AR117*(1-VLOOKUP($E117+AR$8-$H$8,Mortality!$B$3:$C$123,2)*VLOOKUP($E117+AR$8-$H$8,Multipliers!$A$3:$DF$122,'Current Retirees'!AR$8-2006+2))))</f>
        <v>0.81878169260271516</v>
      </c>
      <c r="AT117" s="3">
        <f>IF($E117+AT$8-$H$8&lt;70,0,IF($E117+AT$8-$H$8=70,$F117,AS117*(1-VLOOKUP($E117+AS$8-$H$8,Mortality!$B$3:$C$123,2)*VLOOKUP($E117+AS$8-$H$8,Multipliers!$A$3:$DF$122,'Current Retirees'!AS$8-2006+2))))</f>
        <v>0.80182605800053242</v>
      </c>
      <c r="AU117" s="3">
        <f>IF($E117+AU$8-$H$8&lt;70,0,IF($E117+AU$8-$H$8=70,$F117,AT117*(1-VLOOKUP($E117+AT$8-$H$8,Mortality!$B$3:$C$123,2)*VLOOKUP($E117+AT$8-$H$8,Multipliers!$A$3:$DF$122,'Current Retirees'!AT$8-2006+2))))</f>
        <v>0.78379887380457769</v>
      </c>
      <c r="AV117" s="3">
        <f>IF($E117+AV$8-$H$8&lt;70,0,IF($E117+AV$8-$H$8=70,$F117,AU117*(1-VLOOKUP($E117+AU$8-$H$8,Mortality!$B$3:$C$123,2)*VLOOKUP($E117+AU$8-$H$8,Multipliers!$A$3:$DF$122,'Current Retirees'!AU$8-2006+2))))</f>
        <v>0.76462755377918501</v>
      </c>
      <c r="AW117" s="3">
        <f>IF($E117+AW$8-$H$8&lt;70,0,IF($E117+AW$8-$H$8=70,$F117,AV117*(1-VLOOKUP($E117+AV$8-$H$8,Mortality!$B$3:$C$123,2)*VLOOKUP($E117+AV$8-$H$8,Multipliers!$A$3:$DF$122,'Current Retirees'!AV$8-2006+2))))</f>
        <v>0.74426640040150893</v>
      </c>
      <c r="AX117" s="3">
        <f>IF($E117+AX$8-$H$8&lt;70,0,IF($E117+AX$8-$H$8=70,$F117,AW117*(1-VLOOKUP($E117+AW$8-$H$8,Mortality!$B$3:$C$123,2)*VLOOKUP($E117+AW$8-$H$8,Multipliers!$A$3:$DF$122,'Current Retirees'!AW$8-2006+2))))</f>
        <v>0.72262094400621435</v>
      </c>
      <c r="AY117" s="3">
        <f>IF($E117+AY$8-$H$8&lt;70,0,IF($E117+AY$8-$H$8=70,$F117,AX117*(1-VLOOKUP($E117+AX$8-$H$8,Mortality!$B$3:$C$123,2)*VLOOKUP($E117+AX$8-$H$8,Multipliers!$A$3:$DF$122,'Current Retirees'!AX$8-2006+2))))</f>
        <v>0.6996604000916935</v>
      </c>
      <c r="AZ117" s="3">
        <f>IF($E117+AZ$8-$H$8&lt;70,0,IF($E117+AZ$8-$H$8=70,$F117,AY117*(1-VLOOKUP($E117+AY$8-$H$8,Mortality!$B$3:$C$123,2)*VLOOKUP($E117+AY$8-$H$8,Multipliers!$A$3:$DF$122,'Current Retirees'!AY$8-2006+2))))</f>
        <v>0.67530889973778263</v>
      </c>
      <c r="BA117" s="3">
        <f>IF($E117+BA$8-$H$8&lt;70,0,IF($E117+BA$8-$H$8=70,$F117,AZ117*(1-VLOOKUP($E117+AZ$8-$H$8,Mortality!$B$3:$C$123,2)*VLOOKUP($E117+AZ$8-$H$8,Multipliers!$A$3:$DF$122,'Current Retirees'!AZ$8-2006+2))))</f>
        <v>0.64952752331693919</v>
      </c>
      <c r="BB117" s="3">
        <f>IF($E117+BB$8-$H$8&lt;70,0,IF($E117+BB$8-$H$8=70,$F117,BA117*(1-VLOOKUP($E117+BA$8-$H$8,Mortality!$B$3:$C$123,2)*VLOOKUP($E117+BA$8-$H$8,Multipliers!$A$3:$DF$122,'Current Retirees'!BA$8-2006+2))))</f>
        <v>0.62227860447374894</v>
      </c>
      <c r="BC117" s="3">
        <f>IF($E117+BC$8-$H$8&lt;70,0,IF($E117+BC$8-$H$8=70,$F117,BB117*(1-VLOOKUP($E117+BB$8-$H$8,Mortality!$B$3:$C$123,2)*VLOOKUP($E117+BB$8-$H$8,Multipliers!$A$3:$DF$122,'Current Retirees'!BB$8-2006+2))))</f>
        <v>0.59357286563941969</v>
      </c>
      <c r="BD117" s="3">
        <f>IF($E117+BD$8-$H$8&lt;70,0,IF($E117+BD$8-$H$8=70,$F117,BC117*(1-VLOOKUP($E117+BC$8-$H$8,Mortality!$B$3:$C$123,2)*VLOOKUP($E117+BC$8-$H$8,Multipliers!$A$3:$DF$122,'Current Retirees'!BC$8-2006+2))))</f>
        <v>0.56341761731524131</v>
      </c>
      <c r="BE117" s="3">
        <f>IF($E117+BE$8-$H$8&lt;70,0,IF($E117+BE$8-$H$8=70,$F117,BD117*(1-VLOOKUP($E117+BD$8-$H$8,Mortality!$B$3:$C$123,2)*VLOOKUP($E117+BD$8-$H$8,Multipliers!$A$3:$DF$122,'Current Retirees'!BD$8-2006+2))))</f>
        <v>0.53189225442911581</v>
      </c>
      <c r="BF117" s="3">
        <f>IF($E117+BF$8-$H$8&lt;70,0,IF($E117+BF$8-$H$8=70,$F117,BE117*(1-VLOOKUP($E117+BE$8-$H$8,Mortality!$B$3:$C$123,2)*VLOOKUP($E117+BE$8-$H$8,Multipliers!$A$3:$DF$122,'Current Retirees'!BE$8-2006+2))))</f>
        <v>0.49896354591677067</v>
      </c>
      <c r="BG117" s="3">
        <f>IF($E117+BG$8-$H$8&lt;70,0,IF($E117+BG$8-$H$8=70,$F117,BF117*(1-VLOOKUP($E117+BF$8-$H$8,Mortality!$B$3:$C$123,2)*VLOOKUP($E117+BF$8-$H$8,Multipliers!$A$3:$DF$122,'Current Retirees'!BF$8-2006+2))))</f>
        <v>0.46465079714414564</v>
      </c>
      <c r="BH117" s="3">
        <f>IF($E117+BH$8-$H$8&lt;70,0,IF($E117+BH$8-$H$8=70,$F117,BG117*(1-VLOOKUP($E117+BG$8-$H$8,Mortality!$B$3:$C$123,2)*VLOOKUP($E117+BG$8-$H$8,Multipliers!$A$3:$DF$122,'Current Retirees'!BG$8-2006+2))))</f>
        <v>0.42931734837910834</v>
      </c>
      <c r="BI117" s="3">
        <f>IF($E117+BI$8-$H$8&lt;70,0,IF($E117+BI$8-$H$8=70,$F117,BH117*(1-VLOOKUP($E117+BH$8-$H$8,Mortality!$B$3:$C$123,2)*VLOOKUP($E117+BH$8-$H$8,Multipliers!$A$3:$DF$122,'Current Retirees'!BH$8-2006+2))))</f>
        <v>0.39309980020444663</v>
      </c>
      <c r="BJ117" s="3">
        <f>IF($E117+BJ$8-$H$8&lt;70,0,IF($E117+BJ$8-$H$8=70,$F117,BI117*(1-VLOOKUP($E117+BI$8-$H$8,Mortality!$B$3:$C$123,2)*VLOOKUP($E117+BI$8-$H$8,Multipliers!$A$3:$DF$122,'Current Retirees'!BI$8-2006+2))))</f>
        <v>0.35648398094629191</v>
      </c>
      <c r="BK117" s="3">
        <f>IF($E117+BK$8-$H$8&lt;70,0,IF($E117+BK$8-$H$8=70,$F117,BJ117*(1-VLOOKUP($E117+BJ$8-$H$8,Mortality!$B$3:$C$123,2)*VLOOKUP($E117+BJ$8-$H$8,Multipliers!$A$3:$DF$122,'Current Retirees'!BJ$8-2006+2))))</f>
        <v>0.31989088890456241</v>
      </c>
      <c r="BL117" s="3">
        <f>IF($E117+BL$8-$H$8&lt;70,0,IF($E117+BL$8-$H$8=70,$F117,BK117*(1-VLOOKUP($E117+BK$8-$H$8,Mortality!$B$3:$C$123,2)*VLOOKUP($E117+BK$8-$H$8,Multipliers!$A$3:$DF$122,'Current Retirees'!BK$8-2006+2))))</f>
        <v>0.28411741579545935</v>
      </c>
      <c r="BM117" s="3">
        <f>IF($E117+BM$8-$H$8&lt;70,0,IF($E117+BM$8-$H$8=70,$F117,BL117*(1-VLOOKUP($E117+BL$8-$H$8,Mortality!$B$3:$C$123,2)*VLOOKUP($E117+BL$8-$H$8,Multipliers!$A$3:$DF$122,'Current Retirees'!BL$8-2006+2))))</f>
        <v>0.24963855510343441</v>
      </c>
      <c r="BN117" s="3">
        <f>IF($E117+BN$8-$H$8&lt;70,0,IF($E117+BN$8-$H$8=70,$F117,BM117*(1-VLOOKUP($E117+BM$8-$H$8,Mortality!$B$3:$C$123,2)*VLOOKUP($E117+BM$8-$H$8,Multipliers!$A$3:$DF$122,'Current Retirees'!BM$8-2006+2))))</f>
        <v>0.21713226542715858</v>
      </c>
      <c r="BO117" s="3">
        <f>IF($E117+BO$8-$H$8&lt;70,0,IF($E117+BO$8-$H$8=70,$F117,BN117*(1-VLOOKUP($E117+BN$8-$H$8,Mortality!$B$3:$C$123,2)*VLOOKUP($E117+BN$8-$H$8,Multipliers!$A$3:$DF$122,'Current Retirees'!BN$8-2006+2))))</f>
        <v>0.18688204503783318</v>
      </c>
      <c r="BP117" s="3">
        <f>IF($E117+BP$8-$H$8&lt;70,0,IF($E117+BP$8-$H$8=70,$F117,BO117*(1-VLOOKUP($E117+BO$8-$H$8,Mortality!$B$3:$C$123,2)*VLOOKUP($E117+BO$8-$H$8,Multipliers!$A$3:$DF$122,'Current Retirees'!BO$8-2006+2))))</f>
        <v>0.158595086100697</v>
      </c>
      <c r="BQ117" s="3">
        <f>IF($E117+BQ$8-$H$8&lt;70,0,IF($E117+BQ$8-$H$8=70,$F117,BP117*(1-VLOOKUP($E117+BP$8-$H$8,Mortality!$B$3:$C$123,2)*VLOOKUP($E117+BP$8-$H$8,Multipliers!$A$3:$DF$122,'Current Retirees'!BP$8-2006+2))))</f>
        <v>0.13258956344681103</v>
      </c>
      <c r="BR117" s="3">
        <f>IF($E117+BR$8-$H$8&lt;70,0,IF($E117+BR$8-$H$8=70,$F117,BQ117*(1-VLOOKUP($E117+BQ$8-$H$8,Mortality!$B$3:$C$123,2)*VLOOKUP($E117+BQ$8-$H$8,Multipliers!$A$3:$DF$122,'Current Retirees'!BQ$8-2006+2))))</f>
        <v>0.10872930099498232</v>
      </c>
      <c r="BS117" s="3">
        <f>IF($E117+BS$8-$H$8&lt;70,0,IF($E117+BS$8-$H$8=70,$F117,BR117*(1-VLOOKUP($E117+BR$8-$H$8,Mortality!$B$3:$C$123,2)*VLOOKUP($E117+BR$8-$H$8,Multipliers!$A$3:$DF$122,'Current Retirees'!BR$8-2006+2))))</f>
        <v>8.7398678440966174E-2</v>
      </c>
      <c r="BT117" s="3">
        <f>IF($E117+BT$8-$H$8&lt;70,0,IF($E117+BT$8-$H$8=70,$F117,BS117*(1-VLOOKUP($E117+BS$8-$H$8,Mortality!$B$3:$C$123,2)*VLOOKUP($E117+BS$8-$H$8,Multipliers!$A$3:$DF$122,'Current Retirees'!BS$8-2006+2))))</f>
        <v>6.874836191955036E-2</v>
      </c>
      <c r="BU117" s="3">
        <f>IF($E117+BU$8-$H$8&lt;70,0,IF($E117+BU$8-$H$8=70,$F117,BT117*(1-VLOOKUP($E117+BT$8-$H$8,Mortality!$B$3:$C$123,2)*VLOOKUP($E117+BT$8-$H$8,Multipliers!$A$3:$DF$122,'Current Retirees'!BT$8-2006+2))))</f>
        <v>5.2835630629575289E-2</v>
      </c>
      <c r="BV117" s="3">
        <f>IF($E117+BV$8-$H$8&lt;70,0,IF($E117+BV$8-$H$8=70,$F117,BU117*(1-VLOOKUP($E117+BU$8-$H$8,Mortality!$B$3:$C$123,2)*VLOOKUP($E117+BU$8-$H$8,Multipliers!$A$3:$DF$122,'Current Retirees'!BU$8-2006+2))))</f>
        <v>3.9547992065316957E-2</v>
      </c>
      <c r="BW117" s="3">
        <f>IF($E117+BW$8-$H$8&lt;70,0,IF($E117+BW$8-$H$8=70,$F117,BV117*(1-VLOOKUP($E117+BV$8-$H$8,Mortality!$B$3:$C$123,2)*VLOOKUP($E117+BV$8-$H$8,Multipliers!$A$3:$DF$122,'Current Retirees'!BV$8-2006+2))))</f>
        <v>2.882886865307567E-2</v>
      </c>
      <c r="BX117" s="3">
        <f>IF($E117+BX$8-$H$8&lt;70,0,IF($E117+BX$8-$H$8=70,$F117,BW117*(1-VLOOKUP($E117+BW$8-$H$8,Mortality!$B$3:$C$123,2)*VLOOKUP($E117+BW$8-$H$8,Multipliers!$A$3:$DF$122,'Current Retirees'!BW$8-2006+2))))</f>
        <v>2.0433876079245867E-2</v>
      </c>
      <c r="BY117" s="3">
        <f>IF($E117+BY$8-$H$8&lt;70,0,IF($E117+BY$8-$H$8=70,$F117,BX117*(1-VLOOKUP($E117+BX$8-$H$8,Mortality!$B$3:$C$123,2)*VLOOKUP($E117+BX$8-$H$8,Multipliers!$A$3:$DF$122,'Current Retirees'!BX$8-2006+2))))</f>
        <v>1.4062143888394614E-2</v>
      </c>
      <c r="BZ117" s="3">
        <f>IF($E117+BZ$8-$H$8&lt;70,0,IF($E117+BZ$8-$H$8=70,$F117,BY117*(1-VLOOKUP($E117+BY$8-$H$8,Mortality!$B$3:$C$123,2)*VLOOKUP($E117+BY$8-$H$8,Multipliers!$A$3:$DF$122,'Current Retirees'!BY$8-2006+2))))</f>
        <v>9.3534420814975882E-3</v>
      </c>
      <c r="CA117" s="3">
        <f>IF($E117+CA$8-$H$8&lt;70,0,IF($E117+CA$8-$H$8=70,$F117,BZ117*(1-VLOOKUP($E117+BZ$8-$H$8,Mortality!$B$3:$C$123,2)*VLOOKUP($E117+BZ$8-$H$8,Multipliers!$A$3:$DF$122,'Current Retirees'!BZ$8-2006+2))))</f>
        <v>6.0194798596448678E-3</v>
      </c>
      <c r="CB117" s="3">
        <f>IF($E117+CB$8-$H$8&lt;70,0,IF($E117+CB$8-$H$8=70,$F117,CA117*(1-VLOOKUP($E117+CA$8-$H$8,Mortality!$B$3:$C$123,2)*VLOOKUP($E117+CA$8-$H$8,Multipliers!$A$3:$DF$122,'Current Retirees'!CA$8-2006+2))))</f>
        <v>3.7413742557178792E-3</v>
      </c>
      <c r="CC117" s="3">
        <f>IF($E117+CC$8-$H$8&lt;70,0,IF($E117+CC$8-$H$8=70,$F117,CB117*(1-VLOOKUP($E117+CB$8-$H$8,Mortality!$B$3:$C$123,2)*VLOOKUP($E117+CB$8-$H$8,Multipliers!$A$3:$DF$122,'Current Retirees'!CB$8-2006+2))))</f>
        <v>2.2409333617965876E-3</v>
      </c>
      <c r="CD117" s="3">
        <f>IF($E117+CD$8-$H$8&lt;70,0,IF($E117+CD$8-$H$8=70,$F117,CC117*(1-VLOOKUP($E117+CC$8-$H$8,Mortality!$B$3:$C$123,2)*VLOOKUP($E117+CC$8-$H$8,Multipliers!$A$3:$DF$122,'Current Retirees'!CC$8-2006+2))))</f>
        <v>1.2856040399547507E-3</v>
      </c>
      <c r="CE117" s="3">
        <f>IF($E117+CE$8-$H$8&lt;70,0,IF($E117+CE$8-$H$8=70,$F117,CD117*(1-VLOOKUP($E117+CD$8-$H$8,Mortality!$B$3:$C$123,2)*VLOOKUP($E117+CD$8-$H$8,Multipliers!$A$3:$DF$122,'Current Retirees'!CD$8-2006+2))))</f>
        <v>7.1628092910159863E-4</v>
      </c>
      <c r="CF117" s="3">
        <f>IF($E117+CF$8-$H$8&lt;70,0,IF($E117+CF$8-$H$8=70,$F117,CE117*(1-VLOOKUP($E117+CE$8-$H$8,Mortality!$B$3:$C$123,2)*VLOOKUP($E117+CE$8-$H$8,Multipliers!$A$3:$DF$122,'Current Retirees'!CE$8-2006+2))))</f>
        <v>3.9015847562066984E-4</v>
      </c>
      <c r="CG117" s="3">
        <f>IF($E117+CG$8-$H$8&lt;70,0,IF($E117+CG$8-$H$8=70,$F117,CF117*(1-VLOOKUP($E117+CF$8-$H$8,Mortality!$B$3:$C$123,2)*VLOOKUP($E117+CF$8-$H$8,Multipliers!$A$3:$DF$122,'Current Retirees'!CF$8-2006+2))))</f>
        <v>2.0739718129235191E-4</v>
      </c>
      <c r="CH117" s="3">
        <f>IF($E117+CH$8-$H$8&lt;70,0,IF($E117+CH$8-$H$8=70,$F117,CG117*(1-VLOOKUP($E117+CG$8-$H$8,Mortality!$B$3:$C$123,2)*VLOOKUP($E117+CG$8-$H$8,Multipliers!$A$3:$DF$122,'Current Retirees'!CG$8-2006+2))))</f>
        <v>1.0675369645911893E-4</v>
      </c>
      <c r="CI117" s="3">
        <f>IF($E117+CI$8-$H$8&lt;70,0,IF($E117+CI$8-$H$8=70,$F117,CH117*(1-VLOOKUP($E117+CH$8-$H$8,Mortality!$B$3:$C$123,2)*VLOOKUP($E117+CH$8-$H$8,Multipliers!$A$3:$DF$122,'Current Retirees'!CH$8-2006+2))))</f>
        <v>5.3376848229559466E-5</v>
      </c>
      <c r="CJ117" s="3">
        <f>IF($E117+CJ$8-$H$8&lt;70,0,IF($E117+CJ$8-$H$8=70,$F117,CI117*(1-VLOOKUP($E117+CI$8-$H$8,Mortality!$B$3:$C$123,2)*VLOOKUP($E117+CI$8-$H$8,Multipliers!$A$3:$DF$122,'Current Retirees'!CI$8-2006+2))))</f>
        <v>2.6688424114779733E-5</v>
      </c>
      <c r="CK117" s="3">
        <f>IF($E117+CK$8-$H$8&lt;70,0,IF($E117+CK$8-$H$8=70,$F117,CJ117*(1-VLOOKUP($E117+CJ$8-$H$8,Mortality!$B$3:$C$123,2)*VLOOKUP($E117+CJ$8-$H$8,Multipliers!$A$3:$DF$122,'Current Retirees'!CJ$8-2006+2))))</f>
        <v>1.3344212057389866E-5</v>
      </c>
      <c r="CL117" s="3">
        <f>IF($E117+CL$8-$H$8&lt;70,0,IF($E117+CL$8-$H$8=70,$F117,CK117*(1-VLOOKUP($E117+CK$8-$H$8,Mortality!$B$3:$C$123,2)*VLOOKUP($E117+CK$8-$H$8,Multipliers!$A$3:$DF$122,'Current Retirees'!CK$8-2006+2))))</f>
        <v>6.6721060286949332E-6</v>
      </c>
      <c r="CM117" s="3">
        <f>IF($E117+CM$8-$H$8&lt;70,0,IF($E117+CM$8-$H$8=70,$F117,CL117*(1-VLOOKUP($E117+CL$8-$H$8,Mortality!$B$3:$C$123,2)*VLOOKUP($E117+CL$8-$H$8,Multipliers!$A$3:$DF$122,'Current Retirees'!CL$8-2006+2))))</f>
        <v>3.3360530143474666E-6</v>
      </c>
      <c r="CN117" s="3">
        <f>IF($E117+CN$8-$H$8&lt;70,0,IF($E117+CN$8-$H$8=70,$F117,CM117*(1-VLOOKUP($E117+CM$8-$H$8,Mortality!$B$3:$C$123,2)*VLOOKUP($E117+CM$8-$H$8,Multipliers!$A$3:$DF$122,'Current Retirees'!CM$8-2006+2))))</f>
        <v>0</v>
      </c>
      <c r="CO117" s="3">
        <f>IF($E117+CO$8-$H$8&lt;70,0,IF($E117+CO$8-$H$8=70,$F117,CN117*(1-VLOOKUP($E117+CN$8-$H$8,Mortality!$B$3:$C$123,2)*VLOOKUP($E117+CN$8-$H$8,Multipliers!$A$3:$DF$122,'Current Retirees'!CN$8-2006+2))))</f>
        <v>0</v>
      </c>
      <c r="CP117" s="3">
        <f>IF($E117+CP$8-$H$8&lt;70,0,IF($E117+CP$8-$H$8=70,$F117,CO117*(1-VLOOKUP($E117+CO$8-$H$8,Mortality!$B$3:$C$123,2)*VLOOKUP($E117+CO$8-$H$8,Multipliers!$A$3:$DF$122,'Current Retirees'!CO$8-2006+2))))</f>
        <v>0</v>
      </c>
      <c r="CQ117" s="3">
        <f>IF($E117+CQ$8-$H$8&lt;70,0,IF($E117+CQ$8-$H$8=70,$F117,CP117*(1-VLOOKUP($E117+CP$8-$H$8,Mortality!$B$3:$C$123,2)*VLOOKUP($E117+CP$8-$H$8,Multipliers!$A$3:$DF$122,'Current Retirees'!CP$8-2006+2))))</f>
        <v>0</v>
      </c>
      <c r="CR117" s="3">
        <f>IF($E117+CR$8-$H$8&lt;70,0,IF($E117+CR$8-$H$8=70,$F117,CQ117*(1-VLOOKUP($E117+CQ$8-$H$8,Mortality!$B$3:$C$123,2)*VLOOKUP($E117+CQ$8-$H$8,Multipliers!$A$3:$DF$122,'Current Retirees'!CQ$8-2006+2))))</f>
        <v>0</v>
      </c>
      <c r="CS117" s="3">
        <f>IF($E117+CS$8-$H$8&lt;70,0,IF($E117+CS$8-$H$8=70,$F117,CR117*(1-VLOOKUP($E117+CR$8-$H$8,Mortality!$B$3:$C$123,2)*VLOOKUP($E117+CR$8-$H$8,Multipliers!$A$3:$DF$122,'Current Retirees'!CR$8-2006+2))))</f>
        <v>0</v>
      </c>
      <c r="CT117" s="3">
        <f>IF($E117+CT$8-$H$8&lt;70,0,IF($E117+CT$8-$H$8=70,$F117,CS117*(1-VLOOKUP($E117+CS$8-$H$8,Mortality!$B$3:$C$123,2)*VLOOKUP($E117+CS$8-$H$8,Multipliers!$A$3:$DF$122,'Current Retirees'!CS$8-2006+2))))</f>
        <v>0</v>
      </c>
    </row>
    <row r="118" spans="2:98" x14ac:dyDescent="0.25">
      <c r="B118" s="35">
        <v>1110</v>
      </c>
      <c r="C118" s="36">
        <v>28487</v>
      </c>
      <c r="D118" s="35" t="s">
        <v>2</v>
      </c>
      <c r="E118" s="4">
        <f t="shared" si="8"/>
        <v>39</v>
      </c>
      <c r="F118" s="5">
        <f>VLOOKUP(E118,Mortality!$H$3:$I$123,2)</f>
        <v>0.87633337118201782</v>
      </c>
      <c r="H118" s="3">
        <f t="shared" si="9"/>
        <v>0</v>
      </c>
      <c r="I118" s="3">
        <f>IF($E118+I$8-$H$8&lt;70,0,IF($E118+I$8-$H$8=70,$F118,H118*(1-VLOOKUP($E118+H$8-$H$8,Mortality!$B$3:$C$123,2)*VLOOKUP($E118+H$8-$H$8,Multipliers!$A$3:$DF$122,'Current Retirees'!H$8-2006+2))))</f>
        <v>0</v>
      </c>
      <c r="J118" s="3">
        <f>IF($E118+J$8-$H$8&lt;70,0,IF($E118+J$8-$H$8=70,$F118,I118*(1-VLOOKUP($E118+I$8-$H$8,Mortality!$B$3:$C$123,2)*VLOOKUP($E118+I$8-$H$8,Multipliers!$A$3:$DF$122,'Current Retirees'!I$8-2006+2))))</f>
        <v>0</v>
      </c>
      <c r="K118" s="3">
        <f>IF($E118+K$8-$H$8&lt;70,0,IF($E118+K$8-$H$8=70,$F118,J118*(1-VLOOKUP($E118+J$8-$H$8,Mortality!$B$3:$C$123,2)*VLOOKUP($E118+J$8-$H$8,Multipliers!$A$3:$DF$122,'Current Retirees'!J$8-2006+2))))</f>
        <v>0</v>
      </c>
      <c r="L118" s="3">
        <f>IF($E118+L$8-$H$8&lt;70,0,IF($E118+L$8-$H$8=70,$F118,K118*(1-VLOOKUP($E118+K$8-$H$8,Mortality!$B$3:$C$123,2)*VLOOKUP($E118+K$8-$H$8,Multipliers!$A$3:$DF$122,'Current Retirees'!K$8-2006+2))))</f>
        <v>0</v>
      </c>
      <c r="M118" s="3">
        <f>IF($E118+M$8-$H$8&lt;70,0,IF($E118+M$8-$H$8=70,$F118,L118*(1-VLOOKUP($E118+L$8-$H$8,Mortality!$B$3:$C$123,2)*VLOOKUP($E118+L$8-$H$8,Multipliers!$A$3:$DF$122,'Current Retirees'!L$8-2006+2))))</f>
        <v>0</v>
      </c>
      <c r="N118" s="3">
        <f>IF($E118+N$8-$H$8&lt;70,0,IF($E118+N$8-$H$8=70,$F118,M118*(1-VLOOKUP($E118+M$8-$H$8,Mortality!$B$3:$C$123,2)*VLOOKUP($E118+M$8-$H$8,Multipliers!$A$3:$DF$122,'Current Retirees'!M$8-2006+2))))</f>
        <v>0</v>
      </c>
      <c r="O118" s="3">
        <f>IF($E118+O$8-$H$8&lt;70,0,IF($E118+O$8-$H$8=70,$F118,N118*(1-VLOOKUP($E118+N$8-$H$8,Mortality!$B$3:$C$123,2)*VLOOKUP($E118+N$8-$H$8,Multipliers!$A$3:$DF$122,'Current Retirees'!N$8-2006+2))))</f>
        <v>0</v>
      </c>
      <c r="P118" s="3">
        <f>IF($E118+P$8-$H$8&lt;70,0,IF($E118+P$8-$H$8=70,$F118,O118*(1-VLOOKUP($E118+O$8-$H$8,Mortality!$B$3:$C$123,2)*VLOOKUP($E118+O$8-$H$8,Multipliers!$A$3:$DF$122,'Current Retirees'!O$8-2006+2))))</f>
        <v>0</v>
      </c>
      <c r="Q118" s="3">
        <f>IF($E118+Q$8-$H$8&lt;70,0,IF($E118+Q$8-$H$8=70,$F118,P118*(1-VLOOKUP($E118+P$8-$H$8,Mortality!$B$3:$C$123,2)*VLOOKUP($E118+P$8-$H$8,Multipliers!$A$3:$DF$122,'Current Retirees'!P$8-2006+2))))</f>
        <v>0</v>
      </c>
      <c r="R118" s="3">
        <f>IF($E118+R$8-$H$8&lt;70,0,IF($E118+R$8-$H$8=70,$F118,Q118*(1-VLOOKUP($E118+Q$8-$H$8,Mortality!$B$3:$C$123,2)*VLOOKUP($E118+Q$8-$H$8,Multipliers!$A$3:$DF$122,'Current Retirees'!Q$8-2006+2))))</f>
        <v>0</v>
      </c>
      <c r="S118" s="3">
        <f>IF($E118+S$8-$H$8&lt;70,0,IF($E118+S$8-$H$8=70,$F118,R118*(1-VLOOKUP($E118+R$8-$H$8,Mortality!$B$3:$C$123,2)*VLOOKUP($E118+R$8-$H$8,Multipliers!$A$3:$DF$122,'Current Retirees'!R$8-2006+2))))</f>
        <v>0</v>
      </c>
      <c r="T118" s="3">
        <f>IF($E118+T$8-$H$8&lt;70,0,IF($E118+T$8-$H$8=70,$F118,S118*(1-VLOOKUP($E118+S$8-$H$8,Mortality!$B$3:$C$123,2)*VLOOKUP($E118+S$8-$H$8,Multipliers!$A$3:$DF$122,'Current Retirees'!S$8-2006+2))))</f>
        <v>0</v>
      </c>
      <c r="U118" s="3">
        <f>IF($E118+U$8-$H$8&lt;70,0,IF($E118+U$8-$H$8=70,$F118,T118*(1-VLOOKUP($E118+T$8-$H$8,Mortality!$B$3:$C$123,2)*VLOOKUP($E118+T$8-$H$8,Multipliers!$A$3:$DF$122,'Current Retirees'!T$8-2006+2))))</f>
        <v>0</v>
      </c>
      <c r="V118" s="3">
        <f>IF($E118+V$8-$H$8&lt;70,0,IF($E118+V$8-$H$8=70,$F118,U118*(1-VLOOKUP($E118+U$8-$H$8,Mortality!$B$3:$C$123,2)*VLOOKUP($E118+U$8-$H$8,Multipliers!$A$3:$DF$122,'Current Retirees'!U$8-2006+2))))</f>
        <v>0</v>
      </c>
      <c r="W118" s="3">
        <f>IF($E118+W$8-$H$8&lt;70,0,IF($E118+W$8-$H$8=70,$F118,V118*(1-VLOOKUP($E118+V$8-$H$8,Mortality!$B$3:$C$123,2)*VLOOKUP($E118+V$8-$H$8,Multipliers!$A$3:$DF$122,'Current Retirees'!V$8-2006+2))))</f>
        <v>0</v>
      </c>
      <c r="X118" s="3">
        <f>IF($E118+X$8-$H$8&lt;70,0,IF($E118+X$8-$H$8=70,$F118,W118*(1-VLOOKUP($E118+W$8-$H$8,Mortality!$B$3:$C$123,2)*VLOOKUP($E118+W$8-$H$8,Multipliers!$A$3:$DF$122,'Current Retirees'!W$8-2006+2))))</f>
        <v>0</v>
      </c>
      <c r="Y118" s="3">
        <f>IF($E118+Y$8-$H$8&lt;70,0,IF($E118+Y$8-$H$8=70,$F118,X118*(1-VLOOKUP($E118+X$8-$H$8,Mortality!$B$3:$C$123,2)*VLOOKUP($E118+X$8-$H$8,Multipliers!$A$3:$DF$122,'Current Retirees'!X$8-2006+2))))</f>
        <v>0</v>
      </c>
      <c r="Z118" s="3">
        <f>IF($E118+Z$8-$H$8&lt;70,0,IF($E118+Z$8-$H$8=70,$F118,Y118*(1-VLOOKUP($E118+Y$8-$H$8,Mortality!$B$3:$C$123,2)*VLOOKUP($E118+Y$8-$H$8,Multipliers!$A$3:$DF$122,'Current Retirees'!Y$8-2006+2))))</f>
        <v>0</v>
      </c>
      <c r="AA118" s="3">
        <f>IF($E118+AA$8-$H$8&lt;70,0,IF($E118+AA$8-$H$8=70,$F118,Z118*(1-VLOOKUP($E118+Z$8-$H$8,Mortality!$B$3:$C$123,2)*VLOOKUP($E118+Z$8-$H$8,Multipliers!$A$3:$DF$122,'Current Retirees'!Z$8-2006+2))))</f>
        <v>0</v>
      </c>
      <c r="AB118" s="3">
        <f>IF($E118+AB$8-$H$8&lt;70,0,IF($E118+AB$8-$H$8=70,$F118,AA118*(1-VLOOKUP($E118+AA$8-$H$8,Mortality!$B$3:$C$123,2)*VLOOKUP($E118+AA$8-$H$8,Multipliers!$A$3:$DF$122,'Current Retirees'!AA$8-2006+2))))</f>
        <v>0</v>
      </c>
      <c r="AC118" s="3">
        <f>IF($E118+AC$8-$H$8&lt;70,0,IF($E118+AC$8-$H$8=70,$F118,AB118*(1-VLOOKUP($E118+AB$8-$H$8,Mortality!$B$3:$C$123,2)*VLOOKUP($E118+AB$8-$H$8,Multipliers!$A$3:$DF$122,'Current Retirees'!AB$8-2006+2))))</f>
        <v>0</v>
      </c>
      <c r="AD118" s="3">
        <f>IF($E118+AD$8-$H$8&lt;70,0,IF($E118+AD$8-$H$8=70,$F118,AC118*(1-VLOOKUP($E118+AC$8-$H$8,Mortality!$B$3:$C$123,2)*VLOOKUP($E118+AC$8-$H$8,Multipliers!$A$3:$DF$122,'Current Retirees'!AC$8-2006+2))))</f>
        <v>0</v>
      </c>
      <c r="AE118" s="3">
        <f>IF($E118+AE$8-$H$8&lt;70,0,IF($E118+AE$8-$H$8=70,$F118,AD118*(1-VLOOKUP($E118+AD$8-$H$8,Mortality!$B$3:$C$123,2)*VLOOKUP($E118+AD$8-$H$8,Multipliers!$A$3:$DF$122,'Current Retirees'!AD$8-2006+2))))</f>
        <v>0</v>
      </c>
      <c r="AF118" s="3">
        <f>IF($E118+AF$8-$H$8&lt;70,0,IF($E118+AF$8-$H$8=70,$F118,AE118*(1-VLOOKUP($E118+AE$8-$H$8,Mortality!$B$3:$C$123,2)*VLOOKUP($E118+AE$8-$H$8,Multipliers!$A$3:$DF$122,'Current Retirees'!AE$8-2006+2))))</f>
        <v>0</v>
      </c>
      <c r="AG118" s="3">
        <f>IF($E118+AG$8-$H$8&lt;70,0,IF($E118+AG$8-$H$8=70,$F118,AF118*(1-VLOOKUP($E118+AF$8-$H$8,Mortality!$B$3:$C$123,2)*VLOOKUP($E118+AF$8-$H$8,Multipliers!$A$3:$DF$122,'Current Retirees'!AF$8-2006+2))))</f>
        <v>0</v>
      </c>
      <c r="AH118" s="3">
        <f>IF($E118+AH$8-$H$8&lt;70,0,IF($E118+AH$8-$H$8=70,$F118,AG118*(1-VLOOKUP($E118+AG$8-$H$8,Mortality!$B$3:$C$123,2)*VLOOKUP($E118+AG$8-$H$8,Multipliers!$A$3:$DF$122,'Current Retirees'!AG$8-2006+2))))</f>
        <v>0</v>
      </c>
      <c r="AI118" s="3">
        <f>IF($E118+AI$8-$H$8&lt;70,0,IF($E118+AI$8-$H$8=70,$F118,AH118*(1-VLOOKUP($E118+AH$8-$H$8,Mortality!$B$3:$C$123,2)*VLOOKUP($E118+AH$8-$H$8,Multipliers!$A$3:$DF$122,'Current Retirees'!AH$8-2006+2))))</f>
        <v>0</v>
      </c>
      <c r="AJ118" s="3">
        <f>IF($E118+AJ$8-$H$8&lt;70,0,IF($E118+AJ$8-$H$8=70,$F118,AI118*(1-VLOOKUP($E118+AI$8-$H$8,Mortality!$B$3:$C$123,2)*VLOOKUP($E118+AI$8-$H$8,Multipliers!$A$3:$DF$122,'Current Retirees'!AI$8-2006+2))))</f>
        <v>0</v>
      </c>
      <c r="AK118" s="3">
        <f>IF($E118+AK$8-$H$8&lt;70,0,IF($E118+AK$8-$H$8=70,$F118,AJ118*(1-VLOOKUP($E118+AJ$8-$H$8,Mortality!$B$3:$C$123,2)*VLOOKUP($E118+AJ$8-$H$8,Multipliers!$A$3:$DF$122,'Current Retirees'!AJ$8-2006+2))))</f>
        <v>0</v>
      </c>
      <c r="AL118" s="3">
        <f>IF($E118+AL$8-$H$8&lt;70,0,IF($E118+AL$8-$H$8=70,$F118,AK118*(1-VLOOKUP($E118+AK$8-$H$8,Mortality!$B$3:$C$123,2)*VLOOKUP($E118+AK$8-$H$8,Multipliers!$A$3:$DF$122,'Current Retirees'!AK$8-2006+2))))</f>
        <v>0</v>
      </c>
      <c r="AM118" s="3">
        <f>IF($E118+AM$8-$H$8&lt;70,0,IF($E118+AM$8-$H$8=70,$F118,AL118*(1-VLOOKUP($E118+AL$8-$H$8,Mortality!$B$3:$C$123,2)*VLOOKUP($E118+AL$8-$H$8,Multipliers!$A$3:$DF$122,'Current Retirees'!AL$8-2006+2))))</f>
        <v>0.87633337118201782</v>
      </c>
      <c r="AN118" s="3">
        <f>IF($E118+AN$8-$H$8&lt;70,0,IF($E118+AN$8-$H$8=70,$F118,AM118*(1-VLOOKUP($E118+AM$8-$H$8,Mortality!$B$3:$C$123,2)*VLOOKUP($E118+AM$8-$H$8,Multipliers!$A$3:$DF$122,'Current Retirees'!AM$8-2006+2))))</f>
        <v>0.86274877667567529</v>
      </c>
      <c r="AO118" s="3">
        <f>IF($E118+AO$8-$H$8&lt;70,0,IF($E118+AO$8-$H$8=70,$F118,AN118*(1-VLOOKUP($E118+AN$8-$H$8,Mortality!$B$3:$C$123,2)*VLOOKUP($E118+AN$8-$H$8,Multipliers!$A$3:$DF$122,'Current Retirees'!AN$8-2006+2))))</f>
        <v>0.84835021940968169</v>
      </c>
      <c r="AP118" s="3">
        <f>IF($E118+AP$8-$H$8&lt;70,0,IF($E118+AP$8-$H$8=70,$F118,AO118*(1-VLOOKUP($E118+AO$8-$H$8,Mortality!$B$3:$C$123,2)*VLOOKUP($E118+AO$8-$H$8,Multipliers!$A$3:$DF$122,'Current Retirees'!AO$8-2006+2))))</f>
        <v>0.83306743680581297</v>
      </c>
      <c r="AQ118" s="3">
        <f>IF($E118+AQ$8-$H$8&lt;70,0,IF($E118+AQ$8-$H$8=70,$F118,AP118*(1-VLOOKUP($E118+AP$8-$H$8,Mortality!$B$3:$C$123,2)*VLOOKUP($E118+AP$8-$H$8,Multipliers!$A$3:$DF$122,'Current Retirees'!AP$8-2006+2))))</f>
        <v>0.81682661198951689</v>
      </c>
      <c r="AR118" s="3">
        <f>IF($E118+AR$8-$H$8&lt;70,0,IF($E118+AR$8-$H$8=70,$F118,AQ118*(1-VLOOKUP($E118+AQ$8-$H$8,Mortality!$B$3:$C$123,2)*VLOOKUP($E118+AQ$8-$H$8,Multipliers!$A$3:$DF$122,'Current Retirees'!AQ$8-2006+2))))</f>
        <v>0.79956801789850662</v>
      </c>
      <c r="AS118" s="3">
        <f>IF($E118+AS$8-$H$8&lt;70,0,IF($E118+AS$8-$H$8=70,$F118,AR118*(1-VLOOKUP($E118+AR$8-$H$8,Mortality!$B$3:$C$123,2)*VLOOKUP($E118+AR$8-$H$8,Multipliers!$A$3:$DF$122,'Current Retirees'!AR$8-2006+2))))</f>
        <v>0.78122660636529972</v>
      </c>
      <c r="AT118" s="3">
        <f>IF($E118+AT$8-$H$8&lt;70,0,IF($E118+AT$8-$H$8=70,$F118,AS118*(1-VLOOKUP($E118+AS$8-$H$8,Mortality!$B$3:$C$123,2)*VLOOKUP($E118+AS$8-$H$8,Multipliers!$A$3:$DF$122,'Current Retirees'!AS$8-2006+2))))</f>
        <v>0.76173022469205187</v>
      </c>
      <c r="AU118" s="3">
        <f>IF($E118+AU$8-$H$8&lt;70,0,IF($E118+AU$8-$H$8=70,$F118,AT118*(1-VLOOKUP($E118+AT$8-$H$8,Mortality!$B$3:$C$123,2)*VLOOKUP($E118+AT$8-$H$8,Multipliers!$A$3:$DF$122,'Current Retirees'!AT$8-2006+2))))</f>
        <v>0.74103437648019188</v>
      </c>
      <c r="AV118" s="3">
        <f>IF($E118+AV$8-$H$8&lt;70,0,IF($E118+AV$8-$H$8=70,$F118,AU118*(1-VLOOKUP($E118+AU$8-$H$8,Mortality!$B$3:$C$123,2)*VLOOKUP($E118+AU$8-$H$8,Multipliers!$A$3:$DF$122,'Current Retirees'!AU$8-2006+2))))</f>
        <v>0.71904533492142886</v>
      </c>
      <c r="AW118" s="3">
        <f>IF($E118+AW$8-$H$8&lt;70,0,IF($E118+AW$8-$H$8=70,$F118,AV118*(1-VLOOKUP($E118+AV$8-$H$8,Mortality!$B$3:$C$123,2)*VLOOKUP($E118+AV$8-$H$8,Multipliers!$A$3:$DF$122,'Current Retirees'!AV$8-2006+2))))</f>
        <v>0.69573451706555889</v>
      </c>
      <c r="AX118" s="3">
        <f>IF($E118+AX$8-$H$8&lt;70,0,IF($E118+AX$8-$H$8=70,$F118,AW118*(1-VLOOKUP($E118+AW$8-$H$8,Mortality!$B$3:$C$123,2)*VLOOKUP($E118+AW$8-$H$8,Multipliers!$A$3:$DF$122,'Current Retirees'!AW$8-2006+2))))</f>
        <v>0.67102799629781396</v>
      </c>
      <c r="AY118" s="3">
        <f>IF($E118+AY$8-$H$8&lt;70,0,IF($E118+AY$8-$H$8=70,$F118,AX118*(1-VLOOKUP($E118+AX$8-$H$8,Mortality!$B$3:$C$123,2)*VLOOKUP($E118+AX$8-$H$8,Multipliers!$A$3:$DF$122,'Current Retirees'!AX$8-2006+2))))</f>
        <v>0.64488990459078133</v>
      </c>
      <c r="AZ118" s="3">
        <f>IF($E118+AZ$8-$H$8&lt;70,0,IF($E118+AZ$8-$H$8=70,$F118,AY118*(1-VLOOKUP($E118+AY$8-$H$8,Mortality!$B$3:$C$123,2)*VLOOKUP($E118+AY$8-$H$8,Multipliers!$A$3:$DF$122,'Current Retirees'!AY$8-2006+2))))</f>
        <v>0.61728622956836643</v>
      </c>
      <c r="BA118" s="3">
        <f>IF($E118+BA$8-$H$8&lt;70,0,IF($E118+BA$8-$H$8=70,$F118,AZ118*(1-VLOOKUP($E118+AZ$8-$H$8,Mortality!$B$3:$C$123,2)*VLOOKUP($E118+AZ$8-$H$8,Multipliers!$A$3:$DF$122,'Current Retirees'!AZ$8-2006+2))))</f>
        <v>0.5882326224212846</v>
      </c>
      <c r="BB118" s="3">
        <f>IF($E118+BB$8-$H$8&lt;70,0,IF($E118+BB$8-$H$8=70,$F118,BA118*(1-VLOOKUP($E118+BA$8-$H$8,Mortality!$B$3:$C$123,2)*VLOOKUP($E118+BA$8-$H$8,Multipliers!$A$3:$DF$122,'Current Retirees'!BA$8-2006+2))))</f>
        <v>0.5577419089700264</v>
      </c>
      <c r="BC118" s="3">
        <f>IF($E118+BC$8-$H$8&lt;70,0,IF($E118+BC$8-$H$8=70,$F118,BB118*(1-VLOOKUP($E118+BB$8-$H$8,Mortality!$B$3:$C$123,2)*VLOOKUP($E118+BB$8-$H$8,Multipliers!$A$3:$DF$122,'Current Retirees'!BB$8-2006+2))))</f>
        <v>0.52590047914250126</v>
      </c>
      <c r="BD118" s="3">
        <f>IF($E118+BD$8-$H$8&lt;70,0,IF($E118+BD$8-$H$8=70,$F118,BC118*(1-VLOOKUP($E118+BC$8-$H$8,Mortality!$B$3:$C$123,2)*VLOOKUP($E118+BC$8-$H$8,Multipliers!$A$3:$DF$122,'Current Retirees'!BC$8-2006+2))))</f>
        <v>0.49268836841785474</v>
      </c>
      <c r="BE118" s="3">
        <f>IF($E118+BE$8-$H$8&lt;70,0,IF($E118+BE$8-$H$8=70,$F118,BD118*(1-VLOOKUP($E118+BD$8-$H$8,Mortality!$B$3:$C$123,2)*VLOOKUP($E118+BD$8-$H$8,Multipliers!$A$3:$DF$122,'Current Retirees'!BD$8-2006+2))))</f>
        <v>0.45814016687930498</v>
      </c>
      <c r="BF118" s="3">
        <f>IF($E118+BF$8-$H$8&lt;70,0,IF($E118+BF$8-$H$8=70,$F118,BE118*(1-VLOOKUP($E118+BE$8-$H$8,Mortality!$B$3:$C$123,2)*VLOOKUP($E118+BE$8-$H$8,Multipliers!$A$3:$DF$122,'Current Retirees'!BE$8-2006+2))))</f>
        <v>0.42262315266141032</v>
      </c>
      <c r="BG118" s="3">
        <f>IF($E118+BG$8-$H$8&lt;70,0,IF($E118+BG$8-$H$8=70,$F118,BF118*(1-VLOOKUP($E118+BF$8-$H$8,Mortality!$B$3:$C$123,2)*VLOOKUP($E118+BF$8-$H$8,Multipliers!$A$3:$DF$122,'Current Retirees'!BF$8-2006+2))))</f>
        <v>0.38629048835220509</v>
      </c>
      <c r="BH118" s="3">
        <f>IF($E118+BH$8-$H$8&lt;70,0,IF($E118+BH$8-$H$8=70,$F118,BG118*(1-VLOOKUP($E118+BG$8-$H$8,Mortality!$B$3:$C$123,2)*VLOOKUP($E118+BG$8-$H$8,Multipliers!$A$3:$DF$122,'Current Retirees'!BG$8-2006+2))))</f>
        <v>0.34963022155626128</v>
      </c>
      <c r="BI118" s="3">
        <f>IF($E118+BI$8-$H$8&lt;70,0,IF($E118+BI$8-$H$8=70,$F118,BH118*(1-VLOOKUP($E118+BH$8-$H$8,Mortality!$B$3:$C$123,2)*VLOOKUP($E118+BH$8-$H$8,Multipliers!$A$3:$DF$122,'Current Retirees'!BH$8-2006+2))))</f>
        <v>0.31307845279557511</v>
      </c>
      <c r="BJ118" s="3">
        <f>IF($E118+BJ$8-$H$8&lt;70,0,IF($E118+BJ$8-$H$8=70,$F118,BI118*(1-VLOOKUP($E118+BI$8-$H$8,Mortality!$B$3:$C$123,2)*VLOOKUP($E118+BI$8-$H$8,Multipliers!$A$3:$DF$122,'Current Retirees'!BI$8-2006+2))))</f>
        <v>0.27742799546897595</v>
      </c>
      <c r="BK118" s="3">
        <f>IF($E118+BK$8-$H$8&lt;70,0,IF($E118+BK$8-$H$8=70,$F118,BJ118*(1-VLOOKUP($E118+BJ$8-$H$8,Mortality!$B$3:$C$123,2)*VLOOKUP($E118+BJ$8-$H$8,Multipliers!$A$3:$DF$122,'Current Retirees'!BJ$8-2006+2))))</f>
        <v>0.24316046969995664</v>
      </c>
      <c r="BL118" s="3">
        <f>IF($E118+BL$8-$H$8&lt;70,0,IF($E118+BL$8-$H$8=70,$F118,BK118*(1-VLOOKUP($E118+BK$8-$H$8,Mortality!$B$3:$C$123,2)*VLOOKUP($E118+BK$8-$H$8,Multipliers!$A$3:$DF$122,'Current Retirees'!BK$8-2006+2))))</f>
        <v>0.21093950773654721</v>
      </c>
      <c r="BM118" s="3">
        <f>IF($E118+BM$8-$H$8&lt;70,0,IF($E118+BM$8-$H$8=70,$F118,BL118*(1-VLOOKUP($E118+BL$8-$H$8,Mortality!$B$3:$C$123,2)*VLOOKUP($E118+BL$8-$H$8,Multipliers!$A$3:$DF$122,'Current Retirees'!BL$8-2006+2))))</f>
        <v>0.1810460143174277</v>
      </c>
      <c r="BN118" s="3">
        <f>IF($E118+BN$8-$H$8&lt;70,0,IF($E118+BN$8-$H$8=70,$F118,BM118*(1-VLOOKUP($E118+BM$8-$H$8,Mortality!$B$3:$C$123,2)*VLOOKUP($E118+BM$8-$H$8,Multipliers!$A$3:$DF$122,'Current Retirees'!BM$8-2006+2))))</f>
        <v>0.15319302132159562</v>
      </c>
      <c r="BO118" s="3">
        <f>IF($E118+BO$8-$H$8&lt;70,0,IF($E118+BO$8-$H$8=70,$F118,BN118*(1-VLOOKUP($E118+BN$8-$H$8,Mortality!$B$3:$C$123,2)*VLOOKUP($E118+BN$8-$H$8,Multipliers!$A$3:$DF$122,'Current Retirees'!BN$8-2006+2))))</f>
        <v>0.12768194051679982</v>
      </c>
      <c r="BP118" s="3">
        <f>IF($E118+BP$8-$H$8&lt;70,0,IF($E118+BP$8-$H$8=70,$F118,BO118*(1-VLOOKUP($E118+BO$8-$H$8,Mortality!$B$3:$C$123,2)*VLOOKUP($E118+BO$8-$H$8,Multipliers!$A$3:$DF$122,'Current Retirees'!BO$8-2006+2))))</f>
        <v>0.10437035497133389</v>
      </c>
      <c r="BQ118" s="3">
        <f>IF($E118+BQ$8-$H$8&lt;70,0,IF($E118+BQ$8-$H$8=70,$F118,BP118*(1-VLOOKUP($E118+BP$8-$H$8,Mortality!$B$3:$C$123,2)*VLOOKUP($E118+BP$8-$H$8,Multipliers!$A$3:$DF$122,'Current Retirees'!BP$8-2006+2))))</f>
        <v>8.3613541926996118E-2</v>
      </c>
      <c r="BR118" s="3">
        <f>IF($E118+BR$8-$H$8&lt;70,0,IF($E118+BR$8-$H$8=70,$F118,BQ118*(1-VLOOKUP($E118+BQ$8-$H$8,Mortality!$B$3:$C$123,2)*VLOOKUP($E118+BQ$8-$H$8,Multipliers!$A$3:$DF$122,'Current Retirees'!BQ$8-2006+2))))</f>
        <v>6.554035267699615E-2</v>
      </c>
      <c r="BS118" s="3">
        <f>IF($E118+BS$8-$H$8&lt;70,0,IF($E118+BS$8-$H$8=70,$F118,BR118*(1-VLOOKUP($E118+BR$8-$H$8,Mortality!$B$3:$C$123,2)*VLOOKUP($E118+BR$8-$H$8,Multipliers!$A$3:$DF$122,'Current Retirees'!BR$8-2006+2))))</f>
        <v>5.0186464271778072E-2</v>
      </c>
      <c r="BT118" s="3">
        <f>IF($E118+BT$8-$H$8&lt;70,0,IF($E118+BT$8-$H$8=70,$F118,BS118*(1-VLOOKUP($E118+BS$8-$H$8,Mortality!$B$3:$C$123,2)*VLOOKUP($E118+BS$8-$H$8,Multipliers!$A$3:$DF$122,'Current Retirees'!BS$8-2006+2))))</f>
        <v>3.7425075603169086E-2</v>
      </c>
      <c r="BU118" s="3">
        <f>IF($E118+BU$8-$H$8&lt;70,0,IF($E118+BU$8-$H$8=70,$F118,BT118*(1-VLOOKUP($E118+BT$8-$H$8,Mortality!$B$3:$C$123,2)*VLOOKUP($E118+BT$8-$H$8,Multipliers!$A$3:$DF$122,'Current Retirees'!BT$8-2006+2))))</f>
        <v>2.7177086442882296E-2</v>
      </c>
      <c r="BV118" s="3">
        <f>IF($E118+BV$8-$H$8&lt;70,0,IF($E118+BV$8-$H$8=70,$F118,BU118*(1-VLOOKUP($E118+BU$8-$H$8,Mortality!$B$3:$C$123,2)*VLOOKUP($E118+BU$8-$H$8,Multipliers!$A$3:$DF$122,'Current Retirees'!BU$8-2006+2))))</f>
        <v>1.9188175047560138E-2</v>
      </c>
      <c r="BW118" s="3">
        <f>IF($E118+BW$8-$H$8&lt;70,0,IF($E118+BW$8-$H$8=70,$F118,BV118*(1-VLOOKUP($E118+BV$8-$H$8,Mortality!$B$3:$C$123,2)*VLOOKUP($E118+BV$8-$H$8,Multipliers!$A$3:$DF$122,'Current Retirees'!BV$8-2006+2))))</f>
        <v>1.3153089703707104E-2</v>
      </c>
      <c r="BX118" s="3">
        <f>IF($E118+BX$8-$H$8&lt;70,0,IF($E118+BX$8-$H$8=70,$F118,BW118*(1-VLOOKUP($E118+BW$8-$H$8,Mortality!$B$3:$C$123,2)*VLOOKUP($E118+BW$8-$H$8,Multipliers!$A$3:$DF$122,'Current Retirees'!BW$8-2006+2))))</f>
        <v>8.715119745848432E-3</v>
      </c>
      <c r="BY118" s="3">
        <f>IF($E118+BY$8-$H$8&lt;70,0,IF($E118+BY$8-$H$8=70,$F118,BX118*(1-VLOOKUP($E118+BX$8-$H$8,Mortality!$B$3:$C$123,2)*VLOOKUP($E118+BX$8-$H$8,Multipliers!$A$3:$DF$122,'Current Retirees'!BX$8-2006+2))))</f>
        <v>5.5874505983744133E-3</v>
      </c>
      <c r="BZ118" s="3">
        <f>IF($E118+BZ$8-$H$8&lt;70,0,IF($E118+BZ$8-$H$8=70,$F118,BY118*(1-VLOOKUP($E118+BY$8-$H$8,Mortality!$B$3:$C$123,2)*VLOOKUP($E118+BY$8-$H$8,Multipliers!$A$3:$DF$122,'Current Retirees'!BY$8-2006+2))))</f>
        <v>3.4601039353607641E-3</v>
      </c>
      <c r="CA118" s="3">
        <f>IF($E118+CA$8-$H$8&lt;70,0,IF($E118+CA$8-$H$8=70,$F118,BZ118*(1-VLOOKUP($E118+BZ$8-$H$8,Mortality!$B$3:$C$123,2)*VLOOKUP($E118+BZ$8-$H$8,Multipliers!$A$3:$DF$122,'Current Retirees'!BZ$8-2006+2))))</f>
        <v>2.0652197344977795E-3</v>
      </c>
      <c r="CB118" s="3">
        <f>IF($E118+CB$8-$H$8&lt;70,0,IF($E118+CB$8-$H$8=70,$F118,CA118*(1-VLOOKUP($E118+CA$8-$H$8,Mortality!$B$3:$C$123,2)*VLOOKUP($E118+CA$8-$H$8,Multipliers!$A$3:$DF$122,'Current Retirees'!CA$8-2006+2))))</f>
        <v>1.181089206271613E-3</v>
      </c>
      <c r="CC118" s="3">
        <f>IF($E118+CC$8-$H$8&lt;70,0,IF($E118+CC$8-$H$8=70,$F118,CB118*(1-VLOOKUP($E118+CB$8-$H$8,Mortality!$B$3:$C$123,2)*VLOOKUP($E118+CB$8-$H$8,Multipliers!$A$3:$DF$122,'Current Retirees'!CB$8-2006+2))))</f>
        <v>6.5626707132787642E-4</v>
      </c>
      <c r="CD118" s="3">
        <f>IF($E118+CD$8-$H$8&lt;70,0,IF($E118+CD$8-$H$8=70,$F118,CC118*(1-VLOOKUP($E118+CC$8-$H$8,Mortality!$B$3:$C$123,2)*VLOOKUP($E118+CC$8-$H$8,Multipliers!$A$3:$DF$122,'Current Retirees'!CC$8-2006+2))))</f>
        <v>3.5669051328192738E-4</v>
      </c>
      <c r="CE118" s="3">
        <f>IF($E118+CE$8-$H$8&lt;70,0,IF($E118+CE$8-$H$8=70,$F118,CD118*(1-VLOOKUP($E118+CD$8-$H$8,Mortality!$B$3:$C$123,2)*VLOOKUP($E118+CD$8-$H$8,Multipliers!$A$3:$DF$122,'Current Retirees'!CD$8-2006+2))))</f>
        <v>1.893054040028221E-4</v>
      </c>
      <c r="CF118" s="3">
        <f>IF($E118+CF$8-$H$8&lt;70,0,IF($E118+CF$8-$H$8=70,$F118,CE118*(1-VLOOKUP($E118+CE$8-$H$8,Mortality!$B$3:$C$123,2)*VLOOKUP($E118+CE$8-$H$8,Multipliers!$A$3:$DF$122,'Current Retirees'!CE$8-2006+2))))</f>
        <v>9.7367767858265664E-5</v>
      </c>
      <c r="CG118" s="3">
        <f>IF($E118+CG$8-$H$8&lt;70,0,IF($E118+CG$8-$H$8=70,$F118,CF118*(1-VLOOKUP($E118+CF$8-$H$8,Mortality!$B$3:$C$123,2)*VLOOKUP($E118+CF$8-$H$8,Multipliers!$A$3:$DF$122,'Current Retirees'!CF$8-2006+2))))</f>
        <v>4.8683883929132832E-5</v>
      </c>
      <c r="CH118" s="3">
        <f>IF($E118+CH$8-$H$8&lt;70,0,IF($E118+CH$8-$H$8=70,$F118,CG118*(1-VLOOKUP($E118+CG$8-$H$8,Mortality!$B$3:$C$123,2)*VLOOKUP($E118+CG$8-$H$8,Multipliers!$A$3:$DF$122,'Current Retirees'!CG$8-2006+2))))</f>
        <v>2.4341941964566416E-5</v>
      </c>
      <c r="CI118" s="3">
        <f>IF($E118+CI$8-$H$8&lt;70,0,IF($E118+CI$8-$H$8=70,$F118,CH118*(1-VLOOKUP($E118+CH$8-$H$8,Mortality!$B$3:$C$123,2)*VLOOKUP($E118+CH$8-$H$8,Multipliers!$A$3:$DF$122,'Current Retirees'!CH$8-2006+2))))</f>
        <v>1.2170970982283208E-5</v>
      </c>
      <c r="CJ118" s="3">
        <f>IF($E118+CJ$8-$H$8&lt;70,0,IF($E118+CJ$8-$H$8=70,$F118,CI118*(1-VLOOKUP($E118+CI$8-$H$8,Mortality!$B$3:$C$123,2)*VLOOKUP($E118+CI$8-$H$8,Multipliers!$A$3:$DF$122,'Current Retirees'!CI$8-2006+2))))</f>
        <v>6.085485491141604E-6</v>
      </c>
      <c r="CK118" s="3">
        <f>IF($E118+CK$8-$H$8&lt;70,0,IF($E118+CK$8-$H$8=70,$F118,CJ118*(1-VLOOKUP($E118+CJ$8-$H$8,Mortality!$B$3:$C$123,2)*VLOOKUP($E118+CJ$8-$H$8,Multipliers!$A$3:$DF$122,'Current Retirees'!CJ$8-2006+2))))</f>
        <v>3.042742745570802E-6</v>
      </c>
      <c r="CL118" s="3">
        <f>IF($E118+CL$8-$H$8&lt;70,0,IF($E118+CL$8-$H$8=70,$F118,CK118*(1-VLOOKUP($E118+CK$8-$H$8,Mortality!$B$3:$C$123,2)*VLOOKUP($E118+CK$8-$H$8,Multipliers!$A$3:$DF$122,'Current Retirees'!CK$8-2006+2))))</f>
        <v>0</v>
      </c>
      <c r="CM118" s="3">
        <f>IF($E118+CM$8-$H$8&lt;70,0,IF($E118+CM$8-$H$8=70,$F118,CL118*(1-VLOOKUP($E118+CL$8-$H$8,Mortality!$B$3:$C$123,2)*VLOOKUP($E118+CL$8-$H$8,Multipliers!$A$3:$DF$122,'Current Retirees'!CL$8-2006+2))))</f>
        <v>0</v>
      </c>
      <c r="CN118" s="3">
        <f>IF($E118+CN$8-$H$8&lt;70,0,IF($E118+CN$8-$H$8=70,$F118,CM118*(1-VLOOKUP($E118+CM$8-$H$8,Mortality!$B$3:$C$123,2)*VLOOKUP($E118+CM$8-$H$8,Multipliers!$A$3:$DF$122,'Current Retirees'!CM$8-2006+2))))</f>
        <v>0</v>
      </c>
      <c r="CO118" s="3">
        <f>IF($E118+CO$8-$H$8&lt;70,0,IF($E118+CO$8-$H$8=70,$F118,CN118*(1-VLOOKUP($E118+CN$8-$H$8,Mortality!$B$3:$C$123,2)*VLOOKUP($E118+CN$8-$H$8,Multipliers!$A$3:$DF$122,'Current Retirees'!CN$8-2006+2))))</f>
        <v>0</v>
      </c>
      <c r="CP118" s="3">
        <f>IF($E118+CP$8-$H$8&lt;70,0,IF($E118+CP$8-$H$8=70,$F118,CO118*(1-VLOOKUP($E118+CO$8-$H$8,Mortality!$B$3:$C$123,2)*VLOOKUP($E118+CO$8-$H$8,Multipliers!$A$3:$DF$122,'Current Retirees'!CO$8-2006+2))))</f>
        <v>0</v>
      </c>
      <c r="CQ118" s="3">
        <f>IF($E118+CQ$8-$H$8&lt;70,0,IF($E118+CQ$8-$H$8=70,$F118,CP118*(1-VLOOKUP($E118+CP$8-$H$8,Mortality!$B$3:$C$123,2)*VLOOKUP($E118+CP$8-$H$8,Multipliers!$A$3:$DF$122,'Current Retirees'!CP$8-2006+2))))</f>
        <v>0</v>
      </c>
      <c r="CR118" s="3">
        <f>IF($E118+CR$8-$H$8&lt;70,0,IF($E118+CR$8-$H$8=70,$F118,CQ118*(1-VLOOKUP($E118+CQ$8-$H$8,Mortality!$B$3:$C$123,2)*VLOOKUP($E118+CQ$8-$H$8,Multipliers!$A$3:$DF$122,'Current Retirees'!CQ$8-2006+2))))</f>
        <v>0</v>
      </c>
      <c r="CS118" s="3">
        <f>IF($E118+CS$8-$H$8&lt;70,0,IF($E118+CS$8-$H$8=70,$F118,CR118*(1-VLOOKUP($E118+CR$8-$H$8,Mortality!$B$3:$C$123,2)*VLOOKUP($E118+CR$8-$H$8,Multipliers!$A$3:$DF$122,'Current Retirees'!CR$8-2006+2))))</f>
        <v>0</v>
      </c>
      <c r="CT118" s="3">
        <f>IF($E118+CT$8-$H$8&lt;70,0,IF($E118+CT$8-$H$8=70,$F118,CS118*(1-VLOOKUP($E118+CS$8-$H$8,Mortality!$B$3:$C$123,2)*VLOOKUP($E118+CS$8-$H$8,Multipliers!$A$3:$DF$122,'Current Retirees'!CS$8-2006+2))))</f>
        <v>0</v>
      </c>
    </row>
    <row r="119" spans="2:98" x14ac:dyDescent="0.25">
      <c r="B119" s="35">
        <v>1111</v>
      </c>
      <c r="C119" s="36">
        <v>29938</v>
      </c>
      <c r="D119" s="35" t="s">
        <v>5</v>
      </c>
      <c r="E119" s="4">
        <f t="shared" si="8"/>
        <v>35</v>
      </c>
      <c r="F119" s="5">
        <f>VLOOKUP(E119,Mortality!$H$3:$I$123,2)</f>
        <v>0.87809911795404127</v>
      </c>
      <c r="H119" s="3">
        <f t="shared" si="9"/>
        <v>0</v>
      </c>
      <c r="I119" s="3">
        <f>IF($E119+I$8-$H$8&lt;70,0,IF($E119+I$8-$H$8=70,$F119,H119*(1-VLOOKUP($E119+H$8-$H$8,Mortality!$B$3:$C$123,2)*VLOOKUP($E119+H$8-$H$8,Multipliers!$A$3:$DF$122,'Current Retirees'!H$8-2006+2))))</f>
        <v>0</v>
      </c>
      <c r="J119" s="3">
        <f>IF($E119+J$8-$H$8&lt;70,0,IF($E119+J$8-$H$8=70,$F119,I119*(1-VLOOKUP($E119+I$8-$H$8,Mortality!$B$3:$C$123,2)*VLOOKUP($E119+I$8-$H$8,Multipliers!$A$3:$DF$122,'Current Retirees'!I$8-2006+2))))</f>
        <v>0</v>
      </c>
      <c r="K119" s="3">
        <f>IF($E119+K$8-$H$8&lt;70,0,IF($E119+K$8-$H$8=70,$F119,J119*(1-VLOOKUP($E119+J$8-$H$8,Mortality!$B$3:$C$123,2)*VLOOKUP($E119+J$8-$H$8,Multipliers!$A$3:$DF$122,'Current Retirees'!J$8-2006+2))))</f>
        <v>0</v>
      </c>
      <c r="L119" s="3">
        <f>IF($E119+L$8-$H$8&lt;70,0,IF($E119+L$8-$H$8=70,$F119,K119*(1-VLOOKUP($E119+K$8-$H$8,Mortality!$B$3:$C$123,2)*VLOOKUP($E119+K$8-$H$8,Multipliers!$A$3:$DF$122,'Current Retirees'!K$8-2006+2))))</f>
        <v>0</v>
      </c>
      <c r="M119" s="3">
        <f>IF($E119+M$8-$H$8&lt;70,0,IF($E119+M$8-$H$8=70,$F119,L119*(1-VLOOKUP($E119+L$8-$H$8,Mortality!$B$3:$C$123,2)*VLOOKUP($E119+L$8-$H$8,Multipliers!$A$3:$DF$122,'Current Retirees'!L$8-2006+2))))</f>
        <v>0</v>
      </c>
      <c r="N119" s="3">
        <f>IF($E119+N$8-$H$8&lt;70,0,IF($E119+N$8-$H$8=70,$F119,M119*(1-VLOOKUP($E119+M$8-$H$8,Mortality!$B$3:$C$123,2)*VLOOKUP($E119+M$8-$H$8,Multipliers!$A$3:$DF$122,'Current Retirees'!M$8-2006+2))))</f>
        <v>0</v>
      </c>
      <c r="O119" s="3">
        <f>IF($E119+O$8-$H$8&lt;70,0,IF($E119+O$8-$H$8=70,$F119,N119*(1-VLOOKUP($E119+N$8-$H$8,Mortality!$B$3:$C$123,2)*VLOOKUP($E119+N$8-$H$8,Multipliers!$A$3:$DF$122,'Current Retirees'!N$8-2006+2))))</f>
        <v>0</v>
      </c>
      <c r="P119" s="3">
        <f>IF($E119+P$8-$H$8&lt;70,0,IF($E119+P$8-$H$8=70,$F119,O119*(1-VLOOKUP($E119+O$8-$H$8,Mortality!$B$3:$C$123,2)*VLOOKUP($E119+O$8-$H$8,Multipliers!$A$3:$DF$122,'Current Retirees'!O$8-2006+2))))</f>
        <v>0</v>
      </c>
      <c r="Q119" s="3">
        <f>IF($E119+Q$8-$H$8&lt;70,0,IF($E119+Q$8-$H$8=70,$F119,P119*(1-VLOOKUP($E119+P$8-$H$8,Mortality!$B$3:$C$123,2)*VLOOKUP($E119+P$8-$H$8,Multipliers!$A$3:$DF$122,'Current Retirees'!P$8-2006+2))))</f>
        <v>0</v>
      </c>
      <c r="R119" s="3">
        <f>IF($E119+R$8-$H$8&lt;70,0,IF($E119+R$8-$H$8=70,$F119,Q119*(1-VLOOKUP($E119+Q$8-$H$8,Mortality!$B$3:$C$123,2)*VLOOKUP($E119+Q$8-$H$8,Multipliers!$A$3:$DF$122,'Current Retirees'!Q$8-2006+2))))</f>
        <v>0</v>
      </c>
      <c r="S119" s="3">
        <f>IF($E119+S$8-$H$8&lt;70,0,IF($E119+S$8-$H$8=70,$F119,R119*(1-VLOOKUP($E119+R$8-$H$8,Mortality!$B$3:$C$123,2)*VLOOKUP($E119+R$8-$H$8,Multipliers!$A$3:$DF$122,'Current Retirees'!R$8-2006+2))))</f>
        <v>0</v>
      </c>
      <c r="T119" s="3">
        <f>IF($E119+T$8-$H$8&lt;70,0,IF($E119+T$8-$H$8=70,$F119,S119*(1-VLOOKUP($E119+S$8-$H$8,Mortality!$B$3:$C$123,2)*VLOOKUP($E119+S$8-$H$8,Multipliers!$A$3:$DF$122,'Current Retirees'!S$8-2006+2))))</f>
        <v>0</v>
      </c>
      <c r="U119" s="3">
        <f>IF($E119+U$8-$H$8&lt;70,0,IF($E119+U$8-$H$8=70,$F119,T119*(1-VLOOKUP($E119+T$8-$H$8,Mortality!$B$3:$C$123,2)*VLOOKUP($E119+T$8-$H$8,Multipliers!$A$3:$DF$122,'Current Retirees'!T$8-2006+2))))</f>
        <v>0</v>
      </c>
      <c r="V119" s="3">
        <f>IF($E119+V$8-$H$8&lt;70,0,IF($E119+V$8-$H$8=70,$F119,U119*(1-VLOOKUP($E119+U$8-$H$8,Mortality!$B$3:$C$123,2)*VLOOKUP($E119+U$8-$H$8,Multipliers!$A$3:$DF$122,'Current Retirees'!U$8-2006+2))))</f>
        <v>0</v>
      </c>
      <c r="W119" s="3">
        <f>IF($E119+W$8-$H$8&lt;70,0,IF($E119+W$8-$H$8=70,$F119,V119*(1-VLOOKUP($E119+V$8-$H$8,Mortality!$B$3:$C$123,2)*VLOOKUP($E119+V$8-$H$8,Multipliers!$A$3:$DF$122,'Current Retirees'!V$8-2006+2))))</f>
        <v>0</v>
      </c>
      <c r="X119" s="3">
        <f>IF($E119+X$8-$H$8&lt;70,0,IF($E119+X$8-$H$8=70,$F119,W119*(1-VLOOKUP($E119+W$8-$H$8,Mortality!$B$3:$C$123,2)*VLOOKUP($E119+W$8-$H$8,Multipliers!$A$3:$DF$122,'Current Retirees'!W$8-2006+2))))</f>
        <v>0</v>
      </c>
      <c r="Y119" s="3">
        <f>IF($E119+Y$8-$H$8&lt;70,0,IF($E119+Y$8-$H$8=70,$F119,X119*(1-VLOOKUP($E119+X$8-$H$8,Mortality!$B$3:$C$123,2)*VLOOKUP($E119+X$8-$H$8,Multipliers!$A$3:$DF$122,'Current Retirees'!X$8-2006+2))))</f>
        <v>0</v>
      </c>
      <c r="Z119" s="3">
        <f>IF($E119+Z$8-$H$8&lt;70,0,IF($E119+Z$8-$H$8=70,$F119,Y119*(1-VLOOKUP($E119+Y$8-$H$8,Mortality!$B$3:$C$123,2)*VLOOKUP($E119+Y$8-$H$8,Multipliers!$A$3:$DF$122,'Current Retirees'!Y$8-2006+2))))</f>
        <v>0</v>
      </c>
      <c r="AA119" s="3">
        <f>IF($E119+AA$8-$H$8&lt;70,0,IF($E119+AA$8-$H$8=70,$F119,Z119*(1-VLOOKUP($E119+Z$8-$H$8,Mortality!$B$3:$C$123,2)*VLOOKUP($E119+Z$8-$H$8,Multipliers!$A$3:$DF$122,'Current Retirees'!Z$8-2006+2))))</f>
        <v>0</v>
      </c>
      <c r="AB119" s="3">
        <f>IF($E119+AB$8-$H$8&lt;70,0,IF($E119+AB$8-$H$8=70,$F119,AA119*(1-VLOOKUP($E119+AA$8-$H$8,Mortality!$B$3:$C$123,2)*VLOOKUP($E119+AA$8-$H$8,Multipliers!$A$3:$DF$122,'Current Retirees'!AA$8-2006+2))))</f>
        <v>0</v>
      </c>
      <c r="AC119" s="3">
        <f>IF($E119+AC$8-$H$8&lt;70,0,IF($E119+AC$8-$H$8=70,$F119,AB119*(1-VLOOKUP($E119+AB$8-$H$8,Mortality!$B$3:$C$123,2)*VLOOKUP($E119+AB$8-$H$8,Multipliers!$A$3:$DF$122,'Current Retirees'!AB$8-2006+2))))</f>
        <v>0</v>
      </c>
      <c r="AD119" s="3">
        <f>IF($E119+AD$8-$H$8&lt;70,0,IF($E119+AD$8-$H$8=70,$F119,AC119*(1-VLOOKUP($E119+AC$8-$H$8,Mortality!$B$3:$C$123,2)*VLOOKUP($E119+AC$8-$H$8,Multipliers!$A$3:$DF$122,'Current Retirees'!AC$8-2006+2))))</f>
        <v>0</v>
      </c>
      <c r="AE119" s="3">
        <f>IF($E119+AE$8-$H$8&lt;70,0,IF($E119+AE$8-$H$8=70,$F119,AD119*(1-VLOOKUP($E119+AD$8-$H$8,Mortality!$B$3:$C$123,2)*VLOOKUP($E119+AD$8-$H$8,Multipliers!$A$3:$DF$122,'Current Retirees'!AD$8-2006+2))))</f>
        <v>0</v>
      </c>
      <c r="AF119" s="3">
        <f>IF($E119+AF$8-$H$8&lt;70,0,IF($E119+AF$8-$H$8=70,$F119,AE119*(1-VLOOKUP($E119+AE$8-$H$8,Mortality!$B$3:$C$123,2)*VLOOKUP($E119+AE$8-$H$8,Multipliers!$A$3:$DF$122,'Current Retirees'!AE$8-2006+2))))</f>
        <v>0</v>
      </c>
      <c r="AG119" s="3">
        <f>IF($E119+AG$8-$H$8&lt;70,0,IF($E119+AG$8-$H$8=70,$F119,AF119*(1-VLOOKUP($E119+AF$8-$H$8,Mortality!$B$3:$C$123,2)*VLOOKUP($E119+AF$8-$H$8,Multipliers!$A$3:$DF$122,'Current Retirees'!AF$8-2006+2))))</f>
        <v>0</v>
      </c>
      <c r="AH119" s="3">
        <f>IF($E119+AH$8-$H$8&lt;70,0,IF($E119+AH$8-$H$8=70,$F119,AG119*(1-VLOOKUP($E119+AG$8-$H$8,Mortality!$B$3:$C$123,2)*VLOOKUP($E119+AG$8-$H$8,Multipliers!$A$3:$DF$122,'Current Retirees'!AG$8-2006+2))))</f>
        <v>0</v>
      </c>
      <c r="AI119" s="3">
        <f>IF($E119+AI$8-$H$8&lt;70,0,IF($E119+AI$8-$H$8=70,$F119,AH119*(1-VLOOKUP($E119+AH$8-$H$8,Mortality!$B$3:$C$123,2)*VLOOKUP($E119+AH$8-$H$8,Multipliers!$A$3:$DF$122,'Current Retirees'!AH$8-2006+2))))</f>
        <v>0</v>
      </c>
      <c r="AJ119" s="3">
        <f>IF($E119+AJ$8-$H$8&lt;70,0,IF($E119+AJ$8-$H$8=70,$F119,AI119*(1-VLOOKUP($E119+AI$8-$H$8,Mortality!$B$3:$C$123,2)*VLOOKUP($E119+AI$8-$H$8,Multipliers!$A$3:$DF$122,'Current Retirees'!AI$8-2006+2))))</f>
        <v>0</v>
      </c>
      <c r="AK119" s="3">
        <f>IF($E119+AK$8-$H$8&lt;70,0,IF($E119+AK$8-$H$8=70,$F119,AJ119*(1-VLOOKUP($E119+AJ$8-$H$8,Mortality!$B$3:$C$123,2)*VLOOKUP($E119+AJ$8-$H$8,Multipliers!$A$3:$DF$122,'Current Retirees'!AJ$8-2006+2))))</f>
        <v>0</v>
      </c>
      <c r="AL119" s="3">
        <f>IF($E119+AL$8-$H$8&lt;70,0,IF($E119+AL$8-$H$8=70,$F119,AK119*(1-VLOOKUP($E119+AK$8-$H$8,Mortality!$B$3:$C$123,2)*VLOOKUP($E119+AK$8-$H$8,Multipliers!$A$3:$DF$122,'Current Retirees'!AK$8-2006+2))))</f>
        <v>0</v>
      </c>
      <c r="AM119" s="3">
        <f>IF($E119+AM$8-$H$8&lt;70,0,IF($E119+AM$8-$H$8=70,$F119,AL119*(1-VLOOKUP($E119+AL$8-$H$8,Mortality!$B$3:$C$123,2)*VLOOKUP($E119+AL$8-$H$8,Multipliers!$A$3:$DF$122,'Current Retirees'!AL$8-2006+2))))</f>
        <v>0</v>
      </c>
      <c r="AN119" s="3">
        <f>IF($E119+AN$8-$H$8&lt;70,0,IF($E119+AN$8-$H$8=70,$F119,AM119*(1-VLOOKUP($E119+AM$8-$H$8,Mortality!$B$3:$C$123,2)*VLOOKUP($E119+AM$8-$H$8,Multipliers!$A$3:$DF$122,'Current Retirees'!AM$8-2006+2))))</f>
        <v>0</v>
      </c>
      <c r="AO119" s="3">
        <f>IF($E119+AO$8-$H$8&lt;70,0,IF($E119+AO$8-$H$8=70,$F119,AN119*(1-VLOOKUP($E119+AN$8-$H$8,Mortality!$B$3:$C$123,2)*VLOOKUP($E119+AN$8-$H$8,Multipliers!$A$3:$DF$122,'Current Retirees'!AN$8-2006+2))))</f>
        <v>0</v>
      </c>
      <c r="AP119" s="3">
        <f>IF($E119+AP$8-$H$8&lt;70,0,IF($E119+AP$8-$H$8=70,$F119,AO119*(1-VLOOKUP($E119+AO$8-$H$8,Mortality!$B$3:$C$123,2)*VLOOKUP($E119+AO$8-$H$8,Multipliers!$A$3:$DF$122,'Current Retirees'!AO$8-2006+2))))</f>
        <v>0</v>
      </c>
      <c r="AQ119" s="3">
        <f>IF($E119+AQ$8-$H$8&lt;70,0,IF($E119+AQ$8-$H$8=70,$F119,AP119*(1-VLOOKUP($E119+AP$8-$H$8,Mortality!$B$3:$C$123,2)*VLOOKUP($E119+AP$8-$H$8,Multipliers!$A$3:$DF$122,'Current Retirees'!AP$8-2006+2))))</f>
        <v>0.87809911795404127</v>
      </c>
      <c r="AR119" s="3">
        <f>IF($E119+AR$8-$H$8&lt;70,0,IF($E119+AR$8-$H$8=70,$F119,AQ119*(1-VLOOKUP($E119+AQ$8-$H$8,Mortality!$B$3:$C$123,2)*VLOOKUP($E119+AQ$8-$H$8,Multipliers!$A$3:$DF$122,'Current Retirees'!AQ$8-2006+2))))</f>
        <v>0.86502351728707993</v>
      </c>
      <c r="AS119" s="3">
        <f>IF($E119+AS$8-$H$8&lt;70,0,IF($E119+AS$8-$H$8=70,$F119,AR119*(1-VLOOKUP($E119+AR$8-$H$8,Mortality!$B$3:$C$123,2)*VLOOKUP($E119+AR$8-$H$8,Multipliers!$A$3:$DF$122,'Current Retirees'!AR$8-2006+2))))</f>
        <v>0.85115585301896635</v>
      </c>
      <c r="AT119" s="3">
        <f>IF($E119+AT$8-$H$8&lt;70,0,IF($E119+AT$8-$H$8=70,$F119,AS119*(1-VLOOKUP($E119+AS$8-$H$8,Mortality!$B$3:$C$123,2)*VLOOKUP($E119+AS$8-$H$8,Multipliers!$A$3:$DF$122,'Current Retirees'!AS$8-2006+2))))</f>
        <v>0.83642672193708212</v>
      </c>
      <c r="AU119" s="3">
        <f>IF($E119+AU$8-$H$8&lt;70,0,IF($E119+AU$8-$H$8=70,$F119,AT119*(1-VLOOKUP($E119+AT$8-$H$8,Mortality!$B$3:$C$123,2)*VLOOKUP($E119+AT$8-$H$8,Multipliers!$A$3:$DF$122,'Current Retirees'!AT$8-2006+2))))</f>
        <v>0.8207629410156998</v>
      </c>
      <c r="AV119" s="3">
        <f>IF($E119+AV$8-$H$8&lt;70,0,IF($E119+AV$8-$H$8=70,$F119,AU119*(1-VLOOKUP($E119+AU$8-$H$8,Mortality!$B$3:$C$123,2)*VLOOKUP($E119+AU$8-$H$8,Multipliers!$A$3:$DF$122,'Current Retirees'!AU$8-2006+2))))</f>
        <v>0.80410451158170404</v>
      </c>
      <c r="AW119" s="3">
        <f>IF($E119+AW$8-$H$8&lt;70,0,IF($E119+AW$8-$H$8=70,$F119,AV119*(1-VLOOKUP($E119+AV$8-$H$8,Mortality!$B$3:$C$123,2)*VLOOKUP($E119+AV$8-$H$8,Multipliers!$A$3:$DF$122,'Current Retirees'!AV$8-2006+2))))</f>
        <v>0.7863858620411015</v>
      </c>
      <c r="AX119" s="3">
        <f>IF($E119+AX$8-$H$8&lt;70,0,IF($E119+AX$8-$H$8=70,$F119,AW119*(1-VLOOKUP($E119+AW$8-$H$8,Mortality!$B$3:$C$123,2)*VLOOKUP($E119+AW$8-$H$8,Multipliers!$A$3:$DF$122,'Current Retirees'!AW$8-2006+2))))</f>
        <v>0.76753403407416299</v>
      </c>
      <c r="AY119" s="3">
        <f>IF($E119+AY$8-$H$8&lt;70,0,IF($E119+AY$8-$H$8=70,$F119,AX119*(1-VLOOKUP($E119+AX$8-$H$8,Mortality!$B$3:$C$123,2)*VLOOKUP($E119+AX$8-$H$8,Multipliers!$A$3:$DF$122,'Current Retirees'!AX$8-2006+2))))</f>
        <v>0.74750221160232277</v>
      </c>
      <c r="AZ119" s="3">
        <f>IF($E119+AZ$8-$H$8&lt;70,0,IF($E119+AZ$8-$H$8=70,$F119,AY119*(1-VLOOKUP($E119+AY$8-$H$8,Mortality!$B$3:$C$123,2)*VLOOKUP($E119+AY$8-$H$8,Multipliers!$A$3:$DF$122,'Current Retirees'!AY$8-2006+2))))</f>
        <v>0.7261952656079993</v>
      </c>
      <c r="BA119" s="3">
        <f>IF($E119+BA$8-$H$8&lt;70,0,IF($E119+BA$8-$H$8=70,$F119,AZ119*(1-VLOOKUP($E119+AZ$8-$H$8,Mortality!$B$3:$C$123,2)*VLOOKUP($E119+AZ$8-$H$8,Multipliers!$A$3:$DF$122,'Current Retirees'!AZ$8-2006+2))))</f>
        <v>0.70358032614332255</v>
      </c>
      <c r="BB119" s="3">
        <f>IF($E119+BB$8-$H$8&lt;70,0,IF($E119+BB$8-$H$8=70,$F119,BA119*(1-VLOOKUP($E119+BA$8-$H$8,Mortality!$B$3:$C$123,2)*VLOOKUP($E119+BA$8-$H$8,Multipliers!$A$3:$DF$122,'Current Retirees'!BA$8-2006+2))))</f>
        <v>0.6795797036251443</v>
      </c>
      <c r="BC119" s="3">
        <f>IF($E119+BC$8-$H$8&lt;70,0,IF($E119+BC$8-$H$8=70,$F119,BB119*(1-VLOOKUP($E119+BB$8-$H$8,Mortality!$B$3:$C$123,2)*VLOOKUP($E119+BB$8-$H$8,Multipliers!$A$3:$DF$122,'Current Retirees'!BB$8-2006+2))))</f>
        <v>0.65415157406715252</v>
      </c>
      <c r="BD119" s="3">
        <f>IF($E119+BD$8-$H$8&lt;70,0,IF($E119+BD$8-$H$8=70,$F119,BC119*(1-VLOOKUP($E119+BC$8-$H$8,Mortality!$B$3:$C$123,2)*VLOOKUP($E119+BC$8-$H$8,Multipliers!$A$3:$DF$122,'Current Retirees'!BC$8-2006+2))))</f>
        <v>0.62725478131394752</v>
      </c>
      <c r="BE119" s="3">
        <f>IF($E119+BE$8-$H$8&lt;70,0,IF($E119+BE$8-$H$8=70,$F119,BD119*(1-VLOOKUP($E119+BD$8-$H$8,Mortality!$B$3:$C$123,2)*VLOOKUP($E119+BD$8-$H$8,Multipliers!$A$3:$DF$122,'Current Retirees'!BD$8-2006+2))))</f>
        <v>0.59889530350030717</v>
      </c>
      <c r="BF119" s="3">
        <f>IF($E119+BF$8-$H$8&lt;70,0,IF($E119+BF$8-$H$8=70,$F119,BE119*(1-VLOOKUP($E119+BE$8-$H$8,Mortality!$B$3:$C$123,2)*VLOOKUP($E119+BE$8-$H$8,Multipliers!$A$3:$DF$122,'Current Retirees'!BE$8-2006+2))))</f>
        <v>0.56907512998229537</v>
      </c>
      <c r="BG119" s="3">
        <f>IF($E119+BG$8-$H$8&lt;70,0,IF($E119+BG$8-$H$8=70,$F119,BF119*(1-VLOOKUP($E119+BF$8-$H$8,Mortality!$B$3:$C$123,2)*VLOOKUP($E119+BF$8-$H$8,Multipliers!$A$3:$DF$122,'Current Retirees'!BF$8-2006+2))))</f>
        <v>0.53786686195492595</v>
      </c>
      <c r="BH119" s="3">
        <f>IF($E119+BH$8-$H$8&lt;70,0,IF($E119+BH$8-$H$8=70,$F119,BG119*(1-VLOOKUP($E119+BG$8-$H$8,Mortality!$B$3:$C$123,2)*VLOOKUP($E119+BG$8-$H$8,Multipliers!$A$3:$DF$122,'Current Retirees'!BG$8-2006+2))))</f>
        <v>0.5052243222642353</v>
      </c>
      <c r="BI119" s="3">
        <f>IF($E119+BI$8-$H$8&lt;70,0,IF($E119+BI$8-$H$8=70,$F119,BH119*(1-VLOOKUP($E119+BH$8-$H$8,Mortality!$B$3:$C$123,2)*VLOOKUP($E119+BH$8-$H$8,Multipliers!$A$3:$DF$122,'Current Retirees'!BH$8-2006+2))))</f>
        <v>0.47115178295952803</v>
      </c>
      <c r="BJ119" s="3">
        <f>IF($E119+BJ$8-$H$8&lt;70,0,IF($E119+BJ$8-$H$8=70,$F119,BI119*(1-VLOOKUP($E119+BI$8-$H$8,Mortality!$B$3:$C$123,2)*VLOOKUP($E119+BI$8-$H$8,Multipliers!$A$3:$DF$122,'Current Retirees'!BI$8-2006+2))))</f>
        <v>0.43600857154928552</v>
      </c>
      <c r="BK119" s="3">
        <f>IF($E119+BK$8-$H$8&lt;70,0,IF($E119+BK$8-$H$8=70,$F119,BJ119*(1-VLOOKUP($E119+BJ$8-$H$8,Mortality!$B$3:$C$123,2)*VLOOKUP($E119+BJ$8-$H$8,Multipliers!$A$3:$DF$122,'Current Retirees'!BJ$8-2006+2))))</f>
        <v>0.39991479855124201</v>
      </c>
      <c r="BL119" s="3">
        <f>IF($E119+BL$8-$H$8&lt;70,0,IF($E119+BL$8-$H$8=70,$F119,BK119*(1-VLOOKUP($E119+BK$8-$H$8,Mortality!$B$3:$C$123,2)*VLOOKUP($E119+BK$8-$H$8,Multipliers!$A$3:$DF$122,'Current Retirees'!BK$8-2006+2))))</f>
        <v>0.36335382650922021</v>
      </c>
      <c r="BM119" s="3">
        <f>IF($E119+BM$8-$H$8&lt;70,0,IF($E119+BM$8-$H$8=70,$F119,BL119*(1-VLOOKUP($E119+BL$8-$H$8,Mortality!$B$3:$C$123,2)*VLOOKUP($E119+BL$8-$H$8,Multipliers!$A$3:$DF$122,'Current Retirees'!BL$8-2006+2))))</f>
        <v>0.32673128466081997</v>
      </c>
      <c r="BN119" s="3">
        <f>IF($E119+BN$8-$H$8&lt;70,0,IF($E119+BN$8-$H$8=70,$F119,BM119*(1-VLOOKUP($E119+BM$8-$H$8,Mortality!$B$3:$C$123,2)*VLOOKUP($E119+BM$8-$H$8,Multipliers!$A$3:$DF$122,'Current Retirees'!BM$8-2006+2))))</f>
        <v>0.29084758072820444</v>
      </c>
      <c r="BO119" s="3">
        <f>IF($E119+BO$8-$H$8&lt;70,0,IF($E119+BO$8-$H$8=70,$F119,BN119*(1-VLOOKUP($E119+BN$8-$H$8,Mortality!$B$3:$C$123,2)*VLOOKUP($E119+BN$8-$H$8,Multipliers!$A$3:$DF$122,'Current Retirees'!BN$8-2006+2))))</f>
        <v>0.25617045498479118</v>
      </c>
      <c r="BP119" s="3">
        <f>IF($E119+BP$8-$H$8&lt;70,0,IF($E119+BP$8-$H$8=70,$F119,BO119*(1-VLOOKUP($E119+BO$8-$H$8,Mortality!$B$3:$C$123,2)*VLOOKUP($E119+BO$8-$H$8,Multipliers!$A$3:$DF$122,'Current Retirees'!BO$8-2006+2))))</f>
        <v>0.22339150837044952</v>
      </c>
      <c r="BQ119" s="3">
        <f>IF($E119+BQ$8-$H$8&lt;70,0,IF($E119+BQ$8-$H$8=70,$F119,BP119*(1-VLOOKUP($E119+BP$8-$H$8,Mortality!$B$3:$C$123,2)*VLOOKUP($E119+BP$8-$H$8,Multipliers!$A$3:$DF$122,'Current Retirees'!BP$8-2006+2))))</f>
        <v>0.19279609838953687</v>
      </c>
      <c r="BR119" s="3">
        <f>IF($E119+BR$8-$H$8&lt;70,0,IF($E119+BR$8-$H$8=70,$F119,BQ119*(1-VLOOKUP($E119+BQ$8-$H$8,Mortality!$B$3:$C$123,2)*VLOOKUP($E119+BQ$8-$H$8,Multipliers!$A$3:$DF$122,'Current Retirees'!BQ$8-2006+2))))</f>
        <v>0.16408480854442706</v>
      </c>
      <c r="BS119" s="3">
        <f>IF($E119+BS$8-$H$8&lt;70,0,IF($E119+BS$8-$H$8=70,$F119,BR119*(1-VLOOKUP($E119+BR$8-$H$8,Mortality!$B$3:$C$123,2)*VLOOKUP($E119+BR$8-$H$8,Multipliers!$A$3:$DF$122,'Current Retirees'!BR$8-2006+2))))</f>
        <v>0.13759186482517741</v>
      </c>
      <c r="BT119" s="3">
        <f>IF($E119+BT$8-$H$8&lt;70,0,IF($E119+BT$8-$H$8=70,$F119,BS119*(1-VLOOKUP($E119+BS$8-$H$8,Mortality!$B$3:$C$123,2)*VLOOKUP($E119+BS$8-$H$8,Multipliers!$A$3:$DF$122,'Current Retirees'!BS$8-2006+2))))</f>
        <v>0.11318667615014802</v>
      </c>
      <c r="BU119" s="3">
        <f>IF($E119+BU$8-$H$8&lt;70,0,IF($E119+BU$8-$H$8=70,$F119,BT119*(1-VLOOKUP($E119+BT$8-$H$8,Mortality!$B$3:$C$123,2)*VLOOKUP($E119+BT$8-$H$8,Multipliers!$A$3:$DF$122,'Current Retirees'!BT$8-2006+2))))</f>
        <v>9.1282563554351853E-2</v>
      </c>
      <c r="BV119" s="3">
        <f>IF($E119+BV$8-$H$8&lt;70,0,IF($E119+BV$8-$H$8=70,$F119,BU119*(1-VLOOKUP($E119+BU$8-$H$8,Mortality!$B$3:$C$123,2)*VLOOKUP($E119+BU$8-$H$8,Multipliers!$A$3:$DF$122,'Current Retirees'!BU$8-2006+2))))</f>
        <v>7.2051985677726235E-2</v>
      </c>
      <c r="BW119" s="3">
        <f>IF($E119+BW$8-$H$8&lt;70,0,IF($E119+BW$8-$H$8=70,$F119,BV119*(1-VLOOKUP($E119+BV$8-$H$8,Mortality!$B$3:$C$123,2)*VLOOKUP($E119+BV$8-$H$8,Multipliers!$A$3:$DF$122,'Current Retirees'!BV$8-2006+2))))</f>
        <v>5.5574114724809928E-2</v>
      </c>
      <c r="BX119" s="3">
        <f>IF($E119+BX$8-$H$8&lt;70,0,IF($E119+BX$8-$H$8=70,$F119,BW119*(1-VLOOKUP($E119+BW$8-$H$8,Mortality!$B$3:$C$123,2)*VLOOKUP($E119+BW$8-$H$8,Multipliers!$A$3:$DF$122,'Current Retirees'!BW$8-2006+2))))</f>
        <v>4.1751091452180387E-2</v>
      </c>
      <c r="BY119" s="3">
        <f>IF($E119+BY$8-$H$8&lt;70,0,IF($E119+BY$8-$H$8=70,$F119,BX119*(1-VLOOKUP($E119+BX$8-$H$8,Mortality!$B$3:$C$123,2)*VLOOKUP($E119+BX$8-$H$8,Multipliers!$A$3:$DF$122,'Current Retirees'!BX$8-2006+2))))</f>
        <v>3.0549969446062374E-2</v>
      </c>
      <c r="BZ119" s="3">
        <f>IF($E119+BZ$8-$H$8&lt;70,0,IF($E119+BZ$8-$H$8=70,$F119,BY119*(1-VLOOKUP($E119+BY$8-$H$8,Mortality!$B$3:$C$123,2)*VLOOKUP($E119+BY$8-$H$8,Multipliers!$A$3:$DF$122,'Current Retirees'!BY$8-2006+2))))</f>
        <v>2.1737218330771392E-2</v>
      </c>
      <c r="CA119" s="3">
        <f>IF($E119+CA$8-$H$8&lt;70,0,IF($E119+CA$8-$H$8=70,$F119,BZ119*(1-VLOOKUP($E119+BZ$8-$H$8,Mortality!$B$3:$C$123,2)*VLOOKUP($E119+BZ$8-$H$8,Multipliers!$A$3:$DF$122,'Current Retirees'!BZ$8-2006+2))))</f>
        <v>1.5017242048799404E-2</v>
      </c>
      <c r="CB119" s="3">
        <f>IF($E119+CB$8-$H$8&lt;70,0,IF($E119+CB$8-$H$8=70,$F119,CA119*(1-VLOOKUP($E119+CA$8-$H$8,Mortality!$B$3:$C$123,2)*VLOOKUP($E119+CA$8-$H$8,Multipliers!$A$3:$DF$122,'Current Retirees'!CA$8-2006+2))))</f>
        <v>1.0026870212779593E-2</v>
      </c>
      <c r="CC119" s="3">
        <f>IF($E119+CC$8-$H$8&lt;70,0,IF($E119+CC$8-$H$8=70,$F119,CB119*(1-VLOOKUP($E119+CB$8-$H$8,Mortality!$B$3:$C$123,2)*VLOOKUP($E119+CB$8-$H$8,Multipliers!$A$3:$DF$122,'Current Retirees'!CB$8-2006+2))))</f>
        <v>6.4771316201836055E-3</v>
      </c>
      <c r="CD119" s="3">
        <f>IF($E119+CD$8-$H$8&lt;70,0,IF($E119+CD$8-$H$8=70,$F119,CC119*(1-VLOOKUP($E119+CC$8-$H$8,Mortality!$B$3:$C$123,2)*VLOOKUP($E119+CC$8-$H$8,Multipliers!$A$3:$DF$122,'Current Retirees'!CC$8-2006+2))))</f>
        <v>4.0405109412269729E-3</v>
      </c>
      <c r="CE119" s="3">
        <f>IF($E119+CE$8-$H$8&lt;70,0,IF($E119+CE$8-$H$8=70,$F119,CD119*(1-VLOOKUP($E119+CD$8-$H$8,Mortality!$B$3:$C$123,2)*VLOOKUP($E119+CD$8-$H$8,Multipliers!$A$3:$DF$122,'Current Retirees'!CD$8-2006+2))))</f>
        <v>2.4285194187677688E-3</v>
      </c>
      <c r="CF119" s="3">
        <f>IF($E119+CF$8-$H$8&lt;70,0,IF($E119+CF$8-$H$8=70,$F119,CE119*(1-VLOOKUP($E119+CE$8-$H$8,Mortality!$B$3:$C$123,2)*VLOOKUP($E119+CE$8-$H$8,Multipliers!$A$3:$DF$122,'Current Retirees'!CE$8-2006+2))))</f>
        <v>1.3975642240459877E-3</v>
      </c>
      <c r="CG119" s="3">
        <f>IF($E119+CG$8-$H$8&lt;70,0,IF($E119+CG$8-$H$8=70,$F119,CF119*(1-VLOOKUP($E119+CF$8-$H$8,Mortality!$B$3:$C$123,2)*VLOOKUP($E119+CF$8-$H$8,Multipliers!$A$3:$DF$122,'Current Retirees'!CF$8-2006+2))))</f>
        <v>7.807626090846286E-4</v>
      </c>
      <c r="CH119" s="3">
        <f>IF($E119+CH$8-$H$8&lt;70,0,IF($E119+CH$8-$H$8=70,$F119,CG119*(1-VLOOKUP($E119+CG$8-$H$8,Mortality!$B$3:$C$123,2)*VLOOKUP($E119+CG$8-$H$8,Multipliers!$A$3:$DF$122,'Current Retirees'!CG$8-2006+2))))</f>
        <v>4.2620531921179228E-4</v>
      </c>
      <c r="CI119" s="3">
        <f>IF($E119+CI$8-$H$8&lt;70,0,IF($E119+CI$8-$H$8=70,$F119,CH119*(1-VLOOKUP($E119+CH$8-$H$8,Mortality!$B$3:$C$123,2)*VLOOKUP($E119+CH$8-$H$8,Multipliers!$A$3:$DF$122,'Current Retirees'!CH$8-2006+2))))</f>
        <v>2.2691786337821959E-4</v>
      </c>
      <c r="CJ119" s="3">
        <f>IF($E119+CJ$8-$H$8&lt;70,0,IF($E119+CJ$8-$H$8=70,$F119,CI119*(1-VLOOKUP($E119+CI$8-$H$8,Mortality!$B$3:$C$123,2)*VLOOKUP($E119+CI$8-$H$8,Multipliers!$A$3:$DF$122,'Current Retirees'!CI$8-2006+2))))</f>
        <v>1.1688966622763145E-4</v>
      </c>
      <c r="CK119" s="3">
        <f>IF($E119+CK$8-$H$8&lt;70,0,IF($E119+CK$8-$H$8=70,$F119,CJ119*(1-VLOOKUP($E119+CJ$8-$H$8,Mortality!$B$3:$C$123,2)*VLOOKUP($E119+CJ$8-$H$8,Multipliers!$A$3:$DF$122,'Current Retirees'!CJ$8-2006+2))))</f>
        <v>5.8444833113815726E-5</v>
      </c>
      <c r="CL119" s="3">
        <f>IF($E119+CL$8-$H$8&lt;70,0,IF($E119+CL$8-$H$8=70,$F119,CK119*(1-VLOOKUP($E119+CK$8-$H$8,Mortality!$B$3:$C$123,2)*VLOOKUP($E119+CK$8-$H$8,Multipliers!$A$3:$DF$122,'Current Retirees'!CK$8-2006+2))))</f>
        <v>2.9222416556907863E-5</v>
      </c>
      <c r="CM119" s="3">
        <f>IF($E119+CM$8-$H$8&lt;70,0,IF($E119+CM$8-$H$8=70,$F119,CL119*(1-VLOOKUP($E119+CL$8-$H$8,Mortality!$B$3:$C$123,2)*VLOOKUP($E119+CL$8-$H$8,Multipliers!$A$3:$DF$122,'Current Retirees'!CL$8-2006+2))))</f>
        <v>1.4611208278453931E-5</v>
      </c>
      <c r="CN119" s="3">
        <f>IF($E119+CN$8-$H$8&lt;70,0,IF($E119+CN$8-$H$8=70,$F119,CM119*(1-VLOOKUP($E119+CM$8-$H$8,Mortality!$B$3:$C$123,2)*VLOOKUP($E119+CM$8-$H$8,Multipliers!$A$3:$DF$122,'Current Retirees'!CM$8-2006+2))))</f>
        <v>7.3056041392269657E-6</v>
      </c>
      <c r="CO119" s="3">
        <f>IF($E119+CO$8-$H$8&lt;70,0,IF($E119+CO$8-$H$8=70,$F119,CN119*(1-VLOOKUP($E119+CN$8-$H$8,Mortality!$B$3:$C$123,2)*VLOOKUP($E119+CN$8-$H$8,Multipliers!$A$3:$DF$122,'Current Retirees'!CN$8-2006+2))))</f>
        <v>3.6528020696134829E-6</v>
      </c>
      <c r="CP119" s="3">
        <f>IF($E119+CP$8-$H$8&lt;70,0,IF($E119+CP$8-$H$8=70,$F119,CO119*(1-VLOOKUP($E119+CO$8-$H$8,Mortality!$B$3:$C$123,2)*VLOOKUP($E119+CO$8-$H$8,Multipliers!$A$3:$DF$122,'Current Retirees'!CO$8-2006+2))))</f>
        <v>0</v>
      </c>
      <c r="CQ119" s="3">
        <f>IF($E119+CQ$8-$H$8&lt;70,0,IF($E119+CQ$8-$H$8=70,$F119,CP119*(1-VLOOKUP($E119+CP$8-$H$8,Mortality!$B$3:$C$123,2)*VLOOKUP($E119+CP$8-$H$8,Multipliers!$A$3:$DF$122,'Current Retirees'!CP$8-2006+2))))</f>
        <v>0</v>
      </c>
      <c r="CR119" s="3">
        <f>IF($E119+CR$8-$H$8&lt;70,0,IF($E119+CR$8-$H$8=70,$F119,CQ119*(1-VLOOKUP($E119+CQ$8-$H$8,Mortality!$B$3:$C$123,2)*VLOOKUP($E119+CQ$8-$H$8,Multipliers!$A$3:$DF$122,'Current Retirees'!CQ$8-2006+2))))</f>
        <v>0</v>
      </c>
      <c r="CS119" s="3">
        <f>IF($E119+CS$8-$H$8&lt;70,0,IF($E119+CS$8-$H$8=70,$F119,CR119*(1-VLOOKUP($E119+CR$8-$H$8,Mortality!$B$3:$C$123,2)*VLOOKUP($E119+CR$8-$H$8,Multipliers!$A$3:$DF$122,'Current Retirees'!CR$8-2006+2))))</f>
        <v>0</v>
      </c>
      <c r="CT119" s="3">
        <f>IF($E119+CT$8-$H$8&lt;70,0,IF($E119+CT$8-$H$8=70,$F119,CS119*(1-VLOOKUP($E119+CS$8-$H$8,Mortality!$B$3:$C$123,2)*VLOOKUP($E119+CS$8-$H$8,Multipliers!$A$3:$DF$122,'Current Retirees'!CS$8-2006+2))))</f>
        <v>0</v>
      </c>
    </row>
    <row r="120" spans="2:98" x14ac:dyDescent="0.25">
      <c r="B120" s="35">
        <v>1112</v>
      </c>
      <c r="C120" s="36">
        <v>21303</v>
      </c>
      <c r="D120" s="35" t="s">
        <v>5</v>
      </c>
      <c r="E120" s="4">
        <f t="shared" si="8"/>
        <v>59</v>
      </c>
      <c r="F120" s="5">
        <f>VLOOKUP(E120,Mortality!$H$3:$I$123,2)</f>
        <v>0.98409104913649714</v>
      </c>
      <c r="H120" s="3">
        <f t="shared" si="9"/>
        <v>0</v>
      </c>
      <c r="I120" s="3">
        <f>IF($E120+I$8-$H$8&lt;70,0,IF($E120+I$8-$H$8=70,$F120,H120*(1-VLOOKUP($E120+H$8-$H$8,Mortality!$B$3:$C$123,2)*VLOOKUP($E120+H$8-$H$8,Multipliers!$A$3:$DF$122,'Current Retirees'!H$8-2006+2))))</f>
        <v>0</v>
      </c>
      <c r="J120" s="3">
        <f>IF($E120+J$8-$H$8&lt;70,0,IF($E120+J$8-$H$8=70,$F120,I120*(1-VLOOKUP($E120+I$8-$H$8,Mortality!$B$3:$C$123,2)*VLOOKUP($E120+I$8-$H$8,Multipliers!$A$3:$DF$122,'Current Retirees'!I$8-2006+2))))</f>
        <v>0</v>
      </c>
      <c r="K120" s="3">
        <f>IF($E120+K$8-$H$8&lt;70,0,IF($E120+K$8-$H$8=70,$F120,J120*(1-VLOOKUP($E120+J$8-$H$8,Mortality!$B$3:$C$123,2)*VLOOKUP($E120+J$8-$H$8,Multipliers!$A$3:$DF$122,'Current Retirees'!J$8-2006+2))))</f>
        <v>0</v>
      </c>
      <c r="L120" s="3">
        <f>IF($E120+L$8-$H$8&lt;70,0,IF($E120+L$8-$H$8=70,$F120,K120*(1-VLOOKUP($E120+K$8-$H$8,Mortality!$B$3:$C$123,2)*VLOOKUP($E120+K$8-$H$8,Multipliers!$A$3:$DF$122,'Current Retirees'!K$8-2006+2))))</f>
        <v>0</v>
      </c>
      <c r="M120" s="3">
        <f>IF($E120+M$8-$H$8&lt;70,0,IF($E120+M$8-$H$8=70,$F120,L120*(1-VLOOKUP($E120+L$8-$H$8,Mortality!$B$3:$C$123,2)*VLOOKUP($E120+L$8-$H$8,Multipliers!$A$3:$DF$122,'Current Retirees'!L$8-2006+2))))</f>
        <v>0</v>
      </c>
      <c r="N120" s="3">
        <f>IF($E120+N$8-$H$8&lt;70,0,IF($E120+N$8-$H$8=70,$F120,M120*(1-VLOOKUP($E120+M$8-$H$8,Mortality!$B$3:$C$123,2)*VLOOKUP($E120+M$8-$H$8,Multipliers!$A$3:$DF$122,'Current Retirees'!M$8-2006+2))))</f>
        <v>0</v>
      </c>
      <c r="O120" s="3">
        <f>IF($E120+O$8-$H$8&lt;70,0,IF($E120+O$8-$H$8=70,$F120,N120*(1-VLOOKUP($E120+N$8-$H$8,Mortality!$B$3:$C$123,2)*VLOOKUP($E120+N$8-$H$8,Multipliers!$A$3:$DF$122,'Current Retirees'!N$8-2006+2))))</f>
        <v>0</v>
      </c>
      <c r="P120" s="3">
        <f>IF($E120+P$8-$H$8&lt;70,0,IF($E120+P$8-$H$8=70,$F120,O120*(1-VLOOKUP($E120+O$8-$H$8,Mortality!$B$3:$C$123,2)*VLOOKUP($E120+O$8-$H$8,Multipliers!$A$3:$DF$122,'Current Retirees'!O$8-2006+2))))</f>
        <v>0</v>
      </c>
      <c r="Q120" s="3">
        <f>IF($E120+Q$8-$H$8&lt;70,0,IF($E120+Q$8-$H$8=70,$F120,P120*(1-VLOOKUP($E120+P$8-$H$8,Mortality!$B$3:$C$123,2)*VLOOKUP($E120+P$8-$H$8,Multipliers!$A$3:$DF$122,'Current Retirees'!P$8-2006+2))))</f>
        <v>0</v>
      </c>
      <c r="R120" s="3">
        <f>IF($E120+R$8-$H$8&lt;70,0,IF($E120+R$8-$H$8=70,$F120,Q120*(1-VLOOKUP($E120+Q$8-$H$8,Mortality!$B$3:$C$123,2)*VLOOKUP($E120+Q$8-$H$8,Multipliers!$A$3:$DF$122,'Current Retirees'!Q$8-2006+2))))</f>
        <v>0</v>
      </c>
      <c r="S120" s="3">
        <f>IF($E120+S$8-$H$8&lt;70,0,IF($E120+S$8-$H$8=70,$F120,R120*(1-VLOOKUP($E120+R$8-$H$8,Mortality!$B$3:$C$123,2)*VLOOKUP($E120+R$8-$H$8,Multipliers!$A$3:$DF$122,'Current Retirees'!R$8-2006+2))))</f>
        <v>0.98409104913649714</v>
      </c>
      <c r="T120" s="3">
        <f>IF($E120+T$8-$H$8&lt;70,0,IF($E120+T$8-$H$8=70,$F120,S120*(1-VLOOKUP($E120+S$8-$H$8,Mortality!$B$3:$C$123,2)*VLOOKUP($E120+S$8-$H$8,Multipliers!$A$3:$DF$122,'Current Retirees'!S$8-2006+2))))</f>
        <v>0.96544729922370498</v>
      </c>
      <c r="U120" s="3">
        <f>IF($E120+U$8-$H$8&lt;70,0,IF($E120+U$8-$H$8=70,$F120,T120*(1-VLOOKUP($E120+T$8-$H$8,Mortality!$B$3:$C$123,2)*VLOOKUP($E120+T$8-$H$8,Multipliers!$A$3:$DF$122,'Current Retirees'!T$8-2006+2))))</f>
        <v>0.94575159206271042</v>
      </c>
      <c r="V120" s="3">
        <f>IF($E120+V$8-$H$8&lt;70,0,IF($E120+V$8-$H$8=70,$F120,U120*(1-VLOOKUP($E120+U$8-$H$8,Mortality!$B$3:$C$123,2)*VLOOKUP($E120+U$8-$H$8,Multipliers!$A$3:$DF$122,'Current Retirees'!U$8-2006+2))))</f>
        <v>0.92492315980871098</v>
      </c>
      <c r="W120" s="3">
        <f>IF($E120+W$8-$H$8&lt;70,0,IF($E120+W$8-$H$8=70,$F120,V120*(1-VLOOKUP($E120+V$8-$H$8,Mortality!$B$3:$C$123,2)*VLOOKUP($E120+V$8-$H$8,Multipliers!$A$3:$DF$122,'Current Retirees'!V$8-2006+2))))</f>
        <v>0.90287716579863742</v>
      </c>
      <c r="X120" s="3">
        <f>IF($E120+X$8-$H$8&lt;70,0,IF($E120+X$8-$H$8=70,$F120,W120*(1-VLOOKUP($E120+W$8-$H$8,Mortality!$B$3:$C$123,2)*VLOOKUP($E120+W$8-$H$8,Multipliers!$A$3:$DF$122,'Current Retirees'!W$8-2006+2))))</f>
        <v>0.87955331182191232</v>
      </c>
      <c r="Y120" s="3">
        <f>IF($E120+Y$8-$H$8&lt;70,0,IF($E120+Y$8-$H$8=70,$F120,X120*(1-VLOOKUP($E120+X$8-$H$8,Mortality!$B$3:$C$123,2)*VLOOKUP($E120+X$8-$H$8,Multipliers!$A$3:$DF$122,'Current Retirees'!X$8-2006+2))))</f>
        <v>0.85488521653572436</v>
      </c>
      <c r="Z120" s="3">
        <f>IF($E120+Z$8-$H$8&lt;70,0,IF($E120+Z$8-$H$8=70,$F120,Y120*(1-VLOOKUP($E120+Y$8-$H$8,Mortality!$B$3:$C$123,2)*VLOOKUP($E120+Y$8-$H$8,Multipliers!$A$3:$DF$122,'Current Retirees'!Y$8-2006+2))))</f>
        <v>0.8288008131648823</v>
      </c>
      <c r="AA120" s="3">
        <f>IF($E120+AA$8-$H$8&lt;70,0,IF($E120+AA$8-$H$8=70,$F120,Z120*(1-VLOOKUP($E120+Z$8-$H$8,Mortality!$B$3:$C$123,2)*VLOOKUP($E120+Z$8-$H$8,Multipliers!$A$3:$DF$122,'Current Retirees'!Z$8-2006+2))))</f>
        <v>0.80126941174014621</v>
      </c>
      <c r="AB120" s="3">
        <f>IF($E120+AB$8-$H$8&lt;70,0,IF($E120+AB$8-$H$8=70,$F120,AA120*(1-VLOOKUP($E120+AA$8-$H$8,Mortality!$B$3:$C$123,2)*VLOOKUP($E120+AA$8-$H$8,Multipliers!$A$3:$DF$122,'Current Retirees'!AA$8-2006+2))))</f>
        <v>0.7721995733885223</v>
      </c>
      <c r="AC120" s="3">
        <f>IF($E120+AC$8-$H$8&lt;70,0,IF($E120+AC$8-$H$8=70,$F120,AB120*(1-VLOOKUP($E120+AB$8-$H$8,Mortality!$B$3:$C$123,2)*VLOOKUP($E120+AB$8-$H$8,Multipliers!$A$3:$DF$122,'Current Retirees'!AB$8-2006+2))))</f>
        <v>0.74159214067963319</v>
      </c>
      <c r="AD120" s="3">
        <f>IF($E120+AD$8-$H$8&lt;70,0,IF($E120+AD$8-$H$8=70,$F120,AC120*(1-VLOOKUP($E120+AC$8-$H$8,Mortality!$B$3:$C$123,2)*VLOOKUP($E120+AC$8-$H$8,Multipliers!$A$3:$DF$122,'Current Retirees'!AC$8-2006+2))))</f>
        <v>0.70939411313187062</v>
      </c>
      <c r="AE120" s="3">
        <f>IF($E120+AE$8-$H$8&lt;70,0,IF($E120+AE$8-$H$8=70,$F120,AD120*(1-VLOOKUP($E120+AD$8-$H$8,Mortality!$B$3:$C$123,2)*VLOOKUP($E120+AD$8-$H$8,Multipliers!$A$3:$DF$122,'Current Retirees'!AD$8-2006+2))))</f>
        <v>0.67560965749209412</v>
      </c>
      <c r="AF120" s="3">
        <f>IF($E120+AF$8-$H$8&lt;70,0,IF($E120+AF$8-$H$8=70,$F120,AE120*(1-VLOOKUP($E120+AE$8-$H$8,Mortality!$B$3:$C$123,2)*VLOOKUP($E120+AE$8-$H$8,Multipliers!$A$3:$DF$122,'Current Retirees'!AE$8-2006+2))))</f>
        <v>0.64025283041479908</v>
      </c>
      <c r="AG120" s="3">
        <f>IF($E120+AG$8-$H$8&lt;70,0,IF($E120+AG$8-$H$8=70,$F120,AF120*(1-VLOOKUP($E120+AF$8-$H$8,Mortality!$B$3:$C$123,2)*VLOOKUP($E120+AF$8-$H$8,Multipliers!$A$3:$DF$122,'Current Retirees'!AF$8-2006+2))))</f>
        <v>0.60340931291833477</v>
      </c>
      <c r="AH120" s="3">
        <f>IF($E120+AH$8-$H$8&lt;70,0,IF($E120+AH$8-$H$8=70,$F120,AG120*(1-VLOOKUP($E120+AG$8-$H$8,Mortality!$B$3:$C$123,2)*VLOOKUP($E120+AG$8-$H$8,Multipliers!$A$3:$DF$122,'Current Retirees'!AG$8-2006+2))))</f>
        <v>0.56516854567166874</v>
      </c>
      <c r="AI120" s="3">
        <f>IF($E120+AI$8-$H$8&lt;70,0,IF($E120+AI$8-$H$8=70,$F120,AH120*(1-VLOOKUP($E120+AH$8-$H$8,Mortality!$B$3:$C$123,2)*VLOOKUP($E120+AH$8-$H$8,Multipliers!$A$3:$DF$122,'Current Retirees'!AH$8-2006+2))))</f>
        <v>0.52571978409349662</v>
      </c>
      <c r="AJ120" s="3">
        <f>IF($E120+AJ$8-$H$8&lt;70,0,IF($E120+AJ$8-$H$8=70,$F120,AI120*(1-VLOOKUP($E120+AI$8-$H$8,Mortality!$B$3:$C$123,2)*VLOOKUP($E120+AI$8-$H$8,Multipliers!$A$3:$DF$122,'Current Retirees'!AI$8-2006+2))))</f>
        <v>0.48520943168053521</v>
      </c>
      <c r="AK120" s="3">
        <f>IF($E120+AK$8-$H$8&lt;70,0,IF($E120+AK$8-$H$8=70,$F120,AJ120*(1-VLOOKUP($E120+AJ$8-$H$8,Mortality!$B$3:$C$123,2)*VLOOKUP($E120+AJ$8-$H$8,Multipliers!$A$3:$DF$122,'Current Retirees'!AJ$8-2006+2))))</f>
        <v>0.44386216661114947</v>
      </c>
      <c r="AL120" s="3">
        <f>IF($E120+AL$8-$H$8&lt;70,0,IF($E120+AL$8-$H$8=70,$F120,AK120*(1-VLOOKUP($E120+AK$8-$H$8,Mortality!$B$3:$C$123,2)*VLOOKUP($E120+AK$8-$H$8,Multipliers!$A$3:$DF$122,'Current Retirees'!AK$8-2006+2))))</f>
        <v>0.40212974611728908</v>
      </c>
      <c r="AM120" s="3">
        <f>IF($E120+AM$8-$H$8&lt;70,0,IF($E120+AM$8-$H$8=70,$F120,AL120*(1-VLOOKUP($E120+AL$8-$H$8,Mortality!$B$3:$C$123,2)*VLOOKUP($E120+AL$8-$H$8,Multipliers!$A$3:$DF$122,'Current Retirees'!AL$8-2006+2))))</f>
        <v>0.360371361737097</v>
      </c>
      <c r="AN120" s="3">
        <f>IF($E120+AN$8-$H$8&lt;70,0,IF($E120+AN$8-$H$8=70,$F120,AM120*(1-VLOOKUP($E120+AM$8-$H$8,Mortality!$B$3:$C$123,2)*VLOOKUP($E120+AM$8-$H$8,Multipliers!$A$3:$DF$122,'Current Retirees'!AM$8-2006+2))))</f>
        <v>0.31914370821340859</v>
      </c>
      <c r="AO120" s="3">
        <f>IF($E120+AO$8-$H$8&lt;70,0,IF($E120+AO$8-$H$8=70,$F120,AN120*(1-VLOOKUP($E120+AN$8-$H$8,Mortality!$B$3:$C$123,2)*VLOOKUP($E120+AN$8-$H$8,Multipliers!$A$3:$DF$122,'Current Retirees'!AN$8-2006+2))))</f>
        <v>0.27908571848582997</v>
      </c>
      <c r="AP120" s="3">
        <f>IF($E120+AP$8-$H$8&lt;70,0,IF($E120+AP$8-$H$8=70,$F120,AO120*(1-VLOOKUP($E120+AO$8-$H$8,Mortality!$B$3:$C$123,2)*VLOOKUP($E120+AO$8-$H$8,Multipliers!$A$3:$DF$122,'Current Retirees'!AO$8-2006+2))))</f>
        <v>0.24100751504102849</v>
      </c>
      <c r="AQ120" s="3">
        <f>IF($E120+AQ$8-$H$8&lt;70,0,IF($E120+AQ$8-$H$8=70,$F120,AP120*(1-VLOOKUP($E120+AP$8-$H$8,Mortality!$B$3:$C$123,2)*VLOOKUP($E120+AP$8-$H$8,Multipliers!$A$3:$DF$122,'Current Retirees'!AP$8-2006+2))))</f>
        <v>0.20548226187128757</v>
      </c>
      <c r="AR120" s="3">
        <f>IF($E120+AR$8-$H$8&lt;70,0,IF($E120+AR$8-$H$8=70,$F120,AQ120*(1-VLOOKUP($E120+AQ$8-$H$8,Mortality!$B$3:$C$123,2)*VLOOKUP($E120+AQ$8-$H$8,Multipliers!$A$3:$DF$122,'Current Retirees'!AQ$8-2006+2))))</f>
        <v>0.17305444269276235</v>
      </c>
      <c r="AS120" s="3">
        <f>IF($E120+AS$8-$H$8&lt;70,0,IF($E120+AS$8-$H$8=70,$F120,AR120*(1-VLOOKUP($E120+AR$8-$H$8,Mortality!$B$3:$C$123,2)*VLOOKUP($E120+AR$8-$H$8,Multipliers!$A$3:$DF$122,'Current Retirees'!AR$8-2006+2))))</f>
        <v>0.14396421472195589</v>
      </c>
      <c r="AT120" s="3">
        <f>IF($E120+AT$8-$H$8&lt;70,0,IF($E120+AT$8-$H$8=70,$F120,AS120*(1-VLOOKUP($E120+AS$8-$H$8,Mortality!$B$3:$C$123,2)*VLOOKUP($E120+AS$8-$H$8,Multipliers!$A$3:$DF$122,'Current Retirees'!AS$8-2006+2))))</f>
        <v>0.11790390043514688</v>
      </c>
      <c r="AU120" s="3">
        <f>IF($E120+AU$8-$H$8&lt;70,0,IF($E120+AU$8-$H$8=70,$F120,AT120*(1-VLOOKUP($E120+AT$8-$H$8,Mortality!$B$3:$C$123,2)*VLOOKUP($E120+AT$8-$H$8,Multipliers!$A$3:$DF$122,'Current Retirees'!AT$8-2006+2))))</f>
        <v>9.4986876299312961E-2</v>
      </c>
      <c r="AV120" s="3">
        <f>IF($E120+AV$8-$H$8&lt;70,0,IF($E120+AV$8-$H$8=70,$F120,AU120*(1-VLOOKUP($E120+AU$8-$H$8,Mortality!$B$3:$C$123,2)*VLOOKUP($E120+AU$8-$H$8,Multipliers!$A$3:$DF$122,'Current Retirees'!AU$8-2006+2))))</f>
        <v>7.4948128714247803E-2</v>
      </c>
      <c r="AW120" s="3">
        <f>IF($E120+AW$8-$H$8&lt;70,0,IF($E120+AW$8-$H$8=70,$F120,AV120*(1-VLOOKUP($E120+AV$8-$H$8,Mortality!$B$3:$C$123,2)*VLOOKUP($E120+AV$8-$H$8,Multipliers!$A$3:$DF$122,'Current Retirees'!AV$8-2006+2))))</f>
        <v>5.7863321229165494E-2</v>
      </c>
      <c r="AX120" s="3">
        <f>IF($E120+AX$8-$H$8&lt;70,0,IF($E120+AX$8-$H$8=70,$F120,AW120*(1-VLOOKUP($E120+AW$8-$H$8,Mortality!$B$3:$C$123,2)*VLOOKUP($E120+AW$8-$H$8,Multipliers!$A$3:$DF$122,'Current Retirees'!AW$8-2006+2))))</f>
        <v>4.364232974512898E-2</v>
      </c>
      <c r="AY120" s="3">
        <f>IF($E120+AY$8-$H$8&lt;70,0,IF($E120+AY$8-$H$8=70,$F120,AX120*(1-VLOOKUP($E120+AX$8-$H$8,Mortality!$B$3:$C$123,2)*VLOOKUP($E120+AX$8-$H$8,Multipliers!$A$3:$DF$122,'Current Retirees'!AX$8-2006+2))))</f>
        <v>3.2110722452375964E-2</v>
      </c>
      <c r="AZ120" s="3">
        <f>IF($E120+AZ$8-$H$8&lt;70,0,IF($E120+AZ$8-$H$8=70,$F120,AY120*(1-VLOOKUP($E120+AY$8-$H$8,Mortality!$B$3:$C$123,2)*VLOOKUP($E120+AY$8-$H$8,Multipliers!$A$3:$DF$122,'Current Retirees'!AY$8-2006+2))))</f>
        <v>2.2993434662366183E-2</v>
      </c>
      <c r="BA120" s="3">
        <f>IF($E120+BA$8-$H$8&lt;70,0,IF($E120+BA$8-$H$8=70,$F120,AZ120*(1-VLOOKUP($E120+AZ$8-$H$8,Mortality!$B$3:$C$123,2)*VLOOKUP($E120+AZ$8-$H$8,Multipliers!$A$3:$DF$122,'Current Retirees'!AZ$8-2006+2))))</f>
        <v>1.6019285963751188E-2</v>
      </c>
      <c r="BB120" s="3">
        <f>IF($E120+BB$8-$H$8&lt;70,0,IF($E120+BB$8-$H$8=70,$F120,BA120*(1-VLOOKUP($E120+BA$8-$H$8,Mortality!$B$3:$C$123,2)*VLOOKUP($E120+BA$8-$H$8,Multipliers!$A$3:$DF$122,'Current Retirees'!BA$8-2006+2))))</f>
        <v>1.0845031518536673E-2</v>
      </c>
      <c r="BC120" s="3">
        <f>IF($E120+BC$8-$H$8&lt;70,0,IF($E120+BC$8-$H$8=70,$F120,BB120*(1-VLOOKUP($E120+BB$8-$H$8,Mortality!$B$3:$C$123,2)*VLOOKUP($E120+BB$8-$H$8,Multipliers!$A$3:$DF$122,'Current Retirees'!BB$8-2006+2))))</f>
        <v>7.1270226600804792E-3</v>
      </c>
      <c r="BD120" s="3">
        <f>IF($E120+BD$8-$H$8&lt;70,0,IF($E120+BD$8-$H$8=70,$F120,BC120*(1-VLOOKUP($E120+BC$8-$H$8,Mortality!$B$3:$C$123,2)*VLOOKUP($E120+BC$8-$H$8,Multipliers!$A$3:$DF$122,'Current Retirees'!BC$8-2006+2))))</f>
        <v>4.5320429426934277E-3</v>
      </c>
      <c r="BE120" s="3">
        <f>IF($E120+BE$8-$H$8&lt;70,0,IF($E120+BE$8-$H$8=70,$F120,BD120*(1-VLOOKUP($E120+BD$8-$H$8,Mortality!$B$3:$C$123,2)*VLOOKUP($E120+BD$8-$H$8,Multipliers!$A$3:$DF$122,'Current Retirees'!BD$8-2006+2))))</f>
        <v>2.7909425760007608E-3</v>
      </c>
      <c r="BF120" s="3">
        <f>IF($E120+BF$8-$H$8&lt;70,0,IF($E120+BF$8-$H$8=70,$F120,BE120*(1-VLOOKUP($E120+BE$8-$H$8,Mortality!$B$3:$C$123,2)*VLOOKUP($E120+BE$8-$H$8,Multipliers!$A$3:$DF$122,'Current Retirees'!BE$8-2006+2))))</f>
        <v>1.6625186011603389E-3</v>
      </c>
      <c r="BG120" s="3">
        <f>IF($E120+BG$8-$H$8&lt;70,0,IF($E120+BG$8-$H$8=70,$F120,BF120*(1-VLOOKUP($E120+BF$8-$H$8,Mortality!$B$3:$C$123,2)*VLOOKUP($E120+BF$8-$H$8,Multipliers!$A$3:$DF$122,'Current Retirees'!BF$8-2006+2))))</f>
        <v>9.5648032433416641E-4</v>
      </c>
      <c r="BH120" s="3">
        <f>IF($E120+BH$8-$H$8&lt;70,0,IF($E120+BH$8-$H$8=70,$F120,BG120*(1-VLOOKUP($E120+BG$8-$H$8,Mortality!$B$3:$C$123,2)*VLOOKUP($E120+BG$8-$H$8,Multipliers!$A$3:$DF$122,'Current Retirees'!BG$8-2006+2))))</f>
        <v>5.2942345857806962E-4</v>
      </c>
      <c r="BI120" s="3">
        <f>IF($E120+BI$8-$H$8&lt;70,0,IF($E120+BI$8-$H$8=70,$F120,BH120*(1-VLOOKUP($E120+BH$8-$H$8,Mortality!$B$3:$C$123,2)*VLOOKUP($E120+BH$8-$H$8,Multipliers!$A$3:$DF$122,'Current Retirees'!BH$8-2006+2))))</f>
        <v>2.8602871123378478E-4</v>
      </c>
      <c r="BJ120" s="3">
        <f>IF($E120+BJ$8-$H$8&lt;70,0,IF($E120+BJ$8-$H$8=70,$F120,BI120*(1-VLOOKUP($E120+BI$8-$H$8,Mortality!$B$3:$C$123,2)*VLOOKUP($E120+BI$8-$H$8,Multipliers!$A$3:$DF$122,'Current Retirees'!BI$8-2006+2))))</f>
        <v>1.5201913165877162E-4</v>
      </c>
      <c r="BK120" s="3">
        <f>IF($E120+BK$8-$H$8&lt;70,0,IF($E120+BK$8-$H$8=70,$F120,BJ120*(1-VLOOKUP($E120+BJ$8-$H$8,Mortality!$B$3:$C$123,2)*VLOOKUP($E120+BJ$8-$H$8,Multipliers!$A$3:$DF$122,'Current Retirees'!BJ$8-2006+2))))</f>
        <v>7.9384401164270041E-5</v>
      </c>
      <c r="BL120" s="3">
        <f>IF($E120+BL$8-$H$8&lt;70,0,IF($E120+BL$8-$H$8=70,$F120,BK120*(1-VLOOKUP($E120+BK$8-$H$8,Mortality!$B$3:$C$123,2)*VLOOKUP($E120+BK$8-$H$8,Multipliers!$A$3:$DF$122,'Current Retirees'!BK$8-2006+2))))</f>
        <v>4.0521023281465616E-5</v>
      </c>
      <c r="BM120" s="3">
        <f>IF($E120+BM$8-$H$8&lt;70,0,IF($E120+BM$8-$H$8=70,$F120,BL120*(1-VLOOKUP($E120+BL$8-$H$8,Mortality!$B$3:$C$123,2)*VLOOKUP($E120+BL$8-$H$8,Multipliers!$A$3:$DF$122,'Current Retirees'!BL$8-2006+2))))</f>
        <v>2.0260511640732808E-5</v>
      </c>
      <c r="BN120" s="3">
        <f>IF($E120+BN$8-$H$8&lt;70,0,IF($E120+BN$8-$H$8=70,$F120,BM120*(1-VLOOKUP($E120+BM$8-$H$8,Mortality!$B$3:$C$123,2)*VLOOKUP($E120+BM$8-$H$8,Multipliers!$A$3:$DF$122,'Current Retirees'!BM$8-2006+2))))</f>
        <v>1.0130255820366404E-5</v>
      </c>
      <c r="BO120" s="3">
        <f>IF($E120+BO$8-$H$8&lt;70,0,IF($E120+BO$8-$H$8=70,$F120,BN120*(1-VLOOKUP($E120+BN$8-$H$8,Mortality!$B$3:$C$123,2)*VLOOKUP($E120+BN$8-$H$8,Multipliers!$A$3:$DF$122,'Current Retirees'!BN$8-2006+2))))</f>
        <v>5.065127910183202E-6</v>
      </c>
      <c r="BP120" s="3">
        <f>IF($E120+BP$8-$H$8&lt;70,0,IF($E120+BP$8-$H$8=70,$F120,BO120*(1-VLOOKUP($E120+BO$8-$H$8,Mortality!$B$3:$C$123,2)*VLOOKUP($E120+BO$8-$H$8,Multipliers!$A$3:$DF$122,'Current Retirees'!BO$8-2006+2))))</f>
        <v>2.532563955091601E-6</v>
      </c>
      <c r="BQ120" s="3">
        <f>IF($E120+BQ$8-$H$8&lt;70,0,IF($E120+BQ$8-$H$8=70,$F120,BP120*(1-VLOOKUP($E120+BP$8-$H$8,Mortality!$B$3:$C$123,2)*VLOOKUP($E120+BP$8-$H$8,Multipliers!$A$3:$DF$122,'Current Retirees'!BP$8-2006+2))))</f>
        <v>1.2662819775458005E-6</v>
      </c>
      <c r="BR120" s="3">
        <f>IF($E120+BR$8-$H$8&lt;70,0,IF($E120+BR$8-$H$8=70,$F120,BQ120*(1-VLOOKUP($E120+BQ$8-$H$8,Mortality!$B$3:$C$123,2)*VLOOKUP($E120+BQ$8-$H$8,Multipliers!$A$3:$DF$122,'Current Retirees'!BQ$8-2006+2))))</f>
        <v>0</v>
      </c>
      <c r="BS120" s="3">
        <f>IF($E120+BS$8-$H$8&lt;70,0,IF($E120+BS$8-$H$8=70,$F120,BR120*(1-VLOOKUP($E120+BR$8-$H$8,Mortality!$B$3:$C$123,2)*VLOOKUP($E120+BR$8-$H$8,Multipliers!$A$3:$DF$122,'Current Retirees'!BR$8-2006+2))))</f>
        <v>0</v>
      </c>
      <c r="BT120" s="3">
        <f>IF($E120+BT$8-$H$8&lt;70,0,IF($E120+BT$8-$H$8=70,$F120,BS120*(1-VLOOKUP($E120+BS$8-$H$8,Mortality!$B$3:$C$123,2)*VLOOKUP($E120+BS$8-$H$8,Multipliers!$A$3:$DF$122,'Current Retirees'!BS$8-2006+2))))</f>
        <v>0</v>
      </c>
      <c r="BU120" s="3">
        <f>IF($E120+BU$8-$H$8&lt;70,0,IF($E120+BU$8-$H$8=70,$F120,BT120*(1-VLOOKUP($E120+BT$8-$H$8,Mortality!$B$3:$C$123,2)*VLOOKUP($E120+BT$8-$H$8,Multipliers!$A$3:$DF$122,'Current Retirees'!BT$8-2006+2))))</f>
        <v>0</v>
      </c>
      <c r="BV120" s="3">
        <f>IF($E120+BV$8-$H$8&lt;70,0,IF($E120+BV$8-$H$8=70,$F120,BU120*(1-VLOOKUP($E120+BU$8-$H$8,Mortality!$B$3:$C$123,2)*VLOOKUP($E120+BU$8-$H$8,Multipliers!$A$3:$DF$122,'Current Retirees'!BU$8-2006+2))))</f>
        <v>0</v>
      </c>
      <c r="BW120" s="3">
        <f>IF($E120+BW$8-$H$8&lt;70,0,IF($E120+BW$8-$H$8=70,$F120,BV120*(1-VLOOKUP($E120+BV$8-$H$8,Mortality!$B$3:$C$123,2)*VLOOKUP($E120+BV$8-$H$8,Multipliers!$A$3:$DF$122,'Current Retirees'!BV$8-2006+2))))</f>
        <v>0</v>
      </c>
      <c r="BX120" s="3">
        <f>IF($E120+BX$8-$H$8&lt;70,0,IF($E120+BX$8-$H$8=70,$F120,BW120*(1-VLOOKUP($E120+BW$8-$H$8,Mortality!$B$3:$C$123,2)*VLOOKUP($E120+BW$8-$H$8,Multipliers!$A$3:$DF$122,'Current Retirees'!BW$8-2006+2))))</f>
        <v>0</v>
      </c>
      <c r="BY120" s="3">
        <f>IF($E120+BY$8-$H$8&lt;70,0,IF($E120+BY$8-$H$8=70,$F120,BX120*(1-VLOOKUP($E120+BX$8-$H$8,Mortality!$B$3:$C$123,2)*VLOOKUP($E120+BX$8-$H$8,Multipliers!$A$3:$DF$122,'Current Retirees'!BX$8-2006+2))))</f>
        <v>0</v>
      </c>
      <c r="BZ120" s="3">
        <f>IF($E120+BZ$8-$H$8&lt;70,0,IF($E120+BZ$8-$H$8=70,$F120,BY120*(1-VLOOKUP($E120+BY$8-$H$8,Mortality!$B$3:$C$123,2)*VLOOKUP($E120+BY$8-$H$8,Multipliers!$A$3:$DF$122,'Current Retirees'!BY$8-2006+2))))</f>
        <v>0</v>
      </c>
      <c r="CA120" s="3">
        <f>IF($E120+CA$8-$H$8&lt;70,0,IF($E120+CA$8-$H$8=70,$F120,BZ120*(1-VLOOKUP($E120+BZ$8-$H$8,Mortality!$B$3:$C$123,2)*VLOOKUP($E120+BZ$8-$H$8,Multipliers!$A$3:$DF$122,'Current Retirees'!BZ$8-2006+2))))</f>
        <v>0</v>
      </c>
      <c r="CB120" s="3">
        <f>IF($E120+CB$8-$H$8&lt;70,0,IF($E120+CB$8-$H$8=70,$F120,CA120*(1-VLOOKUP($E120+CA$8-$H$8,Mortality!$B$3:$C$123,2)*VLOOKUP($E120+CA$8-$H$8,Multipliers!$A$3:$DF$122,'Current Retirees'!CA$8-2006+2))))</f>
        <v>0</v>
      </c>
      <c r="CC120" s="3">
        <f>IF($E120+CC$8-$H$8&lt;70,0,IF($E120+CC$8-$H$8=70,$F120,CB120*(1-VLOOKUP($E120+CB$8-$H$8,Mortality!$B$3:$C$123,2)*VLOOKUP($E120+CB$8-$H$8,Multipliers!$A$3:$DF$122,'Current Retirees'!CB$8-2006+2))))</f>
        <v>0</v>
      </c>
      <c r="CD120" s="3">
        <f>IF($E120+CD$8-$H$8&lt;70,0,IF($E120+CD$8-$H$8=70,$F120,CC120*(1-VLOOKUP($E120+CC$8-$H$8,Mortality!$B$3:$C$123,2)*VLOOKUP($E120+CC$8-$H$8,Multipliers!$A$3:$DF$122,'Current Retirees'!CC$8-2006+2))))</f>
        <v>0</v>
      </c>
      <c r="CE120" s="3">
        <f>IF($E120+CE$8-$H$8&lt;70,0,IF($E120+CE$8-$H$8=70,$F120,CD120*(1-VLOOKUP($E120+CD$8-$H$8,Mortality!$B$3:$C$123,2)*VLOOKUP($E120+CD$8-$H$8,Multipliers!$A$3:$DF$122,'Current Retirees'!CD$8-2006+2))))</f>
        <v>0</v>
      </c>
      <c r="CF120" s="3">
        <f>IF($E120+CF$8-$H$8&lt;70,0,IF($E120+CF$8-$H$8=70,$F120,CE120*(1-VLOOKUP($E120+CE$8-$H$8,Mortality!$B$3:$C$123,2)*VLOOKUP($E120+CE$8-$H$8,Multipliers!$A$3:$DF$122,'Current Retirees'!CE$8-2006+2))))</f>
        <v>0</v>
      </c>
      <c r="CG120" s="3">
        <f>IF($E120+CG$8-$H$8&lt;70,0,IF($E120+CG$8-$H$8=70,$F120,CF120*(1-VLOOKUP($E120+CF$8-$H$8,Mortality!$B$3:$C$123,2)*VLOOKUP($E120+CF$8-$H$8,Multipliers!$A$3:$DF$122,'Current Retirees'!CF$8-2006+2))))</f>
        <v>0</v>
      </c>
      <c r="CH120" s="3">
        <f>IF($E120+CH$8-$H$8&lt;70,0,IF($E120+CH$8-$H$8=70,$F120,CG120*(1-VLOOKUP($E120+CG$8-$H$8,Mortality!$B$3:$C$123,2)*VLOOKUP($E120+CG$8-$H$8,Multipliers!$A$3:$DF$122,'Current Retirees'!CG$8-2006+2))))</f>
        <v>0</v>
      </c>
      <c r="CI120" s="3">
        <f>IF($E120+CI$8-$H$8&lt;70,0,IF($E120+CI$8-$H$8=70,$F120,CH120*(1-VLOOKUP($E120+CH$8-$H$8,Mortality!$B$3:$C$123,2)*VLOOKUP($E120+CH$8-$H$8,Multipliers!$A$3:$DF$122,'Current Retirees'!CH$8-2006+2))))</f>
        <v>0</v>
      </c>
      <c r="CJ120" s="3">
        <f>IF($E120+CJ$8-$H$8&lt;70,0,IF($E120+CJ$8-$H$8=70,$F120,CI120*(1-VLOOKUP($E120+CI$8-$H$8,Mortality!$B$3:$C$123,2)*VLOOKUP($E120+CI$8-$H$8,Multipliers!$A$3:$DF$122,'Current Retirees'!CI$8-2006+2))))</f>
        <v>0</v>
      </c>
      <c r="CK120" s="3">
        <f>IF($E120+CK$8-$H$8&lt;70,0,IF($E120+CK$8-$H$8=70,$F120,CJ120*(1-VLOOKUP($E120+CJ$8-$H$8,Mortality!$B$3:$C$123,2)*VLOOKUP($E120+CJ$8-$H$8,Multipliers!$A$3:$DF$122,'Current Retirees'!CJ$8-2006+2))))</f>
        <v>0</v>
      </c>
      <c r="CL120" s="3">
        <f>IF($E120+CL$8-$H$8&lt;70,0,IF($E120+CL$8-$H$8=70,$F120,CK120*(1-VLOOKUP($E120+CK$8-$H$8,Mortality!$B$3:$C$123,2)*VLOOKUP($E120+CK$8-$H$8,Multipliers!$A$3:$DF$122,'Current Retirees'!CK$8-2006+2))))</f>
        <v>0</v>
      </c>
      <c r="CM120" s="3">
        <f>IF($E120+CM$8-$H$8&lt;70,0,IF($E120+CM$8-$H$8=70,$F120,CL120*(1-VLOOKUP($E120+CL$8-$H$8,Mortality!$B$3:$C$123,2)*VLOOKUP($E120+CL$8-$H$8,Multipliers!$A$3:$DF$122,'Current Retirees'!CL$8-2006+2))))</f>
        <v>0</v>
      </c>
      <c r="CN120" s="3">
        <f>IF($E120+CN$8-$H$8&lt;70,0,IF($E120+CN$8-$H$8=70,$F120,CM120*(1-VLOOKUP($E120+CM$8-$H$8,Mortality!$B$3:$C$123,2)*VLOOKUP($E120+CM$8-$H$8,Multipliers!$A$3:$DF$122,'Current Retirees'!CM$8-2006+2))))</f>
        <v>0</v>
      </c>
      <c r="CO120" s="3">
        <f>IF($E120+CO$8-$H$8&lt;70,0,IF($E120+CO$8-$H$8=70,$F120,CN120*(1-VLOOKUP($E120+CN$8-$H$8,Mortality!$B$3:$C$123,2)*VLOOKUP($E120+CN$8-$H$8,Multipliers!$A$3:$DF$122,'Current Retirees'!CN$8-2006+2))))</f>
        <v>0</v>
      </c>
      <c r="CP120" s="3">
        <f>IF($E120+CP$8-$H$8&lt;70,0,IF($E120+CP$8-$H$8=70,$F120,CO120*(1-VLOOKUP($E120+CO$8-$H$8,Mortality!$B$3:$C$123,2)*VLOOKUP($E120+CO$8-$H$8,Multipliers!$A$3:$DF$122,'Current Retirees'!CO$8-2006+2))))</f>
        <v>0</v>
      </c>
      <c r="CQ120" s="3">
        <f>IF($E120+CQ$8-$H$8&lt;70,0,IF($E120+CQ$8-$H$8=70,$F120,CP120*(1-VLOOKUP($E120+CP$8-$H$8,Mortality!$B$3:$C$123,2)*VLOOKUP($E120+CP$8-$H$8,Multipliers!$A$3:$DF$122,'Current Retirees'!CP$8-2006+2))))</f>
        <v>0</v>
      </c>
      <c r="CR120" s="3">
        <f>IF($E120+CR$8-$H$8&lt;70,0,IF($E120+CR$8-$H$8=70,$F120,CQ120*(1-VLOOKUP($E120+CQ$8-$H$8,Mortality!$B$3:$C$123,2)*VLOOKUP($E120+CQ$8-$H$8,Multipliers!$A$3:$DF$122,'Current Retirees'!CQ$8-2006+2))))</f>
        <v>0</v>
      </c>
      <c r="CS120" s="3">
        <f>IF($E120+CS$8-$H$8&lt;70,0,IF($E120+CS$8-$H$8=70,$F120,CR120*(1-VLOOKUP($E120+CR$8-$H$8,Mortality!$B$3:$C$123,2)*VLOOKUP($E120+CR$8-$H$8,Multipliers!$A$3:$DF$122,'Current Retirees'!CR$8-2006+2))))</f>
        <v>0</v>
      </c>
      <c r="CT120" s="3">
        <f>IF($E120+CT$8-$H$8&lt;70,0,IF($E120+CT$8-$H$8=70,$F120,CS120*(1-VLOOKUP($E120+CS$8-$H$8,Mortality!$B$3:$C$123,2)*VLOOKUP($E120+CS$8-$H$8,Multipliers!$A$3:$DF$122,'Current Retirees'!CS$8-2006+2))))</f>
        <v>0</v>
      </c>
    </row>
    <row r="121" spans="2:98" x14ac:dyDescent="0.25">
      <c r="B121" s="35">
        <v>1113</v>
      </c>
      <c r="C121" s="36">
        <v>23851</v>
      </c>
      <c r="D121" s="35" t="s">
        <v>5</v>
      </c>
      <c r="E121" s="4">
        <f t="shared" si="8"/>
        <v>52</v>
      </c>
      <c r="F121" s="5">
        <f>VLOOKUP(E121,Mortality!$H$3:$I$123,2)</f>
        <v>0.9614190405065961</v>
      </c>
      <c r="H121" s="3">
        <f t="shared" si="9"/>
        <v>0</v>
      </c>
      <c r="I121" s="3">
        <f>IF($E121+I$8-$H$8&lt;70,0,IF($E121+I$8-$H$8=70,$F121,H121*(1-VLOOKUP($E121+H$8-$H$8,Mortality!$B$3:$C$123,2)*VLOOKUP($E121+H$8-$H$8,Multipliers!$A$3:$DF$122,'Current Retirees'!H$8-2006+2))))</f>
        <v>0</v>
      </c>
      <c r="J121" s="3">
        <f>IF($E121+J$8-$H$8&lt;70,0,IF($E121+J$8-$H$8=70,$F121,I121*(1-VLOOKUP($E121+I$8-$H$8,Mortality!$B$3:$C$123,2)*VLOOKUP($E121+I$8-$H$8,Multipliers!$A$3:$DF$122,'Current Retirees'!I$8-2006+2))))</f>
        <v>0</v>
      </c>
      <c r="K121" s="3">
        <f>IF($E121+K$8-$H$8&lt;70,0,IF($E121+K$8-$H$8=70,$F121,J121*(1-VLOOKUP($E121+J$8-$H$8,Mortality!$B$3:$C$123,2)*VLOOKUP($E121+J$8-$H$8,Multipliers!$A$3:$DF$122,'Current Retirees'!J$8-2006+2))))</f>
        <v>0</v>
      </c>
      <c r="L121" s="3">
        <f>IF($E121+L$8-$H$8&lt;70,0,IF($E121+L$8-$H$8=70,$F121,K121*(1-VLOOKUP($E121+K$8-$H$8,Mortality!$B$3:$C$123,2)*VLOOKUP($E121+K$8-$H$8,Multipliers!$A$3:$DF$122,'Current Retirees'!K$8-2006+2))))</f>
        <v>0</v>
      </c>
      <c r="M121" s="3">
        <f>IF($E121+M$8-$H$8&lt;70,0,IF($E121+M$8-$H$8=70,$F121,L121*(1-VLOOKUP($E121+L$8-$H$8,Mortality!$B$3:$C$123,2)*VLOOKUP($E121+L$8-$H$8,Multipliers!$A$3:$DF$122,'Current Retirees'!L$8-2006+2))))</f>
        <v>0</v>
      </c>
      <c r="N121" s="3">
        <f>IF($E121+N$8-$H$8&lt;70,0,IF($E121+N$8-$H$8=70,$F121,M121*(1-VLOOKUP($E121+M$8-$H$8,Mortality!$B$3:$C$123,2)*VLOOKUP($E121+M$8-$H$8,Multipliers!$A$3:$DF$122,'Current Retirees'!M$8-2006+2))))</f>
        <v>0</v>
      </c>
      <c r="O121" s="3">
        <f>IF($E121+O$8-$H$8&lt;70,0,IF($E121+O$8-$H$8=70,$F121,N121*(1-VLOOKUP($E121+N$8-$H$8,Mortality!$B$3:$C$123,2)*VLOOKUP($E121+N$8-$H$8,Multipliers!$A$3:$DF$122,'Current Retirees'!N$8-2006+2))))</f>
        <v>0</v>
      </c>
      <c r="P121" s="3">
        <f>IF($E121+P$8-$H$8&lt;70,0,IF($E121+P$8-$H$8=70,$F121,O121*(1-VLOOKUP($E121+O$8-$H$8,Mortality!$B$3:$C$123,2)*VLOOKUP($E121+O$8-$H$8,Multipliers!$A$3:$DF$122,'Current Retirees'!O$8-2006+2))))</f>
        <v>0</v>
      </c>
      <c r="Q121" s="3">
        <f>IF($E121+Q$8-$H$8&lt;70,0,IF($E121+Q$8-$H$8=70,$F121,P121*(1-VLOOKUP($E121+P$8-$H$8,Mortality!$B$3:$C$123,2)*VLOOKUP($E121+P$8-$H$8,Multipliers!$A$3:$DF$122,'Current Retirees'!P$8-2006+2))))</f>
        <v>0</v>
      </c>
      <c r="R121" s="3">
        <f>IF($E121+R$8-$H$8&lt;70,0,IF($E121+R$8-$H$8=70,$F121,Q121*(1-VLOOKUP($E121+Q$8-$H$8,Mortality!$B$3:$C$123,2)*VLOOKUP($E121+Q$8-$H$8,Multipliers!$A$3:$DF$122,'Current Retirees'!Q$8-2006+2))))</f>
        <v>0</v>
      </c>
      <c r="S121" s="3">
        <f>IF($E121+S$8-$H$8&lt;70,0,IF($E121+S$8-$H$8=70,$F121,R121*(1-VLOOKUP($E121+R$8-$H$8,Mortality!$B$3:$C$123,2)*VLOOKUP($E121+R$8-$H$8,Multipliers!$A$3:$DF$122,'Current Retirees'!R$8-2006+2))))</f>
        <v>0</v>
      </c>
      <c r="T121" s="3">
        <f>IF($E121+T$8-$H$8&lt;70,0,IF($E121+T$8-$H$8=70,$F121,S121*(1-VLOOKUP($E121+S$8-$H$8,Mortality!$B$3:$C$123,2)*VLOOKUP($E121+S$8-$H$8,Multipliers!$A$3:$DF$122,'Current Retirees'!S$8-2006+2))))</f>
        <v>0</v>
      </c>
      <c r="U121" s="3">
        <f>IF($E121+U$8-$H$8&lt;70,0,IF($E121+U$8-$H$8=70,$F121,T121*(1-VLOOKUP($E121+T$8-$H$8,Mortality!$B$3:$C$123,2)*VLOOKUP($E121+T$8-$H$8,Multipliers!$A$3:$DF$122,'Current Retirees'!T$8-2006+2))))</f>
        <v>0</v>
      </c>
      <c r="V121" s="3">
        <f>IF($E121+V$8-$H$8&lt;70,0,IF($E121+V$8-$H$8=70,$F121,U121*(1-VLOOKUP($E121+U$8-$H$8,Mortality!$B$3:$C$123,2)*VLOOKUP($E121+U$8-$H$8,Multipliers!$A$3:$DF$122,'Current Retirees'!U$8-2006+2))))</f>
        <v>0</v>
      </c>
      <c r="W121" s="3">
        <f>IF($E121+W$8-$H$8&lt;70,0,IF($E121+W$8-$H$8=70,$F121,V121*(1-VLOOKUP($E121+V$8-$H$8,Mortality!$B$3:$C$123,2)*VLOOKUP($E121+V$8-$H$8,Multipliers!$A$3:$DF$122,'Current Retirees'!V$8-2006+2))))</f>
        <v>0</v>
      </c>
      <c r="X121" s="3">
        <f>IF($E121+X$8-$H$8&lt;70,0,IF($E121+X$8-$H$8=70,$F121,W121*(1-VLOOKUP($E121+W$8-$H$8,Mortality!$B$3:$C$123,2)*VLOOKUP($E121+W$8-$H$8,Multipliers!$A$3:$DF$122,'Current Retirees'!W$8-2006+2))))</f>
        <v>0</v>
      </c>
      <c r="Y121" s="3">
        <f>IF($E121+Y$8-$H$8&lt;70,0,IF($E121+Y$8-$H$8=70,$F121,X121*(1-VLOOKUP($E121+X$8-$H$8,Mortality!$B$3:$C$123,2)*VLOOKUP($E121+X$8-$H$8,Multipliers!$A$3:$DF$122,'Current Retirees'!X$8-2006+2))))</f>
        <v>0</v>
      </c>
      <c r="Z121" s="3">
        <f>IF($E121+Z$8-$H$8&lt;70,0,IF($E121+Z$8-$H$8=70,$F121,Y121*(1-VLOOKUP($E121+Y$8-$H$8,Mortality!$B$3:$C$123,2)*VLOOKUP($E121+Y$8-$H$8,Multipliers!$A$3:$DF$122,'Current Retirees'!Y$8-2006+2))))</f>
        <v>0.9614190405065961</v>
      </c>
      <c r="AA121" s="3">
        <f>IF($E121+AA$8-$H$8&lt;70,0,IF($E121+AA$8-$H$8=70,$F121,Z121*(1-VLOOKUP($E121+Z$8-$H$8,Mortality!$B$3:$C$123,2)*VLOOKUP($E121+Z$8-$H$8,Multipliers!$A$3:$DF$122,'Current Retirees'!Z$8-2006+2))))</f>
        <v>0.94443533234887467</v>
      </c>
      <c r="AB121" s="3">
        <f>IF($E121+AB$8-$H$8&lt;70,0,IF($E121+AB$8-$H$8=70,$F121,AA121*(1-VLOOKUP($E121+AA$8-$H$8,Mortality!$B$3:$C$123,2)*VLOOKUP($E121+AA$8-$H$8,Multipliers!$A$3:$DF$122,'Current Retirees'!AA$8-2006+2))))</f>
        <v>0.92647355443862889</v>
      </c>
      <c r="AC121" s="3">
        <f>IF($E121+AC$8-$H$8&lt;70,0,IF($E121+AC$8-$H$8=70,$F121,AB121*(1-VLOOKUP($E121+AB$8-$H$8,Mortality!$B$3:$C$123,2)*VLOOKUP($E121+AB$8-$H$8,Multipliers!$A$3:$DF$122,'Current Retirees'!AB$8-2006+2))))</f>
        <v>0.90745389412501931</v>
      </c>
      <c r="AD121" s="3">
        <f>IF($E121+AD$8-$H$8&lt;70,0,IF($E121+AD$8-$H$8=70,$F121,AC121*(1-VLOOKUP($E121+AC$8-$H$8,Mortality!$B$3:$C$123,2)*VLOOKUP($E121+AC$8-$H$8,Multipliers!$A$3:$DF$122,'Current Retirees'!AC$8-2006+2))))</f>
        <v>0.88729368829936384</v>
      </c>
      <c r="AE121" s="3">
        <f>IF($E121+AE$8-$H$8&lt;70,0,IF($E121+AE$8-$H$8=70,$F121,AD121*(1-VLOOKUP($E121+AD$8-$H$8,Mortality!$B$3:$C$123,2)*VLOOKUP($E121+AD$8-$H$8,Multipliers!$A$3:$DF$122,'Current Retirees'!AD$8-2006+2))))</f>
        <v>0.86592954912242781</v>
      </c>
      <c r="AF121" s="3">
        <f>IF($E121+AF$8-$H$8&lt;70,0,IF($E121+AF$8-$H$8=70,$F121,AE121*(1-VLOOKUP($E121+AE$8-$H$8,Mortality!$B$3:$C$123,2)*VLOOKUP($E121+AE$8-$H$8,Multipliers!$A$3:$DF$122,'Current Retirees'!AE$8-2006+2))))</f>
        <v>0.84329340913157613</v>
      </c>
      <c r="AG121" s="3">
        <f>IF($E121+AG$8-$H$8&lt;70,0,IF($E121+AG$8-$H$8=70,$F121,AF121*(1-VLOOKUP($E121+AF$8-$H$8,Mortality!$B$3:$C$123,2)*VLOOKUP($E121+AF$8-$H$8,Multipliers!$A$3:$DF$122,'Current Retirees'!AF$8-2006+2))))</f>
        <v>0.81931070394237693</v>
      </c>
      <c r="AH121" s="3">
        <f>IF($E121+AH$8-$H$8&lt;70,0,IF($E121+AH$8-$H$8=70,$F121,AG121*(1-VLOOKUP($E121+AG$8-$H$8,Mortality!$B$3:$C$123,2)*VLOOKUP($E121+AG$8-$H$8,Multipliers!$A$3:$DF$122,'Current Retirees'!AG$8-2006+2))))</f>
        <v>0.79394346841638419</v>
      </c>
      <c r="AI121" s="3">
        <f>IF($E121+AI$8-$H$8&lt;70,0,IF($E121+AI$8-$H$8=70,$F121,AH121*(1-VLOOKUP($E121+AH$8-$H$8,Mortality!$B$3:$C$123,2)*VLOOKUP($E121+AH$8-$H$8,Multipliers!$A$3:$DF$122,'Current Retirees'!AH$8-2006+2))))</f>
        <v>0.76709620677674417</v>
      </c>
      <c r="AJ121" s="3">
        <f>IF($E121+AJ$8-$H$8&lt;70,0,IF($E121+AJ$8-$H$8=70,$F121,AI121*(1-VLOOKUP($E121+AI$8-$H$8,Mortality!$B$3:$C$123,2)*VLOOKUP($E121+AI$8-$H$8,Multipliers!$A$3:$DF$122,'Current Retirees'!AI$8-2006+2))))</f>
        <v>0.73875661804646708</v>
      </c>
      <c r="AK121" s="3">
        <f>IF($E121+AK$8-$H$8&lt;70,0,IF($E121+AK$8-$H$8=70,$F121,AJ121*(1-VLOOKUP($E121+AJ$8-$H$8,Mortality!$B$3:$C$123,2)*VLOOKUP($E121+AJ$8-$H$8,Multipliers!$A$3:$DF$122,'Current Retirees'!AJ$8-2006+2))))</f>
        <v>0.70886069990315614</v>
      </c>
      <c r="AL121" s="3">
        <f>IF($E121+AL$8-$H$8&lt;70,0,IF($E121+AL$8-$H$8=70,$F121,AK121*(1-VLOOKUP($E121+AK$8-$H$8,Mortality!$B$3:$C$123,2)*VLOOKUP($E121+AK$8-$H$8,Multipliers!$A$3:$DF$122,'Current Retirees'!AK$8-2006+2))))</f>
        <v>0.67739505720211135</v>
      </c>
      <c r="AM121" s="3">
        <f>IF($E121+AM$8-$H$8&lt;70,0,IF($E121+AM$8-$H$8=70,$F121,AL121*(1-VLOOKUP($E121+AL$8-$H$8,Mortality!$B$3:$C$123,2)*VLOOKUP($E121+AL$8-$H$8,Multipliers!$A$3:$DF$122,'Current Retirees'!AL$8-2006+2))))</f>
        <v>0.64435309568280053</v>
      </c>
      <c r="AN121" s="3">
        <f>IF($E121+AN$8-$H$8&lt;70,0,IF($E121+AN$8-$H$8=70,$F121,AM121*(1-VLOOKUP($E121+AM$8-$H$8,Mortality!$B$3:$C$123,2)*VLOOKUP($E121+AM$8-$H$8,Multipliers!$A$3:$DF$122,'Current Retirees'!AM$8-2006+2))))</f>
        <v>0.60979260812466629</v>
      </c>
      <c r="AO121" s="3">
        <f>IF($E121+AO$8-$H$8&lt;70,0,IF($E121+AO$8-$H$8=70,$F121,AN121*(1-VLOOKUP($E121+AN$8-$H$8,Mortality!$B$3:$C$123,2)*VLOOKUP($E121+AN$8-$H$8,Multipliers!$A$3:$DF$122,'Current Retirees'!AN$8-2006+2))))</f>
        <v>0.57377265807563016</v>
      </c>
      <c r="AP121" s="3">
        <f>IF($E121+AP$8-$H$8&lt;70,0,IF($E121+AP$8-$H$8=70,$F121,AO121*(1-VLOOKUP($E121+AO$8-$H$8,Mortality!$B$3:$C$123,2)*VLOOKUP($E121+AO$8-$H$8,Multipliers!$A$3:$DF$122,'Current Retirees'!AO$8-2006+2))))</f>
        <v>0.53644406669957745</v>
      </c>
      <c r="AQ121" s="3">
        <f>IF($E121+AQ$8-$H$8&lt;70,0,IF($E121+AQ$8-$H$8=70,$F121,AP121*(1-VLOOKUP($E121+AP$8-$H$8,Mortality!$B$3:$C$123,2)*VLOOKUP($E121+AP$8-$H$8,Multipliers!$A$3:$DF$122,'Current Retirees'!AP$8-2006+2))))</f>
        <v>0.49788827989529821</v>
      </c>
      <c r="AR121" s="3">
        <f>IF($E121+AR$8-$H$8&lt;70,0,IF($E121+AR$8-$H$8=70,$F121,AQ121*(1-VLOOKUP($E121+AQ$8-$H$8,Mortality!$B$3:$C$123,2)*VLOOKUP($E121+AQ$8-$H$8,Multipliers!$A$3:$DF$122,'Current Retirees'!AQ$8-2006+2))))</f>
        <v>0.45825893340612661</v>
      </c>
      <c r="AS121" s="3">
        <f>IF($E121+AS$8-$H$8&lt;70,0,IF($E121+AS$8-$H$8=70,$F121,AR121*(1-VLOOKUP($E121+AR$8-$H$8,Mortality!$B$3:$C$123,2)*VLOOKUP($E121+AR$8-$H$8,Multipliers!$A$3:$DF$122,'Current Retirees'!AR$8-2006+2))))</f>
        <v>0.41798622778141487</v>
      </c>
      <c r="AT121" s="3">
        <f>IF($E121+AT$8-$H$8&lt;70,0,IF($E121+AT$8-$H$8=70,$F121,AS121*(1-VLOOKUP($E121+AS$8-$H$8,Mortality!$B$3:$C$123,2)*VLOOKUP($E121+AS$8-$H$8,Multipliers!$A$3:$DF$122,'Current Retirees'!AS$8-2006+2))))</f>
        <v>0.37735801429095023</v>
      </c>
      <c r="AU121" s="3">
        <f>IF($E121+AU$8-$H$8&lt;70,0,IF($E121+AU$8-$H$8=70,$F121,AT121*(1-VLOOKUP($E121+AT$8-$H$8,Mortality!$B$3:$C$123,2)*VLOOKUP($E121+AT$8-$H$8,Multipliers!$A$3:$DF$122,'Current Retirees'!AT$8-2006+2))))</f>
        <v>0.33692025659551789</v>
      </c>
      <c r="AV121" s="3">
        <f>IF($E121+AV$8-$H$8&lt;70,0,IF($E121+AV$8-$H$8=70,$F121,AU121*(1-VLOOKUP($E121+AU$8-$H$8,Mortality!$B$3:$C$123,2)*VLOOKUP($E121+AU$8-$H$8,Multipliers!$A$3:$DF$122,'Current Retirees'!AU$8-2006+2))))</f>
        <v>0.29725239533706665</v>
      </c>
      <c r="AW121" s="3">
        <f>IF($E121+AW$8-$H$8&lt;70,0,IF($E121+AW$8-$H$8=70,$F121,AV121*(1-VLOOKUP($E121+AV$8-$H$8,Mortality!$B$3:$C$123,2)*VLOOKUP($E121+AV$8-$H$8,Multipliers!$A$3:$DF$122,'Current Retirees'!AV$8-2006+2))))</f>
        <v>0.25918266670217949</v>
      </c>
      <c r="AX121" s="3">
        <f>IF($E121+AX$8-$H$8&lt;70,0,IF($E121+AX$8-$H$8=70,$F121,AW121*(1-VLOOKUP($E121+AW$8-$H$8,Mortality!$B$3:$C$123,2)*VLOOKUP($E121+AW$8-$H$8,Multipliers!$A$3:$DF$122,'Current Retirees'!AW$8-2006+2))))</f>
        <v>0.22327050033820503</v>
      </c>
      <c r="AY121" s="3">
        <f>IF($E121+AY$8-$H$8&lt;70,0,IF($E121+AY$8-$H$8=70,$F121,AX121*(1-VLOOKUP($E121+AX$8-$H$8,Mortality!$B$3:$C$123,2)*VLOOKUP($E121+AX$8-$H$8,Multipliers!$A$3:$DF$122,'Current Retirees'!AX$8-2006+2))))</f>
        <v>0.19012607497459794</v>
      </c>
      <c r="AZ121" s="3">
        <f>IF($E121+AZ$8-$H$8&lt;70,0,IF($E121+AZ$8-$H$8=70,$F121,AY121*(1-VLOOKUP($E121+AY$8-$H$8,Mortality!$B$3:$C$123,2)*VLOOKUP($E121+AY$8-$H$8,Multipliers!$A$3:$DF$122,'Current Retirees'!AY$8-2006+2))))</f>
        <v>0.16001993448187177</v>
      </c>
      <c r="BA121" s="3">
        <f>IF($E121+BA$8-$H$8&lt;70,0,IF($E121+BA$8-$H$8=70,$F121,AZ121*(1-VLOOKUP($E121+AZ$8-$H$8,Mortality!$B$3:$C$123,2)*VLOOKUP($E121+AZ$8-$H$8,Multipliers!$A$3:$DF$122,'Current Retirees'!AZ$8-2006+2))))</f>
        <v>0.1326562599362818</v>
      </c>
      <c r="BB121" s="3">
        <f>IF($E121+BB$8-$H$8&lt;70,0,IF($E121+BB$8-$H$8=70,$F121,BA121*(1-VLOOKUP($E121+BA$8-$H$8,Mortality!$B$3:$C$123,2)*VLOOKUP($E121+BA$8-$H$8,Multipliers!$A$3:$DF$122,'Current Retirees'!BA$8-2006+2))))</f>
        <v>0.10822990081013581</v>
      </c>
      <c r="BC121" s="3">
        <f>IF($E121+BC$8-$H$8&lt;70,0,IF($E121+BC$8-$H$8=70,$F121,BB121*(1-VLOOKUP($E121+BB$8-$H$8,Mortality!$B$3:$C$123,2)*VLOOKUP($E121+BB$8-$H$8,Multipliers!$A$3:$DF$122,'Current Retirees'!BB$8-2006+2))))</f>
        <v>8.6523560439236286E-2</v>
      </c>
      <c r="BD121" s="3">
        <f>IF($E121+BD$8-$H$8&lt;70,0,IF($E121+BD$8-$H$8=70,$F121,BC121*(1-VLOOKUP($E121+BC$8-$H$8,Mortality!$B$3:$C$123,2)*VLOOKUP($E121+BC$8-$H$8,Multipliers!$A$3:$DF$122,'Current Retirees'!BC$8-2006+2))))</f>
        <v>6.7719975597009041E-2</v>
      </c>
      <c r="BE121" s="3">
        <f>IF($E121+BE$8-$H$8&lt;70,0,IF($E121+BE$8-$H$8=70,$F121,BD121*(1-VLOOKUP($E121+BD$8-$H$8,Mortality!$B$3:$C$123,2)*VLOOKUP($E121+BD$8-$H$8,Multipliers!$A$3:$DF$122,'Current Retirees'!BD$8-2006+2))))</f>
        <v>5.18079894678945E-2</v>
      </c>
      <c r="BF121" s="3">
        <f>IF($E121+BF$8-$H$8&lt;70,0,IF($E121+BF$8-$H$8=70,$F121,BE121*(1-VLOOKUP($E121+BE$8-$H$8,Mortality!$B$3:$C$123,2)*VLOOKUP($E121+BE$8-$H$8,Multipliers!$A$3:$DF$122,'Current Retirees'!BE$8-2006+2))))</f>
        <v>3.8683471935838071E-2</v>
      </c>
      <c r="BG121" s="3">
        <f>IF($E121+BG$8-$H$8&lt;70,0,IF($E121+BG$8-$H$8=70,$F121,BF121*(1-VLOOKUP($E121+BF$8-$H$8,Mortality!$B$3:$C$123,2)*VLOOKUP($E121+BF$8-$H$8,Multipliers!$A$3:$DF$122,'Current Retirees'!BF$8-2006+2))))</f>
        <v>2.8115916244542797E-2</v>
      </c>
      <c r="BH121" s="3">
        <f>IF($E121+BH$8-$H$8&lt;70,0,IF($E121+BH$8-$H$8=70,$F121,BG121*(1-VLOOKUP($E121+BG$8-$H$8,Mortality!$B$3:$C$123,2)*VLOOKUP($E121+BG$8-$H$8,Multipliers!$A$3:$DF$122,'Current Retirees'!BG$8-2006+2))))</f>
        <v>1.9887891091111574E-2</v>
      </c>
      <c r="BI121" s="3">
        <f>IF($E121+BI$8-$H$8&lt;70,0,IF($E121+BI$8-$H$8=70,$F121,BH121*(1-VLOOKUP($E121+BH$8-$H$8,Mortality!$B$3:$C$123,2)*VLOOKUP($E121+BH$8-$H$8,Multipliers!$A$3:$DF$122,'Current Retirees'!BH$8-2006+2))))</f>
        <v>1.3672458097560541E-2</v>
      </c>
      <c r="BJ121" s="3">
        <f>IF($E121+BJ$8-$H$8&lt;70,0,IF($E121+BJ$8-$H$8=70,$F121,BI121*(1-VLOOKUP($E121+BI$8-$H$8,Mortality!$B$3:$C$123,2)*VLOOKUP($E121+BI$8-$H$8,Multipliers!$A$3:$DF$122,'Current Retirees'!BI$8-2006+2))))</f>
        <v>9.1244026305433053E-3</v>
      </c>
      <c r="BK121" s="3">
        <f>IF($E121+BK$8-$H$8&lt;70,0,IF($E121+BK$8-$H$8=70,$F121,BJ121*(1-VLOOKUP($E121+BJ$8-$H$8,Mortality!$B$3:$C$123,2)*VLOOKUP($E121+BJ$8-$H$8,Multipliers!$A$3:$DF$122,'Current Retirees'!BJ$8-2006+2))))</f>
        <v>5.889538599933593E-3</v>
      </c>
      <c r="BL121" s="3">
        <f>IF($E121+BL$8-$H$8&lt;70,0,IF($E121+BL$8-$H$8=70,$F121,BK121*(1-VLOOKUP($E121+BK$8-$H$8,Mortality!$B$3:$C$123,2)*VLOOKUP($E121+BK$8-$H$8,Multipliers!$A$3:$DF$122,'Current Retirees'!BK$8-2006+2))))</f>
        <v>3.6802256254685052E-3</v>
      </c>
      <c r="BM121" s="3">
        <f>IF($E121+BM$8-$H$8&lt;70,0,IF($E121+BM$8-$H$8=70,$F121,BL121*(1-VLOOKUP($E121+BL$8-$H$8,Mortality!$B$3:$C$123,2)*VLOOKUP($E121+BL$8-$H$8,Multipliers!$A$3:$DF$122,'Current Retirees'!BL$8-2006+2))))</f>
        <v>2.2232175562111214E-3</v>
      </c>
      <c r="BN121" s="3">
        <f>IF($E121+BN$8-$H$8&lt;70,0,IF($E121+BN$8-$H$8=70,$F121,BM121*(1-VLOOKUP($E121+BM$8-$H$8,Mortality!$B$3:$C$123,2)*VLOOKUP($E121+BM$8-$H$8,Multipliers!$A$3:$DF$122,'Current Retirees'!BM$8-2006+2))))</f>
        <v>1.2961118722643655E-3</v>
      </c>
      <c r="BO121" s="3">
        <f>IF($E121+BO$8-$H$8&lt;70,0,IF($E121+BO$8-$H$8=70,$F121,BN121*(1-VLOOKUP($E121+BN$8-$H$8,Mortality!$B$3:$C$123,2)*VLOOKUP($E121+BN$8-$H$8,Multipliers!$A$3:$DF$122,'Current Retirees'!BN$8-2006+2))))</f>
        <v>7.258670969745401E-4</v>
      </c>
      <c r="BP121" s="3">
        <f>IF($E121+BP$8-$H$8&lt;70,0,IF($E121+BP$8-$H$8=70,$F121,BO121*(1-VLOOKUP($E121+BO$8-$H$8,Mortality!$B$3:$C$123,2)*VLOOKUP($E121+BO$8-$H$8,Multipliers!$A$3:$DF$122,'Current Retirees'!BO$8-2006+2))))</f>
        <v>3.9611115564847131E-4</v>
      </c>
      <c r="BQ121" s="3">
        <f>IF($E121+BQ$8-$H$8&lt;70,0,IF($E121+BQ$8-$H$8=70,$F121,BP121*(1-VLOOKUP($E121+BP$8-$H$8,Mortality!$B$3:$C$123,2)*VLOOKUP($E121+BP$8-$H$8,Multipliers!$A$3:$DF$122,'Current Retirees'!BP$8-2006+2))))</f>
        <v>2.122082300965565E-4</v>
      </c>
      <c r="BR121" s="3">
        <f>IF($E121+BR$8-$H$8&lt;70,0,IF($E121+BR$8-$H$8=70,$F121,BQ121*(1-VLOOKUP($E121+BQ$8-$H$8,Mortality!$B$3:$C$123,2)*VLOOKUP($E121+BQ$8-$H$8,Multipliers!$A$3:$DF$122,'Current Retirees'!BQ$8-2006+2))))</f>
        <v>1.1145220684701054E-4</v>
      </c>
      <c r="BS121" s="3">
        <f>IF($E121+BS$8-$H$8&lt;70,0,IF($E121+BS$8-$H$8=70,$F121,BR121*(1-VLOOKUP($E121+BR$8-$H$8,Mortality!$B$3:$C$123,2)*VLOOKUP($E121+BR$8-$H$8,Multipliers!$A$3:$DF$122,'Current Retirees'!BR$8-2006+2))))</f>
        <v>5.7042325746806869E-5</v>
      </c>
      <c r="BT121" s="3">
        <f>IF($E121+BT$8-$H$8&lt;70,0,IF($E121+BT$8-$H$8=70,$F121,BS121*(1-VLOOKUP($E121+BS$8-$H$8,Mortality!$B$3:$C$123,2)*VLOOKUP($E121+BS$8-$H$8,Multipliers!$A$3:$DF$122,'Current Retirees'!BS$8-2006+2))))</f>
        <v>2.8521162873403434E-5</v>
      </c>
      <c r="BU121" s="3">
        <f>IF($E121+BU$8-$H$8&lt;70,0,IF($E121+BU$8-$H$8=70,$F121,BT121*(1-VLOOKUP($E121+BT$8-$H$8,Mortality!$B$3:$C$123,2)*VLOOKUP($E121+BT$8-$H$8,Multipliers!$A$3:$DF$122,'Current Retirees'!BT$8-2006+2))))</f>
        <v>1.4260581436701717E-5</v>
      </c>
      <c r="BV121" s="3">
        <f>IF($E121+BV$8-$H$8&lt;70,0,IF($E121+BV$8-$H$8=70,$F121,BU121*(1-VLOOKUP($E121+BU$8-$H$8,Mortality!$B$3:$C$123,2)*VLOOKUP($E121+BU$8-$H$8,Multipliers!$A$3:$DF$122,'Current Retirees'!BU$8-2006+2))))</f>
        <v>7.1302907183508586E-6</v>
      </c>
      <c r="BW121" s="3">
        <f>IF($E121+BW$8-$H$8&lt;70,0,IF($E121+BW$8-$H$8=70,$F121,BV121*(1-VLOOKUP($E121+BV$8-$H$8,Mortality!$B$3:$C$123,2)*VLOOKUP($E121+BV$8-$H$8,Multipliers!$A$3:$DF$122,'Current Retirees'!BV$8-2006+2))))</f>
        <v>3.5651453591754293E-6</v>
      </c>
      <c r="BX121" s="3">
        <f>IF($E121+BX$8-$H$8&lt;70,0,IF($E121+BX$8-$H$8=70,$F121,BW121*(1-VLOOKUP($E121+BW$8-$H$8,Mortality!$B$3:$C$123,2)*VLOOKUP($E121+BW$8-$H$8,Multipliers!$A$3:$DF$122,'Current Retirees'!BW$8-2006+2))))</f>
        <v>1.7825726795877146E-6</v>
      </c>
      <c r="BY121" s="3">
        <f>IF($E121+BY$8-$H$8&lt;70,0,IF($E121+BY$8-$H$8=70,$F121,BX121*(1-VLOOKUP($E121+BX$8-$H$8,Mortality!$B$3:$C$123,2)*VLOOKUP($E121+BX$8-$H$8,Multipliers!$A$3:$DF$122,'Current Retirees'!BX$8-2006+2))))</f>
        <v>0</v>
      </c>
      <c r="BZ121" s="3">
        <f>IF($E121+BZ$8-$H$8&lt;70,0,IF($E121+BZ$8-$H$8=70,$F121,BY121*(1-VLOOKUP($E121+BY$8-$H$8,Mortality!$B$3:$C$123,2)*VLOOKUP($E121+BY$8-$H$8,Multipliers!$A$3:$DF$122,'Current Retirees'!BY$8-2006+2))))</f>
        <v>0</v>
      </c>
      <c r="CA121" s="3">
        <f>IF($E121+CA$8-$H$8&lt;70,0,IF($E121+CA$8-$H$8=70,$F121,BZ121*(1-VLOOKUP($E121+BZ$8-$H$8,Mortality!$B$3:$C$123,2)*VLOOKUP($E121+BZ$8-$H$8,Multipliers!$A$3:$DF$122,'Current Retirees'!BZ$8-2006+2))))</f>
        <v>0</v>
      </c>
      <c r="CB121" s="3">
        <f>IF($E121+CB$8-$H$8&lt;70,0,IF($E121+CB$8-$H$8=70,$F121,CA121*(1-VLOOKUP($E121+CA$8-$H$8,Mortality!$B$3:$C$123,2)*VLOOKUP($E121+CA$8-$H$8,Multipliers!$A$3:$DF$122,'Current Retirees'!CA$8-2006+2))))</f>
        <v>0</v>
      </c>
      <c r="CC121" s="3">
        <f>IF($E121+CC$8-$H$8&lt;70,0,IF($E121+CC$8-$H$8=70,$F121,CB121*(1-VLOOKUP($E121+CB$8-$H$8,Mortality!$B$3:$C$123,2)*VLOOKUP($E121+CB$8-$H$8,Multipliers!$A$3:$DF$122,'Current Retirees'!CB$8-2006+2))))</f>
        <v>0</v>
      </c>
      <c r="CD121" s="3">
        <f>IF($E121+CD$8-$H$8&lt;70,0,IF($E121+CD$8-$H$8=70,$F121,CC121*(1-VLOOKUP($E121+CC$8-$H$8,Mortality!$B$3:$C$123,2)*VLOOKUP($E121+CC$8-$H$8,Multipliers!$A$3:$DF$122,'Current Retirees'!CC$8-2006+2))))</f>
        <v>0</v>
      </c>
      <c r="CE121" s="3">
        <f>IF($E121+CE$8-$H$8&lt;70,0,IF($E121+CE$8-$H$8=70,$F121,CD121*(1-VLOOKUP($E121+CD$8-$H$8,Mortality!$B$3:$C$123,2)*VLOOKUP($E121+CD$8-$H$8,Multipliers!$A$3:$DF$122,'Current Retirees'!CD$8-2006+2))))</f>
        <v>0</v>
      </c>
      <c r="CF121" s="3">
        <f>IF($E121+CF$8-$H$8&lt;70,0,IF($E121+CF$8-$H$8=70,$F121,CE121*(1-VLOOKUP($E121+CE$8-$H$8,Mortality!$B$3:$C$123,2)*VLOOKUP($E121+CE$8-$H$8,Multipliers!$A$3:$DF$122,'Current Retirees'!CE$8-2006+2))))</f>
        <v>0</v>
      </c>
      <c r="CG121" s="3">
        <f>IF($E121+CG$8-$H$8&lt;70,0,IF($E121+CG$8-$H$8=70,$F121,CF121*(1-VLOOKUP($E121+CF$8-$H$8,Mortality!$B$3:$C$123,2)*VLOOKUP($E121+CF$8-$H$8,Multipliers!$A$3:$DF$122,'Current Retirees'!CF$8-2006+2))))</f>
        <v>0</v>
      </c>
      <c r="CH121" s="3">
        <f>IF($E121+CH$8-$H$8&lt;70,0,IF($E121+CH$8-$H$8=70,$F121,CG121*(1-VLOOKUP($E121+CG$8-$H$8,Mortality!$B$3:$C$123,2)*VLOOKUP($E121+CG$8-$H$8,Multipliers!$A$3:$DF$122,'Current Retirees'!CG$8-2006+2))))</f>
        <v>0</v>
      </c>
      <c r="CI121" s="3">
        <f>IF($E121+CI$8-$H$8&lt;70,0,IF($E121+CI$8-$H$8=70,$F121,CH121*(1-VLOOKUP($E121+CH$8-$H$8,Mortality!$B$3:$C$123,2)*VLOOKUP($E121+CH$8-$H$8,Multipliers!$A$3:$DF$122,'Current Retirees'!CH$8-2006+2))))</f>
        <v>0</v>
      </c>
      <c r="CJ121" s="3">
        <f>IF($E121+CJ$8-$H$8&lt;70,0,IF($E121+CJ$8-$H$8=70,$F121,CI121*(1-VLOOKUP($E121+CI$8-$H$8,Mortality!$B$3:$C$123,2)*VLOOKUP($E121+CI$8-$H$8,Multipliers!$A$3:$DF$122,'Current Retirees'!CI$8-2006+2))))</f>
        <v>0</v>
      </c>
      <c r="CK121" s="3">
        <f>IF($E121+CK$8-$H$8&lt;70,0,IF($E121+CK$8-$H$8=70,$F121,CJ121*(1-VLOOKUP($E121+CJ$8-$H$8,Mortality!$B$3:$C$123,2)*VLOOKUP($E121+CJ$8-$H$8,Multipliers!$A$3:$DF$122,'Current Retirees'!CJ$8-2006+2))))</f>
        <v>0</v>
      </c>
      <c r="CL121" s="3">
        <f>IF($E121+CL$8-$H$8&lt;70,0,IF($E121+CL$8-$H$8=70,$F121,CK121*(1-VLOOKUP($E121+CK$8-$H$8,Mortality!$B$3:$C$123,2)*VLOOKUP($E121+CK$8-$H$8,Multipliers!$A$3:$DF$122,'Current Retirees'!CK$8-2006+2))))</f>
        <v>0</v>
      </c>
      <c r="CM121" s="3">
        <f>IF($E121+CM$8-$H$8&lt;70,0,IF($E121+CM$8-$H$8=70,$F121,CL121*(1-VLOOKUP($E121+CL$8-$H$8,Mortality!$B$3:$C$123,2)*VLOOKUP($E121+CL$8-$H$8,Multipliers!$A$3:$DF$122,'Current Retirees'!CL$8-2006+2))))</f>
        <v>0</v>
      </c>
      <c r="CN121" s="3">
        <f>IF($E121+CN$8-$H$8&lt;70,0,IF($E121+CN$8-$H$8=70,$F121,CM121*(1-VLOOKUP($E121+CM$8-$H$8,Mortality!$B$3:$C$123,2)*VLOOKUP($E121+CM$8-$H$8,Multipliers!$A$3:$DF$122,'Current Retirees'!CM$8-2006+2))))</f>
        <v>0</v>
      </c>
      <c r="CO121" s="3">
        <f>IF($E121+CO$8-$H$8&lt;70,0,IF($E121+CO$8-$H$8=70,$F121,CN121*(1-VLOOKUP($E121+CN$8-$H$8,Mortality!$B$3:$C$123,2)*VLOOKUP($E121+CN$8-$H$8,Multipliers!$A$3:$DF$122,'Current Retirees'!CN$8-2006+2))))</f>
        <v>0</v>
      </c>
      <c r="CP121" s="3">
        <f>IF($E121+CP$8-$H$8&lt;70,0,IF($E121+CP$8-$H$8=70,$F121,CO121*(1-VLOOKUP($E121+CO$8-$H$8,Mortality!$B$3:$C$123,2)*VLOOKUP($E121+CO$8-$H$8,Multipliers!$A$3:$DF$122,'Current Retirees'!CO$8-2006+2))))</f>
        <v>0</v>
      </c>
      <c r="CQ121" s="3">
        <f>IF($E121+CQ$8-$H$8&lt;70,0,IF($E121+CQ$8-$H$8=70,$F121,CP121*(1-VLOOKUP($E121+CP$8-$H$8,Mortality!$B$3:$C$123,2)*VLOOKUP($E121+CP$8-$H$8,Multipliers!$A$3:$DF$122,'Current Retirees'!CP$8-2006+2))))</f>
        <v>0</v>
      </c>
      <c r="CR121" s="3">
        <f>IF($E121+CR$8-$H$8&lt;70,0,IF($E121+CR$8-$H$8=70,$F121,CQ121*(1-VLOOKUP($E121+CQ$8-$H$8,Mortality!$B$3:$C$123,2)*VLOOKUP($E121+CQ$8-$H$8,Multipliers!$A$3:$DF$122,'Current Retirees'!CQ$8-2006+2))))</f>
        <v>0</v>
      </c>
      <c r="CS121" s="3">
        <f>IF($E121+CS$8-$H$8&lt;70,0,IF($E121+CS$8-$H$8=70,$F121,CR121*(1-VLOOKUP($E121+CR$8-$H$8,Mortality!$B$3:$C$123,2)*VLOOKUP($E121+CR$8-$H$8,Multipliers!$A$3:$DF$122,'Current Retirees'!CR$8-2006+2))))</f>
        <v>0</v>
      </c>
      <c r="CT121" s="3">
        <f>IF($E121+CT$8-$H$8&lt;70,0,IF($E121+CT$8-$H$8=70,$F121,CS121*(1-VLOOKUP($E121+CS$8-$H$8,Mortality!$B$3:$C$123,2)*VLOOKUP($E121+CS$8-$H$8,Multipliers!$A$3:$DF$122,'Current Retirees'!CS$8-2006+2))))</f>
        <v>0</v>
      </c>
    </row>
    <row r="122" spans="2:98" x14ac:dyDescent="0.25">
      <c r="B122" s="35">
        <v>1114</v>
      </c>
      <c r="C122" s="36">
        <v>19830</v>
      </c>
      <c r="D122" s="35" t="s">
        <v>5</v>
      </c>
      <c r="E122" s="4">
        <f t="shared" si="8"/>
        <v>63</v>
      </c>
      <c r="F122" s="5">
        <f>VLOOKUP(E122,Mortality!$H$3:$I$123,2)</f>
        <v>0.99184435640756408</v>
      </c>
      <c r="H122" s="3">
        <f t="shared" si="9"/>
        <v>0</v>
      </c>
      <c r="I122" s="3">
        <f>IF($E122+I$8-$H$8&lt;70,0,IF($E122+I$8-$H$8=70,$F122,H122*(1-VLOOKUP($E122+H$8-$H$8,Mortality!$B$3:$C$123,2)*VLOOKUP($E122+H$8-$H$8,Multipliers!$A$3:$DF$122,'Current Retirees'!H$8-2006+2))))</f>
        <v>0</v>
      </c>
      <c r="J122" s="3">
        <f>IF($E122+J$8-$H$8&lt;70,0,IF($E122+J$8-$H$8=70,$F122,I122*(1-VLOOKUP($E122+I$8-$H$8,Mortality!$B$3:$C$123,2)*VLOOKUP($E122+I$8-$H$8,Multipliers!$A$3:$DF$122,'Current Retirees'!I$8-2006+2))))</f>
        <v>0</v>
      </c>
      <c r="K122" s="3">
        <f>IF($E122+K$8-$H$8&lt;70,0,IF($E122+K$8-$H$8=70,$F122,J122*(1-VLOOKUP($E122+J$8-$H$8,Mortality!$B$3:$C$123,2)*VLOOKUP($E122+J$8-$H$8,Multipliers!$A$3:$DF$122,'Current Retirees'!J$8-2006+2))))</f>
        <v>0</v>
      </c>
      <c r="L122" s="3">
        <f>IF($E122+L$8-$H$8&lt;70,0,IF($E122+L$8-$H$8=70,$F122,K122*(1-VLOOKUP($E122+K$8-$H$8,Mortality!$B$3:$C$123,2)*VLOOKUP($E122+K$8-$H$8,Multipliers!$A$3:$DF$122,'Current Retirees'!K$8-2006+2))))</f>
        <v>0</v>
      </c>
      <c r="M122" s="3">
        <f>IF($E122+M$8-$H$8&lt;70,0,IF($E122+M$8-$H$8=70,$F122,L122*(1-VLOOKUP($E122+L$8-$H$8,Mortality!$B$3:$C$123,2)*VLOOKUP($E122+L$8-$H$8,Multipliers!$A$3:$DF$122,'Current Retirees'!L$8-2006+2))))</f>
        <v>0</v>
      </c>
      <c r="N122" s="3">
        <f>IF($E122+N$8-$H$8&lt;70,0,IF($E122+N$8-$H$8=70,$F122,M122*(1-VLOOKUP($E122+M$8-$H$8,Mortality!$B$3:$C$123,2)*VLOOKUP($E122+M$8-$H$8,Multipliers!$A$3:$DF$122,'Current Retirees'!M$8-2006+2))))</f>
        <v>0</v>
      </c>
      <c r="O122" s="3">
        <f>IF($E122+O$8-$H$8&lt;70,0,IF($E122+O$8-$H$8=70,$F122,N122*(1-VLOOKUP($E122+N$8-$H$8,Mortality!$B$3:$C$123,2)*VLOOKUP($E122+N$8-$H$8,Multipliers!$A$3:$DF$122,'Current Retirees'!N$8-2006+2))))</f>
        <v>0.99184435640756408</v>
      </c>
      <c r="P122" s="3">
        <f>IF($E122+P$8-$H$8&lt;70,0,IF($E122+P$8-$H$8=70,$F122,O122*(1-VLOOKUP($E122+O$8-$H$8,Mortality!$B$3:$C$123,2)*VLOOKUP($E122+O$8-$H$8,Multipliers!$A$3:$DF$122,'Current Retirees'!O$8-2006+2))))</f>
        <v>0.97239512654232174</v>
      </c>
      <c r="Q122" s="3">
        <f>IF($E122+Q$8-$H$8&lt;70,0,IF($E122+Q$8-$H$8=70,$F122,P122*(1-VLOOKUP($E122+P$8-$H$8,Mortality!$B$3:$C$123,2)*VLOOKUP($E122+P$8-$H$8,Multipliers!$A$3:$DF$122,'Current Retirees'!P$8-2006+2))))</f>
        <v>0.95183545585777563</v>
      </c>
      <c r="R122" s="3">
        <f>IF($E122+R$8-$H$8&lt;70,0,IF($E122+R$8-$H$8=70,$F122,Q122*(1-VLOOKUP($E122+Q$8-$H$8,Mortality!$B$3:$C$123,2)*VLOOKUP($E122+Q$8-$H$8,Multipliers!$A$3:$DF$122,'Current Retirees'!Q$8-2006+2))))</f>
        <v>0.93007914605644348</v>
      </c>
      <c r="S122" s="3">
        <f>IF($E122+S$8-$H$8&lt;70,0,IF($E122+S$8-$H$8=70,$F122,R122*(1-VLOOKUP($E122+R$8-$H$8,Mortality!$B$3:$C$123,2)*VLOOKUP($E122+R$8-$H$8,Multipliers!$A$3:$DF$122,'Current Retirees'!R$8-2006+2))))</f>
        <v>0.90704743942360322</v>
      </c>
      <c r="T122" s="3">
        <f>IF($E122+T$8-$H$8&lt;70,0,IF($E122+T$8-$H$8=70,$F122,S122*(1-VLOOKUP($E122+S$8-$H$8,Mortality!$B$3:$C$123,2)*VLOOKUP($E122+S$8-$H$8,Multipliers!$A$3:$DF$122,'Current Retirees'!S$8-2006+2))))</f>
        <v>0.88268422452265283</v>
      </c>
      <c r="U122" s="3">
        <f>IF($E122+U$8-$H$8&lt;70,0,IF($E122+U$8-$H$8=70,$F122,T122*(1-VLOOKUP($E122+T$8-$H$8,Mortality!$B$3:$C$123,2)*VLOOKUP($E122+T$8-$H$8,Multipliers!$A$3:$DF$122,'Current Retirees'!T$8-2006+2))))</f>
        <v>0.85692843477758562</v>
      </c>
      <c r="V122" s="3">
        <f>IF($E122+V$8-$H$8&lt;70,0,IF($E122+V$8-$H$8=70,$F122,U122*(1-VLOOKUP($E122+U$8-$H$8,Mortality!$B$3:$C$123,2)*VLOOKUP($E122+U$8-$H$8,Multipliers!$A$3:$DF$122,'Current Retirees'!U$8-2006+2))))</f>
        <v>0.82971463728342887</v>
      </c>
      <c r="W122" s="3">
        <f>IF($E122+W$8-$H$8&lt;70,0,IF($E122+W$8-$H$8=70,$F122,V122*(1-VLOOKUP($E122+V$8-$H$8,Mortality!$B$3:$C$123,2)*VLOOKUP($E122+V$8-$H$8,Multipliers!$A$3:$DF$122,'Current Retirees'!V$8-2006+2))))</f>
        <v>0.80102228704070211</v>
      </c>
      <c r="X122" s="3">
        <f>IF($E122+X$8-$H$8&lt;70,0,IF($E122+X$8-$H$8=70,$F122,W122*(1-VLOOKUP($E122+W$8-$H$8,Mortality!$B$3:$C$123,2)*VLOOKUP($E122+W$8-$H$8,Multipliers!$A$3:$DF$122,'Current Retirees'!W$8-2006+2))))</f>
        <v>0.77076932697050859</v>
      </c>
      <c r="Y122" s="3">
        <f>IF($E122+Y$8-$H$8&lt;70,0,IF($E122+Y$8-$H$8=70,$F122,X122*(1-VLOOKUP($E122+X$8-$H$8,Mortality!$B$3:$C$123,2)*VLOOKUP($E122+X$8-$H$8,Multipliers!$A$3:$DF$122,'Current Retirees'!X$8-2006+2))))</f>
        <v>0.73896538216811525</v>
      </c>
      <c r="Z122" s="3">
        <f>IF($E122+Z$8-$H$8&lt;70,0,IF($E122+Z$8-$H$8=70,$F122,Y122*(1-VLOOKUP($E122+Y$8-$H$8,Mortality!$B$3:$C$123,2)*VLOOKUP($E122+Y$8-$H$8,Multipliers!$A$3:$DF$122,'Current Retirees'!Y$8-2006+2))))</f>
        <v>0.70556530544446816</v>
      </c>
      <c r="AA122" s="3">
        <f>IF($E122+AA$8-$H$8&lt;70,0,IF($E122+AA$8-$H$8=70,$F122,Z122*(1-VLOOKUP($E122+Z$8-$H$8,Mortality!$B$3:$C$123,2)*VLOOKUP($E122+Z$8-$H$8,Multipliers!$A$3:$DF$122,'Current Retirees'!Z$8-2006+2))))</f>
        <v>0.67058482385464213</v>
      </c>
      <c r="AB122" s="3">
        <f>IF($E122+AB$8-$H$8&lt;70,0,IF($E122+AB$8-$H$8=70,$F122,AA122*(1-VLOOKUP($E122+AA$8-$H$8,Mortality!$B$3:$C$123,2)*VLOOKUP($E122+AA$8-$H$8,Multipliers!$A$3:$DF$122,'Current Retirees'!AA$8-2006+2))))</f>
        <v>0.63405139981284298</v>
      </c>
      <c r="AC122" s="3">
        <f>IF($E122+AC$8-$H$8&lt;70,0,IF($E122+AC$8-$H$8=70,$F122,AB122*(1-VLOOKUP($E122+AB$8-$H$8,Mortality!$B$3:$C$123,2)*VLOOKUP($E122+AB$8-$H$8,Multipliers!$A$3:$DF$122,'Current Retirees'!AB$8-2006+2))))</f>
        <v>0.59606804972412464</v>
      </c>
      <c r="AD122" s="3">
        <f>IF($E122+AD$8-$H$8&lt;70,0,IF($E122+AD$8-$H$8=70,$F122,AC122*(1-VLOOKUP($E122+AC$8-$H$8,Mortality!$B$3:$C$123,2)*VLOOKUP($E122+AC$8-$H$8,Multipliers!$A$3:$DF$122,'Current Retirees'!AC$8-2006+2))))</f>
        <v>0.5567429662097757</v>
      </c>
      <c r="AE122" s="3">
        <f>IF($E122+AE$8-$H$8&lt;70,0,IF($E122+AE$8-$H$8=70,$F122,AD122*(1-VLOOKUP($E122+AD$8-$H$8,Mortality!$B$3:$C$123,2)*VLOOKUP($E122+AD$8-$H$8,Multipliers!$A$3:$DF$122,'Current Retirees'!AD$8-2006+2))))</f>
        <v>0.51628823209620156</v>
      </c>
      <c r="AF122" s="3">
        <f>IF($E122+AF$8-$H$8&lt;70,0,IF($E122+AF$8-$H$8=70,$F122,AE122*(1-VLOOKUP($E122+AE$8-$H$8,Mortality!$B$3:$C$123,2)*VLOOKUP($E122+AE$8-$H$8,Multipliers!$A$3:$DF$122,'Current Retirees'!AE$8-2006+2))))</f>
        <v>0.47488943859457206</v>
      </c>
      <c r="AG122" s="3">
        <f>IF($E122+AG$8-$H$8&lt;70,0,IF($E122+AG$8-$H$8=70,$F122,AF122*(1-VLOOKUP($E122+AF$8-$H$8,Mortality!$B$3:$C$123,2)*VLOOKUP($E122+AF$8-$H$8,Multipliers!$A$3:$DF$122,'Current Retirees'!AF$8-2006+2))))</f>
        <v>0.43281261483614952</v>
      </c>
      <c r="AH122" s="3">
        <f>IF($E122+AH$8-$H$8&lt;70,0,IF($E122+AH$8-$H$8=70,$F122,AG122*(1-VLOOKUP($E122+AG$8-$H$8,Mortality!$B$3:$C$123,2)*VLOOKUP($E122+AG$8-$H$8,Multipliers!$A$3:$DF$122,'Current Retirees'!AG$8-2006+2))))</f>
        <v>0.39051821861309455</v>
      </c>
      <c r="AI122" s="3">
        <f>IF($E122+AI$8-$H$8&lt;70,0,IF($E122+AI$8-$H$8=70,$F122,AH122*(1-VLOOKUP($E122+AH$8-$H$8,Mortality!$B$3:$C$123,2)*VLOOKUP($E122+AH$8-$H$8,Multipliers!$A$3:$DF$122,'Current Retirees'!AH$8-2006+2))))</f>
        <v>0.3484043155747073</v>
      </c>
      <c r="AJ122" s="3">
        <f>IF($E122+AJ$8-$H$8&lt;70,0,IF($E122+AJ$8-$H$8=70,$F122,AI122*(1-VLOOKUP($E122+AI$8-$H$8,Mortality!$B$3:$C$123,2)*VLOOKUP($E122+AI$8-$H$8,Multipliers!$A$3:$DF$122,'Current Retirees'!AI$8-2006+2))))</f>
        <v>0.30702786613551997</v>
      </c>
      <c r="AK122" s="3">
        <f>IF($E122+AK$8-$H$8&lt;70,0,IF($E122+AK$8-$H$8=70,$F122,AJ122*(1-VLOOKUP($E122+AJ$8-$H$8,Mortality!$B$3:$C$123,2)*VLOOKUP($E122+AJ$8-$H$8,Multipliers!$A$3:$DF$122,'Current Retirees'!AJ$8-2006+2))))</f>
        <v>0.26705536306714261</v>
      </c>
      <c r="AL122" s="3">
        <f>IF($E122+AL$8-$H$8&lt;70,0,IF($E122+AL$8-$H$8=70,$F122,AK122*(1-VLOOKUP($E122+AK$8-$H$8,Mortality!$B$3:$C$123,2)*VLOOKUP($E122+AK$8-$H$8,Multipliers!$A$3:$DF$122,'Current Retirees'!AK$8-2006+2))))</f>
        <v>0.22927679237966386</v>
      </c>
      <c r="AM122" s="3">
        <f>IF($E122+AM$8-$H$8&lt;70,0,IF($E122+AM$8-$H$8=70,$F122,AL122*(1-VLOOKUP($E122+AL$8-$H$8,Mortality!$B$3:$C$123,2)*VLOOKUP($E122+AL$8-$H$8,Multipliers!$A$3:$DF$122,'Current Retirees'!AL$8-2006+2))))</f>
        <v>0.19426442147652576</v>
      </c>
      <c r="AN122" s="3">
        <f>IF($E122+AN$8-$H$8&lt;70,0,IF($E122+AN$8-$H$8=70,$F122,AM122*(1-VLOOKUP($E122+AM$8-$H$8,Mortality!$B$3:$C$123,2)*VLOOKUP($E122+AM$8-$H$8,Multipliers!$A$3:$DF$122,'Current Retirees'!AM$8-2006+2))))</f>
        <v>0.16251643041015165</v>
      </c>
      <c r="AO122" s="3">
        <f>IF($E122+AO$8-$H$8&lt;70,0,IF($E122+AO$8-$H$8=70,$F122,AN122*(1-VLOOKUP($E122+AN$8-$H$8,Mortality!$B$3:$C$123,2)*VLOOKUP($E122+AN$8-$H$8,Multipliers!$A$3:$DF$122,'Current Retirees'!AN$8-2006+2))))</f>
        <v>0.13424871097668056</v>
      </c>
      <c r="AP122" s="3">
        <f>IF($E122+AP$8-$H$8&lt;70,0,IF($E122+AP$8-$H$8=70,$F122,AO122*(1-VLOOKUP($E122+AO$8-$H$8,Mortality!$B$3:$C$123,2)*VLOOKUP($E122+AO$8-$H$8,Multipliers!$A$3:$DF$122,'Current Retirees'!AO$8-2006+2))))</f>
        <v>0.10914351246957185</v>
      </c>
      <c r="AQ122" s="3">
        <f>IF($E122+AQ$8-$H$8&lt;70,0,IF($E122+AQ$8-$H$8=70,$F122,AP122*(1-VLOOKUP($E122+AP$8-$H$8,Mortality!$B$3:$C$123,2)*VLOOKUP($E122+AP$8-$H$8,Multipliers!$A$3:$DF$122,'Current Retirees'!AP$8-2006+2))))</f>
        <v>8.7263074516559902E-2</v>
      </c>
      <c r="AR122" s="3">
        <f>IF($E122+AR$8-$H$8&lt;70,0,IF($E122+AR$8-$H$8=70,$F122,AQ122*(1-VLOOKUP($E122+AQ$8-$H$8,Mortality!$B$3:$C$123,2)*VLOOKUP($E122+AQ$8-$H$8,Multipliers!$A$3:$DF$122,'Current Retirees'!AQ$8-2006+2))))</f>
        <v>6.8313895212758158E-2</v>
      </c>
      <c r="AS122" s="3">
        <f>IF($E122+AS$8-$H$8&lt;70,0,IF($E122+AS$8-$H$8=70,$F122,AR122*(1-VLOOKUP($E122+AR$8-$H$8,Mortality!$B$3:$C$123,2)*VLOOKUP($E122+AR$8-$H$8,Multipliers!$A$3:$DF$122,'Current Retirees'!AR$8-2006+2))))</f>
        <v>5.2310523190645095E-2</v>
      </c>
      <c r="AT122" s="3">
        <f>IF($E122+AT$8-$H$8&lt;70,0,IF($E122+AT$8-$H$8=70,$F122,AS122*(1-VLOOKUP($E122+AS$8-$H$8,Mortality!$B$3:$C$123,2)*VLOOKUP($E122+AS$8-$H$8,Multipliers!$A$3:$DF$122,'Current Retirees'!AS$8-2006+2))))</f>
        <v>3.911978042657159E-2</v>
      </c>
      <c r="AU122" s="3">
        <f>IF($E122+AU$8-$H$8&lt;70,0,IF($E122+AU$8-$H$8=70,$F122,AT122*(1-VLOOKUP($E122+AT$8-$H$8,Mortality!$B$3:$C$123,2)*VLOOKUP($E122+AT$8-$H$8,Multipliers!$A$3:$DF$122,'Current Retirees'!AT$8-2006+2))))</f>
        <v>2.8531320710142149E-2</v>
      </c>
      <c r="AV122" s="3">
        <f>IF($E122+AV$8-$H$8&lt;70,0,IF($E122+AV$8-$H$8=70,$F122,AU122*(1-VLOOKUP($E122+AU$8-$H$8,Mortality!$B$3:$C$123,2)*VLOOKUP($E122+AU$8-$H$8,Multipliers!$A$3:$DF$122,'Current Retirees'!AU$8-2006+2))))</f>
        <v>2.0249643246119817E-2</v>
      </c>
      <c r="AW122" s="3">
        <f>IF($E122+AW$8-$H$8&lt;70,0,IF($E122+AW$8-$H$8=70,$F122,AV122*(1-VLOOKUP($E122+AV$8-$H$8,Mortality!$B$3:$C$123,2)*VLOOKUP($E122+AV$8-$H$8,Multipliers!$A$3:$DF$122,'Current Retirees'!AV$8-2006+2))))</f>
        <v>1.3980805828396376E-2</v>
      </c>
      <c r="AX122" s="3">
        <f>IF($E122+AX$8-$H$8&lt;70,0,IF($E122+AX$8-$H$8=70,$F122,AW122*(1-VLOOKUP($E122+AW$8-$H$8,Mortality!$B$3:$C$123,2)*VLOOKUP($E122+AW$8-$H$8,Multipliers!$A$3:$DF$122,'Current Retirees'!AW$8-2006+2))))</f>
        <v>9.3790792016852798E-3</v>
      </c>
      <c r="AY122" s="3">
        <f>IF($E122+AY$8-$H$8&lt;70,0,IF($E122+AY$8-$H$8=70,$F122,AX122*(1-VLOOKUP($E122+AX$8-$H$8,Mortality!$B$3:$C$123,2)*VLOOKUP($E122+AX$8-$H$8,Multipliers!$A$3:$DF$122,'Current Retirees'!AX$8-2006+2))))</f>
        <v>6.1077385053727642E-3</v>
      </c>
      <c r="AZ122" s="3">
        <f>IF($E122+AZ$8-$H$8&lt;70,0,IF($E122+AZ$8-$H$8=70,$F122,AY122*(1-VLOOKUP($E122+AY$8-$H$8,Mortality!$B$3:$C$123,2)*VLOOKUP($E122+AY$8-$H$8,Multipliers!$A$3:$DF$122,'Current Retirees'!AY$8-2006+2))))</f>
        <v>3.8497583873672728E-3</v>
      </c>
      <c r="BA122" s="3">
        <f>IF($E122+BA$8-$H$8&lt;70,0,IF($E122+BA$8-$H$8=70,$F122,AZ122*(1-VLOOKUP($E122+AZ$8-$H$8,Mortality!$B$3:$C$123,2)*VLOOKUP($E122+AZ$8-$H$8,Multipliers!$A$3:$DF$122,'Current Retirees'!AZ$8-2006+2))))</f>
        <v>2.3504887939686915E-3</v>
      </c>
      <c r="BB122" s="3">
        <f>IF($E122+BB$8-$H$8&lt;70,0,IF($E122+BB$8-$H$8=70,$F122,BA122*(1-VLOOKUP($E122+BA$8-$H$8,Mortality!$B$3:$C$123,2)*VLOOKUP($E122+BA$8-$H$8,Multipliers!$A$3:$DF$122,'Current Retirees'!BA$8-2006+2))))</f>
        <v>1.388657383742281E-3</v>
      </c>
      <c r="BC122" s="3">
        <f>IF($E122+BC$8-$H$8&lt;70,0,IF($E122+BC$8-$H$8=70,$F122,BB122*(1-VLOOKUP($E122+BB$8-$H$8,Mortality!$B$3:$C$123,2)*VLOOKUP($E122+BB$8-$H$8,Multipliers!$A$3:$DF$122,'Current Retirees'!BB$8-2006+2))))</f>
        <v>7.9274915106541412E-4</v>
      </c>
      <c r="BD122" s="3">
        <f>IF($E122+BD$8-$H$8&lt;70,0,IF($E122+BD$8-$H$8=70,$F122,BC122*(1-VLOOKUP($E122+BC$8-$H$8,Mortality!$B$3:$C$123,2)*VLOOKUP($E122+BC$8-$H$8,Multipliers!$A$3:$DF$122,'Current Retirees'!BC$8-2006+2))))</f>
        <v>4.3580738930089585E-4</v>
      </c>
      <c r="BE122" s="3">
        <f>IF($E122+BE$8-$H$8&lt;70,0,IF($E122+BE$8-$H$8=70,$F122,BD122*(1-VLOOKUP($E122+BD$8-$H$8,Mortality!$B$3:$C$123,2)*VLOOKUP($E122+BD$8-$H$8,Multipliers!$A$3:$DF$122,'Current Retirees'!BD$8-2006+2))))</f>
        <v>2.340830387655694E-4</v>
      </c>
      <c r="BF122" s="3">
        <f>IF($E122+BF$8-$H$8&lt;70,0,IF($E122+BF$8-$H$8=70,$F122,BE122*(1-VLOOKUP($E122+BE$8-$H$8,Mortality!$B$3:$C$123,2)*VLOOKUP($E122+BE$8-$H$8,Multipliers!$A$3:$DF$122,'Current Retirees'!BE$8-2006+2))))</f>
        <v>1.2383878489178227E-4</v>
      </c>
      <c r="BG122" s="3">
        <f>IF($E122+BG$8-$H$8&lt;70,0,IF($E122+BG$8-$H$8=70,$F122,BF122*(1-VLOOKUP($E122+BF$8-$H$8,Mortality!$B$3:$C$123,2)*VLOOKUP($E122+BF$8-$H$8,Multipliers!$A$3:$DF$122,'Current Retirees'!BF$8-2006+2))))</f>
        <v>6.445512938697629E-5</v>
      </c>
      <c r="BH122" s="3">
        <f>IF($E122+BH$8-$H$8&lt;70,0,IF($E122+BH$8-$H$8=70,$F122,BG122*(1-VLOOKUP($E122+BG$8-$H$8,Mortality!$B$3:$C$123,2)*VLOOKUP($E122+BG$8-$H$8,Multipliers!$A$3:$DF$122,'Current Retirees'!BG$8-2006+2))))</f>
        <v>3.2849978568263839E-5</v>
      </c>
      <c r="BI122" s="3">
        <f>IF($E122+BI$8-$H$8&lt;70,0,IF($E122+BI$8-$H$8=70,$F122,BH122*(1-VLOOKUP($E122+BH$8-$H$8,Mortality!$B$3:$C$123,2)*VLOOKUP($E122+BH$8-$H$8,Multipliers!$A$3:$DF$122,'Current Retirees'!BH$8-2006+2))))</f>
        <v>1.6424989284131919E-5</v>
      </c>
      <c r="BJ122" s="3">
        <f>IF($E122+BJ$8-$H$8&lt;70,0,IF($E122+BJ$8-$H$8=70,$F122,BI122*(1-VLOOKUP($E122+BI$8-$H$8,Mortality!$B$3:$C$123,2)*VLOOKUP($E122+BI$8-$H$8,Multipliers!$A$3:$DF$122,'Current Retirees'!BI$8-2006+2))))</f>
        <v>8.2124946420659597E-6</v>
      </c>
      <c r="BK122" s="3">
        <f>IF($E122+BK$8-$H$8&lt;70,0,IF($E122+BK$8-$H$8=70,$F122,BJ122*(1-VLOOKUP($E122+BJ$8-$H$8,Mortality!$B$3:$C$123,2)*VLOOKUP($E122+BJ$8-$H$8,Multipliers!$A$3:$DF$122,'Current Retirees'!BJ$8-2006+2))))</f>
        <v>4.1062473210329799E-6</v>
      </c>
      <c r="BL122" s="3">
        <f>IF($E122+BL$8-$H$8&lt;70,0,IF($E122+BL$8-$H$8=70,$F122,BK122*(1-VLOOKUP($E122+BK$8-$H$8,Mortality!$B$3:$C$123,2)*VLOOKUP($E122+BK$8-$H$8,Multipliers!$A$3:$DF$122,'Current Retirees'!BK$8-2006+2))))</f>
        <v>2.0531236605164899E-6</v>
      </c>
      <c r="BM122" s="3">
        <f>IF($E122+BM$8-$H$8&lt;70,0,IF($E122+BM$8-$H$8=70,$F122,BL122*(1-VLOOKUP($E122+BL$8-$H$8,Mortality!$B$3:$C$123,2)*VLOOKUP($E122+BL$8-$H$8,Multipliers!$A$3:$DF$122,'Current Retirees'!BL$8-2006+2))))</f>
        <v>1.026561830258245E-6</v>
      </c>
      <c r="BN122" s="3">
        <f>IF($E122+BN$8-$H$8&lt;70,0,IF($E122+BN$8-$H$8=70,$F122,BM122*(1-VLOOKUP($E122+BM$8-$H$8,Mortality!$B$3:$C$123,2)*VLOOKUP($E122+BM$8-$H$8,Multipliers!$A$3:$DF$122,'Current Retirees'!BM$8-2006+2))))</f>
        <v>0</v>
      </c>
      <c r="BO122" s="3">
        <f>IF($E122+BO$8-$H$8&lt;70,0,IF($E122+BO$8-$H$8=70,$F122,BN122*(1-VLOOKUP($E122+BN$8-$H$8,Mortality!$B$3:$C$123,2)*VLOOKUP($E122+BN$8-$H$8,Multipliers!$A$3:$DF$122,'Current Retirees'!BN$8-2006+2))))</f>
        <v>0</v>
      </c>
      <c r="BP122" s="3">
        <f>IF($E122+BP$8-$H$8&lt;70,0,IF($E122+BP$8-$H$8=70,$F122,BO122*(1-VLOOKUP($E122+BO$8-$H$8,Mortality!$B$3:$C$123,2)*VLOOKUP($E122+BO$8-$H$8,Multipliers!$A$3:$DF$122,'Current Retirees'!BO$8-2006+2))))</f>
        <v>0</v>
      </c>
      <c r="BQ122" s="3">
        <f>IF($E122+BQ$8-$H$8&lt;70,0,IF($E122+BQ$8-$H$8=70,$F122,BP122*(1-VLOOKUP($E122+BP$8-$H$8,Mortality!$B$3:$C$123,2)*VLOOKUP($E122+BP$8-$H$8,Multipliers!$A$3:$DF$122,'Current Retirees'!BP$8-2006+2))))</f>
        <v>0</v>
      </c>
      <c r="BR122" s="3">
        <f>IF($E122+BR$8-$H$8&lt;70,0,IF($E122+BR$8-$H$8=70,$F122,BQ122*(1-VLOOKUP($E122+BQ$8-$H$8,Mortality!$B$3:$C$123,2)*VLOOKUP($E122+BQ$8-$H$8,Multipliers!$A$3:$DF$122,'Current Retirees'!BQ$8-2006+2))))</f>
        <v>0</v>
      </c>
      <c r="BS122" s="3">
        <f>IF($E122+BS$8-$H$8&lt;70,0,IF($E122+BS$8-$H$8=70,$F122,BR122*(1-VLOOKUP($E122+BR$8-$H$8,Mortality!$B$3:$C$123,2)*VLOOKUP($E122+BR$8-$H$8,Multipliers!$A$3:$DF$122,'Current Retirees'!BR$8-2006+2))))</f>
        <v>0</v>
      </c>
      <c r="BT122" s="3">
        <f>IF($E122+BT$8-$H$8&lt;70,0,IF($E122+BT$8-$H$8=70,$F122,BS122*(1-VLOOKUP($E122+BS$8-$H$8,Mortality!$B$3:$C$123,2)*VLOOKUP($E122+BS$8-$H$8,Multipliers!$A$3:$DF$122,'Current Retirees'!BS$8-2006+2))))</f>
        <v>0</v>
      </c>
      <c r="BU122" s="3">
        <f>IF($E122+BU$8-$H$8&lt;70,0,IF($E122+BU$8-$H$8=70,$F122,BT122*(1-VLOOKUP($E122+BT$8-$H$8,Mortality!$B$3:$C$123,2)*VLOOKUP($E122+BT$8-$H$8,Multipliers!$A$3:$DF$122,'Current Retirees'!BT$8-2006+2))))</f>
        <v>0</v>
      </c>
      <c r="BV122" s="3">
        <f>IF($E122+BV$8-$H$8&lt;70,0,IF($E122+BV$8-$H$8=70,$F122,BU122*(1-VLOOKUP($E122+BU$8-$H$8,Mortality!$B$3:$C$123,2)*VLOOKUP($E122+BU$8-$H$8,Multipliers!$A$3:$DF$122,'Current Retirees'!BU$8-2006+2))))</f>
        <v>0</v>
      </c>
      <c r="BW122" s="3">
        <f>IF($E122+BW$8-$H$8&lt;70,0,IF($E122+BW$8-$H$8=70,$F122,BV122*(1-VLOOKUP($E122+BV$8-$H$8,Mortality!$B$3:$C$123,2)*VLOOKUP($E122+BV$8-$H$8,Multipliers!$A$3:$DF$122,'Current Retirees'!BV$8-2006+2))))</f>
        <v>0</v>
      </c>
      <c r="BX122" s="3">
        <f>IF($E122+BX$8-$H$8&lt;70,0,IF($E122+BX$8-$H$8=70,$F122,BW122*(1-VLOOKUP($E122+BW$8-$H$8,Mortality!$B$3:$C$123,2)*VLOOKUP($E122+BW$8-$H$8,Multipliers!$A$3:$DF$122,'Current Retirees'!BW$8-2006+2))))</f>
        <v>0</v>
      </c>
      <c r="BY122" s="3">
        <f>IF($E122+BY$8-$H$8&lt;70,0,IF($E122+BY$8-$H$8=70,$F122,BX122*(1-VLOOKUP($E122+BX$8-$H$8,Mortality!$B$3:$C$123,2)*VLOOKUP($E122+BX$8-$H$8,Multipliers!$A$3:$DF$122,'Current Retirees'!BX$8-2006+2))))</f>
        <v>0</v>
      </c>
      <c r="BZ122" s="3">
        <f>IF($E122+BZ$8-$H$8&lt;70,0,IF($E122+BZ$8-$H$8=70,$F122,BY122*(1-VLOOKUP($E122+BY$8-$H$8,Mortality!$B$3:$C$123,2)*VLOOKUP($E122+BY$8-$H$8,Multipliers!$A$3:$DF$122,'Current Retirees'!BY$8-2006+2))))</f>
        <v>0</v>
      </c>
      <c r="CA122" s="3">
        <f>IF($E122+CA$8-$H$8&lt;70,0,IF($E122+CA$8-$H$8=70,$F122,BZ122*(1-VLOOKUP($E122+BZ$8-$H$8,Mortality!$B$3:$C$123,2)*VLOOKUP($E122+BZ$8-$H$8,Multipliers!$A$3:$DF$122,'Current Retirees'!BZ$8-2006+2))))</f>
        <v>0</v>
      </c>
      <c r="CB122" s="3">
        <f>IF($E122+CB$8-$H$8&lt;70,0,IF($E122+CB$8-$H$8=70,$F122,CA122*(1-VLOOKUP($E122+CA$8-$H$8,Mortality!$B$3:$C$123,2)*VLOOKUP($E122+CA$8-$H$8,Multipliers!$A$3:$DF$122,'Current Retirees'!CA$8-2006+2))))</f>
        <v>0</v>
      </c>
      <c r="CC122" s="3">
        <f>IF($E122+CC$8-$H$8&lt;70,0,IF($E122+CC$8-$H$8=70,$F122,CB122*(1-VLOOKUP($E122+CB$8-$H$8,Mortality!$B$3:$C$123,2)*VLOOKUP($E122+CB$8-$H$8,Multipliers!$A$3:$DF$122,'Current Retirees'!CB$8-2006+2))))</f>
        <v>0</v>
      </c>
      <c r="CD122" s="3">
        <f>IF($E122+CD$8-$H$8&lt;70,0,IF($E122+CD$8-$H$8=70,$F122,CC122*(1-VLOOKUP($E122+CC$8-$H$8,Mortality!$B$3:$C$123,2)*VLOOKUP($E122+CC$8-$H$8,Multipliers!$A$3:$DF$122,'Current Retirees'!CC$8-2006+2))))</f>
        <v>0</v>
      </c>
      <c r="CE122" s="3">
        <f>IF($E122+CE$8-$H$8&lt;70,0,IF($E122+CE$8-$H$8=70,$F122,CD122*(1-VLOOKUP($E122+CD$8-$H$8,Mortality!$B$3:$C$123,2)*VLOOKUP($E122+CD$8-$H$8,Multipliers!$A$3:$DF$122,'Current Retirees'!CD$8-2006+2))))</f>
        <v>0</v>
      </c>
      <c r="CF122" s="3">
        <f>IF($E122+CF$8-$H$8&lt;70,0,IF($E122+CF$8-$H$8=70,$F122,CE122*(1-VLOOKUP($E122+CE$8-$H$8,Mortality!$B$3:$C$123,2)*VLOOKUP($E122+CE$8-$H$8,Multipliers!$A$3:$DF$122,'Current Retirees'!CE$8-2006+2))))</f>
        <v>0</v>
      </c>
      <c r="CG122" s="3">
        <f>IF($E122+CG$8-$H$8&lt;70,0,IF($E122+CG$8-$H$8=70,$F122,CF122*(1-VLOOKUP($E122+CF$8-$H$8,Mortality!$B$3:$C$123,2)*VLOOKUP($E122+CF$8-$H$8,Multipliers!$A$3:$DF$122,'Current Retirees'!CF$8-2006+2))))</f>
        <v>0</v>
      </c>
      <c r="CH122" s="3">
        <f>IF($E122+CH$8-$H$8&lt;70,0,IF($E122+CH$8-$H$8=70,$F122,CG122*(1-VLOOKUP($E122+CG$8-$H$8,Mortality!$B$3:$C$123,2)*VLOOKUP($E122+CG$8-$H$8,Multipliers!$A$3:$DF$122,'Current Retirees'!CG$8-2006+2))))</f>
        <v>0</v>
      </c>
      <c r="CI122" s="3">
        <f>IF($E122+CI$8-$H$8&lt;70,0,IF($E122+CI$8-$H$8=70,$F122,CH122*(1-VLOOKUP($E122+CH$8-$H$8,Mortality!$B$3:$C$123,2)*VLOOKUP($E122+CH$8-$H$8,Multipliers!$A$3:$DF$122,'Current Retirees'!CH$8-2006+2))))</f>
        <v>0</v>
      </c>
      <c r="CJ122" s="3">
        <f>IF($E122+CJ$8-$H$8&lt;70,0,IF($E122+CJ$8-$H$8=70,$F122,CI122*(1-VLOOKUP($E122+CI$8-$H$8,Mortality!$B$3:$C$123,2)*VLOOKUP($E122+CI$8-$H$8,Multipliers!$A$3:$DF$122,'Current Retirees'!CI$8-2006+2))))</f>
        <v>0</v>
      </c>
      <c r="CK122" s="3">
        <f>IF($E122+CK$8-$H$8&lt;70,0,IF($E122+CK$8-$H$8=70,$F122,CJ122*(1-VLOOKUP($E122+CJ$8-$H$8,Mortality!$B$3:$C$123,2)*VLOOKUP($E122+CJ$8-$H$8,Multipliers!$A$3:$DF$122,'Current Retirees'!CJ$8-2006+2))))</f>
        <v>0</v>
      </c>
      <c r="CL122" s="3">
        <f>IF($E122+CL$8-$H$8&lt;70,0,IF($E122+CL$8-$H$8=70,$F122,CK122*(1-VLOOKUP($E122+CK$8-$H$8,Mortality!$B$3:$C$123,2)*VLOOKUP($E122+CK$8-$H$8,Multipliers!$A$3:$DF$122,'Current Retirees'!CK$8-2006+2))))</f>
        <v>0</v>
      </c>
      <c r="CM122" s="3">
        <f>IF($E122+CM$8-$H$8&lt;70,0,IF($E122+CM$8-$H$8=70,$F122,CL122*(1-VLOOKUP($E122+CL$8-$H$8,Mortality!$B$3:$C$123,2)*VLOOKUP($E122+CL$8-$H$8,Multipliers!$A$3:$DF$122,'Current Retirees'!CL$8-2006+2))))</f>
        <v>0</v>
      </c>
      <c r="CN122" s="3">
        <f>IF($E122+CN$8-$H$8&lt;70,0,IF($E122+CN$8-$H$8=70,$F122,CM122*(1-VLOOKUP($E122+CM$8-$H$8,Mortality!$B$3:$C$123,2)*VLOOKUP($E122+CM$8-$H$8,Multipliers!$A$3:$DF$122,'Current Retirees'!CM$8-2006+2))))</f>
        <v>0</v>
      </c>
      <c r="CO122" s="3">
        <f>IF($E122+CO$8-$H$8&lt;70,0,IF($E122+CO$8-$H$8=70,$F122,CN122*(1-VLOOKUP($E122+CN$8-$H$8,Mortality!$B$3:$C$123,2)*VLOOKUP($E122+CN$8-$H$8,Multipliers!$A$3:$DF$122,'Current Retirees'!CN$8-2006+2))))</f>
        <v>0</v>
      </c>
      <c r="CP122" s="3">
        <f>IF($E122+CP$8-$H$8&lt;70,0,IF($E122+CP$8-$H$8=70,$F122,CO122*(1-VLOOKUP($E122+CO$8-$H$8,Mortality!$B$3:$C$123,2)*VLOOKUP($E122+CO$8-$H$8,Multipliers!$A$3:$DF$122,'Current Retirees'!CO$8-2006+2))))</f>
        <v>0</v>
      </c>
      <c r="CQ122" s="3">
        <f>IF($E122+CQ$8-$H$8&lt;70,0,IF($E122+CQ$8-$H$8=70,$F122,CP122*(1-VLOOKUP($E122+CP$8-$H$8,Mortality!$B$3:$C$123,2)*VLOOKUP($E122+CP$8-$H$8,Multipliers!$A$3:$DF$122,'Current Retirees'!CP$8-2006+2))))</f>
        <v>0</v>
      </c>
      <c r="CR122" s="3">
        <f>IF($E122+CR$8-$H$8&lt;70,0,IF($E122+CR$8-$H$8=70,$F122,CQ122*(1-VLOOKUP($E122+CQ$8-$H$8,Mortality!$B$3:$C$123,2)*VLOOKUP($E122+CQ$8-$H$8,Multipliers!$A$3:$DF$122,'Current Retirees'!CQ$8-2006+2))))</f>
        <v>0</v>
      </c>
      <c r="CS122" s="3">
        <f>IF($E122+CS$8-$H$8&lt;70,0,IF($E122+CS$8-$H$8=70,$F122,CR122*(1-VLOOKUP($E122+CR$8-$H$8,Mortality!$B$3:$C$123,2)*VLOOKUP($E122+CR$8-$H$8,Multipliers!$A$3:$DF$122,'Current Retirees'!CR$8-2006+2))))</f>
        <v>0</v>
      </c>
      <c r="CT122" s="3">
        <f>IF($E122+CT$8-$H$8&lt;70,0,IF($E122+CT$8-$H$8=70,$F122,CS122*(1-VLOOKUP($E122+CS$8-$H$8,Mortality!$B$3:$C$123,2)*VLOOKUP($E122+CS$8-$H$8,Multipliers!$A$3:$DF$122,'Current Retirees'!CS$8-2006+2))))</f>
        <v>0</v>
      </c>
    </row>
    <row r="123" spans="2:98" x14ac:dyDescent="0.25">
      <c r="B123" s="35">
        <v>1115</v>
      </c>
      <c r="C123" s="36">
        <v>18491</v>
      </c>
      <c r="D123" s="35" t="s">
        <v>5</v>
      </c>
      <c r="E123" s="4">
        <f t="shared" si="8"/>
        <v>66</v>
      </c>
      <c r="F123" s="5">
        <f>VLOOKUP(E123,Mortality!$H$3:$I$123,2)</f>
        <v>0.99595435631909046</v>
      </c>
      <c r="H123" s="3">
        <f t="shared" si="9"/>
        <v>0</v>
      </c>
      <c r="I123" s="3">
        <f>IF($E123+I$8-$H$8&lt;70,0,IF($E123+I$8-$H$8=70,$F123,H123*(1-VLOOKUP($E123+H$8-$H$8,Mortality!$B$3:$C$123,2)*VLOOKUP($E123+H$8-$H$8,Multipliers!$A$3:$DF$122,'Current Retirees'!H$8-2006+2))))</f>
        <v>0</v>
      </c>
      <c r="J123" s="3">
        <f>IF($E123+J$8-$H$8&lt;70,0,IF($E123+J$8-$H$8=70,$F123,I123*(1-VLOOKUP($E123+I$8-$H$8,Mortality!$B$3:$C$123,2)*VLOOKUP($E123+I$8-$H$8,Multipliers!$A$3:$DF$122,'Current Retirees'!I$8-2006+2))))</f>
        <v>0</v>
      </c>
      <c r="K123" s="3">
        <f>IF($E123+K$8-$H$8&lt;70,0,IF($E123+K$8-$H$8=70,$F123,J123*(1-VLOOKUP($E123+J$8-$H$8,Mortality!$B$3:$C$123,2)*VLOOKUP($E123+J$8-$H$8,Multipliers!$A$3:$DF$122,'Current Retirees'!J$8-2006+2))))</f>
        <v>0</v>
      </c>
      <c r="L123" s="3">
        <f>IF($E123+L$8-$H$8&lt;70,0,IF($E123+L$8-$H$8=70,$F123,K123*(1-VLOOKUP($E123+K$8-$H$8,Mortality!$B$3:$C$123,2)*VLOOKUP($E123+K$8-$H$8,Multipliers!$A$3:$DF$122,'Current Retirees'!K$8-2006+2))))</f>
        <v>0.99595435631909046</v>
      </c>
      <c r="M123" s="3">
        <f>IF($E123+M$8-$H$8&lt;70,0,IF($E123+M$8-$H$8=70,$F123,L123*(1-VLOOKUP($E123+L$8-$H$8,Mortality!$B$3:$C$123,2)*VLOOKUP($E123+L$8-$H$8,Multipliers!$A$3:$DF$122,'Current Retirees'!L$8-2006+2))))</f>
        <v>0.97603869206049398</v>
      </c>
      <c r="N123" s="3">
        <f>IF($E123+N$8-$H$8&lt;70,0,IF($E123+N$8-$H$8=70,$F123,M123*(1-VLOOKUP($E123+M$8-$H$8,Mortality!$B$3:$C$123,2)*VLOOKUP($E123+M$8-$H$8,Multipliers!$A$3:$DF$122,'Current Retirees'!M$8-2006+2))))</f>
        <v>0.95496246933538986</v>
      </c>
      <c r="O123" s="3">
        <f>IF($E123+O$8-$H$8&lt;70,0,IF($E123+O$8-$H$8=70,$F123,N123*(1-VLOOKUP($E123+N$8-$H$8,Mortality!$B$3:$C$123,2)*VLOOKUP($E123+N$8-$H$8,Multipliers!$A$3:$DF$122,'Current Retirees'!N$8-2006+2))))</f>
        <v>0.93263384527440385</v>
      </c>
      <c r="P123" s="3">
        <f>IF($E123+P$8-$H$8&lt;70,0,IF($E123+P$8-$H$8=70,$F123,O123*(1-VLOOKUP($E123+O$8-$H$8,Mortality!$B$3:$C$123,2)*VLOOKUP($E123+O$8-$H$8,Multipliers!$A$3:$DF$122,'Current Retirees'!O$8-2006+2))))</f>
        <v>0.90897321883444426</v>
      </c>
      <c r="Q123" s="3">
        <f>IF($E123+Q$8-$H$8&lt;70,0,IF($E123+Q$8-$H$8=70,$F123,P123*(1-VLOOKUP($E123+P$8-$H$8,Mortality!$B$3:$C$123,2)*VLOOKUP($E123+P$8-$H$8,Multipliers!$A$3:$DF$122,'Current Retirees'!P$8-2006+2))))</f>
        <v>0.88392495684044969</v>
      </c>
      <c r="R123" s="3">
        <f>IF($E123+R$8-$H$8&lt;70,0,IF($E123+R$8-$H$8=70,$F123,Q123*(1-VLOOKUP($E123+Q$8-$H$8,Mortality!$B$3:$C$123,2)*VLOOKUP($E123+Q$8-$H$8,Multipliers!$A$3:$DF$122,'Current Retirees'!Q$8-2006+2))))</f>
        <v>0.85743187112736774</v>
      </c>
      <c r="S123" s="3">
        <f>IF($E123+S$8-$H$8&lt;70,0,IF($E123+S$8-$H$8=70,$F123,R123*(1-VLOOKUP($E123+R$8-$H$8,Mortality!$B$3:$C$123,2)*VLOOKUP($E123+R$8-$H$8,Multipliers!$A$3:$DF$122,'Current Retirees'!R$8-2006+2))))</f>
        <v>0.82943084502554365</v>
      </c>
      <c r="T123" s="3">
        <f>IF($E123+T$8-$H$8&lt;70,0,IF($E123+T$8-$H$8=70,$F123,S123*(1-VLOOKUP($E123+S$8-$H$8,Mortality!$B$3:$C$123,2)*VLOOKUP($E123+S$8-$H$8,Multipliers!$A$3:$DF$122,'Current Retirees'!S$8-2006+2))))</f>
        <v>0.79990911276878218</v>
      </c>
      <c r="U123" s="3">
        <f>IF($E123+U$8-$H$8&lt;70,0,IF($E123+U$8-$H$8=70,$F123,T123*(1-VLOOKUP($E123+T$8-$H$8,Mortality!$B$3:$C$123,2)*VLOOKUP($E123+T$8-$H$8,Multipliers!$A$3:$DF$122,'Current Retirees'!T$8-2006+2))))</f>
        <v>0.76879543821896756</v>
      </c>
      <c r="V123" s="3">
        <f>IF($E123+V$8-$H$8&lt;70,0,IF($E123+V$8-$H$8=70,$F123,U123*(1-VLOOKUP($E123+U$8-$H$8,Mortality!$B$3:$C$123,2)*VLOOKUP($E123+U$8-$H$8,Multipliers!$A$3:$DF$122,'Current Retirees'!U$8-2006+2))))</f>
        <v>0.73611181552962146</v>
      </c>
      <c r="W123" s="3">
        <f>IF($E123+W$8-$H$8&lt;70,0,IF($E123+W$8-$H$8=70,$F123,V123*(1-VLOOKUP($E123+V$8-$H$8,Mortality!$B$3:$C$123,2)*VLOOKUP($E123+V$8-$H$8,Multipliers!$A$3:$DF$122,'Current Retirees'!V$8-2006+2))))</f>
        <v>0.70182574535159137</v>
      </c>
      <c r="X123" s="3">
        <f>IF($E123+X$8-$H$8&lt;70,0,IF($E123+X$8-$H$8=70,$F123,W123*(1-VLOOKUP($E123+W$8-$H$8,Mortality!$B$3:$C$123,2)*VLOOKUP($E123+W$8-$H$8,Multipliers!$A$3:$DF$122,'Current Retirees'!W$8-2006+2))))</f>
        <v>0.66596558073666423</v>
      </c>
      <c r="Y123" s="3">
        <f>IF($E123+Y$8-$H$8&lt;70,0,IF($E123+Y$8-$H$8=70,$F123,X123*(1-VLOOKUP($E123+X$8-$H$8,Mortality!$B$3:$C$123,2)*VLOOKUP($E123+X$8-$H$8,Multipliers!$A$3:$DF$122,'Current Retirees'!X$8-2006+2))))</f>
        <v>0.62857322236804136</v>
      </c>
      <c r="Z123" s="3">
        <f>IF($E123+Z$8-$H$8&lt;70,0,IF($E123+Z$8-$H$8=70,$F123,Y123*(1-VLOOKUP($E123+Y$8-$H$8,Mortality!$B$3:$C$123,2)*VLOOKUP($E123+Y$8-$H$8,Multipliers!$A$3:$DF$122,'Current Retirees'!Y$8-2006+2))))</f>
        <v>0.58976541617591294</v>
      </c>
      <c r="AA123" s="3">
        <f>IF($E123+AA$8-$H$8&lt;70,0,IF($E123+AA$8-$H$8=70,$F123,Z123*(1-VLOOKUP($E123+Z$8-$H$8,Mortality!$B$3:$C$123,2)*VLOOKUP($E123+Z$8-$H$8,Multipliers!$A$3:$DF$122,'Current Retirees'!Z$8-2006+2))))</f>
        <v>0.5496651248049147</v>
      </c>
      <c r="AB123" s="3">
        <f>IF($E123+AB$8-$H$8&lt;70,0,IF($E123+AB$8-$H$8=70,$F123,AA123*(1-VLOOKUP($E123+AA$8-$H$8,Mortality!$B$3:$C$123,2)*VLOOKUP($E123+AA$8-$H$8,Multipliers!$A$3:$DF$122,'Current Retirees'!AA$8-2006+2))))</f>
        <v>0.50850210660276285</v>
      </c>
      <c r="AC123" s="3">
        <f>IF($E123+AC$8-$H$8&lt;70,0,IF($E123+AC$8-$H$8=70,$F123,AB123*(1-VLOOKUP($E123+AB$8-$H$8,Mortality!$B$3:$C$123,2)*VLOOKUP($E123+AB$8-$H$8,Multipliers!$A$3:$DF$122,'Current Retirees'!AB$8-2006+2))))</f>
        <v>0.46649226604260979</v>
      </c>
      <c r="AD123" s="3">
        <f>IF($E123+AD$8-$H$8&lt;70,0,IF($E123+AD$8-$H$8=70,$F123,AC123*(1-VLOOKUP($E123+AC$8-$H$8,Mortality!$B$3:$C$123,2)*VLOOKUP($E123+AC$8-$H$8,Multipliers!$A$3:$DF$122,'Current Retirees'!AC$8-2006+2))))</f>
        <v>0.42393295894522681</v>
      </c>
      <c r="AE123" s="3">
        <f>IF($E123+AE$8-$H$8&lt;70,0,IF($E123+AE$8-$H$8=70,$F123,AD123*(1-VLOOKUP($E123+AD$8-$H$8,Mortality!$B$3:$C$123,2)*VLOOKUP($E123+AD$8-$H$8,Multipliers!$A$3:$DF$122,'Current Retirees'!AD$8-2006+2))))</f>
        <v>0.38128991414984104</v>
      </c>
      <c r="AF123" s="3">
        <f>IF($E123+AF$8-$H$8&lt;70,0,IF($E123+AF$8-$H$8=70,$F123,AE123*(1-VLOOKUP($E123+AE$8-$H$8,Mortality!$B$3:$C$123,2)*VLOOKUP($E123+AE$8-$H$8,Multipliers!$A$3:$DF$122,'Current Retirees'!AE$8-2006+2))))</f>
        <v>0.33898950774775372</v>
      </c>
      <c r="AG123" s="3">
        <f>IF($E123+AG$8-$H$8&lt;70,0,IF($E123+AG$8-$H$8=70,$F123,AF123*(1-VLOOKUP($E123+AF$8-$H$8,Mortality!$B$3:$C$123,2)*VLOOKUP($E123+AF$8-$H$8,Multipliers!$A$3:$DF$122,'Current Retirees'!AF$8-2006+2))))</f>
        <v>0.29758673163610028</v>
      </c>
      <c r="AH123" s="3">
        <f>IF($E123+AH$8-$H$8&lt;70,0,IF($E123+AH$8-$H$8=70,$F123,AG123*(1-VLOOKUP($E123+AG$8-$H$8,Mortality!$B$3:$C$123,2)*VLOOKUP($E123+AG$8-$H$8,Multipliers!$A$3:$DF$122,'Current Retirees'!AG$8-2006+2))))</f>
        <v>0.25776614730017772</v>
      </c>
      <c r="AI123" s="3">
        <f>IF($E123+AI$8-$H$8&lt;70,0,IF($E123+AI$8-$H$8=70,$F123,AH123*(1-VLOOKUP($E123+AH$8-$H$8,Mortality!$B$3:$C$123,2)*VLOOKUP($E123+AH$8-$H$8,Multipliers!$A$3:$DF$122,'Current Retirees'!AH$8-2006+2))))</f>
        <v>0.22029912871262949</v>
      </c>
      <c r="AJ123" s="3">
        <f>IF($E123+AJ$8-$H$8&lt;70,0,IF($E123+AJ$8-$H$8=70,$F123,AI123*(1-VLOOKUP($E123+AI$8-$H$8,Mortality!$B$3:$C$123,2)*VLOOKUP($E123+AI$8-$H$8,Multipliers!$A$3:$DF$122,'Current Retirees'!AI$8-2006+2))))</f>
        <v>0.18575372100115367</v>
      </c>
      <c r="AK123" s="3">
        <f>IF($E123+AK$8-$H$8&lt;70,0,IF($E123+AK$8-$H$8=70,$F123,AJ123*(1-VLOOKUP($E123+AJ$8-$H$8,Mortality!$B$3:$C$123,2)*VLOOKUP($E123+AJ$8-$H$8,Multipliers!$A$3:$DF$122,'Current Retirees'!AJ$8-2006+2))))</f>
        <v>0.15459029589138454</v>
      </c>
      <c r="AL123" s="3">
        <f>IF($E123+AL$8-$H$8&lt;70,0,IF($E123+AL$8-$H$8=70,$F123,AK123*(1-VLOOKUP($E123+AK$8-$H$8,Mortality!$B$3:$C$123,2)*VLOOKUP($E123+AK$8-$H$8,Multipliers!$A$3:$DF$122,'Current Retirees'!AK$8-2006+2))))</f>
        <v>0.12700373447941093</v>
      </c>
      <c r="AM123" s="3">
        <f>IF($E123+AM$8-$H$8&lt;70,0,IF($E123+AM$8-$H$8=70,$F123,AL123*(1-VLOOKUP($E123+AL$8-$H$8,Mortality!$B$3:$C$123,2)*VLOOKUP($E123+AL$8-$H$8,Multipliers!$A$3:$DF$122,'Current Retirees'!AL$8-2006+2))))</f>
        <v>0.10266677293531608</v>
      </c>
      <c r="AN123" s="3">
        <f>IF($E123+AN$8-$H$8&lt;70,0,IF($E123+AN$8-$H$8=70,$F123,AM123*(1-VLOOKUP($E123+AM$8-$H$8,Mortality!$B$3:$C$123,2)*VLOOKUP($E123+AM$8-$H$8,Multipliers!$A$3:$DF$122,'Current Retirees'!AM$8-2006+2))))</f>
        <v>8.1601891378507999E-2</v>
      </c>
      <c r="AO123" s="3">
        <f>IF($E123+AO$8-$H$8&lt;70,0,IF($E123+AO$8-$H$8=70,$F123,AN123*(1-VLOOKUP($E123+AN$8-$H$8,Mortality!$B$3:$C$123,2)*VLOOKUP($E123+AN$8-$H$8,Multipliers!$A$3:$DF$122,'Current Retirees'!AN$8-2006+2))))</f>
        <v>6.3493710893423455E-2</v>
      </c>
      <c r="AP123" s="3">
        <f>IF($E123+AP$8-$H$8&lt;70,0,IF($E123+AP$8-$H$8=70,$F123,AO123*(1-VLOOKUP($E123+AO$8-$H$8,Mortality!$B$3:$C$123,2)*VLOOKUP($E123+AO$8-$H$8,Multipliers!$A$3:$DF$122,'Current Retirees'!AO$8-2006+2))))</f>
        <v>4.8311919157011433E-2</v>
      </c>
      <c r="AQ123" s="3">
        <f>IF($E123+AQ$8-$H$8&lt;70,0,IF($E123+AQ$8-$H$8=70,$F123,AP123*(1-VLOOKUP($E123+AP$8-$H$8,Mortality!$B$3:$C$123,2)*VLOOKUP($E123+AP$8-$H$8,Multipliers!$A$3:$DF$122,'Current Retirees'!AP$8-2006+2))))</f>
        <v>3.5892544496955281E-2</v>
      </c>
      <c r="AR123" s="3">
        <f>IF($E123+AR$8-$H$8&lt;70,0,IF($E123+AR$8-$H$8=70,$F123,AQ123*(1-VLOOKUP($E123+AQ$8-$H$8,Mortality!$B$3:$C$123,2)*VLOOKUP($E123+AQ$8-$H$8,Multipliers!$A$3:$DF$122,'Current Retirees'!AQ$8-2006+2))))</f>
        <v>2.6000604474128552E-2</v>
      </c>
      <c r="AS123" s="3">
        <f>IF($E123+AS$8-$H$8&lt;70,0,IF($E123+AS$8-$H$8=70,$F123,AR123*(1-VLOOKUP($E123+AR$8-$H$8,Mortality!$B$3:$C$123,2)*VLOOKUP($E123+AR$8-$H$8,Multipliers!$A$3:$DF$122,'Current Retirees'!AR$8-2006+2))))</f>
        <v>1.832759879883792E-2</v>
      </c>
      <c r="AT123" s="3">
        <f>IF($E123+AT$8-$H$8&lt;70,0,IF($E123+AT$8-$H$8=70,$F123,AS123*(1-VLOOKUP($E123+AS$8-$H$8,Mortality!$B$3:$C$123,2)*VLOOKUP($E123+AS$8-$H$8,Multipliers!$A$3:$DF$122,'Current Retirees'!AS$8-2006+2))))</f>
        <v>1.2566081011664509E-2</v>
      </c>
      <c r="AU123" s="3">
        <f>IF($E123+AU$8-$H$8&lt;70,0,IF($E123+AU$8-$H$8=70,$F123,AT123*(1-VLOOKUP($E123+AT$8-$H$8,Mortality!$B$3:$C$123,2)*VLOOKUP($E123+AT$8-$H$8,Multipliers!$A$3:$DF$122,'Current Retirees'!AT$8-2006+2))))</f>
        <v>8.3711342451870015E-3</v>
      </c>
      <c r="AV123" s="3">
        <f>IF($E123+AV$8-$H$8&lt;70,0,IF($E123+AV$8-$H$8=70,$F123,AU123*(1-VLOOKUP($E123+AU$8-$H$8,Mortality!$B$3:$C$123,2)*VLOOKUP($E123+AU$8-$H$8,Multipliers!$A$3:$DF$122,'Current Retirees'!AU$8-2006+2))))</f>
        <v>5.4133645264393846E-3</v>
      </c>
      <c r="AW123" s="3">
        <f>IF($E123+AW$8-$H$8&lt;70,0,IF($E123+AW$8-$H$8=70,$F123,AV123*(1-VLOOKUP($E123+AV$8-$H$8,Mortality!$B$3:$C$123,2)*VLOOKUP($E123+AV$8-$H$8,Multipliers!$A$3:$DF$122,'Current Retirees'!AV$8-2006+2))))</f>
        <v>3.3890996527912408E-3</v>
      </c>
      <c r="AX123" s="3">
        <f>IF($E123+AX$8-$H$8&lt;70,0,IF($E123+AX$8-$H$8=70,$F123,AW123*(1-VLOOKUP($E123+AW$8-$H$8,Mortality!$B$3:$C$123,2)*VLOOKUP($E123+AW$8-$H$8,Multipliers!$A$3:$DF$122,'Current Retirees'!AW$8-2006+2))))</f>
        <v>2.0556766285724725E-3</v>
      </c>
      <c r="AY123" s="3">
        <f>IF($E123+AY$8-$H$8&lt;70,0,IF($E123+AY$8-$H$8=70,$F123,AX123*(1-VLOOKUP($E123+AX$8-$H$8,Mortality!$B$3:$C$123,2)*VLOOKUP($E123+AX$8-$H$8,Multipliers!$A$3:$DF$122,'Current Retirees'!AX$8-2006+2))))</f>
        <v>1.2068673975990326E-3</v>
      </c>
      <c r="AZ123" s="3">
        <f>IF($E123+AZ$8-$H$8&lt;70,0,IF($E123+AZ$8-$H$8=70,$F123,AY123*(1-VLOOKUP($E123+AY$8-$H$8,Mortality!$B$3:$C$123,2)*VLOOKUP($E123+AY$8-$H$8,Multipliers!$A$3:$DF$122,'Current Retirees'!AY$8-2006+2))))</f>
        <v>6.8490917759915797E-4</v>
      </c>
      <c r="BA123" s="3">
        <f>IF($E123+BA$8-$H$8&lt;70,0,IF($E123+BA$8-$H$8=70,$F123,AZ123*(1-VLOOKUP($E123+AZ$8-$H$8,Mortality!$B$3:$C$123,2)*VLOOKUP($E123+AZ$8-$H$8,Multipliers!$A$3:$DF$122,'Current Retirees'!AZ$8-2006+2))))</f>
        <v>3.745722222491196E-4</v>
      </c>
      <c r="BB123" s="3">
        <f>IF($E123+BB$8-$H$8&lt;70,0,IF($E123+BB$8-$H$8=70,$F123,BA123*(1-VLOOKUP($E123+BA$8-$H$8,Mortality!$B$3:$C$123,2)*VLOOKUP($E123+BA$8-$H$8,Multipliers!$A$3:$DF$122,'Current Retirees'!BA$8-2006+2))))</f>
        <v>2.0030484682260948E-4</v>
      </c>
      <c r="BC123" s="3">
        <f>IF($E123+BC$8-$H$8&lt;70,0,IF($E123+BC$8-$H$8=70,$F123,BB123*(1-VLOOKUP($E123+BB$8-$H$8,Mortality!$B$3:$C$123,2)*VLOOKUP($E123+BB$8-$H$8,Multipliers!$A$3:$DF$122,'Current Retirees'!BB$8-2006+2))))</f>
        <v>1.0559997417528604E-4</v>
      </c>
      <c r="BD123" s="3">
        <f>IF($E123+BD$8-$H$8&lt;70,0,IF($E123+BD$8-$H$8=70,$F123,BC123*(1-VLOOKUP($E123+BC$8-$H$8,Mortality!$B$3:$C$123,2)*VLOOKUP($E123+BC$8-$H$8,Multipliers!$A$3:$DF$122,'Current Retirees'!BC$8-2006+2))))</f>
        <v>5.4825295795127085E-5</v>
      </c>
      <c r="BE123" s="3">
        <f>IF($E123+BE$8-$H$8&lt;70,0,IF($E123+BE$8-$H$8=70,$F123,BD123*(1-VLOOKUP($E123+BD$8-$H$8,Mortality!$B$3:$C$123,2)*VLOOKUP($E123+BD$8-$H$8,Multipliers!$A$3:$DF$122,'Current Retirees'!BD$8-2006+2))))</f>
        <v>2.7909785153274248E-5</v>
      </c>
      <c r="BF123" s="3">
        <f>IF($E123+BF$8-$H$8&lt;70,0,IF($E123+BF$8-$H$8=70,$F123,BE123*(1-VLOOKUP($E123+BE$8-$H$8,Mortality!$B$3:$C$123,2)*VLOOKUP($E123+BE$8-$H$8,Multipliers!$A$3:$DF$122,'Current Retirees'!BE$8-2006+2))))</f>
        <v>1.3954892576637124E-5</v>
      </c>
      <c r="BG123" s="3">
        <f>IF($E123+BG$8-$H$8&lt;70,0,IF($E123+BG$8-$H$8=70,$F123,BF123*(1-VLOOKUP($E123+BF$8-$H$8,Mortality!$B$3:$C$123,2)*VLOOKUP($E123+BF$8-$H$8,Multipliers!$A$3:$DF$122,'Current Retirees'!BF$8-2006+2))))</f>
        <v>6.977446288318562E-6</v>
      </c>
      <c r="BH123" s="3">
        <f>IF($E123+BH$8-$H$8&lt;70,0,IF($E123+BH$8-$H$8=70,$F123,BG123*(1-VLOOKUP($E123+BG$8-$H$8,Mortality!$B$3:$C$123,2)*VLOOKUP($E123+BG$8-$H$8,Multipliers!$A$3:$DF$122,'Current Retirees'!BG$8-2006+2))))</f>
        <v>3.488723144159281E-6</v>
      </c>
      <c r="BI123" s="3">
        <f>IF($E123+BI$8-$H$8&lt;70,0,IF($E123+BI$8-$H$8=70,$F123,BH123*(1-VLOOKUP($E123+BH$8-$H$8,Mortality!$B$3:$C$123,2)*VLOOKUP($E123+BH$8-$H$8,Multipliers!$A$3:$DF$122,'Current Retirees'!BH$8-2006+2))))</f>
        <v>1.7443615720796405E-6</v>
      </c>
      <c r="BJ123" s="3">
        <f>IF($E123+BJ$8-$H$8&lt;70,0,IF($E123+BJ$8-$H$8=70,$F123,BI123*(1-VLOOKUP($E123+BI$8-$H$8,Mortality!$B$3:$C$123,2)*VLOOKUP($E123+BI$8-$H$8,Multipliers!$A$3:$DF$122,'Current Retirees'!BI$8-2006+2))))</f>
        <v>8.7218078603982025E-7</v>
      </c>
      <c r="BK123" s="3">
        <f>IF($E123+BK$8-$H$8&lt;70,0,IF($E123+BK$8-$H$8=70,$F123,BJ123*(1-VLOOKUP($E123+BJ$8-$H$8,Mortality!$B$3:$C$123,2)*VLOOKUP($E123+BJ$8-$H$8,Multipliers!$A$3:$DF$122,'Current Retirees'!BJ$8-2006+2))))</f>
        <v>0</v>
      </c>
      <c r="BL123" s="3">
        <f>IF($E123+BL$8-$H$8&lt;70,0,IF($E123+BL$8-$H$8=70,$F123,BK123*(1-VLOOKUP($E123+BK$8-$H$8,Mortality!$B$3:$C$123,2)*VLOOKUP($E123+BK$8-$H$8,Multipliers!$A$3:$DF$122,'Current Retirees'!BK$8-2006+2))))</f>
        <v>0</v>
      </c>
      <c r="BM123" s="3">
        <f>IF($E123+BM$8-$H$8&lt;70,0,IF($E123+BM$8-$H$8=70,$F123,BL123*(1-VLOOKUP($E123+BL$8-$H$8,Mortality!$B$3:$C$123,2)*VLOOKUP($E123+BL$8-$H$8,Multipliers!$A$3:$DF$122,'Current Retirees'!BL$8-2006+2))))</f>
        <v>0</v>
      </c>
      <c r="BN123" s="3">
        <f>IF($E123+BN$8-$H$8&lt;70,0,IF($E123+BN$8-$H$8=70,$F123,BM123*(1-VLOOKUP($E123+BM$8-$H$8,Mortality!$B$3:$C$123,2)*VLOOKUP($E123+BM$8-$H$8,Multipliers!$A$3:$DF$122,'Current Retirees'!BM$8-2006+2))))</f>
        <v>0</v>
      </c>
      <c r="BO123" s="3">
        <f>IF($E123+BO$8-$H$8&lt;70,0,IF($E123+BO$8-$H$8=70,$F123,BN123*(1-VLOOKUP($E123+BN$8-$H$8,Mortality!$B$3:$C$123,2)*VLOOKUP($E123+BN$8-$H$8,Multipliers!$A$3:$DF$122,'Current Retirees'!BN$8-2006+2))))</f>
        <v>0</v>
      </c>
      <c r="BP123" s="3">
        <f>IF($E123+BP$8-$H$8&lt;70,0,IF($E123+BP$8-$H$8=70,$F123,BO123*(1-VLOOKUP($E123+BO$8-$H$8,Mortality!$B$3:$C$123,2)*VLOOKUP($E123+BO$8-$H$8,Multipliers!$A$3:$DF$122,'Current Retirees'!BO$8-2006+2))))</f>
        <v>0</v>
      </c>
      <c r="BQ123" s="3">
        <f>IF($E123+BQ$8-$H$8&lt;70,0,IF($E123+BQ$8-$H$8=70,$F123,BP123*(1-VLOOKUP($E123+BP$8-$H$8,Mortality!$B$3:$C$123,2)*VLOOKUP($E123+BP$8-$H$8,Multipliers!$A$3:$DF$122,'Current Retirees'!BP$8-2006+2))))</f>
        <v>0</v>
      </c>
      <c r="BR123" s="3">
        <f>IF($E123+BR$8-$H$8&lt;70,0,IF($E123+BR$8-$H$8=70,$F123,BQ123*(1-VLOOKUP($E123+BQ$8-$H$8,Mortality!$B$3:$C$123,2)*VLOOKUP($E123+BQ$8-$H$8,Multipliers!$A$3:$DF$122,'Current Retirees'!BQ$8-2006+2))))</f>
        <v>0</v>
      </c>
      <c r="BS123" s="3">
        <f>IF($E123+BS$8-$H$8&lt;70,0,IF($E123+BS$8-$H$8=70,$F123,BR123*(1-VLOOKUP($E123+BR$8-$H$8,Mortality!$B$3:$C$123,2)*VLOOKUP($E123+BR$8-$H$8,Multipliers!$A$3:$DF$122,'Current Retirees'!BR$8-2006+2))))</f>
        <v>0</v>
      </c>
      <c r="BT123" s="3">
        <f>IF($E123+BT$8-$H$8&lt;70,0,IF($E123+BT$8-$H$8=70,$F123,BS123*(1-VLOOKUP($E123+BS$8-$H$8,Mortality!$B$3:$C$123,2)*VLOOKUP($E123+BS$8-$H$8,Multipliers!$A$3:$DF$122,'Current Retirees'!BS$8-2006+2))))</f>
        <v>0</v>
      </c>
      <c r="BU123" s="3">
        <f>IF($E123+BU$8-$H$8&lt;70,0,IF($E123+BU$8-$H$8=70,$F123,BT123*(1-VLOOKUP($E123+BT$8-$H$8,Mortality!$B$3:$C$123,2)*VLOOKUP($E123+BT$8-$H$8,Multipliers!$A$3:$DF$122,'Current Retirees'!BT$8-2006+2))))</f>
        <v>0</v>
      </c>
      <c r="BV123" s="3">
        <f>IF($E123+BV$8-$H$8&lt;70,0,IF($E123+BV$8-$H$8=70,$F123,BU123*(1-VLOOKUP($E123+BU$8-$H$8,Mortality!$B$3:$C$123,2)*VLOOKUP($E123+BU$8-$H$8,Multipliers!$A$3:$DF$122,'Current Retirees'!BU$8-2006+2))))</f>
        <v>0</v>
      </c>
      <c r="BW123" s="3">
        <f>IF($E123+BW$8-$H$8&lt;70,0,IF($E123+BW$8-$H$8=70,$F123,BV123*(1-VLOOKUP($E123+BV$8-$H$8,Mortality!$B$3:$C$123,2)*VLOOKUP($E123+BV$8-$H$8,Multipliers!$A$3:$DF$122,'Current Retirees'!BV$8-2006+2))))</f>
        <v>0</v>
      </c>
      <c r="BX123" s="3">
        <f>IF($E123+BX$8-$H$8&lt;70,0,IF($E123+BX$8-$H$8=70,$F123,BW123*(1-VLOOKUP($E123+BW$8-$H$8,Mortality!$B$3:$C$123,2)*VLOOKUP($E123+BW$8-$H$8,Multipliers!$A$3:$DF$122,'Current Retirees'!BW$8-2006+2))))</f>
        <v>0</v>
      </c>
      <c r="BY123" s="3">
        <f>IF($E123+BY$8-$H$8&lt;70,0,IF($E123+BY$8-$H$8=70,$F123,BX123*(1-VLOOKUP($E123+BX$8-$H$8,Mortality!$B$3:$C$123,2)*VLOOKUP($E123+BX$8-$H$8,Multipliers!$A$3:$DF$122,'Current Retirees'!BX$8-2006+2))))</f>
        <v>0</v>
      </c>
      <c r="BZ123" s="3">
        <f>IF($E123+BZ$8-$H$8&lt;70,0,IF($E123+BZ$8-$H$8=70,$F123,BY123*(1-VLOOKUP($E123+BY$8-$H$8,Mortality!$B$3:$C$123,2)*VLOOKUP($E123+BY$8-$H$8,Multipliers!$A$3:$DF$122,'Current Retirees'!BY$8-2006+2))))</f>
        <v>0</v>
      </c>
      <c r="CA123" s="3">
        <f>IF($E123+CA$8-$H$8&lt;70,0,IF($E123+CA$8-$H$8=70,$F123,BZ123*(1-VLOOKUP($E123+BZ$8-$H$8,Mortality!$B$3:$C$123,2)*VLOOKUP($E123+BZ$8-$H$8,Multipliers!$A$3:$DF$122,'Current Retirees'!BZ$8-2006+2))))</f>
        <v>0</v>
      </c>
      <c r="CB123" s="3">
        <f>IF($E123+CB$8-$H$8&lt;70,0,IF($E123+CB$8-$H$8=70,$F123,CA123*(1-VLOOKUP($E123+CA$8-$H$8,Mortality!$B$3:$C$123,2)*VLOOKUP($E123+CA$8-$H$8,Multipliers!$A$3:$DF$122,'Current Retirees'!CA$8-2006+2))))</f>
        <v>0</v>
      </c>
      <c r="CC123" s="3">
        <f>IF($E123+CC$8-$H$8&lt;70,0,IF($E123+CC$8-$H$8=70,$F123,CB123*(1-VLOOKUP($E123+CB$8-$H$8,Mortality!$B$3:$C$123,2)*VLOOKUP($E123+CB$8-$H$8,Multipliers!$A$3:$DF$122,'Current Retirees'!CB$8-2006+2))))</f>
        <v>0</v>
      </c>
      <c r="CD123" s="3">
        <f>IF($E123+CD$8-$H$8&lt;70,0,IF($E123+CD$8-$H$8=70,$F123,CC123*(1-VLOOKUP($E123+CC$8-$H$8,Mortality!$B$3:$C$123,2)*VLOOKUP($E123+CC$8-$H$8,Multipliers!$A$3:$DF$122,'Current Retirees'!CC$8-2006+2))))</f>
        <v>0</v>
      </c>
      <c r="CE123" s="3">
        <f>IF($E123+CE$8-$H$8&lt;70,0,IF($E123+CE$8-$H$8=70,$F123,CD123*(1-VLOOKUP($E123+CD$8-$H$8,Mortality!$B$3:$C$123,2)*VLOOKUP($E123+CD$8-$H$8,Multipliers!$A$3:$DF$122,'Current Retirees'!CD$8-2006+2))))</f>
        <v>0</v>
      </c>
      <c r="CF123" s="3">
        <f>IF($E123+CF$8-$H$8&lt;70,0,IF($E123+CF$8-$H$8=70,$F123,CE123*(1-VLOOKUP($E123+CE$8-$H$8,Mortality!$B$3:$C$123,2)*VLOOKUP($E123+CE$8-$H$8,Multipliers!$A$3:$DF$122,'Current Retirees'!CE$8-2006+2))))</f>
        <v>0</v>
      </c>
      <c r="CG123" s="3">
        <f>IF($E123+CG$8-$H$8&lt;70,0,IF($E123+CG$8-$H$8=70,$F123,CF123*(1-VLOOKUP($E123+CF$8-$H$8,Mortality!$B$3:$C$123,2)*VLOOKUP($E123+CF$8-$H$8,Multipliers!$A$3:$DF$122,'Current Retirees'!CF$8-2006+2))))</f>
        <v>0</v>
      </c>
      <c r="CH123" s="3">
        <f>IF($E123+CH$8-$H$8&lt;70,0,IF($E123+CH$8-$H$8=70,$F123,CG123*(1-VLOOKUP($E123+CG$8-$H$8,Mortality!$B$3:$C$123,2)*VLOOKUP($E123+CG$8-$H$8,Multipliers!$A$3:$DF$122,'Current Retirees'!CG$8-2006+2))))</f>
        <v>0</v>
      </c>
      <c r="CI123" s="3">
        <f>IF($E123+CI$8-$H$8&lt;70,0,IF($E123+CI$8-$H$8=70,$F123,CH123*(1-VLOOKUP($E123+CH$8-$H$8,Mortality!$B$3:$C$123,2)*VLOOKUP($E123+CH$8-$H$8,Multipliers!$A$3:$DF$122,'Current Retirees'!CH$8-2006+2))))</f>
        <v>0</v>
      </c>
      <c r="CJ123" s="3">
        <f>IF($E123+CJ$8-$H$8&lt;70,0,IF($E123+CJ$8-$H$8=70,$F123,CI123*(1-VLOOKUP($E123+CI$8-$H$8,Mortality!$B$3:$C$123,2)*VLOOKUP($E123+CI$8-$H$8,Multipliers!$A$3:$DF$122,'Current Retirees'!CI$8-2006+2))))</f>
        <v>0</v>
      </c>
      <c r="CK123" s="3">
        <f>IF($E123+CK$8-$H$8&lt;70,0,IF($E123+CK$8-$H$8=70,$F123,CJ123*(1-VLOOKUP($E123+CJ$8-$H$8,Mortality!$B$3:$C$123,2)*VLOOKUP($E123+CJ$8-$H$8,Multipliers!$A$3:$DF$122,'Current Retirees'!CJ$8-2006+2))))</f>
        <v>0</v>
      </c>
      <c r="CL123" s="3">
        <f>IF($E123+CL$8-$H$8&lt;70,0,IF($E123+CL$8-$H$8=70,$F123,CK123*(1-VLOOKUP($E123+CK$8-$H$8,Mortality!$B$3:$C$123,2)*VLOOKUP($E123+CK$8-$H$8,Multipliers!$A$3:$DF$122,'Current Retirees'!CK$8-2006+2))))</f>
        <v>0</v>
      </c>
      <c r="CM123" s="3">
        <f>IF($E123+CM$8-$H$8&lt;70,0,IF($E123+CM$8-$H$8=70,$F123,CL123*(1-VLOOKUP($E123+CL$8-$H$8,Mortality!$B$3:$C$123,2)*VLOOKUP($E123+CL$8-$H$8,Multipliers!$A$3:$DF$122,'Current Retirees'!CL$8-2006+2))))</f>
        <v>0</v>
      </c>
      <c r="CN123" s="3">
        <f>IF($E123+CN$8-$H$8&lt;70,0,IF($E123+CN$8-$H$8=70,$F123,CM123*(1-VLOOKUP($E123+CM$8-$H$8,Mortality!$B$3:$C$123,2)*VLOOKUP($E123+CM$8-$H$8,Multipliers!$A$3:$DF$122,'Current Retirees'!CM$8-2006+2))))</f>
        <v>0</v>
      </c>
      <c r="CO123" s="3">
        <f>IF($E123+CO$8-$H$8&lt;70,0,IF($E123+CO$8-$H$8=70,$F123,CN123*(1-VLOOKUP($E123+CN$8-$H$8,Mortality!$B$3:$C$123,2)*VLOOKUP($E123+CN$8-$H$8,Multipliers!$A$3:$DF$122,'Current Retirees'!CN$8-2006+2))))</f>
        <v>0</v>
      </c>
      <c r="CP123" s="3">
        <f>IF($E123+CP$8-$H$8&lt;70,0,IF($E123+CP$8-$H$8=70,$F123,CO123*(1-VLOOKUP($E123+CO$8-$H$8,Mortality!$B$3:$C$123,2)*VLOOKUP($E123+CO$8-$H$8,Multipliers!$A$3:$DF$122,'Current Retirees'!CO$8-2006+2))))</f>
        <v>0</v>
      </c>
      <c r="CQ123" s="3">
        <f>IF($E123+CQ$8-$H$8&lt;70,0,IF($E123+CQ$8-$H$8=70,$F123,CP123*(1-VLOOKUP($E123+CP$8-$H$8,Mortality!$B$3:$C$123,2)*VLOOKUP($E123+CP$8-$H$8,Multipliers!$A$3:$DF$122,'Current Retirees'!CP$8-2006+2))))</f>
        <v>0</v>
      </c>
      <c r="CR123" s="3">
        <f>IF($E123+CR$8-$H$8&lt;70,0,IF($E123+CR$8-$H$8=70,$F123,CQ123*(1-VLOOKUP($E123+CQ$8-$H$8,Mortality!$B$3:$C$123,2)*VLOOKUP($E123+CQ$8-$H$8,Multipliers!$A$3:$DF$122,'Current Retirees'!CQ$8-2006+2))))</f>
        <v>0</v>
      </c>
      <c r="CS123" s="3">
        <f>IF($E123+CS$8-$H$8&lt;70,0,IF($E123+CS$8-$H$8=70,$F123,CR123*(1-VLOOKUP($E123+CR$8-$H$8,Mortality!$B$3:$C$123,2)*VLOOKUP($E123+CR$8-$H$8,Multipliers!$A$3:$DF$122,'Current Retirees'!CR$8-2006+2))))</f>
        <v>0</v>
      </c>
      <c r="CT123" s="3">
        <f>IF($E123+CT$8-$H$8&lt;70,0,IF($E123+CT$8-$H$8=70,$F123,CS123*(1-VLOOKUP($E123+CS$8-$H$8,Mortality!$B$3:$C$123,2)*VLOOKUP($E123+CS$8-$H$8,Multipliers!$A$3:$DF$122,'Current Retirees'!CS$8-2006+2))))</f>
        <v>0</v>
      </c>
    </row>
    <row r="124" spans="2:98" x14ac:dyDescent="0.25">
      <c r="B124" s="35">
        <v>1116</v>
      </c>
      <c r="C124" s="36">
        <v>25589</v>
      </c>
      <c r="D124" s="35" t="s">
        <v>5</v>
      </c>
      <c r="E124" s="4">
        <f t="shared" si="8"/>
        <v>47</v>
      </c>
      <c r="F124" s="5">
        <f>VLOOKUP(E124,Mortality!$H$3:$I$123,2)</f>
        <v>0.93270374926382671</v>
      </c>
      <c r="H124" s="3">
        <f t="shared" si="9"/>
        <v>0</v>
      </c>
      <c r="I124" s="3">
        <f>IF($E124+I$8-$H$8&lt;70,0,IF($E124+I$8-$H$8=70,$F124,H124*(1-VLOOKUP($E124+H$8-$H$8,Mortality!$B$3:$C$123,2)*VLOOKUP($E124+H$8-$H$8,Multipliers!$A$3:$DF$122,'Current Retirees'!H$8-2006+2))))</f>
        <v>0</v>
      </c>
      <c r="J124" s="3">
        <f>IF($E124+J$8-$H$8&lt;70,0,IF($E124+J$8-$H$8=70,$F124,I124*(1-VLOOKUP($E124+I$8-$H$8,Mortality!$B$3:$C$123,2)*VLOOKUP($E124+I$8-$H$8,Multipliers!$A$3:$DF$122,'Current Retirees'!I$8-2006+2))))</f>
        <v>0</v>
      </c>
      <c r="K124" s="3">
        <f>IF($E124+K$8-$H$8&lt;70,0,IF($E124+K$8-$H$8=70,$F124,J124*(1-VLOOKUP($E124+J$8-$H$8,Mortality!$B$3:$C$123,2)*VLOOKUP($E124+J$8-$H$8,Multipliers!$A$3:$DF$122,'Current Retirees'!J$8-2006+2))))</f>
        <v>0</v>
      </c>
      <c r="L124" s="3">
        <f>IF($E124+L$8-$H$8&lt;70,0,IF($E124+L$8-$H$8=70,$F124,K124*(1-VLOOKUP($E124+K$8-$H$8,Mortality!$B$3:$C$123,2)*VLOOKUP($E124+K$8-$H$8,Multipliers!$A$3:$DF$122,'Current Retirees'!K$8-2006+2))))</f>
        <v>0</v>
      </c>
      <c r="M124" s="3">
        <f>IF($E124+M$8-$H$8&lt;70,0,IF($E124+M$8-$H$8=70,$F124,L124*(1-VLOOKUP($E124+L$8-$H$8,Mortality!$B$3:$C$123,2)*VLOOKUP($E124+L$8-$H$8,Multipliers!$A$3:$DF$122,'Current Retirees'!L$8-2006+2))))</f>
        <v>0</v>
      </c>
      <c r="N124" s="3">
        <f>IF($E124+N$8-$H$8&lt;70,0,IF($E124+N$8-$H$8=70,$F124,M124*(1-VLOOKUP($E124+M$8-$H$8,Mortality!$B$3:$C$123,2)*VLOOKUP($E124+M$8-$H$8,Multipliers!$A$3:$DF$122,'Current Retirees'!M$8-2006+2))))</f>
        <v>0</v>
      </c>
      <c r="O124" s="3">
        <f>IF($E124+O$8-$H$8&lt;70,0,IF($E124+O$8-$H$8=70,$F124,N124*(1-VLOOKUP($E124+N$8-$H$8,Mortality!$B$3:$C$123,2)*VLOOKUP($E124+N$8-$H$8,Multipliers!$A$3:$DF$122,'Current Retirees'!N$8-2006+2))))</f>
        <v>0</v>
      </c>
      <c r="P124" s="3">
        <f>IF($E124+P$8-$H$8&lt;70,0,IF($E124+P$8-$H$8=70,$F124,O124*(1-VLOOKUP($E124+O$8-$H$8,Mortality!$B$3:$C$123,2)*VLOOKUP($E124+O$8-$H$8,Multipliers!$A$3:$DF$122,'Current Retirees'!O$8-2006+2))))</f>
        <v>0</v>
      </c>
      <c r="Q124" s="3">
        <f>IF($E124+Q$8-$H$8&lt;70,0,IF($E124+Q$8-$H$8=70,$F124,P124*(1-VLOOKUP($E124+P$8-$H$8,Mortality!$B$3:$C$123,2)*VLOOKUP($E124+P$8-$H$8,Multipliers!$A$3:$DF$122,'Current Retirees'!P$8-2006+2))))</f>
        <v>0</v>
      </c>
      <c r="R124" s="3">
        <f>IF($E124+R$8-$H$8&lt;70,0,IF($E124+R$8-$H$8=70,$F124,Q124*(1-VLOOKUP($E124+Q$8-$H$8,Mortality!$B$3:$C$123,2)*VLOOKUP($E124+Q$8-$H$8,Multipliers!$A$3:$DF$122,'Current Retirees'!Q$8-2006+2))))</f>
        <v>0</v>
      </c>
      <c r="S124" s="3">
        <f>IF($E124+S$8-$H$8&lt;70,0,IF($E124+S$8-$H$8=70,$F124,R124*(1-VLOOKUP($E124+R$8-$H$8,Mortality!$B$3:$C$123,2)*VLOOKUP($E124+R$8-$H$8,Multipliers!$A$3:$DF$122,'Current Retirees'!R$8-2006+2))))</f>
        <v>0</v>
      </c>
      <c r="T124" s="3">
        <f>IF($E124+T$8-$H$8&lt;70,0,IF($E124+T$8-$H$8=70,$F124,S124*(1-VLOOKUP($E124+S$8-$H$8,Mortality!$B$3:$C$123,2)*VLOOKUP($E124+S$8-$H$8,Multipliers!$A$3:$DF$122,'Current Retirees'!S$8-2006+2))))</f>
        <v>0</v>
      </c>
      <c r="U124" s="3">
        <f>IF($E124+U$8-$H$8&lt;70,0,IF($E124+U$8-$H$8=70,$F124,T124*(1-VLOOKUP($E124+T$8-$H$8,Mortality!$B$3:$C$123,2)*VLOOKUP($E124+T$8-$H$8,Multipliers!$A$3:$DF$122,'Current Retirees'!T$8-2006+2))))</f>
        <v>0</v>
      </c>
      <c r="V124" s="3">
        <f>IF($E124+V$8-$H$8&lt;70,0,IF($E124+V$8-$H$8=70,$F124,U124*(1-VLOOKUP($E124+U$8-$H$8,Mortality!$B$3:$C$123,2)*VLOOKUP($E124+U$8-$H$8,Multipliers!$A$3:$DF$122,'Current Retirees'!U$8-2006+2))))</f>
        <v>0</v>
      </c>
      <c r="W124" s="3">
        <f>IF($E124+W$8-$H$8&lt;70,0,IF($E124+W$8-$H$8=70,$F124,V124*(1-VLOOKUP($E124+V$8-$H$8,Mortality!$B$3:$C$123,2)*VLOOKUP($E124+V$8-$H$8,Multipliers!$A$3:$DF$122,'Current Retirees'!V$8-2006+2))))</f>
        <v>0</v>
      </c>
      <c r="X124" s="3">
        <f>IF($E124+X$8-$H$8&lt;70,0,IF($E124+X$8-$H$8=70,$F124,W124*(1-VLOOKUP($E124+W$8-$H$8,Mortality!$B$3:$C$123,2)*VLOOKUP($E124+W$8-$H$8,Multipliers!$A$3:$DF$122,'Current Retirees'!W$8-2006+2))))</f>
        <v>0</v>
      </c>
      <c r="Y124" s="3">
        <f>IF($E124+Y$8-$H$8&lt;70,0,IF($E124+Y$8-$H$8=70,$F124,X124*(1-VLOOKUP($E124+X$8-$H$8,Mortality!$B$3:$C$123,2)*VLOOKUP($E124+X$8-$H$8,Multipliers!$A$3:$DF$122,'Current Retirees'!X$8-2006+2))))</f>
        <v>0</v>
      </c>
      <c r="Z124" s="3">
        <f>IF($E124+Z$8-$H$8&lt;70,0,IF($E124+Z$8-$H$8=70,$F124,Y124*(1-VLOOKUP($E124+Y$8-$H$8,Mortality!$B$3:$C$123,2)*VLOOKUP($E124+Y$8-$H$8,Multipliers!$A$3:$DF$122,'Current Retirees'!Y$8-2006+2))))</f>
        <v>0</v>
      </c>
      <c r="AA124" s="3">
        <f>IF($E124+AA$8-$H$8&lt;70,0,IF($E124+AA$8-$H$8=70,$F124,Z124*(1-VLOOKUP($E124+Z$8-$H$8,Mortality!$B$3:$C$123,2)*VLOOKUP($E124+Z$8-$H$8,Multipliers!$A$3:$DF$122,'Current Retirees'!Z$8-2006+2))))</f>
        <v>0</v>
      </c>
      <c r="AB124" s="3">
        <f>IF($E124+AB$8-$H$8&lt;70,0,IF($E124+AB$8-$H$8=70,$F124,AA124*(1-VLOOKUP($E124+AA$8-$H$8,Mortality!$B$3:$C$123,2)*VLOOKUP($E124+AA$8-$H$8,Multipliers!$A$3:$DF$122,'Current Retirees'!AA$8-2006+2))))</f>
        <v>0</v>
      </c>
      <c r="AC124" s="3">
        <f>IF($E124+AC$8-$H$8&lt;70,0,IF($E124+AC$8-$H$8=70,$F124,AB124*(1-VLOOKUP($E124+AB$8-$H$8,Mortality!$B$3:$C$123,2)*VLOOKUP($E124+AB$8-$H$8,Multipliers!$A$3:$DF$122,'Current Retirees'!AB$8-2006+2))))</f>
        <v>0</v>
      </c>
      <c r="AD124" s="3">
        <f>IF($E124+AD$8-$H$8&lt;70,0,IF($E124+AD$8-$H$8=70,$F124,AC124*(1-VLOOKUP($E124+AC$8-$H$8,Mortality!$B$3:$C$123,2)*VLOOKUP($E124+AC$8-$H$8,Multipliers!$A$3:$DF$122,'Current Retirees'!AC$8-2006+2))))</f>
        <v>0</v>
      </c>
      <c r="AE124" s="3">
        <f>IF($E124+AE$8-$H$8&lt;70,0,IF($E124+AE$8-$H$8=70,$F124,AD124*(1-VLOOKUP($E124+AD$8-$H$8,Mortality!$B$3:$C$123,2)*VLOOKUP($E124+AD$8-$H$8,Multipliers!$A$3:$DF$122,'Current Retirees'!AD$8-2006+2))))</f>
        <v>0.93270374926382671</v>
      </c>
      <c r="AF124" s="3">
        <f>IF($E124+AF$8-$H$8&lt;70,0,IF($E124+AF$8-$H$8=70,$F124,AE124*(1-VLOOKUP($E124+AE$8-$H$8,Mortality!$B$3:$C$123,2)*VLOOKUP($E124+AE$8-$H$8,Multipliers!$A$3:$DF$122,'Current Retirees'!AE$8-2006+2))))</f>
        <v>0.91703481368245654</v>
      </c>
      <c r="AG124" s="3">
        <f>IF($E124+AG$8-$H$8&lt;70,0,IF($E124+AG$8-$H$8=70,$F124,AF124*(1-VLOOKUP($E124+AF$8-$H$8,Mortality!$B$3:$C$123,2)*VLOOKUP($E124+AF$8-$H$8,Multipliers!$A$3:$DF$122,'Current Retirees'!AF$8-2006+2))))</f>
        <v>0.90044891942198069</v>
      </c>
      <c r="AH124" s="3">
        <f>IF($E124+AH$8-$H$8&lt;70,0,IF($E124+AH$8-$H$8=70,$F124,AG124*(1-VLOOKUP($E124+AG$8-$H$8,Mortality!$B$3:$C$123,2)*VLOOKUP($E124+AG$8-$H$8,Multipliers!$A$3:$DF$122,'Current Retirees'!AG$8-2006+2))))</f>
        <v>0.88286948966370371</v>
      </c>
      <c r="AI124" s="3">
        <f>IF($E124+AI$8-$H$8&lt;70,0,IF($E124+AI$8-$H$8=70,$F124,AH124*(1-VLOOKUP($E124+AH$8-$H$8,Mortality!$B$3:$C$123,2)*VLOOKUP($E124+AH$8-$H$8,Multipliers!$A$3:$DF$122,'Current Retirees'!AH$8-2006+2))))</f>
        <v>0.86421673943866217</v>
      </c>
      <c r="AJ124" s="3">
        <f>IF($E124+AJ$8-$H$8&lt;70,0,IF($E124+AJ$8-$H$8=70,$F124,AI124*(1-VLOOKUP($E124+AI$8-$H$8,Mortality!$B$3:$C$123,2)*VLOOKUP($E124+AI$8-$H$8,Multipliers!$A$3:$DF$122,'Current Retirees'!AI$8-2006+2))))</f>
        <v>0.84442806728594144</v>
      </c>
      <c r="AK124" s="3">
        <f>IF($E124+AK$8-$H$8&lt;70,0,IF($E124+AK$8-$H$8=70,$F124,AJ124*(1-VLOOKUP($E124+AJ$8-$H$8,Mortality!$B$3:$C$123,2)*VLOOKUP($E124+AJ$8-$H$8,Multipliers!$A$3:$DF$122,'Current Retirees'!AJ$8-2006+2))))</f>
        <v>0.82343584365251932</v>
      </c>
      <c r="AL124" s="3">
        <f>IF($E124+AL$8-$H$8&lt;70,0,IF($E124+AL$8-$H$8=70,$F124,AK124*(1-VLOOKUP($E124+AK$8-$H$8,Mortality!$B$3:$C$123,2)*VLOOKUP($E124+AK$8-$H$8,Multipliers!$A$3:$DF$122,'Current Retirees'!AK$8-2006+2))))</f>
        <v>0.8011655879556594</v>
      </c>
      <c r="AM124" s="3">
        <f>IF($E124+AM$8-$H$8&lt;70,0,IF($E124+AM$8-$H$8=70,$F124,AL124*(1-VLOOKUP($E124+AL$8-$H$8,Mortality!$B$3:$C$123,2)*VLOOKUP($E124+AL$8-$H$8,Multipliers!$A$3:$DF$122,'Current Retirees'!AL$8-2006+2))))</f>
        <v>0.77757586869472295</v>
      </c>
      <c r="AN124" s="3">
        <f>IF($E124+AN$8-$H$8&lt;70,0,IF($E124+AN$8-$H$8=70,$F124,AM124*(1-VLOOKUP($E124+AM$8-$H$8,Mortality!$B$3:$C$123,2)*VLOOKUP($E124+AM$8-$H$8,Multipliers!$A$3:$DF$122,'Current Retirees'!AM$8-2006+2))))</f>
        <v>0.75257073607715075</v>
      </c>
      <c r="AO124" s="3">
        <f>IF($E124+AO$8-$H$8&lt;70,0,IF($E124+AO$8-$H$8=70,$F124,AN124*(1-VLOOKUP($E124+AN$8-$H$8,Mortality!$B$3:$C$123,2)*VLOOKUP($E124+AN$8-$H$8,Multipliers!$A$3:$DF$122,'Current Retirees'!AN$8-2006+2))))</f>
        <v>0.72613039776223087</v>
      </c>
      <c r="AP124" s="3">
        <f>IF($E124+AP$8-$H$8&lt;70,0,IF($E124+AP$8-$H$8=70,$F124,AO124*(1-VLOOKUP($E124+AO$8-$H$8,Mortality!$B$3:$C$123,2)*VLOOKUP($E124+AO$8-$H$8,Multipliers!$A$3:$DF$122,'Current Retirees'!AO$8-2006+2))))</f>
        <v>0.69818559156117577</v>
      </c>
      <c r="AQ124" s="3">
        <f>IF($E124+AQ$8-$H$8&lt;70,0,IF($E124+AQ$8-$H$8=70,$F124,AP124*(1-VLOOKUP($E124+AP$8-$H$8,Mortality!$B$3:$C$123,2)*VLOOKUP($E124+AP$8-$H$8,Multipliers!$A$3:$DF$122,'Current Retirees'!AP$8-2006+2))))</f>
        <v>0.66871271245558106</v>
      </c>
      <c r="AR124" s="3">
        <f>IF($E124+AR$8-$H$8&lt;70,0,IF($E124+AR$8-$H$8=70,$F124,AQ124*(1-VLOOKUP($E124+AQ$8-$H$8,Mortality!$B$3:$C$123,2)*VLOOKUP($E124+AQ$8-$H$8,Multipliers!$A$3:$DF$122,'Current Retirees'!AQ$8-2006+2))))</f>
        <v>0.63769288697872495</v>
      </c>
      <c r="AS124" s="3">
        <f>IF($E124+AS$8-$H$8&lt;70,0,IF($E124+AS$8-$H$8=70,$F124,AR124*(1-VLOOKUP($E124+AR$8-$H$8,Mortality!$B$3:$C$123,2)*VLOOKUP($E124+AR$8-$H$8,Multipliers!$A$3:$DF$122,'Current Retirees'!AR$8-2006+2))))</f>
        <v>0.60516592612526154</v>
      </c>
      <c r="AT124" s="3">
        <f>IF($E124+AT$8-$H$8&lt;70,0,IF($E124+AT$8-$H$8=70,$F124,AS124*(1-VLOOKUP($E124+AS$8-$H$8,Mortality!$B$3:$C$123,2)*VLOOKUP($E124+AS$8-$H$8,Multipliers!$A$3:$DF$122,'Current Retirees'!AS$8-2006+2))))</f>
        <v>0.57117121220714751</v>
      </c>
      <c r="AU124" s="3">
        <f>IF($E124+AU$8-$H$8&lt;70,0,IF($E124+AU$8-$H$8=70,$F124,AT124*(1-VLOOKUP($E124+AT$8-$H$8,Mortality!$B$3:$C$123,2)*VLOOKUP($E124+AT$8-$H$8,Multipliers!$A$3:$DF$122,'Current Retirees'!AT$8-2006+2))))</f>
        <v>0.5358330438017832</v>
      </c>
      <c r="AV124" s="3">
        <f>IF($E124+AV$8-$H$8&lt;70,0,IF($E124+AV$8-$H$8=70,$F124,AU124*(1-VLOOKUP($E124+AU$8-$H$8,Mortality!$B$3:$C$123,2)*VLOOKUP($E124+AU$8-$H$8,Multipliers!$A$3:$DF$122,'Current Retirees'!AU$8-2006+2))))</f>
        <v>0.49919013693592534</v>
      </c>
      <c r="AW124" s="3">
        <f>IF($E124+AW$8-$H$8&lt;70,0,IF($E124+AW$8-$H$8=70,$F124,AV124*(1-VLOOKUP($E124+AV$8-$H$8,Mortality!$B$3:$C$123,2)*VLOOKUP($E124+AV$8-$H$8,Multipliers!$A$3:$DF$122,'Current Retirees'!AV$8-2006+2))))</f>
        <v>0.46134719437842109</v>
      </c>
      <c r="AX124" s="3">
        <f>IF($E124+AX$8-$H$8&lt;70,0,IF($E124+AX$8-$H$8=70,$F124,AW124*(1-VLOOKUP($E124+AW$8-$H$8,Mortality!$B$3:$C$123,2)*VLOOKUP($E124+AW$8-$H$8,Multipliers!$A$3:$DF$122,'Current Retirees'!AW$8-2006+2))))</f>
        <v>0.42271219497337703</v>
      </c>
      <c r="AY124" s="3">
        <f>IF($E124+AY$8-$H$8&lt;70,0,IF($E124+AY$8-$H$8=70,$F124,AX124*(1-VLOOKUP($E124+AX$8-$H$8,Mortality!$B$3:$C$123,2)*VLOOKUP($E124+AX$8-$H$8,Multipliers!$A$3:$DF$122,'Current Retirees'!AX$8-2006+2))))</f>
        <v>0.38351976881291222</v>
      </c>
      <c r="AZ124" s="3">
        <f>IF($E124+AZ$8-$H$8&lt;70,0,IF($E124+AZ$8-$H$8=70,$F124,AY124*(1-VLOOKUP($E124+AY$8-$H$8,Mortality!$B$3:$C$123,2)*VLOOKUP($E124+AY$8-$H$8,Multipliers!$A$3:$DF$122,'Current Retirees'!AY$8-2006+2))))</f>
        <v>0.34429755908920218</v>
      </c>
      <c r="BA124" s="3">
        <f>IF($E124+BA$8-$H$8&lt;70,0,IF($E124+BA$8-$H$8=70,$F124,AZ124*(1-VLOOKUP($E124+AZ$8-$H$8,Mortality!$B$3:$C$123,2)*VLOOKUP($E124+AZ$8-$H$8,Multipliers!$A$3:$DF$122,'Current Retirees'!AZ$8-2006+2))))</f>
        <v>0.30557226285528405</v>
      </c>
      <c r="BB124" s="3">
        <f>IF($E124+BB$8-$H$8&lt;70,0,IF($E124+BB$8-$H$8=70,$F124,BA124*(1-VLOOKUP($E124+BA$8-$H$8,Mortality!$B$3:$C$123,2)*VLOOKUP($E124+BA$8-$H$8,Multipliers!$A$3:$DF$122,'Current Retirees'!BA$8-2006+2))))</f>
        <v>0.26816666324349875</v>
      </c>
      <c r="BC124" s="3">
        <f>IF($E124+BC$8-$H$8&lt;70,0,IF($E124+BC$8-$H$8=70,$F124,BB124*(1-VLOOKUP($E124+BB$8-$H$8,Mortality!$B$3:$C$123,2)*VLOOKUP($E124+BB$8-$H$8,Multipliers!$A$3:$DF$122,'Current Retirees'!BB$8-2006+2))))</f>
        <v>0.23261606566155824</v>
      </c>
      <c r="BD124" s="3">
        <f>IF($E124+BD$8-$H$8&lt;70,0,IF($E124+BD$8-$H$8=70,$F124,BC124*(1-VLOOKUP($E124+BC$8-$H$8,Mortality!$B$3:$C$123,2)*VLOOKUP($E124+BC$8-$H$8,Multipliers!$A$3:$DF$122,'Current Retirees'!BC$8-2006+2))))</f>
        <v>0.19956051584514445</v>
      </c>
      <c r="BE124" s="3">
        <f>IF($E124+BE$8-$H$8&lt;70,0,IF($E124+BE$8-$H$8=70,$F124,BD124*(1-VLOOKUP($E124+BD$8-$H$8,Mortality!$B$3:$C$123,2)*VLOOKUP($E124+BD$8-$H$8,Multipliers!$A$3:$DF$122,'Current Retirees'!BD$8-2006+2))))</f>
        <v>0.1692808127800807</v>
      </c>
      <c r="BF124" s="3">
        <f>IF($E124+BF$8-$H$8&lt;70,0,IF($E124+BF$8-$H$8=70,$F124,BE124*(1-VLOOKUP($E124+BE$8-$H$8,Mortality!$B$3:$C$123,2)*VLOOKUP($E124+BE$8-$H$8,Multipliers!$A$3:$DF$122,'Current Retirees'!BE$8-2006+2))))</f>
        <v>0.14148703921253394</v>
      </c>
      <c r="BG124" s="3">
        <f>IF($E124+BG$8-$H$8&lt;70,0,IF($E124+BG$8-$H$8=70,$F124,BF124*(1-VLOOKUP($E124+BF$8-$H$8,Mortality!$B$3:$C$123,2)*VLOOKUP($E124+BF$8-$H$8,Multipliers!$A$3:$DF$122,'Current Retirees'!BF$8-2006+2))))</f>
        <v>0.11642233380971334</v>
      </c>
      <c r="BH124" s="3">
        <f>IF($E124+BH$8-$H$8&lt;70,0,IF($E124+BH$8-$H$8=70,$F124,BG124*(1-VLOOKUP($E124+BG$8-$H$8,Mortality!$B$3:$C$123,2)*VLOOKUP($E124+BG$8-$H$8,Multipliers!$A$3:$DF$122,'Current Retirees'!BG$8-2006+2))))</f>
        <v>9.3901498653404358E-2</v>
      </c>
      <c r="BI124" s="3">
        <f>IF($E124+BI$8-$H$8&lt;70,0,IF($E124+BI$8-$H$8=70,$F124,BH124*(1-VLOOKUP($E124+BH$8-$H$8,Mortality!$B$3:$C$123,2)*VLOOKUP($E124+BH$8-$H$8,Multipliers!$A$3:$DF$122,'Current Retirees'!BH$8-2006+2))))</f>
        <v>7.4178981172475192E-2</v>
      </c>
      <c r="BJ124" s="3">
        <f>IF($E124+BJ$8-$H$8&lt;70,0,IF($E124+BJ$8-$H$8=70,$F124,BI124*(1-VLOOKUP($E124+BI$8-$H$8,Mortality!$B$3:$C$123,2)*VLOOKUP($E124+BI$8-$H$8,Multipliers!$A$3:$DF$122,'Current Retirees'!BI$8-2006+2))))</f>
        <v>5.7299994243104863E-2</v>
      </c>
      <c r="BK124" s="3">
        <f>IF($E124+BK$8-$H$8&lt;70,0,IF($E124+BK$8-$H$8=70,$F124,BJ124*(1-VLOOKUP($E124+BJ$8-$H$8,Mortality!$B$3:$C$123,2)*VLOOKUP($E124+BJ$8-$H$8,Multipliers!$A$3:$DF$122,'Current Retirees'!BJ$8-2006+2))))</f>
        <v>4.3214466969278879E-2</v>
      </c>
      <c r="BL124" s="3">
        <f>IF($E124+BL$8-$H$8&lt;70,0,IF($E124+BL$8-$H$8=70,$F124,BK124*(1-VLOOKUP($E124+BK$8-$H$8,Mortality!$B$3:$C$123,2)*VLOOKUP($E124+BK$8-$H$8,Multipliers!$A$3:$DF$122,'Current Retirees'!BK$8-2006+2))))</f>
        <v>3.1730228633753348E-2</v>
      </c>
      <c r="BM124" s="3">
        <f>IF($E124+BM$8-$H$8&lt;70,0,IF($E124+BM$8-$H$8=70,$F124,BL124*(1-VLOOKUP($E124+BL$8-$H$8,Mortality!$B$3:$C$123,2)*VLOOKUP($E124+BL$8-$H$8,Multipliers!$A$3:$DF$122,'Current Retirees'!BL$8-2006+2))))</f>
        <v>2.2678870986859705E-2</v>
      </c>
      <c r="BN124" s="3">
        <f>IF($E124+BN$8-$H$8&lt;70,0,IF($E124+BN$8-$H$8=70,$F124,BM124*(1-VLOOKUP($E124+BM$8-$H$8,Mortality!$B$3:$C$123,2)*VLOOKUP($E124+BM$8-$H$8,Multipliers!$A$3:$DF$122,'Current Retirees'!BM$8-2006+2))))</f>
        <v>1.5756193382344245E-2</v>
      </c>
      <c r="BO124" s="3">
        <f>IF($E124+BO$8-$H$8&lt;70,0,IF($E124+BO$8-$H$8=70,$F124,BN124*(1-VLOOKUP($E124+BN$8-$H$8,Mortality!$B$3:$C$123,2)*VLOOKUP($E124+BN$8-$H$8,Multipliers!$A$3:$DF$122,'Current Retirees'!BN$8-2006+2))))</f>
        <v>1.062671753026221E-2</v>
      </c>
      <c r="BP124" s="3">
        <f>IF($E124+BP$8-$H$8&lt;70,0,IF($E124+BP$8-$H$8=70,$F124,BO124*(1-VLOOKUP($E124+BO$8-$H$8,Mortality!$B$3:$C$123,2)*VLOOKUP($E124+BO$8-$H$8,Multipliers!$A$3:$DF$122,'Current Retirees'!BO$8-2006+2))))</f>
        <v>6.9302796379999221E-3</v>
      </c>
      <c r="BQ124" s="3">
        <f>IF($E124+BQ$8-$H$8&lt;70,0,IF($E124+BQ$8-$H$8=70,$F124,BP124*(1-VLOOKUP($E124+BP$8-$H$8,Mortality!$B$3:$C$123,2)*VLOOKUP($E124+BP$8-$H$8,Multipliers!$A$3:$DF$122,'Current Retirees'!BP$8-2006+2))))</f>
        <v>4.3744544637049181E-3</v>
      </c>
      <c r="BR124" s="3">
        <f>IF($E124+BR$8-$H$8&lt;70,0,IF($E124+BR$8-$H$8=70,$F124,BQ124*(1-VLOOKUP($E124+BQ$8-$H$8,Mortality!$B$3:$C$123,2)*VLOOKUP($E124+BQ$8-$H$8,Multipliers!$A$3:$DF$122,'Current Retirees'!BQ$8-2006+2))))</f>
        <v>2.6684223432615417E-3</v>
      </c>
      <c r="BS124" s="3">
        <f>IF($E124+BS$8-$H$8&lt;70,0,IF($E124+BS$8-$H$8=70,$F124,BR124*(1-VLOOKUP($E124+BR$8-$H$8,Mortality!$B$3:$C$123,2)*VLOOKUP($E124+BR$8-$H$8,Multipliers!$A$3:$DF$122,'Current Retirees'!BR$8-2006+2))))</f>
        <v>1.5700523285773892E-3</v>
      </c>
      <c r="BT124" s="3">
        <f>IF($E124+BT$8-$H$8&lt;70,0,IF($E124+BT$8-$H$8=70,$F124,BS124*(1-VLOOKUP($E124+BS$8-$H$8,Mortality!$B$3:$C$123,2)*VLOOKUP($E124+BS$8-$H$8,Multipliers!$A$3:$DF$122,'Current Retirees'!BS$8-2006+2))))</f>
        <v>8.8650582434019083E-4</v>
      </c>
      <c r="BU124" s="3">
        <f>IF($E124+BU$8-$H$8&lt;70,0,IF($E124+BU$8-$H$8=70,$F124,BT124*(1-VLOOKUP($E124+BT$8-$H$8,Mortality!$B$3:$C$123,2)*VLOOKUP($E124+BT$8-$H$8,Multipliers!$A$3:$DF$122,'Current Retirees'!BT$8-2006+2))))</f>
        <v>4.8718453256974697E-4</v>
      </c>
      <c r="BV124" s="3">
        <f>IF($E124+BV$8-$H$8&lt;70,0,IF($E124+BV$8-$H$8=70,$F124,BU124*(1-VLOOKUP($E124+BU$8-$H$8,Mortality!$B$3:$C$123,2)*VLOOKUP($E124+BU$8-$H$8,Multipliers!$A$3:$DF$122,'Current Retirees'!BU$8-2006+2))))</f>
        <v>2.6246526768361662E-4</v>
      </c>
      <c r="BW124" s="3">
        <f>IF($E124+BW$8-$H$8&lt;70,0,IF($E124+BW$8-$H$8=70,$F124,BV124*(1-VLOOKUP($E124+BV$8-$H$8,Mortality!$B$3:$C$123,2)*VLOOKUP($E124+BV$8-$H$8,Multipliers!$A$3:$DF$122,'Current Retirees'!BV$8-2006+2))))</f>
        <v>1.3840708055466532E-4</v>
      </c>
      <c r="BX124" s="3">
        <f>IF($E124+BX$8-$H$8&lt;70,0,IF($E124+BX$8-$H$8=70,$F124,BW124*(1-VLOOKUP($E124+BW$8-$H$8,Mortality!$B$3:$C$123,2)*VLOOKUP($E124+BW$8-$H$8,Multipliers!$A$3:$DF$122,'Current Retirees'!BW$8-2006+2))))</f>
        <v>7.0973122737649552E-5</v>
      </c>
      <c r="BY124" s="3">
        <f>IF($E124+BY$8-$H$8&lt;70,0,IF($E124+BY$8-$H$8=70,$F124,BX124*(1-VLOOKUP($E124+BX$8-$H$8,Mortality!$B$3:$C$123,2)*VLOOKUP($E124+BX$8-$H$8,Multipliers!$A$3:$DF$122,'Current Retirees'!BX$8-2006+2))))</f>
        <v>3.5486561368824776E-5</v>
      </c>
      <c r="BZ124" s="3">
        <f>IF($E124+BZ$8-$H$8&lt;70,0,IF($E124+BZ$8-$H$8=70,$F124,BY124*(1-VLOOKUP($E124+BY$8-$H$8,Mortality!$B$3:$C$123,2)*VLOOKUP($E124+BY$8-$H$8,Multipliers!$A$3:$DF$122,'Current Retirees'!BY$8-2006+2))))</f>
        <v>1.7743280684412388E-5</v>
      </c>
      <c r="CA124" s="3">
        <f>IF($E124+CA$8-$H$8&lt;70,0,IF($E124+CA$8-$H$8=70,$F124,BZ124*(1-VLOOKUP($E124+BZ$8-$H$8,Mortality!$B$3:$C$123,2)*VLOOKUP($E124+BZ$8-$H$8,Multipliers!$A$3:$DF$122,'Current Retirees'!BZ$8-2006+2))))</f>
        <v>8.871640342206194E-6</v>
      </c>
      <c r="CB124" s="3">
        <f>IF($E124+CB$8-$H$8&lt;70,0,IF($E124+CB$8-$H$8=70,$F124,CA124*(1-VLOOKUP($E124+CA$8-$H$8,Mortality!$B$3:$C$123,2)*VLOOKUP($E124+CA$8-$H$8,Multipliers!$A$3:$DF$122,'Current Retirees'!CA$8-2006+2))))</f>
        <v>4.435820171103097E-6</v>
      </c>
      <c r="CC124" s="3">
        <f>IF($E124+CC$8-$H$8&lt;70,0,IF($E124+CC$8-$H$8=70,$F124,CB124*(1-VLOOKUP($E124+CB$8-$H$8,Mortality!$B$3:$C$123,2)*VLOOKUP($E124+CB$8-$H$8,Multipliers!$A$3:$DF$122,'Current Retirees'!CB$8-2006+2))))</f>
        <v>2.2179100855515485E-6</v>
      </c>
      <c r="CD124" s="3">
        <f>IF($E124+CD$8-$H$8&lt;70,0,IF($E124+CD$8-$H$8=70,$F124,CC124*(1-VLOOKUP($E124+CC$8-$H$8,Mortality!$B$3:$C$123,2)*VLOOKUP($E124+CC$8-$H$8,Multipliers!$A$3:$DF$122,'Current Retirees'!CC$8-2006+2))))</f>
        <v>0</v>
      </c>
      <c r="CE124" s="3">
        <f>IF($E124+CE$8-$H$8&lt;70,0,IF($E124+CE$8-$H$8=70,$F124,CD124*(1-VLOOKUP($E124+CD$8-$H$8,Mortality!$B$3:$C$123,2)*VLOOKUP($E124+CD$8-$H$8,Multipliers!$A$3:$DF$122,'Current Retirees'!CD$8-2006+2))))</f>
        <v>0</v>
      </c>
      <c r="CF124" s="3">
        <f>IF($E124+CF$8-$H$8&lt;70,0,IF($E124+CF$8-$H$8=70,$F124,CE124*(1-VLOOKUP($E124+CE$8-$H$8,Mortality!$B$3:$C$123,2)*VLOOKUP($E124+CE$8-$H$8,Multipliers!$A$3:$DF$122,'Current Retirees'!CE$8-2006+2))))</f>
        <v>0</v>
      </c>
      <c r="CG124" s="3">
        <f>IF($E124+CG$8-$H$8&lt;70,0,IF($E124+CG$8-$H$8=70,$F124,CF124*(1-VLOOKUP($E124+CF$8-$H$8,Mortality!$B$3:$C$123,2)*VLOOKUP($E124+CF$8-$H$8,Multipliers!$A$3:$DF$122,'Current Retirees'!CF$8-2006+2))))</f>
        <v>0</v>
      </c>
      <c r="CH124" s="3">
        <f>IF($E124+CH$8-$H$8&lt;70,0,IF($E124+CH$8-$H$8=70,$F124,CG124*(1-VLOOKUP($E124+CG$8-$H$8,Mortality!$B$3:$C$123,2)*VLOOKUP($E124+CG$8-$H$8,Multipliers!$A$3:$DF$122,'Current Retirees'!CG$8-2006+2))))</f>
        <v>0</v>
      </c>
      <c r="CI124" s="3">
        <f>IF($E124+CI$8-$H$8&lt;70,0,IF($E124+CI$8-$H$8=70,$F124,CH124*(1-VLOOKUP($E124+CH$8-$H$8,Mortality!$B$3:$C$123,2)*VLOOKUP($E124+CH$8-$H$8,Multipliers!$A$3:$DF$122,'Current Retirees'!CH$8-2006+2))))</f>
        <v>0</v>
      </c>
      <c r="CJ124" s="3">
        <f>IF($E124+CJ$8-$H$8&lt;70,0,IF($E124+CJ$8-$H$8=70,$F124,CI124*(1-VLOOKUP($E124+CI$8-$H$8,Mortality!$B$3:$C$123,2)*VLOOKUP($E124+CI$8-$H$8,Multipliers!$A$3:$DF$122,'Current Retirees'!CI$8-2006+2))))</f>
        <v>0</v>
      </c>
      <c r="CK124" s="3">
        <f>IF($E124+CK$8-$H$8&lt;70,0,IF($E124+CK$8-$H$8=70,$F124,CJ124*(1-VLOOKUP($E124+CJ$8-$H$8,Mortality!$B$3:$C$123,2)*VLOOKUP($E124+CJ$8-$H$8,Multipliers!$A$3:$DF$122,'Current Retirees'!CJ$8-2006+2))))</f>
        <v>0</v>
      </c>
      <c r="CL124" s="3">
        <f>IF($E124+CL$8-$H$8&lt;70,0,IF($E124+CL$8-$H$8=70,$F124,CK124*(1-VLOOKUP($E124+CK$8-$H$8,Mortality!$B$3:$C$123,2)*VLOOKUP($E124+CK$8-$H$8,Multipliers!$A$3:$DF$122,'Current Retirees'!CK$8-2006+2))))</f>
        <v>0</v>
      </c>
      <c r="CM124" s="3">
        <f>IF($E124+CM$8-$H$8&lt;70,0,IF($E124+CM$8-$H$8=70,$F124,CL124*(1-VLOOKUP($E124+CL$8-$H$8,Mortality!$B$3:$C$123,2)*VLOOKUP($E124+CL$8-$H$8,Multipliers!$A$3:$DF$122,'Current Retirees'!CL$8-2006+2))))</f>
        <v>0</v>
      </c>
      <c r="CN124" s="3">
        <f>IF($E124+CN$8-$H$8&lt;70,0,IF($E124+CN$8-$H$8=70,$F124,CM124*(1-VLOOKUP($E124+CM$8-$H$8,Mortality!$B$3:$C$123,2)*VLOOKUP($E124+CM$8-$H$8,Multipliers!$A$3:$DF$122,'Current Retirees'!CM$8-2006+2))))</f>
        <v>0</v>
      </c>
      <c r="CO124" s="3">
        <f>IF($E124+CO$8-$H$8&lt;70,0,IF($E124+CO$8-$H$8=70,$F124,CN124*(1-VLOOKUP($E124+CN$8-$H$8,Mortality!$B$3:$C$123,2)*VLOOKUP($E124+CN$8-$H$8,Multipliers!$A$3:$DF$122,'Current Retirees'!CN$8-2006+2))))</f>
        <v>0</v>
      </c>
      <c r="CP124" s="3">
        <f>IF($E124+CP$8-$H$8&lt;70,0,IF($E124+CP$8-$H$8=70,$F124,CO124*(1-VLOOKUP($E124+CO$8-$H$8,Mortality!$B$3:$C$123,2)*VLOOKUP($E124+CO$8-$H$8,Multipliers!$A$3:$DF$122,'Current Retirees'!CO$8-2006+2))))</f>
        <v>0</v>
      </c>
      <c r="CQ124" s="3">
        <f>IF($E124+CQ$8-$H$8&lt;70,0,IF($E124+CQ$8-$H$8=70,$F124,CP124*(1-VLOOKUP($E124+CP$8-$H$8,Mortality!$B$3:$C$123,2)*VLOOKUP($E124+CP$8-$H$8,Multipliers!$A$3:$DF$122,'Current Retirees'!CP$8-2006+2))))</f>
        <v>0</v>
      </c>
      <c r="CR124" s="3">
        <f>IF($E124+CR$8-$H$8&lt;70,0,IF($E124+CR$8-$H$8=70,$F124,CQ124*(1-VLOOKUP($E124+CQ$8-$H$8,Mortality!$B$3:$C$123,2)*VLOOKUP($E124+CQ$8-$H$8,Multipliers!$A$3:$DF$122,'Current Retirees'!CQ$8-2006+2))))</f>
        <v>0</v>
      </c>
      <c r="CS124" s="3">
        <f>IF($E124+CS$8-$H$8&lt;70,0,IF($E124+CS$8-$H$8=70,$F124,CR124*(1-VLOOKUP($E124+CR$8-$H$8,Mortality!$B$3:$C$123,2)*VLOOKUP($E124+CR$8-$H$8,Multipliers!$A$3:$DF$122,'Current Retirees'!CR$8-2006+2))))</f>
        <v>0</v>
      </c>
      <c r="CT124" s="3">
        <f>IF($E124+CT$8-$H$8&lt;70,0,IF($E124+CT$8-$H$8=70,$F124,CS124*(1-VLOOKUP($E124+CS$8-$H$8,Mortality!$B$3:$C$123,2)*VLOOKUP($E124+CS$8-$H$8,Multipliers!$A$3:$DF$122,'Current Retirees'!CS$8-2006+2))))</f>
        <v>0</v>
      </c>
    </row>
    <row r="125" spans="2:98" x14ac:dyDescent="0.25">
      <c r="B125" s="35">
        <v>1117</v>
      </c>
      <c r="C125" s="36">
        <v>18629</v>
      </c>
      <c r="D125" s="35" t="s">
        <v>4</v>
      </c>
      <c r="E125" s="4">
        <f t="shared" ref="E125:E129" si="10">ROUND(YEARFRAC(C125,$E$7),0)</f>
        <v>66</v>
      </c>
      <c r="F125" s="5">
        <f>VLOOKUP(E125,Mortality!$H$3:$I$123,2)</f>
        <v>0.99595435631909046</v>
      </c>
      <c r="H125" s="3">
        <f t="shared" ref="H125:H129" si="11">IF($E125+H$8-$H$8&lt;70,0,1)</f>
        <v>0</v>
      </c>
      <c r="I125" s="3">
        <f>IF($E125+I$8-$H$8&lt;70,0,IF($E125+I$8-$H$8=70,$F125,H125*(1-VLOOKUP($E125+H$8-$H$8,Mortality!$B$3:$C$123,2)*VLOOKUP($E125+H$8-$H$8,Multipliers!$A$3:$DF$122,'Current Retirees'!H$8-2006+2))))</f>
        <v>0</v>
      </c>
      <c r="J125" s="3">
        <f>IF($E125+J$8-$H$8&lt;70,0,IF($E125+J$8-$H$8=70,$F125,I125*(1-VLOOKUP($E125+I$8-$H$8,Mortality!$B$3:$C$123,2)*VLOOKUP($E125+I$8-$H$8,Multipliers!$A$3:$DF$122,'Current Retirees'!I$8-2006+2))))</f>
        <v>0</v>
      </c>
      <c r="K125" s="3">
        <f>IF($E125+K$8-$H$8&lt;70,0,IF($E125+K$8-$H$8=70,$F125,J125*(1-VLOOKUP($E125+J$8-$H$8,Mortality!$B$3:$C$123,2)*VLOOKUP($E125+J$8-$H$8,Multipliers!$A$3:$DF$122,'Current Retirees'!J$8-2006+2))))</f>
        <v>0</v>
      </c>
      <c r="L125" s="3">
        <f>IF($E125+L$8-$H$8&lt;70,0,IF($E125+L$8-$H$8=70,$F125,K125*(1-VLOOKUP($E125+K$8-$H$8,Mortality!$B$3:$C$123,2)*VLOOKUP($E125+K$8-$H$8,Multipliers!$A$3:$DF$122,'Current Retirees'!K$8-2006+2))))</f>
        <v>0.99595435631909046</v>
      </c>
      <c r="M125" s="3">
        <f>IF($E125+M$8-$H$8&lt;70,0,IF($E125+M$8-$H$8=70,$F125,L125*(1-VLOOKUP($E125+L$8-$H$8,Mortality!$B$3:$C$123,2)*VLOOKUP($E125+L$8-$H$8,Multipliers!$A$3:$DF$122,'Current Retirees'!L$8-2006+2))))</f>
        <v>0.97603869206049398</v>
      </c>
      <c r="N125" s="3">
        <f>IF($E125+N$8-$H$8&lt;70,0,IF($E125+N$8-$H$8=70,$F125,M125*(1-VLOOKUP($E125+M$8-$H$8,Mortality!$B$3:$C$123,2)*VLOOKUP($E125+M$8-$H$8,Multipliers!$A$3:$DF$122,'Current Retirees'!M$8-2006+2))))</f>
        <v>0.95496246933538986</v>
      </c>
      <c r="O125" s="3">
        <f>IF($E125+O$8-$H$8&lt;70,0,IF($E125+O$8-$H$8=70,$F125,N125*(1-VLOOKUP($E125+N$8-$H$8,Mortality!$B$3:$C$123,2)*VLOOKUP($E125+N$8-$H$8,Multipliers!$A$3:$DF$122,'Current Retirees'!N$8-2006+2))))</f>
        <v>0.93263384527440385</v>
      </c>
      <c r="P125" s="3">
        <f>IF($E125+P$8-$H$8&lt;70,0,IF($E125+P$8-$H$8=70,$F125,O125*(1-VLOOKUP($E125+O$8-$H$8,Mortality!$B$3:$C$123,2)*VLOOKUP($E125+O$8-$H$8,Multipliers!$A$3:$DF$122,'Current Retirees'!O$8-2006+2))))</f>
        <v>0.90897321883444426</v>
      </c>
      <c r="Q125" s="3">
        <f>IF($E125+Q$8-$H$8&lt;70,0,IF($E125+Q$8-$H$8=70,$F125,P125*(1-VLOOKUP($E125+P$8-$H$8,Mortality!$B$3:$C$123,2)*VLOOKUP($E125+P$8-$H$8,Multipliers!$A$3:$DF$122,'Current Retirees'!P$8-2006+2))))</f>
        <v>0.88392495684044969</v>
      </c>
      <c r="R125" s="3">
        <f>IF($E125+R$8-$H$8&lt;70,0,IF($E125+R$8-$H$8=70,$F125,Q125*(1-VLOOKUP($E125+Q$8-$H$8,Mortality!$B$3:$C$123,2)*VLOOKUP($E125+Q$8-$H$8,Multipliers!$A$3:$DF$122,'Current Retirees'!Q$8-2006+2))))</f>
        <v>0.85743187112736774</v>
      </c>
      <c r="S125" s="3">
        <f>IF($E125+S$8-$H$8&lt;70,0,IF($E125+S$8-$H$8=70,$F125,R125*(1-VLOOKUP($E125+R$8-$H$8,Mortality!$B$3:$C$123,2)*VLOOKUP($E125+R$8-$H$8,Multipliers!$A$3:$DF$122,'Current Retirees'!R$8-2006+2))))</f>
        <v>0.82943084502554365</v>
      </c>
      <c r="T125" s="3">
        <f>IF($E125+T$8-$H$8&lt;70,0,IF($E125+T$8-$H$8=70,$F125,S125*(1-VLOOKUP($E125+S$8-$H$8,Mortality!$B$3:$C$123,2)*VLOOKUP($E125+S$8-$H$8,Multipliers!$A$3:$DF$122,'Current Retirees'!S$8-2006+2))))</f>
        <v>0.79990911276878218</v>
      </c>
      <c r="U125" s="3">
        <f>IF($E125+U$8-$H$8&lt;70,0,IF($E125+U$8-$H$8=70,$F125,T125*(1-VLOOKUP($E125+T$8-$H$8,Mortality!$B$3:$C$123,2)*VLOOKUP($E125+T$8-$H$8,Multipliers!$A$3:$DF$122,'Current Retirees'!T$8-2006+2))))</f>
        <v>0.76879543821896756</v>
      </c>
      <c r="V125" s="3">
        <f>IF($E125+V$8-$H$8&lt;70,0,IF($E125+V$8-$H$8=70,$F125,U125*(1-VLOOKUP($E125+U$8-$H$8,Mortality!$B$3:$C$123,2)*VLOOKUP($E125+U$8-$H$8,Multipliers!$A$3:$DF$122,'Current Retirees'!U$8-2006+2))))</f>
        <v>0.73611181552962146</v>
      </c>
      <c r="W125" s="3">
        <f>IF($E125+W$8-$H$8&lt;70,0,IF($E125+W$8-$H$8=70,$F125,V125*(1-VLOOKUP($E125+V$8-$H$8,Mortality!$B$3:$C$123,2)*VLOOKUP($E125+V$8-$H$8,Multipliers!$A$3:$DF$122,'Current Retirees'!V$8-2006+2))))</f>
        <v>0.70182574535159137</v>
      </c>
      <c r="X125" s="3">
        <f>IF($E125+X$8-$H$8&lt;70,0,IF($E125+X$8-$H$8=70,$F125,W125*(1-VLOOKUP($E125+W$8-$H$8,Mortality!$B$3:$C$123,2)*VLOOKUP($E125+W$8-$H$8,Multipliers!$A$3:$DF$122,'Current Retirees'!W$8-2006+2))))</f>
        <v>0.66596558073666423</v>
      </c>
      <c r="Y125" s="3">
        <f>IF($E125+Y$8-$H$8&lt;70,0,IF($E125+Y$8-$H$8=70,$F125,X125*(1-VLOOKUP($E125+X$8-$H$8,Mortality!$B$3:$C$123,2)*VLOOKUP($E125+X$8-$H$8,Multipliers!$A$3:$DF$122,'Current Retirees'!X$8-2006+2))))</f>
        <v>0.62857322236804136</v>
      </c>
      <c r="Z125" s="3">
        <f>IF($E125+Z$8-$H$8&lt;70,0,IF($E125+Z$8-$H$8=70,$F125,Y125*(1-VLOOKUP($E125+Y$8-$H$8,Mortality!$B$3:$C$123,2)*VLOOKUP($E125+Y$8-$H$8,Multipliers!$A$3:$DF$122,'Current Retirees'!Y$8-2006+2))))</f>
        <v>0.58976541617591294</v>
      </c>
      <c r="AA125" s="3">
        <f>IF($E125+AA$8-$H$8&lt;70,0,IF($E125+AA$8-$H$8=70,$F125,Z125*(1-VLOOKUP($E125+Z$8-$H$8,Mortality!$B$3:$C$123,2)*VLOOKUP($E125+Z$8-$H$8,Multipliers!$A$3:$DF$122,'Current Retirees'!Z$8-2006+2))))</f>
        <v>0.5496651248049147</v>
      </c>
      <c r="AB125" s="3">
        <f>IF($E125+AB$8-$H$8&lt;70,0,IF($E125+AB$8-$H$8=70,$F125,AA125*(1-VLOOKUP($E125+AA$8-$H$8,Mortality!$B$3:$C$123,2)*VLOOKUP($E125+AA$8-$H$8,Multipliers!$A$3:$DF$122,'Current Retirees'!AA$8-2006+2))))</f>
        <v>0.50850210660276285</v>
      </c>
      <c r="AC125" s="3">
        <f>IF($E125+AC$8-$H$8&lt;70,0,IF($E125+AC$8-$H$8=70,$F125,AB125*(1-VLOOKUP($E125+AB$8-$H$8,Mortality!$B$3:$C$123,2)*VLOOKUP($E125+AB$8-$H$8,Multipliers!$A$3:$DF$122,'Current Retirees'!AB$8-2006+2))))</f>
        <v>0.46649226604260979</v>
      </c>
      <c r="AD125" s="3">
        <f>IF($E125+AD$8-$H$8&lt;70,0,IF($E125+AD$8-$H$8=70,$F125,AC125*(1-VLOOKUP($E125+AC$8-$H$8,Mortality!$B$3:$C$123,2)*VLOOKUP($E125+AC$8-$H$8,Multipliers!$A$3:$DF$122,'Current Retirees'!AC$8-2006+2))))</f>
        <v>0.42393295894522681</v>
      </c>
      <c r="AE125" s="3">
        <f>IF($E125+AE$8-$H$8&lt;70,0,IF($E125+AE$8-$H$8=70,$F125,AD125*(1-VLOOKUP($E125+AD$8-$H$8,Mortality!$B$3:$C$123,2)*VLOOKUP($E125+AD$8-$H$8,Multipliers!$A$3:$DF$122,'Current Retirees'!AD$8-2006+2))))</f>
        <v>0.38128991414984104</v>
      </c>
      <c r="AF125" s="3">
        <f>IF($E125+AF$8-$H$8&lt;70,0,IF($E125+AF$8-$H$8=70,$F125,AE125*(1-VLOOKUP($E125+AE$8-$H$8,Mortality!$B$3:$C$123,2)*VLOOKUP($E125+AE$8-$H$8,Multipliers!$A$3:$DF$122,'Current Retirees'!AE$8-2006+2))))</f>
        <v>0.33898950774775372</v>
      </c>
      <c r="AG125" s="3">
        <f>IF($E125+AG$8-$H$8&lt;70,0,IF($E125+AG$8-$H$8=70,$F125,AF125*(1-VLOOKUP($E125+AF$8-$H$8,Mortality!$B$3:$C$123,2)*VLOOKUP($E125+AF$8-$H$8,Multipliers!$A$3:$DF$122,'Current Retirees'!AF$8-2006+2))))</f>
        <v>0.29758673163610028</v>
      </c>
      <c r="AH125" s="3">
        <f>IF($E125+AH$8-$H$8&lt;70,0,IF($E125+AH$8-$H$8=70,$F125,AG125*(1-VLOOKUP($E125+AG$8-$H$8,Mortality!$B$3:$C$123,2)*VLOOKUP($E125+AG$8-$H$8,Multipliers!$A$3:$DF$122,'Current Retirees'!AG$8-2006+2))))</f>
        <v>0.25776614730017772</v>
      </c>
      <c r="AI125" s="3">
        <f>IF($E125+AI$8-$H$8&lt;70,0,IF($E125+AI$8-$H$8=70,$F125,AH125*(1-VLOOKUP($E125+AH$8-$H$8,Mortality!$B$3:$C$123,2)*VLOOKUP($E125+AH$8-$H$8,Multipliers!$A$3:$DF$122,'Current Retirees'!AH$8-2006+2))))</f>
        <v>0.22029912871262949</v>
      </c>
      <c r="AJ125" s="3">
        <f>IF($E125+AJ$8-$H$8&lt;70,0,IF($E125+AJ$8-$H$8=70,$F125,AI125*(1-VLOOKUP($E125+AI$8-$H$8,Mortality!$B$3:$C$123,2)*VLOOKUP($E125+AI$8-$H$8,Multipliers!$A$3:$DF$122,'Current Retirees'!AI$8-2006+2))))</f>
        <v>0.18575372100115367</v>
      </c>
      <c r="AK125" s="3">
        <f>IF($E125+AK$8-$H$8&lt;70,0,IF($E125+AK$8-$H$8=70,$F125,AJ125*(1-VLOOKUP($E125+AJ$8-$H$8,Mortality!$B$3:$C$123,2)*VLOOKUP($E125+AJ$8-$H$8,Multipliers!$A$3:$DF$122,'Current Retirees'!AJ$8-2006+2))))</f>
        <v>0.15459029589138454</v>
      </c>
      <c r="AL125" s="3">
        <f>IF($E125+AL$8-$H$8&lt;70,0,IF($E125+AL$8-$H$8=70,$F125,AK125*(1-VLOOKUP($E125+AK$8-$H$8,Mortality!$B$3:$C$123,2)*VLOOKUP($E125+AK$8-$H$8,Multipliers!$A$3:$DF$122,'Current Retirees'!AK$8-2006+2))))</f>
        <v>0.12700373447941093</v>
      </c>
      <c r="AM125" s="3">
        <f>IF($E125+AM$8-$H$8&lt;70,0,IF($E125+AM$8-$H$8=70,$F125,AL125*(1-VLOOKUP($E125+AL$8-$H$8,Mortality!$B$3:$C$123,2)*VLOOKUP($E125+AL$8-$H$8,Multipliers!$A$3:$DF$122,'Current Retirees'!AL$8-2006+2))))</f>
        <v>0.10266677293531608</v>
      </c>
      <c r="AN125" s="3">
        <f>IF($E125+AN$8-$H$8&lt;70,0,IF($E125+AN$8-$H$8=70,$F125,AM125*(1-VLOOKUP($E125+AM$8-$H$8,Mortality!$B$3:$C$123,2)*VLOOKUP($E125+AM$8-$H$8,Multipliers!$A$3:$DF$122,'Current Retirees'!AM$8-2006+2))))</f>
        <v>8.1601891378507999E-2</v>
      </c>
      <c r="AO125" s="3">
        <f>IF($E125+AO$8-$H$8&lt;70,0,IF($E125+AO$8-$H$8=70,$F125,AN125*(1-VLOOKUP($E125+AN$8-$H$8,Mortality!$B$3:$C$123,2)*VLOOKUP($E125+AN$8-$H$8,Multipliers!$A$3:$DF$122,'Current Retirees'!AN$8-2006+2))))</f>
        <v>6.3493710893423455E-2</v>
      </c>
      <c r="AP125" s="3">
        <f>IF($E125+AP$8-$H$8&lt;70,0,IF($E125+AP$8-$H$8=70,$F125,AO125*(1-VLOOKUP($E125+AO$8-$H$8,Mortality!$B$3:$C$123,2)*VLOOKUP($E125+AO$8-$H$8,Multipliers!$A$3:$DF$122,'Current Retirees'!AO$8-2006+2))))</f>
        <v>4.8311919157011433E-2</v>
      </c>
      <c r="AQ125" s="3">
        <f>IF($E125+AQ$8-$H$8&lt;70,0,IF($E125+AQ$8-$H$8=70,$F125,AP125*(1-VLOOKUP($E125+AP$8-$H$8,Mortality!$B$3:$C$123,2)*VLOOKUP($E125+AP$8-$H$8,Multipliers!$A$3:$DF$122,'Current Retirees'!AP$8-2006+2))))</f>
        <v>3.5892544496955281E-2</v>
      </c>
      <c r="AR125" s="3">
        <f>IF($E125+AR$8-$H$8&lt;70,0,IF($E125+AR$8-$H$8=70,$F125,AQ125*(1-VLOOKUP($E125+AQ$8-$H$8,Mortality!$B$3:$C$123,2)*VLOOKUP($E125+AQ$8-$H$8,Multipliers!$A$3:$DF$122,'Current Retirees'!AQ$8-2006+2))))</f>
        <v>2.6000604474128552E-2</v>
      </c>
      <c r="AS125" s="3">
        <f>IF($E125+AS$8-$H$8&lt;70,0,IF($E125+AS$8-$H$8=70,$F125,AR125*(1-VLOOKUP($E125+AR$8-$H$8,Mortality!$B$3:$C$123,2)*VLOOKUP($E125+AR$8-$H$8,Multipliers!$A$3:$DF$122,'Current Retirees'!AR$8-2006+2))))</f>
        <v>1.832759879883792E-2</v>
      </c>
      <c r="AT125" s="3">
        <f>IF($E125+AT$8-$H$8&lt;70,0,IF($E125+AT$8-$H$8=70,$F125,AS125*(1-VLOOKUP($E125+AS$8-$H$8,Mortality!$B$3:$C$123,2)*VLOOKUP($E125+AS$8-$H$8,Multipliers!$A$3:$DF$122,'Current Retirees'!AS$8-2006+2))))</f>
        <v>1.2566081011664509E-2</v>
      </c>
      <c r="AU125" s="3">
        <f>IF($E125+AU$8-$H$8&lt;70,0,IF($E125+AU$8-$H$8=70,$F125,AT125*(1-VLOOKUP($E125+AT$8-$H$8,Mortality!$B$3:$C$123,2)*VLOOKUP($E125+AT$8-$H$8,Multipliers!$A$3:$DF$122,'Current Retirees'!AT$8-2006+2))))</f>
        <v>8.3711342451870015E-3</v>
      </c>
      <c r="AV125" s="3">
        <f>IF($E125+AV$8-$H$8&lt;70,0,IF($E125+AV$8-$H$8=70,$F125,AU125*(1-VLOOKUP($E125+AU$8-$H$8,Mortality!$B$3:$C$123,2)*VLOOKUP($E125+AU$8-$H$8,Multipliers!$A$3:$DF$122,'Current Retirees'!AU$8-2006+2))))</f>
        <v>5.4133645264393846E-3</v>
      </c>
      <c r="AW125" s="3">
        <f>IF($E125+AW$8-$H$8&lt;70,0,IF($E125+AW$8-$H$8=70,$F125,AV125*(1-VLOOKUP($E125+AV$8-$H$8,Mortality!$B$3:$C$123,2)*VLOOKUP($E125+AV$8-$H$8,Multipliers!$A$3:$DF$122,'Current Retirees'!AV$8-2006+2))))</f>
        <v>3.3890996527912408E-3</v>
      </c>
      <c r="AX125" s="3">
        <f>IF($E125+AX$8-$H$8&lt;70,0,IF($E125+AX$8-$H$8=70,$F125,AW125*(1-VLOOKUP($E125+AW$8-$H$8,Mortality!$B$3:$C$123,2)*VLOOKUP($E125+AW$8-$H$8,Multipliers!$A$3:$DF$122,'Current Retirees'!AW$8-2006+2))))</f>
        <v>2.0556766285724725E-3</v>
      </c>
      <c r="AY125" s="3">
        <f>IF($E125+AY$8-$H$8&lt;70,0,IF($E125+AY$8-$H$8=70,$F125,AX125*(1-VLOOKUP($E125+AX$8-$H$8,Mortality!$B$3:$C$123,2)*VLOOKUP($E125+AX$8-$H$8,Multipliers!$A$3:$DF$122,'Current Retirees'!AX$8-2006+2))))</f>
        <v>1.2068673975990326E-3</v>
      </c>
      <c r="AZ125" s="3">
        <f>IF($E125+AZ$8-$H$8&lt;70,0,IF($E125+AZ$8-$H$8=70,$F125,AY125*(1-VLOOKUP($E125+AY$8-$H$8,Mortality!$B$3:$C$123,2)*VLOOKUP($E125+AY$8-$H$8,Multipliers!$A$3:$DF$122,'Current Retirees'!AY$8-2006+2))))</f>
        <v>6.8490917759915797E-4</v>
      </c>
      <c r="BA125" s="3">
        <f>IF($E125+BA$8-$H$8&lt;70,0,IF($E125+BA$8-$H$8=70,$F125,AZ125*(1-VLOOKUP($E125+AZ$8-$H$8,Mortality!$B$3:$C$123,2)*VLOOKUP($E125+AZ$8-$H$8,Multipliers!$A$3:$DF$122,'Current Retirees'!AZ$8-2006+2))))</f>
        <v>3.745722222491196E-4</v>
      </c>
      <c r="BB125" s="3">
        <f>IF($E125+BB$8-$H$8&lt;70,0,IF($E125+BB$8-$H$8=70,$F125,BA125*(1-VLOOKUP($E125+BA$8-$H$8,Mortality!$B$3:$C$123,2)*VLOOKUP($E125+BA$8-$H$8,Multipliers!$A$3:$DF$122,'Current Retirees'!BA$8-2006+2))))</f>
        <v>2.0030484682260948E-4</v>
      </c>
      <c r="BC125" s="3">
        <f>IF($E125+BC$8-$H$8&lt;70,0,IF($E125+BC$8-$H$8=70,$F125,BB125*(1-VLOOKUP($E125+BB$8-$H$8,Mortality!$B$3:$C$123,2)*VLOOKUP($E125+BB$8-$H$8,Multipliers!$A$3:$DF$122,'Current Retirees'!BB$8-2006+2))))</f>
        <v>1.0559997417528604E-4</v>
      </c>
      <c r="BD125" s="3">
        <f>IF($E125+BD$8-$H$8&lt;70,0,IF($E125+BD$8-$H$8=70,$F125,BC125*(1-VLOOKUP($E125+BC$8-$H$8,Mortality!$B$3:$C$123,2)*VLOOKUP($E125+BC$8-$H$8,Multipliers!$A$3:$DF$122,'Current Retirees'!BC$8-2006+2))))</f>
        <v>5.4825295795127085E-5</v>
      </c>
      <c r="BE125" s="3">
        <f>IF($E125+BE$8-$H$8&lt;70,0,IF($E125+BE$8-$H$8=70,$F125,BD125*(1-VLOOKUP($E125+BD$8-$H$8,Mortality!$B$3:$C$123,2)*VLOOKUP($E125+BD$8-$H$8,Multipliers!$A$3:$DF$122,'Current Retirees'!BD$8-2006+2))))</f>
        <v>2.7909785153274248E-5</v>
      </c>
      <c r="BF125" s="3">
        <f>IF($E125+BF$8-$H$8&lt;70,0,IF($E125+BF$8-$H$8=70,$F125,BE125*(1-VLOOKUP($E125+BE$8-$H$8,Mortality!$B$3:$C$123,2)*VLOOKUP($E125+BE$8-$H$8,Multipliers!$A$3:$DF$122,'Current Retirees'!BE$8-2006+2))))</f>
        <v>1.3954892576637124E-5</v>
      </c>
      <c r="BG125" s="3">
        <f>IF($E125+BG$8-$H$8&lt;70,0,IF($E125+BG$8-$H$8=70,$F125,BF125*(1-VLOOKUP($E125+BF$8-$H$8,Mortality!$B$3:$C$123,2)*VLOOKUP($E125+BF$8-$H$8,Multipliers!$A$3:$DF$122,'Current Retirees'!BF$8-2006+2))))</f>
        <v>6.977446288318562E-6</v>
      </c>
      <c r="BH125" s="3">
        <f>IF($E125+BH$8-$H$8&lt;70,0,IF($E125+BH$8-$H$8=70,$F125,BG125*(1-VLOOKUP($E125+BG$8-$H$8,Mortality!$B$3:$C$123,2)*VLOOKUP($E125+BG$8-$H$8,Multipliers!$A$3:$DF$122,'Current Retirees'!BG$8-2006+2))))</f>
        <v>3.488723144159281E-6</v>
      </c>
      <c r="BI125" s="3">
        <f>IF($E125+BI$8-$H$8&lt;70,0,IF($E125+BI$8-$H$8=70,$F125,BH125*(1-VLOOKUP($E125+BH$8-$H$8,Mortality!$B$3:$C$123,2)*VLOOKUP($E125+BH$8-$H$8,Multipliers!$A$3:$DF$122,'Current Retirees'!BH$8-2006+2))))</f>
        <v>1.7443615720796405E-6</v>
      </c>
      <c r="BJ125" s="3">
        <f>IF($E125+BJ$8-$H$8&lt;70,0,IF($E125+BJ$8-$H$8=70,$F125,BI125*(1-VLOOKUP($E125+BI$8-$H$8,Mortality!$B$3:$C$123,2)*VLOOKUP($E125+BI$8-$H$8,Multipliers!$A$3:$DF$122,'Current Retirees'!BI$8-2006+2))))</f>
        <v>8.7218078603982025E-7</v>
      </c>
      <c r="BK125" s="3">
        <f>IF($E125+BK$8-$H$8&lt;70,0,IF($E125+BK$8-$H$8=70,$F125,BJ125*(1-VLOOKUP($E125+BJ$8-$H$8,Mortality!$B$3:$C$123,2)*VLOOKUP($E125+BJ$8-$H$8,Multipliers!$A$3:$DF$122,'Current Retirees'!BJ$8-2006+2))))</f>
        <v>0</v>
      </c>
      <c r="BL125" s="3">
        <f>IF($E125+BL$8-$H$8&lt;70,0,IF($E125+BL$8-$H$8=70,$F125,BK125*(1-VLOOKUP($E125+BK$8-$H$8,Mortality!$B$3:$C$123,2)*VLOOKUP($E125+BK$8-$H$8,Multipliers!$A$3:$DF$122,'Current Retirees'!BK$8-2006+2))))</f>
        <v>0</v>
      </c>
      <c r="BM125" s="3">
        <f>IF($E125+BM$8-$H$8&lt;70,0,IF($E125+BM$8-$H$8=70,$F125,BL125*(1-VLOOKUP($E125+BL$8-$H$8,Mortality!$B$3:$C$123,2)*VLOOKUP($E125+BL$8-$H$8,Multipliers!$A$3:$DF$122,'Current Retirees'!BL$8-2006+2))))</f>
        <v>0</v>
      </c>
      <c r="BN125" s="3">
        <f>IF($E125+BN$8-$H$8&lt;70,0,IF($E125+BN$8-$H$8=70,$F125,BM125*(1-VLOOKUP($E125+BM$8-$H$8,Mortality!$B$3:$C$123,2)*VLOOKUP($E125+BM$8-$H$8,Multipliers!$A$3:$DF$122,'Current Retirees'!BM$8-2006+2))))</f>
        <v>0</v>
      </c>
      <c r="BO125" s="3">
        <f>IF($E125+BO$8-$H$8&lt;70,0,IF($E125+BO$8-$H$8=70,$F125,BN125*(1-VLOOKUP($E125+BN$8-$H$8,Mortality!$B$3:$C$123,2)*VLOOKUP($E125+BN$8-$H$8,Multipliers!$A$3:$DF$122,'Current Retirees'!BN$8-2006+2))))</f>
        <v>0</v>
      </c>
      <c r="BP125" s="3">
        <f>IF($E125+BP$8-$H$8&lt;70,0,IF($E125+BP$8-$H$8=70,$F125,BO125*(1-VLOOKUP($E125+BO$8-$H$8,Mortality!$B$3:$C$123,2)*VLOOKUP($E125+BO$8-$H$8,Multipliers!$A$3:$DF$122,'Current Retirees'!BO$8-2006+2))))</f>
        <v>0</v>
      </c>
      <c r="BQ125" s="3">
        <f>IF($E125+BQ$8-$H$8&lt;70,0,IF($E125+BQ$8-$H$8=70,$F125,BP125*(1-VLOOKUP($E125+BP$8-$H$8,Mortality!$B$3:$C$123,2)*VLOOKUP($E125+BP$8-$H$8,Multipliers!$A$3:$DF$122,'Current Retirees'!BP$8-2006+2))))</f>
        <v>0</v>
      </c>
      <c r="BR125" s="3">
        <f>IF($E125+BR$8-$H$8&lt;70,0,IF($E125+BR$8-$H$8=70,$F125,BQ125*(1-VLOOKUP($E125+BQ$8-$H$8,Mortality!$B$3:$C$123,2)*VLOOKUP($E125+BQ$8-$H$8,Multipliers!$A$3:$DF$122,'Current Retirees'!BQ$8-2006+2))))</f>
        <v>0</v>
      </c>
      <c r="BS125" s="3">
        <f>IF($E125+BS$8-$H$8&lt;70,0,IF($E125+BS$8-$H$8=70,$F125,BR125*(1-VLOOKUP($E125+BR$8-$H$8,Mortality!$B$3:$C$123,2)*VLOOKUP($E125+BR$8-$H$8,Multipliers!$A$3:$DF$122,'Current Retirees'!BR$8-2006+2))))</f>
        <v>0</v>
      </c>
      <c r="BT125" s="3">
        <f>IF($E125+BT$8-$H$8&lt;70,0,IF($E125+BT$8-$H$8=70,$F125,BS125*(1-VLOOKUP($E125+BS$8-$H$8,Mortality!$B$3:$C$123,2)*VLOOKUP($E125+BS$8-$H$8,Multipliers!$A$3:$DF$122,'Current Retirees'!BS$8-2006+2))))</f>
        <v>0</v>
      </c>
      <c r="BU125" s="3">
        <f>IF($E125+BU$8-$H$8&lt;70,0,IF($E125+BU$8-$H$8=70,$F125,BT125*(1-VLOOKUP($E125+BT$8-$H$8,Mortality!$B$3:$C$123,2)*VLOOKUP($E125+BT$8-$H$8,Multipliers!$A$3:$DF$122,'Current Retirees'!BT$8-2006+2))))</f>
        <v>0</v>
      </c>
      <c r="BV125" s="3">
        <f>IF($E125+BV$8-$H$8&lt;70,0,IF($E125+BV$8-$H$8=70,$F125,BU125*(1-VLOOKUP($E125+BU$8-$H$8,Mortality!$B$3:$C$123,2)*VLOOKUP($E125+BU$8-$H$8,Multipliers!$A$3:$DF$122,'Current Retirees'!BU$8-2006+2))))</f>
        <v>0</v>
      </c>
      <c r="BW125" s="3">
        <f>IF($E125+BW$8-$H$8&lt;70,0,IF($E125+BW$8-$H$8=70,$F125,BV125*(1-VLOOKUP($E125+BV$8-$H$8,Mortality!$B$3:$C$123,2)*VLOOKUP($E125+BV$8-$H$8,Multipliers!$A$3:$DF$122,'Current Retirees'!BV$8-2006+2))))</f>
        <v>0</v>
      </c>
      <c r="BX125" s="3">
        <f>IF($E125+BX$8-$H$8&lt;70,0,IF($E125+BX$8-$H$8=70,$F125,BW125*(1-VLOOKUP($E125+BW$8-$H$8,Mortality!$B$3:$C$123,2)*VLOOKUP($E125+BW$8-$H$8,Multipliers!$A$3:$DF$122,'Current Retirees'!BW$8-2006+2))))</f>
        <v>0</v>
      </c>
      <c r="BY125" s="3">
        <f>IF($E125+BY$8-$H$8&lt;70,0,IF($E125+BY$8-$H$8=70,$F125,BX125*(1-VLOOKUP($E125+BX$8-$H$8,Mortality!$B$3:$C$123,2)*VLOOKUP($E125+BX$8-$H$8,Multipliers!$A$3:$DF$122,'Current Retirees'!BX$8-2006+2))))</f>
        <v>0</v>
      </c>
      <c r="BZ125" s="3">
        <f>IF($E125+BZ$8-$H$8&lt;70,0,IF($E125+BZ$8-$H$8=70,$F125,BY125*(1-VLOOKUP($E125+BY$8-$H$8,Mortality!$B$3:$C$123,2)*VLOOKUP($E125+BY$8-$H$8,Multipliers!$A$3:$DF$122,'Current Retirees'!BY$8-2006+2))))</f>
        <v>0</v>
      </c>
      <c r="CA125" s="3">
        <f>IF($E125+CA$8-$H$8&lt;70,0,IF($E125+CA$8-$H$8=70,$F125,BZ125*(1-VLOOKUP($E125+BZ$8-$H$8,Mortality!$B$3:$C$123,2)*VLOOKUP($E125+BZ$8-$H$8,Multipliers!$A$3:$DF$122,'Current Retirees'!BZ$8-2006+2))))</f>
        <v>0</v>
      </c>
      <c r="CB125" s="3">
        <f>IF($E125+CB$8-$H$8&lt;70,0,IF($E125+CB$8-$H$8=70,$F125,CA125*(1-VLOOKUP($E125+CA$8-$H$8,Mortality!$B$3:$C$123,2)*VLOOKUP($E125+CA$8-$H$8,Multipliers!$A$3:$DF$122,'Current Retirees'!CA$8-2006+2))))</f>
        <v>0</v>
      </c>
      <c r="CC125" s="3">
        <f>IF($E125+CC$8-$H$8&lt;70,0,IF($E125+CC$8-$H$8=70,$F125,CB125*(1-VLOOKUP($E125+CB$8-$H$8,Mortality!$B$3:$C$123,2)*VLOOKUP($E125+CB$8-$H$8,Multipliers!$A$3:$DF$122,'Current Retirees'!CB$8-2006+2))))</f>
        <v>0</v>
      </c>
      <c r="CD125" s="3">
        <f>IF($E125+CD$8-$H$8&lt;70,0,IF($E125+CD$8-$H$8=70,$F125,CC125*(1-VLOOKUP($E125+CC$8-$H$8,Mortality!$B$3:$C$123,2)*VLOOKUP($E125+CC$8-$H$8,Multipliers!$A$3:$DF$122,'Current Retirees'!CC$8-2006+2))))</f>
        <v>0</v>
      </c>
      <c r="CE125" s="3">
        <f>IF($E125+CE$8-$H$8&lt;70,0,IF($E125+CE$8-$H$8=70,$F125,CD125*(1-VLOOKUP($E125+CD$8-$H$8,Mortality!$B$3:$C$123,2)*VLOOKUP($E125+CD$8-$H$8,Multipliers!$A$3:$DF$122,'Current Retirees'!CD$8-2006+2))))</f>
        <v>0</v>
      </c>
      <c r="CF125" s="3">
        <f>IF($E125+CF$8-$H$8&lt;70,0,IF($E125+CF$8-$H$8=70,$F125,CE125*(1-VLOOKUP($E125+CE$8-$H$8,Mortality!$B$3:$C$123,2)*VLOOKUP($E125+CE$8-$H$8,Multipliers!$A$3:$DF$122,'Current Retirees'!CE$8-2006+2))))</f>
        <v>0</v>
      </c>
      <c r="CG125" s="3">
        <f>IF($E125+CG$8-$H$8&lt;70,0,IF($E125+CG$8-$H$8=70,$F125,CF125*(1-VLOOKUP($E125+CF$8-$H$8,Mortality!$B$3:$C$123,2)*VLOOKUP($E125+CF$8-$H$8,Multipliers!$A$3:$DF$122,'Current Retirees'!CF$8-2006+2))))</f>
        <v>0</v>
      </c>
      <c r="CH125" s="3">
        <f>IF($E125+CH$8-$H$8&lt;70,0,IF($E125+CH$8-$H$8=70,$F125,CG125*(1-VLOOKUP($E125+CG$8-$H$8,Mortality!$B$3:$C$123,2)*VLOOKUP($E125+CG$8-$H$8,Multipliers!$A$3:$DF$122,'Current Retirees'!CG$8-2006+2))))</f>
        <v>0</v>
      </c>
      <c r="CI125" s="3">
        <f>IF($E125+CI$8-$H$8&lt;70,0,IF($E125+CI$8-$H$8=70,$F125,CH125*(1-VLOOKUP($E125+CH$8-$H$8,Mortality!$B$3:$C$123,2)*VLOOKUP($E125+CH$8-$H$8,Multipliers!$A$3:$DF$122,'Current Retirees'!CH$8-2006+2))))</f>
        <v>0</v>
      </c>
      <c r="CJ125" s="3">
        <f>IF($E125+CJ$8-$H$8&lt;70,0,IF($E125+CJ$8-$H$8=70,$F125,CI125*(1-VLOOKUP($E125+CI$8-$H$8,Mortality!$B$3:$C$123,2)*VLOOKUP($E125+CI$8-$H$8,Multipliers!$A$3:$DF$122,'Current Retirees'!CI$8-2006+2))))</f>
        <v>0</v>
      </c>
      <c r="CK125" s="3">
        <f>IF($E125+CK$8-$H$8&lt;70,0,IF($E125+CK$8-$H$8=70,$F125,CJ125*(1-VLOOKUP($E125+CJ$8-$H$8,Mortality!$B$3:$C$123,2)*VLOOKUP($E125+CJ$8-$H$8,Multipliers!$A$3:$DF$122,'Current Retirees'!CJ$8-2006+2))))</f>
        <v>0</v>
      </c>
      <c r="CL125" s="3">
        <f>IF($E125+CL$8-$H$8&lt;70,0,IF($E125+CL$8-$H$8=70,$F125,CK125*(1-VLOOKUP($E125+CK$8-$H$8,Mortality!$B$3:$C$123,2)*VLOOKUP($E125+CK$8-$H$8,Multipliers!$A$3:$DF$122,'Current Retirees'!CK$8-2006+2))))</f>
        <v>0</v>
      </c>
      <c r="CM125" s="3">
        <f>IF($E125+CM$8-$H$8&lt;70,0,IF($E125+CM$8-$H$8=70,$F125,CL125*(1-VLOOKUP($E125+CL$8-$H$8,Mortality!$B$3:$C$123,2)*VLOOKUP($E125+CL$8-$H$8,Multipliers!$A$3:$DF$122,'Current Retirees'!CL$8-2006+2))))</f>
        <v>0</v>
      </c>
      <c r="CN125" s="3">
        <f>IF($E125+CN$8-$H$8&lt;70,0,IF($E125+CN$8-$H$8=70,$F125,CM125*(1-VLOOKUP($E125+CM$8-$H$8,Mortality!$B$3:$C$123,2)*VLOOKUP($E125+CM$8-$H$8,Multipliers!$A$3:$DF$122,'Current Retirees'!CM$8-2006+2))))</f>
        <v>0</v>
      </c>
      <c r="CO125" s="3">
        <f>IF($E125+CO$8-$H$8&lt;70,0,IF($E125+CO$8-$H$8=70,$F125,CN125*(1-VLOOKUP($E125+CN$8-$H$8,Mortality!$B$3:$C$123,2)*VLOOKUP($E125+CN$8-$H$8,Multipliers!$A$3:$DF$122,'Current Retirees'!CN$8-2006+2))))</f>
        <v>0</v>
      </c>
      <c r="CP125" s="3">
        <f>IF($E125+CP$8-$H$8&lt;70,0,IF($E125+CP$8-$H$8=70,$F125,CO125*(1-VLOOKUP($E125+CO$8-$H$8,Mortality!$B$3:$C$123,2)*VLOOKUP($E125+CO$8-$H$8,Multipliers!$A$3:$DF$122,'Current Retirees'!CO$8-2006+2))))</f>
        <v>0</v>
      </c>
      <c r="CQ125" s="3">
        <f>IF($E125+CQ$8-$H$8&lt;70,0,IF($E125+CQ$8-$H$8=70,$F125,CP125*(1-VLOOKUP($E125+CP$8-$H$8,Mortality!$B$3:$C$123,2)*VLOOKUP($E125+CP$8-$H$8,Multipliers!$A$3:$DF$122,'Current Retirees'!CP$8-2006+2))))</f>
        <v>0</v>
      </c>
      <c r="CR125" s="3">
        <f>IF($E125+CR$8-$H$8&lt;70,0,IF($E125+CR$8-$H$8=70,$F125,CQ125*(1-VLOOKUP($E125+CQ$8-$H$8,Mortality!$B$3:$C$123,2)*VLOOKUP($E125+CQ$8-$H$8,Multipliers!$A$3:$DF$122,'Current Retirees'!CQ$8-2006+2))))</f>
        <v>0</v>
      </c>
      <c r="CS125" s="3">
        <f>IF($E125+CS$8-$H$8&lt;70,0,IF($E125+CS$8-$H$8=70,$F125,CR125*(1-VLOOKUP($E125+CR$8-$H$8,Mortality!$B$3:$C$123,2)*VLOOKUP($E125+CR$8-$H$8,Multipliers!$A$3:$DF$122,'Current Retirees'!CR$8-2006+2))))</f>
        <v>0</v>
      </c>
      <c r="CT125" s="3">
        <f>IF($E125+CT$8-$H$8&lt;70,0,IF($E125+CT$8-$H$8=70,$F125,CS125*(1-VLOOKUP($E125+CS$8-$H$8,Mortality!$B$3:$C$123,2)*VLOOKUP($E125+CS$8-$H$8,Multipliers!$A$3:$DF$122,'Current Retirees'!CS$8-2006+2))))</f>
        <v>0</v>
      </c>
    </row>
    <row r="126" spans="2:98" x14ac:dyDescent="0.25">
      <c r="B126" s="35">
        <v>1118</v>
      </c>
      <c r="C126" s="36">
        <v>19528</v>
      </c>
      <c r="D126" s="35" t="s">
        <v>4</v>
      </c>
      <c r="E126" s="4">
        <f t="shared" si="10"/>
        <v>64</v>
      </c>
      <c r="F126" s="5">
        <f>VLOOKUP(E126,Mortality!$H$3:$I$123,2)</f>
        <v>0.99335072799523971</v>
      </c>
      <c r="H126" s="3">
        <f t="shared" si="11"/>
        <v>0</v>
      </c>
      <c r="I126" s="3">
        <f>IF($E126+I$8-$H$8&lt;70,0,IF($E126+I$8-$H$8=70,$F126,H126*(1-VLOOKUP($E126+H$8-$H$8,Mortality!$B$3:$C$123,2)*VLOOKUP($E126+H$8-$H$8,Multipliers!$A$3:$DF$122,'Current Retirees'!H$8-2006+2))))</f>
        <v>0</v>
      </c>
      <c r="J126" s="3">
        <f>IF($E126+J$8-$H$8&lt;70,0,IF($E126+J$8-$H$8=70,$F126,I126*(1-VLOOKUP($E126+I$8-$H$8,Mortality!$B$3:$C$123,2)*VLOOKUP($E126+I$8-$H$8,Multipliers!$A$3:$DF$122,'Current Retirees'!I$8-2006+2))))</f>
        <v>0</v>
      </c>
      <c r="K126" s="3">
        <f>IF($E126+K$8-$H$8&lt;70,0,IF($E126+K$8-$H$8=70,$F126,J126*(1-VLOOKUP($E126+J$8-$H$8,Mortality!$B$3:$C$123,2)*VLOOKUP($E126+J$8-$H$8,Multipliers!$A$3:$DF$122,'Current Retirees'!J$8-2006+2))))</f>
        <v>0</v>
      </c>
      <c r="L126" s="3">
        <f>IF($E126+L$8-$H$8&lt;70,0,IF($E126+L$8-$H$8=70,$F126,K126*(1-VLOOKUP($E126+K$8-$H$8,Mortality!$B$3:$C$123,2)*VLOOKUP($E126+K$8-$H$8,Multipliers!$A$3:$DF$122,'Current Retirees'!K$8-2006+2))))</f>
        <v>0</v>
      </c>
      <c r="M126" s="3">
        <f>IF($E126+M$8-$H$8&lt;70,0,IF($E126+M$8-$H$8=70,$F126,L126*(1-VLOOKUP($E126+L$8-$H$8,Mortality!$B$3:$C$123,2)*VLOOKUP($E126+L$8-$H$8,Multipliers!$A$3:$DF$122,'Current Retirees'!L$8-2006+2))))</f>
        <v>0</v>
      </c>
      <c r="N126" s="3">
        <f>IF($E126+N$8-$H$8&lt;70,0,IF($E126+N$8-$H$8=70,$F126,M126*(1-VLOOKUP($E126+M$8-$H$8,Mortality!$B$3:$C$123,2)*VLOOKUP($E126+M$8-$H$8,Multipliers!$A$3:$DF$122,'Current Retirees'!M$8-2006+2))))</f>
        <v>0.99335072799523971</v>
      </c>
      <c r="O126" s="3">
        <f>IF($E126+O$8-$H$8&lt;70,0,IF($E126+O$8-$H$8=70,$F126,N126*(1-VLOOKUP($E126+N$8-$H$8,Mortality!$B$3:$C$123,2)*VLOOKUP($E126+N$8-$H$8,Multipliers!$A$3:$DF$122,'Current Retirees'!N$8-2006+2))))</f>
        <v>0.97373464688807743</v>
      </c>
      <c r="P126" s="3">
        <f>IF($E126+P$8-$H$8&lt;70,0,IF($E126+P$8-$H$8=70,$F126,O126*(1-VLOOKUP($E126+O$8-$H$8,Mortality!$B$3:$C$123,2)*VLOOKUP($E126+O$8-$H$8,Multipliers!$A$3:$DF$122,'Current Retirees'!O$8-2006+2))))</f>
        <v>0.95299107751301093</v>
      </c>
      <c r="Q126" s="3">
        <f>IF($E126+Q$8-$H$8&lt;70,0,IF($E126+Q$8-$H$8=70,$F126,P126*(1-VLOOKUP($E126+P$8-$H$8,Mortality!$B$3:$C$123,2)*VLOOKUP($E126+P$8-$H$8,Multipliers!$A$3:$DF$122,'Current Retirees'!P$8-2006+2))))</f>
        <v>0.9310326862866346</v>
      </c>
      <c r="R126" s="3">
        <f>IF($E126+R$8-$H$8&lt;70,0,IF($E126+R$8-$H$8=70,$F126,Q126*(1-VLOOKUP($E126+Q$8-$H$8,Mortality!$B$3:$C$123,2)*VLOOKUP($E126+Q$8-$H$8,Multipliers!$A$3:$DF$122,'Current Retirees'!Q$8-2006+2))))</f>
        <v>0.9077797167351942</v>
      </c>
      <c r="S126" s="3">
        <f>IF($E126+S$8-$H$8&lt;70,0,IF($E126+S$8-$H$8=70,$F126,R126*(1-VLOOKUP($E126+R$8-$H$8,Mortality!$B$3:$C$123,2)*VLOOKUP($E126+R$8-$H$8,Multipliers!$A$3:$DF$122,'Current Retirees'!R$8-2006+2))))</f>
        <v>0.8831778765520627</v>
      </c>
      <c r="T126" s="3">
        <f>IF($E126+T$8-$H$8&lt;70,0,IF($E126+T$8-$H$8=70,$F126,S126*(1-VLOOKUP($E126+S$8-$H$8,Mortality!$B$3:$C$123,2)*VLOOKUP($E126+S$8-$H$8,Multipliers!$A$3:$DF$122,'Current Retirees'!S$8-2006+2))))</f>
        <v>0.85716576997302063</v>
      </c>
      <c r="U126" s="3">
        <f>IF($E126+U$8-$H$8&lt;70,0,IF($E126+U$8-$H$8=70,$F126,T126*(1-VLOOKUP($E126+T$8-$H$8,Mortality!$B$3:$C$123,2)*VLOOKUP($E126+T$8-$H$8,Multipliers!$A$3:$DF$122,'Current Retirees'!T$8-2006+2))))</f>
        <v>0.82968057748825152</v>
      </c>
      <c r="V126" s="3">
        <f>IF($E126+V$8-$H$8&lt;70,0,IF($E126+V$8-$H$8=70,$F126,U126*(1-VLOOKUP($E126+U$8-$H$8,Mortality!$B$3:$C$123,2)*VLOOKUP($E126+U$8-$H$8,Multipliers!$A$3:$DF$122,'Current Retirees'!U$8-2006+2))))</f>
        <v>0.8007054488057358</v>
      </c>
      <c r="W126" s="3">
        <f>IF($E126+W$8-$H$8&lt;70,0,IF($E126+W$8-$H$8=70,$F126,V126*(1-VLOOKUP($E126+V$8-$H$8,Mortality!$B$3:$C$123,2)*VLOOKUP($E126+V$8-$H$8,Multipliers!$A$3:$DF$122,'Current Retirees'!V$8-2006+2))))</f>
        <v>0.77016207566829453</v>
      </c>
      <c r="X126" s="3">
        <f>IF($E126+X$8-$H$8&lt;70,0,IF($E126+X$8-$H$8=70,$F126,W126*(1-VLOOKUP($E126+W$8-$H$8,Mortality!$B$3:$C$123,2)*VLOOKUP($E126+W$8-$H$8,Multipliers!$A$3:$DF$122,'Current Retirees'!W$8-2006+2))))</f>
        <v>0.73806218876314933</v>
      </c>
      <c r="Y126" s="3">
        <f>IF($E126+Y$8-$H$8&lt;70,0,IF($E126+Y$8-$H$8=70,$F126,X126*(1-VLOOKUP($E126+X$8-$H$8,Mortality!$B$3:$C$123,2)*VLOOKUP($E126+X$8-$H$8,Multipliers!$A$3:$DF$122,'Current Retirees'!X$8-2006+2))))</f>
        <v>0.70436597280580615</v>
      </c>
      <c r="Z126" s="3">
        <f>IF($E126+Z$8-$H$8&lt;70,0,IF($E126+Z$8-$H$8=70,$F126,Y126*(1-VLOOKUP($E126+Y$8-$H$8,Mortality!$B$3:$C$123,2)*VLOOKUP($E126+Y$8-$H$8,Multipliers!$A$3:$DF$122,'Current Retirees'!Y$8-2006+2))))</f>
        <v>0.66909221408260411</v>
      </c>
      <c r="AA126" s="3">
        <f>IF($E126+AA$8-$H$8&lt;70,0,IF($E126+AA$8-$H$8=70,$F126,Z126*(1-VLOOKUP($E126+Z$8-$H$8,Mortality!$B$3:$C$123,2)*VLOOKUP($E126+Z$8-$H$8,Multipliers!$A$3:$DF$122,'Current Retirees'!Z$8-2006+2))))</f>
        <v>0.63227190424004398</v>
      </c>
      <c r="AB126" s="3">
        <f>IF($E126+AB$8-$H$8&lt;70,0,IF($E126+AB$8-$H$8=70,$F126,AA126*(1-VLOOKUP($E126+AA$8-$H$8,Mortality!$B$3:$C$123,2)*VLOOKUP($E126+AA$8-$H$8,Multipliers!$A$3:$DF$122,'Current Retirees'!AA$8-2006+2))))</f>
        <v>0.5940125628255013</v>
      </c>
      <c r="AC126" s="3">
        <f>IF($E126+AC$8-$H$8&lt;70,0,IF($E126+AC$8-$H$8=70,$F126,AB126*(1-VLOOKUP($E126+AB$8-$H$8,Mortality!$B$3:$C$123,2)*VLOOKUP($E126+AB$8-$H$8,Multipliers!$A$3:$DF$122,'Current Retirees'!AB$8-2006+2))))</f>
        <v>0.55442723503627322</v>
      </c>
      <c r="AD126" s="3">
        <f>IF($E126+AD$8-$H$8&lt;70,0,IF($E126+AD$8-$H$8=70,$F126,AC126*(1-VLOOKUP($E126+AC$8-$H$8,Mortality!$B$3:$C$123,2)*VLOOKUP($E126+AC$8-$H$8,Multipliers!$A$3:$DF$122,'Current Retirees'!AC$8-2006+2))))</f>
        <v>0.5137338353995563</v>
      </c>
      <c r="AE126" s="3">
        <f>IF($E126+AE$8-$H$8&lt;70,0,IF($E126+AE$8-$H$8=70,$F126,AD126*(1-VLOOKUP($E126+AD$8-$H$8,Mortality!$B$3:$C$123,2)*VLOOKUP($E126+AD$8-$H$8,Multipliers!$A$3:$DF$122,'Current Retirees'!AD$8-2006+2))))</f>
        <v>0.4721279692182993</v>
      </c>
      <c r="AF126" s="3">
        <f>IF($E126+AF$8-$H$8&lt;70,0,IF($E126+AF$8-$H$8=70,$F126,AE126*(1-VLOOKUP($E126+AE$8-$H$8,Mortality!$B$3:$C$123,2)*VLOOKUP($E126+AE$8-$H$8,Multipliers!$A$3:$DF$122,'Current Retirees'!AE$8-2006+2))))</f>
        <v>0.42988607468700402</v>
      </c>
      <c r="AG126" s="3">
        <f>IF($E126+AG$8-$H$8&lt;70,0,IF($E126+AG$8-$H$8=70,$F126,AF126*(1-VLOOKUP($E126+AF$8-$H$8,Mortality!$B$3:$C$123,2)*VLOOKUP($E126+AF$8-$H$8,Multipliers!$A$3:$DF$122,'Current Retirees'!AF$8-2006+2))))</f>
        <v>0.38747046980548128</v>
      </c>
      <c r="AH126" s="3">
        <f>IF($E126+AH$8-$H$8&lt;70,0,IF($E126+AH$8-$H$8=70,$F126,AG126*(1-VLOOKUP($E126+AG$8-$H$8,Mortality!$B$3:$C$123,2)*VLOOKUP($E126+AG$8-$H$8,Multipliers!$A$3:$DF$122,'Current Retirees'!AG$8-2006+2))))</f>
        <v>0.34528873091786838</v>
      </c>
      <c r="AI126" s="3">
        <f>IF($E126+AI$8-$H$8&lt;70,0,IF($E126+AI$8-$H$8=70,$F126,AH126*(1-VLOOKUP($E126+AH$8-$H$8,Mortality!$B$3:$C$123,2)*VLOOKUP($E126+AH$8-$H$8,Multipliers!$A$3:$DF$122,'Current Retirees'!AH$8-2006+2))))</f>
        <v>0.30389734803068003</v>
      </c>
      <c r="AJ126" s="3">
        <f>IF($E126+AJ$8-$H$8&lt;70,0,IF($E126+AJ$8-$H$8=70,$F126,AI126*(1-VLOOKUP($E126+AI$8-$H$8,Mortality!$B$3:$C$123,2)*VLOOKUP($E126+AI$8-$H$8,Multipliers!$A$3:$DF$122,'Current Retirees'!AI$8-2006+2))))</f>
        <v>0.26396906530025144</v>
      </c>
      <c r="AK126" s="3">
        <f>IF($E126+AK$8-$H$8&lt;70,0,IF($E126+AK$8-$H$8=70,$F126,AJ126*(1-VLOOKUP($E126+AJ$8-$H$8,Mortality!$B$3:$C$123,2)*VLOOKUP($E126+AJ$8-$H$8,Multipliers!$A$3:$DF$122,'Current Retirees'!AJ$8-2006+2))))</f>
        <v>0.22628796299512746</v>
      </c>
      <c r="AL126" s="3">
        <f>IF($E126+AL$8-$H$8&lt;70,0,IF($E126+AL$8-$H$8=70,$F126,AK126*(1-VLOOKUP($E126+AK$8-$H$8,Mortality!$B$3:$C$123,2)*VLOOKUP($E126+AK$8-$H$8,Multipliers!$A$3:$DF$122,'Current Retirees'!AK$8-2006+2))))</f>
        <v>0.19142521770644491</v>
      </c>
      <c r="AM126" s="3">
        <f>IF($E126+AM$8-$H$8&lt;70,0,IF($E126+AM$8-$H$8=70,$F126,AL126*(1-VLOOKUP($E126+AL$8-$H$8,Mortality!$B$3:$C$123,2)*VLOOKUP($E126+AL$8-$H$8,Multipliers!$A$3:$DF$122,'Current Retirees'!AL$8-2006+2))))</f>
        <v>0.15986666893546186</v>
      </c>
      <c r="AN126" s="3">
        <f>IF($E126+AN$8-$H$8&lt;70,0,IF($E126+AN$8-$H$8=70,$F126,AM126*(1-VLOOKUP($E126+AM$8-$H$8,Mortality!$B$3:$C$123,2)*VLOOKUP($E126+AM$8-$H$8,Multipliers!$A$3:$DF$122,'Current Retirees'!AM$8-2006+2))))</f>
        <v>0.13182145838938431</v>
      </c>
      <c r="AO126" s="3">
        <f>IF($E126+AO$8-$H$8&lt;70,0,IF($E126+AO$8-$H$8=70,$F126,AN126*(1-VLOOKUP($E126+AN$8-$H$8,Mortality!$B$3:$C$123,2)*VLOOKUP($E126+AN$8-$H$8,Multipliers!$A$3:$DF$122,'Current Retirees'!AN$8-2006+2))))</f>
        <v>0.10696886255718838</v>
      </c>
      <c r="AP126" s="3">
        <f>IF($E126+AP$8-$H$8&lt;70,0,IF($E126+AP$8-$H$8=70,$F126,AO126*(1-VLOOKUP($E126+AO$8-$H$8,Mortality!$B$3:$C$123,2)*VLOOKUP($E126+AO$8-$H$8,Multipliers!$A$3:$DF$122,'Current Retirees'!AO$8-2006+2))))</f>
        <v>8.5357981616040482E-2</v>
      </c>
      <c r="AQ126" s="3">
        <f>IF($E126+AQ$8-$H$8&lt;70,0,IF($E126+AQ$8-$H$8=70,$F126,AP126*(1-VLOOKUP($E126+AP$8-$H$8,Mortality!$B$3:$C$123,2)*VLOOKUP($E126+AP$8-$H$8,Multipliers!$A$3:$DF$122,'Current Retirees'!AP$8-2006+2))))</f>
        <v>6.6688069929791177E-2</v>
      </c>
      <c r="AR126" s="3">
        <f>IF($E126+AR$8-$H$8&lt;70,0,IF($E126+AR$8-$H$8=70,$F126,AQ126*(1-VLOOKUP($E126+AQ$8-$H$8,Mortality!$B$3:$C$123,2)*VLOOKUP($E126+AQ$8-$H$8,Multipliers!$A$3:$DF$122,'Current Retirees'!AQ$8-2006+2))))</f>
        <v>5.0958607174145708E-2</v>
      </c>
      <c r="AS126" s="3">
        <f>IF($E126+AS$8-$H$8&lt;70,0,IF($E126+AS$8-$H$8=70,$F126,AR126*(1-VLOOKUP($E126+AR$8-$H$8,Mortality!$B$3:$C$123,2)*VLOOKUP($E126+AR$8-$H$8,Multipliers!$A$3:$DF$122,'Current Retirees'!AR$8-2006+2))))</f>
        <v>3.8025997987234543E-2</v>
      </c>
      <c r="AT126" s="3">
        <f>IF($E126+AT$8-$H$8&lt;70,0,IF($E126+AT$8-$H$8=70,$F126,AS126*(1-VLOOKUP($E126+AS$8-$H$8,Mortality!$B$3:$C$123,2)*VLOOKUP($E126+AS$8-$H$8,Multipliers!$A$3:$DF$122,'Current Retirees'!AS$8-2006+2))))</f>
        <v>2.7671462599956641E-2</v>
      </c>
      <c r="AU126" s="3">
        <f>IF($E126+AU$8-$H$8&lt;70,0,IF($E126+AU$8-$H$8=70,$F126,AT126*(1-VLOOKUP($E126+AT$8-$H$8,Mortality!$B$3:$C$123,2)*VLOOKUP($E126+AT$8-$H$8,Multipliers!$A$3:$DF$122,'Current Retirees'!AT$8-2006+2))))</f>
        <v>1.9594952056664589E-2</v>
      </c>
      <c r="AV126" s="3">
        <f>IF($E126+AV$8-$H$8&lt;70,0,IF($E126+AV$8-$H$8=70,$F126,AU126*(1-VLOOKUP($E126+AU$8-$H$8,Mortality!$B$3:$C$123,2)*VLOOKUP($E126+AU$8-$H$8,Multipliers!$A$3:$DF$122,'Current Retirees'!AU$8-2006+2))))</f>
        <v>1.3497696409540481E-2</v>
      </c>
      <c r="AW126" s="3">
        <f>IF($E126+AW$8-$H$8&lt;70,0,IF($E126+AW$8-$H$8=70,$F126,AV126*(1-VLOOKUP($E126+AV$8-$H$8,Mortality!$B$3:$C$123,2)*VLOOKUP($E126+AV$8-$H$8,Multipliers!$A$3:$DF$122,'Current Retirees'!AV$8-2006+2))))</f>
        <v>9.0340039719158452E-3</v>
      </c>
      <c r="AX126" s="3">
        <f>IF($E126+AX$8-$H$8&lt;70,0,IF($E126+AX$8-$H$8=70,$F126,AW126*(1-VLOOKUP($E126+AW$8-$H$8,Mortality!$B$3:$C$123,2)*VLOOKUP($E126+AW$8-$H$8,Multipliers!$A$3:$DF$122,'Current Retirees'!AW$8-2006+2))))</f>
        <v>5.8694147604374317E-3</v>
      </c>
      <c r="AY126" s="3">
        <f>IF($E126+AY$8-$H$8&lt;70,0,IF($E126+AY$8-$H$8=70,$F126,AX126*(1-VLOOKUP($E126+AX$8-$H$8,Mortality!$B$3:$C$123,2)*VLOOKUP($E126+AX$8-$H$8,Multipliers!$A$3:$DF$122,'Current Retirees'!AX$8-2006+2))))</f>
        <v>3.6912639754473793E-3</v>
      </c>
      <c r="AZ126" s="3">
        <f>IF($E126+AZ$8-$H$8&lt;70,0,IF($E126+AZ$8-$H$8=70,$F126,AY126*(1-VLOOKUP($E126+AY$8-$H$8,Mortality!$B$3:$C$123,2)*VLOOKUP($E126+AY$8-$H$8,Multipliers!$A$3:$DF$122,'Current Retirees'!AY$8-2006+2))))</f>
        <v>2.2488149295849355E-3</v>
      </c>
      <c r="BA126" s="3">
        <f>IF($E126+BA$8-$H$8&lt;70,0,IF($E126+BA$8-$H$8=70,$F126,AZ126*(1-VLOOKUP($E126+AZ$8-$H$8,Mortality!$B$3:$C$123,2)*VLOOKUP($E126+AZ$8-$H$8,Multipliers!$A$3:$DF$122,'Current Retirees'!AZ$8-2006+2))))</f>
        <v>1.325819972733126E-3</v>
      </c>
      <c r="BB126" s="3">
        <f>IF($E126+BB$8-$H$8&lt;70,0,IF($E126+BB$8-$H$8=70,$F126,BA126*(1-VLOOKUP($E126+BA$8-$H$8,Mortality!$B$3:$C$123,2)*VLOOKUP($E126+BA$8-$H$8,Multipliers!$A$3:$DF$122,'Current Retirees'!BA$8-2006+2))))</f>
        <v>7.5539376455234595E-4</v>
      </c>
      <c r="BC126" s="3">
        <f>IF($E126+BC$8-$H$8&lt;70,0,IF($E126+BC$8-$H$8=70,$F126,BB126*(1-VLOOKUP($E126+BB$8-$H$8,Mortality!$B$3:$C$123,2)*VLOOKUP($E126+BB$8-$H$8,Multipliers!$A$3:$DF$122,'Current Retirees'!BB$8-2006+2))))</f>
        <v>4.1455581009966285E-4</v>
      </c>
      <c r="BD126" s="3">
        <f>IF($E126+BD$8-$H$8&lt;70,0,IF($E126+BD$8-$H$8=70,$F126,BC126*(1-VLOOKUP($E126+BC$8-$H$8,Mortality!$B$3:$C$123,2)*VLOOKUP($E126+BC$8-$H$8,Multipliers!$A$3:$DF$122,'Current Retirees'!BC$8-2006+2))))</f>
        <v>2.2234152024854949E-4</v>
      </c>
      <c r="BE126" s="3">
        <f>IF($E126+BE$8-$H$8&lt;70,0,IF($E126+BE$8-$H$8=70,$F126,BD126*(1-VLOOKUP($E126+BD$8-$H$8,Mortality!$B$3:$C$123,2)*VLOOKUP($E126+BD$8-$H$8,Multipliers!$A$3:$DF$122,'Current Retirees'!BD$8-2006+2))))</f>
        <v>1.174907713395566E-4</v>
      </c>
      <c r="BF126" s="3">
        <f>IF($E126+BF$8-$H$8&lt;70,0,IF($E126+BF$8-$H$8=70,$F126,BE126*(1-VLOOKUP($E126+BE$8-$H$8,Mortality!$B$3:$C$123,2)*VLOOKUP($E126+BE$8-$H$8,Multipliers!$A$3:$DF$122,'Current Retirees'!BE$8-2006+2))))</f>
        <v>6.1100388624221136E-5</v>
      </c>
      <c r="BG126" s="3">
        <f>IF($E126+BG$8-$H$8&lt;70,0,IF($E126+BG$8-$H$8=70,$F126,BF126*(1-VLOOKUP($E126+BF$8-$H$8,Mortality!$B$3:$C$123,2)*VLOOKUP($E126+BF$8-$H$8,Multipliers!$A$3:$DF$122,'Current Retirees'!BF$8-2006+2))))</f>
        <v>3.1128224115039661E-5</v>
      </c>
      <c r="BH126" s="3">
        <f>IF($E126+BH$8-$H$8&lt;70,0,IF($E126+BH$8-$H$8=70,$F126,BG126*(1-VLOOKUP($E126+BG$8-$H$8,Mortality!$B$3:$C$123,2)*VLOOKUP($E126+BG$8-$H$8,Multipliers!$A$3:$DF$122,'Current Retirees'!BG$8-2006+2))))</f>
        <v>1.5564112057519831E-5</v>
      </c>
      <c r="BI126" s="3">
        <f>IF($E126+BI$8-$H$8&lt;70,0,IF($E126+BI$8-$H$8=70,$F126,BH126*(1-VLOOKUP($E126+BH$8-$H$8,Mortality!$B$3:$C$123,2)*VLOOKUP($E126+BH$8-$H$8,Multipliers!$A$3:$DF$122,'Current Retirees'!BH$8-2006+2))))</f>
        <v>7.7820560287599153E-6</v>
      </c>
      <c r="BJ126" s="3">
        <f>IF($E126+BJ$8-$H$8&lt;70,0,IF($E126+BJ$8-$H$8=70,$F126,BI126*(1-VLOOKUP($E126+BI$8-$H$8,Mortality!$B$3:$C$123,2)*VLOOKUP($E126+BI$8-$H$8,Multipliers!$A$3:$DF$122,'Current Retirees'!BI$8-2006+2))))</f>
        <v>3.8910280143799577E-6</v>
      </c>
      <c r="BK126" s="3">
        <f>IF($E126+BK$8-$H$8&lt;70,0,IF($E126+BK$8-$H$8=70,$F126,BJ126*(1-VLOOKUP($E126+BJ$8-$H$8,Mortality!$B$3:$C$123,2)*VLOOKUP($E126+BJ$8-$H$8,Multipliers!$A$3:$DF$122,'Current Retirees'!BJ$8-2006+2))))</f>
        <v>1.9455140071899788E-6</v>
      </c>
      <c r="BL126" s="3">
        <f>IF($E126+BL$8-$H$8&lt;70,0,IF($E126+BL$8-$H$8=70,$F126,BK126*(1-VLOOKUP($E126+BK$8-$H$8,Mortality!$B$3:$C$123,2)*VLOOKUP($E126+BK$8-$H$8,Multipliers!$A$3:$DF$122,'Current Retirees'!BK$8-2006+2))))</f>
        <v>9.7275700359498942E-7</v>
      </c>
      <c r="BM126" s="3">
        <f>IF($E126+BM$8-$H$8&lt;70,0,IF($E126+BM$8-$H$8=70,$F126,BL126*(1-VLOOKUP($E126+BL$8-$H$8,Mortality!$B$3:$C$123,2)*VLOOKUP($E126+BL$8-$H$8,Multipliers!$A$3:$DF$122,'Current Retirees'!BL$8-2006+2))))</f>
        <v>0</v>
      </c>
      <c r="BN126" s="3">
        <f>IF($E126+BN$8-$H$8&lt;70,0,IF($E126+BN$8-$H$8=70,$F126,BM126*(1-VLOOKUP($E126+BM$8-$H$8,Mortality!$B$3:$C$123,2)*VLOOKUP($E126+BM$8-$H$8,Multipliers!$A$3:$DF$122,'Current Retirees'!BM$8-2006+2))))</f>
        <v>0</v>
      </c>
      <c r="BO126" s="3">
        <f>IF($E126+BO$8-$H$8&lt;70,0,IF($E126+BO$8-$H$8=70,$F126,BN126*(1-VLOOKUP($E126+BN$8-$H$8,Mortality!$B$3:$C$123,2)*VLOOKUP($E126+BN$8-$H$8,Multipliers!$A$3:$DF$122,'Current Retirees'!BN$8-2006+2))))</f>
        <v>0</v>
      </c>
      <c r="BP126" s="3">
        <f>IF($E126+BP$8-$H$8&lt;70,0,IF($E126+BP$8-$H$8=70,$F126,BO126*(1-VLOOKUP($E126+BO$8-$H$8,Mortality!$B$3:$C$123,2)*VLOOKUP($E126+BO$8-$H$8,Multipliers!$A$3:$DF$122,'Current Retirees'!BO$8-2006+2))))</f>
        <v>0</v>
      </c>
      <c r="BQ126" s="3">
        <f>IF($E126+BQ$8-$H$8&lt;70,0,IF($E126+BQ$8-$H$8=70,$F126,BP126*(1-VLOOKUP($E126+BP$8-$H$8,Mortality!$B$3:$C$123,2)*VLOOKUP($E126+BP$8-$H$8,Multipliers!$A$3:$DF$122,'Current Retirees'!BP$8-2006+2))))</f>
        <v>0</v>
      </c>
      <c r="BR126" s="3">
        <f>IF($E126+BR$8-$H$8&lt;70,0,IF($E126+BR$8-$H$8=70,$F126,BQ126*(1-VLOOKUP($E126+BQ$8-$H$8,Mortality!$B$3:$C$123,2)*VLOOKUP($E126+BQ$8-$H$8,Multipliers!$A$3:$DF$122,'Current Retirees'!BQ$8-2006+2))))</f>
        <v>0</v>
      </c>
      <c r="BS126" s="3">
        <f>IF($E126+BS$8-$H$8&lt;70,0,IF($E126+BS$8-$H$8=70,$F126,BR126*(1-VLOOKUP($E126+BR$8-$H$8,Mortality!$B$3:$C$123,2)*VLOOKUP($E126+BR$8-$H$8,Multipliers!$A$3:$DF$122,'Current Retirees'!BR$8-2006+2))))</f>
        <v>0</v>
      </c>
      <c r="BT126" s="3">
        <f>IF($E126+BT$8-$H$8&lt;70,0,IF($E126+BT$8-$H$8=70,$F126,BS126*(1-VLOOKUP($E126+BS$8-$H$8,Mortality!$B$3:$C$123,2)*VLOOKUP($E126+BS$8-$H$8,Multipliers!$A$3:$DF$122,'Current Retirees'!BS$8-2006+2))))</f>
        <v>0</v>
      </c>
      <c r="BU126" s="3">
        <f>IF($E126+BU$8-$H$8&lt;70,0,IF($E126+BU$8-$H$8=70,$F126,BT126*(1-VLOOKUP($E126+BT$8-$H$8,Mortality!$B$3:$C$123,2)*VLOOKUP($E126+BT$8-$H$8,Multipliers!$A$3:$DF$122,'Current Retirees'!BT$8-2006+2))))</f>
        <v>0</v>
      </c>
      <c r="BV126" s="3">
        <f>IF($E126+BV$8-$H$8&lt;70,0,IF($E126+BV$8-$H$8=70,$F126,BU126*(1-VLOOKUP($E126+BU$8-$H$8,Mortality!$B$3:$C$123,2)*VLOOKUP($E126+BU$8-$H$8,Multipliers!$A$3:$DF$122,'Current Retirees'!BU$8-2006+2))))</f>
        <v>0</v>
      </c>
      <c r="BW126" s="3">
        <f>IF($E126+BW$8-$H$8&lt;70,0,IF($E126+BW$8-$H$8=70,$F126,BV126*(1-VLOOKUP($E126+BV$8-$H$8,Mortality!$B$3:$C$123,2)*VLOOKUP($E126+BV$8-$H$8,Multipliers!$A$3:$DF$122,'Current Retirees'!BV$8-2006+2))))</f>
        <v>0</v>
      </c>
      <c r="BX126" s="3">
        <f>IF($E126+BX$8-$H$8&lt;70,0,IF($E126+BX$8-$H$8=70,$F126,BW126*(1-VLOOKUP($E126+BW$8-$H$8,Mortality!$B$3:$C$123,2)*VLOOKUP($E126+BW$8-$H$8,Multipliers!$A$3:$DF$122,'Current Retirees'!BW$8-2006+2))))</f>
        <v>0</v>
      </c>
      <c r="BY126" s="3">
        <f>IF($E126+BY$8-$H$8&lt;70,0,IF($E126+BY$8-$H$8=70,$F126,BX126*(1-VLOOKUP($E126+BX$8-$H$8,Mortality!$B$3:$C$123,2)*VLOOKUP($E126+BX$8-$H$8,Multipliers!$A$3:$DF$122,'Current Retirees'!BX$8-2006+2))))</f>
        <v>0</v>
      </c>
      <c r="BZ126" s="3">
        <f>IF($E126+BZ$8-$H$8&lt;70,0,IF($E126+BZ$8-$H$8=70,$F126,BY126*(1-VLOOKUP($E126+BY$8-$H$8,Mortality!$B$3:$C$123,2)*VLOOKUP($E126+BY$8-$H$8,Multipliers!$A$3:$DF$122,'Current Retirees'!BY$8-2006+2))))</f>
        <v>0</v>
      </c>
      <c r="CA126" s="3">
        <f>IF($E126+CA$8-$H$8&lt;70,0,IF($E126+CA$8-$H$8=70,$F126,BZ126*(1-VLOOKUP($E126+BZ$8-$H$8,Mortality!$B$3:$C$123,2)*VLOOKUP($E126+BZ$8-$H$8,Multipliers!$A$3:$DF$122,'Current Retirees'!BZ$8-2006+2))))</f>
        <v>0</v>
      </c>
      <c r="CB126" s="3">
        <f>IF($E126+CB$8-$H$8&lt;70,0,IF($E126+CB$8-$H$8=70,$F126,CA126*(1-VLOOKUP($E126+CA$8-$H$8,Mortality!$B$3:$C$123,2)*VLOOKUP($E126+CA$8-$H$8,Multipliers!$A$3:$DF$122,'Current Retirees'!CA$8-2006+2))))</f>
        <v>0</v>
      </c>
      <c r="CC126" s="3">
        <f>IF($E126+CC$8-$H$8&lt;70,0,IF($E126+CC$8-$H$8=70,$F126,CB126*(1-VLOOKUP($E126+CB$8-$H$8,Mortality!$B$3:$C$123,2)*VLOOKUP($E126+CB$8-$H$8,Multipliers!$A$3:$DF$122,'Current Retirees'!CB$8-2006+2))))</f>
        <v>0</v>
      </c>
      <c r="CD126" s="3">
        <f>IF($E126+CD$8-$H$8&lt;70,0,IF($E126+CD$8-$H$8=70,$F126,CC126*(1-VLOOKUP($E126+CC$8-$H$8,Mortality!$B$3:$C$123,2)*VLOOKUP($E126+CC$8-$H$8,Multipliers!$A$3:$DF$122,'Current Retirees'!CC$8-2006+2))))</f>
        <v>0</v>
      </c>
      <c r="CE126" s="3">
        <f>IF($E126+CE$8-$H$8&lt;70,0,IF($E126+CE$8-$H$8=70,$F126,CD126*(1-VLOOKUP($E126+CD$8-$H$8,Mortality!$B$3:$C$123,2)*VLOOKUP($E126+CD$8-$H$8,Multipliers!$A$3:$DF$122,'Current Retirees'!CD$8-2006+2))))</f>
        <v>0</v>
      </c>
      <c r="CF126" s="3">
        <f>IF($E126+CF$8-$H$8&lt;70,0,IF($E126+CF$8-$H$8=70,$F126,CE126*(1-VLOOKUP($E126+CE$8-$H$8,Mortality!$B$3:$C$123,2)*VLOOKUP($E126+CE$8-$H$8,Multipliers!$A$3:$DF$122,'Current Retirees'!CE$8-2006+2))))</f>
        <v>0</v>
      </c>
      <c r="CG126" s="3">
        <f>IF($E126+CG$8-$H$8&lt;70,0,IF($E126+CG$8-$H$8=70,$F126,CF126*(1-VLOOKUP($E126+CF$8-$H$8,Mortality!$B$3:$C$123,2)*VLOOKUP($E126+CF$8-$H$8,Multipliers!$A$3:$DF$122,'Current Retirees'!CF$8-2006+2))))</f>
        <v>0</v>
      </c>
      <c r="CH126" s="3">
        <f>IF($E126+CH$8-$H$8&lt;70,0,IF($E126+CH$8-$H$8=70,$F126,CG126*(1-VLOOKUP($E126+CG$8-$H$8,Mortality!$B$3:$C$123,2)*VLOOKUP($E126+CG$8-$H$8,Multipliers!$A$3:$DF$122,'Current Retirees'!CG$8-2006+2))))</f>
        <v>0</v>
      </c>
      <c r="CI126" s="3">
        <f>IF($E126+CI$8-$H$8&lt;70,0,IF($E126+CI$8-$H$8=70,$F126,CH126*(1-VLOOKUP($E126+CH$8-$H$8,Mortality!$B$3:$C$123,2)*VLOOKUP($E126+CH$8-$H$8,Multipliers!$A$3:$DF$122,'Current Retirees'!CH$8-2006+2))))</f>
        <v>0</v>
      </c>
      <c r="CJ126" s="3">
        <f>IF($E126+CJ$8-$H$8&lt;70,0,IF($E126+CJ$8-$H$8=70,$F126,CI126*(1-VLOOKUP($E126+CI$8-$H$8,Mortality!$B$3:$C$123,2)*VLOOKUP($E126+CI$8-$H$8,Multipliers!$A$3:$DF$122,'Current Retirees'!CI$8-2006+2))))</f>
        <v>0</v>
      </c>
      <c r="CK126" s="3">
        <f>IF($E126+CK$8-$H$8&lt;70,0,IF($E126+CK$8-$H$8=70,$F126,CJ126*(1-VLOOKUP($E126+CJ$8-$H$8,Mortality!$B$3:$C$123,2)*VLOOKUP($E126+CJ$8-$H$8,Multipliers!$A$3:$DF$122,'Current Retirees'!CJ$8-2006+2))))</f>
        <v>0</v>
      </c>
      <c r="CL126" s="3">
        <f>IF($E126+CL$8-$H$8&lt;70,0,IF($E126+CL$8-$H$8=70,$F126,CK126*(1-VLOOKUP($E126+CK$8-$H$8,Mortality!$B$3:$C$123,2)*VLOOKUP($E126+CK$8-$H$8,Multipliers!$A$3:$DF$122,'Current Retirees'!CK$8-2006+2))))</f>
        <v>0</v>
      </c>
      <c r="CM126" s="3">
        <f>IF($E126+CM$8-$H$8&lt;70,0,IF($E126+CM$8-$H$8=70,$F126,CL126*(1-VLOOKUP($E126+CL$8-$H$8,Mortality!$B$3:$C$123,2)*VLOOKUP($E126+CL$8-$H$8,Multipliers!$A$3:$DF$122,'Current Retirees'!CL$8-2006+2))))</f>
        <v>0</v>
      </c>
      <c r="CN126" s="3">
        <f>IF($E126+CN$8-$H$8&lt;70,0,IF($E126+CN$8-$H$8=70,$F126,CM126*(1-VLOOKUP($E126+CM$8-$H$8,Mortality!$B$3:$C$123,2)*VLOOKUP($E126+CM$8-$H$8,Multipliers!$A$3:$DF$122,'Current Retirees'!CM$8-2006+2))))</f>
        <v>0</v>
      </c>
      <c r="CO126" s="3">
        <f>IF($E126+CO$8-$H$8&lt;70,0,IF($E126+CO$8-$H$8=70,$F126,CN126*(1-VLOOKUP($E126+CN$8-$H$8,Mortality!$B$3:$C$123,2)*VLOOKUP($E126+CN$8-$H$8,Multipliers!$A$3:$DF$122,'Current Retirees'!CN$8-2006+2))))</f>
        <v>0</v>
      </c>
      <c r="CP126" s="3">
        <f>IF($E126+CP$8-$H$8&lt;70,0,IF($E126+CP$8-$H$8=70,$F126,CO126*(1-VLOOKUP($E126+CO$8-$H$8,Mortality!$B$3:$C$123,2)*VLOOKUP($E126+CO$8-$H$8,Multipliers!$A$3:$DF$122,'Current Retirees'!CO$8-2006+2))))</f>
        <v>0</v>
      </c>
      <c r="CQ126" s="3">
        <f>IF($E126+CQ$8-$H$8&lt;70,0,IF($E126+CQ$8-$H$8=70,$F126,CP126*(1-VLOOKUP($E126+CP$8-$H$8,Mortality!$B$3:$C$123,2)*VLOOKUP($E126+CP$8-$H$8,Multipliers!$A$3:$DF$122,'Current Retirees'!CP$8-2006+2))))</f>
        <v>0</v>
      </c>
      <c r="CR126" s="3">
        <f>IF($E126+CR$8-$H$8&lt;70,0,IF($E126+CR$8-$H$8=70,$F126,CQ126*(1-VLOOKUP($E126+CQ$8-$H$8,Mortality!$B$3:$C$123,2)*VLOOKUP($E126+CQ$8-$H$8,Multipliers!$A$3:$DF$122,'Current Retirees'!CQ$8-2006+2))))</f>
        <v>0</v>
      </c>
      <c r="CS126" s="3">
        <f>IF($E126+CS$8-$H$8&lt;70,0,IF($E126+CS$8-$H$8=70,$F126,CR126*(1-VLOOKUP($E126+CR$8-$H$8,Mortality!$B$3:$C$123,2)*VLOOKUP($E126+CR$8-$H$8,Multipliers!$A$3:$DF$122,'Current Retirees'!CR$8-2006+2))))</f>
        <v>0</v>
      </c>
      <c r="CT126" s="3">
        <f>IF($E126+CT$8-$H$8&lt;70,0,IF($E126+CT$8-$H$8=70,$F126,CS126*(1-VLOOKUP($E126+CS$8-$H$8,Mortality!$B$3:$C$123,2)*VLOOKUP($E126+CS$8-$H$8,Multipliers!$A$3:$DF$122,'Current Retirees'!CS$8-2006+2))))</f>
        <v>0</v>
      </c>
    </row>
    <row r="127" spans="2:98" x14ac:dyDescent="0.25">
      <c r="B127" s="35">
        <v>1119</v>
      </c>
      <c r="C127" s="36">
        <v>18116</v>
      </c>
      <c r="D127" s="35" t="s">
        <v>4</v>
      </c>
      <c r="E127" s="4">
        <f t="shared" si="10"/>
        <v>67</v>
      </c>
      <c r="F127" s="5">
        <f>VLOOKUP(E127,Mortality!$H$3:$I$123,2)</f>
        <v>0.99708504761064398</v>
      </c>
      <c r="H127" s="3">
        <f t="shared" si="11"/>
        <v>0</v>
      </c>
      <c r="I127" s="3">
        <f>IF($E127+I$8-$H$8&lt;70,0,IF($E127+I$8-$H$8=70,$F127,H127*(1-VLOOKUP($E127+H$8-$H$8,Mortality!$B$3:$C$123,2)*VLOOKUP($E127+H$8-$H$8,Multipliers!$A$3:$DF$122,'Current Retirees'!H$8-2006+2))))</f>
        <v>0</v>
      </c>
      <c r="J127" s="3">
        <f>IF($E127+J$8-$H$8&lt;70,0,IF($E127+J$8-$H$8=70,$F127,I127*(1-VLOOKUP($E127+I$8-$H$8,Mortality!$B$3:$C$123,2)*VLOOKUP($E127+I$8-$H$8,Multipliers!$A$3:$DF$122,'Current Retirees'!I$8-2006+2))))</f>
        <v>0</v>
      </c>
      <c r="K127" s="3">
        <f>IF($E127+K$8-$H$8&lt;70,0,IF($E127+K$8-$H$8=70,$F127,J127*(1-VLOOKUP($E127+J$8-$H$8,Mortality!$B$3:$C$123,2)*VLOOKUP($E127+J$8-$H$8,Multipliers!$A$3:$DF$122,'Current Retirees'!J$8-2006+2))))</f>
        <v>0.99708504761064398</v>
      </c>
      <c r="L127" s="3">
        <f>IF($E127+L$8-$H$8&lt;70,0,IF($E127+L$8-$H$8=70,$F127,K127*(1-VLOOKUP($E127+K$8-$H$8,Mortality!$B$3:$C$123,2)*VLOOKUP($E127+K$8-$H$8,Multipliers!$A$3:$DF$122,'Current Retirees'!K$8-2006+2))))</f>
        <v>0.97702642165641884</v>
      </c>
      <c r="M127" s="3">
        <f>IF($E127+M$8-$H$8&lt;70,0,IF($E127+M$8-$H$8=70,$F127,L127*(1-VLOOKUP($E127+L$8-$H$8,Mortality!$B$3:$C$123,2)*VLOOKUP($E127+L$8-$H$8,Multipliers!$A$3:$DF$122,'Current Retirees'!L$8-2006+2))))</f>
        <v>0.95579297620861936</v>
      </c>
      <c r="N127" s="3">
        <f>IF($E127+N$8-$H$8&lt;70,0,IF($E127+N$8-$H$8=70,$F127,M127*(1-VLOOKUP($E127+M$8-$H$8,Mortality!$B$3:$C$123,2)*VLOOKUP($E127+M$8-$H$8,Multipliers!$A$3:$DF$122,'Current Retirees'!M$8-2006+2))))</f>
        <v>0.93329192636519331</v>
      </c>
      <c r="O127" s="3">
        <f>IF($E127+O$8-$H$8&lt;70,0,IF($E127+O$8-$H$8=70,$F127,N127*(1-VLOOKUP($E127+N$8-$H$8,Mortality!$B$3:$C$123,2)*VLOOKUP($E127+N$8-$H$8,Multipliers!$A$3:$DF$122,'Current Retirees'!N$8-2006+2))))</f>
        <v>0.90944048912370001</v>
      </c>
      <c r="P127" s="3">
        <f>IF($E127+P$8-$H$8&lt;70,0,IF($E127+P$8-$H$8=70,$F127,O127*(1-VLOOKUP($E127+O$8-$H$8,Mortality!$B$3:$C$123,2)*VLOOKUP($E127+O$8-$H$8,Multipliers!$A$3:$DF$122,'Current Retirees'!O$8-2006+2))))</f>
        <v>0.88418233713775474</v>
      </c>
      <c r="Q127" s="3">
        <f>IF($E127+Q$8-$H$8&lt;70,0,IF($E127+Q$8-$H$8=70,$F127,P127*(1-VLOOKUP($E127+P$8-$H$8,Mortality!$B$3:$C$123,2)*VLOOKUP($E127+P$8-$H$8,Multipliers!$A$3:$DF$122,'Current Retirees'!P$8-2006+2))))</f>
        <v>0.85746243399129563</v>
      </c>
      <c r="R127" s="3">
        <f>IF($E127+R$8-$H$8&lt;70,0,IF($E127+R$8-$H$8=70,$F127,Q127*(1-VLOOKUP($E127+Q$8-$H$8,Mortality!$B$3:$C$123,2)*VLOOKUP($E127+Q$8-$H$8,Multipliers!$A$3:$DF$122,'Current Retirees'!Q$8-2006+2))))</f>
        <v>0.82921750339944389</v>
      </c>
      <c r="S127" s="3">
        <f>IF($E127+S$8-$H$8&lt;70,0,IF($E127+S$8-$H$8=70,$F127,R127*(1-VLOOKUP($E127+R$8-$H$8,Mortality!$B$3:$C$123,2)*VLOOKUP($E127+R$8-$H$8,Multipliers!$A$3:$DF$122,'Current Retirees'!R$8-2006+2))))</f>
        <v>0.79943532495377512</v>
      </c>
      <c r="T127" s="3">
        <f>IF($E127+T$8-$H$8&lt;70,0,IF($E127+T$8-$H$8=70,$F127,S127*(1-VLOOKUP($E127+S$8-$H$8,Mortality!$B$3:$C$123,2)*VLOOKUP($E127+S$8-$H$8,Multipliers!$A$3:$DF$122,'Current Retirees'!S$8-2006+2))))</f>
        <v>0.76804817863673036</v>
      </c>
      <c r="U127" s="3">
        <f>IF($E127+U$8-$H$8&lt;70,0,IF($E127+U$8-$H$8=70,$F127,T127*(1-VLOOKUP($E127+T$8-$H$8,Mortality!$B$3:$C$123,2)*VLOOKUP($E127+T$8-$H$8,Multipliers!$A$3:$DF$122,'Current Retirees'!T$8-2006+2))))</f>
        <v>0.73507982785369108</v>
      </c>
      <c r="V127" s="3">
        <f>IF($E127+V$8-$H$8&lt;70,0,IF($E127+V$8-$H$8=70,$F127,U127*(1-VLOOKUP($E127+U$8-$H$8,Mortality!$B$3:$C$123,2)*VLOOKUP($E127+U$8-$H$8,Multipliers!$A$3:$DF$122,'Current Retirees'!U$8-2006+2))))</f>
        <v>0.7005029716413359</v>
      </c>
      <c r="W127" s="3">
        <f>IF($E127+W$8-$H$8&lt;70,0,IF($E127+W$8-$H$8=70,$F127,V127*(1-VLOOKUP($E127+V$8-$H$8,Mortality!$B$3:$C$123,2)*VLOOKUP($E127+V$8-$H$8,Multipliers!$A$3:$DF$122,'Current Retirees'!V$8-2006+2))))</f>
        <v>0.66434885368227781</v>
      </c>
      <c r="X127" s="3">
        <f>IF($E127+X$8-$H$8&lt;70,0,IF($E127+X$8-$H$8=70,$F127,W127*(1-VLOOKUP($E127+W$8-$H$8,Mortality!$B$3:$C$123,2)*VLOOKUP($E127+W$8-$H$8,Multipliers!$A$3:$DF$122,'Current Retirees'!W$8-2006+2))))</f>
        <v>0.62667048696452765</v>
      </c>
      <c r="Y127" s="3">
        <f>IF($E127+Y$8-$H$8&lt;70,0,IF($E127+Y$8-$H$8=70,$F127,X127*(1-VLOOKUP($E127+X$8-$H$8,Mortality!$B$3:$C$123,2)*VLOOKUP($E127+X$8-$H$8,Multipliers!$A$3:$DF$122,'Current Retirees'!X$8-2006+2))))</f>
        <v>0.58758934329762802</v>
      </c>
      <c r="Z127" s="3">
        <f>IF($E127+Z$8-$H$8&lt;70,0,IF($E127+Z$8-$H$8=70,$F127,Y127*(1-VLOOKUP($E127+Y$8-$H$8,Mortality!$B$3:$C$123,2)*VLOOKUP($E127+Y$8-$H$8,Multipliers!$A$3:$DF$122,'Current Retirees'!Y$8-2006+2))))</f>
        <v>0.547233452108422</v>
      </c>
      <c r="AA127" s="3">
        <f>IF($E127+AA$8-$H$8&lt;70,0,IF($E127+AA$8-$H$8=70,$F127,Z127*(1-VLOOKUP($E127+Z$8-$H$8,Mortality!$B$3:$C$123,2)*VLOOKUP($E127+Z$8-$H$8,Multipliers!$A$3:$DF$122,'Current Retirees'!Z$8-2006+2))))</f>
        <v>0.50583858701686424</v>
      </c>
      <c r="AB127" s="3">
        <f>IF($E127+AB$8-$H$8&lt;70,0,IF($E127+AB$8-$H$8=70,$F127,AA127*(1-VLOOKUP($E127+AA$8-$H$8,Mortality!$B$3:$C$123,2)*VLOOKUP($E127+AA$8-$H$8,Multipliers!$A$3:$DF$122,'Current Retirees'!AA$8-2006+2))))</f>
        <v>0.46363093707346559</v>
      </c>
      <c r="AC127" s="3">
        <f>IF($E127+AC$8-$H$8&lt;70,0,IF($E127+AC$8-$H$8=70,$F127,AB127*(1-VLOOKUP($E127+AB$8-$H$8,Mortality!$B$3:$C$123,2)*VLOOKUP($E127+AB$8-$H$8,Multipliers!$A$3:$DF$122,'Current Retirees'!AB$8-2006+2))))</f>
        <v>0.4209183645331101</v>
      </c>
      <c r="AD127" s="3">
        <f>IF($E127+AD$8-$H$8&lt;70,0,IF($E127+AD$8-$H$8=70,$F127,AC127*(1-VLOOKUP($E127+AC$8-$H$8,Mortality!$B$3:$C$123,2)*VLOOKUP($E127+AC$8-$H$8,Multipliers!$A$3:$DF$122,'Current Retirees'!AC$8-2006+2))))</f>
        <v>0.37816815311799185</v>
      </c>
      <c r="AE127" s="3">
        <f>IF($E127+AE$8-$H$8&lt;70,0,IF($E127+AE$8-$H$8=70,$F127,AD127*(1-VLOOKUP($E127+AD$8-$H$8,Mortality!$B$3:$C$123,2)*VLOOKUP($E127+AD$8-$H$8,Multipliers!$A$3:$DF$122,'Current Retirees'!AD$8-2006+2))))</f>
        <v>0.33581596516398071</v>
      </c>
      <c r="AF127" s="3">
        <f>IF($E127+AF$8-$H$8&lt;70,0,IF($E127+AF$8-$H$8=70,$F127,AE127*(1-VLOOKUP($E127+AE$8-$H$8,Mortality!$B$3:$C$123,2)*VLOOKUP($E127+AE$8-$H$8,Multipliers!$A$3:$DF$122,'Current Retirees'!AE$8-2006+2))))</f>
        <v>0.29441577060549678</v>
      </c>
      <c r="AG127" s="3">
        <f>IF($E127+AG$8-$H$8&lt;70,0,IF($E127+AG$8-$H$8=70,$F127,AF127*(1-VLOOKUP($E127+AF$8-$H$8,Mortality!$B$3:$C$123,2)*VLOOKUP($E127+AF$8-$H$8,Multipliers!$A$3:$DF$122,'Current Retirees'!AF$8-2006+2))))</f>
        <v>0.25465769948591638</v>
      </c>
      <c r="AH127" s="3">
        <f>IF($E127+AH$8-$H$8&lt;70,0,IF($E127+AH$8-$H$8=70,$F127,AG127*(1-VLOOKUP($E127+AG$8-$H$8,Mortality!$B$3:$C$123,2)*VLOOKUP($E127+AG$8-$H$8,Multipliers!$A$3:$DF$122,'Current Retirees'!AG$8-2006+2))))</f>
        <v>0.21730634010463079</v>
      </c>
      <c r="AI127" s="3">
        <f>IF($E127+AI$8-$H$8&lt;70,0,IF($E127+AI$8-$H$8=70,$F127,AH127*(1-VLOOKUP($E127+AH$8-$H$8,Mortality!$B$3:$C$123,2)*VLOOKUP($E127+AH$8-$H$8,Multipliers!$A$3:$DF$122,'Current Retirees'!AH$8-2006+2))))</f>
        <v>0.182927703667843</v>
      </c>
      <c r="AJ127" s="3">
        <f>IF($E127+AJ$8-$H$8&lt;70,0,IF($E127+AJ$8-$H$8=70,$F127,AI127*(1-VLOOKUP($E127+AI$8-$H$8,Mortality!$B$3:$C$123,2)*VLOOKUP($E127+AI$8-$H$8,Multipliers!$A$3:$DF$122,'Current Retirees'!AI$8-2006+2))))</f>
        <v>0.15196905196442098</v>
      </c>
      <c r="AK127" s="3">
        <f>IF($E127+AK$8-$H$8&lt;70,0,IF($E127+AK$8-$H$8=70,$F127,AJ127*(1-VLOOKUP($E127+AJ$8-$H$8,Mortality!$B$3:$C$123,2)*VLOOKUP($E127+AJ$8-$H$8,Multipliers!$A$3:$DF$122,'Current Retirees'!AJ$8-2006+2))))</f>
        <v>0.12461776428216524</v>
      </c>
      <c r="AL127" s="3">
        <f>IF($E127+AL$8-$H$8&lt;70,0,IF($E127+AL$8-$H$8=70,$F127,AK127*(1-VLOOKUP($E127+AK$8-$H$8,Mortality!$B$3:$C$123,2)*VLOOKUP($E127+AK$8-$H$8,Multipliers!$A$3:$DF$122,'Current Retirees'!AK$8-2006+2))))</f>
        <v>0.10054300631267261</v>
      </c>
      <c r="AM127" s="3">
        <f>IF($E127+AM$8-$H$8&lt;70,0,IF($E127+AM$8-$H$8=70,$F127,AL127*(1-VLOOKUP($E127+AL$8-$H$8,Mortality!$B$3:$C$123,2)*VLOOKUP($E127+AL$8-$H$8,Multipliers!$A$3:$DF$122,'Current Retirees'!AL$8-2006+2))))</f>
        <v>7.9753796339596672E-2</v>
      </c>
      <c r="AN127" s="3">
        <f>IF($E127+AN$8-$H$8&lt;70,0,IF($E127+AN$8-$H$8=70,$F127,AM127*(1-VLOOKUP($E127+AM$8-$H$8,Mortality!$B$3:$C$123,2)*VLOOKUP($E127+AM$8-$H$8,Multipliers!$A$3:$DF$122,'Current Retirees'!AM$8-2006+2))))</f>
        <v>6.1927374228641419E-2</v>
      </c>
      <c r="AO127" s="3">
        <f>IF($E127+AO$8-$H$8&lt;70,0,IF($E127+AO$8-$H$8=70,$F127,AN127*(1-VLOOKUP($E127+AN$8-$H$8,Mortality!$B$3:$C$123,2)*VLOOKUP($E127+AN$8-$H$8,Multipliers!$A$3:$DF$122,'Current Retirees'!AN$8-2006+2))))</f>
        <v>4.7018725768418611E-2</v>
      </c>
      <c r="AP127" s="3">
        <f>IF($E127+AP$8-$H$8&lt;70,0,IF($E127+AP$8-$H$8=70,$F127,AO127*(1-VLOOKUP($E127+AO$8-$H$8,Mortality!$B$3:$C$123,2)*VLOOKUP($E127+AO$8-$H$8,Multipliers!$A$3:$DF$122,'Current Retirees'!AO$8-2006+2))))</f>
        <v>3.4853933098547667E-2</v>
      </c>
      <c r="AQ127" s="3">
        <f>IF($E127+AQ$8-$H$8&lt;70,0,IF($E127+AQ$8-$H$8=70,$F127,AP127*(1-VLOOKUP($E127+AP$8-$H$8,Mortality!$B$3:$C$123,2)*VLOOKUP($E127+AP$8-$H$8,Multipliers!$A$3:$DF$122,'Current Retirees'!AP$8-2006+2))))</f>
        <v>2.5190250975271149E-2</v>
      </c>
      <c r="AR127" s="3">
        <f>IF($E127+AR$8-$H$8&lt;70,0,IF($E127+AR$8-$H$8=70,$F127,AQ127*(1-VLOOKUP($E127+AQ$8-$H$8,Mortality!$B$3:$C$123,2)*VLOOKUP($E127+AQ$8-$H$8,Multipliers!$A$3:$DF$122,'Current Retirees'!AQ$8-2006+2))))</f>
        <v>1.7715275335512988E-2</v>
      </c>
      <c r="AS127" s="3">
        <f>IF($E127+AS$8-$H$8&lt;70,0,IF($E127+AS$8-$H$8=70,$F127,AR127*(1-VLOOKUP($E127+AR$8-$H$8,Mortality!$B$3:$C$123,2)*VLOOKUP($E127+AR$8-$H$8,Multipliers!$A$3:$DF$122,'Current Retirees'!AR$8-2006+2))))</f>
        <v>1.2117701725272673E-2</v>
      </c>
      <c r="AT127" s="3">
        <f>IF($E127+AT$8-$H$8&lt;70,0,IF($E127+AT$8-$H$8=70,$F127,AS127*(1-VLOOKUP($E127+AS$8-$H$8,Mortality!$B$3:$C$123,2)*VLOOKUP($E127+AS$8-$H$8,Multipliers!$A$3:$DF$122,'Current Retirees'!AS$8-2006+2))))</f>
        <v>8.0533353199901472E-3</v>
      </c>
      <c r="AU127" s="3">
        <f>IF($E127+AU$8-$H$8&lt;70,0,IF($E127+AU$8-$H$8=70,$F127,AT127*(1-VLOOKUP($E127+AT$8-$H$8,Mortality!$B$3:$C$123,2)*VLOOKUP($E127+AT$8-$H$8,Multipliers!$A$3:$DF$122,'Current Retirees'!AT$8-2006+2))))</f>
        <v>5.1955649635880875E-3</v>
      </c>
      <c r="AV127" s="3">
        <f>IF($E127+AV$8-$H$8&lt;70,0,IF($E127+AV$8-$H$8=70,$F127,AU127*(1-VLOOKUP($E127+AU$8-$H$8,Mortality!$B$3:$C$123,2)*VLOOKUP($E127+AU$8-$H$8,Multipliers!$A$3:$DF$122,'Current Retirees'!AU$8-2006+2))))</f>
        <v>3.2453328280396972E-3</v>
      </c>
      <c r="AW127" s="3">
        <f>IF($E127+AW$8-$H$8&lt;70,0,IF($E127+AW$8-$H$8=70,$F127,AV127*(1-VLOOKUP($E127+AV$8-$H$8,Mortality!$B$3:$C$123,2)*VLOOKUP($E127+AV$8-$H$8,Multipliers!$A$3:$DF$122,'Current Retirees'!AV$8-2006+2))))</f>
        <v>1.9641179569576204E-3</v>
      </c>
      <c r="AX127" s="3">
        <f>IF($E127+AX$8-$H$8&lt;70,0,IF($E127+AX$8-$H$8=70,$F127,AW127*(1-VLOOKUP($E127+AW$8-$H$8,Mortality!$B$3:$C$123,2)*VLOOKUP($E127+AW$8-$H$8,Multipliers!$A$3:$DF$122,'Current Retirees'!AW$8-2006+2))))</f>
        <v>1.1506738756737011E-3</v>
      </c>
      <c r="AY127" s="3">
        <f>IF($E127+AY$8-$H$8&lt;70,0,IF($E127+AY$8-$H$8=70,$F127,AX127*(1-VLOOKUP($E127+AX$8-$H$8,Mortality!$B$3:$C$123,2)*VLOOKUP($E127+AX$8-$H$8,Multipliers!$A$3:$DF$122,'Current Retirees'!AX$8-2006+2))))</f>
        <v>6.5172152233455936E-4</v>
      </c>
      <c r="AZ127" s="3">
        <f>IF($E127+AZ$8-$H$8&lt;70,0,IF($E127+AZ$8-$H$8=70,$F127,AY127*(1-VLOOKUP($E127+AY$8-$H$8,Mortality!$B$3:$C$123,2)*VLOOKUP($E127+AY$8-$H$8,Multipliers!$A$3:$DF$122,'Current Retirees'!AY$8-2006+2))))</f>
        <v>3.5580068305619838E-4</v>
      </c>
      <c r="BA127" s="3">
        <f>IF($E127+BA$8-$H$8&lt;70,0,IF($E127+BA$8-$H$8=70,$F127,AZ127*(1-VLOOKUP($E127+AZ$8-$H$8,Mortality!$B$3:$C$123,2)*VLOOKUP($E127+AZ$8-$H$8,Multipliers!$A$3:$DF$122,'Current Retirees'!AZ$8-2006+2))))</f>
        <v>1.8998476135412179E-4</v>
      </c>
      <c r="BB127" s="3">
        <f>IF($E127+BB$8-$H$8&lt;70,0,IF($E127+BB$8-$H$8=70,$F127,BA127*(1-VLOOKUP($E127+BA$8-$H$8,Mortality!$B$3:$C$123,2)*VLOOKUP($E127+BA$8-$H$8,Multipliers!$A$3:$DF$122,'Current Retirees'!BA$8-2006+2))))</f>
        <v>1.0004233814744113E-4</v>
      </c>
      <c r="BC127" s="3">
        <f>IF($E127+BC$8-$H$8&lt;70,0,IF($E127+BC$8-$H$8=70,$F127,BB127*(1-VLOOKUP($E127+BB$8-$H$8,Mortality!$B$3:$C$123,2)*VLOOKUP($E127+BB$8-$H$8,Multipliers!$A$3:$DF$122,'Current Retirees'!BB$8-2006+2))))</f>
        <v>5.1896556318155963E-5</v>
      </c>
      <c r="BD127" s="3">
        <f>IF($E127+BD$8-$H$8&lt;70,0,IF($E127+BD$8-$H$8=70,$F127,BC127*(1-VLOOKUP($E127+BC$8-$H$8,Mortality!$B$3:$C$123,2)*VLOOKUP($E127+BC$8-$H$8,Multipliers!$A$3:$DF$122,'Current Retirees'!BC$8-2006+2))))</f>
        <v>2.6408663437738759E-5</v>
      </c>
      <c r="BE127" s="3">
        <f>IF($E127+BE$8-$H$8&lt;70,0,IF($E127+BE$8-$H$8=70,$F127,BD127*(1-VLOOKUP($E127+BD$8-$H$8,Mortality!$B$3:$C$123,2)*VLOOKUP($E127+BD$8-$H$8,Multipliers!$A$3:$DF$122,'Current Retirees'!BD$8-2006+2))))</f>
        <v>1.3204331718869379E-5</v>
      </c>
      <c r="BF127" s="3">
        <f>IF($E127+BF$8-$H$8&lt;70,0,IF($E127+BF$8-$H$8=70,$F127,BE127*(1-VLOOKUP($E127+BE$8-$H$8,Mortality!$B$3:$C$123,2)*VLOOKUP($E127+BE$8-$H$8,Multipliers!$A$3:$DF$122,'Current Retirees'!BE$8-2006+2))))</f>
        <v>6.6021658594346897E-6</v>
      </c>
      <c r="BG127" s="3">
        <f>IF($E127+BG$8-$H$8&lt;70,0,IF($E127+BG$8-$H$8=70,$F127,BF127*(1-VLOOKUP($E127+BF$8-$H$8,Mortality!$B$3:$C$123,2)*VLOOKUP($E127+BF$8-$H$8,Multipliers!$A$3:$DF$122,'Current Retirees'!BF$8-2006+2))))</f>
        <v>3.3010829297173448E-6</v>
      </c>
      <c r="BH127" s="3">
        <f>IF($E127+BH$8-$H$8&lt;70,0,IF($E127+BH$8-$H$8=70,$F127,BG127*(1-VLOOKUP($E127+BG$8-$H$8,Mortality!$B$3:$C$123,2)*VLOOKUP($E127+BG$8-$H$8,Multipliers!$A$3:$DF$122,'Current Retirees'!BG$8-2006+2))))</f>
        <v>1.6505414648586724E-6</v>
      </c>
      <c r="BI127" s="3">
        <f>IF($E127+BI$8-$H$8&lt;70,0,IF($E127+BI$8-$H$8=70,$F127,BH127*(1-VLOOKUP($E127+BH$8-$H$8,Mortality!$B$3:$C$123,2)*VLOOKUP($E127+BH$8-$H$8,Multipliers!$A$3:$DF$122,'Current Retirees'!BH$8-2006+2))))</f>
        <v>8.2527073242933621E-7</v>
      </c>
      <c r="BJ127" s="3">
        <f>IF($E127+BJ$8-$H$8&lt;70,0,IF($E127+BJ$8-$H$8=70,$F127,BI127*(1-VLOOKUP($E127+BI$8-$H$8,Mortality!$B$3:$C$123,2)*VLOOKUP($E127+BI$8-$H$8,Multipliers!$A$3:$DF$122,'Current Retirees'!BI$8-2006+2))))</f>
        <v>0</v>
      </c>
      <c r="BK127" s="3">
        <f>IF($E127+BK$8-$H$8&lt;70,0,IF($E127+BK$8-$H$8=70,$F127,BJ127*(1-VLOOKUP($E127+BJ$8-$H$8,Mortality!$B$3:$C$123,2)*VLOOKUP($E127+BJ$8-$H$8,Multipliers!$A$3:$DF$122,'Current Retirees'!BJ$8-2006+2))))</f>
        <v>0</v>
      </c>
      <c r="BL127" s="3">
        <f>IF($E127+BL$8-$H$8&lt;70,0,IF($E127+BL$8-$H$8=70,$F127,BK127*(1-VLOOKUP($E127+BK$8-$H$8,Mortality!$B$3:$C$123,2)*VLOOKUP($E127+BK$8-$H$8,Multipliers!$A$3:$DF$122,'Current Retirees'!BK$8-2006+2))))</f>
        <v>0</v>
      </c>
      <c r="BM127" s="3">
        <f>IF($E127+BM$8-$H$8&lt;70,0,IF($E127+BM$8-$H$8=70,$F127,BL127*(1-VLOOKUP($E127+BL$8-$H$8,Mortality!$B$3:$C$123,2)*VLOOKUP($E127+BL$8-$H$8,Multipliers!$A$3:$DF$122,'Current Retirees'!BL$8-2006+2))))</f>
        <v>0</v>
      </c>
      <c r="BN127" s="3">
        <f>IF($E127+BN$8-$H$8&lt;70,0,IF($E127+BN$8-$H$8=70,$F127,BM127*(1-VLOOKUP($E127+BM$8-$H$8,Mortality!$B$3:$C$123,2)*VLOOKUP($E127+BM$8-$H$8,Multipliers!$A$3:$DF$122,'Current Retirees'!BM$8-2006+2))))</f>
        <v>0</v>
      </c>
      <c r="BO127" s="3">
        <f>IF($E127+BO$8-$H$8&lt;70,0,IF($E127+BO$8-$H$8=70,$F127,BN127*(1-VLOOKUP($E127+BN$8-$H$8,Mortality!$B$3:$C$123,2)*VLOOKUP($E127+BN$8-$H$8,Multipliers!$A$3:$DF$122,'Current Retirees'!BN$8-2006+2))))</f>
        <v>0</v>
      </c>
      <c r="BP127" s="3">
        <f>IF($E127+BP$8-$H$8&lt;70,0,IF($E127+BP$8-$H$8=70,$F127,BO127*(1-VLOOKUP($E127+BO$8-$H$8,Mortality!$B$3:$C$123,2)*VLOOKUP($E127+BO$8-$H$8,Multipliers!$A$3:$DF$122,'Current Retirees'!BO$8-2006+2))))</f>
        <v>0</v>
      </c>
      <c r="BQ127" s="3">
        <f>IF($E127+BQ$8-$H$8&lt;70,0,IF($E127+BQ$8-$H$8=70,$F127,BP127*(1-VLOOKUP($E127+BP$8-$H$8,Mortality!$B$3:$C$123,2)*VLOOKUP($E127+BP$8-$H$8,Multipliers!$A$3:$DF$122,'Current Retirees'!BP$8-2006+2))))</f>
        <v>0</v>
      </c>
      <c r="BR127" s="3">
        <f>IF($E127+BR$8-$H$8&lt;70,0,IF($E127+BR$8-$H$8=70,$F127,BQ127*(1-VLOOKUP($E127+BQ$8-$H$8,Mortality!$B$3:$C$123,2)*VLOOKUP($E127+BQ$8-$H$8,Multipliers!$A$3:$DF$122,'Current Retirees'!BQ$8-2006+2))))</f>
        <v>0</v>
      </c>
      <c r="BS127" s="3">
        <f>IF($E127+BS$8-$H$8&lt;70,0,IF($E127+BS$8-$H$8=70,$F127,BR127*(1-VLOOKUP($E127+BR$8-$H$8,Mortality!$B$3:$C$123,2)*VLOOKUP($E127+BR$8-$H$8,Multipliers!$A$3:$DF$122,'Current Retirees'!BR$8-2006+2))))</f>
        <v>0</v>
      </c>
      <c r="BT127" s="3">
        <f>IF($E127+BT$8-$H$8&lt;70,0,IF($E127+BT$8-$H$8=70,$F127,BS127*(1-VLOOKUP($E127+BS$8-$H$8,Mortality!$B$3:$C$123,2)*VLOOKUP($E127+BS$8-$H$8,Multipliers!$A$3:$DF$122,'Current Retirees'!BS$8-2006+2))))</f>
        <v>0</v>
      </c>
      <c r="BU127" s="3">
        <f>IF($E127+BU$8-$H$8&lt;70,0,IF($E127+BU$8-$H$8=70,$F127,BT127*(1-VLOOKUP($E127+BT$8-$H$8,Mortality!$B$3:$C$123,2)*VLOOKUP($E127+BT$8-$H$8,Multipliers!$A$3:$DF$122,'Current Retirees'!BT$8-2006+2))))</f>
        <v>0</v>
      </c>
      <c r="BV127" s="3">
        <f>IF($E127+BV$8-$H$8&lt;70,0,IF($E127+BV$8-$H$8=70,$F127,BU127*(1-VLOOKUP($E127+BU$8-$H$8,Mortality!$B$3:$C$123,2)*VLOOKUP($E127+BU$8-$H$8,Multipliers!$A$3:$DF$122,'Current Retirees'!BU$8-2006+2))))</f>
        <v>0</v>
      </c>
      <c r="BW127" s="3">
        <f>IF($E127+BW$8-$H$8&lt;70,0,IF($E127+BW$8-$H$8=70,$F127,BV127*(1-VLOOKUP($E127+BV$8-$H$8,Mortality!$B$3:$C$123,2)*VLOOKUP($E127+BV$8-$H$8,Multipliers!$A$3:$DF$122,'Current Retirees'!BV$8-2006+2))))</f>
        <v>0</v>
      </c>
      <c r="BX127" s="3">
        <f>IF($E127+BX$8-$H$8&lt;70,0,IF($E127+BX$8-$H$8=70,$F127,BW127*(1-VLOOKUP($E127+BW$8-$H$8,Mortality!$B$3:$C$123,2)*VLOOKUP($E127+BW$8-$H$8,Multipliers!$A$3:$DF$122,'Current Retirees'!BW$8-2006+2))))</f>
        <v>0</v>
      </c>
      <c r="BY127" s="3">
        <f>IF($E127+BY$8-$H$8&lt;70,0,IF($E127+BY$8-$H$8=70,$F127,BX127*(1-VLOOKUP($E127+BX$8-$H$8,Mortality!$B$3:$C$123,2)*VLOOKUP($E127+BX$8-$H$8,Multipliers!$A$3:$DF$122,'Current Retirees'!BX$8-2006+2))))</f>
        <v>0</v>
      </c>
      <c r="BZ127" s="3">
        <f>IF($E127+BZ$8-$H$8&lt;70,0,IF($E127+BZ$8-$H$8=70,$F127,BY127*(1-VLOOKUP($E127+BY$8-$H$8,Mortality!$B$3:$C$123,2)*VLOOKUP($E127+BY$8-$H$8,Multipliers!$A$3:$DF$122,'Current Retirees'!BY$8-2006+2))))</f>
        <v>0</v>
      </c>
      <c r="CA127" s="3">
        <f>IF($E127+CA$8-$H$8&lt;70,0,IF($E127+CA$8-$H$8=70,$F127,BZ127*(1-VLOOKUP($E127+BZ$8-$H$8,Mortality!$B$3:$C$123,2)*VLOOKUP($E127+BZ$8-$H$8,Multipliers!$A$3:$DF$122,'Current Retirees'!BZ$8-2006+2))))</f>
        <v>0</v>
      </c>
      <c r="CB127" s="3">
        <f>IF($E127+CB$8-$H$8&lt;70,0,IF($E127+CB$8-$H$8=70,$F127,CA127*(1-VLOOKUP($E127+CA$8-$H$8,Mortality!$B$3:$C$123,2)*VLOOKUP($E127+CA$8-$H$8,Multipliers!$A$3:$DF$122,'Current Retirees'!CA$8-2006+2))))</f>
        <v>0</v>
      </c>
      <c r="CC127" s="3">
        <f>IF($E127+CC$8-$H$8&lt;70,0,IF($E127+CC$8-$H$8=70,$F127,CB127*(1-VLOOKUP($E127+CB$8-$H$8,Mortality!$B$3:$C$123,2)*VLOOKUP($E127+CB$8-$H$8,Multipliers!$A$3:$DF$122,'Current Retirees'!CB$8-2006+2))))</f>
        <v>0</v>
      </c>
      <c r="CD127" s="3">
        <f>IF($E127+CD$8-$H$8&lt;70,0,IF($E127+CD$8-$H$8=70,$F127,CC127*(1-VLOOKUP($E127+CC$8-$H$8,Mortality!$B$3:$C$123,2)*VLOOKUP($E127+CC$8-$H$8,Multipliers!$A$3:$DF$122,'Current Retirees'!CC$8-2006+2))))</f>
        <v>0</v>
      </c>
      <c r="CE127" s="3">
        <f>IF($E127+CE$8-$H$8&lt;70,0,IF($E127+CE$8-$H$8=70,$F127,CD127*(1-VLOOKUP($E127+CD$8-$H$8,Mortality!$B$3:$C$123,2)*VLOOKUP($E127+CD$8-$H$8,Multipliers!$A$3:$DF$122,'Current Retirees'!CD$8-2006+2))))</f>
        <v>0</v>
      </c>
      <c r="CF127" s="3">
        <f>IF($E127+CF$8-$H$8&lt;70,0,IF($E127+CF$8-$H$8=70,$F127,CE127*(1-VLOOKUP($E127+CE$8-$H$8,Mortality!$B$3:$C$123,2)*VLOOKUP($E127+CE$8-$H$8,Multipliers!$A$3:$DF$122,'Current Retirees'!CE$8-2006+2))))</f>
        <v>0</v>
      </c>
      <c r="CG127" s="3">
        <f>IF($E127+CG$8-$H$8&lt;70,0,IF($E127+CG$8-$H$8=70,$F127,CF127*(1-VLOOKUP($E127+CF$8-$H$8,Mortality!$B$3:$C$123,2)*VLOOKUP($E127+CF$8-$H$8,Multipliers!$A$3:$DF$122,'Current Retirees'!CF$8-2006+2))))</f>
        <v>0</v>
      </c>
      <c r="CH127" s="3">
        <f>IF($E127+CH$8-$H$8&lt;70,0,IF($E127+CH$8-$H$8=70,$F127,CG127*(1-VLOOKUP($E127+CG$8-$H$8,Mortality!$B$3:$C$123,2)*VLOOKUP($E127+CG$8-$H$8,Multipliers!$A$3:$DF$122,'Current Retirees'!CG$8-2006+2))))</f>
        <v>0</v>
      </c>
      <c r="CI127" s="3">
        <f>IF($E127+CI$8-$H$8&lt;70,0,IF($E127+CI$8-$H$8=70,$F127,CH127*(1-VLOOKUP($E127+CH$8-$H$8,Mortality!$B$3:$C$123,2)*VLOOKUP($E127+CH$8-$H$8,Multipliers!$A$3:$DF$122,'Current Retirees'!CH$8-2006+2))))</f>
        <v>0</v>
      </c>
      <c r="CJ127" s="3">
        <f>IF($E127+CJ$8-$H$8&lt;70,0,IF($E127+CJ$8-$H$8=70,$F127,CI127*(1-VLOOKUP($E127+CI$8-$H$8,Mortality!$B$3:$C$123,2)*VLOOKUP($E127+CI$8-$H$8,Multipliers!$A$3:$DF$122,'Current Retirees'!CI$8-2006+2))))</f>
        <v>0</v>
      </c>
      <c r="CK127" s="3">
        <f>IF($E127+CK$8-$H$8&lt;70,0,IF($E127+CK$8-$H$8=70,$F127,CJ127*(1-VLOOKUP($E127+CJ$8-$H$8,Mortality!$B$3:$C$123,2)*VLOOKUP($E127+CJ$8-$H$8,Multipliers!$A$3:$DF$122,'Current Retirees'!CJ$8-2006+2))))</f>
        <v>0</v>
      </c>
      <c r="CL127" s="3">
        <f>IF($E127+CL$8-$H$8&lt;70,0,IF($E127+CL$8-$H$8=70,$F127,CK127*(1-VLOOKUP($E127+CK$8-$H$8,Mortality!$B$3:$C$123,2)*VLOOKUP($E127+CK$8-$H$8,Multipliers!$A$3:$DF$122,'Current Retirees'!CK$8-2006+2))))</f>
        <v>0</v>
      </c>
      <c r="CM127" s="3">
        <f>IF($E127+CM$8-$H$8&lt;70,0,IF($E127+CM$8-$H$8=70,$F127,CL127*(1-VLOOKUP($E127+CL$8-$H$8,Mortality!$B$3:$C$123,2)*VLOOKUP($E127+CL$8-$H$8,Multipliers!$A$3:$DF$122,'Current Retirees'!CL$8-2006+2))))</f>
        <v>0</v>
      </c>
      <c r="CN127" s="3">
        <f>IF($E127+CN$8-$H$8&lt;70,0,IF($E127+CN$8-$H$8=70,$F127,CM127*(1-VLOOKUP($E127+CM$8-$H$8,Mortality!$B$3:$C$123,2)*VLOOKUP($E127+CM$8-$H$8,Multipliers!$A$3:$DF$122,'Current Retirees'!CM$8-2006+2))))</f>
        <v>0</v>
      </c>
      <c r="CO127" s="3">
        <f>IF($E127+CO$8-$H$8&lt;70,0,IF($E127+CO$8-$H$8=70,$F127,CN127*(1-VLOOKUP($E127+CN$8-$H$8,Mortality!$B$3:$C$123,2)*VLOOKUP($E127+CN$8-$H$8,Multipliers!$A$3:$DF$122,'Current Retirees'!CN$8-2006+2))))</f>
        <v>0</v>
      </c>
      <c r="CP127" s="3">
        <f>IF($E127+CP$8-$H$8&lt;70,0,IF($E127+CP$8-$H$8=70,$F127,CO127*(1-VLOOKUP($E127+CO$8-$H$8,Mortality!$B$3:$C$123,2)*VLOOKUP($E127+CO$8-$H$8,Multipliers!$A$3:$DF$122,'Current Retirees'!CO$8-2006+2))))</f>
        <v>0</v>
      </c>
      <c r="CQ127" s="3">
        <f>IF($E127+CQ$8-$H$8&lt;70,0,IF($E127+CQ$8-$H$8=70,$F127,CP127*(1-VLOOKUP($E127+CP$8-$H$8,Mortality!$B$3:$C$123,2)*VLOOKUP($E127+CP$8-$H$8,Multipliers!$A$3:$DF$122,'Current Retirees'!CP$8-2006+2))))</f>
        <v>0</v>
      </c>
      <c r="CR127" s="3">
        <f>IF($E127+CR$8-$H$8&lt;70,0,IF($E127+CR$8-$H$8=70,$F127,CQ127*(1-VLOOKUP($E127+CQ$8-$H$8,Mortality!$B$3:$C$123,2)*VLOOKUP($E127+CQ$8-$H$8,Multipliers!$A$3:$DF$122,'Current Retirees'!CQ$8-2006+2))))</f>
        <v>0</v>
      </c>
      <c r="CS127" s="3">
        <f>IF($E127+CS$8-$H$8&lt;70,0,IF($E127+CS$8-$H$8=70,$F127,CR127*(1-VLOOKUP($E127+CR$8-$H$8,Mortality!$B$3:$C$123,2)*VLOOKUP($E127+CR$8-$H$8,Multipliers!$A$3:$DF$122,'Current Retirees'!CR$8-2006+2))))</f>
        <v>0</v>
      </c>
      <c r="CT127" s="3">
        <f>IF($E127+CT$8-$H$8&lt;70,0,IF($E127+CT$8-$H$8=70,$F127,CS127*(1-VLOOKUP($E127+CS$8-$H$8,Mortality!$B$3:$C$123,2)*VLOOKUP($E127+CS$8-$H$8,Multipliers!$A$3:$DF$122,'Current Retirees'!CS$8-2006+2))))</f>
        <v>0</v>
      </c>
    </row>
    <row r="128" spans="2:98" x14ac:dyDescent="0.25">
      <c r="B128" s="35">
        <v>1120</v>
      </c>
      <c r="C128" s="36">
        <v>20804</v>
      </c>
      <c r="D128" s="35" t="s">
        <v>4</v>
      </c>
      <c r="E128" s="4">
        <f t="shared" si="10"/>
        <v>60</v>
      </c>
      <c r="F128" s="5">
        <f>VLOOKUP(E128,Mortality!$H$3:$I$123,2)</f>
        <v>0.98631955807359406</v>
      </c>
      <c r="H128" s="3">
        <f t="shared" si="11"/>
        <v>0</v>
      </c>
      <c r="I128" s="3">
        <f>IF($E128+I$8-$H$8&lt;70,0,IF($E128+I$8-$H$8=70,$F128,H128*(1-VLOOKUP($E128+H$8-$H$8,Mortality!$B$3:$C$123,2)*VLOOKUP($E128+H$8-$H$8,Multipliers!$A$3:$DF$122,'Current Retirees'!H$8-2006+2))))</f>
        <v>0</v>
      </c>
      <c r="J128" s="3">
        <f>IF($E128+J$8-$H$8&lt;70,0,IF($E128+J$8-$H$8=70,$F128,I128*(1-VLOOKUP($E128+I$8-$H$8,Mortality!$B$3:$C$123,2)*VLOOKUP($E128+I$8-$H$8,Multipliers!$A$3:$DF$122,'Current Retirees'!I$8-2006+2))))</f>
        <v>0</v>
      </c>
      <c r="K128" s="3">
        <f>IF($E128+K$8-$H$8&lt;70,0,IF($E128+K$8-$H$8=70,$F128,J128*(1-VLOOKUP($E128+J$8-$H$8,Mortality!$B$3:$C$123,2)*VLOOKUP($E128+J$8-$H$8,Multipliers!$A$3:$DF$122,'Current Retirees'!J$8-2006+2))))</f>
        <v>0</v>
      </c>
      <c r="L128" s="3">
        <f>IF($E128+L$8-$H$8&lt;70,0,IF($E128+L$8-$H$8=70,$F128,K128*(1-VLOOKUP($E128+K$8-$H$8,Mortality!$B$3:$C$123,2)*VLOOKUP($E128+K$8-$H$8,Multipliers!$A$3:$DF$122,'Current Retirees'!K$8-2006+2))))</f>
        <v>0</v>
      </c>
      <c r="M128" s="3">
        <f>IF($E128+M$8-$H$8&lt;70,0,IF($E128+M$8-$H$8=70,$F128,L128*(1-VLOOKUP($E128+L$8-$H$8,Mortality!$B$3:$C$123,2)*VLOOKUP($E128+L$8-$H$8,Multipliers!$A$3:$DF$122,'Current Retirees'!L$8-2006+2))))</f>
        <v>0</v>
      </c>
      <c r="N128" s="3">
        <f>IF($E128+N$8-$H$8&lt;70,0,IF($E128+N$8-$H$8=70,$F128,M128*(1-VLOOKUP($E128+M$8-$H$8,Mortality!$B$3:$C$123,2)*VLOOKUP($E128+M$8-$H$8,Multipliers!$A$3:$DF$122,'Current Retirees'!M$8-2006+2))))</f>
        <v>0</v>
      </c>
      <c r="O128" s="3">
        <f>IF($E128+O$8-$H$8&lt;70,0,IF($E128+O$8-$H$8=70,$F128,N128*(1-VLOOKUP($E128+N$8-$H$8,Mortality!$B$3:$C$123,2)*VLOOKUP($E128+N$8-$H$8,Multipliers!$A$3:$DF$122,'Current Retirees'!N$8-2006+2))))</f>
        <v>0</v>
      </c>
      <c r="P128" s="3">
        <f>IF($E128+P$8-$H$8&lt;70,0,IF($E128+P$8-$H$8=70,$F128,O128*(1-VLOOKUP($E128+O$8-$H$8,Mortality!$B$3:$C$123,2)*VLOOKUP($E128+O$8-$H$8,Multipliers!$A$3:$DF$122,'Current Retirees'!O$8-2006+2))))</f>
        <v>0</v>
      </c>
      <c r="Q128" s="3">
        <f>IF($E128+Q$8-$H$8&lt;70,0,IF($E128+Q$8-$H$8=70,$F128,P128*(1-VLOOKUP($E128+P$8-$H$8,Mortality!$B$3:$C$123,2)*VLOOKUP($E128+P$8-$H$8,Multipliers!$A$3:$DF$122,'Current Retirees'!P$8-2006+2))))</f>
        <v>0</v>
      </c>
      <c r="R128" s="3">
        <f>IF($E128+R$8-$H$8&lt;70,0,IF($E128+R$8-$H$8=70,$F128,Q128*(1-VLOOKUP($E128+Q$8-$H$8,Mortality!$B$3:$C$123,2)*VLOOKUP($E128+Q$8-$H$8,Multipliers!$A$3:$DF$122,'Current Retirees'!Q$8-2006+2))))</f>
        <v>0.98631955807359406</v>
      </c>
      <c r="S128" s="3">
        <f>IF($E128+S$8-$H$8&lt;70,0,IF($E128+S$8-$H$8=70,$F128,R128*(1-VLOOKUP($E128+R$8-$H$8,Mortality!$B$3:$C$123,2)*VLOOKUP($E128+R$8-$H$8,Multipliers!$A$3:$DF$122,'Current Retirees'!R$8-2006+2))))</f>
        <v>0.96745627385904376</v>
      </c>
      <c r="T128" s="3">
        <f>IF($E128+T$8-$H$8&lt;70,0,IF($E128+T$8-$H$8=70,$F128,S128*(1-VLOOKUP($E128+S$8-$H$8,Mortality!$B$3:$C$123,2)*VLOOKUP($E128+S$8-$H$8,Multipliers!$A$3:$DF$122,'Current Retirees'!S$8-2006+2))))</f>
        <v>0.94752827360141179</v>
      </c>
      <c r="U128" s="3">
        <f>IF($E128+U$8-$H$8&lt;70,0,IF($E128+U$8-$H$8=70,$F128,T128*(1-VLOOKUP($E128+T$8-$H$8,Mortality!$B$3:$C$123,2)*VLOOKUP($E128+T$8-$H$8,Multipliers!$A$3:$DF$122,'Current Retirees'!T$8-2006+2))))</f>
        <v>0.92645418717057648</v>
      </c>
      <c r="V128" s="3">
        <f>IF($E128+V$8-$H$8&lt;70,0,IF($E128+V$8-$H$8=70,$F128,U128*(1-VLOOKUP($E128+U$8-$H$8,Mortality!$B$3:$C$123,2)*VLOOKUP($E128+U$8-$H$8,Multipliers!$A$3:$DF$122,'Current Retirees'!U$8-2006+2))))</f>
        <v>0.90415089781298563</v>
      </c>
      <c r="W128" s="3">
        <f>IF($E128+W$8-$H$8&lt;70,0,IF($E128+W$8-$H$8=70,$F128,V128*(1-VLOOKUP($E128+V$8-$H$8,Mortality!$B$3:$C$123,2)*VLOOKUP($E128+V$8-$H$8,Multipliers!$A$3:$DF$122,'Current Retirees'!V$8-2006+2))))</f>
        <v>0.88055821291054281</v>
      </c>
      <c r="X128" s="3">
        <f>IF($E128+X$8-$H$8&lt;70,0,IF($E128+X$8-$H$8=70,$F128,W128*(1-VLOOKUP($E128+W$8-$H$8,Mortality!$B$3:$C$123,2)*VLOOKUP($E128+W$8-$H$8,Multipliers!$A$3:$DF$122,'Current Retirees'!W$8-2006+2))))</f>
        <v>0.85561247664224316</v>
      </c>
      <c r="Y128" s="3">
        <f>IF($E128+Y$8-$H$8&lt;70,0,IF($E128+Y$8-$H$8=70,$F128,X128*(1-VLOOKUP($E128+X$8-$H$8,Mortality!$B$3:$C$123,2)*VLOOKUP($E128+X$8-$H$8,Multipliers!$A$3:$DF$122,'Current Retirees'!X$8-2006+2))))</f>
        <v>0.82924218002091687</v>
      </c>
      <c r="Z128" s="3">
        <f>IF($E128+Z$8-$H$8&lt;70,0,IF($E128+Z$8-$H$8=70,$F128,Y128*(1-VLOOKUP($E128+Y$8-$H$8,Mortality!$B$3:$C$123,2)*VLOOKUP($E128+Y$8-$H$8,Multipliers!$A$3:$DF$122,'Current Retirees'!Y$8-2006+2))))</f>
        <v>0.80141787405465659</v>
      </c>
      <c r="AA128" s="3">
        <f>IF($E128+AA$8-$H$8&lt;70,0,IF($E128+AA$8-$H$8=70,$F128,Z128*(1-VLOOKUP($E128+Z$8-$H$8,Mortality!$B$3:$C$123,2)*VLOOKUP($E128+Z$8-$H$8,Multipliers!$A$3:$DF$122,'Current Retirees'!Z$8-2006+2))))</f>
        <v>0.77204896039365611</v>
      </c>
      <c r="AB128" s="3">
        <f>IF($E128+AB$8-$H$8&lt;70,0,IF($E128+AB$8-$H$8=70,$F128,AA128*(1-VLOOKUP($E128+AA$8-$H$8,Mortality!$B$3:$C$123,2)*VLOOKUP($E128+AA$8-$H$8,Multipliers!$A$3:$DF$122,'Current Retirees'!AA$8-2006+2))))</f>
        <v>0.74113839179893914</v>
      </c>
      <c r="AC128" s="3">
        <f>IF($E128+AC$8-$H$8&lt;70,0,IF($E128+AC$8-$H$8=70,$F128,AB128*(1-VLOOKUP($E128+AB$8-$H$8,Mortality!$B$3:$C$123,2)*VLOOKUP($E128+AB$8-$H$8,Multipliers!$A$3:$DF$122,'Current Retirees'!AB$8-2006+2))))</f>
        <v>0.7086350312576758</v>
      </c>
      <c r="AD128" s="3">
        <f>IF($E128+AD$8-$H$8&lt;70,0,IF($E128+AD$8-$H$8=70,$F128,AC128*(1-VLOOKUP($E128+AC$8-$H$8,Mortality!$B$3:$C$123,2)*VLOOKUP($E128+AC$8-$H$8,Multipliers!$A$3:$DF$122,'Current Retirees'!AC$8-2006+2))))</f>
        <v>0.67454583445437821</v>
      </c>
      <c r="AE128" s="3">
        <f>IF($E128+AE$8-$H$8&lt;70,0,IF($E128+AE$8-$H$8=70,$F128,AD128*(1-VLOOKUP($E128+AD$8-$H$8,Mortality!$B$3:$C$123,2)*VLOOKUP($E128+AD$8-$H$8,Multipliers!$A$3:$DF$122,'Current Retirees'!AD$8-2006+2))))</f>
        <v>0.63888810334832147</v>
      </c>
      <c r="AF128" s="3">
        <f>IF($E128+AF$8-$H$8&lt;70,0,IF($E128+AF$8-$H$8=70,$F128,AE128*(1-VLOOKUP($E128+AE$8-$H$8,Mortality!$B$3:$C$123,2)*VLOOKUP($E128+AE$8-$H$8,Multipliers!$A$3:$DF$122,'Current Retirees'!AE$8-2006+2))))</f>
        <v>0.6017517559558615</v>
      </c>
      <c r="AG128" s="3">
        <f>IF($E128+AG$8-$H$8&lt;70,0,IF($E128+AG$8-$H$8=70,$F128,AF128*(1-VLOOKUP($E128+AF$8-$H$8,Mortality!$B$3:$C$123,2)*VLOOKUP($E128+AF$8-$H$8,Multipliers!$A$3:$DF$122,'Current Retirees'!AF$8-2006+2))))</f>
        <v>0.56323082626630594</v>
      </c>
      <c r="AH128" s="3">
        <f>IF($E128+AH$8-$H$8&lt;70,0,IF($E128+AH$8-$H$8=70,$F128,AG128*(1-VLOOKUP($E128+AG$8-$H$8,Mortality!$B$3:$C$123,2)*VLOOKUP($E128+AG$8-$H$8,Multipliers!$A$3:$DF$122,'Current Retirees'!AG$8-2006+2))))</f>
        <v>0.52352021134342319</v>
      </c>
      <c r="AI128" s="3">
        <f>IF($E128+AI$8-$H$8&lt;70,0,IF($E128+AI$8-$H$8=70,$F128,AH128*(1-VLOOKUP($E128+AH$8-$H$8,Mortality!$B$3:$C$123,2)*VLOOKUP($E128+AH$8-$H$8,Multipliers!$A$3:$DF$122,'Current Retirees'!AH$8-2006+2))))</f>
        <v>0.48277598339642586</v>
      </c>
      <c r="AJ128" s="3">
        <f>IF($E128+AJ$8-$H$8&lt;70,0,IF($E128+AJ$8-$H$8=70,$F128,AI128*(1-VLOOKUP($E128+AI$8-$H$8,Mortality!$B$3:$C$123,2)*VLOOKUP($E128+AI$8-$H$8,Multipliers!$A$3:$DF$122,'Current Retirees'!AI$8-2006+2))))</f>
        <v>0.44123311956230976</v>
      </c>
      <c r="AK128" s="3">
        <f>IF($E128+AK$8-$H$8&lt;70,0,IF($E128+AK$8-$H$8=70,$F128,AJ128*(1-VLOOKUP($E128+AJ$8-$H$8,Mortality!$B$3:$C$123,2)*VLOOKUP($E128+AJ$8-$H$8,Multipliers!$A$3:$DF$122,'Current Retirees'!AJ$8-2006+2))))</f>
        <v>0.39934576644114206</v>
      </c>
      <c r="AL128" s="3">
        <f>IF($E128+AL$8-$H$8&lt;70,0,IF($E128+AL$8-$H$8=70,$F128,AK128*(1-VLOOKUP($E128+AK$8-$H$8,Mortality!$B$3:$C$123,2)*VLOOKUP($E128+AK$8-$H$8,Multipliers!$A$3:$DF$122,'Current Retirees'!AK$8-2006+2))))</f>
        <v>0.35748296873819674</v>
      </c>
      <c r="AM128" s="3">
        <f>IF($E128+AM$8-$H$8&lt;70,0,IF($E128+AM$8-$H$8=70,$F128,AL128*(1-VLOOKUP($E128+AL$8-$H$8,Mortality!$B$3:$C$123,2)*VLOOKUP($E128+AL$8-$H$8,Multipliers!$A$3:$DF$122,'Current Retirees'!AL$8-2006+2))))</f>
        <v>0.31620184227298354</v>
      </c>
      <c r="AN128" s="3">
        <f>IF($E128+AN$8-$H$8&lt;70,0,IF($E128+AN$8-$H$8=70,$F128,AM128*(1-VLOOKUP($E128+AM$8-$H$8,Mortality!$B$3:$C$123,2)*VLOOKUP($E128+AM$8-$H$8,Multipliers!$A$3:$DF$122,'Current Retirees'!AM$8-2006+2))))</f>
        <v>0.27614862270097873</v>
      </c>
      <c r="AO128" s="3">
        <f>IF($E128+AO$8-$H$8&lt;70,0,IF($E128+AO$8-$H$8=70,$F128,AN128*(1-VLOOKUP($E128+AN$8-$H$8,Mortality!$B$3:$C$123,2)*VLOOKUP($E128+AN$8-$H$8,Multipliers!$A$3:$DF$122,'Current Retirees'!AN$8-2006+2))))</f>
        <v>0.23812897714314959</v>
      </c>
      <c r="AP128" s="3">
        <f>IF($E128+AP$8-$H$8&lt;70,0,IF($E128+AP$8-$H$8=70,$F128,AO128*(1-VLOOKUP($E128+AO$8-$H$8,Mortality!$B$3:$C$123,2)*VLOOKUP($E128+AO$8-$H$8,Multipliers!$A$3:$DF$122,'Current Retirees'!AO$8-2006+2))))</f>
        <v>0.20271639867252872</v>
      </c>
      <c r="AQ128" s="3">
        <f>IF($E128+AQ$8-$H$8&lt;70,0,IF($E128+AQ$8-$H$8=70,$F128,AP128*(1-VLOOKUP($E128+AP$8-$H$8,Mortality!$B$3:$C$123,2)*VLOOKUP($E128+AP$8-$H$8,Multipliers!$A$3:$DF$122,'Current Retirees'!AP$8-2006+2))))</f>
        <v>0.17044430205486127</v>
      </c>
      <c r="AR128" s="3">
        <f>IF($E128+AR$8-$H$8&lt;70,0,IF($E128+AR$8-$H$8=70,$F128,AQ128*(1-VLOOKUP($E128+AQ$8-$H$8,Mortality!$B$3:$C$123,2)*VLOOKUP($E128+AQ$8-$H$8,Multipliers!$A$3:$DF$122,'Current Retirees'!AQ$8-2006+2))))</f>
        <v>0.14154721006717486</v>
      </c>
      <c r="AS128" s="3">
        <f>IF($E128+AS$8-$H$8&lt;70,0,IF($E128+AS$8-$H$8=70,$F128,AR128*(1-VLOOKUP($E128+AR$8-$H$8,Mortality!$B$3:$C$123,2)*VLOOKUP($E128+AR$8-$H$8,Multipliers!$A$3:$DF$122,'Current Retirees'!AR$8-2006+2))))</f>
        <v>0.11571518105284689</v>
      </c>
      <c r="AT128" s="3">
        <f>IF($E128+AT$8-$H$8&lt;70,0,IF($E128+AT$8-$H$8=70,$F128,AS128*(1-VLOOKUP($E128+AS$8-$H$8,Mortality!$B$3:$C$123,2)*VLOOKUP($E128+AS$8-$H$8,Multipliers!$A$3:$DF$122,'Current Retirees'!AS$8-2006+2))))</f>
        <v>9.3049049891798033E-2</v>
      </c>
      <c r="AU128" s="3">
        <f>IF($E128+AU$8-$H$8&lt;70,0,IF($E128+AU$8-$H$8=70,$F128,AT128*(1-VLOOKUP($E128+AT$8-$H$8,Mortality!$B$3:$C$123,2)*VLOOKUP($E128+AT$8-$H$8,Multipliers!$A$3:$DF$122,'Current Retirees'!AT$8-2006+2))))</f>
        <v>7.3276752071351939E-2</v>
      </c>
      <c r="AV128" s="3">
        <f>IF($E128+AV$8-$H$8&lt;70,0,IF($E128+AV$8-$H$8=70,$F128,AU128*(1-VLOOKUP($E128+AU$8-$H$8,Mortality!$B$3:$C$123,2)*VLOOKUP($E128+AU$8-$H$8,Multipliers!$A$3:$DF$122,'Current Retirees'!AU$8-2006+2))))</f>
        <v>5.6458579829388421E-2</v>
      </c>
      <c r="AW128" s="3">
        <f>IF($E128+AW$8-$H$8&lt;70,0,IF($E128+AW$8-$H$8=70,$F128,AV128*(1-VLOOKUP($E128+AV$8-$H$8,Mortality!$B$3:$C$123,2)*VLOOKUP($E128+AV$8-$H$8,Multipliers!$A$3:$DF$122,'Current Retirees'!AV$8-2006+2))))</f>
        <v>4.2493452958501161E-2</v>
      </c>
      <c r="AX128" s="3">
        <f>IF($E128+AX$8-$H$8&lt;70,0,IF($E128+AX$8-$H$8=70,$F128,AW128*(1-VLOOKUP($E128+AW$8-$H$8,Mortality!$B$3:$C$123,2)*VLOOKUP($E128+AW$8-$H$8,Multipliers!$A$3:$DF$122,'Current Retirees'!AW$8-2006+2))))</f>
        <v>3.1197638346732157E-2</v>
      </c>
      <c r="AY128" s="3">
        <f>IF($E128+AY$8-$H$8&lt;70,0,IF($E128+AY$8-$H$8=70,$F128,AX128*(1-VLOOKUP($E128+AX$8-$H$8,Mortality!$B$3:$C$123,2)*VLOOKUP($E128+AX$8-$H$8,Multipliers!$A$3:$DF$122,'Current Retirees'!AX$8-2006+2))))</f>
        <v>2.2290616476096918E-2</v>
      </c>
      <c r="AZ128" s="3">
        <f>IF($E128+AZ$8-$H$8&lt;70,0,IF($E128+AZ$8-$H$8=70,$F128,AY128*(1-VLOOKUP($E128+AY$8-$H$8,Mortality!$B$3:$C$123,2)*VLOOKUP($E128+AY$8-$H$8,Multipliers!$A$3:$DF$122,'Current Retirees'!AY$8-2006+2))))</f>
        <v>1.5494982133022776E-2</v>
      </c>
      <c r="BA128" s="3">
        <f>IF($E128+BA$8-$H$8&lt;70,0,IF($E128+BA$8-$H$8=70,$F128,AZ128*(1-VLOOKUP($E128+AZ$8-$H$8,Mortality!$B$3:$C$123,2)*VLOOKUP($E128+AZ$8-$H$8,Multipliers!$A$3:$DF$122,'Current Retirees'!AZ$8-2006+2))))</f>
        <v>1.0466444519169995E-2</v>
      </c>
      <c r="BB128" s="3">
        <f>IF($E128+BB$8-$H$8&lt;70,0,IF($E128+BB$8-$H$8=70,$F128,BA128*(1-VLOOKUP($E128+BA$8-$H$8,Mortality!$B$3:$C$123,2)*VLOOKUP($E128+BA$8-$H$8,Multipliers!$A$3:$DF$122,'Current Retirees'!BA$8-2006+2))))</f>
        <v>6.8627309071672051E-3</v>
      </c>
      <c r="BC128" s="3">
        <f>IF($E128+BC$8-$H$8&lt;70,0,IF($E128+BC$8-$H$8=70,$F128,BB128*(1-VLOOKUP($E128+BB$8-$H$8,Mortality!$B$3:$C$123,2)*VLOOKUP($E128+BB$8-$H$8,Multipliers!$A$3:$DF$122,'Current Retirees'!BB$8-2006+2))))</f>
        <v>4.3544494885539142E-3</v>
      </c>
      <c r="BD128" s="3">
        <f>IF($E128+BD$8-$H$8&lt;70,0,IF($E128+BD$8-$H$8=70,$F128,BC128*(1-VLOOKUP($E128+BC$8-$H$8,Mortality!$B$3:$C$123,2)*VLOOKUP($E128+BC$8-$H$8,Multipliers!$A$3:$DF$122,'Current Retirees'!BC$8-2006+2))))</f>
        <v>2.6758690220328456E-3</v>
      </c>
      <c r="BE128" s="3">
        <f>IF($E128+BE$8-$H$8&lt;70,0,IF($E128+BE$8-$H$8=70,$F128,BD128*(1-VLOOKUP($E128+BD$8-$H$8,Mortality!$B$3:$C$123,2)*VLOOKUP($E128+BD$8-$H$8,Multipliers!$A$3:$DF$122,'Current Retirees'!BD$8-2006+2))))</f>
        <v>1.5907157172975453E-3</v>
      </c>
      <c r="BF128" s="3">
        <f>IF($E128+BF$8-$H$8&lt;70,0,IF($E128+BF$8-$H$8=70,$F128,BE128*(1-VLOOKUP($E128+BE$8-$H$8,Mortality!$B$3:$C$123,2)*VLOOKUP($E128+BE$8-$H$8,Multipliers!$A$3:$DF$122,'Current Retirees'!BE$8-2006+2))))</f>
        <v>9.134096882146604E-4</v>
      </c>
      <c r="BG128" s="3">
        <f>IF($E128+BG$8-$H$8&lt;70,0,IF($E128+BG$8-$H$8=70,$F128,BF128*(1-VLOOKUP($E128+BF$8-$H$8,Mortality!$B$3:$C$123,2)*VLOOKUP($E128+BF$8-$H$8,Multipliers!$A$3:$DF$122,'Current Retirees'!BF$8-2006+2))))</f>
        <v>5.0472510154431671E-4</v>
      </c>
      <c r="BH128" s="3">
        <f>IF($E128+BH$8-$H$8&lt;70,0,IF($E128+BH$8-$H$8=70,$F128,BG128*(1-VLOOKUP($E128+BG$8-$H$8,Mortality!$B$3:$C$123,2)*VLOOKUP($E128+BG$8-$H$8,Multipliers!$A$3:$DF$122,'Current Retirees'!BG$8-2006+2))))</f>
        <v>2.7228992540299945E-4</v>
      </c>
      <c r="BI128" s="3">
        <f>IF($E128+BI$8-$H$8&lt;70,0,IF($E128+BI$8-$H$8=70,$F128,BH128*(1-VLOOKUP($E128+BH$8-$H$8,Mortality!$B$3:$C$123,2)*VLOOKUP($E128+BH$8-$H$8,Multipliers!$A$3:$DF$122,'Current Retirees'!BH$8-2006+2))))</f>
        <v>1.445511529155263E-4</v>
      </c>
      <c r="BJ128" s="3">
        <f>IF($E128+BJ$8-$H$8&lt;70,0,IF($E128+BJ$8-$H$8=70,$F128,BI128*(1-VLOOKUP($E128+BI$8-$H$8,Mortality!$B$3:$C$123,2)*VLOOKUP($E128+BI$8-$H$8,Multipliers!$A$3:$DF$122,'Current Retirees'!BI$8-2006+2))))</f>
        <v>7.5422406271247354E-5</v>
      </c>
      <c r="BK128" s="3">
        <f>IF($E128+BK$8-$H$8&lt;70,0,IF($E128+BK$8-$H$8=70,$F128,BJ128*(1-VLOOKUP($E128+BJ$8-$H$8,Mortality!$B$3:$C$123,2)*VLOOKUP($E128+BJ$8-$H$8,Multipliers!$A$3:$DF$122,'Current Retirees'!BJ$8-2006+2))))</f>
        <v>3.848388472660438E-5</v>
      </c>
      <c r="BL128" s="3">
        <f>IF($E128+BL$8-$H$8&lt;70,0,IF($E128+BL$8-$H$8=70,$F128,BK128*(1-VLOOKUP($E128+BK$8-$H$8,Mortality!$B$3:$C$123,2)*VLOOKUP($E128+BK$8-$H$8,Multipliers!$A$3:$DF$122,'Current Retirees'!BK$8-2006+2))))</f>
        <v>1.924194236330219E-5</v>
      </c>
      <c r="BM128" s="3">
        <f>IF($E128+BM$8-$H$8&lt;70,0,IF($E128+BM$8-$H$8=70,$F128,BL128*(1-VLOOKUP($E128+BL$8-$H$8,Mortality!$B$3:$C$123,2)*VLOOKUP($E128+BL$8-$H$8,Multipliers!$A$3:$DF$122,'Current Retirees'!BL$8-2006+2))))</f>
        <v>9.620971181651095E-6</v>
      </c>
      <c r="BN128" s="3">
        <f>IF($E128+BN$8-$H$8&lt;70,0,IF($E128+BN$8-$H$8=70,$F128,BM128*(1-VLOOKUP($E128+BM$8-$H$8,Mortality!$B$3:$C$123,2)*VLOOKUP($E128+BM$8-$H$8,Multipliers!$A$3:$DF$122,'Current Retirees'!BM$8-2006+2))))</f>
        <v>4.8104855908255475E-6</v>
      </c>
      <c r="BO128" s="3">
        <f>IF($E128+BO$8-$H$8&lt;70,0,IF($E128+BO$8-$H$8=70,$F128,BN128*(1-VLOOKUP($E128+BN$8-$H$8,Mortality!$B$3:$C$123,2)*VLOOKUP($E128+BN$8-$H$8,Multipliers!$A$3:$DF$122,'Current Retirees'!BN$8-2006+2))))</f>
        <v>2.4052427954127738E-6</v>
      </c>
      <c r="BP128" s="3">
        <f>IF($E128+BP$8-$H$8&lt;70,0,IF($E128+BP$8-$H$8=70,$F128,BO128*(1-VLOOKUP($E128+BO$8-$H$8,Mortality!$B$3:$C$123,2)*VLOOKUP($E128+BO$8-$H$8,Multipliers!$A$3:$DF$122,'Current Retirees'!BO$8-2006+2))))</f>
        <v>1.2026213977063869E-6</v>
      </c>
      <c r="BQ128" s="3">
        <f>IF($E128+BQ$8-$H$8&lt;70,0,IF($E128+BQ$8-$H$8=70,$F128,BP128*(1-VLOOKUP($E128+BP$8-$H$8,Mortality!$B$3:$C$123,2)*VLOOKUP($E128+BP$8-$H$8,Multipliers!$A$3:$DF$122,'Current Retirees'!BP$8-2006+2))))</f>
        <v>0</v>
      </c>
      <c r="BR128" s="3">
        <f>IF($E128+BR$8-$H$8&lt;70,0,IF($E128+BR$8-$H$8=70,$F128,BQ128*(1-VLOOKUP($E128+BQ$8-$H$8,Mortality!$B$3:$C$123,2)*VLOOKUP($E128+BQ$8-$H$8,Multipliers!$A$3:$DF$122,'Current Retirees'!BQ$8-2006+2))))</f>
        <v>0</v>
      </c>
      <c r="BS128" s="3">
        <f>IF($E128+BS$8-$H$8&lt;70,0,IF($E128+BS$8-$H$8=70,$F128,BR128*(1-VLOOKUP($E128+BR$8-$H$8,Mortality!$B$3:$C$123,2)*VLOOKUP($E128+BR$8-$H$8,Multipliers!$A$3:$DF$122,'Current Retirees'!BR$8-2006+2))))</f>
        <v>0</v>
      </c>
      <c r="BT128" s="3">
        <f>IF($E128+BT$8-$H$8&lt;70,0,IF($E128+BT$8-$H$8=70,$F128,BS128*(1-VLOOKUP($E128+BS$8-$H$8,Mortality!$B$3:$C$123,2)*VLOOKUP($E128+BS$8-$H$8,Multipliers!$A$3:$DF$122,'Current Retirees'!BS$8-2006+2))))</f>
        <v>0</v>
      </c>
      <c r="BU128" s="3">
        <f>IF($E128+BU$8-$H$8&lt;70,0,IF($E128+BU$8-$H$8=70,$F128,BT128*(1-VLOOKUP($E128+BT$8-$H$8,Mortality!$B$3:$C$123,2)*VLOOKUP($E128+BT$8-$H$8,Multipliers!$A$3:$DF$122,'Current Retirees'!BT$8-2006+2))))</f>
        <v>0</v>
      </c>
      <c r="BV128" s="3">
        <f>IF($E128+BV$8-$H$8&lt;70,0,IF($E128+BV$8-$H$8=70,$F128,BU128*(1-VLOOKUP($E128+BU$8-$H$8,Mortality!$B$3:$C$123,2)*VLOOKUP($E128+BU$8-$H$8,Multipliers!$A$3:$DF$122,'Current Retirees'!BU$8-2006+2))))</f>
        <v>0</v>
      </c>
      <c r="BW128" s="3">
        <f>IF($E128+BW$8-$H$8&lt;70,0,IF($E128+BW$8-$H$8=70,$F128,BV128*(1-VLOOKUP($E128+BV$8-$H$8,Mortality!$B$3:$C$123,2)*VLOOKUP($E128+BV$8-$H$8,Multipliers!$A$3:$DF$122,'Current Retirees'!BV$8-2006+2))))</f>
        <v>0</v>
      </c>
      <c r="BX128" s="3">
        <f>IF($E128+BX$8-$H$8&lt;70,0,IF($E128+BX$8-$H$8=70,$F128,BW128*(1-VLOOKUP($E128+BW$8-$H$8,Mortality!$B$3:$C$123,2)*VLOOKUP($E128+BW$8-$H$8,Multipliers!$A$3:$DF$122,'Current Retirees'!BW$8-2006+2))))</f>
        <v>0</v>
      </c>
      <c r="BY128" s="3">
        <f>IF($E128+BY$8-$H$8&lt;70,0,IF($E128+BY$8-$H$8=70,$F128,BX128*(1-VLOOKUP($E128+BX$8-$H$8,Mortality!$B$3:$C$123,2)*VLOOKUP($E128+BX$8-$H$8,Multipliers!$A$3:$DF$122,'Current Retirees'!BX$8-2006+2))))</f>
        <v>0</v>
      </c>
      <c r="BZ128" s="3">
        <f>IF($E128+BZ$8-$H$8&lt;70,0,IF($E128+BZ$8-$H$8=70,$F128,BY128*(1-VLOOKUP($E128+BY$8-$H$8,Mortality!$B$3:$C$123,2)*VLOOKUP($E128+BY$8-$H$8,Multipliers!$A$3:$DF$122,'Current Retirees'!BY$8-2006+2))))</f>
        <v>0</v>
      </c>
      <c r="CA128" s="3">
        <f>IF($E128+CA$8-$H$8&lt;70,0,IF($E128+CA$8-$H$8=70,$F128,BZ128*(1-VLOOKUP($E128+BZ$8-$H$8,Mortality!$B$3:$C$123,2)*VLOOKUP($E128+BZ$8-$H$8,Multipliers!$A$3:$DF$122,'Current Retirees'!BZ$8-2006+2))))</f>
        <v>0</v>
      </c>
      <c r="CB128" s="3">
        <f>IF($E128+CB$8-$H$8&lt;70,0,IF($E128+CB$8-$H$8=70,$F128,CA128*(1-VLOOKUP($E128+CA$8-$H$8,Mortality!$B$3:$C$123,2)*VLOOKUP($E128+CA$8-$H$8,Multipliers!$A$3:$DF$122,'Current Retirees'!CA$8-2006+2))))</f>
        <v>0</v>
      </c>
      <c r="CC128" s="3">
        <f>IF($E128+CC$8-$H$8&lt;70,0,IF($E128+CC$8-$H$8=70,$F128,CB128*(1-VLOOKUP($E128+CB$8-$H$8,Mortality!$B$3:$C$123,2)*VLOOKUP($E128+CB$8-$H$8,Multipliers!$A$3:$DF$122,'Current Retirees'!CB$8-2006+2))))</f>
        <v>0</v>
      </c>
      <c r="CD128" s="3">
        <f>IF($E128+CD$8-$H$8&lt;70,0,IF($E128+CD$8-$H$8=70,$F128,CC128*(1-VLOOKUP($E128+CC$8-$H$8,Mortality!$B$3:$C$123,2)*VLOOKUP($E128+CC$8-$H$8,Multipliers!$A$3:$DF$122,'Current Retirees'!CC$8-2006+2))))</f>
        <v>0</v>
      </c>
      <c r="CE128" s="3">
        <f>IF($E128+CE$8-$H$8&lt;70,0,IF($E128+CE$8-$H$8=70,$F128,CD128*(1-VLOOKUP($E128+CD$8-$H$8,Mortality!$B$3:$C$123,2)*VLOOKUP($E128+CD$8-$H$8,Multipliers!$A$3:$DF$122,'Current Retirees'!CD$8-2006+2))))</f>
        <v>0</v>
      </c>
      <c r="CF128" s="3">
        <f>IF($E128+CF$8-$H$8&lt;70,0,IF($E128+CF$8-$H$8=70,$F128,CE128*(1-VLOOKUP($E128+CE$8-$H$8,Mortality!$B$3:$C$123,2)*VLOOKUP($E128+CE$8-$H$8,Multipliers!$A$3:$DF$122,'Current Retirees'!CE$8-2006+2))))</f>
        <v>0</v>
      </c>
      <c r="CG128" s="3">
        <f>IF($E128+CG$8-$H$8&lt;70,0,IF($E128+CG$8-$H$8=70,$F128,CF128*(1-VLOOKUP($E128+CF$8-$H$8,Mortality!$B$3:$C$123,2)*VLOOKUP($E128+CF$8-$H$8,Multipliers!$A$3:$DF$122,'Current Retirees'!CF$8-2006+2))))</f>
        <v>0</v>
      </c>
      <c r="CH128" s="3">
        <f>IF($E128+CH$8-$H$8&lt;70,0,IF($E128+CH$8-$H$8=70,$F128,CG128*(1-VLOOKUP($E128+CG$8-$H$8,Mortality!$B$3:$C$123,2)*VLOOKUP($E128+CG$8-$H$8,Multipliers!$A$3:$DF$122,'Current Retirees'!CG$8-2006+2))))</f>
        <v>0</v>
      </c>
      <c r="CI128" s="3">
        <f>IF($E128+CI$8-$H$8&lt;70,0,IF($E128+CI$8-$H$8=70,$F128,CH128*(1-VLOOKUP($E128+CH$8-$H$8,Mortality!$B$3:$C$123,2)*VLOOKUP($E128+CH$8-$H$8,Multipliers!$A$3:$DF$122,'Current Retirees'!CH$8-2006+2))))</f>
        <v>0</v>
      </c>
      <c r="CJ128" s="3">
        <f>IF($E128+CJ$8-$H$8&lt;70,0,IF($E128+CJ$8-$H$8=70,$F128,CI128*(1-VLOOKUP($E128+CI$8-$H$8,Mortality!$B$3:$C$123,2)*VLOOKUP($E128+CI$8-$H$8,Multipliers!$A$3:$DF$122,'Current Retirees'!CI$8-2006+2))))</f>
        <v>0</v>
      </c>
      <c r="CK128" s="3">
        <f>IF($E128+CK$8-$H$8&lt;70,0,IF($E128+CK$8-$H$8=70,$F128,CJ128*(1-VLOOKUP($E128+CJ$8-$H$8,Mortality!$B$3:$C$123,2)*VLOOKUP($E128+CJ$8-$H$8,Multipliers!$A$3:$DF$122,'Current Retirees'!CJ$8-2006+2))))</f>
        <v>0</v>
      </c>
      <c r="CL128" s="3">
        <f>IF($E128+CL$8-$H$8&lt;70,0,IF($E128+CL$8-$H$8=70,$F128,CK128*(1-VLOOKUP($E128+CK$8-$H$8,Mortality!$B$3:$C$123,2)*VLOOKUP($E128+CK$8-$H$8,Multipliers!$A$3:$DF$122,'Current Retirees'!CK$8-2006+2))))</f>
        <v>0</v>
      </c>
      <c r="CM128" s="3">
        <f>IF($E128+CM$8-$H$8&lt;70,0,IF($E128+CM$8-$H$8=70,$F128,CL128*(1-VLOOKUP($E128+CL$8-$H$8,Mortality!$B$3:$C$123,2)*VLOOKUP($E128+CL$8-$H$8,Multipliers!$A$3:$DF$122,'Current Retirees'!CL$8-2006+2))))</f>
        <v>0</v>
      </c>
      <c r="CN128" s="3">
        <f>IF($E128+CN$8-$H$8&lt;70,0,IF($E128+CN$8-$H$8=70,$F128,CM128*(1-VLOOKUP($E128+CM$8-$H$8,Mortality!$B$3:$C$123,2)*VLOOKUP($E128+CM$8-$H$8,Multipliers!$A$3:$DF$122,'Current Retirees'!CM$8-2006+2))))</f>
        <v>0</v>
      </c>
      <c r="CO128" s="3">
        <f>IF($E128+CO$8-$H$8&lt;70,0,IF($E128+CO$8-$H$8=70,$F128,CN128*(1-VLOOKUP($E128+CN$8-$H$8,Mortality!$B$3:$C$123,2)*VLOOKUP($E128+CN$8-$H$8,Multipliers!$A$3:$DF$122,'Current Retirees'!CN$8-2006+2))))</f>
        <v>0</v>
      </c>
      <c r="CP128" s="3">
        <f>IF($E128+CP$8-$H$8&lt;70,0,IF($E128+CP$8-$H$8=70,$F128,CO128*(1-VLOOKUP($E128+CO$8-$H$8,Mortality!$B$3:$C$123,2)*VLOOKUP($E128+CO$8-$H$8,Multipliers!$A$3:$DF$122,'Current Retirees'!CO$8-2006+2))))</f>
        <v>0</v>
      </c>
      <c r="CQ128" s="3">
        <f>IF($E128+CQ$8-$H$8&lt;70,0,IF($E128+CQ$8-$H$8=70,$F128,CP128*(1-VLOOKUP($E128+CP$8-$H$8,Mortality!$B$3:$C$123,2)*VLOOKUP($E128+CP$8-$H$8,Multipliers!$A$3:$DF$122,'Current Retirees'!CP$8-2006+2))))</f>
        <v>0</v>
      </c>
      <c r="CR128" s="3">
        <f>IF($E128+CR$8-$H$8&lt;70,0,IF($E128+CR$8-$H$8=70,$F128,CQ128*(1-VLOOKUP($E128+CQ$8-$H$8,Mortality!$B$3:$C$123,2)*VLOOKUP($E128+CQ$8-$H$8,Multipliers!$A$3:$DF$122,'Current Retirees'!CQ$8-2006+2))))</f>
        <v>0</v>
      </c>
      <c r="CS128" s="3">
        <f>IF($E128+CS$8-$H$8&lt;70,0,IF($E128+CS$8-$H$8=70,$F128,CR128*(1-VLOOKUP($E128+CR$8-$H$8,Mortality!$B$3:$C$123,2)*VLOOKUP($E128+CR$8-$H$8,Multipliers!$A$3:$DF$122,'Current Retirees'!CR$8-2006+2))))</f>
        <v>0</v>
      </c>
      <c r="CT128" s="3">
        <f>IF($E128+CT$8-$H$8&lt;70,0,IF($E128+CT$8-$H$8=70,$F128,CS128*(1-VLOOKUP($E128+CS$8-$H$8,Mortality!$B$3:$C$123,2)*VLOOKUP($E128+CS$8-$H$8,Multipliers!$A$3:$DF$122,'Current Retirees'!CS$8-2006+2))))</f>
        <v>0</v>
      </c>
    </row>
    <row r="129" spans="2:98" x14ac:dyDescent="0.25">
      <c r="B129" s="35">
        <v>1121</v>
      </c>
      <c r="C129" s="36">
        <v>17936</v>
      </c>
      <c r="D129" s="35" t="s">
        <v>4</v>
      </c>
      <c r="E129" s="4">
        <f t="shared" si="10"/>
        <v>68</v>
      </c>
      <c r="F129" s="5">
        <f>VLOOKUP(E129,Mortality!$H$3:$I$123,2)</f>
        <v>0.99812505988159239</v>
      </c>
      <c r="H129" s="3">
        <f t="shared" si="11"/>
        <v>0</v>
      </c>
      <c r="I129" s="3">
        <f>IF($E129+I$8-$H$8&lt;70,0,IF($E129+I$8-$H$8=70,$F129,H129*(1-VLOOKUP($E129+H$8-$H$8,Mortality!$B$3:$C$123,2)*VLOOKUP($E129+H$8-$H$8,Multipliers!$A$3:$DF$122,'Current Retirees'!H$8-2006+2))))</f>
        <v>0</v>
      </c>
      <c r="J129" s="3">
        <f>IF($E129+J$8-$H$8&lt;70,0,IF($E129+J$8-$H$8=70,$F129,I129*(1-VLOOKUP($E129+I$8-$H$8,Mortality!$B$3:$C$123,2)*VLOOKUP($E129+I$8-$H$8,Multipliers!$A$3:$DF$122,'Current Retirees'!I$8-2006+2))))</f>
        <v>0.99812505988159239</v>
      </c>
      <c r="K129" s="3">
        <f>IF($E129+K$8-$H$8&lt;70,0,IF($E129+K$8-$H$8=70,$F129,J129*(1-VLOOKUP($E129+J$8-$H$8,Mortality!$B$3:$C$123,2)*VLOOKUP($E129+J$8-$H$8,Multipliers!$A$3:$DF$122,'Current Retirees'!J$8-2006+2))))</f>
        <v>0.97792024185121873</v>
      </c>
      <c r="L129" s="3">
        <f>IF($E129+L$8-$H$8&lt;70,0,IF($E129+L$8-$H$8=70,$F129,K129*(1-VLOOKUP($E129+K$8-$H$8,Mortality!$B$3:$C$123,2)*VLOOKUP($E129+K$8-$H$8,Multipliers!$A$3:$DF$122,'Current Retirees'!K$8-2006+2))))</f>
        <v>0.95652832378851738</v>
      </c>
      <c r="M129" s="3">
        <f>IF($E129+M$8-$H$8&lt;70,0,IF($E129+M$8-$H$8=70,$F129,L129*(1-VLOOKUP($E129+L$8-$H$8,Mortality!$B$3:$C$123,2)*VLOOKUP($E129+L$8-$H$8,Multipliers!$A$3:$DF$122,'Current Retirees'!L$8-2006+2))))</f>
        <v>0.93385350632760855</v>
      </c>
      <c r="N129" s="3">
        <f>IF($E129+N$8-$H$8&lt;70,0,IF($E129+N$8-$H$8=70,$F129,M129*(1-VLOOKUP($E129+M$8-$H$8,Mortality!$B$3:$C$123,2)*VLOOKUP($E129+M$8-$H$8,Multipliers!$A$3:$DF$122,'Current Retirees'!M$8-2006+2))))</f>
        <v>0.9098146373543321</v>
      </c>
      <c r="O129" s="3">
        <f>IF($E129+O$8-$H$8&lt;70,0,IF($E129+O$8-$H$8=70,$F129,N129*(1-VLOOKUP($E129+N$8-$H$8,Mortality!$B$3:$C$123,2)*VLOOKUP($E129+N$8-$H$8,Multipliers!$A$3:$DF$122,'Current Retirees'!N$8-2006+2))))</f>
        <v>0.88435001646120792</v>
      </c>
      <c r="P129" s="3">
        <f>IF($E129+P$8-$H$8&lt;70,0,IF($E129+P$8-$H$8=70,$F129,O129*(1-VLOOKUP($E129+O$8-$H$8,Mortality!$B$3:$C$123,2)*VLOOKUP($E129+O$8-$H$8,Multipliers!$A$3:$DF$122,'Current Retirees'!O$8-2006+2))))</f>
        <v>0.85740680605784125</v>
      </c>
      <c r="Q129" s="3">
        <f>IF($E129+Q$8-$H$8&lt;70,0,IF($E129+Q$8-$H$8=70,$F129,P129*(1-VLOOKUP($E129+P$8-$H$8,Mortality!$B$3:$C$123,2)*VLOOKUP($E129+P$8-$H$8,Multipliers!$A$3:$DF$122,'Current Retirees'!P$8-2006+2))))</f>
        <v>0.82892445611828147</v>
      </c>
      <c r="R129" s="3">
        <f>IF($E129+R$8-$H$8&lt;70,0,IF($E129+R$8-$H$8=70,$F129,Q129*(1-VLOOKUP($E129+Q$8-$H$8,Mortality!$B$3:$C$123,2)*VLOOKUP($E129+Q$8-$H$8,Multipliers!$A$3:$DF$122,'Current Retirees'!Q$8-2006+2))))</f>
        <v>0.79888848622461517</v>
      </c>
      <c r="S129" s="3">
        <f>IF($E129+S$8-$H$8&lt;70,0,IF($E129+S$8-$H$8=70,$F129,R129*(1-VLOOKUP($E129+R$8-$H$8,Mortality!$B$3:$C$123,2)*VLOOKUP($E129+R$8-$H$8,Multipliers!$A$3:$DF$122,'Current Retirees'!R$8-2006+2))))</f>
        <v>0.76723476079447839</v>
      </c>
      <c r="T129" s="3">
        <f>IF($E129+T$8-$H$8&lt;70,0,IF($E129+T$8-$H$8=70,$F129,S129*(1-VLOOKUP($E129+S$8-$H$8,Mortality!$B$3:$C$123,2)*VLOOKUP($E129+S$8-$H$8,Multipliers!$A$3:$DF$122,'Current Retirees'!S$8-2006+2))))</f>
        <v>0.73398881394774529</v>
      </c>
      <c r="U129" s="3">
        <f>IF($E129+U$8-$H$8&lt;70,0,IF($E129+U$8-$H$8=70,$F129,T129*(1-VLOOKUP($E129+T$8-$H$8,Mortality!$B$3:$C$123,2)*VLOOKUP($E129+T$8-$H$8,Multipliers!$A$3:$DF$122,'Current Retirees'!T$8-2006+2))))</f>
        <v>0.69912509906735887</v>
      </c>
      <c r="V129" s="3">
        <f>IF($E129+V$8-$H$8&lt;70,0,IF($E129+V$8-$H$8=70,$F129,U129*(1-VLOOKUP($E129+U$8-$H$8,Mortality!$B$3:$C$123,2)*VLOOKUP($E129+U$8-$H$8,Multipliers!$A$3:$DF$122,'Current Retirees'!U$8-2006+2))))</f>
        <v>0.66268498224790395</v>
      </c>
      <c r="W129" s="3">
        <f>IF($E129+W$8-$H$8&lt;70,0,IF($E129+W$8-$H$8=70,$F129,V129*(1-VLOOKUP($E129+V$8-$H$8,Mortality!$B$3:$C$123,2)*VLOOKUP($E129+V$8-$H$8,Multipliers!$A$3:$DF$122,'Current Retirees'!V$8-2006+2))))</f>
        <v>0.62472134518078004</v>
      </c>
      <c r="X129" s="3">
        <f>IF($E129+X$8-$H$8&lt;70,0,IF($E129+X$8-$H$8=70,$F129,W129*(1-VLOOKUP($E129+W$8-$H$8,Mortality!$B$3:$C$123,2)*VLOOKUP($E129+W$8-$H$8,Multipliers!$A$3:$DF$122,'Current Retirees'!W$8-2006+2))))</f>
        <v>0.58536822492682439</v>
      </c>
      <c r="Y129" s="3">
        <f>IF($E129+Y$8-$H$8&lt;70,0,IF($E129+Y$8-$H$8=70,$F129,X129*(1-VLOOKUP($E129+X$8-$H$8,Mortality!$B$3:$C$123,2)*VLOOKUP($E129+X$8-$H$8,Multipliers!$A$3:$DF$122,'Current Retirees'!X$8-2006+2))))</f>
        <v>0.54475878672961231</v>
      </c>
      <c r="Z129" s="3">
        <f>IF($E129+Z$8-$H$8&lt;70,0,IF($E129+Z$8-$H$8=70,$F129,Y129*(1-VLOOKUP($E129+Y$8-$H$8,Mortality!$B$3:$C$123,2)*VLOOKUP($E129+Y$8-$H$8,Multipliers!$A$3:$DF$122,'Current Retirees'!Y$8-2006+2))))</f>
        <v>0.50313487583593763</v>
      </c>
      <c r="AA129" s="3">
        <f>IF($E129+AA$8-$H$8&lt;70,0,IF($E129+AA$8-$H$8=70,$F129,Z129*(1-VLOOKUP($E129+Z$8-$H$8,Mortality!$B$3:$C$123,2)*VLOOKUP($E129+Z$8-$H$8,Multipliers!$A$3:$DF$122,'Current Retirees'!Z$8-2006+2))))</f>
        <v>0.46073304801425186</v>
      </c>
      <c r="AB129" s="3">
        <f>IF($E129+AB$8-$H$8&lt;70,0,IF($E129+AB$8-$H$8=70,$F129,AA129*(1-VLOOKUP($E129+AA$8-$H$8,Mortality!$B$3:$C$123,2)*VLOOKUP($E129+AA$8-$H$8,Multipliers!$A$3:$DF$122,'Current Retirees'!AA$8-2006+2))))</f>
        <v>0.41787169192756757</v>
      </c>
      <c r="AC129" s="3">
        <f>IF($E129+AC$8-$H$8&lt;70,0,IF($E129+AC$8-$H$8=70,$F129,AB129*(1-VLOOKUP($E129+AB$8-$H$8,Mortality!$B$3:$C$123,2)*VLOOKUP($E129+AB$8-$H$8,Multipliers!$A$3:$DF$122,'Current Retirees'!AB$8-2006+2))))</f>
        <v>0.37501953246253744</v>
      </c>
      <c r="AD129" s="3">
        <f>IF($E129+AD$8-$H$8&lt;70,0,IF($E129+AD$8-$H$8=70,$F129,AC129*(1-VLOOKUP($E129+AC$8-$H$8,Mortality!$B$3:$C$123,2)*VLOOKUP($E129+AC$8-$H$8,Multipliers!$A$3:$DF$122,'Current Retirees'!AC$8-2006+2))))</f>
        <v>0.3326214257954227</v>
      </c>
      <c r="AE129" s="3">
        <f>IF($E129+AE$8-$H$8&lt;70,0,IF($E129+AE$8-$H$8=70,$F129,AD129*(1-VLOOKUP($E129+AD$8-$H$8,Mortality!$B$3:$C$123,2)*VLOOKUP($E129+AD$8-$H$8,Multipliers!$A$3:$DF$122,'Current Retirees'!AD$8-2006+2))))</f>
        <v>0.29123012256302216</v>
      </c>
      <c r="AF129" s="3">
        <f>IF($E129+AF$8-$H$8&lt;70,0,IF($E129+AF$8-$H$8=70,$F129,AE129*(1-VLOOKUP($E129+AE$8-$H$8,Mortality!$B$3:$C$123,2)*VLOOKUP($E129+AE$8-$H$8,Multipliers!$A$3:$DF$122,'Current Retirees'!AE$8-2006+2))))</f>
        <v>0.2515410727924694</v>
      </c>
      <c r="AG129" s="3">
        <f>IF($E129+AG$8-$H$8&lt;70,0,IF($E129+AG$8-$H$8=70,$F129,AF129*(1-VLOOKUP($E129+AF$8-$H$8,Mortality!$B$3:$C$123,2)*VLOOKUP($E129+AF$8-$H$8,Multipliers!$A$3:$DF$122,'Current Retirees'!AF$8-2006+2))))</f>
        <v>0.21431177410573041</v>
      </c>
      <c r="AH129" s="3">
        <f>IF($E129+AH$8-$H$8&lt;70,0,IF($E129+AH$8-$H$8=70,$F129,AG129*(1-VLOOKUP($E129+AG$8-$H$8,Mortality!$B$3:$C$123,2)*VLOOKUP($E129+AG$8-$H$8,Multipliers!$A$3:$DF$122,'Current Retirees'!AG$8-2006+2))))</f>
        <v>0.18010587677162596</v>
      </c>
      <c r="AI129" s="3">
        <f>IF($E129+AI$8-$H$8&lt;70,0,IF($E129+AI$8-$H$8=70,$F129,AH129*(1-VLOOKUP($E129+AH$8-$H$8,Mortality!$B$3:$C$123,2)*VLOOKUP($E129+AH$8-$H$8,Multipliers!$A$3:$DF$122,'Current Retirees'!AH$8-2006+2))))</f>
        <v>0.14935727773351049</v>
      </c>
      <c r="AJ129" s="3">
        <f>IF($E129+AJ$8-$H$8&lt;70,0,IF($E129+AJ$8-$H$8=70,$F129,AI129*(1-VLOOKUP($E129+AI$8-$H$8,Mortality!$B$3:$C$123,2)*VLOOKUP($E129+AI$8-$H$8,Multipliers!$A$3:$DF$122,'Current Retirees'!AI$8-2006+2))))</f>
        <v>0.12224560621141213</v>
      </c>
      <c r="AK129" s="3">
        <f>IF($E129+AK$8-$H$8&lt;70,0,IF($E129+AK$8-$H$8=70,$F129,AJ129*(1-VLOOKUP($E129+AJ$8-$H$8,Mortality!$B$3:$C$123,2)*VLOOKUP($E129+AJ$8-$H$8,Multipliers!$A$3:$DF$122,'Current Retirees'!AJ$8-2006+2))))</f>
        <v>9.8436266996388341E-2</v>
      </c>
      <c r="AL129" s="3">
        <f>IF($E129+AL$8-$H$8&lt;70,0,IF($E129+AL$8-$H$8=70,$F129,AK129*(1-VLOOKUP($E129+AK$8-$H$8,Mortality!$B$3:$C$123,2)*VLOOKUP($E129+AK$8-$H$8,Multipliers!$A$3:$DF$122,'Current Retirees'!AK$8-2006+2))))</f>
        <v>7.7924727242477676E-2</v>
      </c>
      <c r="AM129" s="3">
        <f>IF($E129+AM$8-$H$8&lt;70,0,IF($E129+AM$8-$H$8=70,$F129,AL129*(1-VLOOKUP($E129+AL$8-$H$8,Mortality!$B$3:$C$123,2)*VLOOKUP($E129+AL$8-$H$8,Multipliers!$A$3:$DF$122,'Current Retirees'!AL$8-2006+2))))</f>
        <v>6.0380819159307292E-2</v>
      </c>
      <c r="AN129" s="3">
        <f>IF($E129+AN$8-$H$8&lt;70,0,IF($E129+AN$8-$H$8=70,$F129,AM129*(1-VLOOKUP($E129+AM$8-$H$8,Mortality!$B$3:$C$123,2)*VLOOKUP($E129+AM$8-$H$8,Multipliers!$A$3:$DF$122,'Current Retirees'!AM$8-2006+2))))</f>
        <v>4.5744970901392401E-2</v>
      </c>
      <c r="AO129" s="3">
        <f>IF($E129+AO$8-$H$8&lt;70,0,IF($E129+AO$8-$H$8=70,$F129,AN129*(1-VLOOKUP($E129+AN$8-$H$8,Mortality!$B$3:$C$123,2)*VLOOKUP($E129+AN$8-$H$8,Multipliers!$A$3:$DF$122,'Current Retirees'!AN$8-2006+2))))</f>
        <v>3.383349355984222E-2</v>
      </c>
      <c r="AP129" s="3">
        <f>IF($E129+AP$8-$H$8&lt;70,0,IF($E129+AP$8-$H$8=70,$F129,AO129*(1-VLOOKUP($E129+AO$8-$H$8,Mortality!$B$3:$C$123,2)*VLOOKUP($E129+AO$8-$H$8,Multipliers!$A$3:$DF$122,'Current Retirees'!AO$8-2006+2))))</f>
        <v>2.4396116602042814E-2</v>
      </c>
      <c r="AQ129" s="3">
        <f>IF($E129+AQ$8-$H$8&lt;70,0,IF($E129+AQ$8-$H$8=70,$F129,AP129*(1-VLOOKUP($E129+AP$8-$H$8,Mortality!$B$3:$C$123,2)*VLOOKUP($E129+AP$8-$H$8,Multipliers!$A$3:$DF$122,'Current Retirees'!AP$8-2006+2))))</f>
        <v>1.7116756564321378E-2</v>
      </c>
      <c r="AR129" s="3">
        <f>IF($E129+AR$8-$H$8&lt;70,0,IF($E129+AR$8-$H$8=70,$F129,AQ129*(1-VLOOKUP($E129+AQ$8-$H$8,Mortality!$B$3:$C$123,2)*VLOOKUP($E129+AQ$8-$H$8,Multipliers!$A$3:$DF$122,'Current Retirees'!AQ$8-2006+2))))</f>
        <v>1.1680575041826688E-2</v>
      </c>
      <c r="AS129" s="3">
        <f>IF($E129+AS$8-$H$8&lt;70,0,IF($E129+AS$8-$H$8=70,$F129,AR129*(1-VLOOKUP($E129+AR$8-$H$8,Mortality!$B$3:$C$123,2)*VLOOKUP($E129+AR$8-$H$8,Multipliers!$A$3:$DF$122,'Current Retirees'!AR$8-2006+2))))</f>
        <v>7.7443237645980793E-3</v>
      </c>
      <c r="AT129" s="3">
        <f>IF($E129+AT$8-$H$8&lt;70,0,IF($E129+AT$8-$H$8=70,$F129,AS129*(1-VLOOKUP($E129+AS$8-$H$8,Mortality!$B$3:$C$123,2)*VLOOKUP($E129+AS$8-$H$8,Multipliers!$A$3:$DF$122,'Current Retirees'!AS$8-2006+2))))</f>
        <v>4.984339928645885E-3</v>
      </c>
      <c r="AU129" s="3">
        <f>IF($E129+AU$8-$H$8&lt;70,0,IF($E129+AU$8-$H$8=70,$F129,AT129*(1-VLOOKUP($E129+AT$8-$H$8,Mortality!$B$3:$C$123,2)*VLOOKUP($E129+AT$8-$H$8,Multipliers!$A$3:$DF$122,'Current Retirees'!AT$8-2006+2))))</f>
        <v>3.1062575201811042E-3</v>
      </c>
      <c r="AV129" s="3">
        <f>IF($E129+AV$8-$H$8&lt;70,0,IF($E129+AV$8-$H$8=70,$F129,AU129*(1-VLOOKUP($E129+AU$8-$H$8,Mortality!$B$3:$C$123,2)*VLOOKUP($E129+AU$8-$H$8,Multipliers!$A$3:$DF$122,'Current Retirees'!AU$8-2006+2))))</f>
        <v>1.8757640803926383E-3</v>
      </c>
      <c r="AW129" s="3">
        <f>IF($E129+AW$8-$H$8&lt;70,0,IF($E129+AW$8-$H$8=70,$F129,AV129*(1-VLOOKUP($E129+AV$8-$H$8,Mortality!$B$3:$C$123,2)*VLOOKUP($E129+AV$8-$H$8,Multipliers!$A$3:$DF$122,'Current Retirees'!AV$8-2006+2))))</f>
        <v>1.0965743962851465E-3</v>
      </c>
      <c r="AX129" s="3">
        <f>IF($E129+AX$8-$H$8&lt;70,0,IF($E129+AX$8-$H$8=70,$F129,AW129*(1-VLOOKUP($E129+AW$8-$H$8,Mortality!$B$3:$C$123,2)*VLOOKUP($E129+AW$8-$H$8,Multipliers!$A$3:$DF$122,'Current Retirees'!AW$8-2006+2))))</f>
        <v>6.1984101829792426E-4</v>
      </c>
      <c r="AY129" s="3">
        <f>IF($E129+AY$8-$H$8&lt;70,0,IF($E129+AY$8-$H$8=70,$F129,AX129*(1-VLOOKUP($E129+AX$8-$H$8,Mortality!$B$3:$C$123,2)*VLOOKUP($E129+AX$8-$H$8,Multipliers!$A$3:$DF$122,'Current Retirees'!AX$8-2006+2))))</f>
        <v>3.3780357010512133E-4</v>
      </c>
      <c r="AZ129" s="3">
        <f>IF($E129+AZ$8-$H$8&lt;70,0,IF($E129+AZ$8-$H$8=70,$F129,AY129*(1-VLOOKUP($E129+AY$8-$H$8,Mortality!$B$3:$C$123,2)*VLOOKUP($E129+AY$8-$H$8,Multipliers!$A$3:$DF$122,'Current Retirees'!AY$8-2006+2))))</f>
        <v>1.8010686626328826E-4</v>
      </c>
      <c r="BA129" s="3">
        <f>IF($E129+BA$8-$H$8&lt;70,0,IF($E129+BA$8-$H$8=70,$F129,AZ129*(1-VLOOKUP($E129+AZ$8-$H$8,Mortality!$B$3:$C$123,2)*VLOOKUP($E129+AZ$8-$H$8,Multipliers!$A$3:$DF$122,'Current Retirees'!AZ$8-2006+2))))</f>
        <v>9.4729837563616601E-5</v>
      </c>
      <c r="BB129" s="3">
        <f>IF($E129+BB$8-$H$8&lt;70,0,IF($E129+BB$8-$H$8=70,$F129,BA129*(1-VLOOKUP($E129+BA$8-$H$8,Mortality!$B$3:$C$123,2)*VLOOKUP($E129+BA$8-$H$8,Multipliers!$A$3:$DF$122,'Current Retirees'!BA$8-2006+2))))</f>
        <v>4.9099651063711534E-5</v>
      </c>
      <c r="BC129" s="3">
        <f>IF($E129+BC$8-$H$8&lt;70,0,IF($E129+BC$8-$H$8=70,$F129,BB129*(1-VLOOKUP($E129+BB$8-$H$8,Mortality!$B$3:$C$123,2)*VLOOKUP($E129+BB$8-$H$8,Multipliers!$A$3:$DF$122,'Current Retirees'!BB$8-2006+2))))</f>
        <v>2.4975749314376217E-5</v>
      </c>
      <c r="BD129" s="3">
        <f>IF($E129+BD$8-$H$8&lt;70,0,IF($E129+BD$8-$H$8=70,$F129,BC129*(1-VLOOKUP($E129+BC$8-$H$8,Mortality!$B$3:$C$123,2)*VLOOKUP($E129+BC$8-$H$8,Multipliers!$A$3:$DF$122,'Current Retirees'!BC$8-2006+2))))</f>
        <v>1.2487874657188108E-5</v>
      </c>
      <c r="BE129" s="3">
        <f>IF($E129+BE$8-$H$8&lt;70,0,IF($E129+BE$8-$H$8=70,$F129,BD129*(1-VLOOKUP($E129+BD$8-$H$8,Mortality!$B$3:$C$123,2)*VLOOKUP($E129+BD$8-$H$8,Multipliers!$A$3:$DF$122,'Current Retirees'!BD$8-2006+2))))</f>
        <v>6.2439373285940542E-6</v>
      </c>
      <c r="BF129" s="3">
        <f>IF($E129+BF$8-$H$8&lt;70,0,IF($E129+BF$8-$H$8=70,$F129,BE129*(1-VLOOKUP($E129+BE$8-$H$8,Mortality!$B$3:$C$123,2)*VLOOKUP($E129+BE$8-$H$8,Multipliers!$A$3:$DF$122,'Current Retirees'!BE$8-2006+2))))</f>
        <v>3.1219686642970271E-6</v>
      </c>
      <c r="BG129" s="3">
        <f>IF($E129+BG$8-$H$8&lt;70,0,IF($E129+BG$8-$H$8=70,$F129,BF129*(1-VLOOKUP($E129+BF$8-$H$8,Mortality!$B$3:$C$123,2)*VLOOKUP($E129+BF$8-$H$8,Multipliers!$A$3:$DF$122,'Current Retirees'!BF$8-2006+2))))</f>
        <v>1.5609843321485136E-6</v>
      </c>
      <c r="BH129" s="3">
        <f>IF($E129+BH$8-$H$8&lt;70,0,IF($E129+BH$8-$H$8=70,$F129,BG129*(1-VLOOKUP($E129+BG$8-$H$8,Mortality!$B$3:$C$123,2)*VLOOKUP($E129+BG$8-$H$8,Multipliers!$A$3:$DF$122,'Current Retirees'!BG$8-2006+2))))</f>
        <v>7.8049216607425678E-7</v>
      </c>
      <c r="BI129" s="3">
        <f>IF($E129+BI$8-$H$8&lt;70,0,IF($E129+BI$8-$H$8=70,$F129,BH129*(1-VLOOKUP($E129+BH$8-$H$8,Mortality!$B$3:$C$123,2)*VLOOKUP($E129+BH$8-$H$8,Multipliers!$A$3:$DF$122,'Current Retirees'!BH$8-2006+2))))</f>
        <v>0</v>
      </c>
      <c r="BJ129" s="3">
        <f>IF($E129+BJ$8-$H$8&lt;70,0,IF($E129+BJ$8-$H$8=70,$F129,BI129*(1-VLOOKUP($E129+BI$8-$H$8,Mortality!$B$3:$C$123,2)*VLOOKUP($E129+BI$8-$H$8,Multipliers!$A$3:$DF$122,'Current Retirees'!BI$8-2006+2))))</f>
        <v>0</v>
      </c>
      <c r="BK129" s="3">
        <f>IF($E129+BK$8-$H$8&lt;70,0,IF($E129+BK$8-$H$8=70,$F129,BJ129*(1-VLOOKUP($E129+BJ$8-$H$8,Mortality!$B$3:$C$123,2)*VLOOKUP($E129+BJ$8-$H$8,Multipliers!$A$3:$DF$122,'Current Retirees'!BJ$8-2006+2))))</f>
        <v>0</v>
      </c>
      <c r="BL129" s="3">
        <f>IF($E129+BL$8-$H$8&lt;70,0,IF($E129+BL$8-$H$8=70,$F129,BK129*(1-VLOOKUP($E129+BK$8-$H$8,Mortality!$B$3:$C$123,2)*VLOOKUP($E129+BK$8-$H$8,Multipliers!$A$3:$DF$122,'Current Retirees'!BK$8-2006+2))))</f>
        <v>0</v>
      </c>
      <c r="BM129" s="3">
        <f>IF($E129+BM$8-$H$8&lt;70,0,IF($E129+BM$8-$H$8=70,$F129,BL129*(1-VLOOKUP($E129+BL$8-$H$8,Mortality!$B$3:$C$123,2)*VLOOKUP($E129+BL$8-$H$8,Multipliers!$A$3:$DF$122,'Current Retirees'!BL$8-2006+2))))</f>
        <v>0</v>
      </c>
      <c r="BN129" s="3">
        <f>IF($E129+BN$8-$H$8&lt;70,0,IF($E129+BN$8-$H$8=70,$F129,BM129*(1-VLOOKUP($E129+BM$8-$H$8,Mortality!$B$3:$C$123,2)*VLOOKUP($E129+BM$8-$H$8,Multipliers!$A$3:$DF$122,'Current Retirees'!BM$8-2006+2))))</f>
        <v>0</v>
      </c>
      <c r="BO129" s="3">
        <f>IF($E129+BO$8-$H$8&lt;70,0,IF($E129+BO$8-$H$8=70,$F129,BN129*(1-VLOOKUP($E129+BN$8-$H$8,Mortality!$B$3:$C$123,2)*VLOOKUP($E129+BN$8-$H$8,Multipliers!$A$3:$DF$122,'Current Retirees'!BN$8-2006+2))))</f>
        <v>0</v>
      </c>
      <c r="BP129" s="3">
        <f>IF($E129+BP$8-$H$8&lt;70,0,IF($E129+BP$8-$H$8=70,$F129,BO129*(1-VLOOKUP($E129+BO$8-$H$8,Mortality!$B$3:$C$123,2)*VLOOKUP($E129+BO$8-$H$8,Multipliers!$A$3:$DF$122,'Current Retirees'!BO$8-2006+2))))</f>
        <v>0</v>
      </c>
      <c r="BQ129" s="3">
        <f>IF($E129+BQ$8-$H$8&lt;70,0,IF($E129+BQ$8-$H$8=70,$F129,BP129*(1-VLOOKUP($E129+BP$8-$H$8,Mortality!$B$3:$C$123,2)*VLOOKUP($E129+BP$8-$H$8,Multipliers!$A$3:$DF$122,'Current Retirees'!BP$8-2006+2))))</f>
        <v>0</v>
      </c>
      <c r="BR129" s="3">
        <f>IF($E129+BR$8-$H$8&lt;70,0,IF($E129+BR$8-$H$8=70,$F129,BQ129*(1-VLOOKUP($E129+BQ$8-$H$8,Mortality!$B$3:$C$123,2)*VLOOKUP($E129+BQ$8-$H$8,Multipliers!$A$3:$DF$122,'Current Retirees'!BQ$8-2006+2))))</f>
        <v>0</v>
      </c>
      <c r="BS129" s="3">
        <f>IF($E129+BS$8-$H$8&lt;70,0,IF($E129+BS$8-$H$8=70,$F129,BR129*(1-VLOOKUP($E129+BR$8-$H$8,Mortality!$B$3:$C$123,2)*VLOOKUP($E129+BR$8-$H$8,Multipliers!$A$3:$DF$122,'Current Retirees'!BR$8-2006+2))))</f>
        <v>0</v>
      </c>
      <c r="BT129" s="3">
        <f>IF($E129+BT$8-$H$8&lt;70,0,IF($E129+BT$8-$H$8=70,$F129,BS129*(1-VLOOKUP($E129+BS$8-$H$8,Mortality!$B$3:$C$123,2)*VLOOKUP($E129+BS$8-$H$8,Multipliers!$A$3:$DF$122,'Current Retirees'!BS$8-2006+2))))</f>
        <v>0</v>
      </c>
      <c r="BU129" s="3">
        <f>IF($E129+BU$8-$H$8&lt;70,0,IF($E129+BU$8-$H$8=70,$F129,BT129*(1-VLOOKUP($E129+BT$8-$H$8,Mortality!$B$3:$C$123,2)*VLOOKUP($E129+BT$8-$H$8,Multipliers!$A$3:$DF$122,'Current Retirees'!BT$8-2006+2))))</f>
        <v>0</v>
      </c>
      <c r="BV129" s="3">
        <f>IF($E129+BV$8-$H$8&lt;70,0,IF($E129+BV$8-$H$8=70,$F129,BU129*(1-VLOOKUP($E129+BU$8-$H$8,Mortality!$B$3:$C$123,2)*VLOOKUP($E129+BU$8-$H$8,Multipliers!$A$3:$DF$122,'Current Retirees'!BU$8-2006+2))))</f>
        <v>0</v>
      </c>
      <c r="BW129" s="3">
        <f>IF($E129+BW$8-$H$8&lt;70,0,IF($E129+BW$8-$H$8=70,$F129,BV129*(1-VLOOKUP($E129+BV$8-$H$8,Mortality!$B$3:$C$123,2)*VLOOKUP($E129+BV$8-$H$8,Multipliers!$A$3:$DF$122,'Current Retirees'!BV$8-2006+2))))</f>
        <v>0</v>
      </c>
      <c r="BX129" s="3">
        <f>IF($E129+BX$8-$H$8&lt;70,0,IF($E129+BX$8-$H$8=70,$F129,BW129*(1-VLOOKUP($E129+BW$8-$H$8,Mortality!$B$3:$C$123,2)*VLOOKUP($E129+BW$8-$H$8,Multipliers!$A$3:$DF$122,'Current Retirees'!BW$8-2006+2))))</f>
        <v>0</v>
      </c>
      <c r="BY129" s="3">
        <f>IF($E129+BY$8-$H$8&lt;70,0,IF($E129+BY$8-$H$8=70,$F129,BX129*(1-VLOOKUP($E129+BX$8-$H$8,Mortality!$B$3:$C$123,2)*VLOOKUP($E129+BX$8-$H$8,Multipliers!$A$3:$DF$122,'Current Retirees'!BX$8-2006+2))))</f>
        <v>0</v>
      </c>
      <c r="BZ129" s="3">
        <f>IF($E129+BZ$8-$H$8&lt;70,0,IF($E129+BZ$8-$H$8=70,$F129,BY129*(1-VLOOKUP($E129+BY$8-$H$8,Mortality!$B$3:$C$123,2)*VLOOKUP($E129+BY$8-$H$8,Multipliers!$A$3:$DF$122,'Current Retirees'!BY$8-2006+2))))</f>
        <v>0</v>
      </c>
      <c r="CA129" s="3">
        <f>IF($E129+CA$8-$H$8&lt;70,0,IF($E129+CA$8-$H$8=70,$F129,BZ129*(1-VLOOKUP($E129+BZ$8-$H$8,Mortality!$B$3:$C$123,2)*VLOOKUP($E129+BZ$8-$H$8,Multipliers!$A$3:$DF$122,'Current Retirees'!BZ$8-2006+2))))</f>
        <v>0</v>
      </c>
      <c r="CB129" s="3">
        <f>IF($E129+CB$8-$H$8&lt;70,0,IF($E129+CB$8-$H$8=70,$F129,CA129*(1-VLOOKUP($E129+CA$8-$H$8,Mortality!$B$3:$C$123,2)*VLOOKUP($E129+CA$8-$H$8,Multipliers!$A$3:$DF$122,'Current Retirees'!CA$8-2006+2))))</f>
        <v>0</v>
      </c>
      <c r="CC129" s="3">
        <f>IF($E129+CC$8-$H$8&lt;70,0,IF($E129+CC$8-$H$8=70,$F129,CB129*(1-VLOOKUP($E129+CB$8-$H$8,Mortality!$B$3:$C$123,2)*VLOOKUP($E129+CB$8-$H$8,Multipliers!$A$3:$DF$122,'Current Retirees'!CB$8-2006+2))))</f>
        <v>0</v>
      </c>
      <c r="CD129" s="3">
        <f>IF($E129+CD$8-$H$8&lt;70,0,IF($E129+CD$8-$H$8=70,$F129,CC129*(1-VLOOKUP($E129+CC$8-$H$8,Mortality!$B$3:$C$123,2)*VLOOKUP($E129+CC$8-$H$8,Multipliers!$A$3:$DF$122,'Current Retirees'!CC$8-2006+2))))</f>
        <v>0</v>
      </c>
      <c r="CE129" s="3">
        <f>IF($E129+CE$8-$H$8&lt;70,0,IF($E129+CE$8-$H$8=70,$F129,CD129*(1-VLOOKUP($E129+CD$8-$H$8,Mortality!$B$3:$C$123,2)*VLOOKUP($E129+CD$8-$H$8,Multipliers!$A$3:$DF$122,'Current Retirees'!CD$8-2006+2))))</f>
        <v>0</v>
      </c>
      <c r="CF129" s="3">
        <f>IF($E129+CF$8-$H$8&lt;70,0,IF($E129+CF$8-$H$8=70,$F129,CE129*(1-VLOOKUP($E129+CE$8-$H$8,Mortality!$B$3:$C$123,2)*VLOOKUP($E129+CE$8-$H$8,Multipliers!$A$3:$DF$122,'Current Retirees'!CE$8-2006+2))))</f>
        <v>0</v>
      </c>
      <c r="CG129" s="3">
        <f>IF($E129+CG$8-$H$8&lt;70,0,IF($E129+CG$8-$H$8=70,$F129,CF129*(1-VLOOKUP($E129+CF$8-$H$8,Mortality!$B$3:$C$123,2)*VLOOKUP($E129+CF$8-$H$8,Multipliers!$A$3:$DF$122,'Current Retirees'!CF$8-2006+2))))</f>
        <v>0</v>
      </c>
      <c r="CH129" s="3">
        <f>IF($E129+CH$8-$H$8&lt;70,0,IF($E129+CH$8-$H$8=70,$F129,CG129*(1-VLOOKUP($E129+CG$8-$H$8,Mortality!$B$3:$C$123,2)*VLOOKUP($E129+CG$8-$H$8,Multipliers!$A$3:$DF$122,'Current Retirees'!CG$8-2006+2))))</f>
        <v>0</v>
      </c>
      <c r="CI129" s="3">
        <f>IF($E129+CI$8-$H$8&lt;70,0,IF($E129+CI$8-$H$8=70,$F129,CH129*(1-VLOOKUP($E129+CH$8-$H$8,Mortality!$B$3:$C$123,2)*VLOOKUP($E129+CH$8-$H$8,Multipliers!$A$3:$DF$122,'Current Retirees'!CH$8-2006+2))))</f>
        <v>0</v>
      </c>
      <c r="CJ129" s="3">
        <f>IF($E129+CJ$8-$H$8&lt;70,0,IF($E129+CJ$8-$H$8=70,$F129,CI129*(1-VLOOKUP($E129+CI$8-$H$8,Mortality!$B$3:$C$123,2)*VLOOKUP($E129+CI$8-$H$8,Multipliers!$A$3:$DF$122,'Current Retirees'!CI$8-2006+2))))</f>
        <v>0</v>
      </c>
      <c r="CK129" s="3">
        <f>IF($E129+CK$8-$H$8&lt;70,0,IF($E129+CK$8-$H$8=70,$F129,CJ129*(1-VLOOKUP($E129+CJ$8-$H$8,Mortality!$B$3:$C$123,2)*VLOOKUP($E129+CJ$8-$H$8,Multipliers!$A$3:$DF$122,'Current Retirees'!CJ$8-2006+2))))</f>
        <v>0</v>
      </c>
      <c r="CL129" s="3">
        <f>IF($E129+CL$8-$H$8&lt;70,0,IF($E129+CL$8-$H$8=70,$F129,CK129*(1-VLOOKUP($E129+CK$8-$H$8,Mortality!$B$3:$C$123,2)*VLOOKUP($E129+CK$8-$H$8,Multipliers!$A$3:$DF$122,'Current Retirees'!CK$8-2006+2))))</f>
        <v>0</v>
      </c>
      <c r="CM129" s="3">
        <f>IF($E129+CM$8-$H$8&lt;70,0,IF($E129+CM$8-$H$8=70,$F129,CL129*(1-VLOOKUP($E129+CL$8-$H$8,Mortality!$B$3:$C$123,2)*VLOOKUP($E129+CL$8-$H$8,Multipliers!$A$3:$DF$122,'Current Retirees'!CL$8-2006+2))))</f>
        <v>0</v>
      </c>
      <c r="CN129" s="3">
        <f>IF($E129+CN$8-$H$8&lt;70,0,IF($E129+CN$8-$H$8=70,$F129,CM129*(1-VLOOKUP($E129+CM$8-$H$8,Mortality!$B$3:$C$123,2)*VLOOKUP($E129+CM$8-$H$8,Multipliers!$A$3:$DF$122,'Current Retirees'!CM$8-2006+2))))</f>
        <v>0</v>
      </c>
      <c r="CO129" s="3">
        <f>IF($E129+CO$8-$H$8&lt;70,0,IF($E129+CO$8-$H$8=70,$F129,CN129*(1-VLOOKUP($E129+CN$8-$H$8,Mortality!$B$3:$C$123,2)*VLOOKUP($E129+CN$8-$H$8,Multipliers!$A$3:$DF$122,'Current Retirees'!CN$8-2006+2))))</f>
        <v>0</v>
      </c>
      <c r="CP129" s="3">
        <f>IF($E129+CP$8-$H$8&lt;70,0,IF($E129+CP$8-$H$8=70,$F129,CO129*(1-VLOOKUP($E129+CO$8-$H$8,Mortality!$B$3:$C$123,2)*VLOOKUP($E129+CO$8-$H$8,Multipliers!$A$3:$DF$122,'Current Retirees'!CO$8-2006+2))))</f>
        <v>0</v>
      </c>
      <c r="CQ129" s="3">
        <f>IF($E129+CQ$8-$H$8&lt;70,0,IF($E129+CQ$8-$H$8=70,$F129,CP129*(1-VLOOKUP($E129+CP$8-$H$8,Mortality!$B$3:$C$123,2)*VLOOKUP($E129+CP$8-$H$8,Multipliers!$A$3:$DF$122,'Current Retirees'!CP$8-2006+2))))</f>
        <v>0</v>
      </c>
      <c r="CR129" s="3">
        <f>IF($E129+CR$8-$H$8&lt;70,0,IF($E129+CR$8-$H$8=70,$F129,CQ129*(1-VLOOKUP($E129+CQ$8-$H$8,Mortality!$B$3:$C$123,2)*VLOOKUP($E129+CQ$8-$H$8,Multipliers!$A$3:$DF$122,'Current Retirees'!CQ$8-2006+2))))</f>
        <v>0</v>
      </c>
      <c r="CS129" s="3">
        <f>IF($E129+CS$8-$H$8&lt;70,0,IF($E129+CS$8-$H$8=70,$F129,CR129*(1-VLOOKUP($E129+CR$8-$H$8,Mortality!$B$3:$C$123,2)*VLOOKUP($E129+CR$8-$H$8,Multipliers!$A$3:$DF$122,'Current Retirees'!CR$8-2006+2))))</f>
        <v>0</v>
      </c>
      <c r="CT129" s="3">
        <f>IF($E129+CT$8-$H$8&lt;70,0,IF($E129+CT$8-$H$8=70,$F129,CS129*(1-VLOOKUP($E129+CS$8-$H$8,Mortality!$B$3:$C$123,2)*VLOOKUP($E129+CS$8-$H$8,Multipliers!$A$3:$DF$122,'Current Retirees'!CS$8-2006+2))))</f>
        <v>0</v>
      </c>
    </row>
  </sheetData>
  <sortState ref="B2:D179">
    <sortCondition ref="D2:D17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T65"/>
  <sheetViews>
    <sheetView workbookViewId="0"/>
  </sheetViews>
  <sheetFormatPr defaultRowHeight="15" x14ac:dyDescent="0.25"/>
  <cols>
    <col min="2" max="2" width="10" bestFit="1" customWidth="1"/>
    <col min="3" max="3" width="10.7109375" bestFit="1" customWidth="1"/>
    <col min="4" max="4" width="7.5703125" style="32" bestFit="1" customWidth="1"/>
  </cols>
  <sheetData>
    <row r="2" spans="2:98" x14ac:dyDescent="0.25">
      <c r="H2" s="8" t="s">
        <v>10</v>
      </c>
    </row>
    <row r="3" spans="2:98" x14ac:dyDescent="0.25">
      <c r="G3" s="6"/>
      <c r="H3" s="10">
        <v>2017</v>
      </c>
      <c r="I3" s="10">
        <f>H3+1</f>
        <v>2018</v>
      </c>
      <c r="J3" s="10">
        <f t="shared" ref="J3:BU3" si="0">I3+1</f>
        <v>2019</v>
      </c>
      <c r="K3" s="10">
        <f t="shared" si="0"/>
        <v>2020</v>
      </c>
      <c r="L3" s="10">
        <f t="shared" si="0"/>
        <v>2021</v>
      </c>
      <c r="M3" s="10">
        <f t="shared" si="0"/>
        <v>2022</v>
      </c>
      <c r="N3" s="10">
        <f t="shared" si="0"/>
        <v>2023</v>
      </c>
      <c r="O3" s="10">
        <f t="shared" si="0"/>
        <v>2024</v>
      </c>
      <c r="P3" s="10">
        <f t="shared" si="0"/>
        <v>2025</v>
      </c>
      <c r="Q3" s="10">
        <f t="shared" si="0"/>
        <v>2026</v>
      </c>
      <c r="R3" s="10">
        <f t="shared" si="0"/>
        <v>2027</v>
      </c>
      <c r="S3" s="10">
        <f t="shared" si="0"/>
        <v>2028</v>
      </c>
      <c r="T3" s="10">
        <f t="shared" si="0"/>
        <v>2029</v>
      </c>
      <c r="U3" s="10">
        <f t="shared" si="0"/>
        <v>2030</v>
      </c>
      <c r="V3" s="10">
        <f t="shared" si="0"/>
        <v>2031</v>
      </c>
      <c r="W3" s="10">
        <f t="shared" si="0"/>
        <v>2032</v>
      </c>
      <c r="X3" s="10">
        <f t="shared" si="0"/>
        <v>2033</v>
      </c>
      <c r="Y3" s="10">
        <f t="shared" si="0"/>
        <v>2034</v>
      </c>
      <c r="Z3" s="10">
        <f t="shared" si="0"/>
        <v>2035</v>
      </c>
      <c r="AA3" s="10">
        <f t="shared" si="0"/>
        <v>2036</v>
      </c>
      <c r="AB3" s="10">
        <f t="shared" si="0"/>
        <v>2037</v>
      </c>
      <c r="AC3" s="10">
        <f t="shared" si="0"/>
        <v>2038</v>
      </c>
      <c r="AD3" s="10">
        <f t="shared" si="0"/>
        <v>2039</v>
      </c>
      <c r="AE3" s="10">
        <f t="shared" si="0"/>
        <v>2040</v>
      </c>
      <c r="AF3" s="10">
        <f t="shared" si="0"/>
        <v>2041</v>
      </c>
      <c r="AG3" s="10">
        <f t="shared" si="0"/>
        <v>2042</v>
      </c>
      <c r="AH3" s="10">
        <f t="shared" si="0"/>
        <v>2043</v>
      </c>
      <c r="AI3" s="10">
        <f t="shared" si="0"/>
        <v>2044</v>
      </c>
      <c r="AJ3" s="10">
        <f t="shared" si="0"/>
        <v>2045</v>
      </c>
      <c r="AK3" s="10">
        <f t="shared" si="0"/>
        <v>2046</v>
      </c>
      <c r="AL3" s="10">
        <f t="shared" si="0"/>
        <v>2047</v>
      </c>
      <c r="AM3" s="10">
        <f t="shared" si="0"/>
        <v>2048</v>
      </c>
      <c r="AN3" s="10">
        <f t="shared" si="0"/>
        <v>2049</v>
      </c>
      <c r="AO3" s="10">
        <f t="shared" si="0"/>
        <v>2050</v>
      </c>
      <c r="AP3" s="10">
        <f t="shared" si="0"/>
        <v>2051</v>
      </c>
      <c r="AQ3" s="10">
        <f t="shared" si="0"/>
        <v>2052</v>
      </c>
      <c r="AR3" s="10">
        <f t="shared" si="0"/>
        <v>2053</v>
      </c>
      <c r="AS3" s="10">
        <f t="shared" si="0"/>
        <v>2054</v>
      </c>
      <c r="AT3" s="10">
        <f t="shared" si="0"/>
        <v>2055</v>
      </c>
      <c r="AU3" s="10">
        <f t="shared" si="0"/>
        <v>2056</v>
      </c>
      <c r="AV3" s="10">
        <f t="shared" si="0"/>
        <v>2057</v>
      </c>
      <c r="AW3" s="10">
        <f t="shared" si="0"/>
        <v>2058</v>
      </c>
      <c r="AX3" s="10">
        <f t="shared" si="0"/>
        <v>2059</v>
      </c>
      <c r="AY3" s="10">
        <f t="shared" si="0"/>
        <v>2060</v>
      </c>
      <c r="AZ3" s="10">
        <f t="shared" si="0"/>
        <v>2061</v>
      </c>
      <c r="BA3" s="10">
        <f t="shared" si="0"/>
        <v>2062</v>
      </c>
      <c r="BB3" s="10">
        <f t="shared" si="0"/>
        <v>2063</v>
      </c>
      <c r="BC3" s="10">
        <f t="shared" si="0"/>
        <v>2064</v>
      </c>
      <c r="BD3" s="10">
        <f t="shared" si="0"/>
        <v>2065</v>
      </c>
      <c r="BE3" s="10">
        <f t="shared" si="0"/>
        <v>2066</v>
      </c>
      <c r="BF3" s="10">
        <f t="shared" si="0"/>
        <v>2067</v>
      </c>
      <c r="BG3" s="10">
        <f t="shared" si="0"/>
        <v>2068</v>
      </c>
      <c r="BH3" s="10">
        <f t="shared" si="0"/>
        <v>2069</v>
      </c>
      <c r="BI3" s="10">
        <f t="shared" si="0"/>
        <v>2070</v>
      </c>
      <c r="BJ3" s="10">
        <f t="shared" si="0"/>
        <v>2071</v>
      </c>
      <c r="BK3" s="10">
        <f t="shared" si="0"/>
        <v>2072</v>
      </c>
      <c r="BL3" s="10">
        <f t="shared" si="0"/>
        <v>2073</v>
      </c>
      <c r="BM3" s="10">
        <f t="shared" si="0"/>
        <v>2074</v>
      </c>
      <c r="BN3" s="10">
        <f t="shared" si="0"/>
        <v>2075</v>
      </c>
      <c r="BO3" s="10">
        <f t="shared" si="0"/>
        <v>2076</v>
      </c>
      <c r="BP3" s="10">
        <f t="shared" si="0"/>
        <v>2077</v>
      </c>
      <c r="BQ3" s="10">
        <f t="shared" si="0"/>
        <v>2078</v>
      </c>
      <c r="BR3" s="10">
        <f t="shared" si="0"/>
        <v>2079</v>
      </c>
      <c r="BS3" s="10">
        <f t="shared" si="0"/>
        <v>2080</v>
      </c>
      <c r="BT3" s="10">
        <f t="shared" si="0"/>
        <v>2081</v>
      </c>
      <c r="BU3" s="10">
        <f t="shared" si="0"/>
        <v>2082</v>
      </c>
      <c r="BV3" s="10">
        <f t="shared" ref="BV3:CT3" si="1">BU3+1</f>
        <v>2083</v>
      </c>
      <c r="BW3" s="10">
        <f t="shared" si="1"/>
        <v>2084</v>
      </c>
      <c r="BX3" s="10">
        <f t="shared" si="1"/>
        <v>2085</v>
      </c>
      <c r="BY3" s="10">
        <f t="shared" si="1"/>
        <v>2086</v>
      </c>
      <c r="BZ3" s="10">
        <f t="shared" si="1"/>
        <v>2087</v>
      </c>
      <c r="CA3" s="10">
        <f t="shared" si="1"/>
        <v>2088</v>
      </c>
      <c r="CB3" s="10">
        <f t="shared" si="1"/>
        <v>2089</v>
      </c>
      <c r="CC3" s="10">
        <f t="shared" si="1"/>
        <v>2090</v>
      </c>
      <c r="CD3" s="10">
        <f t="shared" si="1"/>
        <v>2091</v>
      </c>
      <c r="CE3" s="10">
        <f t="shared" si="1"/>
        <v>2092</v>
      </c>
      <c r="CF3" s="10">
        <f t="shared" si="1"/>
        <v>2093</v>
      </c>
      <c r="CG3" s="10">
        <f t="shared" si="1"/>
        <v>2094</v>
      </c>
      <c r="CH3" s="10">
        <f t="shared" si="1"/>
        <v>2095</v>
      </c>
      <c r="CI3" s="10">
        <f t="shared" si="1"/>
        <v>2096</v>
      </c>
      <c r="CJ3" s="10">
        <f t="shared" si="1"/>
        <v>2097</v>
      </c>
      <c r="CK3" s="10">
        <f t="shared" si="1"/>
        <v>2098</v>
      </c>
      <c r="CL3" s="10">
        <f t="shared" si="1"/>
        <v>2099</v>
      </c>
      <c r="CM3" s="10">
        <f t="shared" si="1"/>
        <v>2100</v>
      </c>
      <c r="CN3" s="10">
        <f t="shared" si="1"/>
        <v>2101</v>
      </c>
      <c r="CO3" s="10">
        <f t="shared" si="1"/>
        <v>2102</v>
      </c>
      <c r="CP3" s="10">
        <f t="shared" si="1"/>
        <v>2103</v>
      </c>
      <c r="CQ3" s="10">
        <f t="shared" si="1"/>
        <v>2104</v>
      </c>
      <c r="CR3" s="10">
        <f t="shared" si="1"/>
        <v>2105</v>
      </c>
      <c r="CS3" s="10">
        <f t="shared" si="1"/>
        <v>2106</v>
      </c>
      <c r="CT3" s="10">
        <f t="shared" si="1"/>
        <v>2107</v>
      </c>
    </row>
    <row r="4" spans="2:98" x14ac:dyDescent="0.25">
      <c r="G4" s="10" t="s">
        <v>11</v>
      </c>
      <c r="H4" s="29">
        <f>SUM(H9:H65)</f>
        <v>57</v>
      </c>
      <c r="I4" s="29">
        <f t="shared" ref="I4:BT4" si="2">SUM(I9:I65)</f>
        <v>53.725420346125702</v>
      </c>
      <c r="J4" s="29">
        <f t="shared" si="2"/>
        <v>50.42713221036356</v>
      </c>
      <c r="K4" s="29">
        <f t="shared" si="2"/>
        <v>47.127683846242476</v>
      </c>
      <c r="L4" s="29">
        <f t="shared" si="2"/>
        <v>43.846180500524603</v>
      </c>
      <c r="M4" s="29">
        <f t="shared" si="2"/>
        <v>40.611879302558528</v>
      </c>
      <c r="N4" s="29">
        <f t="shared" si="2"/>
        <v>37.447787647819204</v>
      </c>
      <c r="O4" s="29">
        <f t="shared" si="2"/>
        <v>34.374796600552379</v>
      </c>
      <c r="P4" s="29">
        <f t="shared" si="2"/>
        <v>31.407316128265879</v>
      </c>
      <c r="Q4" s="29">
        <f t="shared" si="2"/>
        <v>28.560500183633629</v>
      </c>
      <c r="R4" s="29">
        <f t="shared" si="2"/>
        <v>25.843685122586628</v>
      </c>
      <c r="S4" s="29">
        <f t="shared" si="2"/>
        <v>23.26381828366085</v>
      </c>
      <c r="T4" s="29">
        <f t="shared" si="2"/>
        <v>20.826727155517737</v>
      </c>
      <c r="U4" s="29">
        <f t="shared" si="2"/>
        <v>18.538165196119252</v>
      </c>
      <c r="V4" s="29">
        <f t="shared" si="2"/>
        <v>16.402834196341757</v>
      </c>
      <c r="W4" s="29">
        <f t="shared" si="2"/>
        <v>14.424593773525478</v>
      </c>
      <c r="X4" s="29">
        <f t="shared" si="2"/>
        <v>12.603225728875424</v>
      </c>
      <c r="Y4" s="29">
        <f t="shared" si="2"/>
        <v>10.938053752360803</v>
      </c>
      <c r="Z4" s="29">
        <f t="shared" si="2"/>
        <v>9.4234889594727704</v>
      </c>
      <c r="AA4" s="29">
        <f t="shared" si="2"/>
        <v>8.0563685507837146</v>
      </c>
      <c r="AB4" s="29">
        <f t="shared" si="2"/>
        <v>6.8304772123549693</v>
      </c>
      <c r="AC4" s="29">
        <f t="shared" si="2"/>
        <v>5.74222979493263</v>
      </c>
      <c r="AD4" s="29">
        <f t="shared" si="2"/>
        <v>4.7859389084555275</v>
      </c>
      <c r="AE4" s="29">
        <f t="shared" si="2"/>
        <v>3.9543915147079636</v>
      </c>
      <c r="AF4" s="29">
        <f t="shared" si="2"/>
        <v>3.2383911970520018</v>
      </c>
      <c r="AG4" s="29">
        <f t="shared" si="2"/>
        <v>2.6275592124561515</v>
      </c>
      <c r="AH4" s="29">
        <f t="shared" si="2"/>
        <v>2.1105905166574979</v>
      </c>
      <c r="AI4" s="29">
        <f t="shared" si="2"/>
        <v>1.6774575166512764</v>
      </c>
      <c r="AJ4" s="29">
        <f t="shared" si="2"/>
        <v>1.3182238431579734</v>
      </c>
      <c r="AK4" s="29">
        <f t="shared" si="2"/>
        <v>1.024220342312012</v>
      </c>
      <c r="AL4" s="29">
        <f t="shared" si="2"/>
        <v>0.78645459785340899</v>
      </c>
      <c r="AM4" s="29">
        <f t="shared" si="2"/>
        <v>0.59696317091175555</v>
      </c>
      <c r="AN4" s="29">
        <f t="shared" si="2"/>
        <v>0.44775856079831999</v>
      </c>
      <c r="AO4" s="29">
        <f t="shared" si="2"/>
        <v>0.33208722969866694</v>
      </c>
      <c r="AP4" s="29">
        <f t="shared" si="2"/>
        <v>0.24335485431371173</v>
      </c>
      <c r="AQ4" s="29">
        <f t="shared" si="2"/>
        <v>0.17619924203407886</v>
      </c>
      <c r="AR4" s="29">
        <f t="shared" si="2"/>
        <v>0.12577576707126029</v>
      </c>
      <c r="AS4" s="29">
        <f t="shared" si="2"/>
        <v>8.8477672813813468E-2</v>
      </c>
      <c r="AT4" s="29">
        <f t="shared" si="2"/>
        <v>6.12658244539954E-2</v>
      </c>
      <c r="AU4" s="29">
        <f t="shared" si="2"/>
        <v>4.1704136965872197E-2</v>
      </c>
      <c r="AV4" s="29">
        <f t="shared" si="2"/>
        <v>2.7838868016818438E-2</v>
      </c>
      <c r="AW4" s="29">
        <f t="shared" si="2"/>
        <v>1.8221710011632218E-2</v>
      </c>
      <c r="AX4" s="29">
        <f t="shared" si="2"/>
        <v>1.1672873290835269E-2</v>
      </c>
      <c r="AY4" s="29">
        <f t="shared" si="2"/>
        <v>7.30480808019289E-3</v>
      </c>
      <c r="AZ4" s="29">
        <f t="shared" si="2"/>
        <v>4.4473509071384833E-3</v>
      </c>
      <c r="BA4" s="29">
        <f t="shared" si="2"/>
        <v>2.6402227524191346E-3</v>
      </c>
      <c r="BB4" s="29">
        <f t="shared" si="2"/>
        <v>1.526417417387756E-3</v>
      </c>
      <c r="BC4" s="29">
        <f t="shared" si="2"/>
        <v>8.5684417818803751E-4</v>
      </c>
      <c r="BD4" s="29">
        <f t="shared" si="2"/>
        <v>4.6480523690784018E-4</v>
      </c>
      <c r="BE4" s="29">
        <f t="shared" si="2"/>
        <v>2.463822502363488E-4</v>
      </c>
      <c r="BF4" s="29">
        <f t="shared" si="2"/>
        <v>1.2779410485835391E-4</v>
      </c>
      <c r="BG4" s="29">
        <f t="shared" si="2"/>
        <v>6.5891814423815371E-5</v>
      </c>
      <c r="BH4" s="29">
        <f t="shared" si="2"/>
        <v>3.3521067865757068E-5</v>
      </c>
      <c r="BI4" s="29">
        <f t="shared" si="2"/>
        <v>1.6760533932878534E-5</v>
      </c>
      <c r="BJ4" s="29">
        <f t="shared" si="2"/>
        <v>7.5890078603525934E-6</v>
      </c>
      <c r="BK4" s="29">
        <f t="shared" si="2"/>
        <v>3.7945039301762967E-6</v>
      </c>
      <c r="BL4" s="29">
        <f t="shared" si="2"/>
        <v>1.8972519650881483E-6</v>
      </c>
      <c r="BM4" s="29">
        <f t="shared" si="2"/>
        <v>9.4862598254407417E-7</v>
      </c>
      <c r="BN4" s="29">
        <f t="shared" si="2"/>
        <v>0</v>
      </c>
      <c r="BO4" s="29">
        <f t="shared" si="2"/>
        <v>0</v>
      </c>
      <c r="BP4" s="29">
        <f t="shared" si="2"/>
        <v>0</v>
      </c>
      <c r="BQ4" s="29">
        <f t="shared" si="2"/>
        <v>0</v>
      </c>
      <c r="BR4" s="29">
        <f t="shared" si="2"/>
        <v>0</v>
      </c>
      <c r="BS4" s="29">
        <f t="shared" si="2"/>
        <v>0</v>
      </c>
      <c r="BT4" s="29">
        <f t="shared" si="2"/>
        <v>0</v>
      </c>
      <c r="BU4" s="29">
        <f t="shared" ref="BU4:CT4" si="3">SUM(BU9:BU65)</f>
        <v>0</v>
      </c>
      <c r="BV4" s="29">
        <f t="shared" si="3"/>
        <v>0</v>
      </c>
      <c r="BW4" s="29">
        <f t="shared" si="3"/>
        <v>0</v>
      </c>
      <c r="BX4" s="29">
        <f t="shared" si="3"/>
        <v>0</v>
      </c>
      <c r="BY4" s="29">
        <f t="shared" si="3"/>
        <v>0</v>
      </c>
      <c r="BZ4" s="29">
        <f t="shared" si="3"/>
        <v>0</v>
      </c>
      <c r="CA4" s="29">
        <f t="shared" si="3"/>
        <v>0</v>
      </c>
      <c r="CB4" s="29">
        <f t="shared" si="3"/>
        <v>0</v>
      </c>
      <c r="CC4" s="29">
        <f t="shared" si="3"/>
        <v>0</v>
      </c>
      <c r="CD4" s="29">
        <f t="shared" si="3"/>
        <v>0</v>
      </c>
      <c r="CE4" s="29">
        <f t="shared" si="3"/>
        <v>0</v>
      </c>
      <c r="CF4" s="29">
        <f t="shared" si="3"/>
        <v>0</v>
      </c>
      <c r="CG4" s="29">
        <f t="shared" si="3"/>
        <v>0</v>
      </c>
      <c r="CH4" s="29">
        <f t="shared" si="3"/>
        <v>0</v>
      </c>
      <c r="CI4" s="29">
        <f t="shared" si="3"/>
        <v>0</v>
      </c>
      <c r="CJ4" s="29">
        <f t="shared" si="3"/>
        <v>0</v>
      </c>
      <c r="CK4" s="29">
        <f t="shared" si="3"/>
        <v>0</v>
      </c>
      <c r="CL4" s="29">
        <f t="shared" si="3"/>
        <v>0</v>
      </c>
      <c r="CM4" s="29">
        <f t="shared" si="3"/>
        <v>0</v>
      </c>
      <c r="CN4" s="29">
        <f t="shared" si="3"/>
        <v>0</v>
      </c>
      <c r="CO4" s="29">
        <f t="shared" si="3"/>
        <v>0</v>
      </c>
      <c r="CP4" s="29">
        <f t="shared" si="3"/>
        <v>0</v>
      </c>
      <c r="CQ4" s="29">
        <f t="shared" si="3"/>
        <v>0</v>
      </c>
      <c r="CR4" s="29">
        <f t="shared" si="3"/>
        <v>0</v>
      </c>
      <c r="CS4" s="29">
        <f t="shared" si="3"/>
        <v>0</v>
      </c>
      <c r="CT4" s="29">
        <f t="shared" si="3"/>
        <v>0</v>
      </c>
    </row>
    <row r="7" spans="2:98" x14ac:dyDescent="0.25">
      <c r="E7" s="11">
        <v>42736</v>
      </c>
      <c r="F7" s="1"/>
      <c r="H7" s="8" t="s">
        <v>10</v>
      </c>
    </row>
    <row r="8" spans="2:98" x14ac:dyDescent="0.25">
      <c r="B8" s="34" t="s">
        <v>23</v>
      </c>
      <c r="C8" s="34" t="s">
        <v>1</v>
      </c>
      <c r="D8" s="34" t="s">
        <v>0</v>
      </c>
      <c r="E8" s="9" t="s">
        <v>6</v>
      </c>
      <c r="H8" s="12">
        <v>2017</v>
      </c>
      <c r="I8" s="12">
        <f>H8+1</f>
        <v>2018</v>
      </c>
      <c r="J8" s="12">
        <f t="shared" ref="J8:BU8" si="4">I8+1</f>
        <v>2019</v>
      </c>
      <c r="K8" s="12">
        <f t="shared" si="4"/>
        <v>2020</v>
      </c>
      <c r="L8" s="12">
        <f t="shared" si="4"/>
        <v>2021</v>
      </c>
      <c r="M8" s="12">
        <f t="shared" si="4"/>
        <v>2022</v>
      </c>
      <c r="N8" s="12">
        <f t="shared" si="4"/>
        <v>2023</v>
      </c>
      <c r="O8" s="12">
        <f t="shared" si="4"/>
        <v>2024</v>
      </c>
      <c r="P8" s="12">
        <f t="shared" si="4"/>
        <v>2025</v>
      </c>
      <c r="Q8" s="12">
        <f t="shared" si="4"/>
        <v>2026</v>
      </c>
      <c r="R8" s="12">
        <f t="shared" si="4"/>
        <v>2027</v>
      </c>
      <c r="S8" s="12">
        <f t="shared" si="4"/>
        <v>2028</v>
      </c>
      <c r="T8" s="12">
        <f t="shared" si="4"/>
        <v>2029</v>
      </c>
      <c r="U8" s="12">
        <f t="shared" si="4"/>
        <v>2030</v>
      </c>
      <c r="V8" s="12">
        <f t="shared" si="4"/>
        <v>2031</v>
      </c>
      <c r="W8" s="12">
        <f t="shared" si="4"/>
        <v>2032</v>
      </c>
      <c r="X8" s="12">
        <f t="shared" si="4"/>
        <v>2033</v>
      </c>
      <c r="Y8" s="12">
        <f t="shared" si="4"/>
        <v>2034</v>
      </c>
      <c r="Z8" s="12">
        <f t="shared" si="4"/>
        <v>2035</v>
      </c>
      <c r="AA8" s="12">
        <f t="shared" si="4"/>
        <v>2036</v>
      </c>
      <c r="AB8" s="12">
        <f t="shared" si="4"/>
        <v>2037</v>
      </c>
      <c r="AC8" s="12">
        <f t="shared" si="4"/>
        <v>2038</v>
      </c>
      <c r="AD8" s="12">
        <f t="shared" si="4"/>
        <v>2039</v>
      </c>
      <c r="AE8" s="12">
        <f t="shared" si="4"/>
        <v>2040</v>
      </c>
      <c r="AF8" s="12">
        <f t="shared" si="4"/>
        <v>2041</v>
      </c>
      <c r="AG8" s="12">
        <f t="shared" si="4"/>
        <v>2042</v>
      </c>
      <c r="AH8" s="12">
        <f t="shared" si="4"/>
        <v>2043</v>
      </c>
      <c r="AI8" s="12">
        <f t="shared" si="4"/>
        <v>2044</v>
      </c>
      <c r="AJ8" s="12">
        <f t="shared" si="4"/>
        <v>2045</v>
      </c>
      <c r="AK8" s="12">
        <f t="shared" si="4"/>
        <v>2046</v>
      </c>
      <c r="AL8" s="12">
        <f t="shared" si="4"/>
        <v>2047</v>
      </c>
      <c r="AM8" s="12">
        <f t="shared" si="4"/>
        <v>2048</v>
      </c>
      <c r="AN8" s="12">
        <f t="shared" si="4"/>
        <v>2049</v>
      </c>
      <c r="AO8" s="12">
        <f t="shared" si="4"/>
        <v>2050</v>
      </c>
      <c r="AP8" s="12">
        <f t="shared" si="4"/>
        <v>2051</v>
      </c>
      <c r="AQ8" s="12">
        <f t="shared" si="4"/>
        <v>2052</v>
      </c>
      <c r="AR8" s="12">
        <f t="shared" si="4"/>
        <v>2053</v>
      </c>
      <c r="AS8" s="12">
        <f t="shared" si="4"/>
        <v>2054</v>
      </c>
      <c r="AT8" s="12">
        <f t="shared" si="4"/>
        <v>2055</v>
      </c>
      <c r="AU8" s="12">
        <f t="shared" si="4"/>
        <v>2056</v>
      </c>
      <c r="AV8" s="12">
        <f t="shared" si="4"/>
        <v>2057</v>
      </c>
      <c r="AW8" s="12">
        <f t="shared" si="4"/>
        <v>2058</v>
      </c>
      <c r="AX8" s="12">
        <f t="shared" si="4"/>
        <v>2059</v>
      </c>
      <c r="AY8" s="12">
        <f t="shared" si="4"/>
        <v>2060</v>
      </c>
      <c r="AZ8" s="12">
        <f t="shared" si="4"/>
        <v>2061</v>
      </c>
      <c r="BA8" s="12">
        <f t="shared" si="4"/>
        <v>2062</v>
      </c>
      <c r="BB8" s="12">
        <f t="shared" si="4"/>
        <v>2063</v>
      </c>
      <c r="BC8" s="12">
        <f t="shared" si="4"/>
        <v>2064</v>
      </c>
      <c r="BD8" s="12">
        <f t="shared" si="4"/>
        <v>2065</v>
      </c>
      <c r="BE8" s="12">
        <f t="shared" si="4"/>
        <v>2066</v>
      </c>
      <c r="BF8" s="12">
        <f t="shared" si="4"/>
        <v>2067</v>
      </c>
      <c r="BG8" s="12">
        <f t="shared" si="4"/>
        <v>2068</v>
      </c>
      <c r="BH8" s="12">
        <f t="shared" si="4"/>
        <v>2069</v>
      </c>
      <c r="BI8" s="12">
        <f t="shared" si="4"/>
        <v>2070</v>
      </c>
      <c r="BJ8" s="12">
        <f t="shared" si="4"/>
        <v>2071</v>
      </c>
      <c r="BK8" s="12">
        <f t="shared" si="4"/>
        <v>2072</v>
      </c>
      <c r="BL8" s="12">
        <f t="shared" si="4"/>
        <v>2073</v>
      </c>
      <c r="BM8" s="12">
        <f t="shared" si="4"/>
        <v>2074</v>
      </c>
      <c r="BN8" s="12">
        <f t="shared" si="4"/>
        <v>2075</v>
      </c>
      <c r="BO8" s="12">
        <f t="shared" si="4"/>
        <v>2076</v>
      </c>
      <c r="BP8" s="12">
        <f t="shared" si="4"/>
        <v>2077</v>
      </c>
      <c r="BQ8" s="12">
        <f t="shared" si="4"/>
        <v>2078</v>
      </c>
      <c r="BR8" s="12">
        <f t="shared" si="4"/>
        <v>2079</v>
      </c>
      <c r="BS8" s="12">
        <f t="shared" si="4"/>
        <v>2080</v>
      </c>
      <c r="BT8" s="12">
        <f t="shared" si="4"/>
        <v>2081</v>
      </c>
      <c r="BU8" s="12">
        <f t="shared" si="4"/>
        <v>2082</v>
      </c>
      <c r="BV8" s="12">
        <f t="shared" ref="BV8:CT8" si="5">BU8+1</f>
        <v>2083</v>
      </c>
      <c r="BW8" s="12">
        <f t="shared" si="5"/>
        <v>2084</v>
      </c>
      <c r="BX8" s="12">
        <f t="shared" si="5"/>
        <v>2085</v>
      </c>
      <c r="BY8" s="12">
        <f t="shared" si="5"/>
        <v>2086</v>
      </c>
      <c r="BZ8" s="12">
        <f t="shared" si="5"/>
        <v>2087</v>
      </c>
      <c r="CA8" s="12">
        <f t="shared" si="5"/>
        <v>2088</v>
      </c>
      <c r="CB8" s="12">
        <f t="shared" si="5"/>
        <v>2089</v>
      </c>
      <c r="CC8" s="12">
        <f t="shared" si="5"/>
        <v>2090</v>
      </c>
      <c r="CD8" s="12">
        <f t="shared" si="5"/>
        <v>2091</v>
      </c>
      <c r="CE8" s="12">
        <f t="shared" si="5"/>
        <v>2092</v>
      </c>
      <c r="CF8" s="12">
        <f t="shared" si="5"/>
        <v>2093</v>
      </c>
      <c r="CG8" s="12">
        <f t="shared" si="5"/>
        <v>2094</v>
      </c>
      <c r="CH8" s="12">
        <f t="shared" si="5"/>
        <v>2095</v>
      </c>
      <c r="CI8" s="12">
        <f t="shared" si="5"/>
        <v>2096</v>
      </c>
      <c r="CJ8" s="12">
        <f t="shared" si="5"/>
        <v>2097</v>
      </c>
      <c r="CK8" s="12">
        <f t="shared" si="5"/>
        <v>2098</v>
      </c>
      <c r="CL8" s="12">
        <f t="shared" si="5"/>
        <v>2099</v>
      </c>
      <c r="CM8" s="12">
        <f t="shared" si="5"/>
        <v>2100</v>
      </c>
      <c r="CN8" s="12">
        <f t="shared" si="5"/>
        <v>2101</v>
      </c>
      <c r="CO8" s="12">
        <f t="shared" si="5"/>
        <v>2102</v>
      </c>
      <c r="CP8" s="12">
        <f t="shared" si="5"/>
        <v>2103</v>
      </c>
      <c r="CQ8" s="12">
        <f t="shared" si="5"/>
        <v>2104</v>
      </c>
      <c r="CR8" s="12">
        <f t="shared" si="5"/>
        <v>2105</v>
      </c>
      <c r="CS8" s="12">
        <f t="shared" si="5"/>
        <v>2106</v>
      </c>
      <c r="CT8" s="12">
        <f t="shared" si="5"/>
        <v>2107</v>
      </c>
    </row>
    <row r="9" spans="2:98" x14ac:dyDescent="0.25">
      <c r="B9" s="35">
        <v>2001</v>
      </c>
      <c r="C9" s="36">
        <v>11254</v>
      </c>
      <c r="D9" s="35" t="s">
        <v>3</v>
      </c>
      <c r="E9" s="4">
        <f t="shared" ref="E9:E65" si="6">ROUND(YEARFRAC(C9,$E$7),0)</f>
        <v>86</v>
      </c>
      <c r="F9" s="2"/>
      <c r="H9" s="3">
        <v>1</v>
      </c>
      <c r="I9" s="3">
        <f>H9*(1-VLOOKUP($E9+H$8-$H$8,Mortality!$B$3:$C$123,2)*VLOOKUP($E9+H$8-$H$8,Multipliers!$A$3:$DF$122,H$8-2006+2))</f>
        <v>0.8989412158285115</v>
      </c>
      <c r="J9" s="3">
        <f>I9*(1-VLOOKUP($E9+I$8-$H$8,Mortality!$B$3:$C$123,2)*VLOOKUP($E9+I$8-$H$8,Multipliers!$A$3:$DF$122,I$8-2006+2))</f>
        <v>0.7990638649860089</v>
      </c>
      <c r="K9" s="3">
        <f>J9*(1-VLOOKUP($E9+J$8-$H$8,Mortality!$B$3:$C$123,2)*VLOOKUP($E9+J$8-$H$8,Multipliers!$A$3:$DF$122,J$8-2006+2))</f>
        <v>0.70151394211620854</v>
      </c>
      <c r="L9" s="3">
        <f>K9*(1-VLOOKUP($E9+K$8-$H$8,Mortality!$B$3:$C$123,2)*VLOOKUP($E9+K$8-$H$8,Multipliers!$A$3:$DF$122,K$8-2006+2))</f>
        <v>0.60745971875967608</v>
      </c>
      <c r="M9" s="3">
        <f>L9*(1-VLOOKUP($E9+L$8-$H$8,Mortality!$B$3:$C$123,2)*VLOOKUP($E9+L$8-$H$8,Multipliers!$A$3:$DF$122,L$8-2006+2))</f>
        <v>0.51808584414842285</v>
      </c>
      <c r="N9" s="3">
        <f>M9*(1-VLOOKUP($E9+M$8-$H$8,Mortality!$B$3:$C$123,2)*VLOOKUP($E9+M$8-$H$8,Multipliers!$A$3:$DF$122,M$8-2006+2))</f>
        <v>0.43492770006386505</v>
      </c>
      <c r="O9" s="3">
        <f>N9*(1-VLOOKUP($E9+N$8-$H$8,Mortality!$B$3:$C$123,2)*VLOOKUP($E9+N$8-$H$8,Multipliers!$A$3:$DF$122,N$8-2006+2))</f>
        <v>0.35933308295626826</v>
      </c>
      <c r="P9" s="3">
        <f>O9*(1-VLOOKUP($E9+O$8-$H$8,Mortality!$B$3:$C$123,2)*VLOOKUP($E9+O$8-$H$8,Multipliers!$A$3:$DF$122,O$8-2006+2))</f>
        <v>0.29223886302059793</v>
      </c>
      <c r="Q9" s="3">
        <f>P9*(1-VLOOKUP($E9+P$8-$H$8,Mortality!$B$3:$C$123,2)*VLOOKUP($E9+P$8-$H$8,Multipliers!$A$3:$DF$122,P$8-2006+2))</f>
        <v>0.23402458486194772</v>
      </c>
      <c r="R9" s="3">
        <f>Q9*(1-VLOOKUP($E9+Q$8-$H$8,Mortality!$B$3:$C$123,2)*VLOOKUP($E9+Q$8-$H$8,Multipliers!$A$3:$DF$122,Q$8-2006+2))</f>
        <v>0.18462308836652425</v>
      </c>
      <c r="S9" s="3">
        <f>R9*(1-VLOOKUP($E9+R$8-$H$8,Mortality!$B$3:$C$123,2)*VLOOKUP($E9+R$8-$H$8,Multipliers!$A$3:$DF$122,R$8-2006+2))</f>
        <v>0.14308800805865379</v>
      </c>
      <c r="T9" s="3">
        <f>S9*(1-VLOOKUP($E9+S$8-$H$8,Mortality!$B$3:$C$123,2)*VLOOKUP($E9+S$8-$H$8,Multipliers!$A$3:$DF$122,S$8-2006+2))</f>
        <v>0.10887648474945312</v>
      </c>
      <c r="U9" s="3">
        <f>T9*(1-VLOOKUP($E9+T$8-$H$8,Mortality!$B$3:$C$123,2)*VLOOKUP($E9+T$8-$H$8,Multipliers!$A$3:$DF$122,T$8-2006+2))</f>
        <v>8.0981674456856875E-2</v>
      </c>
      <c r="V9" s="3">
        <f>U9*(1-VLOOKUP($E9+U$8-$H$8,Mortality!$B$3:$C$123,2)*VLOOKUP($E9+U$8-$H$8,Multipliers!$A$3:$DF$122,U$8-2006+2))</f>
        <v>5.8798369541383989E-2</v>
      </c>
      <c r="W9" s="3">
        <f>V9*(1-VLOOKUP($E9+V$8-$H$8,Mortality!$B$3:$C$123,2)*VLOOKUP($E9+V$8-$H$8,Multipliers!$A$3:$DF$122,V$8-2006+2))</f>
        <v>4.1615659710131897E-2</v>
      </c>
      <c r="X9" s="3">
        <f>W9*(1-VLOOKUP($E9+W$8-$H$8,Mortality!$B$3:$C$123,2)*VLOOKUP($E9+W$8-$H$8,Multipliers!$A$3:$DF$122,W$8-2006+2))</f>
        <v>2.8679471584360149E-2</v>
      </c>
      <c r="Y9" s="3">
        <f>X9*(1-VLOOKUP($E9+X$8-$H$8,Mortality!$B$3:$C$123,2)*VLOOKUP($E9+X$8-$H$8,Multipliers!$A$3:$DF$122,X$8-2006+2))</f>
        <v>1.9228913173339891E-2</v>
      </c>
      <c r="Z9" s="3">
        <f>Y9*(1-VLOOKUP($E9+Y$8-$H$8,Mortality!$B$3:$C$123,2)*VLOOKUP($E9+Y$8-$H$8,Multipliers!$A$3:$DF$122,Y$8-2006+2))</f>
        <v>1.2533190481258352E-2</v>
      </c>
      <c r="AA9" s="3">
        <f>Z9*(1-VLOOKUP($E9+Z$8-$H$8,Mortality!$B$3:$C$123,2)*VLOOKUP($E9+Z$8-$H$8,Multipliers!$A$3:$DF$122,Z$8-2006+2))</f>
        <v>7.935834241792292E-3</v>
      </c>
      <c r="AB9" s="3">
        <f>AA9*(1-VLOOKUP($E9+AA$8-$H$8,Mortality!$B$3:$C$123,2)*VLOOKUP($E9+AA$8-$H$8,Multipliers!$A$3:$DF$122,AA$8-2006+2))</f>
        <v>4.8794883875307041E-3</v>
      </c>
      <c r="AC9" s="3">
        <f>AB9*(1-VLOOKUP($E9+AB$8-$H$8,Mortality!$B$3:$C$123,2)*VLOOKUP($E9+AB$8-$H$8,Multipliers!$A$3:$DF$122,AB$8-2006+2))</f>
        <v>2.9104979491324798E-3</v>
      </c>
      <c r="AD9" s="3">
        <f>AC9*(1-VLOOKUP($E9+AC$8-$H$8,Mortality!$B$3:$C$123,2)*VLOOKUP($E9+AC$8-$H$8,Multipliers!$A$3:$DF$122,AC$8-2006+2))</f>
        <v>1.6846594644203822E-3</v>
      </c>
      <c r="AE9" s="3">
        <f>AD9*(1-VLOOKUP($E9+AD$8-$H$8,Mortality!$B$3:$C$123,2)*VLOOKUP($E9+AD$8-$H$8,Multipliers!$A$3:$DF$122,AD$8-2006+2))</f>
        <v>9.4596600177798175E-4</v>
      </c>
      <c r="AF9" s="3">
        <f>AE9*(1-VLOOKUP($E9+AE$8-$H$8,Mortality!$B$3:$C$123,2)*VLOOKUP($E9+AE$8-$H$8,Multipliers!$A$3:$DF$122,AE$8-2006+2))</f>
        <v>5.1497873797276127E-4</v>
      </c>
      <c r="AG9" s="3">
        <f>AF9*(1-VLOOKUP($E9+AF$8-$H$8,Mortality!$B$3:$C$123,2)*VLOOKUP($E9+AF$8-$H$8,Multipliers!$A$3:$DF$122,AF$8-2006+2))</f>
        <v>2.7161864901524888E-4</v>
      </c>
      <c r="AH9" s="3">
        <f>AG9*(1-VLOOKUP($E9+AG$8-$H$8,Mortality!$B$3:$C$123,2)*VLOOKUP($E9+AG$8-$H$8,Multipliers!$A$3:$DF$122,AG$8-2006+2))</f>
        <v>1.4087557691846184E-4</v>
      </c>
      <c r="AI9" s="3">
        <f>AH9*(1-VLOOKUP($E9+AH$8-$H$8,Mortality!$B$3:$C$123,2)*VLOOKUP($E9+AH$8-$H$8,Multipliers!$A$3:$DF$122,AH$8-2006+2))</f>
        <v>7.2513448414816253E-5</v>
      </c>
      <c r="AJ9" s="3">
        <f>AI9*(1-VLOOKUP($E9+AI$8-$H$8,Mortality!$B$3:$C$123,2)*VLOOKUP($E9+AI$8-$H$8,Multipliers!$A$3:$DF$122,AI$8-2006+2))</f>
        <v>3.7013906541945149E-5</v>
      </c>
      <c r="AK9" s="3">
        <f>AJ9*(1-VLOOKUP($E9+AJ$8-$H$8,Mortality!$B$3:$C$123,2)*VLOOKUP($E9+AJ$8-$H$8,Multipliers!$A$3:$DF$122,AJ$8-2006+2))</f>
        <v>1.8696599926796905E-5</v>
      </c>
      <c r="AL9" s="3">
        <f>AK9*(1-VLOOKUP($E9+AK$8-$H$8,Mortality!$B$3:$C$123,2)*VLOOKUP($E9+AK$8-$H$8,Multipliers!$A$3:$DF$122,AK$8-2006+2))</f>
        <v>9.3482999633984527E-6</v>
      </c>
      <c r="AM9" s="3">
        <f>AL9*(1-VLOOKUP($E9+AL$8-$H$8,Mortality!$B$3:$C$123,2)*VLOOKUP($E9+AL$8-$H$8,Multipliers!$A$3:$DF$122,AL$8-2006+2))</f>
        <v>4.6741499816992263E-6</v>
      </c>
      <c r="AN9" s="3">
        <f>AM9*(1-VLOOKUP($E9+AM$8-$H$8,Mortality!$B$3:$C$123,2)*VLOOKUP($E9+AM$8-$H$8,Multipliers!$A$3:$DF$122,AM$8-2006+2))</f>
        <v>2.3370749908496132E-6</v>
      </c>
      <c r="AO9" s="3">
        <f>AN9*(1-VLOOKUP($E9+AN$8-$H$8,Mortality!$B$3:$C$123,2)*VLOOKUP($E9+AN$8-$H$8,Multipliers!$A$3:$DF$122,AN$8-2006+2))</f>
        <v>1.1685374954248066E-6</v>
      </c>
      <c r="AP9" s="3">
        <f>AO9*(1-VLOOKUP($E9+AO$8-$H$8,Mortality!$B$3:$C$123,2)*VLOOKUP($E9+AO$8-$H$8,Multipliers!$A$3:$DF$122,AO$8-2006+2))</f>
        <v>5.8426874771240329E-7</v>
      </c>
      <c r="AQ9" s="3">
        <f>AP9*(1-VLOOKUP($E9+AP$8-$H$8,Mortality!$B$3:$C$123,2)*VLOOKUP($E9+AP$8-$H$8,Multipliers!$A$3:$DF$122,AP$8-2006+2))</f>
        <v>0</v>
      </c>
      <c r="AR9" s="3">
        <f>AQ9*(1-VLOOKUP($E9+AQ$8-$H$8,Mortality!$B$3:$C$123,2)*VLOOKUP($E9+AQ$8-$H$8,Multipliers!$A$3:$DF$122,AQ$8-2006+2))</f>
        <v>0</v>
      </c>
      <c r="AS9" s="3">
        <f>AR9*(1-VLOOKUP($E9+AR$8-$H$8,Mortality!$B$3:$C$123,2)*VLOOKUP($E9+AR$8-$H$8,Multipliers!$A$3:$DF$122,AR$8-2006+2))</f>
        <v>0</v>
      </c>
      <c r="AT9" s="3">
        <f>AS9*(1-VLOOKUP($E9+AS$8-$H$8,Mortality!$B$3:$C$123,2)*VLOOKUP($E9+AS$8-$H$8,Multipliers!$A$3:$DF$122,AS$8-2006+2))</f>
        <v>0</v>
      </c>
      <c r="AU9" s="3">
        <f>AT9*(1-VLOOKUP($E9+AT$8-$H$8,Mortality!$B$3:$C$123,2)*VLOOKUP($E9+AT$8-$H$8,Multipliers!$A$3:$DF$122,AT$8-2006+2))</f>
        <v>0</v>
      </c>
      <c r="AV9" s="3">
        <f>AU9*(1-VLOOKUP($E9+AU$8-$H$8,Mortality!$B$3:$C$123,2)*VLOOKUP($E9+AU$8-$H$8,Multipliers!$A$3:$DF$122,AU$8-2006+2))</f>
        <v>0</v>
      </c>
      <c r="AW9" s="3">
        <f>AV9*(1-VLOOKUP($E9+AV$8-$H$8,Mortality!$B$3:$C$123,2)*VLOOKUP($E9+AV$8-$H$8,Multipliers!$A$3:$DF$122,AV$8-2006+2))</f>
        <v>0</v>
      </c>
      <c r="AX9" s="3">
        <f>AW9*(1-VLOOKUP($E9+AW$8-$H$8,Mortality!$B$3:$C$123,2)*VLOOKUP($E9+AW$8-$H$8,Multipliers!$A$3:$DF$122,AW$8-2006+2))</f>
        <v>0</v>
      </c>
      <c r="AY9" s="3">
        <f>AX9*(1-VLOOKUP($E9+AX$8-$H$8,Mortality!$B$3:$C$123,2)*VLOOKUP($E9+AX$8-$H$8,Multipliers!$A$3:$DF$122,AX$8-2006+2))</f>
        <v>0</v>
      </c>
      <c r="AZ9" s="3">
        <f>AY9*(1-VLOOKUP($E9+AY$8-$H$8,Mortality!$B$3:$C$123,2)*VLOOKUP($E9+AY$8-$H$8,Multipliers!$A$3:$DF$122,AY$8-2006+2))</f>
        <v>0</v>
      </c>
      <c r="BA9" s="3">
        <f>AZ9*(1-VLOOKUP($E9+AZ$8-$H$8,Mortality!$B$3:$C$123,2)*VLOOKUP($E9+AZ$8-$H$8,Multipliers!$A$3:$DF$122,AZ$8-2006+2))</f>
        <v>0</v>
      </c>
      <c r="BB9" s="3">
        <f>BA9*(1-VLOOKUP($E9+BA$8-$H$8,Mortality!$B$3:$C$123,2)*VLOOKUP($E9+BA$8-$H$8,Multipliers!$A$3:$DF$122,BA$8-2006+2))</f>
        <v>0</v>
      </c>
      <c r="BC9" s="3">
        <f>BB9*(1-VLOOKUP($E9+BB$8-$H$8,Mortality!$B$3:$C$123,2)*VLOOKUP($E9+BB$8-$H$8,Multipliers!$A$3:$DF$122,BB$8-2006+2))</f>
        <v>0</v>
      </c>
      <c r="BD9" s="3">
        <f>BC9*(1-VLOOKUP($E9+BC$8-$H$8,Mortality!$B$3:$C$123,2)*VLOOKUP($E9+BC$8-$H$8,Multipliers!$A$3:$DF$122,BC$8-2006+2))</f>
        <v>0</v>
      </c>
      <c r="BE9" s="3">
        <f>BD9*(1-VLOOKUP($E9+BD$8-$H$8,Mortality!$B$3:$C$123,2)*VLOOKUP($E9+BD$8-$H$8,Multipliers!$A$3:$DF$122,BD$8-2006+2))</f>
        <v>0</v>
      </c>
      <c r="BF9" s="3">
        <f>BE9*(1-VLOOKUP($E9+BE$8-$H$8,Mortality!$B$3:$C$123,2)*VLOOKUP($E9+BE$8-$H$8,Multipliers!$A$3:$DF$122,BE$8-2006+2))</f>
        <v>0</v>
      </c>
      <c r="BG9" s="3">
        <f>BF9*(1-VLOOKUP($E9+BF$8-$H$8,Mortality!$B$3:$C$123,2)*VLOOKUP($E9+BF$8-$H$8,Multipliers!$A$3:$DF$122,BF$8-2006+2))</f>
        <v>0</v>
      </c>
      <c r="BH9" s="3">
        <f>BG9*(1-VLOOKUP($E9+BG$8-$H$8,Mortality!$B$3:$C$123,2)*VLOOKUP($E9+BG$8-$H$8,Multipliers!$A$3:$DF$122,BG$8-2006+2))</f>
        <v>0</v>
      </c>
      <c r="BI9" s="3">
        <f>BH9*(1-VLOOKUP($E9+BH$8-$H$8,Mortality!$B$3:$C$123,2)*VLOOKUP($E9+BH$8-$H$8,Multipliers!$A$3:$DF$122,BH$8-2006+2))</f>
        <v>0</v>
      </c>
      <c r="BJ9" s="3">
        <f>BI9*(1-VLOOKUP($E9+BI$8-$H$8,Mortality!$B$3:$C$123,2)*VLOOKUP($E9+BI$8-$H$8,Multipliers!$A$3:$DF$122,BI$8-2006+2))</f>
        <v>0</v>
      </c>
      <c r="BK9" s="3">
        <f>BJ9*(1-VLOOKUP($E9+BJ$8-$H$8,Mortality!$B$3:$C$123,2)*VLOOKUP($E9+BJ$8-$H$8,Multipliers!$A$3:$DF$122,BJ$8-2006+2))</f>
        <v>0</v>
      </c>
      <c r="BL9" s="3">
        <f>BK9*(1-VLOOKUP($E9+BK$8-$H$8,Mortality!$B$3:$C$123,2)*VLOOKUP($E9+BK$8-$H$8,Multipliers!$A$3:$DF$122,BK$8-2006+2))</f>
        <v>0</v>
      </c>
      <c r="BM9" s="3">
        <f>BL9*(1-VLOOKUP($E9+BL$8-$H$8,Mortality!$B$3:$C$123,2)*VLOOKUP($E9+BL$8-$H$8,Multipliers!$A$3:$DF$122,BL$8-2006+2))</f>
        <v>0</v>
      </c>
      <c r="BN9" s="3">
        <f>BM9*(1-VLOOKUP($E9+BM$8-$H$8,Mortality!$B$3:$C$123,2)*VLOOKUP($E9+BM$8-$H$8,Multipliers!$A$3:$DF$122,BM$8-2006+2))</f>
        <v>0</v>
      </c>
      <c r="BO9" s="3">
        <f>BN9*(1-VLOOKUP($E9+BN$8-$H$8,Mortality!$B$3:$C$123,2)*VLOOKUP($E9+BN$8-$H$8,Multipliers!$A$3:$DF$122,BN$8-2006+2))</f>
        <v>0</v>
      </c>
      <c r="BP9" s="3">
        <f>BO9*(1-VLOOKUP($E9+BO$8-$H$8,Mortality!$B$3:$C$123,2)*VLOOKUP($E9+BO$8-$H$8,Multipliers!$A$3:$DF$122,BO$8-2006+2))</f>
        <v>0</v>
      </c>
      <c r="BQ9" s="3">
        <f>BP9*(1-VLOOKUP($E9+BP$8-$H$8,Mortality!$B$3:$C$123,2)*VLOOKUP($E9+BP$8-$H$8,Multipliers!$A$3:$DF$122,BP$8-2006+2))</f>
        <v>0</v>
      </c>
      <c r="BR9" s="3">
        <f>BQ9*(1-VLOOKUP($E9+BQ$8-$H$8,Mortality!$B$3:$C$123,2)*VLOOKUP($E9+BQ$8-$H$8,Multipliers!$A$3:$DF$122,BQ$8-2006+2))</f>
        <v>0</v>
      </c>
      <c r="BS9" s="3">
        <f>BR9*(1-VLOOKUP($E9+BR$8-$H$8,Mortality!$B$3:$C$123,2)*VLOOKUP($E9+BR$8-$H$8,Multipliers!$A$3:$DF$122,BR$8-2006+2))</f>
        <v>0</v>
      </c>
      <c r="BT9" s="3">
        <f>BS9*(1-VLOOKUP($E9+BS$8-$H$8,Mortality!$B$3:$C$123,2)*VLOOKUP($E9+BS$8-$H$8,Multipliers!$A$3:$DF$122,BS$8-2006+2))</f>
        <v>0</v>
      </c>
      <c r="BU9" s="3">
        <f>BT9*(1-VLOOKUP($E9+BT$8-$H$8,Mortality!$B$3:$C$123,2)*VLOOKUP($E9+BT$8-$H$8,Multipliers!$A$3:$DF$122,BT$8-2006+2))</f>
        <v>0</v>
      </c>
      <c r="BV9" s="3">
        <f>BU9*(1-VLOOKUP($E9+BU$8-$H$8,Mortality!$B$3:$C$123,2)*VLOOKUP($E9+BU$8-$H$8,Multipliers!$A$3:$DF$122,BU$8-2006+2))</f>
        <v>0</v>
      </c>
      <c r="BW9" s="3">
        <f>BV9*(1-VLOOKUP($E9+BV$8-$H$8,Mortality!$B$3:$C$123,2)*VLOOKUP($E9+BV$8-$H$8,Multipliers!$A$3:$DF$122,BV$8-2006+2))</f>
        <v>0</v>
      </c>
      <c r="BX9" s="3">
        <f>BW9*(1-VLOOKUP($E9+BW$8-$H$8,Mortality!$B$3:$C$123,2)*VLOOKUP($E9+BW$8-$H$8,Multipliers!$A$3:$DF$122,BW$8-2006+2))</f>
        <v>0</v>
      </c>
      <c r="BY9" s="3">
        <f>BX9*(1-VLOOKUP($E9+BX$8-$H$8,Mortality!$B$3:$C$123,2)*VLOOKUP($E9+BX$8-$H$8,Multipliers!$A$3:$DF$122,BX$8-2006+2))</f>
        <v>0</v>
      </c>
      <c r="BZ9" s="3">
        <f>BY9*(1-VLOOKUP($E9+BY$8-$H$8,Mortality!$B$3:$C$123,2)*VLOOKUP($E9+BY$8-$H$8,Multipliers!$A$3:$DF$122,BY$8-2006+2))</f>
        <v>0</v>
      </c>
      <c r="CA9" s="3">
        <f>BZ9*(1-VLOOKUP($E9+BZ$8-$H$8,Mortality!$B$3:$C$123,2)*VLOOKUP($E9+BZ$8-$H$8,Multipliers!$A$3:$DF$122,BZ$8-2006+2))</f>
        <v>0</v>
      </c>
      <c r="CB9" s="3">
        <f>CA9*(1-VLOOKUP($E9+CA$8-$H$8,Mortality!$B$3:$C$123,2)*VLOOKUP($E9+CA$8-$H$8,Multipliers!$A$3:$DF$122,CA$8-2006+2))</f>
        <v>0</v>
      </c>
      <c r="CC9" s="3">
        <f>CB9*(1-VLOOKUP($E9+CB$8-$H$8,Mortality!$B$3:$C$123,2)*VLOOKUP($E9+CB$8-$H$8,Multipliers!$A$3:$DF$122,CB$8-2006+2))</f>
        <v>0</v>
      </c>
      <c r="CD9" s="3">
        <f>CC9*(1-VLOOKUP($E9+CC$8-$H$8,Mortality!$B$3:$C$123,2)*VLOOKUP($E9+CC$8-$H$8,Multipliers!$A$3:$DF$122,CC$8-2006+2))</f>
        <v>0</v>
      </c>
      <c r="CE9" s="3">
        <f>CD9*(1-VLOOKUP($E9+CD$8-$H$8,Mortality!$B$3:$C$123,2)*VLOOKUP($E9+CD$8-$H$8,Multipliers!$A$3:$DF$122,CD$8-2006+2))</f>
        <v>0</v>
      </c>
      <c r="CF9" s="3">
        <f>CE9*(1-VLOOKUP($E9+CE$8-$H$8,Mortality!$B$3:$C$123,2)*VLOOKUP($E9+CE$8-$H$8,Multipliers!$A$3:$DF$122,CE$8-2006+2))</f>
        <v>0</v>
      </c>
      <c r="CG9" s="3">
        <f>CF9*(1-VLOOKUP($E9+CF$8-$H$8,Mortality!$B$3:$C$123,2)*VLOOKUP($E9+CF$8-$H$8,Multipliers!$A$3:$DF$122,CF$8-2006+2))</f>
        <v>0</v>
      </c>
      <c r="CH9" s="3">
        <f>CG9*(1-VLOOKUP($E9+CG$8-$H$8,Mortality!$B$3:$C$123,2)*VLOOKUP($E9+CG$8-$H$8,Multipliers!$A$3:$DF$122,CG$8-2006+2))</f>
        <v>0</v>
      </c>
      <c r="CI9" s="3">
        <f>CH9*(1-VLOOKUP($E9+CH$8-$H$8,Mortality!$B$3:$C$123,2)*VLOOKUP($E9+CH$8-$H$8,Multipliers!$A$3:$DF$122,CH$8-2006+2))</f>
        <v>0</v>
      </c>
      <c r="CJ9" s="3">
        <f>CI9*(1-VLOOKUP($E9+CI$8-$H$8,Mortality!$B$3:$C$123,2)*VLOOKUP($E9+CI$8-$H$8,Multipliers!$A$3:$DF$122,CI$8-2006+2))</f>
        <v>0</v>
      </c>
      <c r="CK9" s="3">
        <f>CJ9*(1-VLOOKUP($E9+CJ$8-$H$8,Mortality!$B$3:$C$123,2)*VLOOKUP($E9+CJ$8-$H$8,Multipliers!$A$3:$DF$122,CJ$8-2006+2))</f>
        <v>0</v>
      </c>
      <c r="CL9" s="3">
        <f>CK9*(1-VLOOKUP($E9+CK$8-$H$8,Mortality!$B$3:$C$123,2)*VLOOKUP($E9+CK$8-$H$8,Multipliers!$A$3:$DF$122,CK$8-2006+2))</f>
        <v>0</v>
      </c>
      <c r="CM9" s="3">
        <f>CL9*(1-VLOOKUP($E9+CL$8-$H$8,Mortality!$B$3:$C$123,2)*VLOOKUP($E9+CL$8-$H$8,Multipliers!$A$3:$DF$122,CL$8-2006+2))</f>
        <v>0</v>
      </c>
      <c r="CN9" s="3">
        <f>CM9*(1-VLOOKUP($E9+CM$8-$H$8,Mortality!$B$3:$C$123,2)*VLOOKUP($E9+CM$8-$H$8,Multipliers!$A$3:$DF$122,CM$8-2006+2))</f>
        <v>0</v>
      </c>
      <c r="CO9" s="3">
        <f>CN9*(1-VLOOKUP($E9+CN$8-$H$8,Mortality!$B$3:$C$123,2)*VLOOKUP($E9+CN$8-$H$8,Multipliers!$A$3:$DF$122,CN$8-2006+2))</f>
        <v>0</v>
      </c>
      <c r="CP9" s="3">
        <f>CO9*(1-VLOOKUP($E9+CO$8-$H$8,Mortality!$B$3:$C$123,2)*VLOOKUP($E9+CO$8-$H$8,Multipliers!$A$3:$DF$122,CO$8-2006+2))</f>
        <v>0</v>
      </c>
      <c r="CQ9" s="3">
        <f>CP9*(1-VLOOKUP($E9+CP$8-$H$8,Mortality!$B$3:$C$123,2)*VLOOKUP($E9+CP$8-$H$8,Multipliers!$A$3:$DF$122,CP$8-2006+2))</f>
        <v>0</v>
      </c>
      <c r="CR9" s="3">
        <f>CQ9*(1-VLOOKUP($E9+CQ$8-$H$8,Mortality!$B$3:$C$123,2)*VLOOKUP($E9+CQ$8-$H$8,Multipliers!$A$3:$DF$122,CQ$8-2006+2))</f>
        <v>0</v>
      </c>
      <c r="CS9" s="3">
        <f>CR9*(1-VLOOKUP($E9+CR$8-$H$8,Mortality!$B$3:$C$123,2)*VLOOKUP($E9+CR$8-$H$8,Multipliers!$A$3:$DF$122,CR$8-2006+2))</f>
        <v>0</v>
      </c>
      <c r="CT9" s="3">
        <f>CS9*(1-VLOOKUP($E9+CS$8-$H$8,Mortality!$B$3:$C$123,2)*VLOOKUP($E9+CS$8-$H$8,Multipliers!$A$3:$DF$122,CS$8-2006+2))</f>
        <v>0</v>
      </c>
    </row>
    <row r="10" spans="2:98" x14ac:dyDescent="0.25">
      <c r="B10" s="35">
        <v>2002</v>
      </c>
      <c r="C10" s="36">
        <v>15969</v>
      </c>
      <c r="D10" s="35" t="s">
        <v>3</v>
      </c>
      <c r="E10" s="4">
        <f t="shared" si="6"/>
        <v>73</v>
      </c>
      <c r="F10" s="2"/>
      <c r="H10" s="3">
        <v>1</v>
      </c>
      <c r="I10" s="3">
        <f>H10*(1-VLOOKUP($E10+H$8-$H$8,Mortality!$B$3:$C$123,2)*VLOOKUP($E10+H$8-$H$8,Multipliers!$A$3:$DF$122,H$8-2006+2))</f>
        <v>0.97309789704606942</v>
      </c>
      <c r="J10" s="3">
        <f>I10*(1-VLOOKUP($E10+I$8-$H$8,Mortality!$B$3:$C$123,2)*VLOOKUP($E10+I$8-$H$8,Multipliers!$A$3:$DF$122,I$8-2006+2))</f>
        <v>0.94463131925502197</v>
      </c>
      <c r="K10" s="3">
        <f>J10*(1-VLOOKUP($E10+J$8-$H$8,Mortality!$B$3:$C$123,2)*VLOOKUP($E10+J$8-$H$8,Multipliers!$A$3:$DF$122,J$8-2006+2))</f>
        <v>0.91453891914392971</v>
      </c>
      <c r="L10" s="3">
        <f>K10*(1-VLOOKUP($E10+K$8-$H$8,Mortality!$B$3:$C$123,2)*VLOOKUP($E10+K$8-$H$8,Multipliers!$A$3:$DF$122,K$8-2006+2))</f>
        <v>0.8827634747187616</v>
      </c>
      <c r="M10" s="3">
        <f>L10*(1-VLOOKUP($E10+L$8-$H$8,Mortality!$B$3:$C$123,2)*VLOOKUP($E10+L$8-$H$8,Multipliers!$A$3:$DF$122,L$8-2006+2))</f>
        <v>0.84928065174364109</v>
      </c>
      <c r="N10" s="3">
        <f>M10*(1-VLOOKUP($E10+M$8-$H$8,Mortality!$B$3:$C$123,2)*VLOOKUP($E10+M$8-$H$8,Multipliers!$A$3:$DF$122,M$8-2006+2))</f>
        <v>0.81403514008851785</v>
      </c>
      <c r="O10" s="3">
        <f>N10*(1-VLOOKUP($E10+N$8-$H$8,Mortality!$B$3:$C$123,2)*VLOOKUP($E10+N$8-$H$8,Multipliers!$A$3:$DF$122,N$8-2006+2))</f>
        <v>0.77705555821233108</v>
      </c>
      <c r="P10" s="3">
        <f>O10*(1-VLOOKUP($E10+O$8-$H$8,Mortality!$B$3:$C$123,2)*VLOOKUP($E10+O$8-$H$8,Multipliers!$A$3:$DF$122,O$8-2006+2))</f>
        <v>0.7383380188219455</v>
      </c>
      <c r="Q10" s="3">
        <f>P10*(1-VLOOKUP($E10+P$8-$H$8,Mortality!$B$3:$C$123,2)*VLOOKUP($E10+P$8-$H$8,Multipliers!$A$3:$DF$122,P$8-2006+2))</f>
        <v>0.69794422490554942</v>
      </c>
      <c r="R10" s="3">
        <f>Q10*(1-VLOOKUP($E10+Q$8-$H$8,Mortality!$B$3:$C$123,2)*VLOOKUP($E10+Q$8-$H$8,Multipliers!$A$3:$DF$122,Q$8-2006+2))</f>
        <v>0.6559510140568463</v>
      </c>
      <c r="S10" s="3">
        <f>R10*(1-VLOOKUP($E10+R$8-$H$8,Mortality!$B$3:$C$123,2)*VLOOKUP($E10+R$8-$H$8,Multipliers!$A$3:$DF$122,R$8-2006+2))</f>
        <v>0.61254064277704368</v>
      </c>
      <c r="T10" s="3">
        <f>S10*(1-VLOOKUP($E10+S$8-$H$8,Mortality!$B$3:$C$123,2)*VLOOKUP($E10+S$8-$H$8,Multipliers!$A$3:$DF$122,S$8-2006+2))</f>
        <v>0.56788322613153486</v>
      </c>
      <c r="U10" s="3">
        <f>T10*(1-VLOOKUP($E10+T$8-$H$8,Mortality!$B$3:$C$123,2)*VLOOKUP($E10+T$8-$H$8,Multipliers!$A$3:$DF$122,T$8-2006+2))</f>
        <v>0.52227928394844148</v>
      </c>
      <c r="V10" s="3">
        <f>U10*(1-VLOOKUP($E10+U$8-$H$8,Mortality!$B$3:$C$123,2)*VLOOKUP($E10+U$8-$H$8,Multipliers!$A$3:$DF$122,U$8-2006+2))</f>
        <v>0.47603308179716758</v>
      </c>
      <c r="W10" s="3">
        <f>V10*(1-VLOOKUP($E10+V$8-$H$8,Mortality!$B$3:$C$123,2)*VLOOKUP($E10+V$8-$H$8,Multipliers!$A$3:$DF$122,V$8-2006+2))</f>
        <v>0.42954132796138011</v>
      </c>
      <c r="X10" s="3">
        <f>W10*(1-VLOOKUP($E10+W$8-$H$8,Mortality!$B$3:$C$123,2)*VLOOKUP($E10+W$8-$H$8,Multipliers!$A$3:$DF$122,W$8-2006+2))</f>
        <v>0.38331583429401589</v>
      </c>
      <c r="Y10" s="3">
        <f>X10*(1-VLOOKUP($E10+X$8-$H$8,Mortality!$B$3:$C$123,2)*VLOOKUP($E10+X$8-$H$8,Multipliers!$A$3:$DF$122,X$8-2006+2))</f>
        <v>0.33788426728040294</v>
      </c>
      <c r="Z10" s="3">
        <f>Y10*(1-VLOOKUP($E10+Y$8-$H$8,Mortality!$B$3:$C$123,2)*VLOOKUP($E10+Y$8-$H$8,Multipliers!$A$3:$DF$122,Y$8-2006+2))</f>
        <v>0.2938271542562419</v>
      </c>
      <c r="AA10" s="3">
        <f>Z10*(1-VLOOKUP($E10+Z$8-$H$8,Mortality!$B$3:$C$123,2)*VLOOKUP($E10+Z$8-$H$8,Multipliers!$A$3:$DF$122,Z$8-2006+2))</f>
        <v>0.25191140872251105</v>
      </c>
      <c r="AB10" s="3">
        <f>AA10*(1-VLOOKUP($E10+AA$8-$H$8,Mortality!$B$3:$C$123,2)*VLOOKUP($E10+AA$8-$H$8,Multipliers!$A$3:$DF$122,AA$8-2006+2))</f>
        <v>0.21290324466000746</v>
      </c>
      <c r="AC10" s="3">
        <f>AB10*(1-VLOOKUP($E10+AB$8-$H$8,Mortality!$B$3:$C$123,2)*VLOOKUP($E10+AB$8-$H$8,Multipliers!$A$3:$DF$122,AB$8-2006+2))</f>
        <v>0.17738669490399783</v>
      </c>
      <c r="AD10" s="3">
        <f>AC10*(1-VLOOKUP($E10+AC$8-$H$8,Mortality!$B$3:$C$123,2)*VLOOKUP($E10+AC$8-$H$8,Multipliers!$A$3:$DF$122,AC$8-2006+2))</f>
        <v>0.14574986492876366</v>
      </c>
      <c r="AE10" s="3">
        <f>AD10*(1-VLOOKUP($E10+AD$8-$H$8,Mortality!$B$3:$C$123,2)*VLOOKUP($E10+AD$8-$H$8,Multipliers!$A$3:$DF$122,AD$8-2006+2))</f>
        <v>0.1181393521110832</v>
      </c>
      <c r="AF10" s="3">
        <f>AE10*(1-VLOOKUP($E10+AE$8-$H$8,Mortality!$B$3:$C$123,2)*VLOOKUP($E10+AE$8-$H$8,Multipliers!$A$3:$DF$122,AE$8-2006+2))</f>
        <v>9.4174805468817291E-2</v>
      </c>
      <c r="AG10" s="3">
        <f>AF10*(1-VLOOKUP($E10+AF$8-$H$8,Mortality!$B$3:$C$123,2)*VLOOKUP($E10+AF$8-$H$8,Multipliers!$A$3:$DF$122,AF$8-2006+2))</f>
        <v>7.3777964841382007E-2</v>
      </c>
      <c r="AH10" s="3">
        <f>AG10*(1-VLOOKUP($E10+AG$8-$H$8,Mortality!$B$3:$C$123,2)*VLOOKUP($E10+AG$8-$H$8,Multipliers!$A$3:$DF$122,AG$8-2006+2))</f>
        <v>5.6556547911314071E-2</v>
      </c>
      <c r="AI10" s="3">
        <f>AH10*(1-VLOOKUP($E10+AH$8-$H$8,Mortality!$B$3:$C$123,2)*VLOOKUP($E10+AH$8-$H$8,Multipliers!$A$3:$DF$122,AH$8-2006+2))</f>
        <v>4.2371910580807345E-2</v>
      </c>
      <c r="AJ10" s="3">
        <f>AI10*(1-VLOOKUP($E10+AI$8-$H$8,Mortality!$B$3:$C$123,2)*VLOOKUP($E10+AI$8-$H$8,Multipliers!$A$3:$DF$122,AI$8-2006+2))</f>
        <v>3.0978797545127033E-2</v>
      </c>
      <c r="AK10" s="3">
        <f>AJ10*(1-VLOOKUP($E10+AJ$8-$H$8,Mortality!$B$3:$C$123,2)*VLOOKUP($E10+AJ$8-$H$8,Multipliers!$A$3:$DF$122,AJ$8-2006+2))</f>
        <v>2.2073732569039967E-2</v>
      </c>
      <c r="AL10" s="3">
        <f>AK10*(1-VLOOKUP($E10+AK$8-$H$8,Mortality!$B$3:$C$123,2)*VLOOKUP($E10+AK$8-$H$8,Multipliers!$A$3:$DF$122,AK$8-2006+2))</f>
        <v>1.5303176498674348E-2</v>
      </c>
      <c r="AM10" s="3">
        <f>AL10*(1-VLOOKUP($E10+AL$8-$H$8,Mortality!$B$3:$C$123,2)*VLOOKUP($E10+AL$8-$H$8,Multipliers!$A$3:$DF$122,AL$8-2006+2))</f>
        <v>1.0317123289699784E-2</v>
      </c>
      <c r="AN10" s="3">
        <f>AM10*(1-VLOOKUP($E10+AM$8-$H$8,Mortality!$B$3:$C$123,2)*VLOOKUP($E10+AM$8-$H$8,Multipliers!$A$3:$DF$122,AM$8-2006+2))</f>
        <v>6.7574741720872848E-3</v>
      </c>
      <c r="AO10" s="3">
        <f>AN10*(1-VLOOKUP($E10+AN$8-$H$8,Mortality!$B$3:$C$123,2)*VLOOKUP($E10+AN$8-$H$8,Multipliers!$A$3:$DF$122,AN$8-2006+2))</f>
        <v>4.2967388895642535E-3</v>
      </c>
      <c r="AP10" s="3">
        <f>AO10*(1-VLOOKUP($E10+AO$8-$H$8,Mortality!$B$3:$C$123,2)*VLOOKUP($E10+AO$8-$H$8,Multipliers!$A$3:$DF$122,AO$8-2006+2))</f>
        <v>2.6466274800295776E-3</v>
      </c>
      <c r="AQ10" s="3">
        <f>AP10*(1-VLOOKUP($E10+AP$8-$H$8,Mortality!$B$3:$C$123,2)*VLOOKUP($E10+AP$8-$H$8,Multipliers!$A$3:$DF$122,AP$8-2006+2))</f>
        <v>1.5802026497981905E-3</v>
      </c>
      <c r="AR10" s="3">
        <f>AQ10*(1-VLOOKUP($E10+AQ$8-$H$8,Mortality!$B$3:$C$123,2)*VLOOKUP($E10+AQ$8-$H$8,Multipliers!$A$3:$DF$122,AQ$8-2006+2))</f>
        <v>9.1385330784559597E-4</v>
      </c>
      <c r="AS10" s="3">
        <f>AR10*(1-VLOOKUP($E10+AR$8-$H$8,Mortality!$B$3:$C$123,2)*VLOOKUP($E10+AR$8-$H$8,Multipliers!$A$3:$DF$122,AR$8-2006+2))</f>
        <v>5.1135215647097427E-4</v>
      </c>
      <c r="AT10" s="3">
        <f>AS10*(1-VLOOKUP($E10+AS$8-$H$8,Mortality!$B$3:$C$123,2)*VLOOKUP($E10+AS$8-$H$8,Multipliers!$A$3:$DF$122,AS$8-2006+2))</f>
        <v>2.7622031626384447E-4</v>
      </c>
      <c r="AU10" s="3">
        <f>AT10*(1-VLOOKUP($E10+AT$8-$H$8,Mortality!$B$3:$C$123,2)*VLOOKUP($E10+AT$8-$H$8,Multipliers!$A$3:$DF$122,AT$8-2006+2))</f>
        <v>1.4617082928210893E-4</v>
      </c>
      <c r="AV10" s="3">
        <f>AU10*(1-VLOOKUP($E10+AU$8-$H$8,Mortality!$B$3:$C$123,2)*VLOOKUP($E10+AU$8-$H$8,Multipliers!$A$3:$DF$122,AU$8-2006+2))</f>
        <v>7.6428535331224127E-5</v>
      </c>
      <c r="AW10" s="3">
        <f>AV10*(1-VLOOKUP($E10+AV$8-$H$8,Mortality!$B$3:$C$123,2)*VLOOKUP($E10+AV$8-$H$8,Multipliers!$A$3:$DF$122,AV$8-2006+2))</f>
        <v>3.9447744587121205E-5</v>
      </c>
      <c r="AX10" s="3">
        <f>AW10*(1-VLOOKUP($E10+AW$8-$H$8,Mortality!$B$3:$C$123,2)*VLOOKUP($E10+AW$8-$H$8,Multipliers!$A$3:$DF$122,AW$8-2006+2))</f>
        <v>2.0027258960891752E-5</v>
      </c>
      <c r="AY10" s="3">
        <f>AX10*(1-VLOOKUP($E10+AX$8-$H$8,Mortality!$B$3:$C$123,2)*VLOOKUP($E10+AX$8-$H$8,Multipliers!$A$3:$DF$122,AX$8-2006+2))</f>
        <v>1.0013629480445876E-5</v>
      </c>
      <c r="AZ10" s="3">
        <f>AY10*(1-VLOOKUP($E10+AY$8-$H$8,Mortality!$B$3:$C$123,2)*VLOOKUP($E10+AY$8-$H$8,Multipliers!$A$3:$DF$122,AY$8-2006+2))</f>
        <v>5.006814740222938E-6</v>
      </c>
      <c r="BA10" s="3">
        <f>AZ10*(1-VLOOKUP($E10+AZ$8-$H$8,Mortality!$B$3:$C$123,2)*VLOOKUP($E10+AZ$8-$H$8,Multipliers!$A$3:$DF$122,AZ$8-2006+2))</f>
        <v>2.503407370111469E-6</v>
      </c>
      <c r="BB10" s="3">
        <f>BA10*(1-VLOOKUP($E10+BA$8-$H$8,Mortality!$B$3:$C$123,2)*VLOOKUP($E10+BA$8-$H$8,Multipliers!$A$3:$DF$122,BA$8-2006+2))</f>
        <v>1.2517036850557345E-6</v>
      </c>
      <c r="BC10" s="3">
        <f>BB10*(1-VLOOKUP($E10+BB$8-$H$8,Mortality!$B$3:$C$123,2)*VLOOKUP($E10+BB$8-$H$8,Multipliers!$A$3:$DF$122,BB$8-2006+2))</f>
        <v>6.2585184252786725E-7</v>
      </c>
      <c r="BD10" s="3">
        <f>BC10*(1-VLOOKUP($E10+BC$8-$H$8,Mortality!$B$3:$C$123,2)*VLOOKUP($E10+BC$8-$H$8,Multipliers!$A$3:$DF$122,BC$8-2006+2))</f>
        <v>0</v>
      </c>
      <c r="BE10" s="3">
        <f>BD10*(1-VLOOKUP($E10+BD$8-$H$8,Mortality!$B$3:$C$123,2)*VLOOKUP($E10+BD$8-$H$8,Multipliers!$A$3:$DF$122,BD$8-2006+2))</f>
        <v>0</v>
      </c>
      <c r="BF10" s="3">
        <f>BE10*(1-VLOOKUP($E10+BE$8-$H$8,Mortality!$B$3:$C$123,2)*VLOOKUP($E10+BE$8-$H$8,Multipliers!$A$3:$DF$122,BE$8-2006+2))</f>
        <v>0</v>
      </c>
      <c r="BG10" s="3">
        <f>BF10*(1-VLOOKUP($E10+BF$8-$H$8,Mortality!$B$3:$C$123,2)*VLOOKUP($E10+BF$8-$H$8,Multipliers!$A$3:$DF$122,BF$8-2006+2))</f>
        <v>0</v>
      </c>
      <c r="BH10" s="3">
        <f>BG10*(1-VLOOKUP($E10+BG$8-$H$8,Mortality!$B$3:$C$123,2)*VLOOKUP($E10+BG$8-$H$8,Multipliers!$A$3:$DF$122,BG$8-2006+2))</f>
        <v>0</v>
      </c>
      <c r="BI10" s="3">
        <f>BH10*(1-VLOOKUP($E10+BH$8-$H$8,Mortality!$B$3:$C$123,2)*VLOOKUP($E10+BH$8-$H$8,Multipliers!$A$3:$DF$122,BH$8-2006+2))</f>
        <v>0</v>
      </c>
      <c r="BJ10" s="3">
        <f>BI10*(1-VLOOKUP($E10+BI$8-$H$8,Mortality!$B$3:$C$123,2)*VLOOKUP($E10+BI$8-$H$8,Multipliers!$A$3:$DF$122,BI$8-2006+2))</f>
        <v>0</v>
      </c>
      <c r="BK10" s="3">
        <f>BJ10*(1-VLOOKUP($E10+BJ$8-$H$8,Mortality!$B$3:$C$123,2)*VLOOKUP($E10+BJ$8-$H$8,Multipliers!$A$3:$DF$122,BJ$8-2006+2))</f>
        <v>0</v>
      </c>
      <c r="BL10" s="3">
        <f>BK10*(1-VLOOKUP($E10+BK$8-$H$8,Mortality!$B$3:$C$123,2)*VLOOKUP($E10+BK$8-$H$8,Multipliers!$A$3:$DF$122,BK$8-2006+2))</f>
        <v>0</v>
      </c>
      <c r="BM10" s="3">
        <f>BL10*(1-VLOOKUP($E10+BL$8-$H$8,Mortality!$B$3:$C$123,2)*VLOOKUP($E10+BL$8-$H$8,Multipliers!$A$3:$DF$122,BL$8-2006+2))</f>
        <v>0</v>
      </c>
      <c r="BN10" s="3">
        <f>BM10*(1-VLOOKUP($E10+BM$8-$H$8,Mortality!$B$3:$C$123,2)*VLOOKUP($E10+BM$8-$H$8,Multipliers!$A$3:$DF$122,BM$8-2006+2))</f>
        <v>0</v>
      </c>
      <c r="BO10" s="3">
        <f>BN10*(1-VLOOKUP($E10+BN$8-$H$8,Mortality!$B$3:$C$123,2)*VLOOKUP($E10+BN$8-$H$8,Multipliers!$A$3:$DF$122,BN$8-2006+2))</f>
        <v>0</v>
      </c>
      <c r="BP10" s="3">
        <f>BO10*(1-VLOOKUP($E10+BO$8-$H$8,Mortality!$B$3:$C$123,2)*VLOOKUP($E10+BO$8-$H$8,Multipliers!$A$3:$DF$122,BO$8-2006+2))</f>
        <v>0</v>
      </c>
      <c r="BQ10" s="3">
        <f>BP10*(1-VLOOKUP($E10+BP$8-$H$8,Mortality!$B$3:$C$123,2)*VLOOKUP($E10+BP$8-$H$8,Multipliers!$A$3:$DF$122,BP$8-2006+2))</f>
        <v>0</v>
      </c>
      <c r="BR10" s="3">
        <f>BQ10*(1-VLOOKUP($E10+BQ$8-$H$8,Mortality!$B$3:$C$123,2)*VLOOKUP($E10+BQ$8-$H$8,Multipliers!$A$3:$DF$122,BQ$8-2006+2))</f>
        <v>0</v>
      </c>
      <c r="BS10" s="3">
        <f>BR10*(1-VLOOKUP($E10+BR$8-$H$8,Mortality!$B$3:$C$123,2)*VLOOKUP($E10+BR$8-$H$8,Multipliers!$A$3:$DF$122,BR$8-2006+2))</f>
        <v>0</v>
      </c>
      <c r="BT10" s="3">
        <f>BS10*(1-VLOOKUP($E10+BS$8-$H$8,Mortality!$B$3:$C$123,2)*VLOOKUP($E10+BS$8-$H$8,Multipliers!$A$3:$DF$122,BS$8-2006+2))</f>
        <v>0</v>
      </c>
      <c r="BU10" s="3">
        <f>BT10*(1-VLOOKUP($E10+BT$8-$H$8,Mortality!$B$3:$C$123,2)*VLOOKUP($E10+BT$8-$H$8,Multipliers!$A$3:$DF$122,BT$8-2006+2))</f>
        <v>0</v>
      </c>
      <c r="BV10" s="3">
        <f>BU10*(1-VLOOKUP($E10+BU$8-$H$8,Mortality!$B$3:$C$123,2)*VLOOKUP($E10+BU$8-$H$8,Multipliers!$A$3:$DF$122,BU$8-2006+2))</f>
        <v>0</v>
      </c>
      <c r="BW10" s="3">
        <f>BV10*(1-VLOOKUP($E10+BV$8-$H$8,Mortality!$B$3:$C$123,2)*VLOOKUP($E10+BV$8-$H$8,Multipliers!$A$3:$DF$122,BV$8-2006+2))</f>
        <v>0</v>
      </c>
      <c r="BX10" s="3">
        <f>BW10*(1-VLOOKUP($E10+BW$8-$H$8,Mortality!$B$3:$C$123,2)*VLOOKUP($E10+BW$8-$H$8,Multipliers!$A$3:$DF$122,BW$8-2006+2))</f>
        <v>0</v>
      </c>
      <c r="BY10" s="3">
        <f>BX10*(1-VLOOKUP($E10+BX$8-$H$8,Mortality!$B$3:$C$123,2)*VLOOKUP($E10+BX$8-$H$8,Multipliers!$A$3:$DF$122,BX$8-2006+2))</f>
        <v>0</v>
      </c>
      <c r="BZ10" s="3">
        <f>BY10*(1-VLOOKUP($E10+BY$8-$H$8,Mortality!$B$3:$C$123,2)*VLOOKUP($E10+BY$8-$H$8,Multipliers!$A$3:$DF$122,BY$8-2006+2))</f>
        <v>0</v>
      </c>
      <c r="CA10" s="3">
        <f>BZ10*(1-VLOOKUP($E10+BZ$8-$H$8,Mortality!$B$3:$C$123,2)*VLOOKUP($E10+BZ$8-$H$8,Multipliers!$A$3:$DF$122,BZ$8-2006+2))</f>
        <v>0</v>
      </c>
      <c r="CB10" s="3">
        <f>CA10*(1-VLOOKUP($E10+CA$8-$H$8,Mortality!$B$3:$C$123,2)*VLOOKUP($E10+CA$8-$H$8,Multipliers!$A$3:$DF$122,CA$8-2006+2))</f>
        <v>0</v>
      </c>
      <c r="CC10" s="3">
        <f>CB10*(1-VLOOKUP($E10+CB$8-$H$8,Mortality!$B$3:$C$123,2)*VLOOKUP($E10+CB$8-$H$8,Multipliers!$A$3:$DF$122,CB$8-2006+2))</f>
        <v>0</v>
      </c>
      <c r="CD10" s="3">
        <f>CC10*(1-VLOOKUP($E10+CC$8-$H$8,Mortality!$B$3:$C$123,2)*VLOOKUP($E10+CC$8-$H$8,Multipliers!$A$3:$DF$122,CC$8-2006+2))</f>
        <v>0</v>
      </c>
      <c r="CE10" s="3">
        <f>CD10*(1-VLOOKUP($E10+CD$8-$H$8,Mortality!$B$3:$C$123,2)*VLOOKUP($E10+CD$8-$H$8,Multipliers!$A$3:$DF$122,CD$8-2006+2))</f>
        <v>0</v>
      </c>
      <c r="CF10" s="3">
        <f>CE10*(1-VLOOKUP($E10+CE$8-$H$8,Mortality!$B$3:$C$123,2)*VLOOKUP($E10+CE$8-$H$8,Multipliers!$A$3:$DF$122,CE$8-2006+2))</f>
        <v>0</v>
      </c>
      <c r="CG10" s="3">
        <f>CF10*(1-VLOOKUP($E10+CF$8-$H$8,Mortality!$B$3:$C$123,2)*VLOOKUP($E10+CF$8-$H$8,Multipliers!$A$3:$DF$122,CF$8-2006+2))</f>
        <v>0</v>
      </c>
      <c r="CH10" s="3">
        <f>CG10*(1-VLOOKUP($E10+CG$8-$H$8,Mortality!$B$3:$C$123,2)*VLOOKUP($E10+CG$8-$H$8,Multipliers!$A$3:$DF$122,CG$8-2006+2))</f>
        <v>0</v>
      </c>
      <c r="CI10" s="3">
        <f>CH10*(1-VLOOKUP($E10+CH$8-$H$8,Mortality!$B$3:$C$123,2)*VLOOKUP($E10+CH$8-$H$8,Multipliers!$A$3:$DF$122,CH$8-2006+2))</f>
        <v>0</v>
      </c>
      <c r="CJ10" s="3">
        <f>CI10*(1-VLOOKUP($E10+CI$8-$H$8,Mortality!$B$3:$C$123,2)*VLOOKUP($E10+CI$8-$H$8,Multipliers!$A$3:$DF$122,CI$8-2006+2))</f>
        <v>0</v>
      </c>
      <c r="CK10" s="3">
        <f>CJ10*(1-VLOOKUP($E10+CJ$8-$H$8,Mortality!$B$3:$C$123,2)*VLOOKUP($E10+CJ$8-$H$8,Multipliers!$A$3:$DF$122,CJ$8-2006+2))</f>
        <v>0</v>
      </c>
      <c r="CL10" s="3">
        <f>CK10*(1-VLOOKUP($E10+CK$8-$H$8,Mortality!$B$3:$C$123,2)*VLOOKUP($E10+CK$8-$H$8,Multipliers!$A$3:$DF$122,CK$8-2006+2))</f>
        <v>0</v>
      </c>
      <c r="CM10" s="3">
        <f>CL10*(1-VLOOKUP($E10+CL$8-$H$8,Mortality!$B$3:$C$123,2)*VLOOKUP($E10+CL$8-$H$8,Multipliers!$A$3:$DF$122,CL$8-2006+2))</f>
        <v>0</v>
      </c>
      <c r="CN10" s="3">
        <f>CM10*(1-VLOOKUP($E10+CM$8-$H$8,Mortality!$B$3:$C$123,2)*VLOOKUP($E10+CM$8-$H$8,Multipliers!$A$3:$DF$122,CM$8-2006+2))</f>
        <v>0</v>
      </c>
      <c r="CO10" s="3">
        <f>CN10*(1-VLOOKUP($E10+CN$8-$H$8,Mortality!$B$3:$C$123,2)*VLOOKUP($E10+CN$8-$H$8,Multipliers!$A$3:$DF$122,CN$8-2006+2))</f>
        <v>0</v>
      </c>
      <c r="CP10" s="3">
        <f>CO10*(1-VLOOKUP($E10+CO$8-$H$8,Mortality!$B$3:$C$123,2)*VLOOKUP($E10+CO$8-$H$8,Multipliers!$A$3:$DF$122,CO$8-2006+2))</f>
        <v>0</v>
      </c>
      <c r="CQ10" s="3">
        <f>CP10*(1-VLOOKUP($E10+CP$8-$H$8,Mortality!$B$3:$C$123,2)*VLOOKUP($E10+CP$8-$H$8,Multipliers!$A$3:$DF$122,CP$8-2006+2))</f>
        <v>0</v>
      </c>
      <c r="CR10" s="3">
        <f>CQ10*(1-VLOOKUP($E10+CQ$8-$H$8,Mortality!$B$3:$C$123,2)*VLOOKUP($E10+CQ$8-$H$8,Multipliers!$A$3:$DF$122,CQ$8-2006+2))</f>
        <v>0</v>
      </c>
      <c r="CS10" s="3">
        <f>CR10*(1-VLOOKUP($E10+CR$8-$H$8,Mortality!$B$3:$C$123,2)*VLOOKUP($E10+CR$8-$H$8,Multipliers!$A$3:$DF$122,CR$8-2006+2))</f>
        <v>0</v>
      </c>
      <c r="CT10" s="3">
        <f>CS10*(1-VLOOKUP($E10+CS$8-$H$8,Mortality!$B$3:$C$123,2)*VLOOKUP($E10+CS$8-$H$8,Multipliers!$A$3:$DF$122,CS$8-2006+2))</f>
        <v>0</v>
      </c>
    </row>
    <row r="11" spans="2:98" x14ac:dyDescent="0.25">
      <c r="B11" s="35">
        <v>2003</v>
      </c>
      <c r="C11" s="36">
        <v>15338</v>
      </c>
      <c r="D11" s="35" t="s">
        <v>3</v>
      </c>
      <c r="E11" s="4">
        <f t="shared" si="6"/>
        <v>75</v>
      </c>
      <c r="F11" s="2"/>
      <c r="H11" s="3">
        <v>1</v>
      </c>
      <c r="I11" s="3">
        <f>H11*(1-VLOOKUP($E11+H$8-$H$8,Mortality!$B$3:$C$123,2)*VLOOKUP($E11+H$8-$H$8,Multipliers!$A$3:$DF$122,H$8-2006+2))</f>
        <v>0.96742789156780162</v>
      </c>
      <c r="J11" s="3">
        <f>I11*(1-VLOOKUP($E11+I$8-$H$8,Mortality!$B$3:$C$123,2)*VLOOKUP($E11+I$8-$H$8,Multipliers!$A$3:$DF$122,I$8-2006+2))</f>
        <v>0.9330803243467809</v>
      </c>
      <c r="K11" s="3">
        <f>J11*(1-VLOOKUP($E11+J$8-$H$8,Mortality!$B$3:$C$123,2)*VLOOKUP($E11+J$8-$H$8,Multipliers!$A$3:$DF$122,J$8-2006+2))</f>
        <v>0.89693391306715931</v>
      </c>
      <c r="L11" s="3">
        <f>K11*(1-VLOOKUP($E11+K$8-$H$8,Mortality!$B$3:$C$123,2)*VLOOKUP($E11+K$8-$H$8,Multipliers!$A$3:$DF$122,K$8-2006+2))</f>
        <v>0.8589357990740254</v>
      </c>
      <c r="M11" s="3">
        <f>L11*(1-VLOOKUP($E11+L$8-$H$8,Mortality!$B$3:$C$123,2)*VLOOKUP($E11+L$8-$H$8,Multipliers!$A$3:$DF$122,L$8-2006+2))</f>
        <v>0.81911217474078934</v>
      </c>
      <c r="N11" s="3">
        <f>M11*(1-VLOOKUP($E11+M$8-$H$8,Mortality!$B$3:$C$123,2)*VLOOKUP($E11+M$8-$H$8,Multipliers!$A$3:$DF$122,M$8-2006+2))</f>
        <v>0.77746624628909689</v>
      </c>
      <c r="O11" s="3">
        <f>N11*(1-VLOOKUP($E11+N$8-$H$8,Mortality!$B$3:$C$123,2)*VLOOKUP($E11+N$8-$H$8,Multipliers!$A$3:$DF$122,N$8-2006+2))</f>
        <v>0.73406816069931136</v>
      </c>
      <c r="P11" s="3">
        <f>O11*(1-VLOOKUP($E11+O$8-$H$8,Mortality!$B$3:$C$123,2)*VLOOKUP($E11+O$8-$H$8,Multipliers!$A$3:$DF$122,O$8-2006+2))</f>
        <v>0.689013820357678</v>
      </c>
      <c r="Q11" s="3">
        <f>P11*(1-VLOOKUP($E11+P$8-$H$8,Mortality!$B$3:$C$123,2)*VLOOKUP($E11+P$8-$H$8,Multipliers!$A$3:$DF$122,P$8-2006+2))</f>
        <v>0.64250363791088805</v>
      </c>
      <c r="R11" s="3">
        <f>Q11*(1-VLOOKUP($E11+Q$8-$H$8,Mortality!$B$3:$C$123,2)*VLOOKUP($E11+Q$8-$H$8,Multipliers!$A$3:$DF$122,Q$8-2006+2))</f>
        <v>0.59472516169011225</v>
      </c>
      <c r="S11" s="3">
        <f>R11*(1-VLOOKUP($E11+R$8-$H$8,Mortality!$B$3:$C$123,2)*VLOOKUP($E11+R$8-$H$8,Multipliers!$A$3:$DF$122,R$8-2006+2))</f>
        <v>0.54601564565200233</v>
      </c>
      <c r="T11" s="3">
        <f>S11*(1-VLOOKUP($E11+S$8-$H$8,Mortality!$B$3:$C$123,2)*VLOOKUP($E11+S$8-$H$8,Multipliers!$A$3:$DF$122,S$8-2006+2))</f>
        <v>0.49671588595705052</v>
      </c>
      <c r="U11" s="3">
        <f>T11*(1-VLOOKUP($E11+T$8-$H$8,Mortality!$B$3:$C$123,2)*VLOOKUP($E11+T$8-$H$8,Multipliers!$A$3:$DF$122,T$8-2006+2))</f>
        <v>0.44726412822345696</v>
      </c>
      <c r="V11" s="3">
        <f>U11*(1-VLOOKUP($E11+U$8-$H$8,Mortality!$B$3:$C$123,2)*VLOOKUP($E11+U$8-$H$8,Multipliers!$A$3:$DF$122,U$8-2006+2))</f>
        <v>0.39820861011654396</v>
      </c>
      <c r="W11" s="3">
        <f>V11*(1-VLOOKUP($E11+V$8-$H$8,Mortality!$B$3:$C$123,2)*VLOOKUP($E11+V$8-$H$8,Multipliers!$A$3:$DF$122,V$8-2006+2))</f>
        <v>0.35011680080909585</v>
      </c>
      <c r="X11" s="3">
        <f>W11*(1-VLOOKUP($E11+W$8-$H$8,Mortality!$B$3:$C$123,2)*VLOOKUP($E11+W$8-$H$8,Multipliers!$A$3:$DF$122,W$8-2006+2))</f>
        <v>0.30360355032939823</v>
      </c>
      <c r="Y11" s="3">
        <f>X11*(1-VLOOKUP($E11+X$8-$H$8,Mortality!$B$3:$C$123,2)*VLOOKUP($E11+X$8-$H$8,Multipliers!$A$3:$DF$122,X$8-2006+2))</f>
        <v>0.25949401779383258</v>
      </c>
      <c r="Z11" s="3">
        <f>Y11*(1-VLOOKUP($E11+Y$8-$H$8,Mortality!$B$3:$C$123,2)*VLOOKUP($E11+Y$8-$H$8,Multipliers!$A$3:$DF$122,Y$8-2006+2))</f>
        <v>0.21857853168016253</v>
      </c>
      <c r="AA11" s="3">
        <f>Z11*(1-VLOOKUP($E11+Z$8-$H$8,Mortality!$B$3:$C$123,2)*VLOOKUP($E11+Z$8-$H$8,Multipliers!$A$3:$DF$122,Z$8-2006+2))</f>
        <v>0.18146490396240522</v>
      </c>
      <c r="AB11" s="3">
        <f>AA11*(1-VLOOKUP($E11+AA$8-$H$8,Mortality!$B$3:$C$123,2)*VLOOKUP($E11+AA$8-$H$8,Multipliers!$A$3:$DF$122,AA$8-2006+2))</f>
        <v>0.14853015561300062</v>
      </c>
      <c r="AC11" s="3">
        <f>AB11*(1-VLOOKUP($E11+AB$8-$H$8,Mortality!$B$3:$C$123,2)*VLOOKUP($E11+AB$8-$H$8,Multipliers!$A$3:$DF$122,AB$8-2006+2))</f>
        <v>0.11990844996651723</v>
      </c>
      <c r="AD11" s="3">
        <f>AC11*(1-VLOOKUP($E11+AC$8-$H$8,Mortality!$B$3:$C$123,2)*VLOOKUP($E11+AC$8-$H$8,Multipliers!$A$3:$DF$122,AC$8-2006+2))</f>
        <v>9.5186163120075953E-2</v>
      </c>
      <c r="AE11" s="3">
        <f>AD11*(1-VLOOKUP($E11+AD$8-$H$8,Mortality!$B$3:$C$123,2)*VLOOKUP($E11+AD$8-$H$8,Multipliers!$A$3:$DF$122,AD$8-2006+2))</f>
        <v>7.4249088102913544E-2</v>
      </c>
      <c r="AF11" s="3">
        <f>AE11*(1-VLOOKUP($E11+AE$8-$H$8,Mortality!$B$3:$C$123,2)*VLOOKUP($E11+AE$8-$H$8,Multipliers!$A$3:$DF$122,AE$8-2006+2))</f>
        <v>5.6665407062523085E-2</v>
      </c>
      <c r="AG11" s="3">
        <f>AF11*(1-VLOOKUP($E11+AF$8-$H$8,Mortality!$B$3:$C$123,2)*VLOOKUP($E11+AF$8-$H$8,Multipliers!$A$3:$DF$122,AF$8-2006+2))</f>
        <v>4.2258195477764021E-2</v>
      </c>
      <c r="AH11" s="3">
        <f>AG11*(1-VLOOKUP($E11+AG$8-$H$8,Mortality!$B$3:$C$123,2)*VLOOKUP($E11+AG$8-$H$8,Multipliers!$A$3:$DF$122,AG$8-2006+2))</f>
        <v>3.0748809860059012E-2</v>
      </c>
      <c r="AI11" s="3">
        <f>AH11*(1-VLOOKUP($E11+AH$8-$H$8,Mortality!$B$3:$C$123,2)*VLOOKUP($E11+AH$8-$H$8,Multipliers!$A$3:$DF$122,AH$8-2006+2))</f>
        <v>2.1802826657245478E-2</v>
      </c>
      <c r="AJ11" s="3">
        <f>AI11*(1-VLOOKUP($E11+AI$8-$H$8,Mortality!$B$3:$C$123,2)*VLOOKUP($E11+AI$8-$H$8,Multipliers!$A$3:$DF$122,AI$8-2006+2))</f>
        <v>1.5041190628622058E-2</v>
      </c>
      <c r="AK11" s="3">
        <f>AJ11*(1-VLOOKUP($E11+AJ$8-$H$8,Mortality!$B$3:$C$123,2)*VLOOKUP($E11+AJ$8-$H$8,Multipliers!$A$3:$DF$122,AJ$8-2006+2))</f>
        <v>1.0090125089336138E-2</v>
      </c>
      <c r="AL11" s="3">
        <f>AK11*(1-VLOOKUP($E11+AK$8-$H$8,Mortality!$B$3:$C$123,2)*VLOOKUP($E11+AK$8-$H$8,Multipliers!$A$3:$DF$122,AK$8-2006+2))</f>
        <v>6.575839007581962E-3</v>
      </c>
      <c r="AM11" s="3">
        <f>AL11*(1-VLOOKUP($E11+AL$8-$H$8,Mortality!$B$3:$C$123,2)*VLOOKUP($E11+AL$8-$H$8,Multipliers!$A$3:$DF$122,AL$8-2006+2))</f>
        <v>4.1605191068986485E-3</v>
      </c>
      <c r="AN11" s="3">
        <f>AM11*(1-VLOOKUP($E11+AM$8-$H$8,Mortality!$B$3:$C$123,2)*VLOOKUP($E11+AM$8-$H$8,Multipliers!$A$3:$DF$122,AM$8-2006+2))</f>
        <v>2.5505084505014859E-3</v>
      </c>
      <c r="AO11" s="3">
        <f>AN11*(1-VLOOKUP($E11+AN$8-$H$8,Mortality!$B$3:$C$123,2)*VLOOKUP($E11+AN$8-$H$8,Multipliers!$A$3:$DF$122,AN$8-2006+2))</f>
        <v>1.5157894308687712E-3</v>
      </c>
      <c r="AP11" s="3">
        <f>AO11*(1-VLOOKUP($E11+AO$8-$H$8,Mortality!$B$3:$C$123,2)*VLOOKUP($E11+AO$8-$H$8,Multipliers!$A$3:$DF$122,AO$8-2006+2))</f>
        <v>8.7274979137384593E-4</v>
      </c>
      <c r="AQ11" s="3">
        <f>AP11*(1-VLOOKUP($E11+AP$8-$H$8,Mortality!$B$3:$C$123,2)*VLOOKUP($E11+AP$8-$H$8,Multipliers!$A$3:$DF$122,AP$8-2006+2))</f>
        <v>4.8634574579104508E-4</v>
      </c>
      <c r="AR11" s="3">
        <f>AQ11*(1-VLOOKUP($E11+AQ$8-$H$8,Mortality!$B$3:$C$123,2)*VLOOKUP($E11+AQ$8-$H$8,Multipliers!$A$3:$DF$122,AQ$8-2006+2))</f>
        <v>2.6177021901329159E-4</v>
      </c>
      <c r="AS11" s="3">
        <f>AR11*(1-VLOOKUP($E11+AR$8-$H$8,Mortality!$B$3:$C$123,2)*VLOOKUP($E11+AR$8-$H$8,Multipliers!$A$3:$DF$122,AR$8-2006+2))</f>
        <v>1.381039896174138E-4</v>
      </c>
      <c r="AT11" s="3">
        <f>AS11*(1-VLOOKUP($E11+AS$8-$H$8,Mortality!$B$3:$C$123,2)*VLOOKUP($E11+AS$8-$H$8,Multipliers!$A$3:$DF$122,AS$8-2006+2))</f>
        <v>7.2038958748650366E-5</v>
      </c>
      <c r="AU11" s="3">
        <f>AT11*(1-VLOOKUP($E11+AT$8-$H$8,Mortality!$B$3:$C$123,2)*VLOOKUP($E11+AT$8-$H$8,Multipliers!$A$3:$DF$122,AT$8-2006+2))</f>
        <v>3.7119285977689244E-5</v>
      </c>
      <c r="AV11" s="3">
        <f>AU11*(1-VLOOKUP($E11+AU$8-$H$8,Mortality!$B$3:$C$123,2)*VLOOKUP($E11+AU$8-$H$8,Multipliers!$A$3:$DF$122,AU$8-2006+2))</f>
        <v>1.8830493723812059E-5</v>
      </c>
      <c r="AW11" s="3">
        <f>AV11*(1-VLOOKUP($E11+AV$8-$H$8,Mortality!$B$3:$C$123,2)*VLOOKUP($E11+AV$8-$H$8,Multipliers!$A$3:$DF$122,AV$8-2006+2))</f>
        <v>9.4152468619060293E-6</v>
      </c>
      <c r="AX11" s="3">
        <f>AW11*(1-VLOOKUP($E11+AW$8-$H$8,Mortality!$B$3:$C$123,2)*VLOOKUP($E11+AW$8-$H$8,Multipliers!$A$3:$DF$122,AW$8-2006+2))</f>
        <v>4.7076234309530147E-6</v>
      </c>
      <c r="AY11" s="3">
        <f>AX11*(1-VLOOKUP($E11+AX$8-$H$8,Mortality!$B$3:$C$123,2)*VLOOKUP($E11+AX$8-$H$8,Multipliers!$A$3:$DF$122,AX$8-2006+2))</f>
        <v>2.3538117154765073E-6</v>
      </c>
      <c r="AZ11" s="3">
        <f>AY11*(1-VLOOKUP($E11+AY$8-$H$8,Mortality!$B$3:$C$123,2)*VLOOKUP($E11+AY$8-$H$8,Multipliers!$A$3:$DF$122,AY$8-2006+2))</f>
        <v>1.1769058577382537E-6</v>
      </c>
      <c r="BA11" s="3">
        <f>AZ11*(1-VLOOKUP($E11+AZ$8-$H$8,Mortality!$B$3:$C$123,2)*VLOOKUP($E11+AZ$8-$H$8,Multipliers!$A$3:$DF$122,AZ$8-2006+2))</f>
        <v>5.8845292886912683E-7</v>
      </c>
      <c r="BB11" s="3">
        <f>BA11*(1-VLOOKUP($E11+BA$8-$H$8,Mortality!$B$3:$C$123,2)*VLOOKUP($E11+BA$8-$H$8,Multipliers!$A$3:$DF$122,BA$8-2006+2))</f>
        <v>0</v>
      </c>
      <c r="BC11" s="3">
        <f>BB11*(1-VLOOKUP($E11+BB$8-$H$8,Mortality!$B$3:$C$123,2)*VLOOKUP($E11+BB$8-$H$8,Multipliers!$A$3:$DF$122,BB$8-2006+2))</f>
        <v>0</v>
      </c>
      <c r="BD11" s="3">
        <f>BC11*(1-VLOOKUP($E11+BC$8-$H$8,Mortality!$B$3:$C$123,2)*VLOOKUP($E11+BC$8-$H$8,Multipliers!$A$3:$DF$122,BC$8-2006+2))</f>
        <v>0</v>
      </c>
      <c r="BE11" s="3">
        <f>BD11*(1-VLOOKUP($E11+BD$8-$H$8,Mortality!$B$3:$C$123,2)*VLOOKUP($E11+BD$8-$H$8,Multipliers!$A$3:$DF$122,BD$8-2006+2))</f>
        <v>0</v>
      </c>
      <c r="BF11" s="3">
        <f>BE11*(1-VLOOKUP($E11+BE$8-$H$8,Mortality!$B$3:$C$123,2)*VLOOKUP($E11+BE$8-$H$8,Multipliers!$A$3:$DF$122,BE$8-2006+2))</f>
        <v>0</v>
      </c>
      <c r="BG11" s="3">
        <f>BF11*(1-VLOOKUP($E11+BF$8-$H$8,Mortality!$B$3:$C$123,2)*VLOOKUP($E11+BF$8-$H$8,Multipliers!$A$3:$DF$122,BF$8-2006+2))</f>
        <v>0</v>
      </c>
      <c r="BH11" s="3">
        <f>BG11*(1-VLOOKUP($E11+BG$8-$H$8,Mortality!$B$3:$C$123,2)*VLOOKUP($E11+BG$8-$H$8,Multipliers!$A$3:$DF$122,BG$8-2006+2))</f>
        <v>0</v>
      </c>
      <c r="BI11" s="3">
        <f>BH11*(1-VLOOKUP($E11+BH$8-$H$8,Mortality!$B$3:$C$123,2)*VLOOKUP($E11+BH$8-$H$8,Multipliers!$A$3:$DF$122,BH$8-2006+2))</f>
        <v>0</v>
      </c>
      <c r="BJ11" s="3">
        <f>BI11*(1-VLOOKUP($E11+BI$8-$H$8,Mortality!$B$3:$C$123,2)*VLOOKUP($E11+BI$8-$H$8,Multipliers!$A$3:$DF$122,BI$8-2006+2))</f>
        <v>0</v>
      </c>
      <c r="BK11" s="3">
        <f>BJ11*(1-VLOOKUP($E11+BJ$8-$H$8,Mortality!$B$3:$C$123,2)*VLOOKUP($E11+BJ$8-$H$8,Multipliers!$A$3:$DF$122,BJ$8-2006+2))</f>
        <v>0</v>
      </c>
      <c r="BL11" s="3">
        <f>BK11*(1-VLOOKUP($E11+BK$8-$H$8,Mortality!$B$3:$C$123,2)*VLOOKUP($E11+BK$8-$H$8,Multipliers!$A$3:$DF$122,BK$8-2006+2))</f>
        <v>0</v>
      </c>
      <c r="BM11" s="3">
        <f>BL11*(1-VLOOKUP($E11+BL$8-$H$8,Mortality!$B$3:$C$123,2)*VLOOKUP($E11+BL$8-$H$8,Multipliers!$A$3:$DF$122,BL$8-2006+2))</f>
        <v>0</v>
      </c>
      <c r="BN11" s="3">
        <f>BM11*(1-VLOOKUP($E11+BM$8-$H$8,Mortality!$B$3:$C$123,2)*VLOOKUP($E11+BM$8-$H$8,Multipliers!$A$3:$DF$122,BM$8-2006+2))</f>
        <v>0</v>
      </c>
      <c r="BO11" s="3">
        <f>BN11*(1-VLOOKUP($E11+BN$8-$H$8,Mortality!$B$3:$C$123,2)*VLOOKUP($E11+BN$8-$H$8,Multipliers!$A$3:$DF$122,BN$8-2006+2))</f>
        <v>0</v>
      </c>
      <c r="BP11" s="3">
        <f>BO11*(1-VLOOKUP($E11+BO$8-$H$8,Mortality!$B$3:$C$123,2)*VLOOKUP($E11+BO$8-$H$8,Multipliers!$A$3:$DF$122,BO$8-2006+2))</f>
        <v>0</v>
      </c>
      <c r="BQ11" s="3">
        <f>BP11*(1-VLOOKUP($E11+BP$8-$H$8,Mortality!$B$3:$C$123,2)*VLOOKUP($E11+BP$8-$H$8,Multipliers!$A$3:$DF$122,BP$8-2006+2))</f>
        <v>0</v>
      </c>
      <c r="BR11" s="3">
        <f>BQ11*(1-VLOOKUP($E11+BQ$8-$H$8,Mortality!$B$3:$C$123,2)*VLOOKUP($E11+BQ$8-$H$8,Multipliers!$A$3:$DF$122,BQ$8-2006+2))</f>
        <v>0</v>
      </c>
      <c r="BS11" s="3">
        <f>BR11*(1-VLOOKUP($E11+BR$8-$H$8,Mortality!$B$3:$C$123,2)*VLOOKUP($E11+BR$8-$H$8,Multipliers!$A$3:$DF$122,BR$8-2006+2))</f>
        <v>0</v>
      </c>
      <c r="BT11" s="3">
        <f>BS11*(1-VLOOKUP($E11+BS$8-$H$8,Mortality!$B$3:$C$123,2)*VLOOKUP($E11+BS$8-$H$8,Multipliers!$A$3:$DF$122,BS$8-2006+2))</f>
        <v>0</v>
      </c>
      <c r="BU11" s="3">
        <f>BT11*(1-VLOOKUP($E11+BT$8-$H$8,Mortality!$B$3:$C$123,2)*VLOOKUP($E11+BT$8-$H$8,Multipliers!$A$3:$DF$122,BT$8-2006+2))</f>
        <v>0</v>
      </c>
      <c r="BV11" s="3">
        <f>BU11*(1-VLOOKUP($E11+BU$8-$H$8,Mortality!$B$3:$C$123,2)*VLOOKUP($E11+BU$8-$H$8,Multipliers!$A$3:$DF$122,BU$8-2006+2))</f>
        <v>0</v>
      </c>
      <c r="BW11" s="3">
        <f>BV11*(1-VLOOKUP($E11+BV$8-$H$8,Mortality!$B$3:$C$123,2)*VLOOKUP($E11+BV$8-$H$8,Multipliers!$A$3:$DF$122,BV$8-2006+2))</f>
        <v>0</v>
      </c>
      <c r="BX11" s="3">
        <f>BW11*(1-VLOOKUP($E11+BW$8-$H$8,Mortality!$B$3:$C$123,2)*VLOOKUP($E11+BW$8-$H$8,Multipliers!$A$3:$DF$122,BW$8-2006+2))</f>
        <v>0</v>
      </c>
      <c r="BY11" s="3">
        <f>BX11*(1-VLOOKUP($E11+BX$8-$H$8,Mortality!$B$3:$C$123,2)*VLOOKUP($E11+BX$8-$H$8,Multipliers!$A$3:$DF$122,BX$8-2006+2))</f>
        <v>0</v>
      </c>
      <c r="BZ11" s="3">
        <f>BY11*(1-VLOOKUP($E11+BY$8-$H$8,Mortality!$B$3:$C$123,2)*VLOOKUP($E11+BY$8-$H$8,Multipliers!$A$3:$DF$122,BY$8-2006+2))</f>
        <v>0</v>
      </c>
      <c r="CA11" s="3">
        <f>BZ11*(1-VLOOKUP($E11+BZ$8-$H$8,Mortality!$B$3:$C$123,2)*VLOOKUP($E11+BZ$8-$H$8,Multipliers!$A$3:$DF$122,BZ$8-2006+2))</f>
        <v>0</v>
      </c>
      <c r="CB11" s="3">
        <f>CA11*(1-VLOOKUP($E11+CA$8-$H$8,Mortality!$B$3:$C$123,2)*VLOOKUP($E11+CA$8-$H$8,Multipliers!$A$3:$DF$122,CA$8-2006+2))</f>
        <v>0</v>
      </c>
      <c r="CC11" s="3">
        <f>CB11*(1-VLOOKUP($E11+CB$8-$H$8,Mortality!$B$3:$C$123,2)*VLOOKUP($E11+CB$8-$H$8,Multipliers!$A$3:$DF$122,CB$8-2006+2))</f>
        <v>0</v>
      </c>
      <c r="CD11" s="3">
        <f>CC11*(1-VLOOKUP($E11+CC$8-$H$8,Mortality!$B$3:$C$123,2)*VLOOKUP($E11+CC$8-$H$8,Multipliers!$A$3:$DF$122,CC$8-2006+2))</f>
        <v>0</v>
      </c>
      <c r="CE11" s="3">
        <f>CD11*(1-VLOOKUP($E11+CD$8-$H$8,Mortality!$B$3:$C$123,2)*VLOOKUP($E11+CD$8-$H$8,Multipliers!$A$3:$DF$122,CD$8-2006+2))</f>
        <v>0</v>
      </c>
      <c r="CF11" s="3">
        <f>CE11*(1-VLOOKUP($E11+CE$8-$H$8,Mortality!$B$3:$C$123,2)*VLOOKUP($E11+CE$8-$H$8,Multipliers!$A$3:$DF$122,CE$8-2006+2))</f>
        <v>0</v>
      </c>
      <c r="CG11" s="3">
        <f>CF11*(1-VLOOKUP($E11+CF$8-$H$8,Mortality!$B$3:$C$123,2)*VLOOKUP($E11+CF$8-$H$8,Multipliers!$A$3:$DF$122,CF$8-2006+2))</f>
        <v>0</v>
      </c>
      <c r="CH11" s="3">
        <f>CG11*(1-VLOOKUP($E11+CG$8-$H$8,Mortality!$B$3:$C$123,2)*VLOOKUP($E11+CG$8-$H$8,Multipliers!$A$3:$DF$122,CG$8-2006+2))</f>
        <v>0</v>
      </c>
      <c r="CI11" s="3">
        <f>CH11*(1-VLOOKUP($E11+CH$8-$H$8,Mortality!$B$3:$C$123,2)*VLOOKUP($E11+CH$8-$H$8,Multipliers!$A$3:$DF$122,CH$8-2006+2))</f>
        <v>0</v>
      </c>
      <c r="CJ11" s="3">
        <f>CI11*(1-VLOOKUP($E11+CI$8-$H$8,Mortality!$B$3:$C$123,2)*VLOOKUP($E11+CI$8-$H$8,Multipliers!$A$3:$DF$122,CI$8-2006+2))</f>
        <v>0</v>
      </c>
      <c r="CK11" s="3">
        <f>CJ11*(1-VLOOKUP($E11+CJ$8-$H$8,Mortality!$B$3:$C$123,2)*VLOOKUP($E11+CJ$8-$H$8,Multipliers!$A$3:$DF$122,CJ$8-2006+2))</f>
        <v>0</v>
      </c>
      <c r="CL11" s="3">
        <f>CK11*(1-VLOOKUP($E11+CK$8-$H$8,Mortality!$B$3:$C$123,2)*VLOOKUP($E11+CK$8-$H$8,Multipliers!$A$3:$DF$122,CK$8-2006+2))</f>
        <v>0</v>
      </c>
      <c r="CM11" s="3">
        <f>CL11*(1-VLOOKUP($E11+CL$8-$H$8,Mortality!$B$3:$C$123,2)*VLOOKUP($E11+CL$8-$H$8,Multipliers!$A$3:$DF$122,CL$8-2006+2))</f>
        <v>0</v>
      </c>
      <c r="CN11" s="3">
        <f>CM11*(1-VLOOKUP($E11+CM$8-$H$8,Mortality!$B$3:$C$123,2)*VLOOKUP($E11+CM$8-$H$8,Multipliers!$A$3:$DF$122,CM$8-2006+2))</f>
        <v>0</v>
      </c>
      <c r="CO11" s="3">
        <f>CN11*(1-VLOOKUP($E11+CN$8-$H$8,Mortality!$B$3:$C$123,2)*VLOOKUP($E11+CN$8-$H$8,Multipliers!$A$3:$DF$122,CN$8-2006+2))</f>
        <v>0</v>
      </c>
      <c r="CP11" s="3">
        <f>CO11*(1-VLOOKUP($E11+CO$8-$H$8,Mortality!$B$3:$C$123,2)*VLOOKUP($E11+CO$8-$H$8,Multipliers!$A$3:$DF$122,CO$8-2006+2))</f>
        <v>0</v>
      </c>
      <c r="CQ11" s="3">
        <f>CP11*(1-VLOOKUP($E11+CP$8-$H$8,Mortality!$B$3:$C$123,2)*VLOOKUP($E11+CP$8-$H$8,Multipliers!$A$3:$DF$122,CP$8-2006+2))</f>
        <v>0</v>
      </c>
      <c r="CR11" s="3">
        <f>CQ11*(1-VLOOKUP($E11+CQ$8-$H$8,Mortality!$B$3:$C$123,2)*VLOOKUP($E11+CQ$8-$H$8,Multipliers!$A$3:$DF$122,CQ$8-2006+2))</f>
        <v>0</v>
      </c>
      <c r="CS11" s="3">
        <f>CR11*(1-VLOOKUP($E11+CR$8-$H$8,Mortality!$B$3:$C$123,2)*VLOOKUP($E11+CR$8-$H$8,Multipliers!$A$3:$DF$122,CR$8-2006+2))</f>
        <v>0</v>
      </c>
      <c r="CT11" s="3">
        <f>CS11*(1-VLOOKUP($E11+CS$8-$H$8,Mortality!$B$3:$C$123,2)*VLOOKUP($E11+CS$8-$H$8,Multipliers!$A$3:$DF$122,CS$8-2006+2))</f>
        <v>0</v>
      </c>
    </row>
    <row r="12" spans="2:98" x14ac:dyDescent="0.25">
      <c r="B12" s="35">
        <v>2004</v>
      </c>
      <c r="C12" s="36">
        <v>12181</v>
      </c>
      <c r="D12" s="35" t="s">
        <v>3</v>
      </c>
      <c r="E12" s="4">
        <f t="shared" si="6"/>
        <v>84</v>
      </c>
      <c r="F12" s="2"/>
      <c r="H12" s="3">
        <v>1</v>
      </c>
      <c r="I12" s="3">
        <f>H12*(1-VLOOKUP($E12+H$8-$H$8,Mortality!$B$3:$C$123,2)*VLOOKUP($E12+H$8-$H$8,Multipliers!$A$3:$DF$122,H$8-2006+2))</f>
        <v>0.91815994884166252</v>
      </c>
      <c r="J12" s="3">
        <f>I12*(1-VLOOKUP($E12+I$8-$H$8,Mortality!$B$3:$C$123,2)*VLOOKUP($E12+I$8-$H$8,Multipliers!$A$3:$DF$122,I$8-2006+2))</f>
        <v>0.83554950581341336</v>
      </c>
      <c r="K12" s="3">
        <f>J12*(1-VLOOKUP($E12+J$8-$H$8,Mortality!$B$3:$C$123,2)*VLOOKUP($E12+J$8-$H$8,Multipliers!$A$3:$DF$122,J$8-2006+2))</f>
        <v>0.75287381113365293</v>
      </c>
      <c r="L12" s="3">
        <f>K12*(1-VLOOKUP($E12+K$8-$H$8,Mortality!$B$3:$C$123,2)*VLOOKUP($E12+K$8-$H$8,Multipliers!$A$3:$DF$122,K$8-2006+2))</f>
        <v>0.67092308408108081</v>
      </c>
      <c r="M12" s="3">
        <f>L12*(1-VLOOKUP($E12+L$8-$H$8,Mortality!$B$3:$C$123,2)*VLOOKUP($E12+L$8-$H$8,Multipliers!$A$3:$DF$122,L$8-2006+2))</f>
        <v>0.59063034113649326</v>
      </c>
      <c r="N12" s="3">
        <f>M12*(1-VLOOKUP($E12+M$8-$H$8,Mortality!$B$3:$C$123,2)*VLOOKUP($E12+M$8-$H$8,Multipliers!$A$3:$DF$122,M$8-2006+2))</f>
        <v>0.51295574363712337</v>
      </c>
      <c r="O12" s="3">
        <f>N12*(1-VLOOKUP($E12+N$8-$H$8,Mortality!$B$3:$C$123,2)*VLOOKUP($E12+N$8-$H$8,Multipliers!$A$3:$DF$122,N$8-2006+2))</f>
        <v>0.43888318873881471</v>
      </c>
      <c r="P12" s="3">
        <f>O12*(1-VLOOKUP($E12+O$8-$H$8,Mortality!$B$3:$C$123,2)*VLOOKUP($E12+O$8-$H$8,Multipliers!$A$3:$DF$122,O$8-2006+2))</f>
        <v>0.36970020047949165</v>
      </c>
      <c r="Q12" s="3">
        <f>P12*(1-VLOOKUP($E12+P$8-$H$8,Mortality!$B$3:$C$123,2)*VLOOKUP($E12+P$8-$H$8,Multipliers!$A$3:$DF$122,P$8-2006+2))</f>
        <v>0.30655596610299762</v>
      </c>
      <c r="R12" s="3">
        <f>Q12*(1-VLOOKUP($E12+Q$8-$H$8,Mortality!$B$3:$C$123,2)*VLOOKUP($E12+Q$8-$H$8,Multipliers!$A$3:$DF$122,Q$8-2006+2))</f>
        <v>0.25027381169603879</v>
      </c>
      <c r="S12" s="3">
        <f>R12*(1-VLOOKUP($E12+R$8-$H$8,Mortality!$B$3:$C$123,2)*VLOOKUP($E12+R$8-$H$8,Multipliers!$A$3:$DF$122,R$8-2006+2))</f>
        <v>0.20122339110260573</v>
      </c>
      <c r="T12" s="3">
        <f>S12*(1-VLOOKUP($E12+S$8-$H$8,Mortality!$B$3:$C$123,2)*VLOOKUP($E12+S$8-$H$8,Multipliers!$A$3:$DF$122,S$8-2006+2))</f>
        <v>0.15941456397265619</v>
      </c>
      <c r="U12" s="3">
        <f>T12*(1-VLOOKUP($E12+T$8-$H$8,Mortality!$B$3:$C$123,2)*VLOOKUP($E12+T$8-$H$8,Multipliers!$A$3:$DF$122,T$8-2006+2))</f>
        <v>0.12409020336294935</v>
      </c>
      <c r="V12" s="3">
        <f>U12*(1-VLOOKUP($E12+U$8-$H$8,Mortality!$B$3:$C$123,2)*VLOOKUP($E12+U$8-$H$8,Multipliers!$A$3:$DF$122,U$8-2006+2))</f>
        <v>9.4846645608882882E-2</v>
      </c>
      <c r="W12" s="3">
        <f>V12*(1-VLOOKUP($E12+V$8-$H$8,Mortality!$B$3:$C$123,2)*VLOOKUP($E12+V$8-$H$8,Multipliers!$A$3:$DF$122,V$8-2006+2))</f>
        <v>7.0878138176655406E-2</v>
      </c>
      <c r="X12" s="3">
        <f>W12*(1-VLOOKUP($E12+W$8-$H$8,Mortality!$B$3:$C$123,2)*VLOOKUP($E12+W$8-$H$8,Multipliers!$A$3:$DF$122,W$8-2006+2))</f>
        <v>5.1716006313116847E-2</v>
      </c>
      <c r="Y12" s="3">
        <f>X12*(1-VLOOKUP($E12+X$8-$H$8,Mortality!$B$3:$C$123,2)*VLOOKUP($E12+X$8-$H$8,Multipliers!$A$3:$DF$122,X$8-2006+2))</f>
        <v>3.6792807401300587E-2</v>
      </c>
      <c r="Z12" s="3">
        <f>Y12*(1-VLOOKUP($E12+Y$8-$H$8,Mortality!$B$3:$C$123,2)*VLOOKUP($E12+Y$8-$H$8,Multipliers!$A$3:$DF$122,Y$8-2006+2))</f>
        <v>2.5492630692151529E-2</v>
      </c>
      <c r="AA12" s="3">
        <f>Z12*(1-VLOOKUP($E12+Z$8-$H$8,Mortality!$B$3:$C$123,2)*VLOOKUP($E12+Z$8-$H$8,Multipliers!$A$3:$DF$122,Z$8-2006+2))</f>
        <v>1.7184361588442772E-2</v>
      </c>
      <c r="AB12" s="3">
        <f>AA12*(1-VLOOKUP($E12+AA$8-$H$8,Mortality!$B$3:$C$123,2)*VLOOKUP($E12+AA$8-$H$8,Multipliers!$A$3:$DF$122,AA$8-2006+2))</f>
        <v>1.1261453620478422E-2</v>
      </c>
      <c r="AC12" s="3">
        <f>AB12*(1-VLOOKUP($E12+AB$8-$H$8,Mortality!$B$3:$C$123,2)*VLOOKUP($E12+AB$8-$H$8,Multipliers!$A$3:$DF$122,AB$8-2006+2))</f>
        <v>7.1693278033775039E-3</v>
      </c>
      <c r="AD12" s="3">
        <f>AC12*(1-VLOOKUP($E12+AC$8-$H$8,Mortality!$B$3:$C$123,2)*VLOOKUP($E12+AC$8-$H$8,Multipliers!$A$3:$DF$122,AC$8-2006+2))</f>
        <v>4.431883059698701E-3</v>
      </c>
      <c r="AE12" s="3">
        <f>AD12*(1-VLOOKUP($E12+AD$8-$H$8,Mortality!$B$3:$C$123,2)*VLOOKUP($E12+AD$8-$H$8,Multipliers!$A$3:$DF$122,AD$8-2006+2))</f>
        <v>2.65707788744798E-3</v>
      </c>
      <c r="AF12" s="3">
        <f>AE12*(1-VLOOKUP($E12+AE$8-$H$8,Mortality!$B$3:$C$123,2)*VLOOKUP($E12+AE$8-$H$8,Multipliers!$A$3:$DF$122,AE$8-2006+2))</f>
        <v>1.5455713920535057E-3</v>
      </c>
      <c r="AG12" s="3">
        <f>AF12*(1-VLOOKUP($E12+AF$8-$H$8,Mortality!$B$3:$C$123,2)*VLOOKUP($E12+AF$8-$H$8,Multipliers!$A$3:$DF$122,AF$8-2006+2))</f>
        <v>8.7192573145781702E-4</v>
      </c>
      <c r="AH12" s="3">
        <f>AG12*(1-VLOOKUP($E12+AG$8-$H$8,Mortality!$B$3:$C$123,2)*VLOOKUP($E12+AG$8-$H$8,Multipliers!$A$3:$DF$122,AG$8-2006+2))</f>
        <v>4.7673465411536347E-4</v>
      </c>
      <c r="AI12" s="3">
        <f>AH12*(1-VLOOKUP($E12+AH$8-$H$8,Mortality!$B$3:$C$123,2)*VLOOKUP($E12+AH$8-$H$8,Multipliers!$A$3:$DF$122,AH$8-2006+2))</f>
        <v>2.5239253167989813E-4</v>
      </c>
      <c r="AJ12" s="3">
        <f>AI12*(1-VLOOKUP($E12+AI$8-$H$8,Mortality!$B$3:$C$123,2)*VLOOKUP($E12+AI$8-$H$8,Multipliers!$A$3:$DF$122,AI$8-2006+2))</f>
        <v>1.3131662140517284E-4</v>
      </c>
      <c r="AK12" s="3">
        <f>AJ12*(1-VLOOKUP($E12+AJ$8-$H$8,Mortality!$B$3:$C$123,2)*VLOOKUP($E12+AJ$8-$H$8,Multipliers!$A$3:$DF$122,AJ$8-2006+2))</f>
        <v>6.7758702448955879E-5</v>
      </c>
      <c r="AL12" s="3">
        <f>AK12*(1-VLOOKUP($E12+AK$8-$H$8,Mortality!$B$3:$C$123,2)*VLOOKUP($E12+AK$8-$H$8,Multipliers!$A$3:$DF$122,AK$8-2006+2))</f>
        <v>3.4646567107269917E-5</v>
      </c>
      <c r="AM12" s="3">
        <f>AL12*(1-VLOOKUP($E12+AL$8-$H$8,Mortality!$B$3:$C$123,2)*VLOOKUP($E12+AL$8-$H$8,Multipliers!$A$3:$DF$122,AL$8-2006+2))</f>
        <v>1.7514514637899782E-5</v>
      </c>
      <c r="AN12" s="3">
        <f>AM12*(1-VLOOKUP($E12+AM$8-$H$8,Mortality!$B$3:$C$123,2)*VLOOKUP($E12+AM$8-$H$8,Multipliers!$A$3:$DF$122,AM$8-2006+2))</f>
        <v>8.7572573189498911E-6</v>
      </c>
      <c r="AO12" s="3">
        <f>AN12*(1-VLOOKUP($E12+AN$8-$H$8,Mortality!$B$3:$C$123,2)*VLOOKUP($E12+AN$8-$H$8,Multipliers!$A$3:$DF$122,AN$8-2006+2))</f>
        <v>4.3786286594749455E-6</v>
      </c>
      <c r="AP12" s="3">
        <f>AO12*(1-VLOOKUP($E12+AO$8-$H$8,Mortality!$B$3:$C$123,2)*VLOOKUP($E12+AO$8-$H$8,Multipliers!$A$3:$DF$122,AO$8-2006+2))</f>
        <v>2.1893143297374728E-6</v>
      </c>
      <c r="AQ12" s="3">
        <f>AP12*(1-VLOOKUP($E12+AP$8-$H$8,Mortality!$B$3:$C$123,2)*VLOOKUP($E12+AP$8-$H$8,Multipliers!$A$3:$DF$122,AP$8-2006+2))</f>
        <v>1.0946571648687364E-6</v>
      </c>
      <c r="AR12" s="3">
        <f>AQ12*(1-VLOOKUP($E12+AQ$8-$H$8,Mortality!$B$3:$C$123,2)*VLOOKUP($E12+AQ$8-$H$8,Multipliers!$A$3:$DF$122,AQ$8-2006+2))</f>
        <v>5.4732858243436819E-7</v>
      </c>
      <c r="AS12" s="3">
        <f>AR12*(1-VLOOKUP($E12+AR$8-$H$8,Mortality!$B$3:$C$123,2)*VLOOKUP($E12+AR$8-$H$8,Multipliers!$A$3:$DF$122,AR$8-2006+2))</f>
        <v>0</v>
      </c>
      <c r="AT12" s="3">
        <f>AS12*(1-VLOOKUP($E12+AS$8-$H$8,Mortality!$B$3:$C$123,2)*VLOOKUP($E12+AS$8-$H$8,Multipliers!$A$3:$DF$122,AS$8-2006+2))</f>
        <v>0</v>
      </c>
      <c r="AU12" s="3">
        <f>AT12*(1-VLOOKUP($E12+AT$8-$H$8,Mortality!$B$3:$C$123,2)*VLOOKUP($E12+AT$8-$H$8,Multipliers!$A$3:$DF$122,AT$8-2006+2))</f>
        <v>0</v>
      </c>
      <c r="AV12" s="3">
        <f>AU12*(1-VLOOKUP($E12+AU$8-$H$8,Mortality!$B$3:$C$123,2)*VLOOKUP($E12+AU$8-$H$8,Multipliers!$A$3:$DF$122,AU$8-2006+2))</f>
        <v>0</v>
      </c>
      <c r="AW12" s="3">
        <f>AV12*(1-VLOOKUP($E12+AV$8-$H$8,Mortality!$B$3:$C$123,2)*VLOOKUP($E12+AV$8-$H$8,Multipliers!$A$3:$DF$122,AV$8-2006+2))</f>
        <v>0</v>
      </c>
      <c r="AX12" s="3">
        <f>AW12*(1-VLOOKUP($E12+AW$8-$H$8,Mortality!$B$3:$C$123,2)*VLOOKUP($E12+AW$8-$H$8,Multipliers!$A$3:$DF$122,AW$8-2006+2))</f>
        <v>0</v>
      </c>
      <c r="AY12" s="3">
        <f>AX12*(1-VLOOKUP($E12+AX$8-$H$8,Mortality!$B$3:$C$123,2)*VLOOKUP($E12+AX$8-$H$8,Multipliers!$A$3:$DF$122,AX$8-2006+2))</f>
        <v>0</v>
      </c>
      <c r="AZ12" s="3">
        <f>AY12*(1-VLOOKUP($E12+AY$8-$H$8,Mortality!$B$3:$C$123,2)*VLOOKUP($E12+AY$8-$H$8,Multipliers!$A$3:$DF$122,AY$8-2006+2))</f>
        <v>0</v>
      </c>
      <c r="BA12" s="3">
        <f>AZ12*(1-VLOOKUP($E12+AZ$8-$H$8,Mortality!$B$3:$C$123,2)*VLOOKUP($E12+AZ$8-$H$8,Multipliers!$A$3:$DF$122,AZ$8-2006+2))</f>
        <v>0</v>
      </c>
      <c r="BB12" s="3">
        <f>BA12*(1-VLOOKUP($E12+BA$8-$H$8,Mortality!$B$3:$C$123,2)*VLOOKUP($E12+BA$8-$H$8,Multipliers!$A$3:$DF$122,BA$8-2006+2))</f>
        <v>0</v>
      </c>
      <c r="BC12" s="3">
        <f>BB12*(1-VLOOKUP($E12+BB$8-$H$8,Mortality!$B$3:$C$123,2)*VLOOKUP($E12+BB$8-$H$8,Multipliers!$A$3:$DF$122,BB$8-2006+2))</f>
        <v>0</v>
      </c>
      <c r="BD12" s="3">
        <f>BC12*(1-VLOOKUP($E12+BC$8-$H$8,Mortality!$B$3:$C$123,2)*VLOOKUP($E12+BC$8-$H$8,Multipliers!$A$3:$DF$122,BC$8-2006+2))</f>
        <v>0</v>
      </c>
      <c r="BE12" s="3">
        <f>BD12*(1-VLOOKUP($E12+BD$8-$H$8,Mortality!$B$3:$C$123,2)*VLOOKUP($E12+BD$8-$H$8,Multipliers!$A$3:$DF$122,BD$8-2006+2))</f>
        <v>0</v>
      </c>
      <c r="BF12" s="3">
        <f>BE12*(1-VLOOKUP($E12+BE$8-$H$8,Mortality!$B$3:$C$123,2)*VLOOKUP($E12+BE$8-$H$8,Multipliers!$A$3:$DF$122,BE$8-2006+2))</f>
        <v>0</v>
      </c>
      <c r="BG12" s="3">
        <f>BF12*(1-VLOOKUP($E12+BF$8-$H$8,Mortality!$B$3:$C$123,2)*VLOOKUP($E12+BF$8-$H$8,Multipliers!$A$3:$DF$122,BF$8-2006+2))</f>
        <v>0</v>
      </c>
      <c r="BH12" s="3">
        <f>BG12*(1-VLOOKUP($E12+BG$8-$H$8,Mortality!$B$3:$C$123,2)*VLOOKUP($E12+BG$8-$H$8,Multipliers!$A$3:$DF$122,BG$8-2006+2))</f>
        <v>0</v>
      </c>
      <c r="BI12" s="3">
        <f>BH12*(1-VLOOKUP($E12+BH$8-$H$8,Mortality!$B$3:$C$123,2)*VLOOKUP($E12+BH$8-$H$8,Multipliers!$A$3:$DF$122,BH$8-2006+2))</f>
        <v>0</v>
      </c>
      <c r="BJ12" s="3">
        <f>BI12*(1-VLOOKUP($E12+BI$8-$H$8,Mortality!$B$3:$C$123,2)*VLOOKUP($E12+BI$8-$H$8,Multipliers!$A$3:$DF$122,BI$8-2006+2))</f>
        <v>0</v>
      </c>
      <c r="BK12" s="3">
        <f>BJ12*(1-VLOOKUP($E12+BJ$8-$H$8,Mortality!$B$3:$C$123,2)*VLOOKUP($E12+BJ$8-$H$8,Multipliers!$A$3:$DF$122,BJ$8-2006+2))</f>
        <v>0</v>
      </c>
      <c r="BL12" s="3">
        <f>BK12*(1-VLOOKUP($E12+BK$8-$H$8,Mortality!$B$3:$C$123,2)*VLOOKUP($E12+BK$8-$H$8,Multipliers!$A$3:$DF$122,BK$8-2006+2))</f>
        <v>0</v>
      </c>
      <c r="BM12" s="3">
        <f>BL12*(1-VLOOKUP($E12+BL$8-$H$8,Mortality!$B$3:$C$123,2)*VLOOKUP($E12+BL$8-$H$8,Multipliers!$A$3:$DF$122,BL$8-2006+2))</f>
        <v>0</v>
      </c>
      <c r="BN12" s="3">
        <f>BM12*(1-VLOOKUP($E12+BM$8-$H$8,Mortality!$B$3:$C$123,2)*VLOOKUP($E12+BM$8-$H$8,Multipliers!$A$3:$DF$122,BM$8-2006+2))</f>
        <v>0</v>
      </c>
      <c r="BO12" s="3">
        <f>BN12*(1-VLOOKUP($E12+BN$8-$H$8,Mortality!$B$3:$C$123,2)*VLOOKUP($E12+BN$8-$H$8,Multipliers!$A$3:$DF$122,BN$8-2006+2))</f>
        <v>0</v>
      </c>
      <c r="BP12" s="3">
        <f>BO12*(1-VLOOKUP($E12+BO$8-$H$8,Mortality!$B$3:$C$123,2)*VLOOKUP($E12+BO$8-$H$8,Multipliers!$A$3:$DF$122,BO$8-2006+2))</f>
        <v>0</v>
      </c>
      <c r="BQ12" s="3">
        <f>BP12*(1-VLOOKUP($E12+BP$8-$H$8,Mortality!$B$3:$C$123,2)*VLOOKUP($E12+BP$8-$H$8,Multipliers!$A$3:$DF$122,BP$8-2006+2))</f>
        <v>0</v>
      </c>
      <c r="BR12" s="3">
        <f>BQ12*(1-VLOOKUP($E12+BQ$8-$H$8,Mortality!$B$3:$C$123,2)*VLOOKUP($E12+BQ$8-$H$8,Multipliers!$A$3:$DF$122,BQ$8-2006+2))</f>
        <v>0</v>
      </c>
      <c r="BS12" s="3">
        <f>BR12*(1-VLOOKUP($E12+BR$8-$H$8,Mortality!$B$3:$C$123,2)*VLOOKUP($E12+BR$8-$H$8,Multipliers!$A$3:$DF$122,BR$8-2006+2))</f>
        <v>0</v>
      </c>
      <c r="BT12" s="3">
        <f>BS12*(1-VLOOKUP($E12+BS$8-$H$8,Mortality!$B$3:$C$123,2)*VLOOKUP($E12+BS$8-$H$8,Multipliers!$A$3:$DF$122,BS$8-2006+2))</f>
        <v>0</v>
      </c>
      <c r="BU12" s="3">
        <f>BT12*(1-VLOOKUP($E12+BT$8-$H$8,Mortality!$B$3:$C$123,2)*VLOOKUP($E12+BT$8-$H$8,Multipliers!$A$3:$DF$122,BT$8-2006+2))</f>
        <v>0</v>
      </c>
      <c r="BV12" s="3">
        <f>BU12*(1-VLOOKUP($E12+BU$8-$H$8,Mortality!$B$3:$C$123,2)*VLOOKUP($E12+BU$8-$H$8,Multipliers!$A$3:$DF$122,BU$8-2006+2))</f>
        <v>0</v>
      </c>
      <c r="BW12" s="3">
        <f>BV12*(1-VLOOKUP($E12+BV$8-$H$8,Mortality!$B$3:$C$123,2)*VLOOKUP($E12+BV$8-$H$8,Multipliers!$A$3:$DF$122,BV$8-2006+2))</f>
        <v>0</v>
      </c>
      <c r="BX12" s="3">
        <f>BW12*(1-VLOOKUP($E12+BW$8-$H$8,Mortality!$B$3:$C$123,2)*VLOOKUP($E12+BW$8-$H$8,Multipliers!$A$3:$DF$122,BW$8-2006+2))</f>
        <v>0</v>
      </c>
      <c r="BY12" s="3">
        <f>BX12*(1-VLOOKUP($E12+BX$8-$H$8,Mortality!$B$3:$C$123,2)*VLOOKUP($E12+BX$8-$H$8,Multipliers!$A$3:$DF$122,BX$8-2006+2))</f>
        <v>0</v>
      </c>
      <c r="BZ12" s="3">
        <f>BY12*(1-VLOOKUP($E12+BY$8-$H$8,Mortality!$B$3:$C$123,2)*VLOOKUP($E12+BY$8-$H$8,Multipliers!$A$3:$DF$122,BY$8-2006+2))</f>
        <v>0</v>
      </c>
      <c r="CA12" s="3">
        <f>BZ12*(1-VLOOKUP($E12+BZ$8-$H$8,Mortality!$B$3:$C$123,2)*VLOOKUP($E12+BZ$8-$H$8,Multipliers!$A$3:$DF$122,BZ$8-2006+2))</f>
        <v>0</v>
      </c>
      <c r="CB12" s="3">
        <f>CA12*(1-VLOOKUP($E12+CA$8-$H$8,Mortality!$B$3:$C$123,2)*VLOOKUP($E12+CA$8-$H$8,Multipliers!$A$3:$DF$122,CA$8-2006+2))</f>
        <v>0</v>
      </c>
      <c r="CC12" s="3">
        <f>CB12*(1-VLOOKUP($E12+CB$8-$H$8,Mortality!$B$3:$C$123,2)*VLOOKUP($E12+CB$8-$H$8,Multipliers!$A$3:$DF$122,CB$8-2006+2))</f>
        <v>0</v>
      </c>
      <c r="CD12" s="3">
        <f>CC12*(1-VLOOKUP($E12+CC$8-$H$8,Mortality!$B$3:$C$123,2)*VLOOKUP($E12+CC$8-$H$8,Multipliers!$A$3:$DF$122,CC$8-2006+2))</f>
        <v>0</v>
      </c>
      <c r="CE12" s="3">
        <f>CD12*(1-VLOOKUP($E12+CD$8-$H$8,Mortality!$B$3:$C$123,2)*VLOOKUP($E12+CD$8-$H$8,Multipliers!$A$3:$DF$122,CD$8-2006+2))</f>
        <v>0</v>
      </c>
      <c r="CF12" s="3">
        <f>CE12*(1-VLOOKUP($E12+CE$8-$H$8,Mortality!$B$3:$C$123,2)*VLOOKUP($E12+CE$8-$H$8,Multipliers!$A$3:$DF$122,CE$8-2006+2))</f>
        <v>0</v>
      </c>
      <c r="CG12" s="3">
        <f>CF12*(1-VLOOKUP($E12+CF$8-$H$8,Mortality!$B$3:$C$123,2)*VLOOKUP($E12+CF$8-$H$8,Multipliers!$A$3:$DF$122,CF$8-2006+2))</f>
        <v>0</v>
      </c>
      <c r="CH12" s="3">
        <f>CG12*(1-VLOOKUP($E12+CG$8-$H$8,Mortality!$B$3:$C$123,2)*VLOOKUP($E12+CG$8-$H$8,Multipliers!$A$3:$DF$122,CG$8-2006+2))</f>
        <v>0</v>
      </c>
      <c r="CI12" s="3">
        <f>CH12*(1-VLOOKUP($E12+CH$8-$H$8,Mortality!$B$3:$C$123,2)*VLOOKUP($E12+CH$8-$H$8,Multipliers!$A$3:$DF$122,CH$8-2006+2))</f>
        <v>0</v>
      </c>
      <c r="CJ12" s="3">
        <f>CI12*(1-VLOOKUP($E12+CI$8-$H$8,Mortality!$B$3:$C$123,2)*VLOOKUP($E12+CI$8-$H$8,Multipliers!$A$3:$DF$122,CI$8-2006+2))</f>
        <v>0</v>
      </c>
      <c r="CK12" s="3">
        <f>CJ12*(1-VLOOKUP($E12+CJ$8-$H$8,Mortality!$B$3:$C$123,2)*VLOOKUP($E12+CJ$8-$H$8,Multipliers!$A$3:$DF$122,CJ$8-2006+2))</f>
        <v>0</v>
      </c>
      <c r="CL12" s="3">
        <f>CK12*(1-VLOOKUP($E12+CK$8-$H$8,Mortality!$B$3:$C$123,2)*VLOOKUP($E12+CK$8-$H$8,Multipliers!$A$3:$DF$122,CK$8-2006+2))</f>
        <v>0</v>
      </c>
      <c r="CM12" s="3">
        <f>CL12*(1-VLOOKUP($E12+CL$8-$H$8,Mortality!$B$3:$C$123,2)*VLOOKUP($E12+CL$8-$H$8,Multipliers!$A$3:$DF$122,CL$8-2006+2))</f>
        <v>0</v>
      </c>
      <c r="CN12" s="3">
        <f>CM12*(1-VLOOKUP($E12+CM$8-$H$8,Mortality!$B$3:$C$123,2)*VLOOKUP($E12+CM$8-$H$8,Multipliers!$A$3:$DF$122,CM$8-2006+2))</f>
        <v>0</v>
      </c>
      <c r="CO12" s="3">
        <f>CN12*(1-VLOOKUP($E12+CN$8-$H$8,Mortality!$B$3:$C$123,2)*VLOOKUP($E12+CN$8-$H$8,Multipliers!$A$3:$DF$122,CN$8-2006+2))</f>
        <v>0</v>
      </c>
      <c r="CP12" s="3">
        <f>CO12*(1-VLOOKUP($E12+CO$8-$H$8,Mortality!$B$3:$C$123,2)*VLOOKUP($E12+CO$8-$H$8,Multipliers!$A$3:$DF$122,CO$8-2006+2))</f>
        <v>0</v>
      </c>
      <c r="CQ12" s="3">
        <f>CP12*(1-VLOOKUP($E12+CP$8-$H$8,Mortality!$B$3:$C$123,2)*VLOOKUP($E12+CP$8-$H$8,Multipliers!$A$3:$DF$122,CP$8-2006+2))</f>
        <v>0</v>
      </c>
      <c r="CR12" s="3">
        <f>CQ12*(1-VLOOKUP($E12+CQ$8-$H$8,Mortality!$B$3:$C$123,2)*VLOOKUP($E12+CQ$8-$H$8,Multipliers!$A$3:$DF$122,CQ$8-2006+2))</f>
        <v>0</v>
      </c>
      <c r="CS12" s="3">
        <f>CR12*(1-VLOOKUP($E12+CR$8-$H$8,Mortality!$B$3:$C$123,2)*VLOOKUP($E12+CR$8-$H$8,Multipliers!$A$3:$DF$122,CR$8-2006+2))</f>
        <v>0</v>
      </c>
      <c r="CT12" s="3">
        <f>CS12*(1-VLOOKUP($E12+CS$8-$H$8,Mortality!$B$3:$C$123,2)*VLOOKUP($E12+CS$8-$H$8,Multipliers!$A$3:$DF$122,CS$8-2006+2))</f>
        <v>0</v>
      </c>
    </row>
    <row r="13" spans="2:98" x14ac:dyDescent="0.25">
      <c r="B13" s="35">
        <v>2005</v>
      </c>
      <c r="C13" s="36">
        <v>12656</v>
      </c>
      <c r="D13" s="35" t="s">
        <v>3</v>
      </c>
      <c r="E13" s="4">
        <f t="shared" si="6"/>
        <v>82</v>
      </c>
      <c r="F13" s="2"/>
      <c r="H13" s="3">
        <v>1</v>
      </c>
      <c r="I13" s="3">
        <f>H13*(1-VLOOKUP($E13+H$8-$H$8,Mortality!$B$3:$C$123,2)*VLOOKUP($E13+H$8-$H$8,Multipliers!$A$3:$DF$122,H$8-2006+2))</f>
        <v>0.93374306891765724</v>
      </c>
      <c r="J13" s="3">
        <f>I13*(1-VLOOKUP($E13+I$8-$H$8,Mortality!$B$3:$C$123,2)*VLOOKUP($E13+I$8-$H$8,Multipliers!$A$3:$DF$122,I$8-2006+2))</f>
        <v>0.86579707627548552</v>
      </c>
      <c r="K13" s="3">
        <f>J13*(1-VLOOKUP($E13+J$8-$H$8,Mortality!$B$3:$C$123,2)*VLOOKUP($E13+J$8-$H$8,Multipliers!$A$3:$DF$122,J$8-2006+2))</f>
        <v>0.79649047687257468</v>
      </c>
      <c r="L13" s="3">
        <f>K13*(1-VLOOKUP($E13+K$8-$H$8,Mortality!$B$3:$C$123,2)*VLOOKUP($E13+K$8-$H$8,Multipliers!$A$3:$DF$122,K$8-2006+2))</f>
        <v>0.72635959320663246</v>
      </c>
      <c r="M13" s="3">
        <f>L13*(1-VLOOKUP($E13+L$8-$H$8,Mortality!$B$3:$C$123,2)*VLOOKUP($E13+L$8-$H$8,Multipliers!$A$3:$DF$122,L$8-2006+2))</f>
        <v>0.65597514405640556</v>
      </c>
      <c r="N13" s="3">
        <f>M13*(1-VLOOKUP($E13+M$8-$H$8,Mortality!$B$3:$C$123,2)*VLOOKUP($E13+M$8-$H$8,Multipliers!$A$3:$DF$122,M$8-2006+2))</f>
        <v>0.58600695191846974</v>
      </c>
      <c r="O13" s="3">
        <f>N13*(1-VLOOKUP($E13+N$8-$H$8,Mortality!$B$3:$C$123,2)*VLOOKUP($E13+N$8-$H$8,Multipliers!$A$3:$DF$122,N$8-2006+2))</f>
        <v>0.51724437053751349</v>
      </c>
      <c r="P13" s="3">
        <f>O13*(1-VLOOKUP($E13+O$8-$H$8,Mortality!$B$3:$C$123,2)*VLOOKUP($E13+O$8-$H$8,Multipliers!$A$3:$DF$122,O$8-2006+2))</f>
        <v>0.45050716914605238</v>
      </c>
      <c r="Q13" s="3">
        <f>P13*(1-VLOOKUP($E13+P$8-$H$8,Mortality!$B$3:$C$123,2)*VLOOKUP($E13+P$8-$H$8,Multipliers!$A$3:$DF$122,P$8-2006+2))</f>
        <v>0.38665034803450676</v>
      </c>
      <c r="R13" s="3">
        <f>Q13*(1-VLOOKUP($E13+Q$8-$H$8,Mortality!$B$3:$C$123,2)*VLOOKUP($E13+Q$8-$H$8,Multipliers!$A$3:$DF$122,Q$8-2006+2))</f>
        <v>0.32679319103795518</v>
      </c>
      <c r="S13" s="3">
        <f>R13*(1-VLOOKUP($E13+R$8-$H$8,Mortality!$B$3:$C$123,2)*VLOOKUP($E13+R$8-$H$8,Multipliers!$A$3:$DF$122,R$8-2006+2))</f>
        <v>0.27194437880940397</v>
      </c>
      <c r="T13" s="3">
        <f>S13*(1-VLOOKUP($E13+S$8-$H$8,Mortality!$B$3:$C$123,2)*VLOOKUP($E13+S$8-$H$8,Multipliers!$A$3:$DF$122,S$8-2006+2))</f>
        <v>0.22285695236574773</v>
      </c>
      <c r="U13" s="3">
        <f>T13*(1-VLOOKUP($E13+T$8-$H$8,Mortality!$B$3:$C$123,2)*VLOOKUP($E13+T$8-$H$8,Multipliers!$A$3:$DF$122,T$8-2006+2))</f>
        <v>0.17989324768672901</v>
      </c>
      <c r="V13" s="3">
        <f>U13*(1-VLOOKUP($E13+U$8-$H$8,Mortality!$B$3:$C$123,2)*VLOOKUP($E13+U$8-$H$8,Multipliers!$A$3:$DF$122,U$8-2006+2))</f>
        <v>0.14311189242400987</v>
      </c>
      <c r="W13" s="3">
        <f>V13*(1-VLOOKUP($E13+V$8-$H$8,Mortality!$B$3:$C$123,2)*VLOOKUP($E13+V$8-$H$8,Multipliers!$A$3:$DF$122,V$8-2006+2))</f>
        <v>0.11188334487183009</v>
      </c>
      <c r="X13" s="3">
        <f>W13*(1-VLOOKUP($E13+W$8-$H$8,Mortality!$B$3:$C$123,2)*VLOOKUP($E13+W$8-$H$8,Multipliers!$A$3:$DF$122,W$8-2006+2))</f>
        <v>8.5905286391907129E-2</v>
      </c>
      <c r="Y13" s="3">
        <f>X13*(1-VLOOKUP($E13+X$8-$H$8,Mortality!$B$3:$C$123,2)*VLOOKUP($E13+X$8-$H$8,Multipliers!$A$3:$DF$122,X$8-2006+2))</f>
        <v>6.4505660373322102E-2</v>
      </c>
      <c r="Z13" s="3">
        <f>Y13*(1-VLOOKUP($E13+Y$8-$H$8,Mortality!$B$3:$C$123,2)*VLOOKUP($E13+Y$8-$H$8,Multipliers!$A$3:$DF$122,Y$8-2006+2))</f>
        <v>4.7302716561826302E-2</v>
      </c>
      <c r="AA13" s="3">
        <f>Z13*(1-VLOOKUP($E13+Z$8-$H$8,Mortality!$B$3:$C$123,2)*VLOOKUP($E13+Z$8-$H$8,Multipliers!$A$3:$DF$122,Z$8-2006+2))</f>
        <v>3.3827175979111279E-2</v>
      </c>
      <c r="AB13" s="3">
        <f>AA13*(1-VLOOKUP($E13+AA$8-$H$8,Mortality!$B$3:$C$123,2)*VLOOKUP($E13+AA$8-$H$8,Multipliers!$A$3:$DF$122,AA$8-2006+2))</f>
        <v>2.3562131881420471E-2</v>
      </c>
      <c r="AC13" s="3">
        <f>AB13*(1-VLOOKUP($E13+AB$8-$H$8,Mortality!$B$3:$C$123,2)*VLOOKUP($E13+AB$8-$H$8,Multipliers!$A$3:$DF$122,AB$8-2006+2))</f>
        <v>1.5967266896065285E-2</v>
      </c>
      <c r="AD13" s="3">
        <f>AC13*(1-VLOOKUP($E13+AC$8-$H$8,Mortality!$B$3:$C$123,2)*VLOOKUP($E13+AC$8-$H$8,Multipliers!$A$3:$DF$122,AC$8-2006+2))</f>
        <v>1.0519844795191642E-2</v>
      </c>
      <c r="AE13" s="3">
        <f>AD13*(1-VLOOKUP($E13+AD$8-$H$8,Mortality!$B$3:$C$123,2)*VLOOKUP($E13+AD$8-$H$8,Multipliers!$A$3:$DF$122,AD$8-2006+2))</f>
        <v>6.7330491745047254E-3</v>
      </c>
      <c r="AF13" s="3">
        <f>AE13*(1-VLOOKUP($E13+AE$8-$H$8,Mortality!$B$3:$C$123,2)*VLOOKUP($E13+AE$8-$H$8,Multipliers!$A$3:$DF$122,AE$8-2006+2))</f>
        <v>4.1842493765492364E-3</v>
      </c>
      <c r="AG13" s="3">
        <f>AF13*(1-VLOOKUP($E13+AF$8-$H$8,Mortality!$B$3:$C$123,2)*VLOOKUP($E13+AF$8-$H$8,Multipliers!$A$3:$DF$122,AF$8-2006+2))</f>
        <v>2.5213229765458146E-3</v>
      </c>
      <c r="AH13" s="3">
        <f>AG13*(1-VLOOKUP($E13+AG$8-$H$8,Mortality!$B$3:$C$123,2)*VLOOKUP($E13+AG$8-$H$8,Multipliers!$A$3:$DF$122,AG$8-2006+2))</f>
        <v>1.4737652438955636E-3</v>
      </c>
      <c r="AI13" s="3">
        <f>AH13*(1-VLOOKUP($E13+AH$8-$H$8,Mortality!$B$3:$C$123,2)*VLOOKUP($E13+AH$8-$H$8,Multipliers!$A$3:$DF$122,AH$8-2006+2))</f>
        <v>8.3526499204491405E-4</v>
      </c>
      <c r="AJ13" s="3">
        <f>AI13*(1-VLOOKUP($E13+AI$8-$H$8,Mortality!$B$3:$C$123,2)*VLOOKUP($E13+AI$8-$H$8,Multipliers!$A$3:$DF$122,AI$8-2006+2))</f>
        <v>4.5865603624274979E-4</v>
      </c>
      <c r="AK13" s="3">
        <f>AJ13*(1-VLOOKUP($E13+AJ$8-$H$8,Mortality!$B$3:$C$123,2)*VLOOKUP($E13+AJ$8-$H$8,Multipliers!$A$3:$DF$122,AJ$8-2006+2))</f>
        <v>2.4372691607805525E-4</v>
      </c>
      <c r="AL13" s="3">
        <f>AK13*(1-VLOOKUP($E13+AK$8-$H$8,Mortality!$B$3:$C$123,2)*VLOOKUP($E13+AK$8-$H$8,Multipliers!$A$3:$DF$122,AK$8-2006+2))</f>
        <v>1.2720519829490643E-4</v>
      </c>
      <c r="AM13" s="3">
        <f>AL13*(1-VLOOKUP($E13+AL$8-$H$8,Mortality!$B$3:$C$123,2)*VLOOKUP($E13+AL$8-$H$8,Multipliers!$A$3:$DF$122,AL$8-2006+2))</f>
        <v>6.5797201902317951E-5</v>
      </c>
      <c r="AN13" s="3">
        <f>AM13*(1-VLOOKUP($E13+AM$8-$H$8,Mortality!$B$3:$C$123,2)*VLOOKUP($E13+AM$8-$H$8,Multipliers!$A$3:$DF$122,AM$8-2006+2))</f>
        <v>3.3701457649695323E-5</v>
      </c>
      <c r="AO13" s="3">
        <f>AN13*(1-VLOOKUP($E13+AN$8-$H$8,Mortality!$B$3:$C$123,2)*VLOOKUP($E13+AN$8-$H$8,Multipliers!$A$3:$DF$122,AN$8-2006+2))</f>
        <v>1.705007250004784E-5</v>
      </c>
      <c r="AP13" s="3">
        <f>AO13*(1-VLOOKUP($E13+AO$8-$H$8,Mortality!$B$3:$C$123,2)*VLOOKUP($E13+AO$8-$H$8,Multipliers!$A$3:$DF$122,AO$8-2006+2))</f>
        <v>8.5250362500239199E-6</v>
      </c>
      <c r="AQ13" s="3">
        <f>AP13*(1-VLOOKUP($E13+AP$8-$H$8,Mortality!$B$3:$C$123,2)*VLOOKUP($E13+AP$8-$H$8,Multipliers!$A$3:$DF$122,AP$8-2006+2))</f>
        <v>4.2625181250119599E-6</v>
      </c>
      <c r="AR13" s="3">
        <f>AQ13*(1-VLOOKUP($E13+AQ$8-$H$8,Mortality!$B$3:$C$123,2)*VLOOKUP($E13+AQ$8-$H$8,Multipliers!$A$3:$DF$122,AQ$8-2006+2))</f>
        <v>2.13125906250598E-6</v>
      </c>
      <c r="AS13" s="3">
        <f>AR13*(1-VLOOKUP($E13+AR$8-$H$8,Mortality!$B$3:$C$123,2)*VLOOKUP($E13+AR$8-$H$8,Multipliers!$A$3:$DF$122,AR$8-2006+2))</f>
        <v>1.06562953125299E-6</v>
      </c>
      <c r="AT13" s="3">
        <f>AS13*(1-VLOOKUP($E13+AS$8-$H$8,Mortality!$B$3:$C$123,2)*VLOOKUP($E13+AS$8-$H$8,Multipliers!$A$3:$DF$122,AS$8-2006+2))</f>
        <v>5.3281476562649499E-7</v>
      </c>
      <c r="AU13" s="3">
        <f>AT13*(1-VLOOKUP($E13+AT$8-$H$8,Mortality!$B$3:$C$123,2)*VLOOKUP($E13+AT$8-$H$8,Multipliers!$A$3:$DF$122,AT$8-2006+2))</f>
        <v>0</v>
      </c>
      <c r="AV13" s="3">
        <f>AU13*(1-VLOOKUP($E13+AU$8-$H$8,Mortality!$B$3:$C$123,2)*VLOOKUP($E13+AU$8-$H$8,Multipliers!$A$3:$DF$122,AU$8-2006+2))</f>
        <v>0</v>
      </c>
      <c r="AW13" s="3">
        <f>AV13*(1-VLOOKUP($E13+AV$8-$H$8,Mortality!$B$3:$C$123,2)*VLOOKUP($E13+AV$8-$H$8,Multipliers!$A$3:$DF$122,AV$8-2006+2))</f>
        <v>0</v>
      </c>
      <c r="AX13" s="3">
        <f>AW13*(1-VLOOKUP($E13+AW$8-$H$8,Mortality!$B$3:$C$123,2)*VLOOKUP($E13+AW$8-$H$8,Multipliers!$A$3:$DF$122,AW$8-2006+2))</f>
        <v>0</v>
      </c>
      <c r="AY13" s="3">
        <f>AX13*(1-VLOOKUP($E13+AX$8-$H$8,Mortality!$B$3:$C$123,2)*VLOOKUP($E13+AX$8-$H$8,Multipliers!$A$3:$DF$122,AX$8-2006+2))</f>
        <v>0</v>
      </c>
      <c r="AZ13" s="3">
        <f>AY13*(1-VLOOKUP($E13+AY$8-$H$8,Mortality!$B$3:$C$123,2)*VLOOKUP($E13+AY$8-$H$8,Multipliers!$A$3:$DF$122,AY$8-2006+2))</f>
        <v>0</v>
      </c>
      <c r="BA13" s="3">
        <f>AZ13*(1-VLOOKUP($E13+AZ$8-$H$8,Mortality!$B$3:$C$123,2)*VLOOKUP($E13+AZ$8-$H$8,Multipliers!$A$3:$DF$122,AZ$8-2006+2))</f>
        <v>0</v>
      </c>
      <c r="BB13" s="3">
        <f>BA13*(1-VLOOKUP($E13+BA$8-$H$8,Mortality!$B$3:$C$123,2)*VLOOKUP($E13+BA$8-$H$8,Multipliers!$A$3:$DF$122,BA$8-2006+2))</f>
        <v>0</v>
      </c>
      <c r="BC13" s="3">
        <f>BB13*(1-VLOOKUP($E13+BB$8-$H$8,Mortality!$B$3:$C$123,2)*VLOOKUP($E13+BB$8-$H$8,Multipliers!$A$3:$DF$122,BB$8-2006+2))</f>
        <v>0</v>
      </c>
      <c r="BD13" s="3">
        <f>BC13*(1-VLOOKUP($E13+BC$8-$H$8,Mortality!$B$3:$C$123,2)*VLOOKUP($E13+BC$8-$H$8,Multipliers!$A$3:$DF$122,BC$8-2006+2))</f>
        <v>0</v>
      </c>
      <c r="BE13" s="3">
        <f>BD13*(1-VLOOKUP($E13+BD$8-$H$8,Mortality!$B$3:$C$123,2)*VLOOKUP($E13+BD$8-$H$8,Multipliers!$A$3:$DF$122,BD$8-2006+2))</f>
        <v>0</v>
      </c>
      <c r="BF13" s="3">
        <f>BE13*(1-VLOOKUP($E13+BE$8-$H$8,Mortality!$B$3:$C$123,2)*VLOOKUP($E13+BE$8-$H$8,Multipliers!$A$3:$DF$122,BE$8-2006+2))</f>
        <v>0</v>
      </c>
      <c r="BG13" s="3">
        <f>BF13*(1-VLOOKUP($E13+BF$8-$H$8,Mortality!$B$3:$C$123,2)*VLOOKUP($E13+BF$8-$H$8,Multipliers!$A$3:$DF$122,BF$8-2006+2))</f>
        <v>0</v>
      </c>
      <c r="BH13" s="3">
        <f>BG13*(1-VLOOKUP($E13+BG$8-$H$8,Mortality!$B$3:$C$123,2)*VLOOKUP($E13+BG$8-$H$8,Multipliers!$A$3:$DF$122,BG$8-2006+2))</f>
        <v>0</v>
      </c>
      <c r="BI13" s="3">
        <f>BH13*(1-VLOOKUP($E13+BH$8-$H$8,Mortality!$B$3:$C$123,2)*VLOOKUP($E13+BH$8-$H$8,Multipliers!$A$3:$DF$122,BH$8-2006+2))</f>
        <v>0</v>
      </c>
      <c r="BJ13" s="3">
        <f>BI13*(1-VLOOKUP($E13+BI$8-$H$8,Mortality!$B$3:$C$123,2)*VLOOKUP($E13+BI$8-$H$8,Multipliers!$A$3:$DF$122,BI$8-2006+2))</f>
        <v>0</v>
      </c>
      <c r="BK13" s="3">
        <f>BJ13*(1-VLOOKUP($E13+BJ$8-$H$8,Mortality!$B$3:$C$123,2)*VLOOKUP($E13+BJ$8-$H$8,Multipliers!$A$3:$DF$122,BJ$8-2006+2))</f>
        <v>0</v>
      </c>
      <c r="BL13" s="3">
        <f>BK13*(1-VLOOKUP($E13+BK$8-$H$8,Mortality!$B$3:$C$123,2)*VLOOKUP($E13+BK$8-$H$8,Multipliers!$A$3:$DF$122,BK$8-2006+2))</f>
        <v>0</v>
      </c>
      <c r="BM13" s="3">
        <f>BL13*(1-VLOOKUP($E13+BL$8-$H$8,Mortality!$B$3:$C$123,2)*VLOOKUP($E13+BL$8-$H$8,Multipliers!$A$3:$DF$122,BL$8-2006+2))</f>
        <v>0</v>
      </c>
      <c r="BN13" s="3">
        <f>BM13*(1-VLOOKUP($E13+BM$8-$H$8,Mortality!$B$3:$C$123,2)*VLOOKUP($E13+BM$8-$H$8,Multipliers!$A$3:$DF$122,BM$8-2006+2))</f>
        <v>0</v>
      </c>
      <c r="BO13" s="3">
        <f>BN13*(1-VLOOKUP($E13+BN$8-$H$8,Mortality!$B$3:$C$123,2)*VLOOKUP($E13+BN$8-$H$8,Multipliers!$A$3:$DF$122,BN$8-2006+2))</f>
        <v>0</v>
      </c>
      <c r="BP13" s="3">
        <f>BO13*(1-VLOOKUP($E13+BO$8-$H$8,Mortality!$B$3:$C$123,2)*VLOOKUP($E13+BO$8-$H$8,Multipliers!$A$3:$DF$122,BO$8-2006+2))</f>
        <v>0</v>
      </c>
      <c r="BQ13" s="3">
        <f>BP13*(1-VLOOKUP($E13+BP$8-$H$8,Mortality!$B$3:$C$123,2)*VLOOKUP($E13+BP$8-$H$8,Multipliers!$A$3:$DF$122,BP$8-2006+2))</f>
        <v>0</v>
      </c>
      <c r="BR13" s="3">
        <f>BQ13*(1-VLOOKUP($E13+BQ$8-$H$8,Mortality!$B$3:$C$123,2)*VLOOKUP($E13+BQ$8-$H$8,Multipliers!$A$3:$DF$122,BQ$8-2006+2))</f>
        <v>0</v>
      </c>
      <c r="BS13" s="3">
        <f>BR13*(1-VLOOKUP($E13+BR$8-$H$8,Mortality!$B$3:$C$123,2)*VLOOKUP($E13+BR$8-$H$8,Multipliers!$A$3:$DF$122,BR$8-2006+2))</f>
        <v>0</v>
      </c>
      <c r="BT13" s="3">
        <f>BS13*(1-VLOOKUP($E13+BS$8-$H$8,Mortality!$B$3:$C$123,2)*VLOOKUP($E13+BS$8-$H$8,Multipliers!$A$3:$DF$122,BS$8-2006+2))</f>
        <v>0</v>
      </c>
      <c r="BU13" s="3">
        <f>BT13*(1-VLOOKUP($E13+BT$8-$H$8,Mortality!$B$3:$C$123,2)*VLOOKUP($E13+BT$8-$H$8,Multipliers!$A$3:$DF$122,BT$8-2006+2))</f>
        <v>0</v>
      </c>
      <c r="BV13" s="3">
        <f>BU13*(1-VLOOKUP($E13+BU$8-$H$8,Mortality!$B$3:$C$123,2)*VLOOKUP($E13+BU$8-$H$8,Multipliers!$A$3:$DF$122,BU$8-2006+2))</f>
        <v>0</v>
      </c>
      <c r="BW13" s="3">
        <f>BV13*(1-VLOOKUP($E13+BV$8-$H$8,Mortality!$B$3:$C$123,2)*VLOOKUP($E13+BV$8-$H$8,Multipliers!$A$3:$DF$122,BV$8-2006+2))</f>
        <v>0</v>
      </c>
      <c r="BX13" s="3">
        <f>BW13*(1-VLOOKUP($E13+BW$8-$H$8,Mortality!$B$3:$C$123,2)*VLOOKUP($E13+BW$8-$H$8,Multipliers!$A$3:$DF$122,BW$8-2006+2))</f>
        <v>0</v>
      </c>
      <c r="BY13" s="3">
        <f>BX13*(1-VLOOKUP($E13+BX$8-$H$8,Mortality!$B$3:$C$123,2)*VLOOKUP($E13+BX$8-$H$8,Multipliers!$A$3:$DF$122,BX$8-2006+2))</f>
        <v>0</v>
      </c>
      <c r="BZ13" s="3">
        <f>BY13*(1-VLOOKUP($E13+BY$8-$H$8,Mortality!$B$3:$C$123,2)*VLOOKUP($E13+BY$8-$H$8,Multipliers!$A$3:$DF$122,BY$8-2006+2))</f>
        <v>0</v>
      </c>
      <c r="CA13" s="3">
        <f>BZ13*(1-VLOOKUP($E13+BZ$8-$H$8,Mortality!$B$3:$C$123,2)*VLOOKUP($E13+BZ$8-$H$8,Multipliers!$A$3:$DF$122,BZ$8-2006+2))</f>
        <v>0</v>
      </c>
      <c r="CB13" s="3">
        <f>CA13*(1-VLOOKUP($E13+CA$8-$H$8,Mortality!$B$3:$C$123,2)*VLOOKUP($E13+CA$8-$H$8,Multipliers!$A$3:$DF$122,CA$8-2006+2))</f>
        <v>0</v>
      </c>
      <c r="CC13" s="3">
        <f>CB13*(1-VLOOKUP($E13+CB$8-$H$8,Mortality!$B$3:$C$123,2)*VLOOKUP($E13+CB$8-$H$8,Multipliers!$A$3:$DF$122,CB$8-2006+2))</f>
        <v>0</v>
      </c>
      <c r="CD13" s="3">
        <f>CC13*(1-VLOOKUP($E13+CC$8-$H$8,Mortality!$B$3:$C$123,2)*VLOOKUP($E13+CC$8-$H$8,Multipliers!$A$3:$DF$122,CC$8-2006+2))</f>
        <v>0</v>
      </c>
      <c r="CE13" s="3">
        <f>CD13*(1-VLOOKUP($E13+CD$8-$H$8,Mortality!$B$3:$C$123,2)*VLOOKUP($E13+CD$8-$H$8,Multipliers!$A$3:$DF$122,CD$8-2006+2))</f>
        <v>0</v>
      </c>
      <c r="CF13" s="3">
        <f>CE13*(1-VLOOKUP($E13+CE$8-$H$8,Mortality!$B$3:$C$123,2)*VLOOKUP($E13+CE$8-$H$8,Multipliers!$A$3:$DF$122,CE$8-2006+2))</f>
        <v>0</v>
      </c>
      <c r="CG13" s="3">
        <f>CF13*(1-VLOOKUP($E13+CF$8-$H$8,Mortality!$B$3:$C$123,2)*VLOOKUP($E13+CF$8-$H$8,Multipliers!$A$3:$DF$122,CF$8-2006+2))</f>
        <v>0</v>
      </c>
      <c r="CH13" s="3">
        <f>CG13*(1-VLOOKUP($E13+CG$8-$H$8,Mortality!$B$3:$C$123,2)*VLOOKUP($E13+CG$8-$H$8,Multipliers!$A$3:$DF$122,CG$8-2006+2))</f>
        <v>0</v>
      </c>
      <c r="CI13" s="3">
        <f>CH13*(1-VLOOKUP($E13+CH$8-$H$8,Mortality!$B$3:$C$123,2)*VLOOKUP($E13+CH$8-$H$8,Multipliers!$A$3:$DF$122,CH$8-2006+2))</f>
        <v>0</v>
      </c>
      <c r="CJ13" s="3">
        <f>CI13*(1-VLOOKUP($E13+CI$8-$H$8,Mortality!$B$3:$C$123,2)*VLOOKUP($E13+CI$8-$H$8,Multipliers!$A$3:$DF$122,CI$8-2006+2))</f>
        <v>0</v>
      </c>
      <c r="CK13" s="3">
        <f>CJ13*(1-VLOOKUP($E13+CJ$8-$H$8,Mortality!$B$3:$C$123,2)*VLOOKUP($E13+CJ$8-$H$8,Multipliers!$A$3:$DF$122,CJ$8-2006+2))</f>
        <v>0</v>
      </c>
      <c r="CL13" s="3">
        <f>CK13*(1-VLOOKUP($E13+CK$8-$H$8,Mortality!$B$3:$C$123,2)*VLOOKUP($E13+CK$8-$H$8,Multipliers!$A$3:$DF$122,CK$8-2006+2))</f>
        <v>0</v>
      </c>
      <c r="CM13" s="3">
        <f>CL13*(1-VLOOKUP($E13+CL$8-$H$8,Mortality!$B$3:$C$123,2)*VLOOKUP($E13+CL$8-$H$8,Multipliers!$A$3:$DF$122,CL$8-2006+2))</f>
        <v>0</v>
      </c>
      <c r="CN13" s="3">
        <f>CM13*(1-VLOOKUP($E13+CM$8-$H$8,Mortality!$B$3:$C$123,2)*VLOOKUP($E13+CM$8-$H$8,Multipliers!$A$3:$DF$122,CM$8-2006+2))</f>
        <v>0</v>
      </c>
      <c r="CO13" s="3">
        <f>CN13*(1-VLOOKUP($E13+CN$8-$H$8,Mortality!$B$3:$C$123,2)*VLOOKUP($E13+CN$8-$H$8,Multipliers!$A$3:$DF$122,CN$8-2006+2))</f>
        <v>0</v>
      </c>
      <c r="CP13" s="3">
        <f>CO13*(1-VLOOKUP($E13+CO$8-$H$8,Mortality!$B$3:$C$123,2)*VLOOKUP($E13+CO$8-$H$8,Multipliers!$A$3:$DF$122,CO$8-2006+2))</f>
        <v>0</v>
      </c>
      <c r="CQ13" s="3">
        <f>CP13*(1-VLOOKUP($E13+CP$8-$H$8,Mortality!$B$3:$C$123,2)*VLOOKUP($E13+CP$8-$H$8,Multipliers!$A$3:$DF$122,CP$8-2006+2))</f>
        <v>0</v>
      </c>
      <c r="CR13" s="3">
        <f>CQ13*(1-VLOOKUP($E13+CQ$8-$H$8,Mortality!$B$3:$C$123,2)*VLOOKUP($E13+CQ$8-$H$8,Multipliers!$A$3:$DF$122,CQ$8-2006+2))</f>
        <v>0</v>
      </c>
      <c r="CS13" s="3">
        <f>CR13*(1-VLOOKUP($E13+CR$8-$H$8,Mortality!$B$3:$C$123,2)*VLOOKUP($E13+CR$8-$H$8,Multipliers!$A$3:$DF$122,CR$8-2006+2))</f>
        <v>0</v>
      </c>
      <c r="CT13" s="3">
        <f>CS13*(1-VLOOKUP($E13+CS$8-$H$8,Mortality!$B$3:$C$123,2)*VLOOKUP($E13+CS$8-$H$8,Multipliers!$A$3:$DF$122,CS$8-2006+2))</f>
        <v>0</v>
      </c>
    </row>
    <row r="14" spans="2:98" x14ac:dyDescent="0.25">
      <c r="B14" s="35">
        <v>2006</v>
      </c>
      <c r="C14" s="36">
        <v>16688</v>
      </c>
      <c r="D14" s="35" t="s">
        <v>3</v>
      </c>
      <c r="E14" s="4">
        <f t="shared" si="6"/>
        <v>71</v>
      </c>
      <c r="F14" s="2"/>
      <c r="H14" s="3">
        <v>1</v>
      </c>
      <c r="I14" s="3">
        <f>H14*(1-VLOOKUP($E14+H$8-$H$8,Mortality!$B$3:$C$123,2)*VLOOKUP($E14+H$8-$H$8,Multipliers!$A$3:$DF$122,H$8-2006+2))</f>
        <v>0.97760736833900719</v>
      </c>
      <c r="J14" s="3">
        <f>I14*(1-VLOOKUP($E14+I$8-$H$8,Mortality!$B$3:$C$123,2)*VLOOKUP($E14+I$8-$H$8,Multipliers!$A$3:$DF$122,I$8-2006+2))</f>
        <v>0.95387243004272304</v>
      </c>
      <c r="K14" s="3">
        <f>J14*(1-VLOOKUP($E14+J$8-$H$8,Mortality!$B$3:$C$123,2)*VLOOKUP($E14+J$8-$H$8,Multipliers!$A$3:$DF$122,J$8-2006+2))</f>
        <v>0.92871937776970193</v>
      </c>
      <c r="L14" s="3">
        <f>K14*(1-VLOOKUP($E14+K$8-$H$8,Mortality!$B$3:$C$123,2)*VLOOKUP($E14+K$8-$H$8,Multipliers!$A$3:$DF$122,K$8-2006+2))</f>
        <v>0.90208092438015364</v>
      </c>
      <c r="M14" s="3">
        <f>L14*(1-VLOOKUP($E14+L$8-$H$8,Mortality!$B$3:$C$123,2)*VLOOKUP($E14+L$8-$H$8,Multipliers!$A$3:$DF$122,L$8-2006+2))</f>
        <v>0.87389596950117021</v>
      </c>
      <c r="N14" s="3">
        <f>M14*(1-VLOOKUP($E14+M$8-$H$8,Mortality!$B$3:$C$123,2)*VLOOKUP($E14+M$8-$H$8,Multipliers!$A$3:$DF$122,M$8-2006+2))</f>
        <v>0.84410682043331675</v>
      </c>
      <c r="O14" s="3">
        <f>N14*(1-VLOOKUP($E14+N$8-$H$8,Mortality!$B$3:$C$123,2)*VLOOKUP($E14+N$8-$H$8,Multipliers!$A$3:$DF$122,N$8-2006+2))</f>
        <v>0.81269565408856015</v>
      </c>
      <c r="P14" s="3">
        <f>O14*(1-VLOOKUP($E14+O$8-$H$8,Mortality!$B$3:$C$123,2)*VLOOKUP($E14+O$8-$H$8,Multipliers!$A$3:$DF$122,O$8-2006+2))</f>
        <v>0.77960621016255005</v>
      </c>
      <c r="Q14" s="3">
        <f>P14*(1-VLOOKUP($E14+P$8-$H$8,Mortality!$B$3:$C$123,2)*VLOOKUP($E14+P$8-$H$8,Multipliers!$A$3:$DF$122,P$8-2006+2))</f>
        <v>0.74486385656021858</v>
      </c>
      <c r="R14" s="3">
        <f>Q14*(1-VLOOKUP($E14+Q$8-$H$8,Mortality!$B$3:$C$123,2)*VLOOKUP($E14+Q$8-$H$8,Multipliers!$A$3:$DF$122,Q$8-2006+2))</f>
        <v>0.70845945989719006</v>
      </c>
      <c r="S14" s="3">
        <f>R14*(1-VLOOKUP($E14+R$8-$H$8,Mortality!$B$3:$C$123,2)*VLOOKUP($E14+R$8-$H$8,Multipliers!$A$3:$DF$122,R$8-2006+2))</f>
        <v>0.67044473709796248</v>
      </c>
      <c r="T14" s="3">
        <f>S14*(1-VLOOKUP($E14+S$8-$H$8,Mortality!$B$3:$C$123,2)*VLOOKUP($E14+S$8-$H$8,Multipliers!$A$3:$DF$122,S$8-2006+2))</f>
        <v>0.63088486228833751</v>
      </c>
      <c r="U14" s="3">
        <f>T14*(1-VLOOKUP($E14+T$8-$H$8,Mortality!$B$3:$C$123,2)*VLOOKUP($E14+T$8-$H$8,Multipliers!$A$3:$DF$122,T$8-2006+2))</f>
        <v>0.58993940201086525</v>
      </c>
      <c r="V14" s="3">
        <f>U14*(1-VLOOKUP($E14+U$8-$H$8,Mortality!$B$3:$C$123,2)*VLOOKUP($E14+U$8-$H$8,Multipliers!$A$3:$DF$122,U$8-2006+2))</f>
        <v>0.54776433405566793</v>
      </c>
      <c r="W14" s="3">
        <f>V14*(1-VLOOKUP($E14+V$8-$H$8,Mortality!$B$3:$C$123,2)*VLOOKUP($E14+V$8-$H$8,Multipliers!$A$3:$DF$122,V$8-2006+2))</f>
        <v>0.50463398820702321</v>
      </c>
      <c r="X14" s="3">
        <f>W14*(1-VLOOKUP($E14+W$8-$H$8,Mortality!$B$3:$C$123,2)*VLOOKUP($E14+W$8-$H$8,Multipliers!$A$3:$DF$122,W$8-2006+2))</f>
        <v>0.46081730777912411</v>
      </c>
      <c r="Y14" s="3">
        <f>X14*(1-VLOOKUP($E14+X$8-$H$8,Mortality!$B$3:$C$123,2)*VLOOKUP($E14+X$8-$H$8,Multipliers!$A$3:$DF$122,X$8-2006+2))</f>
        <v>0.41667602115715813</v>
      </c>
      <c r="Z14" s="3">
        <f>Y14*(1-VLOOKUP($E14+Y$8-$H$8,Mortality!$B$3:$C$123,2)*VLOOKUP($E14+Y$8-$H$8,Multipliers!$A$3:$DF$122,Y$8-2006+2))</f>
        <v>0.37269185387320197</v>
      </c>
      <c r="AA14" s="3">
        <f>Z14*(1-VLOOKUP($E14+Z$8-$H$8,Mortality!$B$3:$C$123,2)*VLOOKUP($E14+Z$8-$H$8,Multipliers!$A$3:$DF$122,Z$8-2006+2))</f>
        <v>0.32934600580563395</v>
      </c>
      <c r="AB14" s="3">
        <f>AA14*(1-VLOOKUP($E14+AA$8-$H$8,Mortality!$B$3:$C$123,2)*VLOOKUP($E14+AA$8-$H$8,Multipliers!$A$3:$DF$122,AA$8-2006+2))</f>
        <v>0.28719724684397396</v>
      </c>
      <c r="AC14" s="3">
        <f>AB14*(1-VLOOKUP($E14+AB$8-$H$8,Mortality!$B$3:$C$123,2)*VLOOKUP($E14+AB$8-$H$8,Multipliers!$A$3:$DF$122,AB$8-2006+2))</f>
        <v>0.24696954752756178</v>
      </c>
      <c r="AD14" s="3">
        <f>AC14*(1-VLOOKUP($E14+AC$8-$H$8,Mortality!$B$3:$C$123,2)*VLOOKUP($E14+AC$8-$H$8,Multipliers!$A$3:$DF$122,AC$8-2006+2))</f>
        <v>0.20941189937980764</v>
      </c>
      <c r="AE14" s="3">
        <f>AD14*(1-VLOOKUP($E14+AD$8-$H$8,Mortality!$B$3:$C$123,2)*VLOOKUP($E14+AD$8-$H$8,Multipliers!$A$3:$DF$122,AD$8-2006+2))</f>
        <v>0.17508991161025905</v>
      </c>
      <c r="AF14" s="3">
        <f>AE14*(1-VLOOKUP($E14+AE$8-$H$8,Mortality!$B$3:$C$123,2)*VLOOKUP($E14+AE$8-$H$8,Multipliers!$A$3:$DF$122,AE$8-2006+2))</f>
        <v>0.14440370149801104</v>
      </c>
      <c r="AG14" s="3">
        <f>AF14*(1-VLOOKUP($E14+AF$8-$H$8,Mortality!$B$3:$C$123,2)*VLOOKUP($E14+AF$8-$H$8,Multipliers!$A$3:$DF$122,AF$8-2006+2))</f>
        <v>0.11751126976998874</v>
      </c>
      <c r="AH14" s="3">
        <f>AG14*(1-VLOOKUP($E14+AG$8-$H$8,Mortality!$B$3:$C$123,2)*VLOOKUP($E14+AG$8-$H$8,Multipliers!$A$3:$DF$122,AG$8-2006+2))</f>
        <v>9.4058727236611003E-2</v>
      </c>
      <c r="AI14" s="3">
        <f>AH14*(1-VLOOKUP($E14+AH$8-$H$8,Mortality!$B$3:$C$123,2)*VLOOKUP($E14+AH$8-$H$8,Multipliers!$A$3:$DF$122,AH$8-2006+2))</f>
        <v>7.3999543740628185E-2</v>
      </c>
      <c r="AJ14" s="3">
        <f>AI14*(1-VLOOKUP($E14+AI$8-$H$8,Mortality!$B$3:$C$123,2)*VLOOKUP($E14+AI$8-$H$8,Multipliers!$A$3:$DF$122,AI$8-2006+2))</f>
        <v>5.6974243123262686E-2</v>
      </c>
      <c r="AK14" s="3">
        <f>AJ14*(1-VLOOKUP($E14+AJ$8-$H$8,Mortality!$B$3:$C$123,2)*VLOOKUP($E14+AJ$8-$H$8,Multipliers!$A$3:$DF$122,AJ$8-2006+2))</f>
        <v>4.2878521009304851E-2</v>
      </c>
      <c r="AL14" s="3">
        <f>AK14*(1-VLOOKUP($E14+AK$8-$H$8,Mortality!$B$3:$C$123,2)*VLOOKUP($E14+AK$8-$H$8,Multipliers!$A$3:$DF$122,AK$8-2006+2))</f>
        <v>3.14962919355114E-2</v>
      </c>
      <c r="AM14" s="3">
        <f>AL14*(1-VLOOKUP($E14+AL$8-$H$8,Mortality!$B$3:$C$123,2)*VLOOKUP($E14+AL$8-$H$8,Multipliers!$A$3:$DF$122,AL$8-2006+2))</f>
        <v>2.2550789624503475E-2</v>
      </c>
      <c r="AN14" s="3">
        <f>AM14*(1-VLOOKUP($E14+AM$8-$H$8,Mortality!$B$3:$C$123,2)*VLOOKUP($E14+AM$8-$H$8,Multipliers!$A$3:$DF$122,AM$8-2006+2))</f>
        <v>1.5709784892661668E-2</v>
      </c>
      <c r="AO14" s="3">
        <f>AN14*(1-VLOOKUP($E14+AN$8-$H$8,Mortality!$B$3:$C$123,2)*VLOOKUP($E14+AN$8-$H$8,Multipliers!$A$3:$DF$122,AN$8-2006+2))</f>
        <v>1.0643327184136946E-2</v>
      </c>
      <c r="AP14" s="3">
        <f>AO14*(1-VLOOKUP($E14+AO$8-$H$8,Mortality!$B$3:$C$123,2)*VLOOKUP($E14+AO$8-$H$8,Multipliers!$A$3:$DF$122,AO$8-2006+2))</f>
        <v>7.0055676185522631E-3</v>
      </c>
      <c r="AQ14" s="3">
        <f>AP14*(1-VLOOKUP($E14+AP$8-$H$8,Mortality!$B$3:$C$123,2)*VLOOKUP($E14+AP$8-$H$8,Multipliers!$A$3:$DF$122,AP$8-2006+2))</f>
        <v>4.4763811745692278E-3</v>
      </c>
      <c r="AR14" s="3">
        <f>AQ14*(1-VLOOKUP($E14+AQ$8-$H$8,Mortality!$B$3:$C$123,2)*VLOOKUP($E14+AQ$8-$H$8,Multipliers!$A$3:$DF$122,AQ$8-2006+2))</f>
        <v>2.7703206274158135E-3</v>
      </c>
      <c r="AS14" s="3">
        <f>AR14*(1-VLOOKUP($E14+AR$8-$H$8,Mortality!$B$3:$C$123,2)*VLOOKUP($E14+AR$8-$H$8,Multipliers!$A$3:$DF$122,AR$8-2006+2))</f>
        <v>1.6616329198021371E-3</v>
      </c>
      <c r="AT14" s="3">
        <f>AS14*(1-VLOOKUP($E14+AS$8-$H$8,Mortality!$B$3:$C$123,2)*VLOOKUP($E14+AS$8-$H$8,Multipliers!$A$3:$DF$122,AS$8-2006+2))</f>
        <v>9.651433905297726E-4</v>
      </c>
      <c r="AU14" s="3">
        <f>AT14*(1-VLOOKUP($E14+AT$8-$H$8,Mortality!$B$3:$C$123,2)*VLOOKUP($E14+AT$8-$H$8,Multipliers!$A$3:$DF$122,AT$8-2006+2))</f>
        <v>5.4225943554116435E-4</v>
      </c>
      <c r="AV14" s="3">
        <f>AU14*(1-VLOOKUP($E14+AU$8-$H$8,Mortality!$B$3:$C$123,2)*VLOOKUP($E14+AU$8-$H$8,Multipliers!$A$3:$DF$122,AU$8-2006+2))</f>
        <v>2.939618400387176E-4</v>
      </c>
      <c r="AW14" s="3">
        <f>AV14*(1-VLOOKUP($E14+AV$8-$H$8,Mortality!$B$3:$C$123,2)*VLOOKUP($E14+AV$8-$H$8,Multipliers!$A$3:$DF$122,AV$8-2006+2))</f>
        <v>1.5602949351902468E-4</v>
      </c>
      <c r="AX14" s="3">
        <f>AW14*(1-VLOOKUP($E14+AW$8-$H$8,Mortality!$B$3:$C$123,2)*VLOOKUP($E14+AW$8-$H$8,Multipliers!$A$3:$DF$122,AW$8-2006+2))</f>
        <v>8.1776782337414535E-5</v>
      </c>
      <c r="AY14" s="3">
        <f>AX14*(1-VLOOKUP($E14+AX$8-$H$8,Mortality!$B$3:$C$123,2)*VLOOKUP($E14+AX$8-$H$8,Multipliers!$A$3:$DF$122,AX$8-2006+2))</f>
        <v>4.2279374651847577E-5</v>
      </c>
      <c r="AZ14" s="3">
        <f>AY14*(1-VLOOKUP($E14+AY$8-$H$8,Mortality!$B$3:$C$123,2)*VLOOKUP($E14+AY$8-$H$8,Multipliers!$A$3:$DF$122,AY$8-2006+2))</f>
        <v>2.1481499922055904E-5</v>
      </c>
      <c r="BA14" s="3">
        <f>AZ14*(1-VLOOKUP($E14+AZ$8-$H$8,Mortality!$B$3:$C$123,2)*VLOOKUP($E14+AZ$8-$H$8,Multipliers!$A$3:$DF$122,AZ$8-2006+2))</f>
        <v>1.0740749961027952E-5</v>
      </c>
      <c r="BB14" s="3">
        <f>BA14*(1-VLOOKUP($E14+BA$8-$H$8,Mortality!$B$3:$C$123,2)*VLOOKUP($E14+BA$8-$H$8,Multipliers!$A$3:$DF$122,BA$8-2006+2))</f>
        <v>5.3703749805139759E-6</v>
      </c>
      <c r="BC14" s="3">
        <f>BB14*(1-VLOOKUP($E14+BB$8-$H$8,Mortality!$B$3:$C$123,2)*VLOOKUP($E14+BB$8-$H$8,Multipliers!$A$3:$DF$122,BB$8-2006+2))</f>
        <v>2.685187490256988E-6</v>
      </c>
      <c r="BD14" s="3">
        <f>BC14*(1-VLOOKUP($E14+BC$8-$H$8,Mortality!$B$3:$C$123,2)*VLOOKUP($E14+BC$8-$H$8,Multipliers!$A$3:$DF$122,BC$8-2006+2))</f>
        <v>1.342593745128494E-6</v>
      </c>
      <c r="BE14" s="3">
        <f>BD14*(1-VLOOKUP($E14+BD$8-$H$8,Mortality!$B$3:$C$123,2)*VLOOKUP($E14+BD$8-$H$8,Multipliers!$A$3:$DF$122,BD$8-2006+2))</f>
        <v>6.7129687256424699E-7</v>
      </c>
      <c r="BF14" s="3">
        <f>BE14*(1-VLOOKUP($E14+BE$8-$H$8,Mortality!$B$3:$C$123,2)*VLOOKUP($E14+BE$8-$H$8,Multipliers!$A$3:$DF$122,BE$8-2006+2))</f>
        <v>0</v>
      </c>
      <c r="BG14" s="3">
        <f>BF14*(1-VLOOKUP($E14+BF$8-$H$8,Mortality!$B$3:$C$123,2)*VLOOKUP($E14+BF$8-$H$8,Multipliers!$A$3:$DF$122,BF$8-2006+2))</f>
        <v>0</v>
      </c>
      <c r="BH14" s="3">
        <f>BG14*(1-VLOOKUP($E14+BG$8-$H$8,Mortality!$B$3:$C$123,2)*VLOOKUP($E14+BG$8-$H$8,Multipliers!$A$3:$DF$122,BG$8-2006+2))</f>
        <v>0</v>
      </c>
      <c r="BI14" s="3">
        <f>BH14*(1-VLOOKUP($E14+BH$8-$H$8,Mortality!$B$3:$C$123,2)*VLOOKUP($E14+BH$8-$H$8,Multipliers!$A$3:$DF$122,BH$8-2006+2))</f>
        <v>0</v>
      </c>
      <c r="BJ14" s="3">
        <f>BI14*(1-VLOOKUP($E14+BI$8-$H$8,Mortality!$B$3:$C$123,2)*VLOOKUP($E14+BI$8-$H$8,Multipliers!$A$3:$DF$122,BI$8-2006+2))</f>
        <v>0</v>
      </c>
      <c r="BK14" s="3">
        <f>BJ14*(1-VLOOKUP($E14+BJ$8-$H$8,Mortality!$B$3:$C$123,2)*VLOOKUP($E14+BJ$8-$H$8,Multipliers!$A$3:$DF$122,BJ$8-2006+2))</f>
        <v>0</v>
      </c>
      <c r="BL14" s="3">
        <f>BK14*(1-VLOOKUP($E14+BK$8-$H$8,Mortality!$B$3:$C$123,2)*VLOOKUP($E14+BK$8-$H$8,Multipliers!$A$3:$DF$122,BK$8-2006+2))</f>
        <v>0</v>
      </c>
      <c r="BM14" s="3">
        <f>BL14*(1-VLOOKUP($E14+BL$8-$H$8,Mortality!$B$3:$C$123,2)*VLOOKUP($E14+BL$8-$H$8,Multipliers!$A$3:$DF$122,BL$8-2006+2))</f>
        <v>0</v>
      </c>
      <c r="BN14" s="3">
        <f>BM14*(1-VLOOKUP($E14+BM$8-$H$8,Mortality!$B$3:$C$123,2)*VLOOKUP($E14+BM$8-$H$8,Multipliers!$A$3:$DF$122,BM$8-2006+2))</f>
        <v>0</v>
      </c>
      <c r="BO14" s="3">
        <f>BN14*(1-VLOOKUP($E14+BN$8-$H$8,Mortality!$B$3:$C$123,2)*VLOOKUP($E14+BN$8-$H$8,Multipliers!$A$3:$DF$122,BN$8-2006+2))</f>
        <v>0</v>
      </c>
      <c r="BP14" s="3">
        <f>BO14*(1-VLOOKUP($E14+BO$8-$H$8,Mortality!$B$3:$C$123,2)*VLOOKUP($E14+BO$8-$H$8,Multipliers!$A$3:$DF$122,BO$8-2006+2))</f>
        <v>0</v>
      </c>
      <c r="BQ14" s="3">
        <f>BP14*(1-VLOOKUP($E14+BP$8-$H$8,Mortality!$B$3:$C$123,2)*VLOOKUP($E14+BP$8-$H$8,Multipliers!$A$3:$DF$122,BP$8-2006+2))</f>
        <v>0</v>
      </c>
      <c r="BR14" s="3">
        <f>BQ14*(1-VLOOKUP($E14+BQ$8-$H$8,Mortality!$B$3:$C$123,2)*VLOOKUP($E14+BQ$8-$H$8,Multipliers!$A$3:$DF$122,BQ$8-2006+2))</f>
        <v>0</v>
      </c>
      <c r="BS14" s="3">
        <f>BR14*(1-VLOOKUP($E14+BR$8-$H$8,Mortality!$B$3:$C$123,2)*VLOOKUP($E14+BR$8-$H$8,Multipliers!$A$3:$DF$122,BR$8-2006+2))</f>
        <v>0</v>
      </c>
      <c r="BT14" s="3">
        <f>BS14*(1-VLOOKUP($E14+BS$8-$H$8,Mortality!$B$3:$C$123,2)*VLOOKUP($E14+BS$8-$H$8,Multipliers!$A$3:$DF$122,BS$8-2006+2))</f>
        <v>0</v>
      </c>
      <c r="BU14" s="3">
        <f>BT14*(1-VLOOKUP($E14+BT$8-$H$8,Mortality!$B$3:$C$123,2)*VLOOKUP($E14+BT$8-$H$8,Multipliers!$A$3:$DF$122,BT$8-2006+2))</f>
        <v>0</v>
      </c>
      <c r="BV14" s="3">
        <f>BU14*(1-VLOOKUP($E14+BU$8-$H$8,Mortality!$B$3:$C$123,2)*VLOOKUP($E14+BU$8-$H$8,Multipliers!$A$3:$DF$122,BU$8-2006+2))</f>
        <v>0</v>
      </c>
      <c r="BW14" s="3">
        <f>BV14*(1-VLOOKUP($E14+BV$8-$H$8,Mortality!$B$3:$C$123,2)*VLOOKUP($E14+BV$8-$H$8,Multipliers!$A$3:$DF$122,BV$8-2006+2))</f>
        <v>0</v>
      </c>
      <c r="BX14" s="3">
        <f>BW14*(1-VLOOKUP($E14+BW$8-$H$8,Mortality!$B$3:$C$123,2)*VLOOKUP($E14+BW$8-$H$8,Multipliers!$A$3:$DF$122,BW$8-2006+2))</f>
        <v>0</v>
      </c>
      <c r="BY14" s="3">
        <f>BX14*(1-VLOOKUP($E14+BX$8-$H$8,Mortality!$B$3:$C$123,2)*VLOOKUP($E14+BX$8-$H$8,Multipliers!$A$3:$DF$122,BX$8-2006+2))</f>
        <v>0</v>
      </c>
      <c r="BZ14" s="3">
        <f>BY14*(1-VLOOKUP($E14+BY$8-$H$8,Mortality!$B$3:$C$123,2)*VLOOKUP($E14+BY$8-$H$8,Multipliers!$A$3:$DF$122,BY$8-2006+2))</f>
        <v>0</v>
      </c>
      <c r="CA14" s="3">
        <f>BZ14*(1-VLOOKUP($E14+BZ$8-$H$8,Mortality!$B$3:$C$123,2)*VLOOKUP($E14+BZ$8-$H$8,Multipliers!$A$3:$DF$122,BZ$8-2006+2))</f>
        <v>0</v>
      </c>
      <c r="CB14" s="3">
        <f>CA14*(1-VLOOKUP($E14+CA$8-$H$8,Mortality!$B$3:$C$123,2)*VLOOKUP($E14+CA$8-$H$8,Multipliers!$A$3:$DF$122,CA$8-2006+2))</f>
        <v>0</v>
      </c>
      <c r="CC14" s="3">
        <f>CB14*(1-VLOOKUP($E14+CB$8-$H$8,Mortality!$B$3:$C$123,2)*VLOOKUP($E14+CB$8-$H$8,Multipliers!$A$3:$DF$122,CB$8-2006+2))</f>
        <v>0</v>
      </c>
      <c r="CD14" s="3">
        <f>CC14*(1-VLOOKUP($E14+CC$8-$H$8,Mortality!$B$3:$C$123,2)*VLOOKUP($E14+CC$8-$H$8,Multipliers!$A$3:$DF$122,CC$8-2006+2))</f>
        <v>0</v>
      </c>
      <c r="CE14" s="3">
        <f>CD14*(1-VLOOKUP($E14+CD$8-$H$8,Mortality!$B$3:$C$123,2)*VLOOKUP($E14+CD$8-$H$8,Multipliers!$A$3:$DF$122,CD$8-2006+2))</f>
        <v>0</v>
      </c>
      <c r="CF14" s="3">
        <f>CE14*(1-VLOOKUP($E14+CE$8-$H$8,Mortality!$B$3:$C$123,2)*VLOOKUP($E14+CE$8-$H$8,Multipliers!$A$3:$DF$122,CE$8-2006+2))</f>
        <v>0</v>
      </c>
      <c r="CG14" s="3">
        <f>CF14*(1-VLOOKUP($E14+CF$8-$H$8,Mortality!$B$3:$C$123,2)*VLOOKUP($E14+CF$8-$H$8,Multipliers!$A$3:$DF$122,CF$8-2006+2))</f>
        <v>0</v>
      </c>
      <c r="CH14" s="3">
        <f>CG14*(1-VLOOKUP($E14+CG$8-$H$8,Mortality!$B$3:$C$123,2)*VLOOKUP($E14+CG$8-$H$8,Multipliers!$A$3:$DF$122,CG$8-2006+2))</f>
        <v>0</v>
      </c>
      <c r="CI14" s="3">
        <f>CH14*(1-VLOOKUP($E14+CH$8-$H$8,Mortality!$B$3:$C$123,2)*VLOOKUP($E14+CH$8-$H$8,Multipliers!$A$3:$DF$122,CH$8-2006+2))</f>
        <v>0</v>
      </c>
      <c r="CJ14" s="3">
        <f>CI14*(1-VLOOKUP($E14+CI$8-$H$8,Mortality!$B$3:$C$123,2)*VLOOKUP($E14+CI$8-$H$8,Multipliers!$A$3:$DF$122,CI$8-2006+2))</f>
        <v>0</v>
      </c>
      <c r="CK14" s="3">
        <f>CJ14*(1-VLOOKUP($E14+CJ$8-$H$8,Mortality!$B$3:$C$123,2)*VLOOKUP($E14+CJ$8-$H$8,Multipliers!$A$3:$DF$122,CJ$8-2006+2))</f>
        <v>0</v>
      </c>
      <c r="CL14" s="3">
        <f>CK14*(1-VLOOKUP($E14+CK$8-$H$8,Mortality!$B$3:$C$123,2)*VLOOKUP($E14+CK$8-$H$8,Multipliers!$A$3:$DF$122,CK$8-2006+2))</f>
        <v>0</v>
      </c>
      <c r="CM14" s="3">
        <f>CL14*(1-VLOOKUP($E14+CL$8-$H$8,Mortality!$B$3:$C$123,2)*VLOOKUP($E14+CL$8-$H$8,Multipliers!$A$3:$DF$122,CL$8-2006+2))</f>
        <v>0</v>
      </c>
      <c r="CN14" s="3">
        <f>CM14*(1-VLOOKUP($E14+CM$8-$H$8,Mortality!$B$3:$C$123,2)*VLOOKUP($E14+CM$8-$H$8,Multipliers!$A$3:$DF$122,CM$8-2006+2))</f>
        <v>0</v>
      </c>
      <c r="CO14" s="3">
        <f>CN14*(1-VLOOKUP($E14+CN$8-$H$8,Mortality!$B$3:$C$123,2)*VLOOKUP($E14+CN$8-$H$8,Multipliers!$A$3:$DF$122,CN$8-2006+2))</f>
        <v>0</v>
      </c>
      <c r="CP14" s="3">
        <f>CO14*(1-VLOOKUP($E14+CO$8-$H$8,Mortality!$B$3:$C$123,2)*VLOOKUP($E14+CO$8-$H$8,Multipliers!$A$3:$DF$122,CO$8-2006+2))</f>
        <v>0</v>
      </c>
      <c r="CQ14" s="3">
        <f>CP14*(1-VLOOKUP($E14+CP$8-$H$8,Mortality!$B$3:$C$123,2)*VLOOKUP($E14+CP$8-$H$8,Multipliers!$A$3:$DF$122,CP$8-2006+2))</f>
        <v>0</v>
      </c>
      <c r="CR14" s="3">
        <f>CQ14*(1-VLOOKUP($E14+CQ$8-$H$8,Mortality!$B$3:$C$123,2)*VLOOKUP($E14+CQ$8-$H$8,Multipliers!$A$3:$DF$122,CQ$8-2006+2))</f>
        <v>0</v>
      </c>
      <c r="CS14" s="3">
        <f>CR14*(1-VLOOKUP($E14+CR$8-$H$8,Mortality!$B$3:$C$123,2)*VLOOKUP($E14+CR$8-$H$8,Multipliers!$A$3:$DF$122,CR$8-2006+2))</f>
        <v>0</v>
      </c>
      <c r="CT14" s="3">
        <f>CS14*(1-VLOOKUP($E14+CS$8-$H$8,Mortality!$B$3:$C$123,2)*VLOOKUP($E14+CS$8-$H$8,Multipliers!$A$3:$DF$122,CS$8-2006+2))</f>
        <v>0</v>
      </c>
    </row>
    <row r="15" spans="2:98" x14ac:dyDescent="0.25">
      <c r="B15" s="35">
        <v>2007</v>
      </c>
      <c r="C15" s="36">
        <v>11180</v>
      </c>
      <c r="D15" s="35" t="s">
        <v>3</v>
      </c>
      <c r="E15" s="4">
        <f t="shared" si="6"/>
        <v>86</v>
      </c>
      <c r="F15" s="2"/>
      <c r="H15" s="3">
        <v>1</v>
      </c>
      <c r="I15" s="3">
        <f>H15*(1-VLOOKUP($E15+H$8-$H$8,Mortality!$B$3:$C$123,2)*VLOOKUP($E15+H$8-$H$8,Multipliers!$A$3:$DF$122,H$8-2006+2))</f>
        <v>0.8989412158285115</v>
      </c>
      <c r="J15" s="3">
        <f>I15*(1-VLOOKUP($E15+I$8-$H$8,Mortality!$B$3:$C$123,2)*VLOOKUP($E15+I$8-$H$8,Multipliers!$A$3:$DF$122,I$8-2006+2))</f>
        <v>0.7990638649860089</v>
      </c>
      <c r="K15" s="3">
        <f>J15*(1-VLOOKUP($E15+J$8-$H$8,Mortality!$B$3:$C$123,2)*VLOOKUP($E15+J$8-$H$8,Multipliers!$A$3:$DF$122,J$8-2006+2))</f>
        <v>0.70151394211620854</v>
      </c>
      <c r="L15" s="3">
        <f>K15*(1-VLOOKUP($E15+K$8-$H$8,Mortality!$B$3:$C$123,2)*VLOOKUP($E15+K$8-$H$8,Multipliers!$A$3:$DF$122,K$8-2006+2))</f>
        <v>0.60745971875967608</v>
      </c>
      <c r="M15" s="3">
        <f>L15*(1-VLOOKUP($E15+L$8-$H$8,Mortality!$B$3:$C$123,2)*VLOOKUP($E15+L$8-$H$8,Multipliers!$A$3:$DF$122,L$8-2006+2))</f>
        <v>0.51808584414842285</v>
      </c>
      <c r="N15" s="3">
        <f>M15*(1-VLOOKUP($E15+M$8-$H$8,Mortality!$B$3:$C$123,2)*VLOOKUP($E15+M$8-$H$8,Multipliers!$A$3:$DF$122,M$8-2006+2))</f>
        <v>0.43492770006386505</v>
      </c>
      <c r="O15" s="3">
        <f>N15*(1-VLOOKUP($E15+N$8-$H$8,Mortality!$B$3:$C$123,2)*VLOOKUP($E15+N$8-$H$8,Multipliers!$A$3:$DF$122,N$8-2006+2))</f>
        <v>0.35933308295626826</v>
      </c>
      <c r="P15" s="3">
        <f>O15*(1-VLOOKUP($E15+O$8-$H$8,Mortality!$B$3:$C$123,2)*VLOOKUP($E15+O$8-$H$8,Multipliers!$A$3:$DF$122,O$8-2006+2))</f>
        <v>0.29223886302059793</v>
      </c>
      <c r="Q15" s="3">
        <f>P15*(1-VLOOKUP($E15+P$8-$H$8,Mortality!$B$3:$C$123,2)*VLOOKUP($E15+P$8-$H$8,Multipliers!$A$3:$DF$122,P$8-2006+2))</f>
        <v>0.23402458486194772</v>
      </c>
      <c r="R15" s="3">
        <f>Q15*(1-VLOOKUP($E15+Q$8-$H$8,Mortality!$B$3:$C$123,2)*VLOOKUP($E15+Q$8-$H$8,Multipliers!$A$3:$DF$122,Q$8-2006+2))</f>
        <v>0.18462308836652425</v>
      </c>
      <c r="S15" s="3">
        <f>R15*(1-VLOOKUP($E15+R$8-$H$8,Mortality!$B$3:$C$123,2)*VLOOKUP($E15+R$8-$H$8,Multipliers!$A$3:$DF$122,R$8-2006+2))</f>
        <v>0.14308800805865379</v>
      </c>
      <c r="T15" s="3">
        <f>S15*(1-VLOOKUP($E15+S$8-$H$8,Mortality!$B$3:$C$123,2)*VLOOKUP($E15+S$8-$H$8,Multipliers!$A$3:$DF$122,S$8-2006+2))</f>
        <v>0.10887648474945312</v>
      </c>
      <c r="U15" s="3">
        <f>T15*(1-VLOOKUP($E15+T$8-$H$8,Mortality!$B$3:$C$123,2)*VLOOKUP($E15+T$8-$H$8,Multipliers!$A$3:$DF$122,T$8-2006+2))</f>
        <v>8.0981674456856875E-2</v>
      </c>
      <c r="V15" s="3">
        <f>U15*(1-VLOOKUP($E15+U$8-$H$8,Mortality!$B$3:$C$123,2)*VLOOKUP($E15+U$8-$H$8,Multipliers!$A$3:$DF$122,U$8-2006+2))</f>
        <v>5.8798369541383989E-2</v>
      </c>
      <c r="W15" s="3">
        <f>V15*(1-VLOOKUP($E15+V$8-$H$8,Mortality!$B$3:$C$123,2)*VLOOKUP($E15+V$8-$H$8,Multipliers!$A$3:$DF$122,V$8-2006+2))</f>
        <v>4.1615659710131897E-2</v>
      </c>
      <c r="X15" s="3">
        <f>W15*(1-VLOOKUP($E15+W$8-$H$8,Mortality!$B$3:$C$123,2)*VLOOKUP($E15+W$8-$H$8,Multipliers!$A$3:$DF$122,W$8-2006+2))</f>
        <v>2.8679471584360149E-2</v>
      </c>
      <c r="Y15" s="3">
        <f>X15*(1-VLOOKUP($E15+X$8-$H$8,Mortality!$B$3:$C$123,2)*VLOOKUP($E15+X$8-$H$8,Multipliers!$A$3:$DF$122,X$8-2006+2))</f>
        <v>1.9228913173339891E-2</v>
      </c>
      <c r="Z15" s="3">
        <f>Y15*(1-VLOOKUP($E15+Y$8-$H$8,Mortality!$B$3:$C$123,2)*VLOOKUP($E15+Y$8-$H$8,Multipliers!$A$3:$DF$122,Y$8-2006+2))</f>
        <v>1.2533190481258352E-2</v>
      </c>
      <c r="AA15" s="3">
        <f>Z15*(1-VLOOKUP($E15+Z$8-$H$8,Mortality!$B$3:$C$123,2)*VLOOKUP($E15+Z$8-$H$8,Multipliers!$A$3:$DF$122,Z$8-2006+2))</f>
        <v>7.935834241792292E-3</v>
      </c>
      <c r="AB15" s="3">
        <f>AA15*(1-VLOOKUP($E15+AA$8-$H$8,Mortality!$B$3:$C$123,2)*VLOOKUP($E15+AA$8-$H$8,Multipliers!$A$3:$DF$122,AA$8-2006+2))</f>
        <v>4.8794883875307041E-3</v>
      </c>
      <c r="AC15" s="3">
        <f>AB15*(1-VLOOKUP($E15+AB$8-$H$8,Mortality!$B$3:$C$123,2)*VLOOKUP($E15+AB$8-$H$8,Multipliers!$A$3:$DF$122,AB$8-2006+2))</f>
        <v>2.9104979491324798E-3</v>
      </c>
      <c r="AD15" s="3">
        <f>AC15*(1-VLOOKUP($E15+AC$8-$H$8,Mortality!$B$3:$C$123,2)*VLOOKUP($E15+AC$8-$H$8,Multipliers!$A$3:$DF$122,AC$8-2006+2))</f>
        <v>1.6846594644203822E-3</v>
      </c>
      <c r="AE15" s="3">
        <f>AD15*(1-VLOOKUP($E15+AD$8-$H$8,Mortality!$B$3:$C$123,2)*VLOOKUP($E15+AD$8-$H$8,Multipliers!$A$3:$DF$122,AD$8-2006+2))</f>
        <v>9.4596600177798175E-4</v>
      </c>
      <c r="AF15" s="3">
        <f>AE15*(1-VLOOKUP($E15+AE$8-$H$8,Mortality!$B$3:$C$123,2)*VLOOKUP($E15+AE$8-$H$8,Multipliers!$A$3:$DF$122,AE$8-2006+2))</f>
        <v>5.1497873797276127E-4</v>
      </c>
      <c r="AG15" s="3">
        <f>AF15*(1-VLOOKUP($E15+AF$8-$H$8,Mortality!$B$3:$C$123,2)*VLOOKUP($E15+AF$8-$H$8,Multipliers!$A$3:$DF$122,AF$8-2006+2))</f>
        <v>2.7161864901524888E-4</v>
      </c>
      <c r="AH15" s="3">
        <f>AG15*(1-VLOOKUP($E15+AG$8-$H$8,Mortality!$B$3:$C$123,2)*VLOOKUP($E15+AG$8-$H$8,Multipliers!$A$3:$DF$122,AG$8-2006+2))</f>
        <v>1.4087557691846184E-4</v>
      </c>
      <c r="AI15" s="3">
        <f>AH15*(1-VLOOKUP($E15+AH$8-$H$8,Mortality!$B$3:$C$123,2)*VLOOKUP($E15+AH$8-$H$8,Multipliers!$A$3:$DF$122,AH$8-2006+2))</f>
        <v>7.2513448414816253E-5</v>
      </c>
      <c r="AJ15" s="3">
        <f>AI15*(1-VLOOKUP($E15+AI$8-$H$8,Mortality!$B$3:$C$123,2)*VLOOKUP($E15+AI$8-$H$8,Multipliers!$A$3:$DF$122,AI$8-2006+2))</f>
        <v>3.7013906541945149E-5</v>
      </c>
      <c r="AK15" s="3">
        <f>AJ15*(1-VLOOKUP($E15+AJ$8-$H$8,Mortality!$B$3:$C$123,2)*VLOOKUP($E15+AJ$8-$H$8,Multipliers!$A$3:$DF$122,AJ$8-2006+2))</f>
        <v>1.8696599926796905E-5</v>
      </c>
      <c r="AL15" s="3">
        <f>AK15*(1-VLOOKUP($E15+AK$8-$H$8,Mortality!$B$3:$C$123,2)*VLOOKUP($E15+AK$8-$H$8,Multipliers!$A$3:$DF$122,AK$8-2006+2))</f>
        <v>9.3482999633984527E-6</v>
      </c>
      <c r="AM15" s="3">
        <f>AL15*(1-VLOOKUP($E15+AL$8-$H$8,Mortality!$B$3:$C$123,2)*VLOOKUP($E15+AL$8-$H$8,Multipliers!$A$3:$DF$122,AL$8-2006+2))</f>
        <v>4.6741499816992263E-6</v>
      </c>
      <c r="AN15" s="3">
        <f>AM15*(1-VLOOKUP($E15+AM$8-$H$8,Mortality!$B$3:$C$123,2)*VLOOKUP($E15+AM$8-$H$8,Multipliers!$A$3:$DF$122,AM$8-2006+2))</f>
        <v>2.3370749908496132E-6</v>
      </c>
      <c r="AO15" s="3">
        <f>AN15*(1-VLOOKUP($E15+AN$8-$H$8,Mortality!$B$3:$C$123,2)*VLOOKUP($E15+AN$8-$H$8,Multipliers!$A$3:$DF$122,AN$8-2006+2))</f>
        <v>1.1685374954248066E-6</v>
      </c>
      <c r="AP15" s="3">
        <f>AO15*(1-VLOOKUP($E15+AO$8-$H$8,Mortality!$B$3:$C$123,2)*VLOOKUP($E15+AO$8-$H$8,Multipliers!$A$3:$DF$122,AO$8-2006+2))</f>
        <v>5.8426874771240329E-7</v>
      </c>
      <c r="AQ15" s="3">
        <f>AP15*(1-VLOOKUP($E15+AP$8-$H$8,Mortality!$B$3:$C$123,2)*VLOOKUP($E15+AP$8-$H$8,Multipliers!$A$3:$DF$122,AP$8-2006+2))</f>
        <v>0</v>
      </c>
      <c r="AR15" s="3">
        <f>AQ15*(1-VLOOKUP($E15+AQ$8-$H$8,Mortality!$B$3:$C$123,2)*VLOOKUP($E15+AQ$8-$H$8,Multipliers!$A$3:$DF$122,AQ$8-2006+2))</f>
        <v>0</v>
      </c>
      <c r="AS15" s="3">
        <f>AR15*(1-VLOOKUP($E15+AR$8-$H$8,Mortality!$B$3:$C$123,2)*VLOOKUP($E15+AR$8-$H$8,Multipliers!$A$3:$DF$122,AR$8-2006+2))</f>
        <v>0</v>
      </c>
      <c r="AT15" s="3">
        <f>AS15*(1-VLOOKUP($E15+AS$8-$H$8,Mortality!$B$3:$C$123,2)*VLOOKUP($E15+AS$8-$H$8,Multipliers!$A$3:$DF$122,AS$8-2006+2))</f>
        <v>0</v>
      </c>
      <c r="AU15" s="3">
        <f>AT15*(1-VLOOKUP($E15+AT$8-$H$8,Mortality!$B$3:$C$123,2)*VLOOKUP($E15+AT$8-$H$8,Multipliers!$A$3:$DF$122,AT$8-2006+2))</f>
        <v>0</v>
      </c>
      <c r="AV15" s="3">
        <f>AU15*(1-VLOOKUP($E15+AU$8-$H$8,Mortality!$B$3:$C$123,2)*VLOOKUP($E15+AU$8-$H$8,Multipliers!$A$3:$DF$122,AU$8-2006+2))</f>
        <v>0</v>
      </c>
      <c r="AW15" s="3">
        <f>AV15*(1-VLOOKUP($E15+AV$8-$H$8,Mortality!$B$3:$C$123,2)*VLOOKUP($E15+AV$8-$H$8,Multipliers!$A$3:$DF$122,AV$8-2006+2))</f>
        <v>0</v>
      </c>
      <c r="AX15" s="3">
        <f>AW15*(1-VLOOKUP($E15+AW$8-$H$8,Mortality!$B$3:$C$123,2)*VLOOKUP($E15+AW$8-$H$8,Multipliers!$A$3:$DF$122,AW$8-2006+2))</f>
        <v>0</v>
      </c>
      <c r="AY15" s="3">
        <f>AX15*(1-VLOOKUP($E15+AX$8-$H$8,Mortality!$B$3:$C$123,2)*VLOOKUP($E15+AX$8-$H$8,Multipliers!$A$3:$DF$122,AX$8-2006+2))</f>
        <v>0</v>
      </c>
      <c r="AZ15" s="3">
        <f>AY15*(1-VLOOKUP($E15+AY$8-$H$8,Mortality!$B$3:$C$123,2)*VLOOKUP($E15+AY$8-$H$8,Multipliers!$A$3:$DF$122,AY$8-2006+2))</f>
        <v>0</v>
      </c>
      <c r="BA15" s="3">
        <f>AZ15*(1-VLOOKUP($E15+AZ$8-$H$8,Mortality!$B$3:$C$123,2)*VLOOKUP($E15+AZ$8-$H$8,Multipliers!$A$3:$DF$122,AZ$8-2006+2))</f>
        <v>0</v>
      </c>
      <c r="BB15" s="3">
        <f>BA15*(1-VLOOKUP($E15+BA$8-$H$8,Mortality!$B$3:$C$123,2)*VLOOKUP($E15+BA$8-$H$8,Multipliers!$A$3:$DF$122,BA$8-2006+2))</f>
        <v>0</v>
      </c>
      <c r="BC15" s="3">
        <f>BB15*(1-VLOOKUP($E15+BB$8-$H$8,Mortality!$B$3:$C$123,2)*VLOOKUP($E15+BB$8-$H$8,Multipliers!$A$3:$DF$122,BB$8-2006+2))</f>
        <v>0</v>
      </c>
      <c r="BD15" s="3">
        <f>BC15*(1-VLOOKUP($E15+BC$8-$H$8,Mortality!$B$3:$C$123,2)*VLOOKUP($E15+BC$8-$H$8,Multipliers!$A$3:$DF$122,BC$8-2006+2))</f>
        <v>0</v>
      </c>
      <c r="BE15" s="3">
        <f>BD15*(1-VLOOKUP($E15+BD$8-$H$8,Mortality!$B$3:$C$123,2)*VLOOKUP($E15+BD$8-$H$8,Multipliers!$A$3:$DF$122,BD$8-2006+2))</f>
        <v>0</v>
      </c>
      <c r="BF15" s="3">
        <f>BE15*(1-VLOOKUP($E15+BE$8-$H$8,Mortality!$B$3:$C$123,2)*VLOOKUP($E15+BE$8-$H$8,Multipliers!$A$3:$DF$122,BE$8-2006+2))</f>
        <v>0</v>
      </c>
      <c r="BG15" s="3">
        <f>BF15*(1-VLOOKUP($E15+BF$8-$H$8,Mortality!$B$3:$C$123,2)*VLOOKUP($E15+BF$8-$H$8,Multipliers!$A$3:$DF$122,BF$8-2006+2))</f>
        <v>0</v>
      </c>
      <c r="BH15" s="3">
        <f>BG15*(1-VLOOKUP($E15+BG$8-$H$8,Mortality!$B$3:$C$123,2)*VLOOKUP($E15+BG$8-$H$8,Multipliers!$A$3:$DF$122,BG$8-2006+2))</f>
        <v>0</v>
      </c>
      <c r="BI15" s="3">
        <f>BH15*(1-VLOOKUP($E15+BH$8-$H$8,Mortality!$B$3:$C$123,2)*VLOOKUP($E15+BH$8-$H$8,Multipliers!$A$3:$DF$122,BH$8-2006+2))</f>
        <v>0</v>
      </c>
      <c r="BJ15" s="3">
        <f>BI15*(1-VLOOKUP($E15+BI$8-$H$8,Mortality!$B$3:$C$123,2)*VLOOKUP($E15+BI$8-$H$8,Multipliers!$A$3:$DF$122,BI$8-2006+2))</f>
        <v>0</v>
      </c>
      <c r="BK15" s="3">
        <f>BJ15*(1-VLOOKUP($E15+BJ$8-$H$8,Mortality!$B$3:$C$123,2)*VLOOKUP($E15+BJ$8-$H$8,Multipliers!$A$3:$DF$122,BJ$8-2006+2))</f>
        <v>0</v>
      </c>
      <c r="BL15" s="3">
        <f>BK15*(1-VLOOKUP($E15+BK$8-$H$8,Mortality!$B$3:$C$123,2)*VLOOKUP($E15+BK$8-$H$8,Multipliers!$A$3:$DF$122,BK$8-2006+2))</f>
        <v>0</v>
      </c>
      <c r="BM15" s="3">
        <f>BL15*(1-VLOOKUP($E15+BL$8-$H$8,Mortality!$B$3:$C$123,2)*VLOOKUP($E15+BL$8-$H$8,Multipliers!$A$3:$DF$122,BL$8-2006+2))</f>
        <v>0</v>
      </c>
      <c r="BN15" s="3">
        <f>BM15*(1-VLOOKUP($E15+BM$8-$H$8,Mortality!$B$3:$C$123,2)*VLOOKUP($E15+BM$8-$H$8,Multipliers!$A$3:$DF$122,BM$8-2006+2))</f>
        <v>0</v>
      </c>
      <c r="BO15" s="3">
        <f>BN15*(1-VLOOKUP($E15+BN$8-$H$8,Mortality!$B$3:$C$123,2)*VLOOKUP($E15+BN$8-$H$8,Multipliers!$A$3:$DF$122,BN$8-2006+2))</f>
        <v>0</v>
      </c>
      <c r="BP15" s="3">
        <f>BO15*(1-VLOOKUP($E15+BO$8-$H$8,Mortality!$B$3:$C$123,2)*VLOOKUP($E15+BO$8-$H$8,Multipliers!$A$3:$DF$122,BO$8-2006+2))</f>
        <v>0</v>
      </c>
      <c r="BQ15" s="3">
        <f>BP15*(1-VLOOKUP($E15+BP$8-$H$8,Mortality!$B$3:$C$123,2)*VLOOKUP($E15+BP$8-$H$8,Multipliers!$A$3:$DF$122,BP$8-2006+2))</f>
        <v>0</v>
      </c>
      <c r="BR15" s="3">
        <f>BQ15*(1-VLOOKUP($E15+BQ$8-$H$8,Mortality!$B$3:$C$123,2)*VLOOKUP($E15+BQ$8-$H$8,Multipliers!$A$3:$DF$122,BQ$8-2006+2))</f>
        <v>0</v>
      </c>
      <c r="BS15" s="3">
        <f>BR15*(1-VLOOKUP($E15+BR$8-$H$8,Mortality!$B$3:$C$123,2)*VLOOKUP($E15+BR$8-$H$8,Multipliers!$A$3:$DF$122,BR$8-2006+2))</f>
        <v>0</v>
      </c>
      <c r="BT15" s="3">
        <f>BS15*(1-VLOOKUP($E15+BS$8-$H$8,Mortality!$B$3:$C$123,2)*VLOOKUP($E15+BS$8-$H$8,Multipliers!$A$3:$DF$122,BS$8-2006+2))</f>
        <v>0</v>
      </c>
      <c r="BU15" s="3">
        <f>BT15*(1-VLOOKUP($E15+BT$8-$H$8,Mortality!$B$3:$C$123,2)*VLOOKUP($E15+BT$8-$H$8,Multipliers!$A$3:$DF$122,BT$8-2006+2))</f>
        <v>0</v>
      </c>
      <c r="BV15" s="3">
        <f>BU15*(1-VLOOKUP($E15+BU$8-$H$8,Mortality!$B$3:$C$123,2)*VLOOKUP($E15+BU$8-$H$8,Multipliers!$A$3:$DF$122,BU$8-2006+2))</f>
        <v>0</v>
      </c>
      <c r="BW15" s="3">
        <f>BV15*(1-VLOOKUP($E15+BV$8-$H$8,Mortality!$B$3:$C$123,2)*VLOOKUP($E15+BV$8-$H$8,Multipliers!$A$3:$DF$122,BV$8-2006+2))</f>
        <v>0</v>
      </c>
      <c r="BX15" s="3">
        <f>BW15*(1-VLOOKUP($E15+BW$8-$H$8,Mortality!$B$3:$C$123,2)*VLOOKUP($E15+BW$8-$H$8,Multipliers!$A$3:$DF$122,BW$8-2006+2))</f>
        <v>0</v>
      </c>
      <c r="BY15" s="3">
        <f>BX15*(1-VLOOKUP($E15+BX$8-$H$8,Mortality!$B$3:$C$123,2)*VLOOKUP($E15+BX$8-$H$8,Multipliers!$A$3:$DF$122,BX$8-2006+2))</f>
        <v>0</v>
      </c>
      <c r="BZ15" s="3">
        <f>BY15*(1-VLOOKUP($E15+BY$8-$H$8,Mortality!$B$3:$C$123,2)*VLOOKUP($E15+BY$8-$H$8,Multipliers!$A$3:$DF$122,BY$8-2006+2))</f>
        <v>0</v>
      </c>
      <c r="CA15" s="3">
        <f>BZ15*(1-VLOOKUP($E15+BZ$8-$H$8,Mortality!$B$3:$C$123,2)*VLOOKUP($E15+BZ$8-$H$8,Multipliers!$A$3:$DF$122,BZ$8-2006+2))</f>
        <v>0</v>
      </c>
      <c r="CB15" s="3">
        <f>CA15*(1-VLOOKUP($E15+CA$8-$H$8,Mortality!$B$3:$C$123,2)*VLOOKUP($E15+CA$8-$H$8,Multipliers!$A$3:$DF$122,CA$8-2006+2))</f>
        <v>0</v>
      </c>
      <c r="CC15" s="3">
        <f>CB15*(1-VLOOKUP($E15+CB$8-$H$8,Mortality!$B$3:$C$123,2)*VLOOKUP($E15+CB$8-$H$8,Multipliers!$A$3:$DF$122,CB$8-2006+2))</f>
        <v>0</v>
      </c>
      <c r="CD15" s="3">
        <f>CC15*(1-VLOOKUP($E15+CC$8-$H$8,Mortality!$B$3:$C$123,2)*VLOOKUP($E15+CC$8-$H$8,Multipliers!$A$3:$DF$122,CC$8-2006+2))</f>
        <v>0</v>
      </c>
      <c r="CE15" s="3">
        <f>CD15*(1-VLOOKUP($E15+CD$8-$H$8,Mortality!$B$3:$C$123,2)*VLOOKUP($E15+CD$8-$H$8,Multipliers!$A$3:$DF$122,CD$8-2006+2))</f>
        <v>0</v>
      </c>
      <c r="CF15" s="3">
        <f>CE15*(1-VLOOKUP($E15+CE$8-$H$8,Mortality!$B$3:$C$123,2)*VLOOKUP($E15+CE$8-$H$8,Multipliers!$A$3:$DF$122,CE$8-2006+2))</f>
        <v>0</v>
      </c>
      <c r="CG15" s="3">
        <f>CF15*(1-VLOOKUP($E15+CF$8-$H$8,Mortality!$B$3:$C$123,2)*VLOOKUP($E15+CF$8-$H$8,Multipliers!$A$3:$DF$122,CF$8-2006+2))</f>
        <v>0</v>
      </c>
      <c r="CH15" s="3">
        <f>CG15*(1-VLOOKUP($E15+CG$8-$H$8,Mortality!$B$3:$C$123,2)*VLOOKUP($E15+CG$8-$H$8,Multipliers!$A$3:$DF$122,CG$8-2006+2))</f>
        <v>0</v>
      </c>
      <c r="CI15" s="3">
        <f>CH15*(1-VLOOKUP($E15+CH$8-$H$8,Mortality!$B$3:$C$123,2)*VLOOKUP($E15+CH$8-$H$8,Multipliers!$A$3:$DF$122,CH$8-2006+2))</f>
        <v>0</v>
      </c>
      <c r="CJ15" s="3">
        <f>CI15*(1-VLOOKUP($E15+CI$8-$H$8,Mortality!$B$3:$C$123,2)*VLOOKUP($E15+CI$8-$H$8,Multipliers!$A$3:$DF$122,CI$8-2006+2))</f>
        <v>0</v>
      </c>
      <c r="CK15" s="3">
        <f>CJ15*(1-VLOOKUP($E15+CJ$8-$H$8,Mortality!$B$3:$C$123,2)*VLOOKUP($E15+CJ$8-$H$8,Multipliers!$A$3:$DF$122,CJ$8-2006+2))</f>
        <v>0</v>
      </c>
      <c r="CL15" s="3">
        <f>CK15*(1-VLOOKUP($E15+CK$8-$H$8,Mortality!$B$3:$C$123,2)*VLOOKUP($E15+CK$8-$H$8,Multipliers!$A$3:$DF$122,CK$8-2006+2))</f>
        <v>0</v>
      </c>
      <c r="CM15" s="3">
        <f>CL15*(1-VLOOKUP($E15+CL$8-$H$8,Mortality!$B$3:$C$123,2)*VLOOKUP($E15+CL$8-$H$8,Multipliers!$A$3:$DF$122,CL$8-2006+2))</f>
        <v>0</v>
      </c>
      <c r="CN15" s="3">
        <f>CM15*(1-VLOOKUP($E15+CM$8-$H$8,Mortality!$B$3:$C$123,2)*VLOOKUP($E15+CM$8-$H$8,Multipliers!$A$3:$DF$122,CM$8-2006+2))</f>
        <v>0</v>
      </c>
      <c r="CO15" s="3">
        <f>CN15*(1-VLOOKUP($E15+CN$8-$H$8,Mortality!$B$3:$C$123,2)*VLOOKUP($E15+CN$8-$H$8,Multipliers!$A$3:$DF$122,CN$8-2006+2))</f>
        <v>0</v>
      </c>
      <c r="CP15" s="3">
        <f>CO15*(1-VLOOKUP($E15+CO$8-$H$8,Mortality!$B$3:$C$123,2)*VLOOKUP($E15+CO$8-$H$8,Multipliers!$A$3:$DF$122,CO$8-2006+2))</f>
        <v>0</v>
      </c>
      <c r="CQ15" s="3">
        <f>CP15*(1-VLOOKUP($E15+CP$8-$H$8,Mortality!$B$3:$C$123,2)*VLOOKUP($E15+CP$8-$H$8,Multipliers!$A$3:$DF$122,CP$8-2006+2))</f>
        <v>0</v>
      </c>
      <c r="CR15" s="3">
        <f>CQ15*(1-VLOOKUP($E15+CQ$8-$H$8,Mortality!$B$3:$C$123,2)*VLOOKUP($E15+CQ$8-$H$8,Multipliers!$A$3:$DF$122,CQ$8-2006+2))</f>
        <v>0</v>
      </c>
      <c r="CS15" s="3">
        <f>CR15*(1-VLOOKUP($E15+CR$8-$H$8,Mortality!$B$3:$C$123,2)*VLOOKUP($E15+CR$8-$H$8,Multipliers!$A$3:$DF$122,CR$8-2006+2))</f>
        <v>0</v>
      </c>
      <c r="CT15" s="3">
        <f>CS15*(1-VLOOKUP($E15+CS$8-$H$8,Mortality!$B$3:$C$123,2)*VLOOKUP($E15+CS$8-$H$8,Multipliers!$A$3:$DF$122,CS$8-2006+2))</f>
        <v>0</v>
      </c>
    </row>
    <row r="16" spans="2:98" x14ac:dyDescent="0.25">
      <c r="B16" s="35">
        <v>2008</v>
      </c>
      <c r="C16" s="36">
        <v>16202</v>
      </c>
      <c r="D16" s="35" t="s">
        <v>3</v>
      </c>
      <c r="E16" s="4">
        <f t="shared" si="6"/>
        <v>73</v>
      </c>
      <c r="F16" s="2"/>
      <c r="H16" s="3">
        <v>1</v>
      </c>
      <c r="I16" s="3">
        <f>H16*(1-VLOOKUP($E16+H$8-$H$8,Mortality!$B$3:$C$123,2)*VLOOKUP($E16+H$8-$H$8,Multipliers!$A$3:$DF$122,H$8-2006+2))</f>
        <v>0.97309789704606942</v>
      </c>
      <c r="J16" s="3">
        <f>I16*(1-VLOOKUP($E16+I$8-$H$8,Mortality!$B$3:$C$123,2)*VLOOKUP($E16+I$8-$H$8,Multipliers!$A$3:$DF$122,I$8-2006+2))</f>
        <v>0.94463131925502197</v>
      </c>
      <c r="K16" s="3">
        <f>J16*(1-VLOOKUP($E16+J$8-$H$8,Mortality!$B$3:$C$123,2)*VLOOKUP($E16+J$8-$H$8,Multipliers!$A$3:$DF$122,J$8-2006+2))</f>
        <v>0.91453891914392971</v>
      </c>
      <c r="L16" s="3">
        <f>K16*(1-VLOOKUP($E16+K$8-$H$8,Mortality!$B$3:$C$123,2)*VLOOKUP($E16+K$8-$H$8,Multipliers!$A$3:$DF$122,K$8-2006+2))</f>
        <v>0.8827634747187616</v>
      </c>
      <c r="M16" s="3">
        <f>L16*(1-VLOOKUP($E16+L$8-$H$8,Mortality!$B$3:$C$123,2)*VLOOKUP($E16+L$8-$H$8,Multipliers!$A$3:$DF$122,L$8-2006+2))</f>
        <v>0.84928065174364109</v>
      </c>
      <c r="N16" s="3">
        <f>M16*(1-VLOOKUP($E16+M$8-$H$8,Mortality!$B$3:$C$123,2)*VLOOKUP($E16+M$8-$H$8,Multipliers!$A$3:$DF$122,M$8-2006+2))</f>
        <v>0.81403514008851785</v>
      </c>
      <c r="O16" s="3">
        <f>N16*(1-VLOOKUP($E16+N$8-$H$8,Mortality!$B$3:$C$123,2)*VLOOKUP($E16+N$8-$H$8,Multipliers!$A$3:$DF$122,N$8-2006+2))</f>
        <v>0.77705555821233108</v>
      </c>
      <c r="P16" s="3">
        <f>O16*(1-VLOOKUP($E16+O$8-$H$8,Mortality!$B$3:$C$123,2)*VLOOKUP($E16+O$8-$H$8,Multipliers!$A$3:$DF$122,O$8-2006+2))</f>
        <v>0.7383380188219455</v>
      </c>
      <c r="Q16" s="3">
        <f>P16*(1-VLOOKUP($E16+P$8-$H$8,Mortality!$B$3:$C$123,2)*VLOOKUP($E16+P$8-$H$8,Multipliers!$A$3:$DF$122,P$8-2006+2))</f>
        <v>0.69794422490554942</v>
      </c>
      <c r="R16" s="3">
        <f>Q16*(1-VLOOKUP($E16+Q$8-$H$8,Mortality!$B$3:$C$123,2)*VLOOKUP($E16+Q$8-$H$8,Multipliers!$A$3:$DF$122,Q$8-2006+2))</f>
        <v>0.6559510140568463</v>
      </c>
      <c r="S16" s="3">
        <f>R16*(1-VLOOKUP($E16+R$8-$H$8,Mortality!$B$3:$C$123,2)*VLOOKUP($E16+R$8-$H$8,Multipliers!$A$3:$DF$122,R$8-2006+2))</f>
        <v>0.61254064277704368</v>
      </c>
      <c r="T16" s="3">
        <f>S16*(1-VLOOKUP($E16+S$8-$H$8,Mortality!$B$3:$C$123,2)*VLOOKUP($E16+S$8-$H$8,Multipliers!$A$3:$DF$122,S$8-2006+2))</f>
        <v>0.56788322613153486</v>
      </c>
      <c r="U16" s="3">
        <f>T16*(1-VLOOKUP($E16+T$8-$H$8,Mortality!$B$3:$C$123,2)*VLOOKUP($E16+T$8-$H$8,Multipliers!$A$3:$DF$122,T$8-2006+2))</f>
        <v>0.52227928394844148</v>
      </c>
      <c r="V16" s="3">
        <f>U16*(1-VLOOKUP($E16+U$8-$H$8,Mortality!$B$3:$C$123,2)*VLOOKUP($E16+U$8-$H$8,Multipliers!$A$3:$DF$122,U$8-2006+2))</f>
        <v>0.47603308179716758</v>
      </c>
      <c r="W16" s="3">
        <f>V16*(1-VLOOKUP($E16+V$8-$H$8,Mortality!$B$3:$C$123,2)*VLOOKUP($E16+V$8-$H$8,Multipliers!$A$3:$DF$122,V$8-2006+2))</f>
        <v>0.42954132796138011</v>
      </c>
      <c r="X16" s="3">
        <f>W16*(1-VLOOKUP($E16+W$8-$H$8,Mortality!$B$3:$C$123,2)*VLOOKUP($E16+W$8-$H$8,Multipliers!$A$3:$DF$122,W$8-2006+2))</f>
        <v>0.38331583429401589</v>
      </c>
      <c r="Y16" s="3">
        <f>X16*(1-VLOOKUP($E16+X$8-$H$8,Mortality!$B$3:$C$123,2)*VLOOKUP($E16+X$8-$H$8,Multipliers!$A$3:$DF$122,X$8-2006+2))</f>
        <v>0.33788426728040294</v>
      </c>
      <c r="Z16" s="3">
        <f>Y16*(1-VLOOKUP($E16+Y$8-$H$8,Mortality!$B$3:$C$123,2)*VLOOKUP($E16+Y$8-$H$8,Multipliers!$A$3:$DF$122,Y$8-2006+2))</f>
        <v>0.2938271542562419</v>
      </c>
      <c r="AA16" s="3">
        <f>Z16*(1-VLOOKUP($E16+Z$8-$H$8,Mortality!$B$3:$C$123,2)*VLOOKUP($E16+Z$8-$H$8,Multipliers!$A$3:$DF$122,Z$8-2006+2))</f>
        <v>0.25191140872251105</v>
      </c>
      <c r="AB16" s="3">
        <f>AA16*(1-VLOOKUP($E16+AA$8-$H$8,Mortality!$B$3:$C$123,2)*VLOOKUP($E16+AA$8-$H$8,Multipliers!$A$3:$DF$122,AA$8-2006+2))</f>
        <v>0.21290324466000746</v>
      </c>
      <c r="AC16" s="3">
        <f>AB16*(1-VLOOKUP($E16+AB$8-$H$8,Mortality!$B$3:$C$123,2)*VLOOKUP($E16+AB$8-$H$8,Multipliers!$A$3:$DF$122,AB$8-2006+2))</f>
        <v>0.17738669490399783</v>
      </c>
      <c r="AD16" s="3">
        <f>AC16*(1-VLOOKUP($E16+AC$8-$H$8,Mortality!$B$3:$C$123,2)*VLOOKUP($E16+AC$8-$H$8,Multipliers!$A$3:$DF$122,AC$8-2006+2))</f>
        <v>0.14574986492876366</v>
      </c>
      <c r="AE16" s="3">
        <f>AD16*(1-VLOOKUP($E16+AD$8-$H$8,Mortality!$B$3:$C$123,2)*VLOOKUP($E16+AD$8-$H$8,Multipliers!$A$3:$DF$122,AD$8-2006+2))</f>
        <v>0.1181393521110832</v>
      </c>
      <c r="AF16" s="3">
        <f>AE16*(1-VLOOKUP($E16+AE$8-$H$8,Mortality!$B$3:$C$123,2)*VLOOKUP($E16+AE$8-$H$8,Multipliers!$A$3:$DF$122,AE$8-2006+2))</f>
        <v>9.4174805468817291E-2</v>
      </c>
      <c r="AG16" s="3">
        <f>AF16*(1-VLOOKUP($E16+AF$8-$H$8,Mortality!$B$3:$C$123,2)*VLOOKUP($E16+AF$8-$H$8,Multipliers!$A$3:$DF$122,AF$8-2006+2))</f>
        <v>7.3777964841382007E-2</v>
      </c>
      <c r="AH16" s="3">
        <f>AG16*(1-VLOOKUP($E16+AG$8-$H$8,Mortality!$B$3:$C$123,2)*VLOOKUP($E16+AG$8-$H$8,Multipliers!$A$3:$DF$122,AG$8-2006+2))</f>
        <v>5.6556547911314071E-2</v>
      </c>
      <c r="AI16" s="3">
        <f>AH16*(1-VLOOKUP($E16+AH$8-$H$8,Mortality!$B$3:$C$123,2)*VLOOKUP($E16+AH$8-$H$8,Multipliers!$A$3:$DF$122,AH$8-2006+2))</f>
        <v>4.2371910580807345E-2</v>
      </c>
      <c r="AJ16" s="3">
        <f>AI16*(1-VLOOKUP($E16+AI$8-$H$8,Mortality!$B$3:$C$123,2)*VLOOKUP($E16+AI$8-$H$8,Multipliers!$A$3:$DF$122,AI$8-2006+2))</f>
        <v>3.0978797545127033E-2</v>
      </c>
      <c r="AK16" s="3">
        <f>AJ16*(1-VLOOKUP($E16+AJ$8-$H$8,Mortality!$B$3:$C$123,2)*VLOOKUP($E16+AJ$8-$H$8,Multipliers!$A$3:$DF$122,AJ$8-2006+2))</f>
        <v>2.2073732569039967E-2</v>
      </c>
      <c r="AL16" s="3">
        <f>AK16*(1-VLOOKUP($E16+AK$8-$H$8,Mortality!$B$3:$C$123,2)*VLOOKUP($E16+AK$8-$H$8,Multipliers!$A$3:$DF$122,AK$8-2006+2))</f>
        <v>1.5303176498674348E-2</v>
      </c>
      <c r="AM16" s="3">
        <f>AL16*(1-VLOOKUP($E16+AL$8-$H$8,Mortality!$B$3:$C$123,2)*VLOOKUP($E16+AL$8-$H$8,Multipliers!$A$3:$DF$122,AL$8-2006+2))</f>
        <v>1.0317123289699784E-2</v>
      </c>
      <c r="AN16" s="3">
        <f>AM16*(1-VLOOKUP($E16+AM$8-$H$8,Mortality!$B$3:$C$123,2)*VLOOKUP($E16+AM$8-$H$8,Multipliers!$A$3:$DF$122,AM$8-2006+2))</f>
        <v>6.7574741720872848E-3</v>
      </c>
      <c r="AO16" s="3">
        <f>AN16*(1-VLOOKUP($E16+AN$8-$H$8,Mortality!$B$3:$C$123,2)*VLOOKUP($E16+AN$8-$H$8,Multipliers!$A$3:$DF$122,AN$8-2006+2))</f>
        <v>4.2967388895642535E-3</v>
      </c>
      <c r="AP16" s="3">
        <f>AO16*(1-VLOOKUP($E16+AO$8-$H$8,Mortality!$B$3:$C$123,2)*VLOOKUP($E16+AO$8-$H$8,Multipliers!$A$3:$DF$122,AO$8-2006+2))</f>
        <v>2.6466274800295776E-3</v>
      </c>
      <c r="AQ16" s="3">
        <f>AP16*(1-VLOOKUP($E16+AP$8-$H$8,Mortality!$B$3:$C$123,2)*VLOOKUP($E16+AP$8-$H$8,Multipliers!$A$3:$DF$122,AP$8-2006+2))</f>
        <v>1.5802026497981905E-3</v>
      </c>
      <c r="AR16" s="3">
        <f>AQ16*(1-VLOOKUP($E16+AQ$8-$H$8,Mortality!$B$3:$C$123,2)*VLOOKUP($E16+AQ$8-$H$8,Multipliers!$A$3:$DF$122,AQ$8-2006+2))</f>
        <v>9.1385330784559597E-4</v>
      </c>
      <c r="AS16" s="3">
        <f>AR16*(1-VLOOKUP($E16+AR$8-$H$8,Mortality!$B$3:$C$123,2)*VLOOKUP($E16+AR$8-$H$8,Multipliers!$A$3:$DF$122,AR$8-2006+2))</f>
        <v>5.1135215647097427E-4</v>
      </c>
      <c r="AT16" s="3">
        <f>AS16*(1-VLOOKUP($E16+AS$8-$H$8,Mortality!$B$3:$C$123,2)*VLOOKUP($E16+AS$8-$H$8,Multipliers!$A$3:$DF$122,AS$8-2006+2))</f>
        <v>2.7622031626384447E-4</v>
      </c>
      <c r="AU16" s="3">
        <f>AT16*(1-VLOOKUP($E16+AT$8-$H$8,Mortality!$B$3:$C$123,2)*VLOOKUP($E16+AT$8-$H$8,Multipliers!$A$3:$DF$122,AT$8-2006+2))</f>
        <v>1.4617082928210893E-4</v>
      </c>
      <c r="AV16" s="3">
        <f>AU16*(1-VLOOKUP($E16+AU$8-$H$8,Mortality!$B$3:$C$123,2)*VLOOKUP($E16+AU$8-$H$8,Multipliers!$A$3:$DF$122,AU$8-2006+2))</f>
        <v>7.6428535331224127E-5</v>
      </c>
      <c r="AW16" s="3">
        <f>AV16*(1-VLOOKUP($E16+AV$8-$H$8,Mortality!$B$3:$C$123,2)*VLOOKUP($E16+AV$8-$H$8,Multipliers!$A$3:$DF$122,AV$8-2006+2))</f>
        <v>3.9447744587121205E-5</v>
      </c>
      <c r="AX16" s="3">
        <f>AW16*(1-VLOOKUP($E16+AW$8-$H$8,Mortality!$B$3:$C$123,2)*VLOOKUP($E16+AW$8-$H$8,Multipliers!$A$3:$DF$122,AW$8-2006+2))</f>
        <v>2.0027258960891752E-5</v>
      </c>
      <c r="AY16" s="3">
        <f>AX16*(1-VLOOKUP($E16+AX$8-$H$8,Mortality!$B$3:$C$123,2)*VLOOKUP($E16+AX$8-$H$8,Multipliers!$A$3:$DF$122,AX$8-2006+2))</f>
        <v>1.0013629480445876E-5</v>
      </c>
      <c r="AZ16" s="3">
        <f>AY16*(1-VLOOKUP($E16+AY$8-$H$8,Mortality!$B$3:$C$123,2)*VLOOKUP($E16+AY$8-$H$8,Multipliers!$A$3:$DF$122,AY$8-2006+2))</f>
        <v>5.006814740222938E-6</v>
      </c>
      <c r="BA16" s="3">
        <f>AZ16*(1-VLOOKUP($E16+AZ$8-$H$8,Mortality!$B$3:$C$123,2)*VLOOKUP($E16+AZ$8-$H$8,Multipliers!$A$3:$DF$122,AZ$8-2006+2))</f>
        <v>2.503407370111469E-6</v>
      </c>
      <c r="BB16" s="3">
        <f>BA16*(1-VLOOKUP($E16+BA$8-$H$8,Mortality!$B$3:$C$123,2)*VLOOKUP($E16+BA$8-$H$8,Multipliers!$A$3:$DF$122,BA$8-2006+2))</f>
        <v>1.2517036850557345E-6</v>
      </c>
      <c r="BC16" s="3">
        <f>BB16*(1-VLOOKUP($E16+BB$8-$H$8,Mortality!$B$3:$C$123,2)*VLOOKUP($E16+BB$8-$H$8,Multipliers!$A$3:$DF$122,BB$8-2006+2))</f>
        <v>6.2585184252786725E-7</v>
      </c>
      <c r="BD16" s="3">
        <f>BC16*(1-VLOOKUP($E16+BC$8-$H$8,Mortality!$B$3:$C$123,2)*VLOOKUP($E16+BC$8-$H$8,Multipliers!$A$3:$DF$122,BC$8-2006+2))</f>
        <v>0</v>
      </c>
      <c r="BE16" s="3">
        <f>BD16*(1-VLOOKUP($E16+BD$8-$H$8,Mortality!$B$3:$C$123,2)*VLOOKUP($E16+BD$8-$H$8,Multipliers!$A$3:$DF$122,BD$8-2006+2))</f>
        <v>0</v>
      </c>
      <c r="BF16" s="3">
        <f>BE16*(1-VLOOKUP($E16+BE$8-$H$8,Mortality!$B$3:$C$123,2)*VLOOKUP($E16+BE$8-$H$8,Multipliers!$A$3:$DF$122,BE$8-2006+2))</f>
        <v>0</v>
      </c>
      <c r="BG16" s="3">
        <f>BF16*(1-VLOOKUP($E16+BF$8-$H$8,Mortality!$B$3:$C$123,2)*VLOOKUP($E16+BF$8-$H$8,Multipliers!$A$3:$DF$122,BF$8-2006+2))</f>
        <v>0</v>
      </c>
      <c r="BH16" s="3">
        <f>BG16*(1-VLOOKUP($E16+BG$8-$H$8,Mortality!$B$3:$C$123,2)*VLOOKUP($E16+BG$8-$H$8,Multipliers!$A$3:$DF$122,BG$8-2006+2))</f>
        <v>0</v>
      </c>
      <c r="BI16" s="3">
        <f>BH16*(1-VLOOKUP($E16+BH$8-$H$8,Mortality!$B$3:$C$123,2)*VLOOKUP($E16+BH$8-$H$8,Multipliers!$A$3:$DF$122,BH$8-2006+2))</f>
        <v>0</v>
      </c>
      <c r="BJ16" s="3">
        <f>BI16*(1-VLOOKUP($E16+BI$8-$H$8,Mortality!$B$3:$C$123,2)*VLOOKUP($E16+BI$8-$H$8,Multipliers!$A$3:$DF$122,BI$8-2006+2))</f>
        <v>0</v>
      </c>
      <c r="BK16" s="3">
        <f>BJ16*(1-VLOOKUP($E16+BJ$8-$H$8,Mortality!$B$3:$C$123,2)*VLOOKUP($E16+BJ$8-$H$8,Multipliers!$A$3:$DF$122,BJ$8-2006+2))</f>
        <v>0</v>
      </c>
      <c r="BL16" s="3">
        <f>BK16*(1-VLOOKUP($E16+BK$8-$H$8,Mortality!$B$3:$C$123,2)*VLOOKUP($E16+BK$8-$H$8,Multipliers!$A$3:$DF$122,BK$8-2006+2))</f>
        <v>0</v>
      </c>
      <c r="BM16" s="3">
        <f>BL16*(1-VLOOKUP($E16+BL$8-$H$8,Mortality!$B$3:$C$123,2)*VLOOKUP($E16+BL$8-$H$8,Multipliers!$A$3:$DF$122,BL$8-2006+2))</f>
        <v>0</v>
      </c>
      <c r="BN16" s="3">
        <f>BM16*(1-VLOOKUP($E16+BM$8-$H$8,Mortality!$B$3:$C$123,2)*VLOOKUP($E16+BM$8-$H$8,Multipliers!$A$3:$DF$122,BM$8-2006+2))</f>
        <v>0</v>
      </c>
      <c r="BO16" s="3">
        <f>BN16*(1-VLOOKUP($E16+BN$8-$H$8,Mortality!$B$3:$C$123,2)*VLOOKUP($E16+BN$8-$H$8,Multipliers!$A$3:$DF$122,BN$8-2006+2))</f>
        <v>0</v>
      </c>
      <c r="BP16" s="3">
        <f>BO16*(1-VLOOKUP($E16+BO$8-$H$8,Mortality!$B$3:$C$123,2)*VLOOKUP($E16+BO$8-$H$8,Multipliers!$A$3:$DF$122,BO$8-2006+2))</f>
        <v>0</v>
      </c>
      <c r="BQ16" s="3">
        <f>BP16*(1-VLOOKUP($E16+BP$8-$H$8,Mortality!$B$3:$C$123,2)*VLOOKUP($E16+BP$8-$H$8,Multipliers!$A$3:$DF$122,BP$8-2006+2))</f>
        <v>0</v>
      </c>
      <c r="BR16" s="3">
        <f>BQ16*(1-VLOOKUP($E16+BQ$8-$H$8,Mortality!$B$3:$C$123,2)*VLOOKUP($E16+BQ$8-$H$8,Multipliers!$A$3:$DF$122,BQ$8-2006+2))</f>
        <v>0</v>
      </c>
      <c r="BS16" s="3">
        <f>BR16*(1-VLOOKUP($E16+BR$8-$H$8,Mortality!$B$3:$C$123,2)*VLOOKUP($E16+BR$8-$H$8,Multipliers!$A$3:$DF$122,BR$8-2006+2))</f>
        <v>0</v>
      </c>
      <c r="BT16" s="3">
        <f>BS16*(1-VLOOKUP($E16+BS$8-$H$8,Mortality!$B$3:$C$123,2)*VLOOKUP($E16+BS$8-$H$8,Multipliers!$A$3:$DF$122,BS$8-2006+2))</f>
        <v>0</v>
      </c>
      <c r="BU16" s="3">
        <f>BT16*(1-VLOOKUP($E16+BT$8-$H$8,Mortality!$B$3:$C$123,2)*VLOOKUP($E16+BT$8-$H$8,Multipliers!$A$3:$DF$122,BT$8-2006+2))</f>
        <v>0</v>
      </c>
      <c r="BV16" s="3">
        <f>BU16*(1-VLOOKUP($E16+BU$8-$H$8,Mortality!$B$3:$C$123,2)*VLOOKUP($E16+BU$8-$H$8,Multipliers!$A$3:$DF$122,BU$8-2006+2))</f>
        <v>0</v>
      </c>
      <c r="BW16" s="3">
        <f>BV16*(1-VLOOKUP($E16+BV$8-$H$8,Mortality!$B$3:$C$123,2)*VLOOKUP($E16+BV$8-$H$8,Multipliers!$A$3:$DF$122,BV$8-2006+2))</f>
        <v>0</v>
      </c>
      <c r="BX16" s="3">
        <f>BW16*(1-VLOOKUP($E16+BW$8-$H$8,Mortality!$B$3:$C$123,2)*VLOOKUP($E16+BW$8-$H$8,Multipliers!$A$3:$DF$122,BW$8-2006+2))</f>
        <v>0</v>
      </c>
      <c r="BY16" s="3">
        <f>BX16*(1-VLOOKUP($E16+BX$8-$H$8,Mortality!$B$3:$C$123,2)*VLOOKUP($E16+BX$8-$H$8,Multipliers!$A$3:$DF$122,BX$8-2006+2))</f>
        <v>0</v>
      </c>
      <c r="BZ16" s="3">
        <f>BY16*(1-VLOOKUP($E16+BY$8-$H$8,Mortality!$B$3:$C$123,2)*VLOOKUP($E16+BY$8-$H$8,Multipliers!$A$3:$DF$122,BY$8-2006+2))</f>
        <v>0</v>
      </c>
      <c r="CA16" s="3">
        <f>BZ16*(1-VLOOKUP($E16+BZ$8-$H$8,Mortality!$B$3:$C$123,2)*VLOOKUP($E16+BZ$8-$H$8,Multipliers!$A$3:$DF$122,BZ$8-2006+2))</f>
        <v>0</v>
      </c>
      <c r="CB16" s="3">
        <f>CA16*(1-VLOOKUP($E16+CA$8-$H$8,Mortality!$B$3:$C$123,2)*VLOOKUP($E16+CA$8-$H$8,Multipliers!$A$3:$DF$122,CA$8-2006+2))</f>
        <v>0</v>
      </c>
      <c r="CC16" s="3">
        <f>CB16*(1-VLOOKUP($E16+CB$8-$H$8,Mortality!$B$3:$C$123,2)*VLOOKUP($E16+CB$8-$H$8,Multipliers!$A$3:$DF$122,CB$8-2006+2))</f>
        <v>0</v>
      </c>
      <c r="CD16" s="3">
        <f>CC16*(1-VLOOKUP($E16+CC$8-$H$8,Mortality!$B$3:$C$123,2)*VLOOKUP($E16+CC$8-$H$8,Multipliers!$A$3:$DF$122,CC$8-2006+2))</f>
        <v>0</v>
      </c>
      <c r="CE16" s="3">
        <f>CD16*(1-VLOOKUP($E16+CD$8-$H$8,Mortality!$B$3:$C$123,2)*VLOOKUP($E16+CD$8-$H$8,Multipliers!$A$3:$DF$122,CD$8-2006+2))</f>
        <v>0</v>
      </c>
      <c r="CF16" s="3">
        <f>CE16*(1-VLOOKUP($E16+CE$8-$H$8,Mortality!$B$3:$C$123,2)*VLOOKUP($E16+CE$8-$H$8,Multipliers!$A$3:$DF$122,CE$8-2006+2))</f>
        <v>0</v>
      </c>
      <c r="CG16" s="3">
        <f>CF16*(1-VLOOKUP($E16+CF$8-$H$8,Mortality!$B$3:$C$123,2)*VLOOKUP($E16+CF$8-$H$8,Multipliers!$A$3:$DF$122,CF$8-2006+2))</f>
        <v>0</v>
      </c>
      <c r="CH16" s="3">
        <f>CG16*(1-VLOOKUP($E16+CG$8-$H$8,Mortality!$B$3:$C$123,2)*VLOOKUP($E16+CG$8-$H$8,Multipliers!$A$3:$DF$122,CG$8-2006+2))</f>
        <v>0</v>
      </c>
      <c r="CI16" s="3">
        <f>CH16*(1-VLOOKUP($E16+CH$8-$H$8,Mortality!$B$3:$C$123,2)*VLOOKUP($E16+CH$8-$H$8,Multipliers!$A$3:$DF$122,CH$8-2006+2))</f>
        <v>0</v>
      </c>
      <c r="CJ16" s="3">
        <f>CI16*(1-VLOOKUP($E16+CI$8-$H$8,Mortality!$B$3:$C$123,2)*VLOOKUP($E16+CI$8-$H$8,Multipliers!$A$3:$DF$122,CI$8-2006+2))</f>
        <v>0</v>
      </c>
      <c r="CK16" s="3">
        <f>CJ16*(1-VLOOKUP($E16+CJ$8-$H$8,Mortality!$B$3:$C$123,2)*VLOOKUP($E16+CJ$8-$H$8,Multipliers!$A$3:$DF$122,CJ$8-2006+2))</f>
        <v>0</v>
      </c>
      <c r="CL16" s="3">
        <f>CK16*(1-VLOOKUP($E16+CK$8-$H$8,Mortality!$B$3:$C$123,2)*VLOOKUP($E16+CK$8-$H$8,Multipliers!$A$3:$DF$122,CK$8-2006+2))</f>
        <v>0</v>
      </c>
      <c r="CM16" s="3">
        <f>CL16*(1-VLOOKUP($E16+CL$8-$H$8,Mortality!$B$3:$C$123,2)*VLOOKUP($E16+CL$8-$H$8,Multipliers!$A$3:$DF$122,CL$8-2006+2))</f>
        <v>0</v>
      </c>
      <c r="CN16" s="3">
        <f>CM16*(1-VLOOKUP($E16+CM$8-$H$8,Mortality!$B$3:$C$123,2)*VLOOKUP($E16+CM$8-$H$8,Multipliers!$A$3:$DF$122,CM$8-2006+2))</f>
        <v>0</v>
      </c>
      <c r="CO16" s="3">
        <f>CN16*(1-VLOOKUP($E16+CN$8-$H$8,Mortality!$B$3:$C$123,2)*VLOOKUP($E16+CN$8-$H$8,Multipliers!$A$3:$DF$122,CN$8-2006+2))</f>
        <v>0</v>
      </c>
      <c r="CP16" s="3">
        <f>CO16*(1-VLOOKUP($E16+CO$8-$H$8,Mortality!$B$3:$C$123,2)*VLOOKUP($E16+CO$8-$H$8,Multipliers!$A$3:$DF$122,CO$8-2006+2))</f>
        <v>0</v>
      </c>
      <c r="CQ16" s="3">
        <f>CP16*(1-VLOOKUP($E16+CP$8-$H$8,Mortality!$B$3:$C$123,2)*VLOOKUP($E16+CP$8-$H$8,Multipliers!$A$3:$DF$122,CP$8-2006+2))</f>
        <v>0</v>
      </c>
      <c r="CR16" s="3">
        <f>CQ16*(1-VLOOKUP($E16+CQ$8-$H$8,Mortality!$B$3:$C$123,2)*VLOOKUP($E16+CQ$8-$H$8,Multipliers!$A$3:$DF$122,CQ$8-2006+2))</f>
        <v>0</v>
      </c>
      <c r="CS16" s="3">
        <f>CR16*(1-VLOOKUP($E16+CR$8-$H$8,Mortality!$B$3:$C$123,2)*VLOOKUP($E16+CR$8-$H$8,Multipliers!$A$3:$DF$122,CR$8-2006+2))</f>
        <v>0</v>
      </c>
      <c r="CT16" s="3">
        <f>CS16*(1-VLOOKUP($E16+CS$8-$H$8,Mortality!$B$3:$C$123,2)*VLOOKUP($E16+CS$8-$H$8,Multipliers!$A$3:$DF$122,CS$8-2006+2))</f>
        <v>0</v>
      </c>
    </row>
    <row r="17" spans="2:98" x14ac:dyDescent="0.25">
      <c r="B17" s="35">
        <v>2009</v>
      </c>
      <c r="C17" s="36">
        <v>15847</v>
      </c>
      <c r="D17" s="35" t="s">
        <v>3</v>
      </c>
      <c r="E17" s="4">
        <f t="shared" si="6"/>
        <v>74</v>
      </c>
      <c r="F17" s="2"/>
      <c r="H17" s="3">
        <v>1</v>
      </c>
      <c r="I17" s="3">
        <f>H17*(1-VLOOKUP($E17+H$8-$H$8,Mortality!$B$3:$C$123,2)*VLOOKUP($E17+H$8-$H$8,Multipliers!$A$3:$DF$122,H$8-2006+2))</f>
        <v>0.97042107171286096</v>
      </c>
      <c r="J17" s="3">
        <f>I17*(1-VLOOKUP($E17+I$8-$H$8,Mortality!$B$3:$C$123,2)*VLOOKUP($E17+I$8-$H$8,Multipliers!$A$3:$DF$122,I$8-2006+2))</f>
        <v>0.93917275006838841</v>
      </c>
      <c r="K17" s="3">
        <f>J17*(1-VLOOKUP($E17+J$8-$H$8,Mortality!$B$3:$C$123,2)*VLOOKUP($E17+J$8-$H$8,Multipliers!$A$3:$DF$122,J$8-2006+2))</f>
        <v>0.90619847640681883</v>
      </c>
      <c r="L17" s="3">
        <f>K17*(1-VLOOKUP($E17+K$8-$H$8,Mortality!$B$3:$C$123,2)*VLOOKUP($E17+K$8-$H$8,Multipliers!$A$3:$DF$122,K$8-2006+2))</f>
        <v>0.87147257007576862</v>
      </c>
      <c r="M17" s="3">
        <f>L17*(1-VLOOKUP($E17+L$8-$H$8,Mortality!$B$3:$C$123,2)*VLOOKUP($E17+L$8-$H$8,Multipliers!$A$3:$DF$122,L$8-2006+2))</f>
        <v>0.83494076624425395</v>
      </c>
      <c r="N17" s="3">
        <f>M17*(1-VLOOKUP($E17+M$8-$H$8,Mortality!$B$3:$C$123,2)*VLOOKUP($E17+M$8-$H$8,Multipliers!$A$3:$DF$122,M$8-2006+2))</f>
        <v>0.79662837005991405</v>
      </c>
      <c r="O17" s="3">
        <f>N17*(1-VLOOKUP($E17+N$8-$H$8,Mortality!$B$3:$C$123,2)*VLOOKUP($E17+N$8-$H$8,Multipliers!$A$3:$DF$122,N$8-2006+2))</f>
        <v>0.75653870887784969</v>
      </c>
      <c r="P17" s="3">
        <f>O17*(1-VLOOKUP($E17+O$8-$H$8,Mortality!$B$3:$C$123,2)*VLOOKUP($E17+O$8-$H$8,Multipliers!$A$3:$DF$122,O$8-2006+2))</f>
        <v>0.71473531838285087</v>
      </c>
      <c r="Q17" s="3">
        <f>P17*(1-VLOOKUP($E17+P$8-$H$8,Mortality!$B$3:$C$123,2)*VLOOKUP($E17+P$8-$H$8,Multipliers!$A$3:$DF$122,P$8-2006+2))</f>
        <v>0.67130623275768209</v>
      </c>
      <c r="R17" s="3">
        <f>Q17*(1-VLOOKUP($E17+Q$8-$H$8,Mortality!$B$3:$C$123,2)*VLOOKUP($E17+Q$8-$H$8,Multipliers!$A$3:$DF$122,Q$8-2006+2))</f>
        <v>0.62643997470340462</v>
      </c>
      <c r="S17" s="3">
        <f>R17*(1-VLOOKUP($E17+R$8-$H$8,Mortality!$B$3:$C$123,2)*VLOOKUP($E17+R$8-$H$8,Multipliers!$A$3:$DF$122,R$8-2006+2))</f>
        <v>0.58031722107689121</v>
      </c>
      <c r="T17" s="3">
        <f>S17*(1-VLOOKUP($E17+S$8-$H$8,Mortality!$B$3:$C$123,2)*VLOOKUP($E17+S$8-$H$8,Multipliers!$A$3:$DF$122,S$8-2006+2))</f>
        <v>0.53325354112089551</v>
      </c>
      <c r="U17" s="3">
        <f>T17*(1-VLOOKUP($E17+T$8-$H$8,Mortality!$B$3:$C$123,2)*VLOOKUP($E17+T$8-$H$8,Multipliers!$A$3:$DF$122,T$8-2006+2))</f>
        <v>0.48557310245920254</v>
      </c>
      <c r="V17" s="3">
        <f>U17*(1-VLOOKUP($E17+U$8-$H$8,Mortality!$B$3:$C$123,2)*VLOOKUP($E17+U$8-$H$8,Multipliers!$A$3:$DF$122,U$8-2006+2))</f>
        <v>0.43768994453201032</v>
      </c>
      <c r="W17" s="3">
        <f>V17*(1-VLOOKUP($E17+V$8-$H$8,Mortality!$B$3:$C$123,2)*VLOOKUP($E17+V$8-$H$8,Multipliers!$A$3:$DF$122,V$8-2006+2))</f>
        <v>0.39013576513047121</v>
      </c>
      <c r="X17" s="3">
        <f>W17*(1-VLOOKUP($E17+W$8-$H$8,Mortality!$B$3:$C$123,2)*VLOOKUP($E17+W$8-$H$8,Multipliers!$A$3:$DF$122,W$8-2006+2))</f>
        <v>0.3434571031562923</v>
      </c>
      <c r="Y17" s="3">
        <f>X17*(1-VLOOKUP($E17+X$8-$H$8,Mortality!$B$3:$C$123,2)*VLOOKUP($E17+X$8-$H$8,Multipliers!$A$3:$DF$122,X$8-2006+2))</f>
        <v>0.29825294304951711</v>
      </c>
      <c r="Z17" s="3">
        <f>Y17*(1-VLOOKUP($E17+Y$8-$H$8,Mortality!$B$3:$C$123,2)*VLOOKUP($E17+Y$8-$H$8,Multipliers!$A$3:$DF$122,Y$8-2006+2))</f>
        <v>0.25531510480526648</v>
      </c>
      <c r="AA17" s="3">
        <f>Z17*(1-VLOOKUP($E17+Z$8-$H$8,Mortality!$B$3:$C$123,2)*VLOOKUP($E17+Z$8-$H$8,Multipliers!$A$3:$DF$122,Z$8-2006+2))</f>
        <v>0.21542083426039574</v>
      </c>
      <c r="AB17" s="3">
        <f>AA17*(1-VLOOKUP($E17+AA$8-$H$8,Mortality!$B$3:$C$123,2)*VLOOKUP($E17+AA$8-$H$8,Multipliers!$A$3:$DF$122,AA$8-2006+2))</f>
        <v>0.17916525071157083</v>
      </c>
      <c r="AC17" s="3">
        <f>AB17*(1-VLOOKUP($E17+AB$8-$H$8,Mortality!$B$3:$C$123,2)*VLOOKUP($E17+AB$8-$H$8,Multipliers!$A$3:$DF$122,AB$8-2006+2))</f>
        <v>0.14693077625317821</v>
      </c>
      <c r="AD17" s="3">
        <f>AC17*(1-VLOOKUP($E17+AC$8-$H$8,Mortality!$B$3:$C$123,2)*VLOOKUP($E17+AC$8-$H$8,Multipliers!$A$3:$DF$122,AC$8-2006+2))</f>
        <v>0.11885793521306535</v>
      </c>
      <c r="AE17" s="3">
        <f>AD17*(1-VLOOKUP($E17+AD$8-$H$8,Mortality!$B$3:$C$123,2)*VLOOKUP($E17+AD$8-$H$8,Multipliers!$A$3:$DF$122,AD$8-2006+2))</f>
        <v>9.4550735800649696E-2</v>
      </c>
      <c r="AF17" s="3">
        <f>AE17*(1-VLOOKUP($E17+AE$8-$H$8,Mortality!$B$3:$C$123,2)*VLOOKUP($E17+AE$8-$H$8,Multipliers!$A$3:$DF$122,AE$8-2006+2))</f>
        <v>7.3913568149764297E-2</v>
      </c>
      <c r="AG17" s="3">
        <f>AF17*(1-VLOOKUP($E17+AF$8-$H$8,Mortality!$B$3:$C$123,2)*VLOOKUP($E17+AF$8-$H$8,Multipliers!$A$3:$DF$122,AF$8-2006+2))</f>
        <v>5.6535375405572366E-2</v>
      </c>
      <c r="AH17" s="3">
        <f>AG17*(1-VLOOKUP($E17+AG$8-$H$8,Mortality!$B$3:$C$123,2)*VLOOKUP($E17+AG$8-$H$8,Multipliers!$A$3:$DF$122,AG$8-2006+2))</f>
        <v>4.2258968669202944E-2</v>
      </c>
      <c r="AI17" s="3">
        <f>AH17*(1-VLOOKUP($E17+AH$8-$H$8,Mortality!$B$3:$C$123,2)*VLOOKUP($E17+AH$8-$H$8,Multipliers!$A$3:$DF$122,AH$8-2006+2))</f>
        <v>3.0823033881811238E-2</v>
      </c>
      <c r="AJ17" s="3">
        <f>AI17*(1-VLOOKUP($E17+AI$8-$H$8,Mortality!$B$3:$C$123,2)*VLOOKUP($E17+AI$8-$H$8,Multipliers!$A$3:$DF$122,AI$8-2006+2))</f>
        <v>2.1909261590992851E-2</v>
      </c>
      <c r="AK17" s="3">
        <f>AJ17*(1-VLOOKUP($E17+AJ$8-$H$8,Mortality!$B$3:$C$123,2)*VLOOKUP($E17+AJ$8-$H$8,Multipliers!$A$3:$DF$122,AJ$8-2006+2))</f>
        <v>1.5151987804371483E-2</v>
      </c>
      <c r="AL17" s="3">
        <f>AK17*(1-VLOOKUP($E17+AK$8-$H$8,Mortality!$B$3:$C$123,2)*VLOOKUP($E17+AK$8-$H$8,Multipliers!$A$3:$DF$122,AK$8-2006+2))</f>
        <v>1.0189887912088875E-2</v>
      </c>
      <c r="AM17" s="3">
        <f>AL17*(1-VLOOKUP($E17+AL$8-$H$8,Mortality!$B$3:$C$123,2)*VLOOKUP($E17+AL$8-$H$8,Multipliers!$A$3:$DF$122,AL$8-2006+2))</f>
        <v>6.6575359247169497E-3</v>
      </c>
      <c r="AN17" s="3">
        <f>AM17*(1-VLOOKUP($E17+AM$8-$H$8,Mortality!$B$3:$C$123,2)*VLOOKUP($E17+AM$8-$H$8,Multipliers!$A$3:$DF$122,AM$8-2006+2))</f>
        <v>4.222723477166789E-3</v>
      </c>
      <c r="AO17" s="3">
        <f>AN17*(1-VLOOKUP($E17+AN$8-$H$8,Mortality!$B$3:$C$123,2)*VLOOKUP($E17+AN$8-$H$8,Multipliers!$A$3:$DF$122,AN$8-2006+2))</f>
        <v>2.5948508896338263E-3</v>
      </c>
      <c r="AP17" s="3">
        <f>AO17*(1-VLOOKUP($E17+AO$8-$H$8,Mortality!$B$3:$C$123,2)*VLOOKUP($E17+AO$8-$H$8,Multipliers!$A$3:$DF$122,AO$8-2006+2))</f>
        <v>1.5457217378540796E-3</v>
      </c>
      <c r="AQ17" s="3">
        <f>AP17*(1-VLOOKUP($E17+AP$8-$H$8,Mortality!$B$3:$C$123,2)*VLOOKUP($E17+AP$8-$H$8,Multipliers!$A$3:$DF$122,AP$8-2006+2))</f>
        <v>8.9195120228966927E-4</v>
      </c>
      <c r="AR17" s="3">
        <f>AQ17*(1-VLOOKUP($E17+AQ$8-$H$8,Mortality!$B$3:$C$123,2)*VLOOKUP($E17+AQ$8-$H$8,Multipliers!$A$3:$DF$122,AQ$8-2006+2))</f>
        <v>4.9807261625394849E-4</v>
      </c>
      <c r="AS17" s="3">
        <f>AR17*(1-VLOOKUP($E17+AR$8-$H$8,Mortality!$B$3:$C$123,2)*VLOOKUP($E17+AR$8-$H$8,Multipliers!$A$3:$DF$122,AR$8-2006+2))</f>
        <v>2.6856505748030476E-4</v>
      </c>
      <c r="AT17" s="3">
        <f>AS17*(1-VLOOKUP($E17+AS$8-$H$8,Mortality!$B$3:$C$123,2)*VLOOKUP($E17+AS$8-$H$8,Multipliers!$A$3:$DF$122,AS$8-2006+2))</f>
        <v>1.4190448087444333E-4</v>
      </c>
      <c r="AU17" s="3">
        <f>AT17*(1-VLOOKUP($E17+AT$8-$H$8,Mortality!$B$3:$C$123,2)*VLOOKUP($E17+AT$8-$H$8,Multipliers!$A$3:$DF$122,AT$8-2006+2))</f>
        <v>7.4109650802979681E-5</v>
      </c>
      <c r="AV17" s="3">
        <f>AU17*(1-VLOOKUP($E17+AU$8-$H$8,Mortality!$B$3:$C$123,2)*VLOOKUP($E17+AU$8-$H$8,Multipliers!$A$3:$DF$122,AU$8-2006+2))</f>
        <v>3.8218575975652351E-5</v>
      </c>
      <c r="AW17" s="3">
        <f>AV17*(1-VLOOKUP($E17+AV$8-$H$8,Mortality!$B$3:$C$123,2)*VLOOKUP($E17+AV$8-$H$8,Multipliers!$A$3:$DF$122,AV$8-2006+2))</f>
        <v>1.9395692150807846E-5</v>
      </c>
      <c r="AX17" s="3">
        <f>AW17*(1-VLOOKUP($E17+AW$8-$H$8,Mortality!$B$3:$C$123,2)*VLOOKUP($E17+AW$8-$H$8,Multipliers!$A$3:$DF$122,AW$8-2006+2))</f>
        <v>9.697846075403923E-6</v>
      </c>
      <c r="AY17" s="3">
        <f>AX17*(1-VLOOKUP($E17+AX$8-$H$8,Mortality!$B$3:$C$123,2)*VLOOKUP($E17+AX$8-$H$8,Multipliers!$A$3:$DF$122,AX$8-2006+2))</f>
        <v>4.8489230377019615E-6</v>
      </c>
      <c r="AZ17" s="3">
        <f>AY17*(1-VLOOKUP($E17+AY$8-$H$8,Mortality!$B$3:$C$123,2)*VLOOKUP($E17+AY$8-$H$8,Multipliers!$A$3:$DF$122,AY$8-2006+2))</f>
        <v>2.4244615188509807E-6</v>
      </c>
      <c r="BA17" s="3">
        <f>AZ17*(1-VLOOKUP($E17+AZ$8-$H$8,Mortality!$B$3:$C$123,2)*VLOOKUP($E17+AZ$8-$H$8,Multipliers!$A$3:$DF$122,AZ$8-2006+2))</f>
        <v>1.2122307594254904E-6</v>
      </c>
      <c r="BB17" s="3">
        <f>BA17*(1-VLOOKUP($E17+BA$8-$H$8,Mortality!$B$3:$C$123,2)*VLOOKUP($E17+BA$8-$H$8,Multipliers!$A$3:$DF$122,BA$8-2006+2))</f>
        <v>6.0611537971274519E-7</v>
      </c>
      <c r="BC17" s="3">
        <f>BB17*(1-VLOOKUP($E17+BB$8-$H$8,Mortality!$B$3:$C$123,2)*VLOOKUP($E17+BB$8-$H$8,Multipliers!$A$3:$DF$122,BB$8-2006+2))</f>
        <v>0</v>
      </c>
      <c r="BD17" s="3">
        <f>BC17*(1-VLOOKUP($E17+BC$8-$H$8,Mortality!$B$3:$C$123,2)*VLOOKUP($E17+BC$8-$H$8,Multipliers!$A$3:$DF$122,BC$8-2006+2))</f>
        <v>0</v>
      </c>
      <c r="BE17" s="3">
        <f>BD17*(1-VLOOKUP($E17+BD$8-$H$8,Mortality!$B$3:$C$123,2)*VLOOKUP($E17+BD$8-$H$8,Multipliers!$A$3:$DF$122,BD$8-2006+2))</f>
        <v>0</v>
      </c>
      <c r="BF17" s="3">
        <f>BE17*(1-VLOOKUP($E17+BE$8-$H$8,Mortality!$B$3:$C$123,2)*VLOOKUP($E17+BE$8-$H$8,Multipliers!$A$3:$DF$122,BE$8-2006+2))</f>
        <v>0</v>
      </c>
      <c r="BG17" s="3">
        <f>BF17*(1-VLOOKUP($E17+BF$8-$H$8,Mortality!$B$3:$C$123,2)*VLOOKUP($E17+BF$8-$H$8,Multipliers!$A$3:$DF$122,BF$8-2006+2))</f>
        <v>0</v>
      </c>
      <c r="BH17" s="3">
        <f>BG17*(1-VLOOKUP($E17+BG$8-$H$8,Mortality!$B$3:$C$123,2)*VLOOKUP($E17+BG$8-$H$8,Multipliers!$A$3:$DF$122,BG$8-2006+2))</f>
        <v>0</v>
      </c>
      <c r="BI17" s="3">
        <f>BH17*(1-VLOOKUP($E17+BH$8-$H$8,Mortality!$B$3:$C$123,2)*VLOOKUP($E17+BH$8-$H$8,Multipliers!$A$3:$DF$122,BH$8-2006+2))</f>
        <v>0</v>
      </c>
      <c r="BJ17" s="3">
        <f>BI17*(1-VLOOKUP($E17+BI$8-$H$8,Mortality!$B$3:$C$123,2)*VLOOKUP($E17+BI$8-$H$8,Multipliers!$A$3:$DF$122,BI$8-2006+2))</f>
        <v>0</v>
      </c>
      <c r="BK17" s="3">
        <f>BJ17*(1-VLOOKUP($E17+BJ$8-$H$8,Mortality!$B$3:$C$123,2)*VLOOKUP($E17+BJ$8-$H$8,Multipliers!$A$3:$DF$122,BJ$8-2006+2))</f>
        <v>0</v>
      </c>
      <c r="BL17" s="3">
        <f>BK17*(1-VLOOKUP($E17+BK$8-$H$8,Mortality!$B$3:$C$123,2)*VLOOKUP($E17+BK$8-$H$8,Multipliers!$A$3:$DF$122,BK$8-2006+2))</f>
        <v>0</v>
      </c>
      <c r="BM17" s="3">
        <f>BL17*(1-VLOOKUP($E17+BL$8-$H$8,Mortality!$B$3:$C$123,2)*VLOOKUP($E17+BL$8-$H$8,Multipliers!$A$3:$DF$122,BL$8-2006+2))</f>
        <v>0</v>
      </c>
      <c r="BN17" s="3">
        <f>BM17*(1-VLOOKUP($E17+BM$8-$H$8,Mortality!$B$3:$C$123,2)*VLOOKUP($E17+BM$8-$H$8,Multipliers!$A$3:$DF$122,BM$8-2006+2))</f>
        <v>0</v>
      </c>
      <c r="BO17" s="3">
        <f>BN17*(1-VLOOKUP($E17+BN$8-$H$8,Mortality!$B$3:$C$123,2)*VLOOKUP($E17+BN$8-$H$8,Multipliers!$A$3:$DF$122,BN$8-2006+2))</f>
        <v>0</v>
      </c>
      <c r="BP17" s="3">
        <f>BO17*(1-VLOOKUP($E17+BO$8-$H$8,Mortality!$B$3:$C$123,2)*VLOOKUP($E17+BO$8-$H$8,Multipliers!$A$3:$DF$122,BO$8-2006+2))</f>
        <v>0</v>
      </c>
      <c r="BQ17" s="3">
        <f>BP17*(1-VLOOKUP($E17+BP$8-$H$8,Mortality!$B$3:$C$123,2)*VLOOKUP($E17+BP$8-$H$8,Multipliers!$A$3:$DF$122,BP$8-2006+2))</f>
        <v>0</v>
      </c>
      <c r="BR17" s="3">
        <f>BQ17*(1-VLOOKUP($E17+BQ$8-$H$8,Mortality!$B$3:$C$123,2)*VLOOKUP($E17+BQ$8-$H$8,Multipliers!$A$3:$DF$122,BQ$8-2006+2))</f>
        <v>0</v>
      </c>
      <c r="BS17" s="3">
        <f>BR17*(1-VLOOKUP($E17+BR$8-$H$8,Mortality!$B$3:$C$123,2)*VLOOKUP($E17+BR$8-$H$8,Multipliers!$A$3:$DF$122,BR$8-2006+2))</f>
        <v>0</v>
      </c>
      <c r="BT17" s="3">
        <f>BS17*(1-VLOOKUP($E17+BS$8-$H$8,Mortality!$B$3:$C$123,2)*VLOOKUP($E17+BS$8-$H$8,Multipliers!$A$3:$DF$122,BS$8-2006+2))</f>
        <v>0</v>
      </c>
      <c r="BU17" s="3">
        <f>BT17*(1-VLOOKUP($E17+BT$8-$H$8,Mortality!$B$3:$C$123,2)*VLOOKUP($E17+BT$8-$H$8,Multipliers!$A$3:$DF$122,BT$8-2006+2))</f>
        <v>0</v>
      </c>
      <c r="BV17" s="3">
        <f>BU17*(1-VLOOKUP($E17+BU$8-$H$8,Mortality!$B$3:$C$123,2)*VLOOKUP($E17+BU$8-$H$8,Multipliers!$A$3:$DF$122,BU$8-2006+2))</f>
        <v>0</v>
      </c>
      <c r="BW17" s="3">
        <f>BV17*(1-VLOOKUP($E17+BV$8-$H$8,Mortality!$B$3:$C$123,2)*VLOOKUP($E17+BV$8-$H$8,Multipliers!$A$3:$DF$122,BV$8-2006+2))</f>
        <v>0</v>
      </c>
      <c r="BX17" s="3">
        <f>BW17*(1-VLOOKUP($E17+BW$8-$H$8,Mortality!$B$3:$C$123,2)*VLOOKUP($E17+BW$8-$H$8,Multipliers!$A$3:$DF$122,BW$8-2006+2))</f>
        <v>0</v>
      </c>
      <c r="BY17" s="3">
        <f>BX17*(1-VLOOKUP($E17+BX$8-$H$8,Mortality!$B$3:$C$123,2)*VLOOKUP($E17+BX$8-$H$8,Multipliers!$A$3:$DF$122,BX$8-2006+2))</f>
        <v>0</v>
      </c>
      <c r="BZ17" s="3">
        <f>BY17*(1-VLOOKUP($E17+BY$8-$H$8,Mortality!$B$3:$C$123,2)*VLOOKUP($E17+BY$8-$H$8,Multipliers!$A$3:$DF$122,BY$8-2006+2))</f>
        <v>0</v>
      </c>
      <c r="CA17" s="3">
        <f>BZ17*(1-VLOOKUP($E17+BZ$8-$H$8,Mortality!$B$3:$C$123,2)*VLOOKUP($E17+BZ$8-$H$8,Multipliers!$A$3:$DF$122,BZ$8-2006+2))</f>
        <v>0</v>
      </c>
      <c r="CB17" s="3">
        <f>CA17*(1-VLOOKUP($E17+CA$8-$H$8,Mortality!$B$3:$C$123,2)*VLOOKUP($E17+CA$8-$H$8,Multipliers!$A$3:$DF$122,CA$8-2006+2))</f>
        <v>0</v>
      </c>
      <c r="CC17" s="3">
        <f>CB17*(1-VLOOKUP($E17+CB$8-$H$8,Mortality!$B$3:$C$123,2)*VLOOKUP($E17+CB$8-$H$8,Multipliers!$A$3:$DF$122,CB$8-2006+2))</f>
        <v>0</v>
      </c>
      <c r="CD17" s="3">
        <f>CC17*(1-VLOOKUP($E17+CC$8-$H$8,Mortality!$B$3:$C$123,2)*VLOOKUP($E17+CC$8-$H$8,Multipliers!$A$3:$DF$122,CC$8-2006+2))</f>
        <v>0</v>
      </c>
      <c r="CE17" s="3">
        <f>CD17*(1-VLOOKUP($E17+CD$8-$H$8,Mortality!$B$3:$C$123,2)*VLOOKUP($E17+CD$8-$H$8,Multipliers!$A$3:$DF$122,CD$8-2006+2))</f>
        <v>0</v>
      </c>
      <c r="CF17" s="3">
        <f>CE17*(1-VLOOKUP($E17+CE$8-$H$8,Mortality!$B$3:$C$123,2)*VLOOKUP($E17+CE$8-$H$8,Multipliers!$A$3:$DF$122,CE$8-2006+2))</f>
        <v>0</v>
      </c>
      <c r="CG17" s="3">
        <f>CF17*(1-VLOOKUP($E17+CF$8-$H$8,Mortality!$B$3:$C$123,2)*VLOOKUP($E17+CF$8-$H$8,Multipliers!$A$3:$DF$122,CF$8-2006+2))</f>
        <v>0</v>
      </c>
      <c r="CH17" s="3">
        <f>CG17*(1-VLOOKUP($E17+CG$8-$H$8,Mortality!$B$3:$C$123,2)*VLOOKUP($E17+CG$8-$H$8,Multipliers!$A$3:$DF$122,CG$8-2006+2))</f>
        <v>0</v>
      </c>
      <c r="CI17" s="3">
        <f>CH17*(1-VLOOKUP($E17+CH$8-$H$8,Mortality!$B$3:$C$123,2)*VLOOKUP($E17+CH$8-$H$8,Multipliers!$A$3:$DF$122,CH$8-2006+2))</f>
        <v>0</v>
      </c>
      <c r="CJ17" s="3">
        <f>CI17*(1-VLOOKUP($E17+CI$8-$H$8,Mortality!$B$3:$C$123,2)*VLOOKUP($E17+CI$8-$H$8,Multipliers!$A$3:$DF$122,CI$8-2006+2))</f>
        <v>0</v>
      </c>
      <c r="CK17" s="3">
        <f>CJ17*(1-VLOOKUP($E17+CJ$8-$H$8,Mortality!$B$3:$C$123,2)*VLOOKUP($E17+CJ$8-$H$8,Multipliers!$A$3:$DF$122,CJ$8-2006+2))</f>
        <v>0</v>
      </c>
      <c r="CL17" s="3">
        <f>CK17*(1-VLOOKUP($E17+CK$8-$H$8,Mortality!$B$3:$C$123,2)*VLOOKUP($E17+CK$8-$H$8,Multipliers!$A$3:$DF$122,CK$8-2006+2))</f>
        <v>0</v>
      </c>
      <c r="CM17" s="3">
        <f>CL17*(1-VLOOKUP($E17+CL$8-$H$8,Mortality!$B$3:$C$123,2)*VLOOKUP($E17+CL$8-$H$8,Multipliers!$A$3:$DF$122,CL$8-2006+2))</f>
        <v>0</v>
      </c>
      <c r="CN17" s="3">
        <f>CM17*(1-VLOOKUP($E17+CM$8-$H$8,Mortality!$B$3:$C$123,2)*VLOOKUP($E17+CM$8-$H$8,Multipliers!$A$3:$DF$122,CM$8-2006+2))</f>
        <v>0</v>
      </c>
      <c r="CO17" s="3">
        <f>CN17*(1-VLOOKUP($E17+CN$8-$H$8,Mortality!$B$3:$C$123,2)*VLOOKUP($E17+CN$8-$H$8,Multipliers!$A$3:$DF$122,CN$8-2006+2))</f>
        <v>0</v>
      </c>
      <c r="CP17" s="3">
        <f>CO17*(1-VLOOKUP($E17+CO$8-$H$8,Mortality!$B$3:$C$123,2)*VLOOKUP($E17+CO$8-$H$8,Multipliers!$A$3:$DF$122,CO$8-2006+2))</f>
        <v>0</v>
      </c>
      <c r="CQ17" s="3">
        <f>CP17*(1-VLOOKUP($E17+CP$8-$H$8,Mortality!$B$3:$C$123,2)*VLOOKUP($E17+CP$8-$H$8,Multipliers!$A$3:$DF$122,CP$8-2006+2))</f>
        <v>0</v>
      </c>
      <c r="CR17" s="3">
        <f>CQ17*(1-VLOOKUP($E17+CQ$8-$H$8,Mortality!$B$3:$C$123,2)*VLOOKUP($E17+CQ$8-$H$8,Multipliers!$A$3:$DF$122,CQ$8-2006+2))</f>
        <v>0</v>
      </c>
      <c r="CS17" s="3">
        <f>CR17*(1-VLOOKUP($E17+CR$8-$H$8,Mortality!$B$3:$C$123,2)*VLOOKUP($E17+CR$8-$H$8,Multipliers!$A$3:$DF$122,CR$8-2006+2))</f>
        <v>0</v>
      </c>
      <c r="CT17" s="3">
        <f>CS17*(1-VLOOKUP($E17+CS$8-$H$8,Mortality!$B$3:$C$123,2)*VLOOKUP($E17+CS$8-$H$8,Multipliers!$A$3:$DF$122,CS$8-2006+2))</f>
        <v>0</v>
      </c>
    </row>
    <row r="18" spans="2:98" x14ac:dyDescent="0.25">
      <c r="B18" s="35">
        <v>2010</v>
      </c>
      <c r="C18" s="36">
        <v>14843</v>
      </c>
      <c r="D18" s="35" t="s">
        <v>3</v>
      </c>
      <c r="E18" s="4">
        <f t="shared" si="6"/>
        <v>76</v>
      </c>
      <c r="F18" s="2"/>
      <c r="H18" s="3">
        <v>1</v>
      </c>
      <c r="I18" s="3">
        <f>H18*(1-VLOOKUP($E18+H$8-$H$8,Mortality!$B$3:$C$123,2)*VLOOKUP($E18+H$8-$H$8,Multipliers!$A$3:$DF$122,H$8-2006+2))</f>
        <v>0.9640756778239814</v>
      </c>
      <c r="J18" s="3">
        <f>I18*(1-VLOOKUP($E18+I$8-$H$8,Mortality!$B$3:$C$123,2)*VLOOKUP($E18+I$8-$H$8,Multipliers!$A$3:$DF$122,I$8-2006+2))</f>
        <v>0.92629787684007614</v>
      </c>
      <c r="K18" s="3">
        <f>J18*(1-VLOOKUP($E18+J$8-$H$8,Mortality!$B$3:$C$123,2)*VLOOKUP($E18+J$8-$H$8,Multipliers!$A$3:$DF$122,J$8-2006+2))</f>
        <v>0.88661931037265562</v>
      </c>
      <c r="L18" s="3">
        <f>K18*(1-VLOOKUP($E18+K$8-$H$8,Mortality!$B$3:$C$123,2)*VLOOKUP($E18+K$8-$H$8,Multipliers!$A$3:$DF$122,K$8-2006+2))</f>
        <v>0.84506756648095327</v>
      </c>
      <c r="M18" s="3">
        <f>L18*(1-VLOOKUP($E18+L$8-$H$8,Mortality!$B$3:$C$123,2)*VLOOKUP($E18+L$8-$H$8,Multipliers!$A$3:$DF$122,L$8-2006+2))</f>
        <v>0.80164606839627806</v>
      </c>
      <c r="N18" s="3">
        <f>M18*(1-VLOOKUP($E18+M$8-$H$8,Mortality!$B$3:$C$123,2)*VLOOKUP($E18+M$8-$H$8,Multipliers!$A$3:$DF$122,M$8-2006+2))</f>
        <v>0.75642799971893759</v>
      </c>
      <c r="O18" s="3">
        <f>N18*(1-VLOOKUP($E18+N$8-$H$8,Mortality!$B$3:$C$123,2)*VLOOKUP($E18+N$8-$H$8,Multipliers!$A$3:$DF$122,N$8-2006+2))</f>
        <v>0.7095228642489575</v>
      </c>
      <c r="P18" s="3">
        <f>O18*(1-VLOOKUP($E18+O$8-$H$8,Mortality!$B$3:$C$123,2)*VLOOKUP($E18+O$8-$H$8,Multipliers!$A$3:$DF$122,O$8-2006+2))</f>
        <v>0.66113959827575663</v>
      </c>
      <c r="Q18" s="3">
        <f>P18*(1-VLOOKUP($E18+P$8-$H$8,Mortality!$B$3:$C$123,2)*VLOOKUP($E18+P$8-$H$8,Multipliers!$A$3:$DF$122,P$8-2006+2))</f>
        <v>0.61147868766068181</v>
      </c>
      <c r="R18" s="3">
        <f>Q18*(1-VLOOKUP($E18+Q$8-$H$8,Mortality!$B$3:$C$123,2)*VLOOKUP($E18+Q$8-$H$8,Multipliers!$A$3:$DF$122,Q$8-2006+2))</f>
        <v>0.5608962487323087</v>
      </c>
      <c r="S18" s="3">
        <f>R18*(1-VLOOKUP($E18+R$8-$H$8,Mortality!$B$3:$C$123,2)*VLOOKUP($E18+R$8-$H$8,Multipliers!$A$3:$DF$122,R$8-2006+2))</f>
        <v>0.50975686719218904</v>
      </c>
      <c r="T18" s="3">
        <f>S18*(1-VLOOKUP($E18+S$8-$H$8,Mortality!$B$3:$C$123,2)*VLOOKUP($E18+S$8-$H$8,Multipliers!$A$3:$DF$122,S$8-2006+2))</f>
        <v>0.45851485959112587</v>
      </c>
      <c r="U18" s="3">
        <f>T18*(1-VLOOKUP($E18+T$8-$H$8,Mortality!$B$3:$C$123,2)*VLOOKUP($E18+T$8-$H$8,Multipliers!$A$3:$DF$122,T$8-2006+2))</f>
        <v>0.40774816468621361</v>
      </c>
      <c r="V18" s="3">
        <f>U18*(1-VLOOKUP($E18+U$8-$H$8,Mortality!$B$3:$C$123,2)*VLOOKUP($E18+U$8-$H$8,Multipliers!$A$3:$DF$122,U$8-2006+2))</f>
        <v>0.35804199224537192</v>
      </c>
      <c r="W18" s="3">
        <f>V18*(1-VLOOKUP($E18+V$8-$H$8,Mortality!$B$3:$C$123,2)*VLOOKUP($E18+V$8-$H$8,Multipliers!$A$3:$DF$122,V$8-2006+2))</f>
        <v>0.31003420313828517</v>
      </c>
      <c r="X18" s="3">
        <f>W18*(1-VLOOKUP($E18+W$8-$H$8,Mortality!$B$3:$C$123,2)*VLOOKUP($E18+W$8-$H$8,Multipliers!$A$3:$DF$122,W$8-2006+2))</f>
        <v>0.26457671971613023</v>
      </c>
      <c r="Y18" s="3">
        <f>X18*(1-VLOOKUP($E18+X$8-$H$8,Mortality!$B$3:$C$123,2)*VLOOKUP($E18+X$8-$H$8,Multipliers!$A$3:$DF$122,X$8-2006+2))</f>
        <v>0.2224809613178223</v>
      </c>
      <c r="Z18" s="3">
        <f>Y18*(1-VLOOKUP($E18+Y$8-$H$8,Mortality!$B$3:$C$123,2)*VLOOKUP($E18+Y$8-$H$8,Multipliers!$A$3:$DF$122,Y$8-2006+2))</f>
        <v>0.18436933672917222</v>
      </c>
      <c r="AA18" s="3">
        <f>Z18*(1-VLOOKUP($E18+Z$8-$H$8,Mortality!$B$3:$C$123,2)*VLOOKUP($E18+Z$8-$H$8,Multipliers!$A$3:$DF$122,Z$8-2006+2))</f>
        <v>0.15061377859051045</v>
      </c>
      <c r="AB18" s="3">
        <f>AA18*(1-VLOOKUP($E18+AA$8-$H$8,Mortality!$B$3:$C$123,2)*VLOOKUP($E18+AA$8-$H$8,Multipliers!$A$3:$DF$122,AA$8-2006+2))</f>
        <v>0.12134174730667546</v>
      </c>
      <c r="AC18" s="3">
        <f>AB18*(1-VLOOKUP($E18+AB$8-$H$8,Mortality!$B$3:$C$123,2)*VLOOKUP($E18+AB$8-$H$8,Multipliers!$A$3:$DF$122,AB$8-2006+2))</f>
        <v>9.6119649449972047E-2</v>
      </c>
      <c r="AD18" s="3">
        <f>AC18*(1-VLOOKUP($E18+AC$8-$H$8,Mortality!$B$3:$C$123,2)*VLOOKUP($E18+AC$8-$H$8,Multipliers!$A$3:$DF$122,AC$8-2006+2))</f>
        <v>7.4813185729088225E-2</v>
      </c>
      <c r="AE18" s="3">
        <f>AD18*(1-VLOOKUP($E18+AD$8-$H$8,Mortality!$B$3:$C$123,2)*VLOOKUP($E18+AD$8-$H$8,Multipliers!$A$3:$DF$122,AD$8-2006+2))</f>
        <v>5.6967425524255322E-2</v>
      </c>
      <c r="AF18" s="3">
        <f>AE18*(1-VLOOKUP($E18+AE$8-$H$8,Mortality!$B$3:$C$123,2)*VLOOKUP($E18+AE$8-$H$8,Multipliers!$A$3:$DF$122,AE$8-2006+2))</f>
        <v>4.2384260050682653E-2</v>
      </c>
      <c r="AG18" s="3">
        <f>AF18*(1-VLOOKUP($E18+AF$8-$H$8,Mortality!$B$3:$C$123,2)*VLOOKUP($E18+AF$8-$H$8,Multipliers!$A$3:$DF$122,AF$8-2006+2))</f>
        <v>3.0766183967523821E-2</v>
      </c>
      <c r="AH18" s="3">
        <f>AG18*(1-VLOOKUP($E18+AG$8-$H$8,Mortality!$B$3:$C$123,2)*VLOOKUP($E18+AG$8-$H$8,Multipliers!$A$3:$DF$122,AG$8-2006+2))</f>
        <v>2.1761115574205996E-2</v>
      </c>
      <c r="AI18" s="3">
        <f>AH18*(1-VLOOKUP($E18+AH$8-$H$8,Mortality!$B$3:$C$123,2)*VLOOKUP($E18+AH$8-$H$8,Multipliers!$A$3:$DF$122,AH$8-2006+2))</f>
        <v>1.4975092132111557E-2</v>
      </c>
      <c r="AJ18" s="3">
        <f>AI18*(1-VLOOKUP($E18+AI$8-$H$8,Mortality!$B$3:$C$123,2)*VLOOKUP($E18+AI$8-$H$8,Multipliers!$A$3:$DF$122,AI$8-2006+2))</f>
        <v>1.0020515705391534E-2</v>
      </c>
      <c r="AK18" s="3">
        <f>AJ18*(1-VLOOKUP($E18+AJ$8-$H$8,Mortality!$B$3:$C$123,2)*VLOOKUP($E18+AJ$8-$H$8,Multipliers!$A$3:$DF$122,AJ$8-2006+2))</f>
        <v>6.5139931954383652E-3</v>
      </c>
      <c r="AL18" s="3">
        <f>AK18*(1-VLOOKUP($E18+AK$8-$H$8,Mortality!$B$3:$C$123,2)*VLOOKUP($E18+AK$8-$H$8,Multipliers!$A$3:$DF$122,AK$8-2006+2))</f>
        <v>4.1110567687841128E-3</v>
      </c>
      <c r="AM18" s="3">
        <f>AL18*(1-VLOOKUP($E18+AL$8-$H$8,Mortality!$B$3:$C$123,2)*VLOOKUP($E18+AL$8-$H$8,Multipliers!$A$3:$DF$122,AL$8-2006+2))</f>
        <v>2.5141183607223254E-3</v>
      </c>
      <c r="AN18" s="3">
        <f>AM18*(1-VLOOKUP($E18+AM$8-$H$8,Mortality!$B$3:$C$123,2)*VLOOKUP($E18+AM$8-$H$8,Multipliers!$A$3:$DF$122,AM$8-2006+2))</f>
        <v>1.4906828020307525E-3</v>
      </c>
      <c r="AO18" s="3">
        <f>AN18*(1-VLOOKUP($E18+AN$8-$H$8,Mortality!$B$3:$C$123,2)*VLOOKUP($E18+AN$8-$H$8,Multipliers!$A$3:$DF$122,AN$8-2006+2))</f>
        <v>8.5639121145319769E-4</v>
      </c>
      <c r="AP18" s="3">
        <f>AO18*(1-VLOOKUP($E18+AO$8-$H$8,Mortality!$B$3:$C$123,2)*VLOOKUP($E18+AO$8-$H$8,Multipliers!$A$3:$DF$122,AO$8-2006+2))</f>
        <v>4.7624142664167053E-4</v>
      </c>
      <c r="AQ18" s="3">
        <f>AP18*(1-VLOOKUP($E18+AP$8-$H$8,Mortality!$B$3:$C$123,2)*VLOOKUP($E18+AP$8-$H$8,Multipliers!$A$3:$DF$122,AP$8-2006+2))</f>
        <v>2.5586889866941218E-4</v>
      </c>
      <c r="AR18" s="3">
        <f>AQ18*(1-VLOOKUP($E18+AQ$8-$H$8,Mortality!$B$3:$C$123,2)*VLOOKUP($E18+AQ$8-$H$8,Multipliers!$A$3:$DF$122,AQ$8-2006+2))</f>
        <v>1.3478474470816557E-4</v>
      </c>
      <c r="AS18" s="3">
        <f>AR18*(1-VLOOKUP($E18+AR$8-$H$8,Mortality!$B$3:$C$123,2)*VLOOKUP($E18+AR$8-$H$8,Multipliers!$A$3:$DF$122,AR$8-2006+2))</f>
        <v>7.0223616976869668E-5</v>
      </c>
      <c r="AT18" s="3">
        <f>AS18*(1-VLOOKUP($E18+AS$8-$H$8,Mortality!$B$3:$C$123,2)*VLOOKUP($E18+AS$8-$H$8,Multipliers!$A$3:$DF$122,AS$8-2006+2))</f>
        <v>3.6153237234126154E-5</v>
      </c>
      <c r="AU18" s="3">
        <f>AT18*(1-VLOOKUP($E18+AT$8-$H$8,Mortality!$B$3:$C$123,2)*VLOOKUP($E18+AT$8-$H$8,Multipliers!$A$3:$DF$122,AT$8-2006+2))</f>
        <v>1.833329234267916E-5</v>
      </c>
      <c r="AV18" s="3">
        <f>AU18*(1-VLOOKUP($E18+AU$8-$H$8,Mortality!$B$3:$C$123,2)*VLOOKUP($E18+AU$8-$H$8,Multipliers!$A$3:$DF$122,AU$8-2006+2))</f>
        <v>9.1666461713395801E-6</v>
      </c>
      <c r="AW18" s="3">
        <f>AV18*(1-VLOOKUP($E18+AV$8-$H$8,Mortality!$B$3:$C$123,2)*VLOOKUP($E18+AV$8-$H$8,Multipliers!$A$3:$DF$122,AV$8-2006+2))</f>
        <v>4.58332308566979E-6</v>
      </c>
      <c r="AX18" s="3">
        <f>AW18*(1-VLOOKUP($E18+AW$8-$H$8,Mortality!$B$3:$C$123,2)*VLOOKUP($E18+AW$8-$H$8,Multipliers!$A$3:$DF$122,AW$8-2006+2))</f>
        <v>2.291661542834895E-6</v>
      </c>
      <c r="AY18" s="3">
        <f>AX18*(1-VLOOKUP($E18+AX$8-$H$8,Mortality!$B$3:$C$123,2)*VLOOKUP($E18+AX$8-$H$8,Multipliers!$A$3:$DF$122,AX$8-2006+2))</f>
        <v>1.1458307714174475E-6</v>
      </c>
      <c r="AZ18" s="3">
        <f>AY18*(1-VLOOKUP($E18+AY$8-$H$8,Mortality!$B$3:$C$123,2)*VLOOKUP($E18+AY$8-$H$8,Multipliers!$A$3:$DF$122,AY$8-2006+2))</f>
        <v>5.7291538570872376E-7</v>
      </c>
      <c r="BA18" s="3">
        <f>AZ18*(1-VLOOKUP($E18+AZ$8-$H$8,Mortality!$B$3:$C$123,2)*VLOOKUP($E18+AZ$8-$H$8,Multipliers!$A$3:$DF$122,AZ$8-2006+2))</f>
        <v>0</v>
      </c>
      <c r="BB18" s="3">
        <f>BA18*(1-VLOOKUP($E18+BA$8-$H$8,Mortality!$B$3:$C$123,2)*VLOOKUP($E18+BA$8-$H$8,Multipliers!$A$3:$DF$122,BA$8-2006+2))</f>
        <v>0</v>
      </c>
      <c r="BC18" s="3">
        <f>BB18*(1-VLOOKUP($E18+BB$8-$H$8,Mortality!$B$3:$C$123,2)*VLOOKUP($E18+BB$8-$H$8,Multipliers!$A$3:$DF$122,BB$8-2006+2))</f>
        <v>0</v>
      </c>
      <c r="BD18" s="3">
        <f>BC18*(1-VLOOKUP($E18+BC$8-$H$8,Mortality!$B$3:$C$123,2)*VLOOKUP($E18+BC$8-$H$8,Multipliers!$A$3:$DF$122,BC$8-2006+2))</f>
        <v>0</v>
      </c>
      <c r="BE18" s="3">
        <f>BD18*(1-VLOOKUP($E18+BD$8-$H$8,Mortality!$B$3:$C$123,2)*VLOOKUP($E18+BD$8-$H$8,Multipliers!$A$3:$DF$122,BD$8-2006+2))</f>
        <v>0</v>
      </c>
      <c r="BF18" s="3">
        <f>BE18*(1-VLOOKUP($E18+BE$8-$H$8,Mortality!$B$3:$C$123,2)*VLOOKUP($E18+BE$8-$H$8,Multipliers!$A$3:$DF$122,BE$8-2006+2))</f>
        <v>0</v>
      </c>
      <c r="BG18" s="3">
        <f>BF18*(1-VLOOKUP($E18+BF$8-$H$8,Mortality!$B$3:$C$123,2)*VLOOKUP($E18+BF$8-$H$8,Multipliers!$A$3:$DF$122,BF$8-2006+2))</f>
        <v>0</v>
      </c>
      <c r="BH18" s="3">
        <f>BG18*(1-VLOOKUP($E18+BG$8-$H$8,Mortality!$B$3:$C$123,2)*VLOOKUP($E18+BG$8-$H$8,Multipliers!$A$3:$DF$122,BG$8-2006+2))</f>
        <v>0</v>
      </c>
      <c r="BI18" s="3">
        <f>BH18*(1-VLOOKUP($E18+BH$8-$H$8,Mortality!$B$3:$C$123,2)*VLOOKUP($E18+BH$8-$H$8,Multipliers!$A$3:$DF$122,BH$8-2006+2))</f>
        <v>0</v>
      </c>
      <c r="BJ18" s="3">
        <f>BI18*(1-VLOOKUP($E18+BI$8-$H$8,Mortality!$B$3:$C$123,2)*VLOOKUP($E18+BI$8-$H$8,Multipliers!$A$3:$DF$122,BI$8-2006+2))</f>
        <v>0</v>
      </c>
      <c r="BK18" s="3">
        <f>BJ18*(1-VLOOKUP($E18+BJ$8-$H$8,Mortality!$B$3:$C$123,2)*VLOOKUP($E18+BJ$8-$H$8,Multipliers!$A$3:$DF$122,BJ$8-2006+2))</f>
        <v>0</v>
      </c>
      <c r="BL18" s="3">
        <f>BK18*(1-VLOOKUP($E18+BK$8-$H$8,Mortality!$B$3:$C$123,2)*VLOOKUP($E18+BK$8-$H$8,Multipliers!$A$3:$DF$122,BK$8-2006+2))</f>
        <v>0</v>
      </c>
      <c r="BM18" s="3">
        <f>BL18*(1-VLOOKUP($E18+BL$8-$H$8,Mortality!$B$3:$C$123,2)*VLOOKUP($E18+BL$8-$H$8,Multipliers!$A$3:$DF$122,BL$8-2006+2))</f>
        <v>0</v>
      </c>
      <c r="BN18" s="3">
        <f>BM18*(1-VLOOKUP($E18+BM$8-$H$8,Mortality!$B$3:$C$123,2)*VLOOKUP($E18+BM$8-$H$8,Multipliers!$A$3:$DF$122,BM$8-2006+2))</f>
        <v>0</v>
      </c>
      <c r="BO18" s="3">
        <f>BN18*(1-VLOOKUP($E18+BN$8-$H$8,Mortality!$B$3:$C$123,2)*VLOOKUP($E18+BN$8-$H$8,Multipliers!$A$3:$DF$122,BN$8-2006+2))</f>
        <v>0</v>
      </c>
      <c r="BP18" s="3">
        <f>BO18*(1-VLOOKUP($E18+BO$8-$H$8,Mortality!$B$3:$C$123,2)*VLOOKUP($E18+BO$8-$H$8,Multipliers!$A$3:$DF$122,BO$8-2006+2))</f>
        <v>0</v>
      </c>
      <c r="BQ18" s="3">
        <f>BP18*(1-VLOOKUP($E18+BP$8-$H$8,Mortality!$B$3:$C$123,2)*VLOOKUP($E18+BP$8-$H$8,Multipliers!$A$3:$DF$122,BP$8-2006+2))</f>
        <v>0</v>
      </c>
      <c r="BR18" s="3">
        <f>BQ18*(1-VLOOKUP($E18+BQ$8-$H$8,Mortality!$B$3:$C$123,2)*VLOOKUP($E18+BQ$8-$H$8,Multipliers!$A$3:$DF$122,BQ$8-2006+2))</f>
        <v>0</v>
      </c>
      <c r="BS18" s="3">
        <f>BR18*(1-VLOOKUP($E18+BR$8-$H$8,Mortality!$B$3:$C$123,2)*VLOOKUP($E18+BR$8-$H$8,Multipliers!$A$3:$DF$122,BR$8-2006+2))</f>
        <v>0</v>
      </c>
      <c r="BT18" s="3">
        <f>BS18*(1-VLOOKUP($E18+BS$8-$H$8,Mortality!$B$3:$C$123,2)*VLOOKUP($E18+BS$8-$H$8,Multipliers!$A$3:$DF$122,BS$8-2006+2))</f>
        <v>0</v>
      </c>
      <c r="BU18" s="3">
        <f>BT18*(1-VLOOKUP($E18+BT$8-$H$8,Mortality!$B$3:$C$123,2)*VLOOKUP($E18+BT$8-$H$8,Multipliers!$A$3:$DF$122,BT$8-2006+2))</f>
        <v>0</v>
      </c>
      <c r="BV18" s="3">
        <f>BU18*(1-VLOOKUP($E18+BU$8-$H$8,Mortality!$B$3:$C$123,2)*VLOOKUP($E18+BU$8-$H$8,Multipliers!$A$3:$DF$122,BU$8-2006+2))</f>
        <v>0</v>
      </c>
      <c r="BW18" s="3">
        <f>BV18*(1-VLOOKUP($E18+BV$8-$H$8,Mortality!$B$3:$C$123,2)*VLOOKUP($E18+BV$8-$H$8,Multipliers!$A$3:$DF$122,BV$8-2006+2))</f>
        <v>0</v>
      </c>
      <c r="BX18" s="3">
        <f>BW18*(1-VLOOKUP($E18+BW$8-$H$8,Mortality!$B$3:$C$123,2)*VLOOKUP($E18+BW$8-$H$8,Multipliers!$A$3:$DF$122,BW$8-2006+2))</f>
        <v>0</v>
      </c>
      <c r="BY18" s="3">
        <f>BX18*(1-VLOOKUP($E18+BX$8-$H$8,Mortality!$B$3:$C$123,2)*VLOOKUP($E18+BX$8-$H$8,Multipliers!$A$3:$DF$122,BX$8-2006+2))</f>
        <v>0</v>
      </c>
      <c r="BZ18" s="3">
        <f>BY18*(1-VLOOKUP($E18+BY$8-$H$8,Mortality!$B$3:$C$123,2)*VLOOKUP($E18+BY$8-$H$8,Multipliers!$A$3:$DF$122,BY$8-2006+2))</f>
        <v>0</v>
      </c>
      <c r="CA18" s="3">
        <f>BZ18*(1-VLOOKUP($E18+BZ$8-$H$8,Mortality!$B$3:$C$123,2)*VLOOKUP($E18+BZ$8-$H$8,Multipliers!$A$3:$DF$122,BZ$8-2006+2))</f>
        <v>0</v>
      </c>
      <c r="CB18" s="3">
        <f>CA18*(1-VLOOKUP($E18+CA$8-$H$8,Mortality!$B$3:$C$123,2)*VLOOKUP($E18+CA$8-$H$8,Multipliers!$A$3:$DF$122,CA$8-2006+2))</f>
        <v>0</v>
      </c>
      <c r="CC18" s="3">
        <f>CB18*(1-VLOOKUP($E18+CB$8-$H$8,Mortality!$B$3:$C$123,2)*VLOOKUP($E18+CB$8-$H$8,Multipliers!$A$3:$DF$122,CB$8-2006+2))</f>
        <v>0</v>
      </c>
      <c r="CD18" s="3">
        <f>CC18*(1-VLOOKUP($E18+CC$8-$H$8,Mortality!$B$3:$C$123,2)*VLOOKUP($E18+CC$8-$H$8,Multipliers!$A$3:$DF$122,CC$8-2006+2))</f>
        <v>0</v>
      </c>
      <c r="CE18" s="3">
        <f>CD18*(1-VLOOKUP($E18+CD$8-$H$8,Mortality!$B$3:$C$123,2)*VLOOKUP($E18+CD$8-$H$8,Multipliers!$A$3:$DF$122,CD$8-2006+2))</f>
        <v>0</v>
      </c>
      <c r="CF18" s="3">
        <f>CE18*(1-VLOOKUP($E18+CE$8-$H$8,Mortality!$B$3:$C$123,2)*VLOOKUP($E18+CE$8-$H$8,Multipliers!$A$3:$DF$122,CE$8-2006+2))</f>
        <v>0</v>
      </c>
      <c r="CG18" s="3">
        <f>CF18*(1-VLOOKUP($E18+CF$8-$H$8,Mortality!$B$3:$C$123,2)*VLOOKUP($E18+CF$8-$H$8,Multipliers!$A$3:$DF$122,CF$8-2006+2))</f>
        <v>0</v>
      </c>
      <c r="CH18" s="3">
        <f>CG18*(1-VLOOKUP($E18+CG$8-$H$8,Mortality!$B$3:$C$123,2)*VLOOKUP($E18+CG$8-$H$8,Multipliers!$A$3:$DF$122,CG$8-2006+2))</f>
        <v>0</v>
      </c>
      <c r="CI18" s="3">
        <f>CH18*(1-VLOOKUP($E18+CH$8-$H$8,Mortality!$B$3:$C$123,2)*VLOOKUP($E18+CH$8-$H$8,Multipliers!$A$3:$DF$122,CH$8-2006+2))</f>
        <v>0</v>
      </c>
      <c r="CJ18" s="3">
        <f>CI18*(1-VLOOKUP($E18+CI$8-$H$8,Mortality!$B$3:$C$123,2)*VLOOKUP($E18+CI$8-$H$8,Multipliers!$A$3:$DF$122,CI$8-2006+2))</f>
        <v>0</v>
      </c>
      <c r="CK18" s="3">
        <f>CJ18*(1-VLOOKUP($E18+CJ$8-$H$8,Mortality!$B$3:$C$123,2)*VLOOKUP($E18+CJ$8-$H$8,Multipliers!$A$3:$DF$122,CJ$8-2006+2))</f>
        <v>0</v>
      </c>
      <c r="CL18" s="3">
        <f>CK18*(1-VLOOKUP($E18+CK$8-$H$8,Mortality!$B$3:$C$123,2)*VLOOKUP($E18+CK$8-$H$8,Multipliers!$A$3:$DF$122,CK$8-2006+2))</f>
        <v>0</v>
      </c>
      <c r="CM18" s="3">
        <f>CL18*(1-VLOOKUP($E18+CL$8-$H$8,Mortality!$B$3:$C$123,2)*VLOOKUP($E18+CL$8-$H$8,Multipliers!$A$3:$DF$122,CL$8-2006+2))</f>
        <v>0</v>
      </c>
      <c r="CN18" s="3">
        <f>CM18*(1-VLOOKUP($E18+CM$8-$H$8,Mortality!$B$3:$C$123,2)*VLOOKUP($E18+CM$8-$H$8,Multipliers!$A$3:$DF$122,CM$8-2006+2))</f>
        <v>0</v>
      </c>
      <c r="CO18" s="3">
        <f>CN18*(1-VLOOKUP($E18+CN$8-$H$8,Mortality!$B$3:$C$123,2)*VLOOKUP($E18+CN$8-$H$8,Multipliers!$A$3:$DF$122,CN$8-2006+2))</f>
        <v>0</v>
      </c>
      <c r="CP18" s="3">
        <f>CO18*(1-VLOOKUP($E18+CO$8-$H$8,Mortality!$B$3:$C$123,2)*VLOOKUP($E18+CO$8-$H$8,Multipliers!$A$3:$DF$122,CO$8-2006+2))</f>
        <v>0</v>
      </c>
      <c r="CQ18" s="3">
        <f>CP18*(1-VLOOKUP($E18+CP$8-$H$8,Mortality!$B$3:$C$123,2)*VLOOKUP($E18+CP$8-$H$8,Multipliers!$A$3:$DF$122,CP$8-2006+2))</f>
        <v>0</v>
      </c>
      <c r="CR18" s="3">
        <f>CQ18*(1-VLOOKUP($E18+CQ$8-$H$8,Mortality!$B$3:$C$123,2)*VLOOKUP($E18+CQ$8-$H$8,Multipliers!$A$3:$DF$122,CQ$8-2006+2))</f>
        <v>0</v>
      </c>
      <c r="CS18" s="3">
        <f>CR18*(1-VLOOKUP($E18+CR$8-$H$8,Mortality!$B$3:$C$123,2)*VLOOKUP($E18+CR$8-$H$8,Multipliers!$A$3:$DF$122,CR$8-2006+2))</f>
        <v>0</v>
      </c>
      <c r="CT18" s="3">
        <f>CS18*(1-VLOOKUP($E18+CS$8-$H$8,Mortality!$B$3:$C$123,2)*VLOOKUP($E18+CS$8-$H$8,Multipliers!$A$3:$DF$122,CS$8-2006+2))</f>
        <v>0</v>
      </c>
    </row>
    <row r="19" spans="2:98" x14ac:dyDescent="0.25">
      <c r="B19" s="35">
        <v>2011</v>
      </c>
      <c r="C19" s="36">
        <v>13192</v>
      </c>
      <c r="D19" s="35" t="s">
        <v>3</v>
      </c>
      <c r="E19" s="4">
        <f t="shared" si="6"/>
        <v>81</v>
      </c>
      <c r="F19" s="2"/>
      <c r="H19" s="3">
        <v>1</v>
      </c>
      <c r="I19" s="3">
        <f>H19*(1-VLOOKUP($E19+H$8-$H$8,Mortality!$B$3:$C$123,2)*VLOOKUP($E19+H$8-$H$8,Multipliers!$A$3:$DF$122,H$8-2006+2))</f>
        <v>0.94033174906030714</v>
      </c>
      <c r="J19" s="3">
        <f>I19*(1-VLOOKUP($E19+I$8-$H$8,Mortality!$B$3:$C$123,2)*VLOOKUP($E19+I$8-$H$8,Multipliers!$A$3:$DF$122,I$8-2006+2))</f>
        <v>0.87874474337103781</v>
      </c>
      <c r="K19" s="3">
        <f>J19*(1-VLOOKUP($E19+J$8-$H$8,Mortality!$B$3:$C$123,2)*VLOOKUP($E19+J$8-$H$8,Multipliers!$A$3:$DF$122,J$8-2006+2))</f>
        <v>0.81551700399241578</v>
      </c>
      <c r="L19" s="3">
        <f>K19*(1-VLOOKUP($E19+K$8-$H$8,Mortality!$B$3:$C$123,2)*VLOOKUP($E19+K$8-$H$8,Multipliers!$A$3:$DF$122,K$8-2006+2))</f>
        <v>0.75094686845885017</v>
      </c>
      <c r="M19" s="3">
        <f>L19*(1-VLOOKUP($E19+L$8-$H$8,Mortality!$B$3:$C$123,2)*VLOOKUP($E19+L$8-$H$8,Multipliers!$A$3:$DF$122,L$8-2006+2))</f>
        <v>0.68552697384743888</v>
      </c>
      <c r="N19" s="3">
        <f>M19*(1-VLOOKUP($E19+M$8-$H$8,Mortality!$B$3:$C$123,2)*VLOOKUP($E19+M$8-$H$8,Multipliers!$A$3:$DF$122,M$8-2006+2))</f>
        <v>0.61978342290841948</v>
      </c>
      <c r="O19" s="3">
        <f>N19*(1-VLOOKUP($E19+N$8-$H$8,Mortality!$B$3:$C$123,2)*VLOOKUP($E19+N$8-$H$8,Multipliers!$A$3:$DF$122,N$8-2006+2))</f>
        <v>0.5543366224453633</v>
      </c>
      <c r="P19" s="3">
        <f>O19*(1-VLOOKUP($E19+O$8-$H$8,Mortality!$B$3:$C$123,2)*VLOOKUP($E19+O$8-$H$8,Multipliers!$A$3:$DF$122,O$8-2006+2))</f>
        <v>0.48992772022659886</v>
      </c>
      <c r="Q19" s="3">
        <f>P19*(1-VLOOKUP($E19+P$8-$H$8,Mortality!$B$3:$C$123,2)*VLOOKUP($E19+P$8-$H$8,Multipliers!$A$3:$DF$122,P$8-2006+2))</f>
        <v>0.42731555675053662</v>
      </c>
      <c r="R19" s="3">
        <f>Q19*(1-VLOOKUP($E19+Q$8-$H$8,Mortality!$B$3:$C$123,2)*VLOOKUP($E19+Q$8-$H$8,Multipliers!$A$3:$DF$122,Q$8-2006+2))</f>
        <v>0.36730325417909609</v>
      </c>
      <c r="S19" s="3">
        <f>R19*(1-VLOOKUP($E19+R$8-$H$8,Mortality!$B$3:$C$123,2)*VLOOKUP($E19+R$8-$H$8,Multipliers!$A$3:$DF$122,R$8-2006+2))</f>
        <v>0.3109529699894093</v>
      </c>
      <c r="T19" s="3">
        <f>S19*(1-VLOOKUP($E19+S$8-$H$8,Mortality!$B$3:$C$123,2)*VLOOKUP($E19+S$8-$H$8,Multipliers!$A$3:$DF$122,S$8-2006+2))</f>
        <v>0.25921682756883818</v>
      </c>
      <c r="U19" s="3">
        <f>T19*(1-VLOOKUP($E19+T$8-$H$8,Mortality!$B$3:$C$123,2)*VLOOKUP($E19+T$8-$H$8,Multipliers!$A$3:$DF$122,T$8-2006+2))</f>
        <v>0.21282450803515371</v>
      </c>
      <c r="V19" s="3">
        <f>U19*(1-VLOOKUP($E19+U$8-$H$8,Mortality!$B$3:$C$123,2)*VLOOKUP($E19+U$8-$H$8,Multipliers!$A$3:$DF$122,U$8-2006+2))</f>
        <v>0.17213546395493617</v>
      </c>
      <c r="W19" s="3">
        <f>V19*(1-VLOOKUP($E19+V$8-$H$8,Mortality!$B$3:$C$123,2)*VLOOKUP($E19+V$8-$H$8,Multipliers!$A$3:$DF$122,V$8-2006+2))</f>
        <v>0.13722888211580128</v>
      </c>
      <c r="X19" s="3">
        <f>W19*(1-VLOOKUP($E19+W$8-$H$8,Mortality!$B$3:$C$123,2)*VLOOKUP($E19+W$8-$H$8,Multipliers!$A$3:$DF$122,W$8-2006+2))</f>
        <v>0.10752063442810553</v>
      </c>
      <c r="Y19" s="3">
        <f>X19*(1-VLOOKUP($E19+X$8-$H$8,Mortality!$B$3:$C$123,2)*VLOOKUP($E19+X$8-$H$8,Multipliers!$A$3:$DF$122,X$8-2006+2))</f>
        <v>8.2747779570094299E-2</v>
      </c>
      <c r="Z19" s="3">
        <f>Y19*(1-VLOOKUP($E19+Y$8-$H$8,Mortality!$B$3:$C$123,2)*VLOOKUP($E19+Y$8-$H$8,Multipliers!$A$3:$DF$122,Y$8-2006+2))</f>
        <v>6.2283125350980545E-2</v>
      </c>
      <c r="AA19" s="3">
        <f>Z19*(1-VLOOKUP($E19+Z$8-$H$8,Mortality!$B$3:$C$123,2)*VLOOKUP($E19+Z$8-$H$8,Multipliers!$A$3:$DF$122,Z$8-2006+2))</f>
        <v>4.5785856451803088E-2</v>
      </c>
      <c r="AB19" s="3">
        <f>AA19*(1-VLOOKUP($E19+AA$8-$H$8,Mortality!$B$3:$C$123,2)*VLOOKUP($E19+AA$8-$H$8,Multipliers!$A$3:$DF$122,AA$8-2006+2))</f>
        <v>3.2825915023020756E-2</v>
      </c>
      <c r="AC19" s="3">
        <f>AB19*(1-VLOOKUP($E19+AB$8-$H$8,Mortality!$B$3:$C$123,2)*VLOOKUP($E19+AB$8-$H$8,Multipliers!$A$3:$DF$122,AB$8-2006+2))</f>
        <v>2.2924476349167593E-2</v>
      </c>
      <c r="AD19" s="3">
        <f>AC19*(1-VLOOKUP($E19+AC$8-$H$8,Mortality!$B$3:$C$123,2)*VLOOKUP($E19+AC$8-$H$8,Multipliers!$A$3:$DF$122,AC$8-2006+2))</f>
        <v>1.5575790417933765E-2</v>
      </c>
      <c r="AE19" s="3">
        <f>AD19*(1-VLOOKUP($E19+AD$8-$H$8,Mortality!$B$3:$C$123,2)*VLOOKUP($E19+AD$8-$H$8,Multipliers!$A$3:$DF$122,AD$8-2006+2))</f>
        <v>1.0289025864212433E-2</v>
      </c>
      <c r="AF19" s="3">
        <f>AE19*(1-VLOOKUP($E19+AE$8-$H$8,Mortality!$B$3:$C$123,2)*VLOOKUP($E19+AE$8-$H$8,Multipliers!$A$3:$DF$122,AE$8-2006+2))</f>
        <v>6.6027248417424456E-3</v>
      </c>
      <c r="AG19" s="3">
        <f>AF19*(1-VLOOKUP($E19+AF$8-$H$8,Mortality!$B$3:$C$123,2)*VLOOKUP($E19+AF$8-$H$8,Multipliers!$A$3:$DF$122,AF$8-2006+2))</f>
        <v>4.11400709942352E-3</v>
      </c>
      <c r="AH19" s="3">
        <f>AG19*(1-VLOOKUP($E19+AG$8-$H$8,Mortality!$B$3:$C$123,2)*VLOOKUP($E19+AG$8-$H$8,Multipliers!$A$3:$DF$122,AG$8-2006+2))</f>
        <v>2.4852097940404401E-3</v>
      </c>
      <c r="AI19" s="3">
        <f>AH19*(1-VLOOKUP($E19+AH$8-$H$8,Mortality!$B$3:$C$123,2)*VLOOKUP($E19+AH$8-$H$8,Multipliers!$A$3:$DF$122,AH$8-2006+2))</f>
        <v>1.4561670261623292E-3</v>
      </c>
      <c r="AJ19" s="3">
        <f>AI19*(1-VLOOKUP($E19+AI$8-$H$8,Mortality!$B$3:$C$123,2)*VLOOKUP($E19+AI$8-$H$8,Multipliers!$A$3:$DF$122,AI$8-2006+2))</f>
        <v>8.2718372794572149E-4</v>
      </c>
      <c r="AK19" s="3">
        <f>AJ19*(1-VLOOKUP($E19+AJ$8-$H$8,Mortality!$B$3:$C$123,2)*VLOOKUP($E19+AJ$8-$H$8,Multipliers!$A$3:$DF$122,AJ$8-2006+2))</f>
        <v>4.5518820734167761E-4</v>
      </c>
      <c r="AL19" s="3">
        <f>AK19*(1-VLOOKUP($E19+AK$8-$H$8,Mortality!$B$3:$C$123,2)*VLOOKUP($E19+AK$8-$H$8,Multipliers!$A$3:$DF$122,AK$8-2006+2))</f>
        <v>2.4233207229300979E-4</v>
      </c>
      <c r="AM19" s="3">
        <f>AL19*(1-VLOOKUP($E19+AL$8-$H$8,Mortality!$B$3:$C$123,2)*VLOOKUP($E19+AL$8-$H$8,Multipliers!$A$3:$DF$122,AL$8-2006+2))</f>
        <v>1.2667415901341866E-4</v>
      </c>
      <c r="AN19" s="3">
        <f>AM19*(1-VLOOKUP($E19+AM$8-$H$8,Mortality!$B$3:$C$123,2)*VLOOKUP($E19+AM$8-$H$8,Multipliers!$A$3:$DF$122,AM$8-2006+2))</f>
        <v>6.560201765697835E-5</v>
      </c>
      <c r="AO19" s="3">
        <f>AN19*(1-VLOOKUP($E19+AN$8-$H$8,Mortality!$B$3:$C$123,2)*VLOOKUP($E19+AN$8-$H$8,Multipliers!$A$3:$DF$122,AN$8-2006+2))</f>
        <v>3.3630284371504929E-5</v>
      </c>
      <c r="AP19" s="3">
        <f>AO19*(1-VLOOKUP($E19+AO$8-$H$8,Mortality!$B$3:$C$123,2)*VLOOKUP($E19+AO$8-$H$8,Multipliers!$A$3:$DF$122,AO$8-2006+2))</f>
        <v>1.7020711359755548E-5</v>
      </c>
      <c r="AQ19" s="3">
        <f>AP19*(1-VLOOKUP($E19+AP$8-$H$8,Mortality!$B$3:$C$123,2)*VLOOKUP($E19+AP$8-$H$8,Multipliers!$A$3:$DF$122,AP$8-2006+2))</f>
        <v>8.510355679877774E-6</v>
      </c>
      <c r="AR19" s="3">
        <f>AQ19*(1-VLOOKUP($E19+AQ$8-$H$8,Mortality!$B$3:$C$123,2)*VLOOKUP($E19+AQ$8-$H$8,Multipliers!$A$3:$DF$122,AQ$8-2006+2))</f>
        <v>4.255177839938887E-6</v>
      </c>
      <c r="AS19" s="3">
        <f>AR19*(1-VLOOKUP($E19+AR$8-$H$8,Mortality!$B$3:$C$123,2)*VLOOKUP($E19+AR$8-$H$8,Multipliers!$A$3:$DF$122,AR$8-2006+2))</f>
        <v>2.1275889199694435E-6</v>
      </c>
      <c r="AT19" s="3">
        <f>AS19*(1-VLOOKUP($E19+AS$8-$H$8,Mortality!$B$3:$C$123,2)*VLOOKUP($E19+AS$8-$H$8,Multipliers!$A$3:$DF$122,AS$8-2006+2))</f>
        <v>1.0637944599847218E-6</v>
      </c>
      <c r="AU19" s="3">
        <f>AT19*(1-VLOOKUP($E19+AT$8-$H$8,Mortality!$B$3:$C$123,2)*VLOOKUP($E19+AT$8-$H$8,Multipliers!$A$3:$DF$122,AT$8-2006+2))</f>
        <v>5.3189722999236088E-7</v>
      </c>
      <c r="AV19" s="3">
        <f>AU19*(1-VLOOKUP($E19+AU$8-$H$8,Mortality!$B$3:$C$123,2)*VLOOKUP($E19+AU$8-$H$8,Multipliers!$A$3:$DF$122,AU$8-2006+2))</f>
        <v>0</v>
      </c>
      <c r="AW19" s="3">
        <f>AV19*(1-VLOOKUP($E19+AV$8-$H$8,Mortality!$B$3:$C$123,2)*VLOOKUP($E19+AV$8-$H$8,Multipliers!$A$3:$DF$122,AV$8-2006+2))</f>
        <v>0</v>
      </c>
      <c r="AX19" s="3">
        <f>AW19*(1-VLOOKUP($E19+AW$8-$H$8,Mortality!$B$3:$C$123,2)*VLOOKUP($E19+AW$8-$H$8,Multipliers!$A$3:$DF$122,AW$8-2006+2))</f>
        <v>0</v>
      </c>
      <c r="AY19" s="3">
        <f>AX19*(1-VLOOKUP($E19+AX$8-$H$8,Mortality!$B$3:$C$123,2)*VLOOKUP($E19+AX$8-$H$8,Multipliers!$A$3:$DF$122,AX$8-2006+2))</f>
        <v>0</v>
      </c>
      <c r="AZ19" s="3">
        <f>AY19*(1-VLOOKUP($E19+AY$8-$H$8,Mortality!$B$3:$C$123,2)*VLOOKUP($E19+AY$8-$H$8,Multipliers!$A$3:$DF$122,AY$8-2006+2))</f>
        <v>0</v>
      </c>
      <c r="BA19" s="3">
        <f>AZ19*(1-VLOOKUP($E19+AZ$8-$H$8,Mortality!$B$3:$C$123,2)*VLOOKUP($E19+AZ$8-$H$8,Multipliers!$A$3:$DF$122,AZ$8-2006+2))</f>
        <v>0</v>
      </c>
      <c r="BB19" s="3">
        <f>BA19*(1-VLOOKUP($E19+BA$8-$H$8,Mortality!$B$3:$C$123,2)*VLOOKUP($E19+BA$8-$H$8,Multipliers!$A$3:$DF$122,BA$8-2006+2))</f>
        <v>0</v>
      </c>
      <c r="BC19" s="3">
        <f>BB19*(1-VLOOKUP($E19+BB$8-$H$8,Mortality!$B$3:$C$123,2)*VLOOKUP($E19+BB$8-$H$8,Multipliers!$A$3:$DF$122,BB$8-2006+2))</f>
        <v>0</v>
      </c>
      <c r="BD19" s="3">
        <f>BC19*(1-VLOOKUP($E19+BC$8-$H$8,Mortality!$B$3:$C$123,2)*VLOOKUP($E19+BC$8-$H$8,Multipliers!$A$3:$DF$122,BC$8-2006+2))</f>
        <v>0</v>
      </c>
      <c r="BE19" s="3">
        <f>BD19*(1-VLOOKUP($E19+BD$8-$H$8,Mortality!$B$3:$C$123,2)*VLOOKUP($E19+BD$8-$H$8,Multipliers!$A$3:$DF$122,BD$8-2006+2))</f>
        <v>0</v>
      </c>
      <c r="BF19" s="3">
        <f>BE19*(1-VLOOKUP($E19+BE$8-$H$8,Mortality!$B$3:$C$123,2)*VLOOKUP($E19+BE$8-$H$8,Multipliers!$A$3:$DF$122,BE$8-2006+2))</f>
        <v>0</v>
      </c>
      <c r="BG19" s="3">
        <f>BF19*(1-VLOOKUP($E19+BF$8-$H$8,Mortality!$B$3:$C$123,2)*VLOOKUP($E19+BF$8-$H$8,Multipliers!$A$3:$DF$122,BF$8-2006+2))</f>
        <v>0</v>
      </c>
      <c r="BH19" s="3">
        <f>BG19*(1-VLOOKUP($E19+BG$8-$H$8,Mortality!$B$3:$C$123,2)*VLOOKUP($E19+BG$8-$H$8,Multipliers!$A$3:$DF$122,BG$8-2006+2))</f>
        <v>0</v>
      </c>
      <c r="BI19" s="3">
        <f>BH19*(1-VLOOKUP($E19+BH$8-$H$8,Mortality!$B$3:$C$123,2)*VLOOKUP($E19+BH$8-$H$8,Multipliers!$A$3:$DF$122,BH$8-2006+2))</f>
        <v>0</v>
      </c>
      <c r="BJ19" s="3">
        <f>BI19*(1-VLOOKUP($E19+BI$8-$H$8,Mortality!$B$3:$C$123,2)*VLOOKUP($E19+BI$8-$H$8,Multipliers!$A$3:$DF$122,BI$8-2006+2))</f>
        <v>0</v>
      </c>
      <c r="BK19" s="3">
        <f>BJ19*(1-VLOOKUP($E19+BJ$8-$H$8,Mortality!$B$3:$C$123,2)*VLOOKUP($E19+BJ$8-$H$8,Multipliers!$A$3:$DF$122,BJ$8-2006+2))</f>
        <v>0</v>
      </c>
      <c r="BL19" s="3">
        <f>BK19*(1-VLOOKUP($E19+BK$8-$H$8,Mortality!$B$3:$C$123,2)*VLOOKUP($E19+BK$8-$H$8,Multipliers!$A$3:$DF$122,BK$8-2006+2))</f>
        <v>0</v>
      </c>
      <c r="BM19" s="3">
        <f>BL19*(1-VLOOKUP($E19+BL$8-$H$8,Mortality!$B$3:$C$123,2)*VLOOKUP($E19+BL$8-$H$8,Multipliers!$A$3:$DF$122,BL$8-2006+2))</f>
        <v>0</v>
      </c>
      <c r="BN19" s="3">
        <f>BM19*(1-VLOOKUP($E19+BM$8-$H$8,Mortality!$B$3:$C$123,2)*VLOOKUP($E19+BM$8-$H$8,Multipliers!$A$3:$DF$122,BM$8-2006+2))</f>
        <v>0</v>
      </c>
      <c r="BO19" s="3">
        <f>BN19*(1-VLOOKUP($E19+BN$8-$H$8,Mortality!$B$3:$C$123,2)*VLOOKUP($E19+BN$8-$H$8,Multipliers!$A$3:$DF$122,BN$8-2006+2))</f>
        <v>0</v>
      </c>
      <c r="BP19" s="3">
        <f>BO19*(1-VLOOKUP($E19+BO$8-$H$8,Mortality!$B$3:$C$123,2)*VLOOKUP($E19+BO$8-$H$8,Multipliers!$A$3:$DF$122,BO$8-2006+2))</f>
        <v>0</v>
      </c>
      <c r="BQ19" s="3">
        <f>BP19*(1-VLOOKUP($E19+BP$8-$H$8,Mortality!$B$3:$C$123,2)*VLOOKUP($E19+BP$8-$H$8,Multipliers!$A$3:$DF$122,BP$8-2006+2))</f>
        <v>0</v>
      </c>
      <c r="BR19" s="3">
        <f>BQ19*(1-VLOOKUP($E19+BQ$8-$H$8,Mortality!$B$3:$C$123,2)*VLOOKUP($E19+BQ$8-$H$8,Multipliers!$A$3:$DF$122,BQ$8-2006+2))</f>
        <v>0</v>
      </c>
      <c r="BS19" s="3">
        <f>BR19*(1-VLOOKUP($E19+BR$8-$H$8,Mortality!$B$3:$C$123,2)*VLOOKUP($E19+BR$8-$H$8,Multipliers!$A$3:$DF$122,BR$8-2006+2))</f>
        <v>0</v>
      </c>
      <c r="BT19" s="3">
        <f>BS19*(1-VLOOKUP($E19+BS$8-$H$8,Mortality!$B$3:$C$123,2)*VLOOKUP($E19+BS$8-$H$8,Multipliers!$A$3:$DF$122,BS$8-2006+2))</f>
        <v>0</v>
      </c>
      <c r="BU19" s="3">
        <f>BT19*(1-VLOOKUP($E19+BT$8-$H$8,Mortality!$B$3:$C$123,2)*VLOOKUP($E19+BT$8-$H$8,Multipliers!$A$3:$DF$122,BT$8-2006+2))</f>
        <v>0</v>
      </c>
      <c r="BV19" s="3">
        <f>BU19*(1-VLOOKUP($E19+BU$8-$H$8,Mortality!$B$3:$C$123,2)*VLOOKUP($E19+BU$8-$H$8,Multipliers!$A$3:$DF$122,BU$8-2006+2))</f>
        <v>0</v>
      </c>
      <c r="BW19" s="3">
        <f>BV19*(1-VLOOKUP($E19+BV$8-$H$8,Mortality!$B$3:$C$123,2)*VLOOKUP($E19+BV$8-$H$8,Multipliers!$A$3:$DF$122,BV$8-2006+2))</f>
        <v>0</v>
      </c>
      <c r="BX19" s="3">
        <f>BW19*(1-VLOOKUP($E19+BW$8-$H$8,Mortality!$B$3:$C$123,2)*VLOOKUP($E19+BW$8-$H$8,Multipliers!$A$3:$DF$122,BW$8-2006+2))</f>
        <v>0</v>
      </c>
      <c r="BY19" s="3">
        <f>BX19*(1-VLOOKUP($E19+BX$8-$H$8,Mortality!$B$3:$C$123,2)*VLOOKUP($E19+BX$8-$H$8,Multipliers!$A$3:$DF$122,BX$8-2006+2))</f>
        <v>0</v>
      </c>
      <c r="BZ19" s="3">
        <f>BY19*(1-VLOOKUP($E19+BY$8-$H$8,Mortality!$B$3:$C$123,2)*VLOOKUP($E19+BY$8-$H$8,Multipliers!$A$3:$DF$122,BY$8-2006+2))</f>
        <v>0</v>
      </c>
      <c r="CA19" s="3">
        <f>BZ19*(1-VLOOKUP($E19+BZ$8-$H$8,Mortality!$B$3:$C$123,2)*VLOOKUP($E19+BZ$8-$H$8,Multipliers!$A$3:$DF$122,BZ$8-2006+2))</f>
        <v>0</v>
      </c>
      <c r="CB19" s="3">
        <f>CA19*(1-VLOOKUP($E19+CA$8-$H$8,Mortality!$B$3:$C$123,2)*VLOOKUP($E19+CA$8-$H$8,Multipliers!$A$3:$DF$122,CA$8-2006+2))</f>
        <v>0</v>
      </c>
      <c r="CC19" s="3">
        <f>CB19*(1-VLOOKUP($E19+CB$8-$H$8,Mortality!$B$3:$C$123,2)*VLOOKUP($E19+CB$8-$H$8,Multipliers!$A$3:$DF$122,CB$8-2006+2))</f>
        <v>0</v>
      </c>
      <c r="CD19" s="3">
        <f>CC19*(1-VLOOKUP($E19+CC$8-$H$8,Mortality!$B$3:$C$123,2)*VLOOKUP($E19+CC$8-$H$8,Multipliers!$A$3:$DF$122,CC$8-2006+2))</f>
        <v>0</v>
      </c>
      <c r="CE19" s="3">
        <f>CD19*(1-VLOOKUP($E19+CD$8-$H$8,Mortality!$B$3:$C$123,2)*VLOOKUP($E19+CD$8-$H$8,Multipliers!$A$3:$DF$122,CD$8-2006+2))</f>
        <v>0</v>
      </c>
      <c r="CF19" s="3">
        <f>CE19*(1-VLOOKUP($E19+CE$8-$H$8,Mortality!$B$3:$C$123,2)*VLOOKUP($E19+CE$8-$H$8,Multipliers!$A$3:$DF$122,CE$8-2006+2))</f>
        <v>0</v>
      </c>
      <c r="CG19" s="3">
        <f>CF19*(1-VLOOKUP($E19+CF$8-$H$8,Mortality!$B$3:$C$123,2)*VLOOKUP($E19+CF$8-$H$8,Multipliers!$A$3:$DF$122,CF$8-2006+2))</f>
        <v>0</v>
      </c>
      <c r="CH19" s="3">
        <f>CG19*(1-VLOOKUP($E19+CG$8-$H$8,Mortality!$B$3:$C$123,2)*VLOOKUP($E19+CG$8-$H$8,Multipliers!$A$3:$DF$122,CG$8-2006+2))</f>
        <v>0</v>
      </c>
      <c r="CI19" s="3">
        <f>CH19*(1-VLOOKUP($E19+CH$8-$H$8,Mortality!$B$3:$C$123,2)*VLOOKUP($E19+CH$8-$H$8,Multipliers!$A$3:$DF$122,CH$8-2006+2))</f>
        <v>0</v>
      </c>
      <c r="CJ19" s="3">
        <f>CI19*(1-VLOOKUP($E19+CI$8-$H$8,Mortality!$B$3:$C$123,2)*VLOOKUP($E19+CI$8-$H$8,Multipliers!$A$3:$DF$122,CI$8-2006+2))</f>
        <v>0</v>
      </c>
      <c r="CK19" s="3">
        <f>CJ19*(1-VLOOKUP($E19+CJ$8-$H$8,Mortality!$B$3:$C$123,2)*VLOOKUP($E19+CJ$8-$H$8,Multipliers!$A$3:$DF$122,CJ$8-2006+2))</f>
        <v>0</v>
      </c>
      <c r="CL19" s="3">
        <f>CK19*(1-VLOOKUP($E19+CK$8-$H$8,Mortality!$B$3:$C$123,2)*VLOOKUP($E19+CK$8-$H$8,Multipliers!$A$3:$DF$122,CK$8-2006+2))</f>
        <v>0</v>
      </c>
      <c r="CM19" s="3">
        <f>CL19*(1-VLOOKUP($E19+CL$8-$H$8,Mortality!$B$3:$C$123,2)*VLOOKUP($E19+CL$8-$H$8,Multipliers!$A$3:$DF$122,CL$8-2006+2))</f>
        <v>0</v>
      </c>
      <c r="CN19" s="3">
        <f>CM19*(1-VLOOKUP($E19+CM$8-$H$8,Mortality!$B$3:$C$123,2)*VLOOKUP($E19+CM$8-$H$8,Multipliers!$A$3:$DF$122,CM$8-2006+2))</f>
        <v>0</v>
      </c>
      <c r="CO19" s="3">
        <f>CN19*(1-VLOOKUP($E19+CN$8-$H$8,Mortality!$B$3:$C$123,2)*VLOOKUP($E19+CN$8-$H$8,Multipliers!$A$3:$DF$122,CN$8-2006+2))</f>
        <v>0</v>
      </c>
      <c r="CP19" s="3">
        <f>CO19*(1-VLOOKUP($E19+CO$8-$H$8,Mortality!$B$3:$C$123,2)*VLOOKUP($E19+CO$8-$H$8,Multipliers!$A$3:$DF$122,CO$8-2006+2))</f>
        <v>0</v>
      </c>
      <c r="CQ19" s="3">
        <f>CP19*(1-VLOOKUP($E19+CP$8-$H$8,Mortality!$B$3:$C$123,2)*VLOOKUP($E19+CP$8-$H$8,Multipliers!$A$3:$DF$122,CP$8-2006+2))</f>
        <v>0</v>
      </c>
      <c r="CR19" s="3">
        <f>CQ19*(1-VLOOKUP($E19+CQ$8-$H$8,Mortality!$B$3:$C$123,2)*VLOOKUP($E19+CQ$8-$H$8,Multipliers!$A$3:$DF$122,CQ$8-2006+2))</f>
        <v>0</v>
      </c>
      <c r="CS19" s="3">
        <f>CR19*(1-VLOOKUP($E19+CR$8-$H$8,Mortality!$B$3:$C$123,2)*VLOOKUP($E19+CR$8-$H$8,Multipliers!$A$3:$DF$122,CR$8-2006+2))</f>
        <v>0</v>
      </c>
      <c r="CT19" s="3">
        <f>CS19*(1-VLOOKUP($E19+CS$8-$H$8,Mortality!$B$3:$C$123,2)*VLOOKUP($E19+CS$8-$H$8,Multipliers!$A$3:$DF$122,CS$8-2006+2))</f>
        <v>0</v>
      </c>
    </row>
    <row r="20" spans="2:98" x14ac:dyDescent="0.25">
      <c r="B20" s="35">
        <v>2012</v>
      </c>
      <c r="C20" s="36">
        <v>10971</v>
      </c>
      <c r="D20" s="35" t="s">
        <v>3</v>
      </c>
      <c r="E20" s="4">
        <f t="shared" si="6"/>
        <v>87</v>
      </c>
      <c r="F20" s="2"/>
      <c r="H20" s="3">
        <v>1</v>
      </c>
      <c r="I20" s="3">
        <f>H20*(1-VLOOKUP($E20+H$8-$H$8,Mortality!$B$3:$C$123,2)*VLOOKUP($E20+H$8-$H$8,Multipliers!$A$3:$DF$122,H$8-2006+2))</f>
        <v>0.88774950311899303</v>
      </c>
      <c r="J20" s="3">
        <f>I20*(1-VLOOKUP($E20+I$8-$H$8,Mortality!$B$3:$C$123,2)*VLOOKUP($E20+I$8-$H$8,Multipliers!$A$3:$DF$122,I$8-2006+2))</f>
        <v>0.77828915723255332</v>
      </c>
      <c r="K20" s="3">
        <f>J20*(1-VLOOKUP($E20+J$8-$H$8,Mortality!$B$3:$C$123,2)*VLOOKUP($E20+J$8-$H$8,Multipliers!$A$3:$DF$122,J$8-2006+2))</f>
        <v>0.67291934748031812</v>
      </c>
      <c r="L20" s="3">
        <f>K20*(1-VLOOKUP($E20+K$8-$H$8,Mortality!$B$3:$C$123,2)*VLOOKUP($E20+K$8-$H$8,Multipliers!$A$3:$DF$122,K$8-2006+2))</f>
        <v>0.57297510215848668</v>
      </c>
      <c r="M20" s="3">
        <f>L20*(1-VLOOKUP($E20+L$8-$H$8,Mortality!$B$3:$C$123,2)*VLOOKUP($E20+L$8-$H$8,Multipliers!$A$3:$DF$122,L$8-2006+2))</f>
        <v>0.4801620650071397</v>
      </c>
      <c r="N20" s="3">
        <f>M20*(1-VLOOKUP($E20+M$8-$H$8,Mortality!$B$3:$C$123,2)*VLOOKUP($E20+M$8-$H$8,Multipliers!$A$3:$DF$122,M$8-2006+2))</f>
        <v>0.39597283392890509</v>
      </c>
      <c r="O20" s="3">
        <f>N20*(1-VLOOKUP($E20+N$8-$H$8,Mortality!$B$3:$C$123,2)*VLOOKUP($E20+N$8-$H$8,Multipliers!$A$3:$DF$122,N$8-2006+2))</f>
        <v>0.32141096622551535</v>
      </c>
      <c r="P20" s="3">
        <f>O20*(1-VLOOKUP($E20+O$8-$H$8,Mortality!$B$3:$C$123,2)*VLOOKUP($E20+O$8-$H$8,Multipliers!$A$3:$DF$122,O$8-2006+2))</f>
        <v>0.25686273482214739</v>
      </c>
      <c r="Q20" s="3">
        <f>P20*(1-VLOOKUP($E20+P$8-$H$8,Mortality!$B$3:$C$123,2)*VLOOKUP($E20+P$8-$H$8,Multipliers!$A$3:$DF$122,P$8-2006+2))</f>
        <v>0.20220844266249377</v>
      </c>
      <c r="R20" s="3">
        <f>Q20*(1-VLOOKUP($E20+Q$8-$H$8,Mortality!$B$3:$C$123,2)*VLOOKUP($E20+Q$8-$H$8,Multipliers!$A$3:$DF$122,Q$8-2006+2))</f>
        <v>0.15637338184527355</v>
      </c>
      <c r="S20" s="3">
        <f>R20*(1-VLOOKUP($E20+R$8-$H$8,Mortality!$B$3:$C$123,2)*VLOOKUP($E20+R$8-$H$8,Multipliers!$A$3:$DF$122,R$8-2006+2))</f>
        <v>0.11871804888057759</v>
      </c>
      <c r="T20" s="3">
        <f>S20*(1-VLOOKUP($E20+S$8-$H$8,Mortality!$B$3:$C$123,2)*VLOOKUP($E20+S$8-$H$8,Multipliers!$A$3:$DF$122,S$8-2006+2))</f>
        <v>8.8093523889943917E-2</v>
      </c>
      <c r="U20" s="3">
        <f>T20*(1-VLOOKUP($E20+T$8-$H$8,Mortality!$B$3:$C$123,2)*VLOOKUP($E20+T$8-$H$8,Multipliers!$A$3:$DF$122,T$8-2006+2))</f>
        <v>6.3806634420561059E-2</v>
      </c>
      <c r="V20" s="3">
        <f>U20*(1-VLOOKUP($E20+U$8-$H$8,Mortality!$B$3:$C$123,2)*VLOOKUP($E20+U$8-$H$8,Multipliers!$A$3:$DF$122,U$8-2006+2))</f>
        <v>4.5045913640370076E-2</v>
      </c>
      <c r="W20" s="3">
        <f>V20*(1-VLOOKUP($E20+V$8-$H$8,Mortality!$B$3:$C$123,2)*VLOOKUP($E20+V$8-$H$8,Multipliers!$A$3:$DF$122,V$8-2006+2))</f>
        <v>3.0961746181069678E-2</v>
      </c>
      <c r="X20" s="3">
        <f>W20*(1-VLOOKUP($E20+W$8-$H$8,Mortality!$B$3:$C$123,2)*VLOOKUP($E20+W$8-$H$8,Multipliers!$A$3:$DF$122,W$8-2006+2))</f>
        <v>2.0702700017964003E-2</v>
      </c>
      <c r="Y20" s="3">
        <f>X20*(1-VLOOKUP($E20+X$8-$H$8,Mortality!$B$3:$C$123,2)*VLOOKUP($E20+X$8-$H$8,Multipliers!$A$3:$DF$122,X$8-2006+2))</f>
        <v>1.3456834343527287E-2</v>
      </c>
      <c r="Z20" s="3">
        <f>Y20*(1-VLOOKUP($E20+Y$8-$H$8,Mortality!$B$3:$C$123,2)*VLOOKUP($E20+Y$8-$H$8,Multipliers!$A$3:$DF$122,Y$8-2006+2))</f>
        <v>8.4973626077233921E-3</v>
      </c>
      <c r="AA20" s="3">
        <f>Z20*(1-VLOOKUP($E20+Z$8-$H$8,Mortality!$B$3:$C$123,2)*VLOOKUP($E20+Z$8-$H$8,Multipliers!$A$3:$DF$122,Z$8-2006+2))</f>
        <v>5.2106210707271693E-3</v>
      </c>
      <c r="AB20" s="3">
        <f>AA20*(1-VLOOKUP($E20+AA$8-$H$8,Mortality!$B$3:$C$123,2)*VLOOKUP($E20+AA$8-$H$8,Multipliers!$A$3:$DF$122,AA$8-2006+2))</f>
        <v>3.0999902662766895E-3</v>
      </c>
      <c r="AC20" s="3">
        <f>AB20*(1-VLOOKUP($E20+AB$8-$H$8,Mortality!$B$3:$C$123,2)*VLOOKUP($E20+AB$8-$H$8,Multipliers!$A$3:$DF$122,AB$8-2006+2))</f>
        <v>1.7898873858710326E-3</v>
      </c>
      <c r="AD20" s="3">
        <f>AC20*(1-VLOOKUP($E20+AC$8-$H$8,Mortality!$B$3:$C$123,2)*VLOOKUP($E20+AC$8-$H$8,Multipliers!$A$3:$DF$122,AC$8-2006+2))</f>
        <v>1.0026917486762172E-3</v>
      </c>
      <c r="AE20" s="3">
        <f>AD20*(1-VLOOKUP($E20+AD$8-$H$8,Mortality!$B$3:$C$123,2)*VLOOKUP($E20+AD$8-$H$8,Multipliers!$A$3:$DF$122,AD$8-2006+2))</f>
        <v>5.4466906658249658E-4</v>
      </c>
      <c r="AF20" s="3">
        <f>AE20*(1-VLOOKUP($E20+AE$8-$H$8,Mortality!$B$3:$C$123,2)*VLOOKUP($E20+AE$8-$H$8,Multipliers!$A$3:$DF$122,AE$8-2006+2))</f>
        <v>2.8673675797140526E-4</v>
      </c>
      <c r="AG20" s="3">
        <f>AF20*(1-VLOOKUP($E20+AF$8-$H$8,Mortality!$B$3:$C$123,2)*VLOOKUP($E20+AF$8-$H$8,Multipliers!$A$3:$DF$122,AF$8-2006+2))</f>
        <v>1.4848158175462831E-4</v>
      </c>
      <c r="AH20" s="3">
        <f>AG20*(1-VLOOKUP($E20+AG$8-$H$8,Mortality!$B$3:$C$123,2)*VLOOKUP($E20+AG$8-$H$8,Multipliers!$A$3:$DF$122,AG$8-2006+2))</f>
        <v>7.6334726753746136E-5</v>
      </c>
      <c r="AI20" s="3">
        <f>AH20*(1-VLOOKUP($E20+AH$8-$H$8,Mortality!$B$3:$C$123,2)*VLOOKUP($E20+AH$8-$H$8,Multipliers!$A$3:$DF$122,AH$8-2006+2))</f>
        <v>3.893078378812002E-5</v>
      </c>
      <c r="AJ20" s="3">
        <f>AI20*(1-VLOOKUP($E20+AI$8-$H$8,Mortality!$B$3:$C$123,2)*VLOOKUP($E20+AI$8-$H$8,Multipliers!$A$3:$DF$122,AI$8-2006+2))</f>
        <v>1.9657150522991381E-5</v>
      </c>
      <c r="AK20" s="3">
        <f>AJ20*(1-VLOOKUP($E20+AJ$8-$H$8,Mortality!$B$3:$C$123,2)*VLOOKUP($E20+AJ$8-$H$8,Multipliers!$A$3:$DF$122,AJ$8-2006+2))</f>
        <v>9.8285752614956906E-6</v>
      </c>
      <c r="AL20" s="3">
        <f>AK20*(1-VLOOKUP($E20+AK$8-$H$8,Mortality!$B$3:$C$123,2)*VLOOKUP($E20+AK$8-$H$8,Multipliers!$A$3:$DF$122,AK$8-2006+2))</f>
        <v>4.9142876307478453E-6</v>
      </c>
      <c r="AM20" s="3">
        <f>AL20*(1-VLOOKUP($E20+AL$8-$H$8,Mortality!$B$3:$C$123,2)*VLOOKUP($E20+AL$8-$H$8,Multipliers!$A$3:$DF$122,AL$8-2006+2))</f>
        <v>2.4571438153739227E-6</v>
      </c>
      <c r="AN20" s="3">
        <f>AM20*(1-VLOOKUP($E20+AM$8-$H$8,Mortality!$B$3:$C$123,2)*VLOOKUP($E20+AM$8-$H$8,Multipliers!$A$3:$DF$122,AM$8-2006+2))</f>
        <v>1.2285719076869613E-6</v>
      </c>
      <c r="AO20" s="3">
        <f>AN20*(1-VLOOKUP($E20+AN$8-$H$8,Mortality!$B$3:$C$123,2)*VLOOKUP($E20+AN$8-$H$8,Multipliers!$A$3:$DF$122,AN$8-2006+2))</f>
        <v>6.1428595384348066E-7</v>
      </c>
      <c r="AP20" s="3">
        <f>AO20*(1-VLOOKUP($E20+AO$8-$H$8,Mortality!$B$3:$C$123,2)*VLOOKUP($E20+AO$8-$H$8,Multipliers!$A$3:$DF$122,AO$8-2006+2))</f>
        <v>0</v>
      </c>
      <c r="AQ20" s="3">
        <f>AP20*(1-VLOOKUP($E20+AP$8-$H$8,Mortality!$B$3:$C$123,2)*VLOOKUP($E20+AP$8-$H$8,Multipliers!$A$3:$DF$122,AP$8-2006+2))</f>
        <v>0</v>
      </c>
      <c r="AR20" s="3">
        <f>AQ20*(1-VLOOKUP($E20+AQ$8-$H$8,Mortality!$B$3:$C$123,2)*VLOOKUP($E20+AQ$8-$H$8,Multipliers!$A$3:$DF$122,AQ$8-2006+2))</f>
        <v>0</v>
      </c>
      <c r="AS20" s="3">
        <f>AR20*(1-VLOOKUP($E20+AR$8-$H$8,Mortality!$B$3:$C$123,2)*VLOOKUP($E20+AR$8-$H$8,Multipliers!$A$3:$DF$122,AR$8-2006+2))</f>
        <v>0</v>
      </c>
      <c r="AT20" s="3">
        <f>AS20*(1-VLOOKUP($E20+AS$8-$H$8,Mortality!$B$3:$C$123,2)*VLOOKUP($E20+AS$8-$H$8,Multipliers!$A$3:$DF$122,AS$8-2006+2))</f>
        <v>0</v>
      </c>
      <c r="AU20" s="3">
        <f>AT20*(1-VLOOKUP($E20+AT$8-$H$8,Mortality!$B$3:$C$123,2)*VLOOKUP($E20+AT$8-$H$8,Multipliers!$A$3:$DF$122,AT$8-2006+2))</f>
        <v>0</v>
      </c>
      <c r="AV20" s="3">
        <f>AU20*(1-VLOOKUP($E20+AU$8-$H$8,Mortality!$B$3:$C$123,2)*VLOOKUP($E20+AU$8-$H$8,Multipliers!$A$3:$DF$122,AU$8-2006+2))</f>
        <v>0</v>
      </c>
      <c r="AW20" s="3">
        <f>AV20*(1-VLOOKUP($E20+AV$8-$H$8,Mortality!$B$3:$C$123,2)*VLOOKUP($E20+AV$8-$H$8,Multipliers!$A$3:$DF$122,AV$8-2006+2))</f>
        <v>0</v>
      </c>
      <c r="AX20" s="3">
        <f>AW20*(1-VLOOKUP($E20+AW$8-$H$8,Mortality!$B$3:$C$123,2)*VLOOKUP($E20+AW$8-$H$8,Multipliers!$A$3:$DF$122,AW$8-2006+2))</f>
        <v>0</v>
      </c>
      <c r="AY20" s="3">
        <f>AX20*(1-VLOOKUP($E20+AX$8-$H$8,Mortality!$B$3:$C$123,2)*VLOOKUP($E20+AX$8-$H$8,Multipliers!$A$3:$DF$122,AX$8-2006+2))</f>
        <v>0</v>
      </c>
      <c r="AZ20" s="3">
        <f>AY20*(1-VLOOKUP($E20+AY$8-$H$8,Mortality!$B$3:$C$123,2)*VLOOKUP($E20+AY$8-$H$8,Multipliers!$A$3:$DF$122,AY$8-2006+2))</f>
        <v>0</v>
      </c>
      <c r="BA20" s="3">
        <f>AZ20*(1-VLOOKUP($E20+AZ$8-$H$8,Mortality!$B$3:$C$123,2)*VLOOKUP($E20+AZ$8-$H$8,Multipliers!$A$3:$DF$122,AZ$8-2006+2))</f>
        <v>0</v>
      </c>
      <c r="BB20" s="3">
        <f>BA20*(1-VLOOKUP($E20+BA$8-$H$8,Mortality!$B$3:$C$123,2)*VLOOKUP($E20+BA$8-$H$8,Multipliers!$A$3:$DF$122,BA$8-2006+2))</f>
        <v>0</v>
      </c>
      <c r="BC20" s="3">
        <f>BB20*(1-VLOOKUP($E20+BB$8-$H$8,Mortality!$B$3:$C$123,2)*VLOOKUP($E20+BB$8-$H$8,Multipliers!$A$3:$DF$122,BB$8-2006+2))</f>
        <v>0</v>
      </c>
      <c r="BD20" s="3">
        <f>BC20*(1-VLOOKUP($E20+BC$8-$H$8,Mortality!$B$3:$C$123,2)*VLOOKUP($E20+BC$8-$H$8,Multipliers!$A$3:$DF$122,BC$8-2006+2))</f>
        <v>0</v>
      </c>
      <c r="BE20" s="3">
        <f>BD20*(1-VLOOKUP($E20+BD$8-$H$8,Mortality!$B$3:$C$123,2)*VLOOKUP($E20+BD$8-$H$8,Multipliers!$A$3:$DF$122,BD$8-2006+2))</f>
        <v>0</v>
      </c>
      <c r="BF20" s="3">
        <f>BE20*(1-VLOOKUP($E20+BE$8-$H$8,Mortality!$B$3:$C$123,2)*VLOOKUP($E20+BE$8-$H$8,Multipliers!$A$3:$DF$122,BE$8-2006+2))</f>
        <v>0</v>
      </c>
      <c r="BG20" s="3">
        <f>BF20*(1-VLOOKUP($E20+BF$8-$H$8,Mortality!$B$3:$C$123,2)*VLOOKUP($E20+BF$8-$H$8,Multipliers!$A$3:$DF$122,BF$8-2006+2))</f>
        <v>0</v>
      </c>
      <c r="BH20" s="3">
        <f>BG20*(1-VLOOKUP($E20+BG$8-$H$8,Mortality!$B$3:$C$123,2)*VLOOKUP($E20+BG$8-$H$8,Multipliers!$A$3:$DF$122,BG$8-2006+2))</f>
        <v>0</v>
      </c>
      <c r="BI20" s="3">
        <f>BH20*(1-VLOOKUP($E20+BH$8-$H$8,Mortality!$B$3:$C$123,2)*VLOOKUP($E20+BH$8-$H$8,Multipliers!$A$3:$DF$122,BH$8-2006+2))</f>
        <v>0</v>
      </c>
      <c r="BJ20" s="3">
        <f>BI20*(1-VLOOKUP($E20+BI$8-$H$8,Mortality!$B$3:$C$123,2)*VLOOKUP($E20+BI$8-$H$8,Multipliers!$A$3:$DF$122,BI$8-2006+2))</f>
        <v>0</v>
      </c>
      <c r="BK20" s="3">
        <f>BJ20*(1-VLOOKUP($E20+BJ$8-$H$8,Mortality!$B$3:$C$123,2)*VLOOKUP($E20+BJ$8-$H$8,Multipliers!$A$3:$DF$122,BJ$8-2006+2))</f>
        <v>0</v>
      </c>
      <c r="BL20" s="3">
        <f>BK20*(1-VLOOKUP($E20+BK$8-$H$8,Mortality!$B$3:$C$123,2)*VLOOKUP($E20+BK$8-$H$8,Multipliers!$A$3:$DF$122,BK$8-2006+2))</f>
        <v>0</v>
      </c>
      <c r="BM20" s="3">
        <f>BL20*(1-VLOOKUP($E20+BL$8-$H$8,Mortality!$B$3:$C$123,2)*VLOOKUP($E20+BL$8-$H$8,Multipliers!$A$3:$DF$122,BL$8-2006+2))</f>
        <v>0</v>
      </c>
      <c r="BN20" s="3">
        <f>BM20*(1-VLOOKUP($E20+BM$8-$H$8,Mortality!$B$3:$C$123,2)*VLOOKUP($E20+BM$8-$H$8,Multipliers!$A$3:$DF$122,BM$8-2006+2))</f>
        <v>0</v>
      </c>
      <c r="BO20" s="3">
        <f>BN20*(1-VLOOKUP($E20+BN$8-$H$8,Mortality!$B$3:$C$123,2)*VLOOKUP($E20+BN$8-$H$8,Multipliers!$A$3:$DF$122,BN$8-2006+2))</f>
        <v>0</v>
      </c>
      <c r="BP20" s="3">
        <f>BO20*(1-VLOOKUP($E20+BO$8-$H$8,Mortality!$B$3:$C$123,2)*VLOOKUP($E20+BO$8-$H$8,Multipliers!$A$3:$DF$122,BO$8-2006+2))</f>
        <v>0</v>
      </c>
      <c r="BQ20" s="3">
        <f>BP20*(1-VLOOKUP($E20+BP$8-$H$8,Mortality!$B$3:$C$123,2)*VLOOKUP($E20+BP$8-$H$8,Multipliers!$A$3:$DF$122,BP$8-2006+2))</f>
        <v>0</v>
      </c>
      <c r="BR20" s="3">
        <f>BQ20*(1-VLOOKUP($E20+BQ$8-$H$8,Mortality!$B$3:$C$123,2)*VLOOKUP($E20+BQ$8-$H$8,Multipliers!$A$3:$DF$122,BQ$8-2006+2))</f>
        <v>0</v>
      </c>
      <c r="BS20" s="3">
        <f>BR20*(1-VLOOKUP($E20+BR$8-$H$8,Mortality!$B$3:$C$123,2)*VLOOKUP($E20+BR$8-$H$8,Multipliers!$A$3:$DF$122,BR$8-2006+2))</f>
        <v>0</v>
      </c>
      <c r="BT20" s="3">
        <f>BS20*(1-VLOOKUP($E20+BS$8-$H$8,Mortality!$B$3:$C$123,2)*VLOOKUP($E20+BS$8-$H$8,Multipliers!$A$3:$DF$122,BS$8-2006+2))</f>
        <v>0</v>
      </c>
      <c r="BU20" s="3">
        <f>BT20*(1-VLOOKUP($E20+BT$8-$H$8,Mortality!$B$3:$C$123,2)*VLOOKUP($E20+BT$8-$H$8,Multipliers!$A$3:$DF$122,BT$8-2006+2))</f>
        <v>0</v>
      </c>
      <c r="BV20" s="3">
        <f>BU20*(1-VLOOKUP($E20+BU$8-$H$8,Mortality!$B$3:$C$123,2)*VLOOKUP($E20+BU$8-$H$8,Multipliers!$A$3:$DF$122,BU$8-2006+2))</f>
        <v>0</v>
      </c>
      <c r="BW20" s="3">
        <f>BV20*(1-VLOOKUP($E20+BV$8-$H$8,Mortality!$B$3:$C$123,2)*VLOOKUP($E20+BV$8-$H$8,Multipliers!$A$3:$DF$122,BV$8-2006+2))</f>
        <v>0</v>
      </c>
      <c r="BX20" s="3">
        <f>BW20*(1-VLOOKUP($E20+BW$8-$H$8,Mortality!$B$3:$C$123,2)*VLOOKUP($E20+BW$8-$H$8,Multipliers!$A$3:$DF$122,BW$8-2006+2))</f>
        <v>0</v>
      </c>
      <c r="BY20" s="3">
        <f>BX20*(1-VLOOKUP($E20+BX$8-$H$8,Mortality!$B$3:$C$123,2)*VLOOKUP($E20+BX$8-$H$8,Multipliers!$A$3:$DF$122,BX$8-2006+2))</f>
        <v>0</v>
      </c>
      <c r="BZ20" s="3">
        <f>BY20*(1-VLOOKUP($E20+BY$8-$H$8,Mortality!$B$3:$C$123,2)*VLOOKUP($E20+BY$8-$H$8,Multipliers!$A$3:$DF$122,BY$8-2006+2))</f>
        <v>0</v>
      </c>
      <c r="CA20" s="3">
        <f>BZ20*(1-VLOOKUP($E20+BZ$8-$H$8,Mortality!$B$3:$C$123,2)*VLOOKUP($E20+BZ$8-$H$8,Multipliers!$A$3:$DF$122,BZ$8-2006+2))</f>
        <v>0</v>
      </c>
      <c r="CB20" s="3">
        <f>CA20*(1-VLOOKUP($E20+CA$8-$H$8,Mortality!$B$3:$C$123,2)*VLOOKUP($E20+CA$8-$H$8,Multipliers!$A$3:$DF$122,CA$8-2006+2))</f>
        <v>0</v>
      </c>
      <c r="CC20" s="3">
        <f>CB20*(1-VLOOKUP($E20+CB$8-$H$8,Mortality!$B$3:$C$123,2)*VLOOKUP($E20+CB$8-$H$8,Multipliers!$A$3:$DF$122,CB$8-2006+2))</f>
        <v>0</v>
      </c>
      <c r="CD20" s="3">
        <f>CC20*(1-VLOOKUP($E20+CC$8-$H$8,Mortality!$B$3:$C$123,2)*VLOOKUP($E20+CC$8-$H$8,Multipliers!$A$3:$DF$122,CC$8-2006+2))</f>
        <v>0</v>
      </c>
      <c r="CE20" s="3">
        <f>CD20*(1-VLOOKUP($E20+CD$8-$H$8,Mortality!$B$3:$C$123,2)*VLOOKUP($E20+CD$8-$H$8,Multipliers!$A$3:$DF$122,CD$8-2006+2))</f>
        <v>0</v>
      </c>
      <c r="CF20" s="3">
        <f>CE20*(1-VLOOKUP($E20+CE$8-$H$8,Mortality!$B$3:$C$123,2)*VLOOKUP($E20+CE$8-$H$8,Multipliers!$A$3:$DF$122,CE$8-2006+2))</f>
        <v>0</v>
      </c>
      <c r="CG20" s="3">
        <f>CF20*(1-VLOOKUP($E20+CF$8-$H$8,Mortality!$B$3:$C$123,2)*VLOOKUP($E20+CF$8-$H$8,Multipliers!$A$3:$DF$122,CF$8-2006+2))</f>
        <v>0</v>
      </c>
      <c r="CH20" s="3">
        <f>CG20*(1-VLOOKUP($E20+CG$8-$H$8,Mortality!$B$3:$C$123,2)*VLOOKUP($E20+CG$8-$H$8,Multipliers!$A$3:$DF$122,CG$8-2006+2))</f>
        <v>0</v>
      </c>
      <c r="CI20" s="3">
        <f>CH20*(1-VLOOKUP($E20+CH$8-$H$8,Mortality!$B$3:$C$123,2)*VLOOKUP($E20+CH$8-$H$8,Multipliers!$A$3:$DF$122,CH$8-2006+2))</f>
        <v>0</v>
      </c>
      <c r="CJ20" s="3">
        <f>CI20*(1-VLOOKUP($E20+CI$8-$H$8,Mortality!$B$3:$C$123,2)*VLOOKUP($E20+CI$8-$H$8,Multipliers!$A$3:$DF$122,CI$8-2006+2))</f>
        <v>0</v>
      </c>
      <c r="CK20" s="3">
        <f>CJ20*(1-VLOOKUP($E20+CJ$8-$H$8,Mortality!$B$3:$C$123,2)*VLOOKUP($E20+CJ$8-$H$8,Multipliers!$A$3:$DF$122,CJ$8-2006+2))</f>
        <v>0</v>
      </c>
      <c r="CL20" s="3">
        <f>CK20*(1-VLOOKUP($E20+CK$8-$H$8,Mortality!$B$3:$C$123,2)*VLOOKUP($E20+CK$8-$H$8,Multipliers!$A$3:$DF$122,CK$8-2006+2))</f>
        <v>0</v>
      </c>
      <c r="CM20" s="3">
        <f>CL20*(1-VLOOKUP($E20+CL$8-$H$8,Mortality!$B$3:$C$123,2)*VLOOKUP($E20+CL$8-$H$8,Multipliers!$A$3:$DF$122,CL$8-2006+2))</f>
        <v>0</v>
      </c>
      <c r="CN20" s="3">
        <f>CM20*(1-VLOOKUP($E20+CM$8-$H$8,Mortality!$B$3:$C$123,2)*VLOOKUP($E20+CM$8-$H$8,Multipliers!$A$3:$DF$122,CM$8-2006+2))</f>
        <v>0</v>
      </c>
      <c r="CO20" s="3">
        <f>CN20*(1-VLOOKUP($E20+CN$8-$H$8,Mortality!$B$3:$C$123,2)*VLOOKUP($E20+CN$8-$H$8,Multipliers!$A$3:$DF$122,CN$8-2006+2))</f>
        <v>0</v>
      </c>
      <c r="CP20" s="3">
        <f>CO20*(1-VLOOKUP($E20+CO$8-$H$8,Mortality!$B$3:$C$123,2)*VLOOKUP($E20+CO$8-$H$8,Multipliers!$A$3:$DF$122,CO$8-2006+2))</f>
        <v>0</v>
      </c>
      <c r="CQ20" s="3">
        <f>CP20*(1-VLOOKUP($E20+CP$8-$H$8,Mortality!$B$3:$C$123,2)*VLOOKUP($E20+CP$8-$H$8,Multipliers!$A$3:$DF$122,CP$8-2006+2))</f>
        <v>0</v>
      </c>
      <c r="CR20" s="3">
        <f>CQ20*(1-VLOOKUP($E20+CQ$8-$H$8,Mortality!$B$3:$C$123,2)*VLOOKUP($E20+CQ$8-$H$8,Multipliers!$A$3:$DF$122,CQ$8-2006+2))</f>
        <v>0</v>
      </c>
      <c r="CS20" s="3">
        <f>CR20*(1-VLOOKUP($E20+CR$8-$H$8,Mortality!$B$3:$C$123,2)*VLOOKUP($E20+CR$8-$H$8,Multipliers!$A$3:$DF$122,CR$8-2006+2))</f>
        <v>0</v>
      </c>
      <c r="CT20" s="3">
        <f>CS20*(1-VLOOKUP($E20+CS$8-$H$8,Mortality!$B$3:$C$123,2)*VLOOKUP($E20+CS$8-$H$8,Multipliers!$A$3:$DF$122,CS$8-2006+2))</f>
        <v>0</v>
      </c>
    </row>
    <row r="21" spans="2:98" x14ac:dyDescent="0.25">
      <c r="B21" s="35">
        <v>2013</v>
      </c>
      <c r="C21" s="36">
        <v>14416</v>
      </c>
      <c r="D21" s="35" t="s">
        <v>3</v>
      </c>
      <c r="E21" s="4">
        <f t="shared" si="6"/>
        <v>78</v>
      </c>
      <c r="F21" s="2"/>
      <c r="H21" s="3">
        <v>1</v>
      </c>
      <c r="I21" s="3">
        <f>H21*(1-VLOOKUP($E21+H$8-$H$8,Mortality!$B$3:$C$123,2)*VLOOKUP($E21+H$8-$H$8,Multipliers!$A$3:$DF$122,H$8-2006+2))</f>
        <v>0.95613969105528251</v>
      </c>
      <c r="J21" s="3">
        <f>I21*(1-VLOOKUP($E21+I$8-$H$8,Mortality!$B$3:$C$123,2)*VLOOKUP($E21+I$8-$H$8,Multipliers!$A$3:$DF$122,I$8-2006+2))</f>
        <v>0.91029044252216618</v>
      </c>
      <c r="K21" s="3">
        <f>J21*(1-VLOOKUP($E21+J$8-$H$8,Mortality!$B$3:$C$123,2)*VLOOKUP($E21+J$8-$H$8,Multipliers!$A$3:$DF$122,J$8-2006+2))</f>
        <v>0.86246657524743164</v>
      </c>
      <c r="L21" s="3">
        <f>K21*(1-VLOOKUP($E21+K$8-$H$8,Mortality!$B$3:$C$123,2)*VLOOKUP($E21+K$8-$H$8,Multipliers!$A$3:$DF$122,K$8-2006+2))</f>
        <v>0.81275477310987998</v>
      </c>
      <c r="M21" s="3">
        <f>L21*(1-VLOOKUP($E21+L$8-$H$8,Mortality!$B$3:$C$123,2)*VLOOKUP($E21+L$8-$H$8,Multipliers!$A$3:$DF$122,L$8-2006+2))</f>
        <v>0.76127642155760233</v>
      </c>
      <c r="N21" s="3">
        <f>M21*(1-VLOOKUP($E21+M$8-$H$8,Mortality!$B$3:$C$123,2)*VLOOKUP($E21+M$8-$H$8,Multipliers!$A$3:$DF$122,M$8-2006+2))</f>
        <v>0.70826715493506864</v>
      </c>
      <c r="O21" s="3">
        <f>N21*(1-VLOOKUP($E21+N$8-$H$8,Mortality!$B$3:$C$123,2)*VLOOKUP($E21+N$8-$H$8,Multipliers!$A$3:$DF$122,N$8-2006+2))</f>
        <v>0.65395868193175255</v>
      </c>
      <c r="P21" s="3">
        <f>O21*(1-VLOOKUP($E21+O$8-$H$8,Mortality!$B$3:$C$123,2)*VLOOKUP($E21+O$8-$H$8,Multipliers!$A$3:$DF$122,O$8-2006+2))</f>
        <v>0.59875270409040537</v>
      </c>
      <c r="Q21" s="3">
        <f>P21*(1-VLOOKUP($E21+P$8-$H$8,Mortality!$B$3:$C$123,2)*VLOOKUP($E21+P$8-$H$8,Multipliers!$A$3:$DF$122,P$8-2006+2))</f>
        <v>0.54307024055233588</v>
      </c>
      <c r="R21" s="3">
        <f>Q21*(1-VLOOKUP($E21+Q$8-$H$8,Mortality!$B$3:$C$123,2)*VLOOKUP($E21+Q$8-$H$8,Multipliers!$A$3:$DF$122,Q$8-2006+2))</f>
        <v>0.48741044003817902</v>
      </c>
      <c r="S21" s="3">
        <f>R21*(1-VLOOKUP($E21+R$8-$H$8,Mortality!$B$3:$C$123,2)*VLOOKUP($E21+R$8-$H$8,Multipliers!$A$3:$DF$122,R$8-2006+2))</f>
        <v>0.43240427812940568</v>
      </c>
      <c r="T21" s="3">
        <f>S21*(1-VLOOKUP($E21+S$8-$H$8,Mortality!$B$3:$C$123,2)*VLOOKUP($E21+S$8-$H$8,Multipliers!$A$3:$DF$122,S$8-2006+2))</f>
        <v>0.37869813519183282</v>
      </c>
      <c r="U21" s="3">
        <f>T21*(1-VLOOKUP($E21+T$8-$H$8,Mortality!$B$3:$C$123,2)*VLOOKUP($E21+T$8-$H$8,Multipliers!$A$3:$DF$122,T$8-2006+2))</f>
        <v>0.32697332428399234</v>
      </c>
      <c r="V21" s="3">
        <f>U21*(1-VLOOKUP($E21+U$8-$H$8,Mortality!$B$3:$C$123,2)*VLOOKUP($E21+U$8-$H$8,Multipliers!$A$3:$DF$122,U$8-2006+2))</f>
        <v>0.27815748115338035</v>
      </c>
      <c r="W21" s="3">
        <f>V21*(1-VLOOKUP($E21+V$8-$H$8,Mortality!$B$3:$C$123,2)*VLOOKUP($E21+V$8-$H$8,Multipliers!$A$3:$DF$122,V$8-2006+2))</f>
        <v>0.23309798566082424</v>
      </c>
      <c r="X21" s="3">
        <f>W21*(1-VLOOKUP($E21+W$8-$H$8,Mortality!$B$3:$C$123,2)*VLOOKUP($E21+W$8-$H$8,Multipliers!$A$3:$DF$122,W$8-2006+2))</f>
        <v>0.19245547359954851</v>
      </c>
      <c r="Y21" s="3">
        <f>X21*(1-VLOOKUP($E21+X$8-$H$8,Mortality!$B$3:$C$123,2)*VLOOKUP($E21+X$8-$H$8,Multipliers!$A$3:$DF$122,X$8-2006+2))</f>
        <v>0.15659825036571939</v>
      </c>
      <c r="Z21" s="3">
        <f>Y21*(1-VLOOKUP($E21+Y$8-$H$8,Mortality!$B$3:$C$123,2)*VLOOKUP($E21+Y$8-$H$8,Multipliers!$A$3:$DF$122,Y$8-2006+2))</f>
        <v>0.12563905784943866</v>
      </c>
      <c r="AA21" s="3">
        <f>Z21*(1-VLOOKUP($E21+Z$8-$H$8,Mortality!$B$3:$C$123,2)*VLOOKUP($E21+Z$8-$H$8,Multipliers!$A$3:$DF$122,Z$8-2006+2))</f>
        <v>9.9095456120931846E-2</v>
      </c>
      <c r="AB21" s="3">
        <f>AA21*(1-VLOOKUP($E21+AA$8-$H$8,Mortality!$B$3:$C$123,2)*VLOOKUP($E21+AA$8-$H$8,Multipliers!$A$3:$DF$122,AA$8-2006+2))</f>
        <v>7.6787131529927027E-2</v>
      </c>
      <c r="AC21" s="3">
        <f>AB21*(1-VLOOKUP($E21+AB$8-$H$8,Mortality!$B$3:$C$123,2)*VLOOKUP($E21+AB$8-$H$8,Multipliers!$A$3:$DF$122,AB$8-2006+2))</f>
        <v>5.8203875435279204E-2</v>
      </c>
      <c r="AD21" s="3">
        <f>AC21*(1-VLOOKUP($E21+AC$8-$H$8,Mortality!$B$3:$C$123,2)*VLOOKUP($E21+AC$8-$H$8,Multipliers!$A$3:$DF$122,AC$8-2006+2))</f>
        <v>4.3099468025235545E-2</v>
      </c>
      <c r="AE21" s="3">
        <f>AD21*(1-VLOOKUP($E21+AD$8-$H$8,Mortality!$B$3:$C$123,2)*VLOOKUP($E21+AD$8-$H$8,Multipliers!$A$3:$DF$122,AD$8-2006+2))</f>
        <v>3.1132659155498323E-2</v>
      </c>
      <c r="AF21" s="3">
        <f>AE21*(1-VLOOKUP($E21+AE$8-$H$8,Mortality!$B$3:$C$123,2)*VLOOKUP($E21+AE$8-$H$8,Multipliers!$A$3:$DF$122,AE$8-2006+2))</f>
        <v>2.1909985716367784E-2</v>
      </c>
      <c r="AG21" s="3">
        <f>AF21*(1-VLOOKUP($E21+AF$8-$H$8,Mortality!$B$3:$C$123,2)*VLOOKUP($E21+AF$8-$H$8,Multipliers!$A$3:$DF$122,AF$8-2006+2))</f>
        <v>1.5001756810880255E-2</v>
      </c>
      <c r="AH21" s="3">
        <f>AG21*(1-VLOOKUP($E21+AG$8-$H$8,Mortality!$B$3:$C$123,2)*VLOOKUP($E21+AG$8-$H$8,Multipliers!$A$3:$DF$122,AG$8-2006+2))</f>
        <v>9.9873416457969908E-3</v>
      </c>
      <c r="AI21" s="3">
        <f>AH21*(1-VLOOKUP($E21+AH$8-$H$8,Mortality!$B$3:$C$123,2)*VLOOKUP($E21+AH$8-$H$8,Multipliers!$A$3:$DF$122,AH$8-2006+2))</f>
        <v>6.4593426210267733E-3</v>
      </c>
      <c r="AJ21" s="3">
        <f>AI21*(1-VLOOKUP($E21+AI$8-$H$8,Mortality!$B$3:$C$123,2)*VLOOKUP($E21+AI$8-$H$8,Multipliers!$A$3:$DF$122,AI$8-2006+2))</f>
        <v>4.0559413443909641E-3</v>
      </c>
      <c r="AK21" s="3">
        <f>AJ21*(1-VLOOKUP($E21+AJ$8-$H$8,Mortality!$B$3:$C$123,2)*VLOOKUP($E21+AJ$8-$H$8,Multipliers!$A$3:$DF$122,AJ$8-2006+2))</f>
        <v>2.4683698829928522E-3</v>
      </c>
      <c r="AL21" s="3">
        <f>AK21*(1-VLOOKUP($E21+AK$8-$H$8,Mortality!$B$3:$C$123,2)*VLOOKUP($E21+AK$8-$H$8,Multipliers!$A$3:$DF$122,AK$8-2006+2))</f>
        <v>1.4566896704999307E-3</v>
      </c>
      <c r="AM21" s="3">
        <f>AL21*(1-VLOOKUP($E21+AL$8-$H$8,Mortality!$B$3:$C$123,2)*VLOOKUP($E21+AL$8-$H$8,Multipliers!$A$3:$DF$122,AL$8-2006+2))</f>
        <v>8.3312652875872756E-4</v>
      </c>
      <c r="AN21" s="3">
        <f>AM21*(1-VLOOKUP($E21+AM$8-$H$8,Mortality!$B$3:$C$123,2)*VLOOKUP($E21+AM$8-$H$8,Multipliers!$A$3:$DF$122,AM$8-2006+2))</f>
        <v>4.6137327093251622E-4</v>
      </c>
      <c r="AO21" s="3">
        <f>AN21*(1-VLOOKUP($E21+AN$8-$H$8,Mortality!$B$3:$C$123,2)*VLOOKUP($E21+AN$8-$H$8,Multipliers!$A$3:$DF$122,AN$8-2006+2))</f>
        <v>2.4698122513230159E-4</v>
      </c>
      <c r="AP21" s="3">
        <f>AO21*(1-VLOOKUP($E21+AO$8-$H$8,Mortality!$B$3:$C$123,2)*VLOOKUP($E21+AO$8-$H$8,Multipliers!$A$3:$DF$122,AO$8-2006+2))</f>
        <v>1.2970455939294228E-4</v>
      </c>
      <c r="AQ21" s="3">
        <f>AP21*(1-VLOOKUP($E21+AP$8-$H$8,Mortality!$B$3:$C$123,2)*VLOOKUP($E21+AP$8-$H$8,Multipliers!$A$3:$DF$122,AP$8-2006+2))</f>
        <v>6.7414963915728542E-5</v>
      </c>
      <c r="AR21" s="3">
        <f>AQ21*(1-VLOOKUP($E21+AQ$8-$H$8,Mortality!$B$3:$C$123,2)*VLOOKUP($E21+AQ$8-$H$8,Multipliers!$A$3:$DF$122,AQ$8-2006+2))</f>
        <v>3.4648304432398016E-5</v>
      </c>
      <c r="AS21" s="3">
        <f>AR21*(1-VLOOKUP($E21+AR$8-$H$8,Mortality!$B$3:$C$123,2)*VLOOKUP($E21+AR$8-$H$8,Multipliers!$A$3:$DF$122,AR$8-2006+2))</f>
        <v>1.7556470780236205E-5</v>
      </c>
      <c r="AT21" s="3">
        <f>AS21*(1-VLOOKUP($E21+AS$8-$H$8,Mortality!$B$3:$C$123,2)*VLOOKUP($E21+AS$8-$H$8,Multipliers!$A$3:$DF$122,AS$8-2006+2))</f>
        <v>8.7782353901181026E-6</v>
      </c>
      <c r="AU21" s="3">
        <f>AT21*(1-VLOOKUP($E21+AT$8-$H$8,Mortality!$B$3:$C$123,2)*VLOOKUP($E21+AT$8-$H$8,Multipliers!$A$3:$DF$122,AT$8-2006+2))</f>
        <v>4.3891176950590513E-6</v>
      </c>
      <c r="AV21" s="3">
        <f>AU21*(1-VLOOKUP($E21+AU$8-$H$8,Mortality!$B$3:$C$123,2)*VLOOKUP($E21+AU$8-$H$8,Multipliers!$A$3:$DF$122,AU$8-2006+2))</f>
        <v>2.1945588475295256E-6</v>
      </c>
      <c r="AW21" s="3">
        <f>AV21*(1-VLOOKUP($E21+AV$8-$H$8,Mortality!$B$3:$C$123,2)*VLOOKUP($E21+AV$8-$H$8,Multipliers!$A$3:$DF$122,AV$8-2006+2))</f>
        <v>1.0972794237647628E-6</v>
      </c>
      <c r="AX21" s="3">
        <f>AW21*(1-VLOOKUP($E21+AW$8-$H$8,Mortality!$B$3:$C$123,2)*VLOOKUP($E21+AW$8-$H$8,Multipliers!$A$3:$DF$122,AW$8-2006+2))</f>
        <v>5.4863971188238141E-7</v>
      </c>
      <c r="AY21" s="3">
        <f>AX21*(1-VLOOKUP($E21+AX$8-$H$8,Mortality!$B$3:$C$123,2)*VLOOKUP($E21+AX$8-$H$8,Multipliers!$A$3:$DF$122,AX$8-2006+2))</f>
        <v>0</v>
      </c>
      <c r="AZ21" s="3">
        <f>AY21*(1-VLOOKUP($E21+AY$8-$H$8,Mortality!$B$3:$C$123,2)*VLOOKUP($E21+AY$8-$H$8,Multipliers!$A$3:$DF$122,AY$8-2006+2))</f>
        <v>0</v>
      </c>
      <c r="BA21" s="3">
        <f>AZ21*(1-VLOOKUP($E21+AZ$8-$H$8,Mortality!$B$3:$C$123,2)*VLOOKUP($E21+AZ$8-$H$8,Multipliers!$A$3:$DF$122,AZ$8-2006+2))</f>
        <v>0</v>
      </c>
      <c r="BB21" s="3">
        <f>BA21*(1-VLOOKUP($E21+BA$8-$H$8,Mortality!$B$3:$C$123,2)*VLOOKUP($E21+BA$8-$H$8,Multipliers!$A$3:$DF$122,BA$8-2006+2))</f>
        <v>0</v>
      </c>
      <c r="BC21" s="3">
        <f>BB21*(1-VLOOKUP($E21+BB$8-$H$8,Mortality!$B$3:$C$123,2)*VLOOKUP($E21+BB$8-$H$8,Multipliers!$A$3:$DF$122,BB$8-2006+2))</f>
        <v>0</v>
      </c>
      <c r="BD21" s="3">
        <f>BC21*(1-VLOOKUP($E21+BC$8-$H$8,Mortality!$B$3:$C$123,2)*VLOOKUP($E21+BC$8-$H$8,Multipliers!$A$3:$DF$122,BC$8-2006+2))</f>
        <v>0</v>
      </c>
      <c r="BE21" s="3">
        <f>BD21*(1-VLOOKUP($E21+BD$8-$H$8,Mortality!$B$3:$C$123,2)*VLOOKUP($E21+BD$8-$H$8,Multipliers!$A$3:$DF$122,BD$8-2006+2))</f>
        <v>0</v>
      </c>
      <c r="BF21" s="3">
        <f>BE21*(1-VLOOKUP($E21+BE$8-$H$8,Mortality!$B$3:$C$123,2)*VLOOKUP($E21+BE$8-$H$8,Multipliers!$A$3:$DF$122,BE$8-2006+2))</f>
        <v>0</v>
      </c>
      <c r="BG21" s="3">
        <f>BF21*(1-VLOOKUP($E21+BF$8-$H$8,Mortality!$B$3:$C$123,2)*VLOOKUP($E21+BF$8-$H$8,Multipliers!$A$3:$DF$122,BF$8-2006+2))</f>
        <v>0</v>
      </c>
      <c r="BH21" s="3">
        <f>BG21*(1-VLOOKUP($E21+BG$8-$H$8,Mortality!$B$3:$C$123,2)*VLOOKUP($E21+BG$8-$H$8,Multipliers!$A$3:$DF$122,BG$8-2006+2))</f>
        <v>0</v>
      </c>
      <c r="BI21" s="3">
        <f>BH21*(1-VLOOKUP($E21+BH$8-$H$8,Mortality!$B$3:$C$123,2)*VLOOKUP($E21+BH$8-$H$8,Multipliers!$A$3:$DF$122,BH$8-2006+2))</f>
        <v>0</v>
      </c>
      <c r="BJ21" s="3">
        <f>BI21*(1-VLOOKUP($E21+BI$8-$H$8,Mortality!$B$3:$C$123,2)*VLOOKUP($E21+BI$8-$H$8,Multipliers!$A$3:$DF$122,BI$8-2006+2))</f>
        <v>0</v>
      </c>
      <c r="BK21" s="3">
        <f>BJ21*(1-VLOOKUP($E21+BJ$8-$H$8,Mortality!$B$3:$C$123,2)*VLOOKUP($E21+BJ$8-$H$8,Multipliers!$A$3:$DF$122,BJ$8-2006+2))</f>
        <v>0</v>
      </c>
      <c r="BL21" s="3">
        <f>BK21*(1-VLOOKUP($E21+BK$8-$H$8,Mortality!$B$3:$C$123,2)*VLOOKUP($E21+BK$8-$H$8,Multipliers!$A$3:$DF$122,BK$8-2006+2))</f>
        <v>0</v>
      </c>
      <c r="BM21" s="3">
        <f>BL21*(1-VLOOKUP($E21+BL$8-$H$8,Mortality!$B$3:$C$123,2)*VLOOKUP($E21+BL$8-$H$8,Multipliers!$A$3:$DF$122,BL$8-2006+2))</f>
        <v>0</v>
      </c>
      <c r="BN21" s="3">
        <f>BM21*(1-VLOOKUP($E21+BM$8-$H$8,Mortality!$B$3:$C$123,2)*VLOOKUP($E21+BM$8-$H$8,Multipliers!$A$3:$DF$122,BM$8-2006+2))</f>
        <v>0</v>
      </c>
      <c r="BO21" s="3">
        <f>BN21*(1-VLOOKUP($E21+BN$8-$H$8,Mortality!$B$3:$C$123,2)*VLOOKUP($E21+BN$8-$H$8,Multipliers!$A$3:$DF$122,BN$8-2006+2))</f>
        <v>0</v>
      </c>
      <c r="BP21" s="3">
        <f>BO21*(1-VLOOKUP($E21+BO$8-$H$8,Mortality!$B$3:$C$123,2)*VLOOKUP($E21+BO$8-$H$8,Multipliers!$A$3:$DF$122,BO$8-2006+2))</f>
        <v>0</v>
      </c>
      <c r="BQ21" s="3">
        <f>BP21*(1-VLOOKUP($E21+BP$8-$H$8,Mortality!$B$3:$C$123,2)*VLOOKUP($E21+BP$8-$H$8,Multipliers!$A$3:$DF$122,BP$8-2006+2))</f>
        <v>0</v>
      </c>
      <c r="BR21" s="3">
        <f>BQ21*(1-VLOOKUP($E21+BQ$8-$H$8,Mortality!$B$3:$C$123,2)*VLOOKUP($E21+BQ$8-$H$8,Multipliers!$A$3:$DF$122,BQ$8-2006+2))</f>
        <v>0</v>
      </c>
      <c r="BS21" s="3">
        <f>BR21*(1-VLOOKUP($E21+BR$8-$H$8,Mortality!$B$3:$C$123,2)*VLOOKUP($E21+BR$8-$H$8,Multipliers!$A$3:$DF$122,BR$8-2006+2))</f>
        <v>0</v>
      </c>
      <c r="BT21" s="3">
        <f>BS21*(1-VLOOKUP($E21+BS$8-$H$8,Mortality!$B$3:$C$123,2)*VLOOKUP($E21+BS$8-$H$8,Multipliers!$A$3:$DF$122,BS$8-2006+2))</f>
        <v>0</v>
      </c>
      <c r="BU21" s="3">
        <f>BT21*(1-VLOOKUP($E21+BT$8-$H$8,Mortality!$B$3:$C$123,2)*VLOOKUP($E21+BT$8-$H$8,Multipliers!$A$3:$DF$122,BT$8-2006+2))</f>
        <v>0</v>
      </c>
      <c r="BV21" s="3">
        <f>BU21*(1-VLOOKUP($E21+BU$8-$H$8,Mortality!$B$3:$C$123,2)*VLOOKUP($E21+BU$8-$H$8,Multipliers!$A$3:$DF$122,BU$8-2006+2))</f>
        <v>0</v>
      </c>
      <c r="BW21" s="3">
        <f>BV21*(1-VLOOKUP($E21+BV$8-$H$8,Mortality!$B$3:$C$123,2)*VLOOKUP($E21+BV$8-$H$8,Multipliers!$A$3:$DF$122,BV$8-2006+2))</f>
        <v>0</v>
      </c>
      <c r="BX21" s="3">
        <f>BW21*(1-VLOOKUP($E21+BW$8-$H$8,Mortality!$B$3:$C$123,2)*VLOOKUP($E21+BW$8-$H$8,Multipliers!$A$3:$DF$122,BW$8-2006+2))</f>
        <v>0</v>
      </c>
      <c r="BY21" s="3">
        <f>BX21*(1-VLOOKUP($E21+BX$8-$H$8,Mortality!$B$3:$C$123,2)*VLOOKUP($E21+BX$8-$H$8,Multipliers!$A$3:$DF$122,BX$8-2006+2))</f>
        <v>0</v>
      </c>
      <c r="BZ21" s="3">
        <f>BY21*(1-VLOOKUP($E21+BY$8-$H$8,Mortality!$B$3:$C$123,2)*VLOOKUP($E21+BY$8-$H$8,Multipliers!$A$3:$DF$122,BY$8-2006+2))</f>
        <v>0</v>
      </c>
      <c r="CA21" s="3">
        <f>BZ21*(1-VLOOKUP($E21+BZ$8-$H$8,Mortality!$B$3:$C$123,2)*VLOOKUP($E21+BZ$8-$H$8,Multipliers!$A$3:$DF$122,BZ$8-2006+2))</f>
        <v>0</v>
      </c>
      <c r="CB21" s="3">
        <f>CA21*(1-VLOOKUP($E21+CA$8-$H$8,Mortality!$B$3:$C$123,2)*VLOOKUP($E21+CA$8-$H$8,Multipliers!$A$3:$DF$122,CA$8-2006+2))</f>
        <v>0</v>
      </c>
      <c r="CC21" s="3">
        <f>CB21*(1-VLOOKUP($E21+CB$8-$H$8,Mortality!$B$3:$C$123,2)*VLOOKUP($E21+CB$8-$H$8,Multipliers!$A$3:$DF$122,CB$8-2006+2))</f>
        <v>0</v>
      </c>
      <c r="CD21" s="3">
        <f>CC21*(1-VLOOKUP($E21+CC$8-$H$8,Mortality!$B$3:$C$123,2)*VLOOKUP($E21+CC$8-$H$8,Multipliers!$A$3:$DF$122,CC$8-2006+2))</f>
        <v>0</v>
      </c>
      <c r="CE21" s="3">
        <f>CD21*(1-VLOOKUP($E21+CD$8-$H$8,Mortality!$B$3:$C$123,2)*VLOOKUP($E21+CD$8-$H$8,Multipliers!$A$3:$DF$122,CD$8-2006+2))</f>
        <v>0</v>
      </c>
      <c r="CF21" s="3">
        <f>CE21*(1-VLOOKUP($E21+CE$8-$H$8,Mortality!$B$3:$C$123,2)*VLOOKUP($E21+CE$8-$H$8,Multipliers!$A$3:$DF$122,CE$8-2006+2))</f>
        <v>0</v>
      </c>
      <c r="CG21" s="3">
        <f>CF21*(1-VLOOKUP($E21+CF$8-$H$8,Mortality!$B$3:$C$123,2)*VLOOKUP($E21+CF$8-$H$8,Multipliers!$A$3:$DF$122,CF$8-2006+2))</f>
        <v>0</v>
      </c>
      <c r="CH21" s="3">
        <f>CG21*(1-VLOOKUP($E21+CG$8-$H$8,Mortality!$B$3:$C$123,2)*VLOOKUP($E21+CG$8-$H$8,Multipliers!$A$3:$DF$122,CG$8-2006+2))</f>
        <v>0</v>
      </c>
      <c r="CI21" s="3">
        <f>CH21*(1-VLOOKUP($E21+CH$8-$H$8,Mortality!$B$3:$C$123,2)*VLOOKUP($E21+CH$8-$H$8,Multipliers!$A$3:$DF$122,CH$8-2006+2))</f>
        <v>0</v>
      </c>
      <c r="CJ21" s="3">
        <f>CI21*(1-VLOOKUP($E21+CI$8-$H$8,Mortality!$B$3:$C$123,2)*VLOOKUP($E21+CI$8-$H$8,Multipliers!$A$3:$DF$122,CI$8-2006+2))</f>
        <v>0</v>
      </c>
      <c r="CK21" s="3">
        <f>CJ21*(1-VLOOKUP($E21+CJ$8-$H$8,Mortality!$B$3:$C$123,2)*VLOOKUP($E21+CJ$8-$H$8,Multipliers!$A$3:$DF$122,CJ$8-2006+2))</f>
        <v>0</v>
      </c>
      <c r="CL21" s="3">
        <f>CK21*(1-VLOOKUP($E21+CK$8-$H$8,Mortality!$B$3:$C$123,2)*VLOOKUP($E21+CK$8-$H$8,Multipliers!$A$3:$DF$122,CK$8-2006+2))</f>
        <v>0</v>
      </c>
      <c r="CM21" s="3">
        <f>CL21*(1-VLOOKUP($E21+CL$8-$H$8,Mortality!$B$3:$C$123,2)*VLOOKUP($E21+CL$8-$H$8,Multipliers!$A$3:$DF$122,CL$8-2006+2))</f>
        <v>0</v>
      </c>
      <c r="CN21" s="3">
        <f>CM21*(1-VLOOKUP($E21+CM$8-$H$8,Mortality!$B$3:$C$123,2)*VLOOKUP($E21+CM$8-$H$8,Multipliers!$A$3:$DF$122,CM$8-2006+2))</f>
        <v>0</v>
      </c>
      <c r="CO21" s="3">
        <f>CN21*(1-VLOOKUP($E21+CN$8-$H$8,Mortality!$B$3:$C$123,2)*VLOOKUP($E21+CN$8-$H$8,Multipliers!$A$3:$DF$122,CN$8-2006+2))</f>
        <v>0</v>
      </c>
      <c r="CP21" s="3">
        <f>CO21*(1-VLOOKUP($E21+CO$8-$H$8,Mortality!$B$3:$C$123,2)*VLOOKUP($E21+CO$8-$H$8,Multipliers!$A$3:$DF$122,CO$8-2006+2))</f>
        <v>0</v>
      </c>
      <c r="CQ21" s="3">
        <f>CP21*(1-VLOOKUP($E21+CP$8-$H$8,Mortality!$B$3:$C$123,2)*VLOOKUP($E21+CP$8-$H$8,Multipliers!$A$3:$DF$122,CP$8-2006+2))</f>
        <v>0</v>
      </c>
      <c r="CR21" s="3">
        <f>CQ21*(1-VLOOKUP($E21+CQ$8-$H$8,Mortality!$B$3:$C$123,2)*VLOOKUP($E21+CQ$8-$H$8,Multipliers!$A$3:$DF$122,CQ$8-2006+2))</f>
        <v>0</v>
      </c>
      <c r="CS21" s="3">
        <f>CR21*(1-VLOOKUP($E21+CR$8-$H$8,Mortality!$B$3:$C$123,2)*VLOOKUP($E21+CR$8-$H$8,Multipliers!$A$3:$DF$122,CR$8-2006+2))</f>
        <v>0</v>
      </c>
      <c r="CT21" s="3">
        <f>CS21*(1-VLOOKUP($E21+CS$8-$H$8,Mortality!$B$3:$C$123,2)*VLOOKUP($E21+CS$8-$H$8,Multipliers!$A$3:$DF$122,CS$8-2006+2))</f>
        <v>0</v>
      </c>
    </row>
    <row r="22" spans="2:98" x14ac:dyDescent="0.25">
      <c r="B22" s="35">
        <v>2014</v>
      </c>
      <c r="C22" s="36">
        <v>14756</v>
      </c>
      <c r="D22" s="35" t="s">
        <v>3</v>
      </c>
      <c r="E22" s="4">
        <f t="shared" si="6"/>
        <v>77</v>
      </c>
      <c r="F22" s="2"/>
      <c r="H22" s="3">
        <v>1</v>
      </c>
      <c r="I22" s="3">
        <f>H22*(1-VLOOKUP($E22+H$8-$H$8,Mortality!$B$3:$C$123,2)*VLOOKUP($E22+H$8-$H$8,Multipliers!$A$3:$DF$122,H$8-2006+2))</f>
        <v>0.9603425624795302</v>
      </c>
      <c r="J22" s="3">
        <f>I22*(1-VLOOKUP($E22+I$8-$H$8,Mortality!$B$3:$C$123,2)*VLOOKUP($E22+I$8-$H$8,Multipliers!$A$3:$DF$122,I$8-2006+2))</f>
        <v>0.91872709205421377</v>
      </c>
      <c r="K22" s="3">
        <f>J22*(1-VLOOKUP($E22+J$8-$H$8,Mortality!$B$3:$C$123,2)*VLOOKUP($E22+J$8-$H$8,Multipliers!$A$3:$DF$122,J$8-2006+2))</f>
        <v>0.87518291018981675</v>
      </c>
      <c r="L22" s="3">
        <f>K22*(1-VLOOKUP($E22+K$8-$H$8,Mortality!$B$3:$C$123,2)*VLOOKUP($E22+K$8-$H$8,Multipliers!$A$3:$DF$122,K$8-2006+2))</f>
        <v>0.82971845452401982</v>
      </c>
      <c r="M22" s="3">
        <f>L22*(1-VLOOKUP($E22+L$8-$H$8,Mortality!$B$3:$C$123,2)*VLOOKUP($E22+L$8-$H$8,Multipliers!$A$3:$DF$122,L$8-2006+2))</f>
        <v>0.7824155088842073</v>
      </c>
      <c r="N22" s="3">
        <f>M22*(1-VLOOKUP($E22+M$8-$H$8,Mortality!$B$3:$C$123,2)*VLOOKUP($E22+M$8-$H$8,Multipliers!$A$3:$DF$122,M$8-2006+2))</f>
        <v>0.73338904590186427</v>
      </c>
      <c r="O22" s="3">
        <f>N22*(1-VLOOKUP($E22+N$8-$H$8,Mortality!$B$3:$C$123,2)*VLOOKUP($E22+N$8-$H$8,Multipliers!$A$3:$DF$122,N$8-2006+2))</f>
        <v>0.68285784327891785</v>
      </c>
      <c r="P22" s="3">
        <f>O22*(1-VLOOKUP($E22+O$8-$H$8,Mortality!$B$3:$C$123,2)*VLOOKUP($E22+O$8-$H$8,Multipliers!$A$3:$DF$122,O$8-2006+2))</f>
        <v>0.63103701361939724</v>
      </c>
      <c r="Q22" s="3">
        <f>P22*(1-VLOOKUP($E22+P$8-$H$8,Mortality!$B$3:$C$123,2)*VLOOKUP($E22+P$8-$H$8,Multipliers!$A$3:$DF$122,P$8-2006+2))</f>
        <v>0.57830940438864586</v>
      </c>
      <c r="R22" s="3">
        <f>Q22*(1-VLOOKUP($E22+Q$8-$H$8,Mortality!$B$3:$C$123,2)*VLOOKUP($E22+Q$8-$H$8,Multipliers!$A$3:$DF$122,Q$8-2006+2))</f>
        <v>0.52506054997549589</v>
      </c>
      <c r="S22" s="3">
        <f>R22*(1-VLOOKUP($E22+R$8-$H$8,Mortality!$B$3:$C$123,2)*VLOOKUP($E22+R$8-$H$8,Multipliers!$A$3:$DF$122,R$8-2006+2))</f>
        <v>0.47176857578261716</v>
      </c>
      <c r="T22" s="3">
        <f>S22*(1-VLOOKUP($E22+S$8-$H$8,Mortality!$B$3:$C$123,2)*VLOOKUP($E22+S$8-$H$8,Multipliers!$A$3:$DF$122,S$8-2006+2))</f>
        <v>0.41903344773805079</v>
      </c>
      <c r="U22" s="3">
        <f>T22*(1-VLOOKUP($E22+T$8-$H$8,Mortality!$B$3:$C$123,2)*VLOOKUP($E22+T$8-$H$8,Multipliers!$A$3:$DF$122,T$8-2006+2))</f>
        <v>0.36747203187263966</v>
      </c>
      <c r="V22" s="3">
        <f>U22*(1-VLOOKUP($E22+U$8-$H$8,Mortality!$B$3:$C$123,2)*VLOOKUP($E22+U$8-$H$8,Multipliers!$A$3:$DF$122,U$8-2006+2))</f>
        <v>0.31774230960596644</v>
      </c>
      <c r="W22" s="3">
        <f>V22*(1-VLOOKUP($E22+V$8-$H$8,Mortality!$B$3:$C$123,2)*VLOOKUP($E22+V$8-$H$8,Multipliers!$A$3:$DF$122,V$8-2006+2))</f>
        <v>0.2707315601918725</v>
      </c>
      <c r="X22" s="3">
        <f>W22*(1-VLOOKUP($E22+W$8-$H$8,Mortality!$B$3:$C$123,2)*VLOOKUP($E22+W$8-$H$8,Multipliers!$A$3:$DF$122,W$8-2006+2))</f>
        <v>0.22726533335831237</v>
      </c>
      <c r="Y22" s="3">
        <f>X22*(1-VLOOKUP($E22+X$8-$H$8,Mortality!$B$3:$C$123,2)*VLOOKUP($E22+X$8-$H$8,Multipliers!$A$3:$DF$122,X$8-2006+2))</f>
        <v>0.18798849599521261</v>
      </c>
      <c r="Z22" s="3">
        <f>Y22*(1-VLOOKUP($E22+Y$8-$H$8,Mortality!$B$3:$C$123,2)*VLOOKUP($E22+Y$8-$H$8,Multipliers!$A$3:$DF$122,Y$8-2006+2))</f>
        <v>0.15326825210836345</v>
      </c>
      <c r="AA22" s="3">
        <f>Z22*(1-VLOOKUP($E22+Z$8-$H$8,Mortality!$B$3:$C$123,2)*VLOOKUP($E22+Z$8-$H$8,Multipliers!$A$3:$DF$122,Z$8-2006+2))</f>
        <v>0.1232249515515681</v>
      </c>
      <c r="AB22" s="3">
        <f>AA22*(1-VLOOKUP($E22+AA$8-$H$8,Mortality!$B$3:$C$123,2)*VLOOKUP($E22+AA$8-$H$8,Multipliers!$A$3:$DF$122,AA$8-2006+2))</f>
        <v>9.7402246917889804E-2</v>
      </c>
      <c r="AC22" s="3">
        <f>AB22*(1-VLOOKUP($E22+AB$8-$H$8,Mortality!$B$3:$C$123,2)*VLOOKUP($E22+AB$8-$H$8,Multipliers!$A$3:$DF$122,AB$8-2006+2))</f>
        <v>7.5643935878207488E-2</v>
      </c>
      <c r="AD22" s="3">
        <f>AC22*(1-VLOOKUP($E22+AC$8-$H$8,Mortality!$B$3:$C$123,2)*VLOOKUP($E22+AC$8-$H$8,Multipliers!$A$3:$DF$122,AC$8-2006+2))</f>
        <v>5.7469152056071587E-2</v>
      </c>
      <c r="AE22" s="3">
        <f>AD22*(1-VLOOKUP($E22+AD$8-$H$8,Mortality!$B$3:$C$123,2)*VLOOKUP($E22+AD$8-$H$8,Multipliers!$A$3:$DF$122,AD$8-2006+2))</f>
        <v>4.2656825130910056E-2</v>
      </c>
      <c r="AF22" s="3">
        <f>AE22*(1-VLOOKUP($E22+AE$8-$H$8,Mortality!$B$3:$C$123,2)*VLOOKUP($E22+AE$8-$H$8,Multipliers!$A$3:$DF$122,AE$8-2006+2))</f>
        <v>3.0888719543966183E-2</v>
      </c>
      <c r="AG22" s="3">
        <f>AF22*(1-VLOOKUP($E22+AF$8-$H$8,Mortality!$B$3:$C$123,2)*VLOOKUP($E22+AF$8-$H$8,Multipliers!$A$3:$DF$122,AF$8-2006+2))</f>
        <v>2.1793212717751569E-2</v>
      </c>
      <c r="AH22" s="3">
        <f>AG22*(1-VLOOKUP($E22+AG$8-$H$8,Mortality!$B$3:$C$123,2)*VLOOKUP($E22+AG$8-$H$8,Multipliers!$A$3:$DF$122,AG$8-2006+2))</f>
        <v>1.4959595150984401E-2</v>
      </c>
      <c r="AI22" s="3">
        <f>AH22*(1-VLOOKUP($E22+AH$8-$H$8,Mortality!$B$3:$C$123,2)*VLOOKUP($E22+AH$8-$H$8,Multipliers!$A$3:$DF$122,AH$8-2006+2))</f>
        <v>9.9847743840957483E-3</v>
      </c>
      <c r="AJ22" s="3">
        <f>AI22*(1-VLOOKUP($E22+AI$8-$H$8,Mortality!$B$3:$C$123,2)*VLOOKUP($E22+AI$8-$H$8,Multipliers!$A$3:$DF$122,AI$8-2006+2))</f>
        <v>6.4742595700527277E-3</v>
      </c>
      <c r="AK22" s="3">
        <f>AJ22*(1-VLOOKUP($E22+AJ$8-$H$8,Mortality!$B$3:$C$123,2)*VLOOKUP($E22+AJ$8-$H$8,Multipliers!$A$3:$DF$122,AJ$8-2006+2))</f>
        <v>4.0756664659304708E-3</v>
      </c>
      <c r="AL22" s="3">
        <f>AK22*(1-VLOOKUP($E22+AK$8-$H$8,Mortality!$B$3:$C$123,2)*VLOOKUP($E22+AK$8-$H$8,Multipliers!$A$3:$DF$122,AK$8-2006+2))</f>
        <v>2.4864363327861379E-3</v>
      </c>
      <c r="AM22" s="3">
        <f>AL22*(1-VLOOKUP($E22+AL$8-$H$8,Mortality!$B$3:$C$123,2)*VLOOKUP($E22+AL$8-$H$8,Multipliers!$A$3:$DF$122,AL$8-2006+2))</f>
        <v>1.4708163367359148E-3</v>
      </c>
      <c r="AN22" s="3">
        <f>AM22*(1-VLOOKUP($E22+AM$8-$H$8,Mortality!$B$3:$C$123,2)*VLOOKUP($E22+AM$8-$H$8,Multipliers!$A$3:$DF$122,AM$8-2006+2))</f>
        <v>8.4309484340100329E-4</v>
      </c>
      <c r="AO22" s="3">
        <f>AN22*(1-VLOOKUP($E22+AN$8-$H$8,Mortality!$B$3:$C$123,2)*VLOOKUP($E22+AN$8-$H$8,Multipliers!$A$3:$DF$122,AN$8-2006+2))</f>
        <v>4.6787170089183304E-4</v>
      </c>
      <c r="AP22" s="3">
        <f>AO22*(1-VLOOKUP($E22+AO$8-$H$8,Mortality!$B$3:$C$123,2)*VLOOKUP($E22+AO$8-$H$8,Multipliers!$A$3:$DF$122,AO$8-2006+2))</f>
        <v>2.5091651364280386E-4</v>
      </c>
      <c r="AQ22" s="3">
        <f>AP22*(1-VLOOKUP($E22+AP$8-$H$8,Mortality!$B$3:$C$123,2)*VLOOKUP($E22+AP$8-$H$8,Multipliers!$A$3:$DF$122,AP$8-2006+2))</f>
        <v>1.319737609106157E-4</v>
      </c>
      <c r="AR22" s="3">
        <f>AQ22*(1-VLOOKUP($E22+AQ$8-$H$8,Mortality!$B$3:$C$123,2)*VLOOKUP($E22+AQ$8-$H$8,Multipliers!$A$3:$DF$122,AQ$8-2006+2))</f>
        <v>6.8676792405277561E-5</v>
      </c>
      <c r="AS22" s="3">
        <f>AR22*(1-VLOOKUP($E22+AR$8-$H$8,Mortality!$B$3:$C$123,2)*VLOOKUP($E22+AR$8-$H$8,Multipliers!$A$3:$DF$122,AR$8-2006+2))</f>
        <v>3.5326870334600186E-5</v>
      </c>
      <c r="AT22" s="3">
        <f>AS22*(1-VLOOKUP($E22+AS$8-$H$8,Mortality!$B$3:$C$123,2)*VLOOKUP($E22+AS$8-$H$8,Multipliers!$A$3:$DF$122,AS$8-2006+2))</f>
        <v>1.7907274175382891E-5</v>
      </c>
      <c r="AU22" s="3">
        <f>AT22*(1-VLOOKUP($E22+AT$8-$H$8,Mortality!$B$3:$C$123,2)*VLOOKUP($E22+AT$8-$H$8,Multipliers!$A$3:$DF$122,AT$8-2006+2))</f>
        <v>8.9536370876914454E-6</v>
      </c>
      <c r="AV22" s="3">
        <f>AU22*(1-VLOOKUP($E22+AU$8-$H$8,Mortality!$B$3:$C$123,2)*VLOOKUP($E22+AU$8-$H$8,Multipliers!$A$3:$DF$122,AU$8-2006+2))</f>
        <v>4.4768185438457227E-6</v>
      </c>
      <c r="AW22" s="3">
        <f>AV22*(1-VLOOKUP($E22+AV$8-$H$8,Mortality!$B$3:$C$123,2)*VLOOKUP($E22+AV$8-$H$8,Multipliers!$A$3:$DF$122,AV$8-2006+2))</f>
        <v>2.2384092719228613E-6</v>
      </c>
      <c r="AX22" s="3">
        <f>AW22*(1-VLOOKUP($E22+AW$8-$H$8,Mortality!$B$3:$C$123,2)*VLOOKUP($E22+AW$8-$H$8,Multipliers!$A$3:$DF$122,AW$8-2006+2))</f>
        <v>1.1192046359614307E-6</v>
      </c>
      <c r="AY22" s="3">
        <f>AX22*(1-VLOOKUP($E22+AX$8-$H$8,Mortality!$B$3:$C$123,2)*VLOOKUP($E22+AX$8-$H$8,Multipliers!$A$3:$DF$122,AX$8-2006+2))</f>
        <v>5.5960231798071534E-7</v>
      </c>
      <c r="AZ22" s="3">
        <f>AY22*(1-VLOOKUP($E22+AY$8-$H$8,Mortality!$B$3:$C$123,2)*VLOOKUP($E22+AY$8-$H$8,Multipliers!$A$3:$DF$122,AY$8-2006+2))</f>
        <v>0</v>
      </c>
      <c r="BA22" s="3">
        <f>AZ22*(1-VLOOKUP($E22+AZ$8-$H$8,Mortality!$B$3:$C$123,2)*VLOOKUP($E22+AZ$8-$H$8,Multipliers!$A$3:$DF$122,AZ$8-2006+2))</f>
        <v>0</v>
      </c>
      <c r="BB22" s="3">
        <f>BA22*(1-VLOOKUP($E22+BA$8-$H$8,Mortality!$B$3:$C$123,2)*VLOOKUP($E22+BA$8-$H$8,Multipliers!$A$3:$DF$122,BA$8-2006+2))</f>
        <v>0</v>
      </c>
      <c r="BC22" s="3">
        <f>BB22*(1-VLOOKUP($E22+BB$8-$H$8,Mortality!$B$3:$C$123,2)*VLOOKUP($E22+BB$8-$H$8,Multipliers!$A$3:$DF$122,BB$8-2006+2))</f>
        <v>0</v>
      </c>
      <c r="BD22" s="3">
        <f>BC22*(1-VLOOKUP($E22+BC$8-$H$8,Mortality!$B$3:$C$123,2)*VLOOKUP($E22+BC$8-$H$8,Multipliers!$A$3:$DF$122,BC$8-2006+2))</f>
        <v>0</v>
      </c>
      <c r="BE22" s="3">
        <f>BD22*(1-VLOOKUP($E22+BD$8-$H$8,Mortality!$B$3:$C$123,2)*VLOOKUP($E22+BD$8-$H$8,Multipliers!$A$3:$DF$122,BD$8-2006+2))</f>
        <v>0</v>
      </c>
      <c r="BF22" s="3">
        <f>BE22*(1-VLOOKUP($E22+BE$8-$H$8,Mortality!$B$3:$C$123,2)*VLOOKUP($E22+BE$8-$H$8,Multipliers!$A$3:$DF$122,BE$8-2006+2))</f>
        <v>0</v>
      </c>
      <c r="BG22" s="3">
        <f>BF22*(1-VLOOKUP($E22+BF$8-$H$8,Mortality!$B$3:$C$123,2)*VLOOKUP($E22+BF$8-$H$8,Multipliers!$A$3:$DF$122,BF$8-2006+2))</f>
        <v>0</v>
      </c>
      <c r="BH22" s="3">
        <f>BG22*(1-VLOOKUP($E22+BG$8-$H$8,Mortality!$B$3:$C$123,2)*VLOOKUP($E22+BG$8-$H$8,Multipliers!$A$3:$DF$122,BG$8-2006+2))</f>
        <v>0</v>
      </c>
      <c r="BI22" s="3">
        <f>BH22*(1-VLOOKUP($E22+BH$8-$H$8,Mortality!$B$3:$C$123,2)*VLOOKUP($E22+BH$8-$H$8,Multipliers!$A$3:$DF$122,BH$8-2006+2))</f>
        <v>0</v>
      </c>
      <c r="BJ22" s="3">
        <f>BI22*(1-VLOOKUP($E22+BI$8-$H$8,Mortality!$B$3:$C$123,2)*VLOOKUP($E22+BI$8-$H$8,Multipliers!$A$3:$DF$122,BI$8-2006+2))</f>
        <v>0</v>
      </c>
      <c r="BK22" s="3">
        <f>BJ22*(1-VLOOKUP($E22+BJ$8-$H$8,Mortality!$B$3:$C$123,2)*VLOOKUP($E22+BJ$8-$H$8,Multipliers!$A$3:$DF$122,BJ$8-2006+2))</f>
        <v>0</v>
      </c>
      <c r="BL22" s="3">
        <f>BK22*(1-VLOOKUP($E22+BK$8-$H$8,Mortality!$B$3:$C$123,2)*VLOOKUP($E22+BK$8-$H$8,Multipliers!$A$3:$DF$122,BK$8-2006+2))</f>
        <v>0</v>
      </c>
      <c r="BM22" s="3">
        <f>BL22*(1-VLOOKUP($E22+BL$8-$H$8,Mortality!$B$3:$C$123,2)*VLOOKUP($E22+BL$8-$H$8,Multipliers!$A$3:$DF$122,BL$8-2006+2))</f>
        <v>0</v>
      </c>
      <c r="BN22" s="3">
        <f>BM22*(1-VLOOKUP($E22+BM$8-$H$8,Mortality!$B$3:$C$123,2)*VLOOKUP($E22+BM$8-$H$8,Multipliers!$A$3:$DF$122,BM$8-2006+2))</f>
        <v>0</v>
      </c>
      <c r="BO22" s="3">
        <f>BN22*(1-VLOOKUP($E22+BN$8-$H$8,Mortality!$B$3:$C$123,2)*VLOOKUP($E22+BN$8-$H$8,Multipliers!$A$3:$DF$122,BN$8-2006+2))</f>
        <v>0</v>
      </c>
      <c r="BP22" s="3">
        <f>BO22*(1-VLOOKUP($E22+BO$8-$H$8,Mortality!$B$3:$C$123,2)*VLOOKUP($E22+BO$8-$H$8,Multipliers!$A$3:$DF$122,BO$8-2006+2))</f>
        <v>0</v>
      </c>
      <c r="BQ22" s="3">
        <f>BP22*(1-VLOOKUP($E22+BP$8-$H$8,Mortality!$B$3:$C$123,2)*VLOOKUP($E22+BP$8-$H$8,Multipliers!$A$3:$DF$122,BP$8-2006+2))</f>
        <v>0</v>
      </c>
      <c r="BR22" s="3">
        <f>BQ22*(1-VLOOKUP($E22+BQ$8-$H$8,Mortality!$B$3:$C$123,2)*VLOOKUP($E22+BQ$8-$H$8,Multipliers!$A$3:$DF$122,BQ$8-2006+2))</f>
        <v>0</v>
      </c>
      <c r="BS22" s="3">
        <f>BR22*(1-VLOOKUP($E22+BR$8-$H$8,Mortality!$B$3:$C$123,2)*VLOOKUP($E22+BR$8-$H$8,Multipliers!$A$3:$DF$122,BR$8-2006+2))</f>
        <v>0</v>
      </c>
      <c r="BT22" s="3">
        <f>BS22*(1-VLOOKUP($E22+BS$8-$H$8,Mortality!$B$3:$C$123,2)*VLOOKUP($E22+BS$8-$H$8,Multipliers!$A$3:$DF$122,BS$8-2006+2))</f>
        <v>0</v>
      </c>
      <c r="BU22" s="3">
        <f>BT22*(1-VLOOKUP($E22+BT$8-$H$8,Mortality!$B$3:$C$123,2)*VLOOKUP($E22+BT$8-$H$8,Multipliers!$A$3:$DF$122,BT$8-2006+2))</f>
        <v>0</v>
      </c>
      <c r="BV22" s="3">
        <f>BU22*(1-VLOOKUP($E22+BU$8-$H$8,Mortality!$B$3:$C$123,2)*VLOOKUP($E22+BU$8-$H$8,Multipliers!$A$3:$DF$122,BU$8-2006+2))</f>
        <v>0</v>
      </c>
      <c r="BW22" s="3">
        <f>BV22*(1-VLOOKUP($E22+BV$8-$H$8,Mortality!$B$3:$C$123,2)*VLOOKUP($E22+BV$8-$H$8,Multipliers!$A$3:$DF$122,BV$8-2006+2))</f>
        <v>0</v>
      </c>
      <c r="BX22" s="3">
        <f>BW22*(1-VLOOKUP($E22+BW$8-$H$8,Mortality!$B$3:$C$123,2)*VLOOKUP($E22+BW$8-$H$8,Multipliers!$A$3:$DF$122,BW$8-2006+2))</f>
        <v>0</v>
      </c>
      <c r="BY22" s="3">
        <f>BX22*(1-VLOOKUP($E22+BX$8-$H$8,Mortality!$B$3:$C$123,2)*VLOOKUP($E22+BX$8-$H$8,Multipliers!$A$3:$DF$122,BX$8-2006+2))</f>
        <v>0</v>
      </c>
      <c r="BZ22" s="3">
        <f>BY22*(1-VLOOKUP($E22+BY$8-$H$8,Mortality!$B$3:$C$123,2)*VLOOKUP($E22+BY$8-$H$8,Multipliers!$A$3:$DF$122,BY$8-2006+2))</f>
        <v>0</v>
      </c>
      <c r="CA22" s="3">
        <f>BZ22*(1-VLOOKUP($E22+BZ$8-$H$8,Mortality!$B$3:$C$123,2)*VLOOKUP($E22+BZ$8-$H$8,Multipliers!$A$3:$DF$122,BZ$8-2006+2))</f>
        <v>0</v>
      </c>
      <c r="CB22" s="3">
        <f>CA22*(1-VLOOKUP($E22+CA$8-$H$8,Mortality!$B$3:$C$123,2)*VLOOKUP($E22+CA$8-$H$8,Multipliers!$A$3:$DF$122,CA$8-2006+2))</f>
        <v>0</v>
      </c>
      <c r="CC22" s="3">
        <f>CB22*(1-VLOOKUP($E22+CB$8-$H$8,Mortality!$B$3:$C$123,2)*VLOOKUP($E22+CB$8-$H$8,Multipliers!$A$3:$DF$122,CB$8-2006+2))</f>
        <v>0</v>
      </c>
      <c r="CD22" s="3">
        <f>CC22*(1-VLOOKUP($E22+CC$8-$H$8,Mortality!$B$3:$C$123,2)*VLOOKUP($E22+CC$8-$H$8,Multipliers!$A$3:$DF$122,CC$8-2006+2))</f>
        <v>0</v>
      </c>
      <c r="CE22" s="3">
        <f>CD22*(1-VLOOKUP($E22+CD$8-$H$8,Mortality!$B$3:$C$123,2)*VLOOKUP($E22+CD$8-$H$8,Multipliers!$A$3:$DF$122,CD$8-2006+2))</f>
        <v>0</v>
      </c>
      <c r="CF22" s="3">
        <f>CE22*(1-VLOOKUP($E22+CE$8-$H$8,Mortality!$B$3:$C$123,2)*VLOOKUP($E22+CE$8-$H$8,Multipliers!$A$3:$DF$122,CE$8-2006+2))</f>
        <v>0</v>
      </c>
      <c r="CG22" s="3">
        <f>CF22*(1-VLOOKUP($E22+CF$8-$H$8,Mortality!$B$3:$C$123,2)*VLOOKUP($E22+CF$8-$H$8,Multipliers!$A$3:$DF$122,CF$8-2006+2))</f>
        <v>0</v>
      </c>
      <c r="CH22" s="3">
        <f>CG22*(1-VLOOKUP($E22+CG$8-$H$8,Mortality!$B$3:$C$123,2)*VLOOKUP($E22+CG$8-$H$8,Multipliers!$A$3:$DF$122,CG$8-2006+2))</f>
        <v>0</v>
      </c>
      <c r="CI22" s="3">
        <f>CH22*(1-VLOOKUP($E22+CH$8-$H$8,Mortality!$B$3:$C$123,2)*VLOOKUP($E22+CH$8-$H$8,Multipliers!$A$3:$DF$122,CH$8-2006+2))</f>
        <v>0</v>
      </c>
      <c r="CJ22" s="3">
        <f>CI22*(1-VLOOKUP($E22+CI$8-$H$8,Mortality!$B$3:$C$123,2)*VLOOKUP($E22+CI$8-$H$8,Multipliers!$A$3:$DF$122,CI$8-2006+2))</f>
        <v>0</v>
      </c>
      <c r="CK22" s="3">
        <f>CJ22*(1-VLOOKUP($E22+CJ$8-$H$8,Mortality!$B$3:$C$123,2)*VLOOKUP($E22+CJ$8-$H$8,Multipliers!$A$3:$DF$122,CJ$8-2006+2))</f>
        <v>0</v>
      </c>
      <c r="CL22" s="3">
        <f>CK22*(1-VLOOKUP($E22+CK$8-$H$8,Mortality!$B$3:$C$123,2)*VLOOKUP($E22+CK$8-$H$8,Multipliers!$A$3:$DF$122,CK$8-2006+2))</f>
        <v>0</v>
      </c>
      <c r="CM22" s="3">
        <f>CL22*(1-VLOOKUP($E22+CL$8-$H$8,Mortality!$B$3:$C$123,2)*VLOOKUP($E22+CL$8-$H$8,Multipliers!$A$3:$DF$122,CL$8-2006+2))</f>
        <v>0</v>
      </c>
      <c r="CN22" s="3">
        <f>CM22*(1-VLOOKUP($E22+CM$8-$H$8,Mortality!$B$3:$C$123,2)*VLOOKUP($E22+CM$8-$H$8,Multipliers!$A$3:$DF$122,CM$8-2006+2))</f>
        <v>0</v>
      </c>
      <c r="CO22" s="3">
        <f>CN22*(1-VLOOKUP($E22+CN$8-$H$8,Mortality!$B$3:$C$123,2)*VLOOKUP($E22+CN$8-$H$8,Multipliers!$A$3:$DF$122,CN$8-2006+2))</f>
        <v>0</v>
      </c>
      <c r="CP22" s="3">
        <f>CO22*(1-VLOOKUP($E22+CO$8-$H$8,Mortality!$B$3:$C$123,2)*VLOOKUP($E22+CO$8-$H$8,Multipliers!$A$3:$DF$122,CO$8-2006+2))</f>
        <v>0</v>
      </c>
      <c r="CQ22" s="3">
        <f>CP22*(1-VLOOKUP($E22+CP$8-$H$8,Mortality!$B$3:$C$123,2)*VLOOKUP($E22+CP$8-$H$8,Multipliers!$A$3:$DF$122,CP$8-2006+2))</f>
        <v>0</v>
      </c>
      <c r="CR22" s="3">
        <f>CQ22*(1-VLOOKUP($E22+CQ$8-$H$8,Mortality!$B$3:$C$123,2)*VLOOKUP($E22+CQ$8-$H$8,Multipliers!$A$3:$DF$122,CQ$8-2006+2))</f>
        <v>0</v>
      </c>
      <c r="CS22" s="3">
        <f>CR22*(1-VLOOKUP($E22+CR$8-$H$8,Mortality!$B$3:$C$123,2)*VLOOKUP($E22+CR$8-$H$8,Multipliers!$A$3:$DF$122,CR$8-2006+2))</f>
        <v>0</v>
      </c>
      <c r="CT22" s="3">
        <f>CS22*(1-VLOOKUP($E22+CS$8-$H$8,Mortality!$B$3:$C$123,2)*VLOOKUP($E22+CS$8-$H$8,Multipliers!$A$3:$DF$122,CS$8-2006+2))</f>
        <v>0</v>
      </c>
    </row>
    <row r="23" spans="2:98" x14ac:dyDescent="0.25">
      <c r="B23" s="35">
        <v>2015</v>
      </c>
      <c r="C23" s="36">
        <v>11750</v>
      </c>
      <c r="D23" s="35" t="s">
        <v>3</v>
      </c>
      <c r="E23" s="4">
        <f t="shared" si="6"/>
        <v>85</v>
      </c>
      <c r="F23" s="2"/>
      <c r="H23" s="3">
        <v>1</v>
      </c>
      <c r="I23" s="3">
        <f>H23*(1-VLOOKUP($E23+H$8-$H$8,Mortality!$B$3:$C$123,2)*VLOOKUP($E23+H$8-$H$8,Multipliers!$A$3:$DF$122,H$8-2006+2))</f>
        <v>0.90904375996586417</v>
      </c>
      <c r="J23" s="3">
        <f>I23*(1-VLOOKUP($E23+I$8-$H$8,Mortality!$B$3:$C$123,2)*VLOOKUP($E23+I$8-$H$8,Multipliers!$A$3:$DF$122,I$8-2006+2))</f>
        <v>0.81814150482501424</v>
      </c>
      <c r="K23" s="3">
        <f>J23*(1-VLOOKUP($E23+J$8-$H$8,Mortality!$B$3:$C$123,2)*VLOOKUP($E23+J$8-$H$8,Multipliers!$A$3:$DF$122,J$8-2006+2))</f>
        <v>0.72816863021464051</v>
      </c>
      <c r="L23" s="3">
        <f>K23*(1-VLOOKUP($E23+K$8-$H$8,Mortality!$B$3:$C$123,2)*VLOOKUP($E23+K$8-$H$8,Multipliers!$A$3:$DF$122,K$8-2006+2))</f>
        <v>0.64015367654493271</v>
      </c>
      <c r="M23" s="3">
        <f>L23*(1-VLOOKUP($E23+L$8-$H$8,Mortality!$B$3:$C$123,2)*VLOOKUP($E23+L$8-$H$8,Multipliers!$A$3:$DF$122,L$8-2006+2))</f>
        <v>0.55515016429774167</v>
      </c>
      <c r="N23" s="3">
        <f>M23*(1-VLOOKUP($E23+M$8-$H$8,Mortality!$B$3:$C$123,2)*VLOOKUP($E23+M$8-$H$8,Multipliers!$A$3:$DF$122,M$8-2006+2))</f>
        <v>0.47423205303958937</v>
      </c>
      <c r="O23" s="3">
        <f>N23*(1-VLOOKUP($E23+N$8-$H$8,Mortality!$B$3:$C$123,2)*VLOOKUP($E23+N$8-$H$8,Multipliers!$A$3:$DF$122,N$8-2006+2))</f>
        <v>0.39879796905326831</v>
      </c>
      <c r="P23" s="3">
        <f>O23*(1-VLOOKUP($E23+O$8-$H$8,Mortality!$B$3:$C$123,2)*VLOOKUP($E23+O$8-$H$8,Multipliers!$A$3:$DF$122,O$8-2006+2))</f>
        <v>0.33008608649106747</v>
      </c>
      <c r="Q23" s="3">
        <f>P23*(1-VLOOKUP($E23+P$8-$H$8,Mortality!$B$3:$C$123,2)*VLOOKUP($E23+P$8-$H$8,Multipliers!$A$3:$DF$122,P$8-2006+2))</f>
        <v>0.26897054820332988</v>
      </c>
      <c r="R23" s="3">
        <f>Q23*(1-VLOOKUP($E23+Q$8-$H$8,Mortality!$B$3:$C$123,2)*VLOOKUP($E23+Q$8-$H$8,Multipliers!$A$3:$DF$122,Q$8-2006+2))</f>
        <v>0.21582533354585667</v>
      </c>
      <c r="S23" s="3">
        <f>R23*(1-VLOOKUP($E23+R$8-$H$8,Mortality!$B$3:$C$123,2)*VLOOKUP($E23+R$8-$H$8,Multipliers!$A$3:$DF$122,R$8-2006+2))</f>
        <v>0.17062553576048833</v>
      </c>
      <c r="T23" s="3">
        <f>S23*(1-VLOOKUP($E23+S$8-$H$8,Mortality!$B$3:$C$123,2)*VLOOKUP($E23+S$8-$H$8,Multipliers!$A$3:$DF$122,S$8-2006+2))</f>
        <v>0.13252741215829009</v>
      </c>
      <c r="U23" s="3">
        <f>T23*(1-VLOOKUP($E23+T$8-$H$8,Mortality!$B$3:$C$123,2)*VLOOKUP($E23+T$8-$H$8,Multipliers!$A$3:$DF$122,T$8-2006+2))</f>
        <v>0.10106900997803843</v>
      </c>
      <c r="V23" s="3">
        <f>U23*(1-VLOOKUP($E23+U$8-$H$8,Mortality!$B$3:$C$123,2)*VLOOKUP($E23+U$8-$H$8,Multipliers!$A$3:$DF$122,U$8-2006+2))</f>
        <v>7.5350604204790519E-2</v>
      </c>
      <c r="W23" s="3">
        <f>V23*(1-VLOOKUP($E23+V$8-$H$8,Mortality!$B$3:$C$123,2)*VLOOKUP($E23+V$8-$H$8,Multipliers!$A$3:$DF$122,V$8-2006+2))</f>
        <v>5.4843983114378991E-2</v>
      </c>
      <c r="X23" s="3">
        <f>W23*(1-VLOOKUP($E23+W$8-$H$8,Mortality!$B$3:$C$123,2)*VLOOKUP($E23+W$8-$H$8,Multipliers!$A$3:$DF$122,W$8-2006+2))</f>
        <v>3.8916235933418905E-2</v>
      </c>
      <c r="Y23" s="3">
        <f>X23*(1-VLOOKUP($E23+X$8-$H$8,Mortality!$B$3:$C$123,2)*VLOOKUP($E23+X$8-$H$8,Multipliers!$A$3:$DF$122,X$8-2006+2))</f>
        <v>2.6891743562709115E-2</v>
      </c>
      <c r="Z23" s="3">
        <f>Y23*(1-VLOOKUP($E23+Y$8-$H$8,Mortality!$B$3:$C$123,2)*VLOOKUP($E23+Y$8-$H$8,Multipliers!$A$3:$DF$122,Y$8-2006+2))</f>
        <v>1.8079021487028838E-2</v>
      </c>
      <c r="AA23" s="3">
        <f>Z23*(1-VLOOKUP($E23+Z$8-$H$8,Mortality!$B$3:$C$123,2)*VLOOKUP($E23+Z$8-$H$8,Multipliers!$A$3:$DF$122,Z$8-2006+2))</f>
        <v>1.1815810064099442E-2</v>
      </c>
      <c r="AB23" s="3">
        <f>AA23*(1-VLOOKUP($E23+AA$8-$H$8,Mortality!$B$3:$C$123,2)*VLOOKUP($E23+AA$8-$H$8,Multipliers!$A$3:$DF$122,AA$8-2006+2))</f>
        <v>7.5019701676097162E-3</v>
      </c>
      <c r="AC23" s="3">
        <f>AB23*(1-VLOOKUP($E23+AB$8-$H$8,Mortality!$B$3:$C$123,2)*VLOOKUP($E23+AB$8-$H$8,Multipliers!$A$3:$DF$122,AB$8-2006+2))</f>
        <v>4.6251431474546795E-3</v>
      </c>
      <c r="AD23" s="3">
        <f>AC23*(1-VLOOKUP($E23+AC$8-$H$8,Mortality!$B$3:$C$123,2)*VLOOKUP($E23+AC$8-$H$8,Multipliers!$A$3:$DF$122,AC$8-2006+2))</f>
        <v>2.7658792584909285E-3</v>
      </c>
      <c r="AE23" s="3">
        <f>AD23*(1-VLOOKUP($E23+AD$8-$H$8,Mortality!$B$3:$C$123,2)*VLOOKUP($E23+AD$8-$H$8,Multipliers!$A$3:$DF$122,AD$8-2006+2))</f>
        <v>1.6049117793970928E-3</v>
      </c>
      <c r="AF23" s="3">
        <f>AE23*(1-VLOOKUP($E23+AE$8-$H$8,Mortality!$B$3:$C$123,2)*VLOOKUP($E23+AE$8-$H$8,Multipliers!$A$3:$DF$122,AE$8-2006+2))</f>
        <v>9.0329744664741291E-4</v>
      </c>
      <c r="AG23" s="3">
        <f>AF23*(1-VLOOKUP($E23+AF$8-$H$8,Mortality!$B$3:$C$123,2)*VLOOKUP($E23+AF$8-$H$8,Multipliers!$A$3:$DF$122,AF$8-2006+2))</f>
        <v>4.9282023182556497E-4</v>
      </c>
      <c r="AH23" s="3">
        <f>AG23*(1-VLOOKUP($E23+AG$8-$H$8,Mortality!$B$3:$C$123,2)*VLOOKUP($E23+AG$8-$H$8,Multipliers!$A$3:$DF$122,AG$8-2006+2))</f>
        <v>2.6042050771306834E-4</v>
      </c>
      <c r="AI23" s="3">
        <f>AH23*(1-VLOOKUP($E23+AH$8-$H$8,Mortality!$B$3:$C$123,2)*VLOOKUP($E23+AH$8-$H$8,Multipliers!$A$3:$DF$122,AH$8-2006+2))</f>
        <v>1.3528073753389655E-4</v>
      </c>
      <c r="AJ23" s="3">
        <f>AI23*(1-VLOOKUP($E23+AI$8-$H$8,Mortality!$B$3:$C$123,2)*VLOOKUP($E23+AI$8-$H$8,Multipliers!$A$3:$DF$122,AI$8-2006+2))</f>
        <v>6.9718935676690275E-5</v>
      </c>
      <c r="AK23" s="3">
        <f>AJ23*(1-VLOOKUP($E23+AJ$8-$H$8,Mortality!$B$3:$C$123,2)*VLOOKUP($E23+AJ$8-$H$8,Multipliers!$A$3:$DF$122,AJ$8-2006+2))</f>
        <v>3.5618188309217405E-5</v>
      </c>
      <c r="AL23" s="3">
        <f>AK23*(1-VLOOKUP($E23+AK$8-$H$8,Mortality!$B$3:$C$123,2)*VLOOKUP($E23+AK$8-$H$8,Multipliers!$A$3:$DF$122,AK$8-2006+2))</f>
        <v>1.7998640264851028E-5</v>
      </c>
      <c r="AM23" s="3">
        <f>AL23*(1-VLOOKUP($E23+AL$8-$H$8,Mortality!$B$3:$C$123,2)*VLOOKUP($E23+AL$8-$H$8,Multipliers!$A$3:$DF$122,AL$8-2006+2))</f>
        <v>8.9993201324255139E-6</v>
      </c>
      <c r="AN23" s="3">
        <f>AM23*(1-VLOOKUP($E23+AM$8-$H$8,Mortality!$B$3:$C$123,2)*VLOOKUP($E23+AM$8-$H$8,Multipliers!$A$3:$DF$122,AM$8-2006+2))</f>
        <v>4.499660066212757E-6</v>
      </c>
      <c r="AO23" s="3">
        <f>AN23*(1-VLOOKUP($E23+AN$8-$H$8,Mortality!$B$3:$C$123,2)*VLOOKUP($E23+AN$8-$H$8,Multipliers!$A$3:$DF$122,AN$8-2006+2))</f>
        <v>2.2498300331063785E-6</v>
      </c>
      <c r="AP23" s="3">
        <f>AO23*(1-VLOOKUP($E23+AO$8-$H$8,Mortality!$B$3:$C$123,2)*VLOOKUP($E23+AO$8-$H$8,Multipliers!$A$3:$DF$122,AO$8-2006+2))</f>
        <v>1.1249150165531892E-6</v>
      </c>
      <c r="AQ23" s="3">
        <f>AP23*(1-VLOOKUP($E23+AP$8-$H$8,Mortality!$B$3:$C$123,2)*VLOOKUP($E23+AP$8-$H$8,Multipliers!$A$3:$DF$122,AP$8-2006+2))</f>
        <v>5.6245750827659462E-7</v>
      </c>
      <c r="AR23" s="3">
        <f>AQ23*(1-VLOOKUP($E23+AQ$8-$H$8,Mortality!$B$3:$C$123,2)*VLOOKUP($E23+AQ$8-$H$8,Multipliers!$A$3:$DF$122,AQ$8-2006+2))</f>
        <v>0</v>
      </c>
      <c r="AS23" s="3">
        <f>AR23*(1-VLOOKUP($E23+AR$8-$H$8,Mortality!$B$3:$C$123,2)*VLOOKUP($E23+AR$8-$H$8,Multipliers!$A$3:$DF$122,AR$8-2006+2))</f>
        <v>0</v>
      </c>
      <c r="AT23" s="3">
        <f>AS23*(1-VLOOKUP($E23+AS$8-$H$8,Mortality!$B$3:$C$123,2)*VLOOKUP($E23+AS$8-$H$8,Multipliers!$A$3:$DF$122,AS$8-2006+2))</f>
        <v>0</v>
      </c>
      <c r="AU23" s="3">
        <f>AT23*(1-VLOOKUP($E23+AT$8-$H$8,Mortality!$B$3:$C$123,2)*VLOOKUP($E23+AT$8-$H$8,Multipliers!$A$3:$DF$122,AT$8-2006+2))</f>
        <v>0</v>
      </c>
      <c r="AV23" s="3">
        <f>AU23*(1-VLOOKUP($E23+AU$8-$H$8,Mortality!$B$3:$C$123,2)*VLOOKUP($E23+AU$8-$H$8,Multipliers!$A$3:$DF$122,AU$8-2006+2))</f>
        <v>0</v>
      </c>
      <c r="AW23" s="3">
        <f>AV23*(1-VLOOKUP($E23+AV$8-$H$8,Mortality!$B$3:$C$123,2)*VLOOKUP($E23+AV$8-$H$8,Multipliers!$A$3:$DF$122,AV$8-2006+2))</f>
        <v>0</v>
      </c>
      <c r="AX23" s="3">
        <f>AW23*(1-VLOOKUP($E23+AW$8-$H$8,Mortality!$B$3:$C$123,2)*VLOOKUP($E23+AW$8-$H$8,Multipliers!$A$3:$DF$122,AW$8-2006+2))</f>
        <v>0</v>
      </c>
      <c r="AY23" s="3">
        <f>AX23*(1-VLOOKUP($E23+AX$8-$H$8,Mortality!$B$3:$C$123,2)*VLOOKUP($E23+AX$8-$H$8,Multipliers!$A$3:$DF$122,AX$8-2006+2))</f>
        <v>0</v>
      </c>
      <c r="AZ23" s="3">
        <f>AY23*(1-VLOOKUP($E23+AY$8-$H$8,Mortality!$B$3:$C$123,2)*VLOOKUP($E23+AY$8-$H$8,Multipliers!$A$3:$DF$122,AY$8-2006+2))</f>
        <v>0</v>
      </c>
      <c r="BA23" s="3">
        <f>AZ23*(1-VLOOKUP($E23+AZ$8-$H$8,Mortality!$B$3:$C$123,2)*VLOOKUP($E23+AZ$8-$H$8,Multipliers!$A$3:$DF$122,AZ$8-2006+2))</f>
        <v>0</v>
      </c>
      <c r="BB23" s="3">
        <f>BA23*(1-VLOOKUP($E23+BA$8-$H$8,Mortality!$B$3:$C$123,2)*VLOOKUP($E23+BA$8-$H$8,Multipliers!$A$3:$DF$122,BA$8-2006+2))</f>
        <v>0</v>
      </c>
      <c r="BC23" s="3">
        <f>BB23*(1-VLOOKUP($E23+BB$8-$H$8,Mortality!$B$3:$C$123,2)*VLOOKUP($E23+BB$8-$H$8,Multipliers!$A$3:$DF$122,BB$8-2006+2))</f>
        <v>0</v>
      </c>
      <c r="BD23" s="3">
        <f>BC23*(1-VLOOKUP($E23+BC$8-$H$8,Mortality!$B$3:$C$123,2)*VLOOKUP($E23+BC$8-$H$8,Multipliers!$A$3:$DF$122,BC$8-2006+2))</f>
        <v>0</v>
      </c>
      <c r="BE23" s="3">
        <f>BD23*(1-VLOOKUP($E23+BD$8-$H$8,Mortality!$B$3:$C$123,2)*VLOOKUP($E23+BD$8-$H$8,Multipliers!$A$3:$DF$122,BD$8-2006+2))</f>
        <v>0</v>
      </c>
      <c r="BF23" s="3">
        <f>BE23*(1-VLOOKUP($E23+BE$8-$H$8,Mortality!$B$3:$C$123,2)*VLOOKUP($E23+BE$8-$H$8,Multipliers!$A$3:$DF$122,BE$8-2006+2))</f>
        <v>0</v>
      </c>
      <c r="BG23" s="3">
        <f>BF23*(1-VLOOKUP($E23+BF$8-$H$8,Mortality!$B$3:$C$123,2)*VLOOKUP($E23+BF$8-$H$8,Multipliers!$A$3:$DF$122,BF$8-2006+2))</f>
        <v>0</v>
      </c>
      <c r="BH23" s="3">
        <f>BG23*(1-VLOOKUP($E23+BG$8-$H$8,Mortality!$B$3:$C$123,2)*VLOOKUP($E23+BG$8-$H$8,Multipliers!$A$3:$DF$122,BG$8-2006+2))</f>
        <v>0</v>
      </c>
      <c r="BI23" s="3">
        <f>BH23*(1-VLOOKUP($E23+BH$8-$H$8,Mortality!$B$3:$C$123,2)*VLOOKUP($E23+BH$8-$H$8,Multipliers!$A$3:$DF$122,BH$8-2006+2))</f>
        <v>0</v>
      </c>
      <c r="BJ23" s="3">
        <f>BI23*(1-VLOOKUP($E23+BI$8-$H$8,Mortality!$B$3:$C$123,2)*VLOOKUP($E23+BI$8-$H$8,Multipliers!$A$3:$DF$122,BI$8-2006+2))</f>
        <v>0</v>
      </c>
      <c r="BK23" s="3">
        <f>BJ23*(1-VLOOKUP($E23+BJ$8-$H$8,Mortality!$B$3:$C$123,2)*VLOOKUP($E23+BJ$8-$H$8,Multipliers!$A$3:$DF$122,BJ$8-2006+2))</f>
        <v>0</v>
      </c>
      <c r="BL23" s="3">
        <f>BK23*(1-VLOOKUP($E23+BK$8-$H$8,Mortality!$B$3:$C$123,2)*VLOOKUP($E23+BK$8-$H$8,Multipliers!$A$3:$DF$122,BK$8-2006+2))</f>
        <v>0</v>
      </c>
      <c r="BM23" s="3">
        <f>BL23*(1-VLOOKUP($E23+BL$8-$H$8,Mortality!$B$3:$C$123,2)*VLOOKUP($E23+BL$8-$H$8,Multipliers!$A$3:$DF$122,BL$8-2006+2))</f>
        <v>0</v>
      </c>
      <c r="BN23" s="3">
        <f>BM23*(1-VLOOKUP($E23+BM$8-$H$8,Mortality!$B$3:$C$123,2)*VLOOKUP($E23+BM$8-$H$8,Multipliers!$A$3:$DF$122,BM$8-2006+2))</f>
        <v>0</v>
      </c>
      <c r="BO23" s="3">
        <f>BN23*(1-VLOOKUP($E23+BN$8-$H$8,Mortality!$B$3:$C$123,2)*VLOOKUP($E23+BN$8-$H$8,Multipliers!$A$3:$DF$122,BN$8-2006+2))</f>
        <v>0</v>
      </c>
      <c r="BP23" s="3">
        <f>BO23*(1-VLOOKUP($E23+BO$8-$H$8,Mortality!$B$3:$C$123,2)*VLOOKUP($E23+BO$8-$H$8,Multipliers!$A$3:$DF$122,BO$8-2006+2))</f>
        <v>0</v>
      </c>
      <c r="BQ23" s="3">
        <f>BP23*(1-VLOOKUP($E23+BP$8-$H$8,Mortality!$B$3:$C$123,2)*VLOOKUP($E23+BP$8-$H$8,Multipliers!$A$3:$DF$122,BP$8-2006+2))</f>
        <v>0</v>
      </c>
      <c r="BR23" s="3">
        <f>BQ23*(1-VLOOKUP($E23+BQ$8-$H$8,Mortality!$B$3:$C$123,2)*VLOOKUP($E23+BQ$8-$H$8,Multipliers!$A$3:$DF$122,BQ$8-2006+2))</f>
        <v>0</v>
      </c>
      <c r="BS23" s="3">
        <f>BR23*(1-VLOOKUP($E23+BR$8-$H$8,Mortality!$B$3:$C$123,2)*VLOOKUP($E23+BR$8-$H$8,Multipliers!$A$3:$DF$122,BR$8-2006+2))</f>
        <v>0</v>
      </c>
      <c r="BT23" s="3">
        <f>BS23*(1-VLOOKUP($E23+BS$8-$H$8,Mortality!$B$3:$C$123,2)*VLOOKUP($E23+BS$8-$H$8,Multipliers!$A$3:$DF$122,BS$8-2006+2))</f>
        <v>0</v>
      </c>
      <c r="BU23" s="3">
        <f>BT23*(1-VLOOKUP($E23+BT$8-$H$8,Mortality!$B$3:$C$123,2)*VLOOKUP($E23+BT$8-$H$8,Multipliers!$A$3:$DF$122,BT$8-2006+2))</f>
        <v>0</v>
      </c>
      <c r="BV23" s="3">
        <f>BU23*(1-VLOOKUP($E23+BU$8-$H$8,Mortality!$B$3:$C$123,2)*VLOOKUP($E23+BU$8-$H$8,Multipliers!$A$3:$DF$122,BU$8-2006+2))</f>
        <v>0</v>
      </c>
      <c r="BW23" s="3">
        <f>BV23*(1-VLOOKUP($E23+BV$8-$H$8,Mortality!$B$3:$C$123,2)*VLOOKUP($E23+BV$8-$H$8,Multipliers!$A$3:$DF$122,BV$8-2006+2))</f>
        <v>0</v>
      </c>
      <c r="BX23" s="3">
        <f>BW23*(1-VLOOKUP($E23+BW$8-$H$8,Mortality!$B$3:$C$123,2)*VLOOKUP($E23+BW$8-$H$8,Multipliers!$A$3:$DF$122,BW$8-2006+2))</f>
        <v>0</v>
      </c>
      <c r="BY23" s="3">
        <f>BX23*(1-VLOOKUP($E23+BX$8-$H$8,Mortality!$B$3:$C$123,2)*VLOOKUP($E23+BX$8-$H$8,Multipliers!$A$3:$DF$122,BX$8-2006+2))</f>
        <v>0</v>
      </c>
      <c r="BZ23" s="3">
        <f>BY23*(1-VLOOKUP($E23+BY$8-$H$8,Mortality!$B$3:$C$123,2)*VLOOKUP($E23+BY$8-$H$8,Multipliers!$A$3:$DF$122,BY$8-2006+2))</f>
        <v>0</v>
      </c>
      <c r="CA23" s="3">
        <f>BZ23*(1-VLOOKUP($E23+BZ$8-$H$8,Mortality!$B$3:$C$123,2)*VLOOKUP($E23+BZ$8-$H$8,Multipliers!$A$3:$DF$122,BZ$8-2006+2))</f>
        <v>0</v>
      </c>
      <c r="CB23" s="3">
        <f>CA23*(1-VLOOKUP($E23+CA$8-$H$8,Mortality!$B$3:$C$123,2)*VLOOKUP($E23+CA$8-$H$8,Multipliers!$A$3:$DF$122,CA$8-2006+2))</f>
        <v>0</v>
      </c>
      <c r="CC23" s="3">
        <f>CB23*(1-VLOOKUP($E23+CB$8-$H$8,Mortality!$B$3:$C$123,2)*VLOOKUP($E23+CB$8-$H$8,Multipliers!$A$3:$DF$122,CB$8-2006+2))</f>
        <v>0</v>
      </c>
      <c r="CD23" s="3">
        <f>CC23*(1-VLOOKUP($E23+CC$8-$H$8,Mortality!$B$3:$C$123,2)*VLOOKUP($E23+CC$8-$H$8,Multipliers!$A$3:$DF$122,CC$8-2006+2))</f>
        <v>0</v>
      </c>
      <c r="CE23" s="3">
        <f>CD23*(1-VLOOKUP($E23+CD$8-$H$8,Mortality!$B$3:$C$123,2)*VLOOKUP($E23+CD$8-$H$8,Multipliers!$A$3:$DF$122,CD$8-2006+2))</f>
        <v>0</v>
      </c>
      <c r="CF23" s="3">
        <f>CE23*(1-VLOOKUP($E23+CE$8-$H$8,Mortality!$B$3:$C$123,2)*VLOOKUP($E23+CE$8-$H$8,Multipliers!$A$3:$DF$122,CE$8-2006+2))</f>
        <v>0</v>
      </c>
      <c r="CG23" s="3">
        <f>CF23*(1-VLOOKUP($E23+CF$8-$H$8,Mortality!$B$3:$C$123,2)*VLOOKUP($E23+CF$8-$H$8,Multipliers!$A$3:$DF$122,CF$8-2006+2))</f>
        <v>0</v>
      </c>
      <c r="CH23" s="3">
        <f>CG23*(1-VLOOKUP($E23+CG$8-$H$8,Mortality!$B$3:$C$123,2)*VLOOKUP($E23+CG$8-$H$8,Multipliers!$A$3:$DF$122,CG$8-2006+2))</f>
        <v>0</v>
      </c>
      <c r="CI23" s="3">
        <f>CH23*(1-VLOOKUP($E23+CH$8-$H$8,Mortality!$B$3:$C$123,2)*VLOOKUP($E23+CH$8-$H$8,Multipliers!$A$3:$DF$122,CH$8-2006+2))</f>
        <v>0</v>
      </c>
      <c r="CJ23" s="3">
        <f>CI23*(1-VLOOKUP($E23+CI$8-$H$8,Mortality!$B$3:$C$123,2)*VLOOKUP($E23+CI$8-$H$8,Multipliers!$A$3:$DF$122,CI$8-2006+2))</f>
        <v>0</v>
      </c>
      <c r="CK23" s="3">
        <f>CJ23*(1-VLOOKUP($E23+CJ$8-$H$8,Mortality!$B$3:$C$123,2)*VLOOKUP($E23+CJ$8-$H$8,Multipliers!$A$3:$DF$122,CJ$8-2006+2))</f>
        <v>0</v>
      </c>
      <c r="CL23" s="3">
        <f>CK23*(1-VLOOKUP($E23+CK$8-$H$8,Mortality!$B$3:$C$123,2)*VLOOKUP($E23+CK$8-$H$8,Multipliers!$A$3:$DF$122,CK$8-2006+2))</f>
        <v>0</v>
      </c>
      <c r="CM23" s="3">
        <f>CL23*(1-VLOOKUP($E23+CL$8-$H$8,Mortality!$B$3:$C$123,2)*VLOOKUP($E23+CL$8-$H$8,Multipliers!$A$3:$DF$122,CL$8-2006+2))</f>
        <v>0</v>
      </c>
      <c r="CN23" s="3">
        <f>CM23*(1-VLOOKUP($E23+CM$8-$H$8,Mortality!$B$3:$C$123,2)*VLOOKUP($E23+CM$8-$H$8,Multipliers!$A$3:$DF$122,CM$8-2006+2))</f>
        <v>0</v>
      </c>
      <c r="CO23" s="3">
        <f>CN23*(1-VLOOKUP($E23+CN$8-$H$8,Mortality!$B$3:$C$123,2)*VLOOKUP($E23+CN$8-$H$8,Multipliers!$A$3:$DF$122,CN$8-2006+2))</f>
        <v>0</v>
      </c>
      <c r="CP23" s="3">
        <f>CO23*(1-VLOOKUP($E23+CO$8-$H$8,Mortality!$B$3:$C$123,2)*VLOOKUP($E23+CO$8-$H$8,Multipliers!$A$3:$DF$122,CO$8-2006+2))</f>
        <v>0</v>
      </c>
      <c r="CQ23" s="3">
        <f>CP23*(1-VLOOKUP($E23+CP$8-$H$8,Mortality!$B$3:$C$123,2)*VLOOKUP($E23+CP$8-$H$8,Multipliers!$A$3:$DF$122,CP$8-2006+2))</f>
        <v>0</v>
      </c>
      <c r="CR23" s="3">
        <f>CQ23*(1-VLOOKUP($E23+CQ$8-$H$8,Mortality!$B$3:$C$123,2)*VLOOKUP($E23+CQ$8-$H$8,Multipliers!$A$3:$DF$122,CQ$8-2006+2))</f>
        <v>0</v>
      </c>
      <c r="CS23" s="3">
        <f>CR23*(1-VLOOKUP($E23+CR$8-$H$8,Mortality!$B$3:$C$123,2)*VLOOKUP($E23+CR$8-$H$8,Multipliers!$A$3:$DF$122,CR$8-2006+2))</f>
        <v>0</v>
      </c>
      <c r="CT23" s="3">
        <f>CS23*(1-VLOOKUP($E23+CS$8-$H$8,Mortality!$B$3:$C$123,2)*VLOOKUP($E23+CS$8-$H$8,Multipliers!$A$3:$DF$122,CS$8-2006+2))</f>
        <v>0</v>
      </c>
    </row>
    <row r="24" spans="2:98" x14ac:dyDescent="0.25">
      <c r="B24" s="35">
        <v>2016</v>
      </c>
      <c r="C24" s="36">
        <v>18342</v>
      </c>
      <c r="D24" s="35" t="s">
        <v>3</v>
      </c>
      <c r="E24" s="4">
        <f t="shared" si="6"/>
        <v>67</v>
      </c>
      <c r="F24" s="2"/>
      <c r="H24" s="3">
        <v>1</v>
      </c>
      <c r="I24" s="3">
        <f>H24*(1-VLOOKUP($E24+H$8-$H$8,Mortality!$B$3:$C$123,2)*VLOOKUP($E24+H$8-$H$8,Multipliers!$A$3:$DF$122,H$8-2006+2))</f>
        <v>0.98635848748019461</v>
      </c>
      <c r="J24" s="3">
        <f>I24*(1-VLOOKUP($E24+I$8-$H$8,Mortality!$B$3:$C$123,2)*VLOOKUP($E24+I$8-$H$8,Multipliers!$A$3:$DF$122,I$8-2006+2))</f>
        <v>0.97170396962826455</v>
      </c>
      <c r="K24" s="3">
        <f>J24*(1-VLOOKUP($E24+J$8-$H$8,Mortality!$B$3:$C$123,2)*VLOOKUP($E24+J$8-$H$8,Multipliers!$A$3:$DF$122,J$8-2006+2))</f>
        <v>0.95599249126690844</v>
      </c>
      <c r="L24" s="3">
        <f>K24*(1-VLOOKUP($E24+K$8-$H$8,Mortality!$B$3:$C$123,2)*VLOOKUP($E24+K$8-$H$8,Multipliers!$A$3:$DF$122,K$8-2006+2))</f>
        <v>0.93676053523334568</v>
      </c>
      <c r="M24" s="3">
        <f>L24*(1-VLOOKUP($E24+L$8-$H$8,Mortality!$B$3:$C$123,2)*VLOOKUP($E24+L$8-$H$8,Multipliers!$A$3:$DF$122,L$8-2006+2))</f>
        <v>0.91640217717706429</v>
      </c>
      <c r="N24" s="3">
        <f>M24*(1-VLOOKUP($E24+M$8-$H$8,Mortality!$B$3:$C$123,2)*VLOOKUP($E24+M$8-$H$8,Multipliers!$A$3:$DF$122,M$8-2006+2))</f>
        <v>0.89482845611135875</v>
      </c>
      <c r="O24" s="3">
        <f>N24*(1-VLOOKUP($E24+N$8-$H$8,Mortality!$B$3:$C$123,2)*VLOOKUP($E24+N$8-$H$8,Multipliers!$A$3:$DF$122,N$8-2006+2))</f>
        <v>0.87196000074395308</v>
      </c>
      <c r="P24" s="3">
        <f>O24*(1-VLOOKUP($E24+O$8-$H$8,Mortality!$B$3:$C$123,2)*VLOOKUP($E24+O$8-$H$8,Multipliers!$A$3:$DF$122,O$8-2006+2))</f>
        <v>0.84774280512989231</v>
      </c>
      <c r="Q24" s="3">
        <f>P24*(1-VLOOKUP($E24+P$8-$H$8,Mortality!$B$3:$C$123,2)*VLOOKUP($E24+P$8-$H$8,Multipliers!$A$3:$DF$122,P$8-2006+2))</f>
        <v>0.82212410105183387</v>
      </c>
      <c r="R24" s="3">
        <f>Q24*(1-VLOOKUP($E24+Q$8-$H$8,Mortality!$B$3:$C$123,2)*VLOOKUP($E24+Q$8-$H$8,Multipliers!$A$3:$DF$122,Q$8-2006+2))</f>
        <v>0.7950432200107721</v>
      </c>
      <c r="S24" s="3">
        <f>R24*(1-VLOOKUP($E24+R$8-$H$8,Mortality!$B$3:$C$123,2)*VLOOKUP($E24+R$8-$H$8,Multipliers!$A$3:$DF$122,R$8-2006+2))</f>
        <v>0.76648844523417903</v>
      </c>
      <c r="T24" s="3">
        <f>S24*(1-VLOOKUP($E24+S$8-$H$8,Mortality!$B$3:$C$123,2)*VLOOKUP($E24+S$8-$H$8,Multipliers!$A$3:$DF$122,S$8-2006+2))</f>
        <v>0.73639484762854357</v>
      </c>
      <c r="U24" s="3">
        <f>T24*(1-VLOOKUP($E24+T$8-$H$8,Mortality!$B$3:$C$123,2)*VLOOKUP($E24+T$8-$H$8,Multipliers!$A$3:$DF$122,T$8-2006+2))</f>
        <v>0.70478521124540272</v>
      </c>
      <c r="V24" s="3">
        <f>U24*(1-VLOOKUP($E24+U$8-$H$8,Mortality!$B$3:$C$123,2)*VLOOKUP($E24+U$8-$H$8,Multipliers!$A$3:$DF$122,U$8-2006+2))</f>
        <v>0.67163336026755616</v>
      </c>
      <c r="W24" s="3">
        <f>V24*(1-VLOOKUP($E24+V$8-$H$8,Mortality!$B$3:$C$123,2)*VLOOKUP($E24+V$8-$H$8,Multipliers!$A$3:$DF$122,V$8-2006+2))</f>
        <v>0.6369692507414304</v>
      </c>
      <c r="X24" s="3">
        <f>W24*(1-VLOOKUP($E24+W$8-$H$8,Mortality!$B$3:$C$123,2)*VLOOKUP($E24+W$8-$H$8,Multipliers!$A$3:$DF$122,W$8-2006+2))</f>
        <v>0.60084371084722887</v>
      </c>
      <c r="Y24" s="3">
        <f>X24*(1-VLOOKUP($E24+X$8-$H$8,Mortality!$B$3:$C$123,2)*VLOOKUP($E24+X$8-$H$8,Multipliers!$A$3:$DF$122,X$8-2006+2))</f>
        <v>0.56337320621454012</v>
      </c>
      <c r="Z24" s="3">
        <f>Y24*(1-VLOOKUP($E24+Y$8-$H$8,Mortality!$B$3:$C$123,2)*VLOOKUP($E24+Y$8-$H$8,Multipliers!$A$3:$DF$122,Y$8-2006+2))</f>
        <v>0.52468048983320836</v>
      </c>
      <c r="AA24" s="3">
        <f>Z24*(1-VLOOKUP($E24+Z$8-$H$8,Mortality!$B$3:$C$123,2)*VLOOKUP($E24+Z$8-$H$8,Multipliers!$A$3:$DF$122,Z$8-2006+2))</f>
        <v>0.48499161845822714</v>
      </c>
      <c r="AB24" s="3">
        <f>AA24*(1-VLOOKUP($E24+AA$8-$H$8,Mortality!$B$3:$C$123,2)*VLOOKUP($E24+AA$8-$H$8,Multipliers!$A$3:$DF$122,AA$8-2006+2))</f>
        <v>0.44452345928102949</v>
      </c>
      <c r="AC24" s="3">
        <f>AB24*(1-VLOOKUP($E24+AB$8-$H$8,Mortality!$B$3:$C$123,2)*VLOOKUP($E24+AB$8-$H$8,Multipliers!$A$3:$DF$122,AB$8-2006+2))</f>
        <v>0.40357118672501979</v>
      </c>
      <c r="AD24" s="3">
        <f>AC24*(1-VLOOKUP($E24+AC$8-$H$8,Mortality!$B$3:$C$123,2)*VLOOKUP($E24+AC$8-$H$8,Multipliers!$A$3:$DF$122,AC$8-2006+2))</f>
        <v>0.36258282649350121</v>
      </c>
      <c r="AE24" s="3">
        <f>AD24*(1-VLOOKUP($E24+AD$8-$H$8,Mortality!$B$3:$C$123,2)*VLOOKUP($E24+AD$8-$H$8,Multipliers!$A$3:$DF$122,AD$8-2006+2))</f>
        <v>0.32197608610582473</v>
      </c>
      <c r="AF24" s="3">
        <f>AE24*(1-VLOOKUP($E24+AE$8-$H$8,Mortality!$B$3:$C$123,2)*VLOOKUP($E24+AE$8-$H$8,Multipliers!$A$3:$DF$122,AE$8-2006+2))</f>
        <v>0.28228210490558231</v>
      </c>
      <c r="AG24" s="3">
        <f>AF24*(1-VLOOKUP($E24+AF$8-$H$8,Mortality!$B$3:$C$123,2)*VLOOKUP($E24+AF$8-$H$8,Multipliers!$A$3:$DF$122,AF$8-2006+2))</f>
        <v>0.24416257082104689</v>
      </c>
      <c r="AH24" s="3">
        <f>AG24*(1-VLOOKUP($E24+AG$8-$H$8,Mortality!$B$3:$C$123,2)*VLOOKUP($E24+AG$8-$H$8,Multipliers!$A$3:$DF$122,AG$8-2006+2))</f>
        <v>0.20835056141153019</v>
      </c>
      <c r="AI24" s="3">
        <f>AH24*(1-VLOOKUP($E24+AH$8-$H$8,Mortality!$B$3:$C$123,2)*VLOOKUP($E24+AH$8-$H$8,Multipliers!$A$3:$DF$122,AH$8-2006+2))</f>
        <v>0.17538876103921339</v>
      </c>
      <c r="AJ24" s="3">
        <f>AI24*(1-VLOOKUP($E24+AI$8-$H$8,Mortality!$B$3:$C$123,2)*VLOOKUP($E24+AI$8-$H$8,Multipliers!$A$3:$DF$122,AI$8-2006+2))</f>
        <v>0.14570599863179226</v>
      </c>
      <c r="AK24" s="3">
        <f>AJ24*(1-VLOOKUP($E24+AJ$8-$H$8,Mortality!$B$3:$C$123,2)*VLOOKUP($E24+AJ$8-$H$8,Multipliers!$A$3:$DF$122,AJ$8-2006+2))</f>
        <v>0.11948193107268465</v>
      </c>
      <c r="AL24" s="3">
        <f>AK24*(1-VLOOKUP($E24+AK$8-$H$8,Mortality!$B$3:$C$123,2)*VLOOKUP($E24+AK$8-$H$8,Multipliers!$A$3:$DF$122,AK$8-2006+2))</f>
        <v>9.6399358625072887E-2</v>
      </c>
      <c r="AM24" s="3">
        <f>AL24*(1-VLOOKUP($E24+AL$8-$H$8,Mortality!$B$3:$C$123,2)*VLOOKUP($E24+AL$8-$H$8,Multipliers!$A$3:$DF$122,AL$8-2006+2))</f>
        <v>7.6466927904887697E-2</v>
      </c>
      <c r="AN24" s="3">
        <f>AM24*(1-VLOOKUP($E24+AM$8-$H$8,Mortality!$B$3:$C$123,2)*VLOOKUP($E24+AM$8-$H$8,Multipliers!$A$3:$DF$122,AM$8-2006+2))</f>
        <v>5.9375180590989174E-2</v>
      </c>
      <c r="AO24" s="3">
        <f>AN24*(1-VLOOKUP($E24+AN$8-$H$8,Mortality!$B$3:$C$123,2)*VLOOKUP($E24+AN$8-$H$8,Multipliers!$A$3:$DF$122,AN$8-2006+2))</f>
        <v>4.5080957628700305E-2</v>
      </c>
      <c r="AP24" s="3">
        <f>AO24*(1-VLOOKUP($E24+AO$8-$H$8,Mortality!$B$3:$C$123,2)*VLOOKUP($E24+AO$8-$H$8,Multipliers!$A$3:$DF$122,AO$8-2006+2))</f>
        <v>3.3417508780396468E-2</v>
      </c>
      <c r="AQ24" s="3">
        <f>AP24*(1-VLOOKUP($E24+AP$8-$H$8,Mortality!$B$3:$C$123,2)*VLOOKUP($E24+AP$8-$H$8,Multipliers!$A$3:$DF$122,AP$8-2006+2))</f>
        <v>2.4152092986647503E-2</v>
      </c>
      <c r="AR24" s="3">
        <f>AQ24*(1-VLOOKUP($E24+AQ$8-$H$8,Mortality!$B$3:$C$123,2)*VLOOKUP($E24+AQ$8-$H$8,Multipliers!$A$3:$DF$122,AQ$8-2006+2))</f>
        <v>1.6985181195987159E-2</v>
      </c>
      <c r="AS24" s="3">
        <f>AR24*(1-VLOOKUP($E24+AR$8-$H$8,Mortality!$B$3:$C$123,2)*VLOOKUP($E24+AR$8-$H$8,Multipliers!$A$3:$DF$122,AR$8-2006+2))</f>
        <v>1.161829864817749E-2</v>
      </c>
      <c r="AT24" s="3">
        <f>AS24*(1-VLOOKUP($E24+AS$8-$H$8,Mortality!$B$3:$C$123,2)*VLOOKUP($E24+AS$8-$H$8,Multipliers!$A$3:$DF$122,AS$8-2006+2))</f>
        <v>7.721435713046166E-3</v>
      </c>
      <c r="AU24" s="3">
        <f>AT24*(1-VLOOKUP($E24+AT$8-$H$8,Mortality!$B$3:$C$123,2)*VLOOKUP($E24+AT$8-$H$8,Multipliers!$A$3:$DF$122,AT$8-2006+2))</f>
        <v>4.9814417586364129E-3</v>
      </c>
      <c r="AV24" s="3">
        <f>AU24*(1-VLOOKUP($E24+AU$8-$H$8,Mortality!$B$3:$C$123,2)*VLOOKUP($E24+AU$8-$H$8,Multipliers!$A$3:$DF$122,AU$8-2006+2))</f>
        <v>3.1115839342918962E-3</v>
      </c>
      <c r="AW24" s="3">
        <f>AV24*(1-VLOOKUP($E24+AV$8-$H$8,Mortality!$B$3:$C$123,2)*VLOOKUP($E24+AV$8-$H$8,Multipliers!$A$3:$DF$122,AV$8-2006+2))</f>
        <v>1.8831713737093461E-3</v>
      </c>
      <c r="AX24" s="3">
        <f>AW24*(1-VLOOKUP($E24+AW$8-$H$8,Mortality!$B$3:$C$123,2)*VLOOKUP($E24+AW$8-$H$8,Multipliers!$A$3:$DF$122,AW$8-2006+2))</f>
        <v>1.1032515106681328E-3</v>
      </c>
      <c r="AY24" s="3">
        <f>AX24*(1-VLOOKUP($E24+AX$8-$H$8,Mortality!$B$3:$C$123,2)*VLOOKUP($E24+AX$8-$H$8,Multipliers!$A$3:$DF$122,AX$8-2006+2))</f>
        <v>6.2486232567813128E-4</v>
      </c>
      <c r="AZ24" s="3">
        <f>AY24*(1-VLOOKUP($E24+AY$8-$H$8,Mortality!$B$3:$C$123,2)*VLOOKUP($E24+AY$8-$H$8,Multipliers!$A$3:$DF$122,AY$8-2006+2))</f>
        <v>3.4113718002738166E-4</v>
      </c>
      <c r="BA24" s="3">
        <f>AZ24*(1-VLOOKUP($E24+AZ$8-$H$8,Mortality!$B$3:$C$123,2)*VLOOKUP($E24+AZ$8-$H$8,Multipliers!$A$3:$DF$122,AZ$8-2006+2))</f>
        <v>1.8215497839919371E-4</v>
      </c>
      <c r="BB24" s="3">
        <f>BA24*(1-VLOOKUP($E24+BA$8-$H$8,Mortality!$B$3:$C$123,2)*VLOOKUP($E24+BA$8-$H$8,Multipliers!$A$3:$DF$122,BA$8-2006+2))</f>
        <v>9.5919324341413103E-5</v>
      </c>
      <c r="BC24" s="3">
        <f>BB24*(1-VLOOKUP($E24+BB$8-$H$8,Mortality!$B$3:$C$123,2)*VLOOKUP($E24+BB$8-$H$8,Multipliers!$A$3:$DF$122,BB$8-2006+2))</f>
        <v>4.9757759663186527E-5</v>
      </c>
      <c r="BD24" s="3">
        <f>BC24*(1-VLOOKUP($E24+BC$8-$H$8,Mortality!$B$3:$C$123,2)*VLOOKUP($E24+BC$8-$H$8,Multipliers!$A$3:$DF$122,BC$8-2006+2))</f>
        <v>2.532029139477357E-5</v>
      </c>
      <c r="BE24" s="3">
        <f>BD24*(1-VLOOKUP($E24+BD$8-$H$8,Mortality!$B$3:$C$123,2)*VLOOKUP($E24+BD$8-$H$8,Multipliers!$A$3:$DF$122,BD$8-2006+2))</f>
        <v>1.2660145697386785E-5</v>
      </c>
      <c r="BF24" s="3">
        <f>BE24*(1-VLOOKUP($E24+BE$8-$H$8,Mortality!$B$3:$C$123,2)*VLOOKUP($E24+BE$8-$H$8,Multipliers!$A$3:$DF$122,BE$8-2006+2))</f>
        <v>6.3300728486933925E-6</v>
      </c>
      <c r="BG24" s="3">
        <f>BF24*(1-VLOOKUP($E24+BF$8-$H$8,Mortality!$B$3:$C$123,2)*VLOOKUP($E24+BF$8-$H$8,Multipliers!$A$3:$DF$122,BF$8-2006+2))</f>
        <v>3.1650364243466963E-6</v>
      </c>
      <c r="BH24" s="3">
        <f>BG24*(1-VLOOKUP($E24+BG$8-$H$8,Mortality!$B$3:$C$123,2)*VLOOKUP($E24+BG$8-$H$8,Multipliers!$A$3:$DF$122,BG$8-2006+2))</f>
        <v>1.5825182121733481E-6</v>
      </c>
      <c r="BI24" s="3">
        <f>BH24*(1-VLOOKUP($E24+BH$8-$H$8,Mortality!$B$3:$C$123,2)*VLOOKUP($E24+BH$8-$H$8,Multipliers!$A$3:$DF$122,BH$8-2006+2))</f>
        <v>7.9125910608667407E-7</v>
      </c>
      <c r="BJ24" s="3">
        <f>BI24*(1-VLOOKUP($E24+BI$8-$H$8,Mortality!$B$3:$C$123,2)*VLOOKUP($E24+BI$8-$H$8,Multipliers!$A$3:$DF$122,BI$8-2006+2))</f>
        <v>0</v>
      </c>
      <c r="BK24" s="3">
        <f>BJ24*(1-VLOOKUP($E24+BJ$8-$H$8,Mortality!$B$3:$C$123,2)*VLOOKUP($E24+BJ$8-$H$8,Multipliers!$A$3:$DF$122,BJ$8-2006+2))</f>
        <v>0</v>
      </c>
      <c r="BL24" s="3">
        <f>BK24*(1-VLOOKUP($E24+BK$8-$H$8,Mortality!$B$3:$C$123,2)*VLOOKUP($E24+BK$8-$H$8,Multipliers!$A$3:$DF$122,BK$8-2006+2))</f>
        <v>0</v>
      </c>
      <c r="BM24" s="3">
        <f>BL24*(1-VLOOKUP($E24+BL$8-$H$8,Mortality!$B$3:$C$123,2)*VLOOKUP($E24+BL$8-$H$8,Multipliers!$A$3:$DF$122,BL$8-2006+2))</f>
        <v>0</v>
      </c>
      <c r="BN24" s="3">
        <f>BM24*(1-VLOOKUP($E24+BM$8-$H$8,Mortality!$B$3:$C$123,2)*VLOOKUP($E24+BM$8-$H$8,Multipliers!$A$3:$DF$122,BM$8-2006+2))</f>
        <v>0</v>
      </c>
      <c r="BO24" s="3">
        <f>BN24*(1-VLOOKUP($E24+BN$8-$H$8,Mortality!$B$3:$C$123,2)*VLOOKUP($E24+BN$8-$H$8,Multipliers!$A$3:$DF$122,BN$8-2006+2))</f>
        <v>0</v>
      </c>
      <c r="BP24" s="3">
        <f>BO24*(1-VLOOKUP($E24+BO$8-$H$8,Mortality!$B$3:$C$123,2)*VLOOKUP($E24+BO$8-$H$8,Multipliers!$A$3:$DF$122,BO$8-2006+2))</f>
        <v>0</v>
      </c>
      <c r="BQ24" s="3">
        <f>BP24*(1-VLOOKUP($E24+BP$8-$H$8,Mortality!$B$3:$C$123,2)*VLOOKUP($E24+BP$8-$H$8,Multipliers!$A$3:$DF$122,BP$8-2006+2))</f>
        <v>0</v>
      </c>
      <c r="BR24" s="3">
        <f>BQ24*(1-VLOOKUP($E24+BQ$8-$H$8,Mortality!$B$3:$C$123,2)*VLOOKUP($E24+BQ$8-$H$8,Multipliers!$A$3:$DF$122,BQ$8-2006+2))</f>
        <v>0</v>
      </c>
      <c r="BS24" s="3">
        <f>BR24*(1-VLOOKUP($E24+BR$8-$H$8,Mortality!$B$3:$C$123,2)*VLOOKUP($E24+BR$8-$H$8,Multipliers!$A$3:$DF$122,BR$8-2006+2))</f>
        <v>0</v>
      </c>
      <c r="BT24" s="3">
        <f>BS24*(1-VLOOKUP($E24+BS$8-$H$8,Mortality!$B$3:$C$123,2)*VLOOKUP($E24+BS$8-$H$8,Multipliers!$A$3:$DF$122,BS$8-2006+2))</f>
        <v>0</v>
      </c>
      <c r="BU24" s="3">
        <f>BT24*(1-VLOOKUP($E24+BT$8-$H$8,Mortality!$B$3:$C$123,2)*VLOOKUP($E24+BT$8-$H$8,Multipliers!$A$3:$DF$122,BT$8-2006+2))</f>
        <v>0</v>
      </c>
      <c r="BV24" s="3">
        <f>BU24*(1-VLOOKUP($E24+BU$8-$H$8,Mortality!$B$3:$C$123,2)*VLOOKUP($E24+BU$8-$H$8,Multipliers!$A$3:$DF$122,BU$8-2006+2))</f>
        <v>0</v>
      </c>
      <c r="BW24" s="3">
        <f>BV24*(1-VLOOKUP($E24+BV$8-$H$8,Mortality!$B$3:$C$123,2)*VLOOKUP($E24+BV$8-$H$8,Multipliers!$A$3:$DF$122,BV$8-2006+2))</f>
        <v>0</v>
      </c>
      <c r="BX24" s="3">
        <f>BW24*(1-VLOOKUP($E24+BW$8-$H$8,Mortality!$B$3:$C$123,2)*VLOOKUP($E24+BW$8-$H$8,Multipliers!$A$3:$DF$122,BW$8-2006+2))</f>
        <v>0</v>
      </c>
      <c r="BY24" s="3">
        <f>BX24*(1-VLOOKUP($E24+BX$8-$H$8,Mortality!$B$3:$C$123,2)*VLOOKUP($E24+BX$8-$H$8,Multipliers!$A$3:$DF$122,BX$8-2006+2))</f>
        <v>0</v>
      </c>
      <c r="BZ24" s="3">
        <f>BY24*(1-VLOOKUP($E24+BY$8-$H$8,Mortality!$B$3:$C$123,2)*VLOOKUP($E24+BY$8-$H$8,Multipliers!$A$3:$DF$122,BY$8-2006+2))</f>
        <v>0</v>
      </c>
      <c r="CA24" s="3">
        <f>BZ24*(1-VLOOKUP($E24+BZ$8-$H$8,Mortality!$B$3:$C$123,2)*VLOOKUP($E24+BZ$8-$H$8,Multipliers!$A$3:$DF$122,BZ$8-2006+2))</f>
        <v>0</v>
      </c>
      <c r="CB24" s="3">
        <f>CA24*(1-VLOOKUP($E24+CA$8-$H$8,Mortality!$B$3:$C$123,2)*VLOOKUP($E24+CA$8-$H$8,Multipliers!$A$3:$DF$122,CA$8-2006+2))</f>
        <v>0</v>
      </c>
      <c r="CC24" s="3">
        <f>CB24*(1-VLOOKUP($E24+CB$8-$H$8,Mortality!$B$3:$C$123,2)*VLOOKUP($E24+CB$8-$H$8,Multipliers!$A$3:$DF$122,CB$8-2006+2))</f>
        <v>0</v>
      </c>
      <c r="CD24" s="3">
        <f>CC24*(1-VLOOKUP($E24+CC$8-$H$8,Mortality!$B$3:$C$123,2)*VLOOKUP($E24+CC$8-$H$8,Multipliers!$A$3:$DF$122,CC$8-2006+2))</f>
        <v>0</v>
      </c>
      <c r="CE24" s="3">
        <f>CD24*(1-VLOOKUP($E24+CD$8-$H$8,Mortality!$B$3:$C$123,2)*VLOOKUP($E24+CD$8-$H$8,Multipliers!$A$3:$DF$122,CD$8-2006+2))</f>
        <v>0</v>
      </c>
      <c r="CF24" s="3">
        <f>CE24*(1-VLOOKUP($E24+CE$8-$H$8,Mortality!$B$3:$C$123,2)*VLOOKUP($E24+CE$8-$H$8,Multipliers!$A$3:$DF$122,CE$8-2006+2))</f>
        <v>0</v>
      </c>
      <c r="CG24" s="3">
        <f>CF24*(1-VLOOKUP($E24+CF$8-$H$8,Mortality!$B$3:$C$123,2)*VLOOKUP($E24+CF$8-$H$8,Multipliers!$A$3:$DF$122,CF$8-2006+2))</f>
        <v>0</v>
      </c>
      <c r="CH24" s="3">
        <f>CG24*(1-VLOOKUP($E24+CG$8-$H$8,Mortality!$B$3:$C$123,2)*VLOOKUP($E24+CG$8-$H$8,Multipliers!$A$3:$DF$122,CG$8-2006+2))</f>
        <v>0</v>
      </c>
      <c r="CI24" s="3">
        <f>CH24*(1-VLOOKUP($E24+CH$8-$H$8,Mortality!$B$3:$C$123,2)*VLOOKUP($E24+CH$8-$H$8,Multipliers!$A$3:$DF$122,CH$8-2006+2))</f>
        <v>0</v>
      </c>
      <c r="CJ24" s="3">
        <f>CI24*(1-VLOOKUP($E24+CI$8-$H$8,Mortality!$B$3:$C$123,2)*VLOOKUP($E24+CI$8-$H$8,Multipliers!$A$3:$DF$122,CI$8-2006+2))</f>
        <v>0</v>
      </c>
      <c r="CK24" s="3">
        <f>CJ24*(1-VLOOKUP($E24+CJ$8-$H$8,Mortality!$B$3:$C$123,2)*VLOOKUP($E24+CJ$8-$H$8,Multipliers!$A$3:$DF$122,CJ$8-2006+2))</f>
        <v>0</v>
      </c>
      <c r="CL24" s="3">
        <f>CK24*(1-VLOOKUP($E24+CK$8-$H$8,Mortality!$B$3:$C$123,2)*VLOOKUP($E24+CK$8-$H$8,Multipliers!$A$3:$DF$122,CK$8-2006+2))</f>
        <v>0</v>
      </c>
      <c r="CM24" s="3">
        <f>CL24*(1-VLOOKUP($E24+CL$8-$H$8,Mortality!$B$3:$C$123,2)*VLOOKUP($E24+CL$8-$H$8,Multipliers!$A$3:$DF$122,CL$8-2006+2))</f>
        <v>0</v>
      </c>
      <c r="CN24" s="3">
        <f>CM24*(1-VLOOKUP($E24+CM$8-$H$8,Mortality!$B$3:$C$123,2)*VLOOKUP($E24+CM$8-$H$8,Multipliers!$A$3:$DF$122,CM$8-2006+2))</f>
        <v>0</v>
      </c>
      <c r="CO24" s="3">
        <f>CN24*(1-VLOOKUP($E24+CN$8-$H$8,Mortality!$B$3:$C$123,2)*VLOOKUP($E24+CN$8-$H$8,Multipliers!$A$3:$DF$122,CN$8-2006+2))</f>
        <v>0</v>
      </c>
      <c r="CP24" s="3">
        <f>CO24*(1-VLOOKUP($E24+CO$8-$H$8,Mortality!$B$3:$C$123,2)*VLOOKUP($E24+CO$8-$H$8,Multipliers!$A$3:$DF$122,CO$8-2006+2))</f>
        <v>0</v>
      </c>
      <c r="CQ24" s="3">
        <f>CP24*(1-VLOOKUP($E24+CP$8-$H$8,Mortality!$B$3:$C$123,2)*VLOOKUP($E24+CP$8-$H$8,Multipliers!$A$3:$DF$122,CP$8-2006+2))</f>
        <v>0</v>
      </c>
      <c r="CR24" s="3">
        <f>CQ24*(1-VLOOKUP($E24+CQ$8-$H$8,Mortality!$B$3:$C$123,2)*VLOOKUP($E24+CQ$8-$H$8,Multipliers!$A$3:$DF$122,CQ$8-2006+2))</f>
        <v>0</v>
      </c>
      <c r="CS24" s="3">
        <f>CR24*(1-VLOOKUP($E24+CR$8-$H$8,Mortality!$B$3:$C$123,2)*VLOOKUP($E24+CR$8-$H$8,Multipliers!$A$3:$DF$122,CR$8-2006+2))</f>
        <v>0</v>
      </c>
      <c r="CT24" s="3">
        <f>CS24*(1-VLOOKUP($E24+CS$8-$H$8,Mortality!$B$3:$C$123,2)*VLOOKUP($E24+CS$8-$H$8,Multipliers!$A$3:$DF$122,CS$8-2006+2))</f>
        <v>0</v>
      </c>
    </row>
    <row r="25" spans="2:98" x14ac:dyDescent="0.25">
      <c r="B25" s="35">
        <v>2017</v>
      </c>
      <c r="C25" s="36">
        <v>19587</v>
      </c>
      <c r="D25" s="35" t="s">
        <v>3</v>
      </c>
      <c r="E25" s="4">
        <f t="shared" si="6"/>
        <v>63</v>
      </c>
      <c r="F25" s="2"/>
      <c r="H25" s="3">
        <v>1</v>
      </c>
      <c r="I25" s="3">
        <f>H25*(1-VLOOKUP($E25+H$8-$H$8,Mortality!$B$3:$C$123,2)*VLOOKUP($E25+H$8-$H$8,Multipliers!$A$3:$DF$122,H$8-2006+2))</f>
        <v>0.9909342096836995</v>
      </c>
      <c r="J25" s="3">
        <f>I25*(1-VLOOKUP($E25+I$8-$H$8,Mortality!$B$3:$C$123,2)*VLOOKUP($E25+I$8-$H$8,Multipliers!$A$3:$DF$122,I$8-2006+2))</f>
        <v>0.98088227274459694</v>
      </c>
      <c r="K25" s="3">
        <f>J25*(1-VLOOKUP($E25+J$8-$H$8,Mortality!$B$3:$C$123,2)*VLOOKUP($E25+J$8-$H$8,Multipliers!$A$3:$DF$122,J$8-2006+2))</f>
        <v>0.96978695768824474</v>
      </c>
      <c r="L25" s="3">
        <f>K25*(1-VLOOKUP($E25+K$8-$H$8,Mortality!$B$3:$C$123,2)*VLOOKUP($E25+K$8-$H$8,Multipliers!$A$3:$DF$122,K$8-2006+2))</f>
        <v>0.95783101835840478</v>
      </c>
      <c r="M25" s="3">
        <f>L25*(1-VLOOKUP($E25+L$8-$H$8,Mortality!$B$3:$C$123,2)*VLOOKUP($E25+L$8-$H$8,Multipliers!$A$3:$DF$122,L$8-2006+2))</f>
        <v>0.94499837134910747</v>
      </c>
      <c r="N25" s="3">
        <f>M25*(1-VLOOKUP($E25+M$8-$H$8,Mortality!$B$3:$C$123,2)*VLOOKUP($E25+M$8-$H$8,Multipliers!$A$3:$DF$122,M$8-2006+2))</f>
        <v>0.93125088007916235</v>
      </c>
      <c r="O25" s="3">
        <f>N25*(1-VLOOKUP($E25+N$8-$H$8,Mortality!$B$3:$C$123,2)*VLOOKUP($E25+N$8-$H$8,Multipliers!$A$3:$DF$122,N$8-2006+2))</f>
        <v>0.91654423474056823</v>
      </c>
      <c r="P25" s="3">
        <f>O25*(1-VLOOKUP($E25+O$8-$H$8,Mortality!$B$3:$C$123,2)*VLOOKUP($E25+O$8-$H$8,Multipliers!$A$3:$DF$122,O$8-2006+2))</f>
        <v>0.89857157664358867</v>
      </c>
      <c r="Q25" s="3">
        <f>P25*(1-VLOOKUP($E25+P$8-$H$8,Mortality!$B$3:$C$123,2)*VLOOKUP($E25+P$8-$H$8,Multipliers!$A$3:$DF$122,P$8-2006+2))</f>
        <v>0.87957278160851138</v>
      </c>
      <c r="R25" s="3">
        <f>Q25*(1-VLOOKUP($E25+Q$8-$H$8,Mortality!$B$3:$C$123,2)*VLOOKUP($E25+Q$8-$H$8,Multipliers!$A$3:$DF$122,Q$8-2006+2))</f>
        <v>0.85946819545160147</v>
      </c>
      <c r="S25" s="3">
        <f>R25*(1-VLOOKUP($E25+R$8-$H$8,Mortality!$B$3:$C$123,2)*VLOOKUP($E25+R$8-$H$8,Multipliers!$A$3:$DF$122,R$8-2006+2))</f>
        <v>0.83818503968810631</v>
      </c>
      <c r="T25" s="3">
        <f>S25*(1-VLOOKUP($E25+S$8-$H$8,Mortality!$B$3:$C$123,2)*VLOOKUP($E25+S$8-$H$8,Multipliers!$A$3:$DF$122,S$8-2006+2))</f>
        <v>0.81567146282198366</v>
      </c>
      <c r="U25" s="3">
        <f>T25*(1-VLOOKUP($E25+T$8-$H$8,Mortality!$B$3:$C$123,2)*VLOOKUP($E25+T$8-$H$8,Multipliers!$A$3:$DF$122,T$8-2006+2))</f>
        <v>0.79187103440846407</v>
      </c>
      <c r="V25" s="3">
        <f>U25*(1-VLOOKUP($E25+U$8-$H$8,Mortality!$B$3:$C$123,2)*VLOOKUP($E25+U$8-$H$8,Multipliers!$A$3:$DF$122,U$8-2006+2))</f>
        <v>0.76672328916241728</v>
      </c>
      <c r="W25" s="3">
        <f>V25*(1-VLOOKUP($E25+V$8-$H$8,Mortality!$B$3:$C$123,2)*VLOOKUP($E25+V$8-$H$8,Multipliers!$A$3:$DF$122,V$8-2006+2))</f>
        <v>0.74020924184618475</v>
      </c>
      <c r="X25" s="3">
        <f>W25*(1-VLOOKUP($E25+W$8-$H$8,Mortality!$B$3:$C$123,2)*VLOOKUP($E25+W$8-$H$8,Multipliers!$A$3:$DF$122,W$8-2006+2))</f>
        <v>0.71225306509623254</v>
      </c>
      <c r="Y25" s="3">
        <f>X25*(1-VLOOKUP($E25+X$8-$H$8,Mortality!$B$3:$C$123,2)*VLOOKUP($E25+X$8-$H$8,Multipliers!$A$3:$DF$122,X$8-2006+2))</f>
        <v>0.68286365327740595</v>
      </c>
      <c r="Z25" s="3">
        <f>Y25*(1-VLOOKUP($E25+Y$8-$H$8,Mortality!$B$3:$C$123,2)*VLOOKUP($E25+Y$8-$H$8,Multipliers!$A$3:$DF$122,Y$8-2006+2))</f>
        <v>0.6519992867432961</v>
      </c>
      <c r="AA25" s="3">
        <f>Z25*(1-VLOOKUP($E25+Z$8-$H$8,Mortality!$B$3:$C$123,2)*VLOOKUP($E25+Z$8-$H$8,Multipliers!$A$3:$DF$122,Z$8-2006+2))</f>
        <v>0.61967449856208545</v>
      </c>
      <c r="AB25" s="3">
        <f>AA25*(1-VLOOKUP($E25+AA$8-$H$8,Mortality!$B$3:$C$123,2)*VLOOKUP($E25+AA$8-$H$8,Multipliers!$A$3:$DF$122,AA$8-2006+2))</f>
        <v>0.58591466622092703</v>
      </c>
      <c r="AC25" s="3">
        <f>AB25*(1-VLOOKUP($E25+AB$8-$H$8,Mortality!$B$3:$C$123,2)*VLOOKUP($E25+AB$8-$H$8,Multipliers!$A$3:$DF$122,AB$8-2006+2))</f>
        <v>0.55081498519230199</v>
      </c>
      <c r="AD25" s="3">
        <f>AC25*(1-VLOOKUP($E25+AC$8-$H$8,Mortality!$B$3:$C$123,2)*VLOOKUP($E25+AC$8-$H$8,Multipliers!$A$3:$DF$122,AC$8-2006+2))</f>
        <v>0.51447543419025232</v>
      </c>
      <c r="AE25" s="3">
        <f>AD25*(1-VLOOKUP($E25+AD$8-$H$8,Mortality!$B$3:$C$123,2)*VLOOKUP($E25+AD$8-$H$8,Multipliers!$A$3:$DF$122,AD$8-2006+2))</f>
        <v>0.47709199486308151</v>
      </c>
      <c r="AF25" s="3">
        <f>AE25*(1-VLOOKUP($E25+AE$8-$H$8,Mortality!$B$3:$C$123,2)*VLOOKUP($E25+AE$8-$H$8,Multipliers!$A$3:$DF$122,AE$8-2006+2))</f>
        <v>0.43883616846853968</v>
      </c>
      <c r="AG25" s="3">
        <f>AF25*(1-VLOOKUP($E25+AF$8-$H$8,Mortality!$B$3:$C$123,2)*VLOOKUP($E25+AF$8-$H$8,Multipliers!$A$3:$DF$122,AF$8-2006+2))</f>
        <v>0.39995378739449738</v>
      </c>
      <c r="AH25" s="3">
        <f>AG25*(1-VLOOKUP($E25+AG$8-$H$8,Mortality!$B$3:$C$123,2)*VLOOKUP($E25+AG$8-$H$8,Multipliers!$A$3:$DF$122,AG$8-2006+2))</f>
        <v>0.36087035180337396</v>
      </c>
      <c r="AI25" s="3">
        <f>AH25*(1-VLOOKUP($E25+AH$8-$H$8,Mortality!$B$3:$C$123,2)*VLOOKUP($E25+AH$8-$H$8,Multipliers!$A$3:$DF$122,AH$8-2006+2))</f>
        <v>0.32195370648206301</v>
      </c>
      <c r="AJ25" s="3">
        <f>AI25*(1-VLOOKUP($E25+AI$8-$H$8,Mortality!$B$3:$C$123,2)*VLOOKUP($E25+AI$8-$H$8,Multipliers!$A$3:$DF$122,AI$8-2006+2))</f>
        <v>0.28371852780455437</v>
      </c>
      <c r="AK25" s="3">
        <f>AJ25*(1-VLOOKUP($E25+AJ$8-$H$8,Mortality!$B$3:$C$123,2)*VLOOKUP($E25+AJ$8-$H$8,Multipliers!$A$3:$DF$122,AJ$8-2006+2))</f>
        <v>0.24678070888287626</v>
      </c>
      <c r="AL25" s="3">
        <f>AK25*(1-VLOOKUP($E25+AK$8-$H$8,Mortality!$B$3:$C$123,2)*VLOOKUP($E25+AK$8-$H$8,Multipliers!$A$3:$DF$122,AK$8-2006+2))</f>
        <v>0.2118702605482593</v>
      </c>
      <c r="AM25" s="3">
        <f>AL25*(1-VLOOKUP($E25+AL$8-$H$8,Mortality!$B$3:$C$123,2)*VLOOKUP($E25+AL$8-$H$8,Multipliers!$A$3:$DF$122,AL$8-2006+2))</f>
        <v>0.17951600406783708</v>
      </c>
      <c r="AN25" s="3">
        <f>AM25*(1-VLOOKUP($E25+AM$8-$H$8,Mortality!$B$3:$C$123,2)*VLOOKUP($E25+AM$8-$H$8,Multipliers!$A$3:$DF$122,AM$8-2006+2))</f>
        <v>0.15017829801698643</v>
      </c>
      <c r="AO25" s="3">
        <f>AN25*(1-VLOOKUP($E25+AN$8-$H$8,Mortality!$B$3:$C$123,2)*VLOOKUP($E25+AN$8-$H$8,Multipliers!$A$3:$DF$122,AN$8-2006+2))</f>
        <v>0.1240566438394578</v>
      </c>
      <c r="AP25" s="3">
        <f>AO25*(1-VLOOKUP($E25+AO$8-$H$8,Mortality!$B$3:$C$123,2)*VLOOKUP($E25+AO$8-$H$8,Multipliers!$A$3:$DF$122,AO$8-2006+2))</f>
        <v>0.10085741423749711</v>
      </c>
      <c r="AQ25" s="3">
        <f>AP25*(1-VLOOKUP($E25+AP$8-$H$8,Mortality!$B$3:$C$123,2)*VLOOKUP($E25+AP$8-$H$8,Multipliers!$A$3:$DF$122,AP$8-2006+2))</f>
        <v>8.0638123650344576E-2</v>
      </c>
      <c r="AR25" s="3">
        <f>AQ25*(1-VLOOKUP($E25+AQ$8-$H$8,Mortality!$B$3:$C$123,2)*VLOOKUP($E25+AQ$8-$H$8,Multipliers!$A$3:$DF$122,AQ$8-2006+2))</f>
        <v>6.3127552630038136E-2</v>
      </c>
      <c r="AS25" s="3">
        <f>AR25*(1-VLOOKUP($E25+AR$8-$H$8,Mortality!$B$3:$C$123,2)*VLOOKUP($E25+AR$8-$H$8,Multipliers!$A$3:$DF$122,AR$8-2006+2))</f>
        <v>4.8339145287173729E-2</v>
      </c>
      <c r="AT25" s="3">
        <f>AS25*(1-VLOOKUP($E25+AS$8-$H$8,Mortality!$B$3:$C$123,2)*VLOOKUP($E25+AS$8-$H$8,Multipliers!$A$3:$DF$122,AS$8-2006+2))</f>
        <v>3.614983437941522E-2</v>
      </c>
      <c r="AU25" s="3">
        <f>AT25*(1-VLOOKUP($E25+AT$8-$H$8,Mortality!$B$3:$C$123,2)*VLOOKUP($E25+AT$8-$H$8,Multipliers!$A$3:$DF$122,AT$8-2006+2))</f>
        <v>2.6365243031810367E-2</v>
      </c>
      <c r="AV25" s="3">
        <f>AU25*(1-VLOOKUP($E25+AU$8-$H$8,Mortality!$B$3:$C$123,2)*VLOOKUP($E25+AU$8-$H$8,Multipliers!$A$3:$DF$122,AU$8-2006+2))</f>
        <v>1.8712304660387605E-2</v>
      </c>
      <c r="AW25" s="3">
        <f>AV25*(1-VLOOKUP($E25+AV$8-$H$8,Mortality!$B$3:$C$123,2)*VLOOKUP($E25+AV$8-$H$8,Multipliers!$A$3:$DF$122,AV$8-2006+2))</f>
        <v>1.2919392943320387E-2</v>
      </c>
      <c r="AX25" s="3">
        <f>AW25*(1-VLOOKUP($E25+AW$8-$H$8,Mortality!$B$3:$C$123,2)*VLOOKUP($E25+AW$8-$H$8,Multipliers!$A$3:$DF$122,AW$8-2006+2))</f>
        <v>8.6670261457307187E-3</v>
      </c>
      <c r="AY25" s="3">
        <f>AX25*(1-VLOOKUP($E25+AX$8-$H$8,Mortality!$B$3:$C$123,2)*VLOOKUP($E25+AX$8-$H$8,Multipliers!$A$3:$DF$122,AX$8-2006+2))</f>
        <v>5.644043320141727E-3</v>
      </c>
      <c r="AZ25" s="3">
        <f>AY25*(1-VLOOKUP($E25+AY$8-$H$8,Mortality!$B$3:$C$123,2)*VLOOKUP($E25+AY$8-$H$8,Multipliers!$A$3:$DF$122,AY$8-2006+2))</f>
        <v>3.5574874548519558E-3</v>
      </c>
      <c r="BA25" s="3">
        <f>AZ25*(1-VLOOKUP($E25+AZ$8-$H$8,Mortality!$B$3:$C$123,2)*VLOOKUP($E25+AZ$8-$H$8,Multipliers!$A$3:$DF$122,AZ$8-2006+2))</f>
        <v>2.1720413480369391E-3</v>
      </c>
      <c r="BB25" s="3">
        <f>BA25*(1-VLOOKUP($E25+BA$8-$H$8,Mortality!$B$3:$C$123,2)*VLOOKUP($E25+BA$8-$H$8,Multipliers!$A$3:$DF$122,BA$8-2006+2))</f>
        <v>1.2832314978418948E-3</v>
      </c>
      <c r="BC25" s="3">
        <f>BB25*(1-VLOOKUP($E25+BB$8-$H$8,Mortality!$B$3:$C$123,2)*VLOOKUP($E25+BB$8-$H$8,Multipliers!$A$3:$DF$122,BB$8-2006+2))</f>
        <v>7.3256419649971602E-4</v>
      </c>
      <c r="BD25" s="3">
        <f>BC25*(1-VLOOKUP($E25+BC$8-$H$8,Mortality!$B$3:$C$123,2)*VLOOKUP($E25+BC$8-$H$8,Multipliers!$A$3:$DF$122,BC$8-2006+2))</f>
        <v>4.0272120070111066E-4</v>
      </c>
      <c r="BE25" s="3">
        <f>BD25*(1-VLOOKUP($E25+BD$8-$H$8,Mortality!$B$3:$C$123,2)*VLOOKUP($E25+BD$8-$H$8,Multipliers!$A$3:$DF$122,BD$8-2006+2))</f>
        <v>2.1631162010965233E-4</v>
      </c>
      <c r="BF25" s="3">
        <f>BE25*(1-VLOOKUP($E25+BE$8-$H$8,Mortality!$B$3:$C$123,2)*VLOOKUP($E25+BE$8-$H$8,Multipliers!$A$3:$DF$122,BE$8-2006+2))</f>
        <v>1.144370319764163E-4</v>
      </c>
      <c r="BG25" s="3">
        <f>BF25*(1-VLOOKUP($E25+BF$8-$H$8,Mortality!$B$3:$C$123,2)*VLOOKUP($E25+BF$8-$H$8,Multipliers!$A$3:$DF$122,BF$8-2006+2))</f>
        <v>5.9561741575121976E-5</v>
      </c>
      <c r="BH25" s="3">
        <f>BG25*(1-VLOOKUP($E25+BG$8-$H$8,Mortality!$B$3:$C$123,2)*VLOOKUP($E25+BG$8-$H$8,Multipliers!$A$3:$DF$122,BG$8-2006+2))</f>
        <v>3.0356031441410373E-5</v>
      </c>
      <c r="BI25" s="3">
        <f>BH25*(1-VLOOKUP($E25+BH$8-$H$8,Mortality!$B$3:$C$123,2)*VLOOKUP($E25+BH$8-$H$8,Multipliers!$A$3:$DF$122,BH$8-2006+2))</f>
        <v>1.5178015720705187E-5</v>
      </c>
      <c r="BJ25" s="3">
        <f>BI25*(1-VLOOKUP($E25+BI$8-$H$8,Mortality!$B$3:$C$123,2)*VLOOKUP($E25+BI$8-$H$8,Multipliers!$A$3:$DF$122,BI$8-2006+2))</f>
        <v>7.5890078603525934E-6</v>
      </c>
      <c r="BK25" s="3">
        <f>BJ25*(1-VLOOKUP($E25+BJ$8-$H$8,Mortality!$B$3:$C$123,2)*VLOOKUP($E25+BJ$8-$H$8,Multipliers!$A$3:$DF$122,BJ$8-2006+2))</f>
        <v>3.7945039301762967E-6</v>
      </c>
      <c r="BL25" s="3">
        <f>BK25*(1-VLOOKUP($E25+BK$8-$H$8,Mortality!$B$3:$C$123,2)*VLOOKUP($E25+BK$8-$H$8,Multipliers!$A$3:$DF$122,BK$8-2006+2))</f>
        <v>1.8972519650881483E-6</v>
      </c>
      <c r="BM25" s="3">
        <f>BL25*(1-VLOOKUP($E25+BL$8-$H$8,Mortality!$B$3:$C$123,2)*VLOOKUP($E25+BL$8-$H$8,Multipliers!$A$3:$DF$122,BL$8-2006+2))</f>
        <v>9.4862598254407417E-7</v>
      </c>
      <c r="BN25" s="3">
        <f>BM25*(1-VLOOKUP($E25+BM$8-$H$8,Mortality!$B$3:$C$123,2)*VLOOKUP($E25+BM$8-$H$8,Multipliers!$A$3:$DF$122,BM$8-2006+2))</f>
        <v>0</v>
      </c>
      <c r="BO25" s="3">
        <f>BN25*(1-VLOOKUP($E25+BN$8-$H$8,Mortality!$B$3:$C$123,2)*VLOOKUP($E25+BN$8-$H$8,Multipliers!$A$3:$DF$122,BN$8-2006+2))</f>
        <v>0</v>
      </c>
      <c r="BP25" s="3">
        <f>BO25*(1-VLOOKUP($E25+BO$8-$H$8,Mortality!$B$3:$C$123,2)*VLOOKUP($E25+BO$8-$H$8,Multipliers!$A$3:$DF$122,BO$8-2006+2))</f>
        <v>0</v>
      </c>
      <c r="BQ25" s="3">
        <f>BP25*(1-VLOOKUP($E25+BP$8-$H$8,Mortality!$B$3:$C$123,2)*VLOOKUP($E25+BP$8-$H$8,Multipliers!$A$3:$DF$122,BP$8-2006+2))</f>
        <v>0</v>
      </c>
      <c r="BR25" s="3">
        <f>BQ25*(1-VLOOKUP($E25+BQ$8-$H$8,Mortality!$B$3:$C$123,2)*VLOOKUP($E25+BQ$8-$H$8,Multipliers!$A$3:$DF$122,BQ$8-2006+2))</f>
        <v>0</v>
      </c>
      <c r="BS25" s="3">
        <f>BR25*(1-VLOOKUP($E25+BR$8-$H$8,Mortality!$B$3:$C$123,2)*VLOOKUP($E25+BR$8-$H$8,Multipliers!$A$3:$DF$122,BR$8-2006+2))</f>
        <v>0</v>
      </c>
      <c r="BT25" s="3">
        <f>BS25*(1-VLOOKUP($E25+BS$8-$H$8,Mortality!$B$3:$C$123,2)*VLOOKUP($E25+BS$8-$H$8,Multipliers!$A$3:$DF$122,BS$8-2006+2))</f>
        <v>0</v>
      </c>
      <c r="BU25" s="3">
        <f>BT25*(1-VLOOKUP($E25+BT$8-$H$8,Mortality!$B$3:$C$123,2)*VLOOKUP($E25+BT$8-$H$8,Multipliers!$A$3:$DF$122,BT$8-2006+2))</f>
        <v>0</v>
      </c>
      <c r="BV25" s="3">
        <f>BU25*(1-VLOOKUP($E25+BU$8-$H$8,Mortality!$B$3:$C$123,2)*VLOOKUP($E25+BU$8-$H$8,Multipliers!$A$3:$DF$122,BU$8-2006+2))</f>
        <v>0</v>
      </c>
      <c r="BW25" s="3">
        <f>BV25*(1-VLOOKUP($E25+BV$8-$H$8,Mortality!$B$3:$C$123,2)*VLOOKUP($E25+BV$8-$H$8,Multipliers!$A$3:$DF$122,BV$8-2006+2))</f>
        <v>0</v>
      </c>
      <c r="BX25" s="3">
        <f>BW25*(1-VLOOKUP($E25+BW$8-$H$8,Mortality!$B$3:$C$123,2)*VLOOKUP($E25+BW$8-$H$8,Multipliers!$A$3:$DF$122,BW$8-2006+2))</f>
        <v>0</v>
      </c>
      <c r="BY25" s="3">
        <f>BX25*(1-VLOOKUP($E25+BX$8-$H$8,Mortality!$B$3:$C$123,2)*VLOOKUP($E25+BX$8-$H$8,Multipliers!$A$3:$DF$122,BX$8-2006+2))</f>
        <v>0</v>
      </c>
      <c r="BZ25" s="3">
        <f>BY25*(1-VLOOKUP($E25+BY$8-$H$8,Mortality!$B$3:$C$123,2)*VLOOKUP($E25+BY$8-$H$8,Multipliers!$A$3:$DF$122,BY$8-2006+2))</f>
        <v>0</v>
      </c>
      <c r="CA25" s="3">
        <f>BZ25*(1-VLOOKUP($E25+BZ$8-$H$8,Mortality!$B$3:$C$123,2)*VLOOKUP($E25+BZ$8-$H$8,Multipliers!$A$3:$DF$122,BZ$8-2006+2))</f>
        <v>0</v>
      </c>
      <c r="CB25" s="3">
        <f>CA25*(1-VLOOKUP($E25+CA$8-$H$8,Mortality!$B$3:$C$123,2)*VLOOKUP($E25+CA$8-$H$8,Multipliers!$A$3:$DF$122,CA$8-2006+2))</f>
        <v>0</v>
      </c>
      <c r="CC25" s="3">
        <f>CB25*(1-VLOOKUP($E25+CB$8-$H$8,Mortality!$B$3:$C$123,2)*VLOOKUP($E25+CB$8-$H$8,Multipliers!$A$3:$DF$122,CB$8-2006+2))</f>
        <v>0</v>
      </c>
      <c r="CD25" s="3">
        <f>CC25*(1-VLOOKUP($E25+CC$8-$H$8,Mortality!$B$3:$C$123,2)*VLOOKUP($E25+CC$8-$H$8,Multipliers!$A$3:$DF$122,CC$8-2006+2))</f>
        <v>0</v>
      </c>
      <c r="CE25" s="3">
        <f>CD25*(1-VLOOKUP($E25+CD$8-$H$8,Mortality!$B$3:$C$123,2)*VLOOKUP($E25+CD$8-$H$8,Multipliers!$A$3:$DF$122,CD$8-2006+2))</f>
        <v>0</v>
      </c>
      <c r="CF25" s="3">
        <f>CE25*(1-VLOOKUP($E25+CE$8-$H$8,Mortality!$B$3:$C$123,2)*VLOOKUP($E25+CE$8-$H$8,Multipliers!$A$3:$DF$122,CE$8-2006+2))</f>
        <v>0</v>
      </c>
      <c r="CG25" s="3">
        <f>CF25*(1-VLOOKUP($E25+CF$8-$H$8,Mortality!$B$3:$C$123,2)*VLOOKUP($E25+CF$8-$H$8,Multipliers!$A$3:$DF$122,CF$8-2006+2))</f>
        <v>0</v>
      </c>
      <c r="CH25" s="3">
        <f>CG25*(1-VLOOKUP($E25+CG$8-$H$8,Mortality!$B$3:$C$123,2)*VLOOKUP($E25+CG$8-$H$8,Multipliers!$A$3:$DF$122,CG$8-2006+2))</f>
        <v>0</v>
      </c>
      <c r="CI25" s="3">
        <f>CH25*(1-VLOOKUP($E25+CH$8-$H$8,Mortality!$B$3:$C$123,2)*VLOOKUP($E25+CH$8-$H$8,Multipliers!$A$3:$DF$122,CH$8-2006+2))</f>
        <v>0</v>
      </c>
      <c r="CJ25" s="3">
        <f>CI25*(1-VLOOKUP($E25+CI$8-$H$8,Mortality!$B$3:$C$123,2)*VLOOKUP($E25+CI$8-$H$8,Multipliers!$A$3:$DF$122,CI$8-2006+2))</f>
        <v>0</v>
      </c>
      <c r="CK25" s="3">
        <f>CJ25*(1-VLOOKUP($E25+CJ$8-$H$8,Mortality!$B$3:$C$123,2)*VLOOKUP($E25+CJ$8-$H$8,Multipliers!$A$3:$DF$122,CJ$8-2006+2))</f>
        <v>0</v>
      </c>
      <c r="CL25" s="3">
        <f>CK25*(1-VLOOKUP($E25+CK$8-$H$8,Mortality!$B$3:$C$123,2)*VLOOKUP($E25+CK$8-$H$8,Multipliers!$A$3:$DF$122,CK$8-2006+2))</f>
        <v>0</v>
      </c>
      <c r="CM25" s="3">
        <f>CL25*(1-VLOOKUP($E25+CL$8-$H$8,Mortality!$B$3:$C$123,2)*VLOOKUP($E25+CL$8-$H$8,Multipliers!$A$3:$DF$122,CL$8-2006+2))</f>
        <v>0</v>
      </c>
      <c r="CN25" s="3">
        <f>CM25*(1-VLOOKUP($E25+CM$8-$H$8,Mortality!$B$3:$C$123,2)*VLOOKUP($E25+CM$8-$H$8,Multipliers!$A$3:$DF$122,CM$8-2006+2))</f>
        <v>0</v>
      </c>
      <c r="CO25" s="3">
        <f>CN25*(1-VLOOKUP($E25+CN$8-$H$8,Mortality!$B$3:$C$123,2)*VLOOKUP($E25+CN$8-$H$8,Multipliers!$A$3:$DF$122,CN$8-2006+2))</f>
        <v>0</v>
      </c>
      <c r="CP25" s="3">
        <f>CO25*(1-VLOOKUP($E25+CO$8-$H$8,Mortality!$B$3:$C$123,2)*VLOOKUP($E25+CO$8-$H$8,Multipliers!$A$3:$DF$122,CO$8-2006+2))</f>
        <v>0</v>
      </c>
      <c r="CQ25" s="3">
        <f>CP25*(1-VLOOKUP($E25+CP$8-$H$8,Mortality!$B$3:$C$123,2)*VLOOKUP($E25+CP$8-$H$8,Multipliers!$A$3:$DF$122,CP$8-2006+2))</f>
        <v>0</v>
      </c>
      <c r="CR25" s="3">
        <f>CQ25*(1-VLOOKUP($E25+CQ$8-$H$8,Mortality!$B$3:$C$123,2)*VLOOKUP($E25+CQ$8-$H$8,Multipliers!$A$3:$DF$122,CQ$8-2006+2))</f>
        <v>0</v>
      </c>
      <c r="CS25" s="3">
        <f>CR25*(1-VLOOKUP($E25+CR$8-$H$8,Mortality!$B$3:$C$123,2)*VLOOKUP($E25+CR$8-$H$8,Multipliers!$A$3:$DF$122,CR$8-2006+2))</f>
        <v>0</v>
      </c>
      <c r="CT25" s="3">
        <f>CS25*(1-VLOOKUP($E25+CS$8-$H$8,Mortality!$B$3:$C$123,2)*VLOOKUP($E25+CS$8-$H$8,Multipliers!$A$3:$DF$122,CS$8-2006+2))</f>
        <v>0</v>
      </c>
    </row>
    <row r="26" spans="2:98" x14ac:dyDescent="0.25">
      <c r="B26" s="35">
        <v>2018</v>
      </c>
      <c r="C26" s="36">
        <v>13989</v>
      </c>
      <c r="D26" s="35" t="s">
        <v>3</v>
      </c>
      <c r="E26" s="4">
        <f t="shared" si="6"/>
        <v>79</v>
      </c>
      <c r="F26" s="2"/>
      <c r="H26" s="3">
        <v>1</v>
      </c>
      <c r="I26" s="3">
        <f>H26*(1-VLOOKUP($E26+H$8-$H$8,Mortality!$B$3:$C$123,2)*VLOOKUP($E26+H$8-$H$8,Multipliers!$A$3:$DF$122,H$8-2006+2))</f>
        <v>0.95147003525676033</v>
      </c>
      <c r="J26" s="3">
        <f>I26*(1-VLOOKUP($E26+I$8-$H$8,Mortality!$B$3:$C$123,2)*VLOOKUP($E26+I$8-$H$8,Multipliers!$A$3:$DF$122,I$8-2006+2))</f>
        <v>0.90090117663574609</v>
      </c>
      <c r="K26" s="3">
        <f>J26*(1-VLOOKUP($E26+J$8-$H$8,Mortality!$B$3:$C$123,2)*VLOOKUP($E26+J$8-$H$8,Multipliers!$A$3:$DF$122,J$8-2006+2))</f>
        <v>0.84838586697608032</v>
      </c>
      <c r="L26" s="3">
        <f>K26*(1-VLOOKUP($E26+K$8-$H$8,Mortality!$B$3:$C$123,2)*VLOOKUP($E26+K$8-$H$8,Multipliers!$A$3:$DF$122,K$8-2006+2))</f>
        <v>0.79405854141803422</v>
      </c>
      <c r="M26" s="3">
        <f>L26*(1-VLOOKUP($E26+L$8-$H$8,Mortality!$B$3:$C$123,2)*VLOOKUP($E26+L$8-$H$8,Multipliers!$A$3:$DF$122,L$8-2006+2))</f>
        <v>0.73816856459525304</v>
      </c>
      <c r="N26" s="3">
        <f>M26*(1-VLOOKUP($E26+M$8-$H$8,Mortality!$B$3:$C$123,2)*VLOOKUP($E26+M$8-$H$8,Multipliers!$A$3:$DF$122,M$8-2006+2))</f>
        <v>0.68096669316775804</v>
      </c>
      <c r="O26" s="3">
        <f>N26*(1-VLOOKUP($E26+N$8-$H$8,Mortality!$B$3:$C$123,2)*VLOOKUP($E26+N$8-$H$8,Multipliers!$A$3:$DF$122,N$8-2006+2))</f>
        <v>0.62288248178150019</v>
      </c>
      <c r="P26" s="3">
        <f>O26*(1-VLOOKUP($E26+O$8-$H$8,Mortality!$B$3:$C$123,2)*VLOOKUP($E26+O$8-$H$8,Multipliers!$A$3:$DF$122,O$8-2006+2))</f>
        <v>0.56436498417148628</v>
      </c>
      <c r="Q26" s="3">
        <f>P26*(1-VLOOKUP($E26+P$8-$H$8,Mortality!$B$3:$C$123,2)*VLOOKUP($E26+P$8-$H$8,Multipliers!$A$3:$DF$122,P$8-2006+2))</f>
        <v>0.50595019965210808</v>
      </c>
      <c r="R26" s="3">
        <f>Q26*(1-VLOOKUP($E26+Q$8-$H$8,Mortality!$B$3:$C$123,2)*VLOOKUP($E26+Q$8-$H$8,Multipliers!$A$3:$DF$122,Q$8-2006+2))</f>
        <v>0.44829829555851791</v>
      </c>
      <c r="S26" s="3">
        <f>R26*(1-VLOOKUP($E26+R$8-$H$8,Mortality!$B$3:$C$123,2)*VLOOKUP($E26+R$8-$H$8,Multipliers!$A$3:$DF$122,R$8-2006+2))</f>
        <v>0.39208969854707232</v>
      </c>
      <c r="T26" s="3">
        <f>S26*(1-VLOOKUP($E26+S$8-$H$8,Mortality!$B$3:$C$123,2)*VLOOKUP($E26+S$8-$H$8,Multipliers!$A$3:$DF$122,S$8-2006+2))</f>
        <v>0.33803851857054201</v>
      </c>
      <c r="U26" s="3">
        <f>T26*(1-VLOOKUP($E26+T$8-$H$8,Mortality!$B$3:$C$123,2)*VLOOKUP($E26+T$8-$H$8,Multipliers!$A$3:$DF$122,T$8-2006+2))</f>
        <v>0.28711234953164305</v>
      </c>
      <c r="V26" s="3">
        <f>U26*(1-VLOOKUP($E26+U$8-$H$8,Mortality!$B$3:$C$123,2)*VLOOKUP($E26+U$8-$H$8,Multipliers!$A$3:$DF$122,U$8-2006+2))</f>
        <v>0.24018457306804353</v>
      </c>
      <c r="W26" s="3">
        <f>V26*(1-VLOOKUP($E26+V$8-$H$8,Mortality!$B$3:$C$123,2)*VLOOKUP($E26+V$8-$H$8,Multipliers!$A$3:$DF$122,V$8-2006+2))</f>
        <v>0.19793892021001769</v>
      </c>
      <c r="X26" s="3">
        <f>W26*(1-VLOOKUP($E26+W$8-$H$8,Mortality!$B$3:$C$123,2)*VLOOKUP($E26+W$8-$H$8,Multipliers!$A$3:$DF$122,W$8-2006+2))</f>
        <v>0.16073638997941064</v>
      </c>
      <c r="Y26" s="3">
        <f>X26*(1-VLOOKUP($E26+X$8-$H$8,Mortality!$B$3:$C$123,2)*VLOOKUP($E26+X$8-$H$8,Multipliers!$A$3:$DF$122,X$8-2006+2))</f>
        <v>0.12868667210036522</v>
      </c>
      <c r="Z26" s="3">
        <f>Y26*(1-VLOOKUP($E26+Y$8-$H$8,Mortality!$B$3:$C$123,2)*VLOOKUP($E26+Y$8-$H$8,Multipliers!$A$3:$DF$122,Y$8-2006+2))</f>
        <v>0.10127718801818378</v>
      </c>
      <c r="AA26" s="3">
        <f>Z26*(1-VLOOKUP($E26+Z$8-$H$8,Mortality!$B$3:$C$123,2)*VLOOKUP($E26+Z$8-$H$8,Multipliers!$A$3:$DF$122,Z$8-2006+2))</f>
        <v>7.8300794693402093E-2</v>
      </c>
      <c r="AB26" s="3">
        <f>AA26*(1-VLOOKUP($E26+AA$8-$H$8,Mortality!$B$3:$C$123,2)*VLOOKUP($E26+AA$8-$H$8,Multipliers!$A$3:$DF$122,AA$8-2006+2))</f>
        <v>5.9213790499189643E-2</v>
      </c>
      <c r="AC26" s="3">
        <f>AB26*(1-VLOOKUP($E26+AB$8-$H$8,Mortality!$B$3:$C$123,2)*VLOOKUP($E26+AB$8-$H$8,Multipliers!$A$3:$DF$122,AB$8-2006+2))</f>
        <v>4.3742093887334618E-2</v>
      </c>
      <c r="AD26" s="3">
        <f>AC26*(1-VLOOKUP($E26+AC$8-$H$8,Mortality!$B$3:$C$123,2)*VLOOKUP($E26+AC$8-$H$8,Multipliers!$A$3:$DF$122,AC$8-2006+2))</f>
        <v>3.1518626151558482E-2</v>
      </c>
      <c r="AE26" s="3">
        <f>AD26*(1-VLOOKUP($E26+AD$8-$H$8,Mortality!$B$3:$C$123,2)*VLOOKUP($E26+AD$8-$H$8,Multipliers!$A$3:$DF$122,AD$8-2006+2))</f>
        <v>2.2125254431342476E-2</v>
      </c>
      <c r="AF26" s="3">
        <f>AE26*(1-VLOOKUP($E26+AE$8-$H$8,Mortality!$B$3:$C$123,2)*VLOOKUP($E26+AE$8-$H$8,Multipliers!$A$3:$DF$122,AE$8-2006+2))</f>
        <v>1.5110570435776771E-2</v>
      </c>
      <c r="AG26" s="3">
        <f>AF26*(1-VLOOKUP($E26+AF$8-$H$8,Mortality!$B$3:$C$123,2)*VLOOKUP($E26+AF$8-$H$8,Multipliers!$A$3:$DF$122,AF$8-2006+2))</f>
        <v>1.0033892694682758E-2</v>
      </c>
      <c r="AH26" s="3">
        <f>AG26*(1-VLOOKUP($E26+AG$8-$H$8,Mortality!$B$3:$C$123,2)*VLOOKUP($E26+AG$8-$H$8,Multipliers!$A$3:$DF$122,AG$8-2006+2))</f>
        <v>6.4727121001871626E-3</v>
      </c>
      <c r="AI26" s="3">
        <f>AH26*(1-VLOOKUP($E26+AH$8-$H$8,Mortality!$B$3:$C$123,2)*VLOOKUP($E26+AH$8-$H$8,Multipliers!$A$3:$DF$122,AH$8-2006+2))</f>
        <v>4.0539355497969864E-3</v>
      </c>
      <c r="AJ26" s="3">
        <f>AI26*(1-VLOOKUP($E26+AI$8-$H$8,Mortality!$B$3:$C$123,2)*VLOOKUP($E26+AI$8-$H$8,Multipliers!$A$3:$DF$122,AI$8-2006+2))</f>
        <v>2.4610964052476326E-3</v>
      </c>
      <c r="AK26" s="3">
        <f>AJ26*(1-VLOOKUP($E26+AJ$8-$H$8,Mortality!$B$3:$C$123,2)*VLOOKUP($E26+AJ$8-$H$8,Multipliers!$A$3:$DF$122,AJ$8-2006+2))</f>
        <v>1.448956005694547E-3</v>
      </c>
      <c r="AL26" s="3">
        <f>AK26*(1-VLOOKUP($E26+AK$8-$H$8,Mortality!$B$3:$C$123,2)*VLOOKUP($E26+AK$8-$H$8,Multipliers!$A$3:$DF$122,AK$8-2006+2))</f>
        <v>8.2683704632107607E-4</v>
      </c>
      <c r="AM26" s="3">
        <f>AL26*(1-VLOOKUP($E26+AL$8-$H$8,Mortality!$B$3:$C$123,2)*VLOOKUP($E26+AL$8-$H$8,Multipliers!$A$3:$DF$122,AL$8-2006+2))</f>
        <v>4.5692848540628515E-4</v>
      </c>
      <c r="AN26" s="3">
        <f>AM26*(1-VLOOKUP($E26+AM$8-$H$8,Mortality!$B$3:$C$123,2)*VLOOKUP($E26+AM$8-$H$8,Multipliers!$A$3:$DF$122,AM$8-2006+2))</f>
        <v>2.4415502902059801E-4</v>
      </c>
      <c r="AO26" s="3">
        <f>AN26*(1-VLOOKUP($E26+AN$8-$H$8,Mortality!$B$3:$C$123,2)*VLOOKUP($E26+AN$8-$H$8,Multipliers!$A$3:$DF$122,AN$8-2006+2))</f>
        <v>1.2802293082941717E-4</v>
      </c>
      <c r="AP26" s="3">
        <f>AO26*(1-VLOOKUP($E26+AO$8-$H$8,Mortality!$B$3:$C$123,2)*VLOOKUP($E26+AO$8-$H$8,Multipliers!$A$3:$DF$122,AO$8-2006+2))</f>
        <v>6.6460893607822745E-5</v>
      </c>
      <c r="AQ26" s="3">
        <f>AP26*(1-VLOOKUP($E26+AP$8-$H$8,Mortality!$B$3:$C$123,2)*VLOOKUP($E26+AP$8-$H$8,Multipliers!$A$3:$DF$122,AP$8-2006+2))</f>
        <v>3.4128855732966884E-5</v>
      </c>
      <c r="AR26" s="3">
        <f>AQ26*(1-VLOOKUP($E26+AQ$8-$H$8,Mortality!$B$3:$C$123,2)*VLOOKUP($E26+AQ$8-$H$8,Multipliers!$A$3:$DF$122,AQ$8-2006+2))</f>
        <v>1.7286526570096937E-5</v>
      </c>
      <c r="AS26" s="3">
        <f>AR26*(1-VLOOKUP($E26+AR$8-$H$8,Mortality!$B$3:$C$123,2)*VLOOKUP($E26+AR$8-$H$8,Multipliers!$A$3:$DF$122,AR$8-2006+2))</f>
        <v>8.6432632850484685E-6</v>
      </c>
      <c r="AT26" s="3">
        <f>AS26*(1-VLOOKUP($E26+AS$8-$H$8,Mortality!$B$3:$C$123,2)*VLOOKUP($E26+AS$8-$H$8,Multipliers!$A$3:$DF$122,AS$8-2006+2))</f>
        <v>4.3216316425242343E-6</v>
      </c>
      <c r="AU26" s="3">
        <f>AT26*(1-VLOOKUP($E26+AT$8-$H$8,Mortality!$B$3:$C$123,2)*VLOOKUP($E26+AT$8-$H$8,Multipliers!$A$3:$DF$122,AT$8-2006+2))</f>
        <v>2.1608158212621171E-6</v>
      </c>
      <c r="AV26" s="3">
        <f>AU26*(1-VLOOKUP($E26+AU$8-$H$8,Mortality!$B$3:$C$123,2)*VLOOKUP($E26+AU$8-$H$8,Multipliers!$A$3:$DF$122,AU$8-2006+2))</f>
        <v>1.0804079106310586E-6</v>
      </c>
      <c r="AW26" s="3">
        <f>AV26*(1-VLOOKUP($E26+AV$8-$H$8,Mortality!$B$3:$C$123,2)*VLOOKUP($E26+AV$8-$H$8,Multipliers!$A$3:$DF$122,AV$8-2006+2))</f>
        <v>5.4020395531552928E-7</v>
      </c>
      <c r="AX26" s="3">
        <f>AW26*(1-VLOOKUP($E26+AW$8-$H$8,Mortality!$B$3:$C$123,2)*VLOOKUP($E26+AW$8-$H$8,Multipliers!$A$3:$DF$122,AW$8-2006+2))</f>
        <v>0</v>
      </c>
      <c r="AY26" s="3">
        <f>AX26*(1-VLOOKUP($E26+AX$8-$H$8,Mortality!$B$3:$C$123,2)*VLOOKUP($E26+AX$8-$H$8,Multipliers!$A$3:$DF$122,AX$8-2006+2))</f>
        <v>0</v>
      </c>
      <c r="AZ26" s="3">
        <f>AY26*(1-VLOOKUP($E26+AY$8-$H$8,Mortality!$B$3:$C$123,2)*VLOOKUP($E26+AY$8-$H$8,Multipliers!$A$3:$DF$122,AY$8-2006+2))</f>
        <v>0</v>
      </c>
      <c r="BA26" s="3">
        <f>AZ26*(1-VLOOKUP($E26+AZ$8-$H$8,Mortality!$B$3:$C$123,2)*VLOOKUP($E26+AZ$8-$H$8,Multipliers!$A$3:$DF$122,AZ$8-2006+2))</f>
        <v>0</v>
      </c>
      <c r="BB26" s="3">
        <f>BA26*(1-VLOOKUP($E26+BA$8-$H$8,Mortality!$B$3:$C$123,2)*VLOOKUP($E26+BA$8-$H$8,Multipliers!$A$3:$DF$122,BA$8-2006+2))</f>
        <v>0</v>
      </c>
      <c r="BC26" s="3">
        <f>BB26*(1-VLOOKUP($E26+BB$8-$H$8,Mortality!$B$3:$C$123,2)*VLOOKUP($E26+BB$8-$H$8,Multipliers!$A$3:$DF$122,BB$8-2006+2))</f>
        <v>0</v>
      </c>
      <c r="BD26" s="3">
        <f>BC26*(1-VLOOKUP($E26+BC$8-$H$8,Mortality!$B$3:$C$123,2)*VLOOKUP($E26+BC$8-$H$8,Multipliers!$A$3:$DF$122,BC$8-2006+2))</f>
        <v>0</v>
      </c>
      <c r="BE26" s="3">
        <f>BD26*(1-VLOOKUP($E26+BD$8-$H$8,Mortality!$B$3:$C$123,2)*VLOOKUP($E26+BD$8-$H$8,Multipliers!$A$3:$DF$122,BD$8-2006+2))</f>
        <v>0</v>
      </c>
      <c r="BF26" s="3">
        <f>BE26*(1-VLOOKUP($E26+BE$8-$H$8,Mortality!$B$3:$C$123,2)*VLOOKUP($E26+BE$8-$H$8,Multipliers!$A$3:$DF$122,BE$8-2006+2))</f>
        <v>0</v>
      </c>
      <c r="BG26" s="3">
        <f>BF26*(1-VLOOKUP($E26+BF$8-$H$8,Mortality!$B$3:$C$123,2)*VLOOKUP($E26+BF$8-$H$8,Multipliers!$A$3:$DF$122,BF$8-2006+2))</f>
        <v>0</v>
      </c>
      <c r="BH26" s="3">
        <f>BG26*(1-VLOOKUP($E26+BG$8-$H$8,Mortality!$B$3:$C$123,2)*VLOOKUP($E26+BG$8-$H$8,Multipliers!$A$3:$DF$122,BG$8-2006+2))</f>
        <v>0</v>
      </c>
      <c r="BI26" s="3">
        <f>BH26*(1-VLOOKUP($E26+BH$8-$H$8,Mortality!$B$3:$C$123,2)*VLOOKUP($E26+BH$8-$H$8,Multipliers!$A$3:$DF$122,BH$8-2006+2))</f>
        <v>0</v>
      </c>
      <c r="BJ26" s="3">
        <f>BI26*(1-VLOOKUP($E26+BI$8-$H$8,Mortality!$B$3:$C$123,2)*VLOOKUP($E26+BI$8-$H$8,Multipliers!$A$3:$DF$122,BI$8-2006+2))</f>
        <v>0</v>
      </c>
      <c r="BK26" s="3">
        <f>BJ26*(1-VLOOKUP($E26+BJ$8-$H$8,Mortality!$B$3:$C$123,2)*VLOOKUP($E26+BJ$8-$H$8,Multipliers!$A$3:$DF$122,BJ$8-2006+2))</f>
        <v>0</v>
      </c>
      <c r="BL26" s="3">
        <f>BK26*(1-VLOOKUP($E26+BK$8-$H$8,Mortality!$B$3:$C$123,2)*VLOOKUP($E26+BK$8-$H$8,Multipliers!$A$3:$DF$122,BK$8-2006+2))</f>
        <v>0</v>
      </c>
      <c r="BM26" s="3">
        <f>BL26*(1-VLOOKUP($E26+BL$8-$H$8,Mortality!$B$3:$C$123,2)*VLOOKUP($E26+BL$8-$H$8,Multipliers!$A$3:$DF$122,BL$8-2006+2))</f>
        <v>0</v>
      </c>
      <c r="BN26" s="3">
        <f>BM26*(1-VLOOKUP($E26+BM$8-$H$8,Mortality!$B$3:$C$123,2)*VLOOKUP($E26+BM$8-$H$8,Multipliers!$A$3:$DF$122,BM$8-2006+2))</f>
        <v>0</v>
      </c>
      <c r="BO26" s="3">
        <f>BN26*(1-VLOOKUP($E26+BN$8-$H$8,Mortality!$B$3:$C$123,2)*VLOOKUP($E26+BN$8-$H$8,Multipliers!$A$3:$DF$122,BN$8-2006+2))</f>
        <v>0</v>
      </c>
      <c r="BP26" s="3">
        <f>BO26*(1-VLOOKUP($E26+BO$8-$H$8,Mortality!$B$3:$C$123,2)*VLOOKUP($E26+BO$8-$H$8,Multipliers!$A$3:$DF$122,BO$8-2006+2))</f>
        <v>0</v>
      </c>
      <c r="BQ26" s="3">
        <f>BP26*(1-VLOOKUP($E26+BP$8-$H$8,Mortality!$B$3:$C$123,2)*VLOOKUP($E26+BP$8-$H$8,Multipliers!$A$3:$DF$122,BP$8-2006+2))</f>
        <v>0</v>
      </c>
      <c r="BR26" s="3">
        <f>BQ26*(1-VLOOKUP($E26+BQ$8-$H$8,Mortality!$B$3:$C$123,2)*VLOOKUP($E26+BQ$8-$H$8,Multipliers!$A$3:$DF$122,BQ$8-2006+2))</f>
        <v>0</v>
      </c>
      <c r="BS26" s="3">
        <f>BR26*(1-VLOOKUP($E26+BR$8-$H$8,Mortality!$B$3:$C$123,2)*VLOOKUP($E26+BR$8-$H$8,Multipliers!$A$3:$DF$122,BR$8-2006+2))</f>
        <v>0</v>
      </c>
      <c r="BT26" s="3">
        <f>BS26*(1-VLOOKUP($E26+BS$8-$H$8,Mortality!$B$3:$C$123,2)*VLOOKUP($E26+BS$8-$H$8,Multipliers!$A$3:$DF$122,BS$8-2006+2))</f>
        <v>0</v>
      </c>
      <c r="BU26" s="3">
        <f>BT26*(1-VLOOKUP($E26+BT$8-$H$8,Mortality!$B$3:$C$123,2)*VLOOKUP($E26+BT$8-$H$8,Multipliers!$A$3:$DF$122,BT$8-2006+2))</f>
        <v>0</v>
      </c>
      <c r="BV26" s="3">
        <f>BU26*(1-VLOOKUP($E26+BU$8-$H$8,Mortality!$B$3:$C$123,2)*VLOOKUP($E26+BU$8-$H$8,Multipliers!$A$3:$DF$122,BU$8-2006+2))</f>
        <v>0</v>
      </c>
      <c r="BW26" s="3">
        <f>BV26*(1-VLOOKUP($E26+BV$8-$H$8,Mortality!$B$3:$C$123,2)*VLOOKUP($E26+BV$8-$H$8,Multipliers!$A$3:$DF$122,BV$8-2006+2))</f>
        <v>0</v>
      </c>
      <c r="BX26" s="3">
        <f>BW26*(1-VLOOKUP($E26+BW$8-$H$8,Mortality!$B$3:$C$123,2)*VLOOKUP($E26+BW$8-$H$8,Multipliers!$A$3:$DF$122,BW$8-2006+2))</f>
        <v>0</v>
      </c>
      <c r="BY26" s="3">
        <f>BX26*(1-VLOOKUP($E26+BX$8-$H$8,Mortality!$B$3:$C$123,2)*VLOOKUP($E26+BX$8-$H$8,Multipliers!$A$3:$DF$122,BX$8-2006+2))</f>
        <v>0</v>
      </c>
      <c r="BZ26" s="3">
        <f>BY26*(1-VLOOKUP($E26+BY$8-$H$8,Mortality!$B$3:$C$123,2)*VLOOKUP($E26+BY$8-$H$8,Multipliers!$A$3:$DF$122,BY$8-2006+2))</f>
        <v>0</v>
      </c>
      <c r="CA26" s="3">
        <f>BZ26*(1-VLOOKUP($E26+BZ$8-$H$8,Mortality!$B$3:$C$123,2)*VLOOKUP($E26+BZ$8-$H$8,Multipliers!$A$3:$DF$122,BZ$8-2006+2))</f>
        <v>0</v>
      </c>
      <c r="CB26" s="3">
        <f>CA26*(1-VLOOKUP($E26+CA$8-$H$8,Mortality!$B$3:$C$123,2)*VLOOKUP($E26+CA$8-$H$8,Multipliers!$A$3:$DF$122,CA$8-2006+2))</f>
        <v>0</v>
      </c>
      <c r="CC26" s="3">
        <f>CB26*(1-VLOOKUP($E26+CB$8-$H$8,Mortality!$B$3:$C$123,2)*VLOOKUP($E26+CB$8-$H$8,Multipliers!$A$3:$DF$122,CB$8-2006+2))</f>
        <v>0</v>
      </c>
      <c r="CD26" s="3">
        <f>CC26*(1-VLOOKUP($E26+CC$8-$H$8,Mortality!$B$3:$C$123,2)*VLOOKUP($E26+CC$8-$H$8,Multipliers!$A$3:$DF$122,CC$8-2006+2))</f>
        <v>0</v>
      </c>
      <c r="CE26" s="3">
        <f>CD26*(1-VLOOKUP($E26+CD$8-$H$8,Mortality!$B$3:$C$123,2)*VLOOKUP($E26+CD$8-$H$8,Multipliers!$A$3:$DF$122,CD$8-2006+2))</f>
        <v>0</v>
      </c>
      <c r="CF26" s="3">
        <f>CE26*(1-VLOOKUP($E26+CE$8-$H$8,Mortality!$B$3:$C$123,2)*VLOOKUP($E26+CE$8-$H$8,Multipliers!$A$3:$DF$122,CE$8-2006+2))</f>
        <v>0</v>
      </c>
      <c r="CG26" s="3">
        <f>CF26*(1-VLOOKUP($E26+CF$8-$H$8,Mortality!$B$3:$C$123,2)*VLOOKUP($E26+CF$8-$H$8,Multipliers!$A$3:$DF$122,CF$8-2006+2))</f>
        <v>0</v>
      </c>
      <c r="CH26" s="3">
        <f>CG26*(1-VLOOKUP($E26+CG$8-$H$8,Mortality!$B$3:$C$123,2)*VLOOKUP($E26+CG$8-$H$8,Multipliers!$A$3:$DF$122,CG$8-2006+2))</f>
        <v>0</v>
      </c>
      <c r="CI26" s="3">
        <f>CH26*(1-VLOOKUP($E26+CH$8-$H$8,Mortality!$B$3:$C$123,2)*VLOOKUP($E26+CH$8-$H$8,Multipliers!$A$3:$DF$122,CH$8-2006+2))</f>
        <v>0</v>
      </c>
      <c r="CJ26" s="3">
        <f>CI26*(1-VLOOKUP($E26+CI$8-$H$8,Mortality!$B$3:$C$123,2)*VLOOKUP($E26+CI$8-$H$8,Multipliers!$A$3:$DF$122,CI$8-2006+2))</f>
        <v>0</v>
      </c>
      <c r="CK26" s="3">
        <f>CJ26*(1-VLOOKUP($E26+CJ$8-$H$8,Mortality!$B$3:$C$123,2)*VLOOKUP($E26+CJ$8-$H$8,Multipliers!$A$3:$DF$122,CJ$8-2006+2))</f>
        <v>0</v>
      </c>
      <c r="CL26" s="3">
        <f>CK26*(1-VLOOKUP($E26+CK$8-$H$8,Mortality!$B$3:$C$123,2)*VLOOKUP($E26+CK$8-$H$8,Multipliers!$A$3:$DF$122,CK$8-2006+2))</f>
        <v>0</v>
      </c>
      <c r="CM26" s="3">
        <f>CL26*(1-VLOOKUP($E26+CL$8-$H$8,Mortality!$B$3:$C$123,2)*VLOOKUP($E26+CL$8-$H$8,Multipliers!$A$3:$DF$122,CL$8-2006+2))</f>
        <v>0</v>
      </c>
      <c r="CN26" s="3">
        <f>CM26*(1-VLOOKUP($E26+CM$8-$H$8,Mortality!$B$3:$C$123,2)*VLOOKUP($E26+CM$8-$H$8,Multipliers!$A$3:$DF$122,CM$8-2006+2))</f>
        <v>0</v>
      </c>
      <c r="CO26" s="3">
        <f>CN26*(1-VLOOKUP($E26+CN$8-$H$8,Mortality!$B$3:$C$123,2)*VLOOKUP($E26+CN$8-$H$8,Multipliers!$A$3:$DF$122,CN$8-2006+2))</f>
        <v>0</v>
      </c>
      <c r="CP26" s="3">
        <f>CO26*(1-VLOOKUP($E26+CO$8-$H$8,Mortality!$B$3:$C$123,2)*VLOOKUP($E26+CO$8-$H$8,Multipliers!$A$3:$DF$122,CO$8-2006+2))</f>
        <v>0</v>
      </c>
      <c r="CQ26" s="3">
        <f>CP26*(1-VLOOKUP($E26+CP$8-$H$8,Mortality!$B$3:$C$123,2)*VLOOKUP($E26+CP$8-$H$8,Multipliers!$A$3:$DF$122,CP$8-2006+2))</f>
        <v>0</v>
      </c>
      <c r="CR26" s="3">
        <f>CQ26*(1-VLOOKUP($E26+CQ$8-$H$8,Mortality!$B$3:$C$123,2)*VLOOKUP($E26+CQ$8-$H$8,Multipliers!$A$3:$DF$122,CQ$8-2006+2))</f>
        <v>0</v>
      </c>
      <c r="CS26" s="3">
        <f>CR26*(1-VLOOKUP($E26+CR$8-$H$8,Mortality!$B$3:$C$123,2)*VLOOKUP($E26+CR$8-$H$8,Multipliers!$A$3:$DF$122,CR$8-2006+2))</f>
        <v>0</v>
      </c>
      <c r="CT26" s="3">
        <f>CS26*(1-VLOOKUP($E26+CS$8-$H$8,Mortality!$B$3:$C$123,2)*VLOOKUP($E26+CS$8-$H$8,Multipliers!$A$3:$DF$122,CS$8-2006+2))</f>
        <v>0</v>
      </c>
    </row>
    <row r="27" spans="2:98" x14ac:dyDescent="0.25">
      <c r="B27" s="35">
        <v>2019</v>
      </c>
      <c r="C27" s="36">
        <v>14483</v>
      </c>
      <c r="D27" s="35" t="s">
        <v>3</v>
      </c>
      <c r="E27" s="4">
        <f t="shared" si="6"/>
        <v>77</v>
      </c>
      <c r="F27" s="2"/>
      <c r="H27" s="3">
        <v>1</v>
      </c>
      <c r="I27" s="3">
        <f>H27*(1-VLOOKUP($E27+H$8-$H$8,Mortality!$B$3:$C$123,2)*VLOOKUP($E27+H$8-$H$8,Multipliers!$A$3:$DF$122,H$8-2006+2))</f>
        <v>0.9603425624795302</v>
      </c>
      <c r="J27" s="3">
        <f>I27*(1-VLOOKUP($E27+I$8-$H$8,Mortality!$B$3:$C$123,2)*VLOOKUP($E27+I$8-$H$8,Multipliers!$A$3:$DF$122,I$8-2006+2))</f>
        <v>0.91872709205421377</v>
      </c>
      <c r="K27" s="3">
        <f>J27*(1-VLOOKUP($E27+J$8-$H$8,Mortality!$B$3:$C$123,2)*VLOOKUP($E27+J$8-$H$8,Multipliers!$A$3:$DF$122,J$8-2006+2))</f>
        <v>0.87518291018981675</v>
      </c>
      <c r="L27" s="3">
        <f>K27*(1-VLOOKUP($E27+K$8-$H$8,Mortality!$B$3:$C$123,2)*VLOOKUP($E27+K$8-$H$8,Multipliers!$A$3:$DF$122,K$8-2006+2))</f>
        <v>0.82971845452401982</v>
      </c>
      <c r="M27" s="3">
        <f>L27*(1-VLOOKUP($E27+L$8-$H$8,Mortality!$B$3:$C$123,2)*VLOOKUP($E27+L$8-$H$8,Multipliers!$A$3:$DF$122,L$8-2006+2))</f>
        <v>0.7824155088842073</v>
      </c>
      <c r="N27" s="3">
        <f>M27*(1-VLOOKUP($E27+M$8-$H$8,Mortality!$B$3:$C$123,2)*VLOOKUP($E27+M$8-$H$8,Multipliers!$A$3:$DF$122,M$8-2006+2))</f>
        <v>0.73338904590186427</v>
      </c>
      <c r="O27" s="3">
        <f>N27*(1-VLOOKUP($E27+N$8-$H$8,Mortality!$B$3:$C$123,2)*VLOOKUP($E27+N$8-$H$8,Multipliers!$A$3:$DF$122,N$8-2006+2))</f>
        <v>0.68285784327891785</v>
      </c>
      <c r="P27" s="3">
        <f>O27*(1-VLOOKUP($E27+O$8-$H$8,Mortality!$B$3:$C$123,2)*VLOOKUP($E27+O$8-$H$8,Multipliers!$A$3:$DF$122,O$8-2006+2))</f>
        <v>0.63103701361939724</v>
      </c>
      <c r="Q27" s="3">
        <f>P27*(1-VLOOKUP($E27+P$8-$H$8,Mortality!$B$3:$C$123,2)*VLOOKUP($E27+P$8-$H$8,Multipliers!$A$3:$DF$122,P$8-2006+2))</f>
        <v>0.57830940438864586</v>
      </c>
      <c r="R27" s="3">
        <f>Q27*(1-VLOOKUP($E27+Q$8-$H$8,Mortality!$B$3:$C$123,2)*VLOOKUP($E27+Q$8-$H$8,Multipliers!$A$3:$DF$122,Q$8-2006+2))</f>
        <v>0.52506054997549589</v>
      </c>
      <c r="S27" s="3">
        <f>R27*(1-VLOOKUP($E27+R$8-$H$8,Mortality!$B$3:$C$123,2)*VLOOKUP($E27+R$8-$H$8,Multipliers!$A$3:$DF$122,R$8-2006+2))</f>
        <v>0.47176857578261716</v>
      </c>
      <c r="T27" s="3">
        <f>S27*(1-VLOOKUP($E27+S$8-$H$8,Mortality!$B$3:$C$123,2)*VLOOKUP($E27+S$8-$H$8,Multipliers!$A$3:$DF$122,S$8-2006+2))</f>
        <v>0.41903344773805079</v>
      </c>
      <c r="U27" s="3">
        <f>T27*(1-VLOOKUP($E27+T$8-$H$8,Mortality!$B$3:$C$123,2)*VLOOKUP($E27+T$8-$H$8,Multipliers!$A$3:$DF$122,T$8-2006+2))</f>
        <v>0.36747203187263966</v>
      </c>
      <c r="V27" s="3">
        <f>U27*(1-VLOOKUP($E27+U$8-$H$8,Mortality!$B$3:$C$123,2)*VLOOKUP($E27+U$8-$H$8,Multipliers!$A$3:$DF$122,U$8-2006+2))</f>
        <v>0.31774230960596644</v>
      </c>
      <c r="W27" s="3">
        <f>V27*(1-VLOOKUP($E27+V$8-$H$8,Mortality!$B$3:$C$123,2)*VLOOKUP($E27+V$8-$H$8,Multipliers!$A$3:$DF$122,V$8-2006+2))</f>
        <v>0.2707315601918725</v>
      </c>
      <c r="X27" s="3">
        <f>W27*(1-VLOOKUP($E27+W$8-$H$8,Mortality!$B$3:$C$123,2)*VLOOKUP($E27+W$8-$H$8,Multipliers!$A$3:$DF$122,W$8-2006+2))</f>
        <v>0.22726533335831237</v>
      </c>
      <c r="Y27" s="3">
        <f>X27*(1-VLOOKUP($E27+X$8-$H$8,Mortality!$B$3:$C$123,2)*VLOOKUP($E27+X$8-$H$8,Multipliers!$A$3:$DF$122,X$8-2006+2))</f>
        <v>0.18798849599521261</v>
      </c>
      <c r="Z27" s="3">
        <f>Y27*(1-VLOOKUP($E27+Y$8-$H$8,Mortality!$B$3:$C$123,2)*VLOOKUP($E27+Y$8-$H$8,Multipliers!$A$3:$DF$122,Y$8-2006+2))</f>
        <v>0.15326825210836345</v>
      </c>
      <c r="AA27" s="3">
        <f>Z27*(1-VLOOKUP($E27+Z$8-$H$8,Mortality!$B$3:$C$123,2)*VLOOKUP($E27+Z$8-$H$8,Multipliers!$A$3:$DF$122,Z$8-2006+2))</f>
        <v>0.1232249515515681</v>
      </c>
      <c r="AB27" s="3">
        <f>AA27*(1-VLOOKUP($E27+AA$8-$H$8,Mortality!$B$3:$C$123,2)*VLOOKUP($E27+AA$8-$H$8,Multipliers!$A$3:$DF$122,AA$8-2006+2))</f>
        <v>9.7402246917889804E-2</v>
      </c>
      <c r="AC27" s="3">
        <f>AB27*(1-VLOOKUP($E27+AB$8-$H$8,Mortality!$B$3:$C$123,2)*VLOOKUP($E27+AB$8-$H$8,Multipliers!$A$3:$DF$122,AB$8-2006+2))</f>
        <v>7.5643935878207488E-2</v>
      </c>
      <c r="AD27" s="3">
        <f>AC27*(1-VLOOKUP($E27+AC$8-$H$8,Mortality!$B$3:$C$123,2)*VLOOKUP($E27+AC$8-$H$8,Multipliers!$A$3:$DF$122,AC$8-2006+2))</f>
        <v>5.7469152056071587E-2</v>
      </c>
      <c r="AE27" s="3">
        <f>AD27*(1-VLOOKUP($E27+AD$8-$H$8,Mortality!$B$3:$C$123,2)*VLOOKUP($E27+AD$8-$H$8,Multipliers!$A$3:$DF$122,AD$8-2006+2))</f>
        <v>4.2656825130910056E-2</v>
      </c>
      <c r="AF27" s="3">
        <f>AE27*(1-VLOOKUP($E27+AE$8-$H$8,Mortality!$B$3:$C$123,2)*VLOOKUP($E27+AE$8-$H$8,Multipliers!$A$3:$DF$122,AE$8-2006+2))</f>
        <v>3.0888719543966183E-2</v>
      </c>
      <c r="AG27" s="3">
        <f>AF27*(1-VLOOKUP($E27+AF$8-$H$8,Mortality!$B$3:$C$123,2)*VLOOKUP($E27+AF$8-$H$8,Multipliers!$A$3:$DF$122,AF$8-2006+2))</f>
        <v>2.1793212717751569E-2</v>
      </c>
      <c r="AH27" s="3">
        <f>AG27*(1-VLOOKUP($E27+AG$8-$H$8,Mortality!$B$3:$C$123,2)*VLOOKUP($E27+AG$8-$H$8,Multipliers!$A$3:$DF$122,AG$8-2006+2))</f>
        <v>1.4959595150984401E-2</v>
      </c>
      <c r="AI27" s="3">
        <f>AH27*(1-VLOOKUP($E27+AH$8-$H$8,Mortality!$B$3:$C$123,2)*VLOOKUP($E27+AH$8-$H$8,Multipliers!$A$3:$DF$122,AH$8-2006+2))</f>
        <v>9.9847743840957483E-3</v>
      </c>
      <c r="AJ27" s="3">
        <f>AI27*(1-VLOOKUP($E27+AI$8-$H$8,Mortality!$B$3:$C$123,2)*VLOOKUP($E27+AI$8-$H$8,Multipliers!$A$3:$DF$122,AI$8-2006+2))</f>
        <v>6.4742595700527277E-3</v>
      </c>
      <c r="AK27" s="3">
        <f>AJ27*(1-VLOOKUP($E27+AJ$8-$H$8,Mortality!$B$3:$C$123,2)*VLOOKUP($E27+AJ$8-$H$8,Multipliers!$A$3:$DF$122,AJ$8-2006+2))</f>
        <v>4.0756664659304708E-3</v>
      </c>
      <c r="AL27" s="3">
        <f>AK27*(1-VLOOKUP($E27+AK$8-$H$8,Mortality!$B$3:$C$123,2)*VLOOKUP($E27+AK$8-$H$8,Multipliers!$A$3:$DF$122,AK$8-2006+2))</f>
        <v>2.4864363327861379E-3</v>
      </c>
      <c r="AM27" s="3">
        <f>AL27*(1-VLOOKUP($E27+AL$8-$H$8,Mortality!$B$3:$C$123,2)*VLOOKUP($E27+AL$8-$H$8,Multipliers!$A$3:$DF$122,AL$8-2006+2))</f>
        <v>1.4708163367359148E-3</v>
      </c>
      <c r="AN27" s="3">
        <f>AM27*(1-VLOOKUP($E27+AM$8-$H$8,Mortality!$B$3:$C$123,2)*VLOOKUP($E27+AM$8-$H$8,Multipliers!$A$3:$DF$122,AM$8-2006+2))</f>
        <v>8.4309484340100329E-4</v>
      </c>
      <c r="AO27" s="3">
        <f>AN27*(1-VLOOKUP($E27+AN$8-$H$8,Mortality!$B$3:$C$123,2)*VLOOKUP($E27+AN$8-$H$8,Multipliers!$A$3:$DF$122,AN$8-2006+2))</f>
        <v>4.6787170089183304E-4</v>
      </c>
      <c r="AP27" s="3">
        <f>AO27*(1-VLOOKUP($E27+AO$8-$H$8,Mortality!$B$3:$C$123,2)*VLOOKUP($E27+AO$8-$H$8,Multipliers!$A$3:$DF$122,AO$8-2006+2))</f>
        <v>2.5091651364280386E-4</v>
      </c>
      <c r="AQ27" s="3">
        <f>AP27*(1-VLOOKUP($E27+AP$8-$H$8,Mortality!$B$3:$C$123,2)*VLOOKUP($E27+AP$8-$H$8,Multipliers!$A$3:$DF$122,AP$8-2006+2))</f>
        <v>1.319737609106157E-4</v>
      </c>
      <c r="AR27" s="3">
        <f>AQ27*(1-VLOOKUP($E27+AQ$8-$H$8,Mortality!$B$3:$C$123,2)*VLOOKUP($E27+AQ$8-$H$8,Multipliers!$A$3:$DF$122,AQ$8-2006+2))</f>
        <v>6.8676792405277561E-5</v>
      </c>
      <c r="AS27" s="3">
        <f>AR27*(1-VLOOKUP($E27+AR$8-$H$8,Mortality!$B$3:$C$123,2)*VLOOKUP($E27+AR$8-$H$8,Multipliers!$A$3:$DF$122,AR$8-2006+2))</f>
        <v>3.5326870334600186E-5</v>
      </c>
      <c r="AT27" s="3">
        <f>AS27*(1-VLOOKUP($E27+AS$8-$H$8,Mortality!$B$3:$C$123,2)*VLOOKUP($E27+AS$8-$H$8,Multipliers!$A$3:$DF$122,AS$8-2006+2))</f>
        <v>1.7907274175382891E-5</v>
      </c>
      <c r="AU27" s="3">
        <f>AT27*(1-VLOOKUP($E27+AT$8-$H$8,Mortality!$B$3:$C$123,2)*VLOOKUP($E27+AT$8-$H$8,Multipliers!$A$3:$DF$122,AT$8-2006+2))</f>
        <v>8.9536370876914454E-6</v>
      </c>
      <c r="AV27" s="3">
        <f>AU27*(1-VLOOKUP($E27+AU$8-$H$8,Mortality!$B$3:$C$123,2)*VLOOKUP($E27+AU$8-$H$8,Multipliers!$A$3:$DF$122,AU$8-2006+2))</f>
        <v>4.4768185438457227E-6</v>
      </c>
      <c r="AW27" s="3">
        <f>AV27*(1-VLOOKUP($E27+AV$8-$H$8,Mortality!$B$3:$C$123,2)*VLOOKUP($E27+AV$8-$H$8,Multipliers!$A$3:$DF$122,AV$8-2006+2))</f>
        <v>2.2384092719228613E-6</v>
      </c>
      <c r="AX27" s="3">
        <f>AW27*(1-VLOOKUP($E27+AW$8-$H$8,Mortality!$B$3:$C$123,2)*VLOOKUP($E27+AW$8-$H$8,Multipliers!$A$3:$DF$122,AW$8-2006+2))</f>
        <v>1.1192046359614307E-6</v>
      </c>
      <c r="AY27" s="3">
        <f>AX27*(1-VLOOKUP($E27+AX$8-$H$8,Mortality!$B$3:$C$123,2)*VLOOKUP($E27+AX$8-$H$8,Multipliers!$A$3:$DF$122,AX$8-2006+2))</f>
        <v>5.5960231798071534E-7</v>
      </c>
      <c r="AZ27" s="3">
        <f>AY27*(1-VLOOKUP($E27+AY$8-$H$8,Mortality!$B$3:$C$123,2)*VLOOKUP($E27+AY$8-$H$8,Multipliers!$A$3:$DF$122,AY$8-2006+2))</f>
        <v>0</v>
      </c>
      <c r="BA27" s="3">
        <f>AZ27*(1-VLOOKUP($E27+AZ$8-$H$8,Mortality!$B$3:$C$123,2)*VLOOKUP($E27+AZ$8-$H$8,Multipliers!$A$3:$DF$122,AZ$8-2006+2))</f>
        <v>0</v>
      </c>
      <c r="BB27" s="3">
        <f>BA27*(1-VLOOKUP($E27+BA$8-$H$8,Mortality!$B$3:$C$123,2)*VLOOKUP($E27+BA$8-$H$8,Multipliers!$A$3:$DF$122,BA$8-2006+2))</f>
        <v>0</v>
      </c>
      <c r="BC27" s="3">
        <f>BB27*(1-VLOOKUP($E27+BB$8-$H$8,Mortality!$B$3:$C$123,2)*VLOOKUP($E27+BB$8-$H$8,Multipliers!$A$3:$DF$122,BB$8-2006+2))</f>
        <v>0</v>
      </c>
      <c r="BD27" s="3">
        <f>BC27*(1-VLOOKUP($E27+BC$8-$H$8,Mortality!$B$3:$C$123,2)*VLOOKUP($E27+BC$8-$H$8,Multipliers!$A$3:$DF$122,BC$8-2006+2))</f>
        <v>0</v>
      </c>
      <c r="BE27" s="3">
        <f>BD27*(1-VLOOKUP($E27+BD$8-$H$8,Mortality!$B$3:$C$123,2)*VLOOKUP($E27+BD$8-$H$8,Multipliers!$A$3:$DF$122,BD$8-2006+2))</f>
        <v>0</v>
      </c>
      <c r="BF27" s="3">
        <f>BE27*(1-VLOOKUP($E27+BE$8-$H$8,Mortality!$B$3:$C$123,2)*VLOOKUP($E27+BE$8-$H$8,Multipliers!$A$3:$DF$122,BE$8-2006+2))</f>
        <v>0</v>
      </c>
      <c r="BG27" s="3">
        <f>BF27*(1-VLOOKUP($E27+BF$8-$H$8,Mortality!$B$3:$C$123,2)*VLOOKUP($E27+BF$8-$H$8,Multipliers!$A$3:$DF$122,BF$8-2006+2))</f>
        <v>0</v>
      </c>
      <c r="BH27" s="3">
        <f>BG27*(1-VLOOKUP($E27+BG$8-$H$8,Mortality!$B$3:$C$123,2)*VLOOKUP($E27+BG$8-$H$8,Multipliers!$A$3:$DF$122,BG$8-2006+2))</f>
        <v>0</v>
      </c>
      <c r="BI27" s="3">
        <f>BH27*(1-VLOOKUP($E27+BH$8-$H$8,Mortality!$B$3:$C$123,2)*VLOOKUP($E27+BH$8-$H$8,Multipliers!$A$3:$DF$122,BH$8-2006+2))</f>
        <v>0</v>
      </c>
      <c r="BJ27" s="3">
        <f>BI27*(1-VLOOKUP($E27+BI$8-$H$8,Mortality!$B$3:$C$123,2)*VLOOKUP($E27+BI$8-$H$8,Multipliers!$A$3:$DF$122,BI$8-2006+2))</f>
        <v>0</v>
      </c>
      <c r="BK27" s="3">
        <f>BJ27*(1-VLOOKUP($E27+BJ$8-$H$8,Mortality!$B$3:$C$123,2)*VLOOKUP($E27+BJ$8-$H$8,Multipliers!$A$3:$DF$122,BJ$8-2006+2))</f>
        <v>0</v>
      </c>
      <c r="BL27" s="3">
        <f>BK27*(1-VLOOKUP($E27+BK$8-$H$8,Mortality!$B$3:$C$123,2)*VLOOKUP($E27+BK$8-$H$8,Multipliers!$A$3:$DF$122,BK$8-2006+2))</f>
        <v>0</v>
      </c>
      <c r="BM27" s="3">
        <f>BL27*(1-VLOOKUP($E27+BL$8-$H$8,Mortality!$B$3:$C$123,2)*VLOOKUP($E27+BL$8-$H$8,Multipliers!$A$3:$DF$122,BL$8-2006+2))</f>
        <v>0</v>
      </c>
      <c r="BN27" s="3">
        <f>BM27*(1-VLOOKUP($E27+BM$8-$H$8,Mortality!$B$3:$C$123,2)*VLOOKUP($E27+BM$8-$H$8,Multipliers!$A$3:$DF$122,BM$8-2006+2))</f>
        <v>0</v>
      </c>
      <c r="BO27" s="3">
        <f>BN27*(1-VLOOKUP($E27+BN$8-$H$8,Mortality!$B$3:$C$123,2)*VLOOKUP($E27+BN$8-$H$8,Multipliers!$A$3:$DF$122,BN$8-2006+2))</f>
        <v>0</v>
      </c>
      <c r="BP27" s="3">
        <f>BO27*(1-VLOOKUP($E27+BO$8-$H$8,Mortality!$B$3:$C$123,2)*VLOOKUP($E27+BO$8-$H$8,Multipliers!$A$3:$DF$122,BO$8-2006+2))</f>
        <v>0</v>
      </c>
      <c r="BQ27" s="3">
        <f>BP27*(1-VLOOKUP($E27+BP$8-$H$8,Mortality!$B$3:$C$123,2)*VLOOKUP($E27+BP$8-$H$8,Multipliers!$A$3:$DF$122,BP$8-2006+2))</f>
        <v>0</v>
      </c>
      <c r="BR27" s="3">
        <f>BQ27*(1-VLOOKUP($E27+BQ$8-$H$8,Mortality!$B$3:$C$123,2)*VLOOKUP($E27+BQ$8-$H$8,Multipliers!$A$3:$DF$122,BQ$8-2006+2))</f>
        <v>0</v>
      </c>
      <c r="BS27" s="3">
        <f>BR27*(1-VLOOKUP($E27+BR$8-$H$8,Mortality!$B$3:$C$123,2)*VLOOKUP($E27+BR$8-$H$8,Multipliers!$A$3:$DF$122,BR$8-2006+2))</f>
        <v>0</v>
      </c>
      <c r="BT27" s="3">
        <f>BS27*(1-VLOOKUP($E27+BS$8-$H$8,Mortality!$B$3:$C$123,2)*VLOOKUP($E27+BS$8-$H$8,Multipliers!$A$3:$DF$122,BS$8-2006+2))</f>
        <v>0</v>
      </c>
      <c r="BU27" s="3">
        <f>BT27*(1-VLOOKUP($E27+BT$8-$H$8,Mortality!$B$3:$C$123,2)*VLOOKUP($E27+BT$8-$H$8,Multipliers!$A$3:$DF$122,BT$8-2006+2))</f>
        <v>0</v>
      </c>
      <c r="BV27" s="3">
        <f>BU27*(1-VLOOKUP($E27+BU$8-$H$8,Mortality!$B$3:$C$123,2)*VLOOKUP($E27+BU$8-$H$8,Multipliers!$A$3:$DF$122,BU$8-2006+2))</f>
        <v>0</v>
      </c>
      <c r="BW27" s="3">
        <f>BV27*(1-VLOOKUP($E27+BV$8-$H$8,Mortality!$B$3:$C$123,2)*VLOOKUP($E27+BV$8-$H$8,Multipliers!$A$3:$DF$122,BV$8-2006+2))</f>
        <v>0</v>
      </c>
      <c r="BX27" s="3">
        <f>BW27*(1-VLOOKUP($E27+BW$8-$H$8,Mortality!$B$3:$C$123,2)*VLOOKUP($E27+BW$8-$H$8,Multipliers!$A$3:$DF$122,BW$8-2006+2))</f>
        <v>0</v>
      </c>
      <c r="BY27" s="3">
        <f>BX27*(1-VLOOKUP($E27+BX$8-$H$8,Mortality!$B$3:$C$123,2)*VLOOKUP($E27+BX$8-$H$8,Multipliers!$A$3:$DF$122,BX$8-2006+2))</f>
        <v>0</v>
      </c>
      <c r="BZ27" s="3">
        <f>BY27*(1-VLOOKUP($E27+BY$8-$H$8,Mortality!$B$3:$C$123,2)*VLOOKUP($E27+BY$8-$H$8,Multipliers!$A$3:$DF$122,BY$8-2006+2))</f>
        <v>0</v>
      </c>
      <c r="CA27" s="3">
        <f>BZ27*(1-VLOOKUP($E27+BZ$8-$H$8,Mortality!$B$3:$C$123,2)*VLOOKUP($E27+BZ$8-$H$8,Multipliers!$A$3:$DF$122,BZ$8-2006+2))</f>
        <v>0</v>
      </c>
      <c r="CB27" s="3">
        <f>CA27*(1-VLOOKUP($E27+CA$8-$H$8,Mortality!$B$3:$C$123,2)*VLOOKUP($E27+CA$8-$H$8,Multipliers!$A$3:$DF$122,CA$8-2006+2))</f>
        <v>0</v>
      </c>
      <c r="CC27" s="3">
        <f>CB27*(1-VLOOKUP($E27+CB$8-$H$8,Mortality!$B$3:$C$123,2)*VLOOKUP($E27+CB$8-$H$8,Multipliers!$A$3:$DF$122,CB$8-2006+2))</f>
        <v>0</v>
      </c>
      <c r="CD27" s="3">
        <f>CC27*(1-VLOOKUP($E27+CC$8-$H$8,Mortality!$B$3:$C$123,2)*VLOOKUP($E27+CC$8-$H$8,Multipliers!$A$3:$DF$122,CC$8-2006+2))</f>
        <v>0</v>
      </c>
      <c r="CE27" s="3">
        <f>CD27*(1-VLOOKUP($E27+CD$8-$H$8,Mortality!$B$3:$C$123,2)*VLOOKUP($E27+CD$8-$H$8,Multipliers!$A$3:$DF$122,CD$8-2006+2))</f>
        <v>0</v>
      </c>
      <c r="CF27" s="3">
        <f>CE27*(1-VLOOKUP($E27+CE$8-$H$8,Mortality!$B$3:$C$123,2)*VLOOKUP($E27+CE$8-$H$8,Multipliers!$A$3:$DF$122,CE$8-2006+2))</f>
        <v>0</v>
      </c>
      <c r="CG27" s="3">
        <f>CF27*(1-VLOOKUP($E27+CF$8-$H$8,Mortality!$B$3:$C$123,2)*VLOOKUP($E27+CF$8-$H$8,Multipliers!$A$3:$DF$122,CF$8-2006+2))</f>
        <v>0</v>
      </c>
      <c r="CH27" s="3">
        <f>CG27*(1-VLOOKUP($E27+CG$8-$H$8,Mortality!$B$3:$C$123,2)*VLOOKUP($E27+CG$8-$H$8,Multipliers!$A$3:$DF$122,CG$8-2006+2))</f>
        <v>0</v>
      </c>
      <c r="CI27" s="3">
        <f>CH27*(1-VLOOKUP($E27+CH$8-$H$8,Mortality!$B$3:$C$123,2)*VLOOKUP($E27+CH$8-$H$8,Multipliers!$A$3:$DF$122,CH$8-2006+2))</f>
        <v>0</v>
      </c>
      <c r="CJ27" s="3">
        <f>CI27*(1-VLOOKUP($E27+CI$8-$H$8,Mortality!$B$3:$C$123,2)*VLOOKUP($E27+CI$8-$H$8,Multipliers!$A$3:$DF$122,CI$8-2006+2))</f>
        <v>0</v>
      </c>
      <c r="CK27" s="3">
        <f>CJ27*(1-VLOOKUP($E27+CJ$8-$H$8,Mortality!$B$3:$C$123,2)*VLOOKUP($E27+CJ$8-$H$8,Multipliers!$A$3:$DF$122,CJ$8-2006+2))</f>
        <v>0</v>
      </c>
      <c r="CL27" s="3">
        <f>CK27*(1-VLOOKUP($E27+CK$8-$H$8,Mortality!$B$3:$C$123,2)*VLOOKUP($E27+CK$8-$H$8,Multipliers!$A$3:$DF$122,CK$8-2006+2))</f>
        <v>0</v>
      </c>
      <c r="CM27" s="3">
        <f>CL27*(1-VLOOKUP($E27+CL$8-$H$8,Mortality!$B$3:$C$123,2)*VLOOKUP($E27+CL$8-$H$8,Multipliers!$A$3:$DF$122,CL$8-2006+2))</f>
        <v>0</v>
      </c>
      <c r="CN27" s="3">
        <f>CM27*(1-VLOOKUP($E27+CM$8-$H$8,Mortality!$B$3:$C$123,2)*VLOOKUP($E27+CM$8-$H$8,Multipliers!$A$3:$DF$122,CM$8-2006+2))</f>
        <v>0</v>
      </c>
      <c r="CO27" s="3">
        <f>CN27*(1-VLOOKUP($E27+CN$8-$H$8,Mortality!$B$3:$C$123,2)*VLOOKUP($E27+CN$8-$H$8,Multipliers!$A$3:$DF$122,CN$8-2006+2))</f>
        <v>0</v>
      </c>
      <c r="CP27" s="3">
        <f>CO27*(1-VLOOKUP($E27+CO$8-$H$8,Mortality!$B$3:$C$123,2)*VLOOKUP($E27+CO$8-$H$8,Multipliers!$A$3:$DF$122,CO$8-2006+2))</f>
        <v>0</v>
      </c>
      <c r="CQ27" s="3">
        <f>CP27*(1-VLOOKUP($E27+CP$8-$H$8,Mortality!$B$3:$C$123,2)*VLOOKUP($E27+CP$8-$H$8,Multipliers!$A$3:$DF$122,CP$8-2006+2))</f>
        <v>0</v>
      </c>
      <c r="CR27" s="3">
        <f>CQ27*(1-VLOOKUP($E27+CQ$8-$H$8,Mortality!$B$3:$C$123,2)*VLOOKUP($E27+CQ$8-$H$8,Multipliers!$A$3:$DF$122,CQ$8-2006+2))</f>
        <v>0</v>
      </c>
      <c r="CS27" s="3">
        <f>CR27*(1-VLOOKUP($E27+CR$8-$H$8,Mortality!$B$3:$C$123,2)*VLOOKUP($E27+CR$8-$H$8,Multipliers!$A$3:$DF$122,CR$8-2006+2))</f>
        <v>0</v>
      </c>
      <c r="CT27" s="3">
        <f>CS27*(1-VLOOKUP($E27+CS$8-$H$8,Mortality!$B$3:$C$123,2)*VLOOKUP($E27+CS$8-$H$8,Multipliers!$A$3:$DF$122,CS$8-2006+2))</f>
        <v>0</v>
      </c>
    </row>
    <row r="28" spans="2:98" x14ac:dyDescent="0.25">
      <c r="B28" s="35">
        <v>2020</v>
      </c>
      <c r="C28" s="36">
        <v>11594</v>
      </c>
      <c r="D28" s="35" t="s">
        <v>3</v>
      </c>
      <c r="E28" s="4">
        <f t="shared" si="6"/>
        <v>85</v>
      </c>
      <c r="F28" s="2"/>
      <c r="H28" s="3">
        <v>1</v>
      </c>
      <c r="I28" s="3">
        <f>H28*(1-VLOOKUP($E28+H$8-$H$8,Mortality!$B$3:$C$123,2)*VLOOKUP($E28+H$8-$H$8,Multipliers!$A$3:$DF$122,H$8-2006+2))</f>
        <v>0.90904375996586417</v>
      </c>
      <c r="J28" s="3">
        <f>I28*(1-VLOOKUP($E28+I$8-$H$8,Mortality!$B$3:$C$123,2)*VLOOKUP($E28+I$8-$H$8,Multipliers!$A$3:$DF$122,I$8-2006+2))</f>
        <v>0.81814150482501424</v>
      </c>
      <c r="K28" s="3">
        <f>J28*(1-VLOOKUP($E28+J$8-$H$8,Mortality!$B$3:$C$123,2)*VLOOKUP($E28+J$8-$H$8,Multipliers!$A$3:$DF$122,J$8-2006+2))</f>
        <v>0.72816863021464051</v>
      </c>
      <c r="L28" s="3">
        <f>K28*(1-VLOOKUP($E28+K$8-$H$8,Mortality!$B$3:$C$123,2)*VLOOKUP($E28+K$8-$H$8,Multipliers!$A$3:$DF$122,K$8-2006+2))</f>
        <v>0.64015367654493271</v>
      </c>
      <c r="M28" s="3">
        <f>L28*(1-VLOOKUP($E28+L$8-$H$8,Mortality!$B$3:$C$123,2)*VLOOKUP($E28+L$8-$H$8,Multipliers!$A$3:$DF$122,L$8-2006+2))</f>
        <v>0.55515016429774167</v>
      </c>
      <c r="N28" s="3">
        <f>M28*(1-VLOOKUP($E28+M$8-$H$8,Mortality!$B$3:$C$123,2)*VLOOKUP($E28+M$8-$H$8,Multipliers!$A$3:$DF$122,M$8-2006+2))</f>
        <v>0.47423205303958937</v>
      </c>
      <c r="O28" s="3">
        <f>N28*(1-VLOOKUP($E28+N$8-$H$8,Mortality!$B$3:$C$123,2)*VLOOKUP($E28+N$8-$H$8,Multipliers!$A$3:$DF$122,N$8-2006+2))</f>
        <v>0.39879796905326831</v>
      </c>
      <c r="P28" s="3">
        <f>O28*(1-VLOOKUP($E28+O$8-$H$8,Mortality!$B$3:$C$123,2)*VLOOKUP($E28+O$8-$H$8,Multipliers!$A$3:$DF$122,O$8-2006+2))</f>
        <v>0.33008608649106747</v>
      </c>
      <c r="Q28" s="3">
        <f>P28*(1-VLOOKUP($E28+P$8-$H$8,Mortality!$B$3:$C$123,2)*VLOOKUP($E28+P$8-$H$8,Multipliers!$A$3:$DF$122,P$8-2006+2))</f>
        <v>0.26897054820332988</v>
      </c>
      <c r="R28" s="3">
        <f>Q28*(1-VLOOKUP($E28+Q$8-$H$8,Mortality!$B$3:$C$123,2)*VLOOKUP($E28+Q$8-$H$8,Multipliers!$A$3:$DF$122,Q$8-2006+2))</f>
        <v>0.21582533354585667</v>
      </c>
      <c r="S28" s="3">
        <f>R28*(1-VLOOKUP($E28+R$8-$H$8,Mortality!$B$3:$C$123,2)*VLOOKUP($E28+R$8-$H$8,Multipliers!$A$3:$DF$122,R$8-2006+2))</f>
        <v>0.17062553576048833</v>
      </c>
      <c r="T28" s="3">
        <f>S28*(1-VLOOKUP($E28+S$8-$H$8,Mortality!$B$3:$C$123,2)*VLOOKUP($E28+S$8-$H$8,Multipliers!$A$3:$DF$122,S$8-2006+2))</f>
        <v>0.13252741215829009</v>
      </c>
      <c r="U28" s="3">
        <f>T28*(1-VLOOKUP($E28+T$8-$H$8,Mortality!$B$3:$C$123,2)*VLOOKUP($E28+T$8-$H$8,Multipliers!$A$3:$DF$122,T$8-2006+2))</f>
        <v>0.10106900997803843</v>
      </c>
      <c r="V28" s="3">
        <f>U28*(1-VLOOKUP($E28+U$8-$H$8,Mortality!$B$3:$C$123,2)*VLOOKUP($E28+U$8-$H$8,Multipliers!$A$3:$DF$122,U$8-2006+2))</f>
        <v>7.5350604204790519E-2</v>
      </c>
      <c r="W28" s="3">
        <f>V28*(1-VLOOKUP($E28+V$8-$H$8,Mortality!$B$3:$C$123,2)*VLOOKUP($E28+V$8-$H$8,Multipliers!$A$3:$DF$122,V$8-2006+2))</f>
        <v>5.4843983114378991E-2</v>
      </c>
      <c r="X28" s="3">
        <f>W28*(1-VLOOKUP($E28+W$8-$H$8,Mortality!$B$3:$C$123,2)*VLOOKUP($E28+W$8-$H$8,Multipliers!$A$3:$DF$122,W$8-2006+2))</f>
        <v>3.8916235933418905E-2</v>
      </c>
      <c r="Y28" s="3">
        <f>X28*(1-VLOOKUP($E28+X$8-$H$8,Mortality!$B$3:$C$123,2)*VLOOKUP($E28+X$8-$H$8,Multipliers!$A$3:$DF$122,X$8-2006+2))</f>
        <v>2.6891743562709115E-2</v>
      </c>
      <c r="Z28" s="3">
        <f>Y28*(1-VLOOKUP($E28+Y$8-$H$8,Mortality!$B$3:$C$123,2)*VLOOKUP($E28+Y$8-$H$8,Multipliers!$A$3:$DF$122,Y$8-2006+2))</f>
        <v>1.8079021487028838E-2</v>
      </c>
      <c r="AA28" s="3">
        <f>Z28*(1-VLOOKUP($E28+Z$8-$H$8,Mortality!$B$3:$C$123,2)*VLOOKUP($E28+Z$8-$H$8,Multipliers!$A$3:$DF$122,Z$8-2006+2))</f>
        <v>1.1815810064099442E-2</v>
      </c>
      <c r="AB28" s="3">
        <f>AA28*(1-VLOOKUP($E28+AA$8-$H$8,Mortality!$B$3:$C$123,2)*VLOOKUP($E28+AA$8-$H$8,Multipliers!$A$3:$DF$122,AA$8-2006+2))</f>
        <v>7.5019701676097162E-3</v>
      </c>
      <c r="AC28" s="3">
        <f>AB28*(1-VLOOKUP($E28+AB$8-$H$8,Mortality!$B$3:$C$123,2)*VLOOKUP($E28+AB$8-$H$8,Multipliers!$A$3:$DF$122,AB$8-2006+2))</f>
        <v>4.6251431474546795E-3</v>
      </c>
      <c r="AD28" s="3">
        <f>AC28*(1-VLOOKUP($E28+AC$8-$H$8,Mortality!$B$3:$C$123,2)*VLOOKUP($E28+AC$8-$H$8,Multipliers!$A$3:$DF$122,AC$8-2006+2))</f>
        <v>2.7658792584909285E-3</v>
      </c>
      <c r="AE28" s="3">
        <f>AD28*(1-VLOOKUP($E28+AD$8-$H$8,Mortality!$B$3:$C$123,2)*VLOOKUP($E28+AD$8-$H$8,Multipliers!$A$3:$DF$122,AD$8-2006+2))</f>
        <v>1.6049117793970928E-3</v>
      </c>
      <c r="AF28" s="3">
        <f>AE28*(1-VLOOKUP($E28+AE$8-$H$8,Mortality!$B$3:$C$123,2)*VLOOKUP($E28+AE$8-$H$8,Multipliers!$A$3:$DF$122,AE$8-2006+2))</f>
        <v>9.0329744664741291E-4</v>
      </c>
      <c r="AG28" s="3">
        <f>AF28*(1-VLOOKUP($E28+AF$8-$H$8,Mortality!$B$3:$C$123,2)*VLOOKUP($E28+AF$8-$H$8,Multipliers!$A$3:$DF$122,AF$8-2006+2))</f>
        <v>4.9282023182556497E-4</v>
      </c>
      <c r="AH28" s="3">
        <f>AG28*(1-VLOOKUP($E28+AG$8-$H$8,Mortality!$B$3:$C$123,2)*VLOOKUP($E28+AG$8-$H$8,Multipliers!$A$3:$DF$122,AG$8-2006+2))</f>
        <v>2.6042050771306834E-4</v>
      </c>
      <c r="AI28" s="3">
        <f>AH28*(1-VLOOKUP($E28+AH$8-$H$8,Mortality!$B$3:$C$123,2)*VLOOKUP($E28+AH$8-$H$8,Multipliers!$A$3:$DF$122,AH$8-2006+2))</f>
        <v>1.3528073753389655E-4</v>
      </c>
      <c r="AJ28" s="3">
        <f>AI28*(1-VLOOKUP($E28+AI$8-$H$8,Mortality!$B$3:$C$123,2)*VLOOKUP($E28+AI$8-$H$8,Multipliers!$A$3:$DF$122,AI$8-2006+2))</f>
        <v>6.9718935676690275E-5</v>
      </c>
      <c r="AK28" s="3">
        <f>AJ28*(1-VLOOKUP($E28+AJ$8-$H$8,Mortality!$B$3:$C$123,2)*VLOOKUP($E28+AJ$8-$H$8,Multipliers!$A$3:$DF$122,AJ$8-2006+2))</f>
        <v>3.5618188309217405E-5</v>
      </c>
      <c r="AL28" s="3">
        <f>AK28*(1-VLOOKUP($E28+AK$8-$H$8,Mortality!$B$3:$C$123,2)*VLOOKUP($E28+AK$8-$H$8,Multipliers!$A$3:$DF$122,AK$8-2006+2))</f>
        <v>1.7998640264851028E-5</v>
      </c>
      <c r="AM28" s="3">
        <f>AL28*(1-VLOOKUP($E28+AL$8-$H$8,Mortality!$B$3:$C$123,2)*VLOOKUP($E28+AL$8-$H$8,Multipliers!$A$3:$DF$122,AL$8-2006+2))</f>
        <v>8.9993201324255139E-6</v>
      </c>
      <c r="AN28" s="3">
        <f>AM28*(1-VLOOKUP($E28+AM$8-$H$8,Mortality!$B$3:$C$123,2)*VLOOKUP($E28+AM$8-$H$8,Multipliers!$A$3:$DF$122,AM$8-2006+2))</f>
        <v>4.499660066212757E-6</v>
      </c>
      <c r="AO28" s="3">
        <f>AN28*(1-VLOOKUP($E28+AN$8-$H$8,Mortality!$B$3:$C$123,2)*VLOOKUP($E28+AN$8-$H$8,Multipliers!$A$3:$DF$122,AN$8-2006+2))</f>
        <v>2.2498300331063785E-6</v>
      </c>
      <c r="AP28" s="3">
        <f>AO28*(1-VLOOKUP($E28+AO$8-$H$8,Mortality!$B$3:$C$123,2)*VLOOKUP($E28+AO$8-$H$8,Multipliers!$A$3:$DF$122,AO$8-2006+2))</f>
        <v>1.1249150165531892E-6</v>
      </c>
      <c r="AQ28" s="3">
        <f>AP28*(1-VLOOKUP($E28+AP$8-$H$8,Mortality!$B$3:$C$123,2)*VLOOKUP($E28+AP$8-$H$8,Multipliers!$A$3:$DF$122,AP$8-2006+2))</f>
        <v>5.6245750827659462E-7</v>
      </c>
      <c r="AR28" s="3">
        <f>AQ28*(1-VLOOKUP($E28+AQ$8-$H$8,Mortality!$B$3:$C$123,2)*VLOOKUP($E28+AQ$8-$H$8,Multipliers!$A$3:$DF$122,AQ$8-2006+2))</f>
        <v>0</v>
      </c>
      <c r="AS28" s="3">
        <f>AR28*(1-VLOOKUP($E28+AR$8-$H$8,Mortality!$B$3:$C$123,2)*VLOOKUP($E28+AR$8-$H$8,Multipliers!$A$3:$DF$122,AR$8-2006+2))</f>
        <v>0</v>
      </c>
      <c r="AT28" s="3">
        <f>AS28*(1-VLOOKUP($E28+AS$8-$H$8,Mortality!$B$3:$C$123,2)*VLOOKUP($E28+AS$8-$H$8,Multipliers!$A$3:$DF$122,AS$8-2006+2))</f>
        <v>0</v>
      </c>
      <c r="AU28" s="3">
        <f>AT28*(1-VLOOKUP($E28+AT$8-$H$8,Mortality!$B$3:$C$123,2)*VLOOKUP($E28+AT$8-$H$8,Multipliers!$A$3:$DF$122,AT$8-2006+2))</f>
        <v>0</v>
      </c>
      <c r="AV28" s="3">
        <f>AU28*(1-VLOOKUP($E28+AU$8-$H$8,Mortality!$B$3:$C$123,2)*VLOOKUP($E28+AU$8-$H$8,Multipliers!$A$3:$DF$122,AU$8-2006+2))</f>
        <v>0</v>
      </c>
      <c r="AW28" s="3">
        <f>AV28*(1-VLOOKUP($E28+AV$8-$H$8,Mortality!$B$3:$C$123,2)*VLOOKUP($E28+AV$8-$H$8,Multipliers!$A$3:$DF$122,AV$8-2006+2))</f>
        <v>0</v>
      </c>
      <c r="AX28" s="3">
        <f>AW28*(1-VLOOKUP($E28+AW$8-$H$8,Mortality!$B$3:$C$123,2)*VLOOKUP($E28+AW$8-$H$8,Multipliers!$A$3:$DF$122,AW$8-2006+2))</f>
        <v>0</v>
      </c>
      <c r="AY28" s="3">
        <f>AX28*(1-VLOOKUP($E28+AX$8-$H$8,Mortality!$B$3:$C$123,2)*VLOOKUP($E28+AX$8-$H$8,Multipliers!$A$3:$DF$122,AX$8-2006+2))</f>
        <v>0</v>
      </c>
      <c r="AZ28" s="3">
        <f>AY28*(1-VLOOKUP($E28+AY$8-$H$8,Mortality!$B$3:$C$123,2)*VLOOKUP($E28+AY$8-$H$8,Multipliers!$A$3:$DF$122,AY$8-2006+2))</f>
        <v>0</v>
      </c>
      <c r="BA28" s="3">
        <f>AZ28*(1-VLOOKUP($E28+AZ$8-$H$8,Mortality!$B$3:$C$123,2)*VLOOKUP($E28+AZ$8-$H$8,Multipliers!$A$3:$DF$122,AZ$8-2006+2))</f>
        <v>0</v>
      </c>
      <c r="BB28" s="3">
        <f>BA28*(1-VLOOKUP($E28+BA$8-$H$8,Mortality!$B$3:$C$123,2)*VLOOKUP($E28+BA$8-$H$8,Multipliers!$A$3:$DF$122,BA$8-2006+2))</f>
        <v>0</v>
      </c>
      <c r="BC28" s="3">
        <f>BB28*(1-VLOOKUP($E28+BB$8-$H$8,Mortality!$B$3:$C$123,2)*VLOOKUP($E28+BB$8-$H$8,Multipliers!$A$3:$DF$122,BB$8-2006+2))</f>
        <v>0</v>
      </c>
      <c r="BD28" s="3">
        <f>BC28*(1-VLOOKUP($E28+BC$8-$H$8,Mortality!$B$3:$C$123,2)*VLOOKUP($E28+BC$8-$H$8,Multipliers!$A$3:$DF$122,BC$8-2006+2))</f>
        <v>0</v>
      </c>
      <c r="BE28" s="3">
        <f>BD28*(1-VLOOKUP($E28+BD$8-$H$8,Mortality!$B$3:$C$123,2)*VLOOKUP($E28+BD$8-$H$8,Multipliers!$A$3:$DF$122,BD$8-2006+2))</f>
        <v>0</v>
      </c>
      <c r="BF28" s="3">
        <f>BE28*(1-VLOOKUP($E28+BE$8-$H$8,Mortality!$B$3:$C$123,2)*VLOOKUP($E28+BE$8-$H$8,Multipliers!$A$3:$DF$122,BE$8-2006+2))</f>
        <v>0</v>
      </c>
      <c r="BG28" s="3">
        <f>BF28*(1-VLOOKUP($E28+BF$8-$H$8,Mortality!$B$3:$C$123,2)*VLOOKUP($E28+BF$8-$H$8,Multipliers!$A$3:$DF$122,BF$8-2006+2))</f>
        <v>0</v>
      </c>
      <c r="BH28" s="3">
        <f>BG28*(1-VLOOKUP($E28+BG$8-$H$8,Mortality!$B$3:$C$123,2)*VLOOKUP($E28+BG$8-$H$8,Multipliers!$A$3:$DF$122,BG$8-2006+2))</f>
        <v>0</v>
      </c>
      <c r="BI28" s="3">
        <f>BH28*(1-VLOOKUP($E28+BH$8-$H$8,Mortality!$B$3:$C$123,2)*VLOOKUP($E28+BH$8-$H$8,Multipliers!$A$3:$DF$122,BH$8-2006+2))</f>
        <v>0</v>
      </c>
      <c r="BJ28" s="3">
        <f>BI28*(1-VLOOKUP($E28+BI$8-$H$8,Mortality!$B$3:$C$123,2)*VLOOKUP($E28+BI$8-$H$8,Multipliers!$A$3:$DF$122,BI$8-2006+2))</f>
        <v>0</v>
      </c>
      <c r="BK28" s="3">
        <f>BJ28*(1-VLOOKUP($E28+BJ$8-$H$8,Mortality!$B$3:$C$123,2)*VLOOKUP($E28+BJ$8-$H$8,Multipliers!$A$3:$DF$122,BJ$8-2006+2))</f>
        <v>0</v>
      </c>
      <c r="BL28" s="3">
        <f>BK28*(1-VLOOKUP($E28+BK$8-$H$8,Mortality!$B$3:$C$123,2)*VLOOKUP($E28+BK$8-$H$8,Multipliers!$A$3:$DF$122,BK$8-2006+2))</f>
        <v>0</v>
      </c>
      <c r="BM28" s="3">
        <f>BL28*(1-VLOOKUP($E28+BL$8-$H$8,Mortality!$B$3:$C$123,2)*VLOOKUP($E28+BL$8-$H$8,Multipliers!$A$3:$DF$122,BL$8-2006+2))</f>
        <v>0</v>
      </c>
      <c r="BN28" s="3">
        <f>BM28*(1-VLOOKUP($E28+BM$8-$H$8,Mortality!$B$3:$C$123,2)*VLOOKUP($E28+BM$8-$H$8,Multipliers!$A$3:$DF$122,BM$8-2006+2))</f>
        <v>0</v>
      </c>
      <c r="BO28" s="3">
        <f>BN28*(1-VLOOKUP($E28+BN$8-$H$8,Mortality!$B$3:$C$123,2)*VLOOKUP($E28+BN$8-$H$8,Multipliers!$A$3:$DF$122,BN$8-2006+2))</f>
        <v>0</v>
      </c>
      <c r="BP28" s="3">
        <f>BO28*(1-VLOOKUP($E28+BO$8-$H$8,Mortality!$B$3:$C$123,2)*VLOOKUP($E28+BO$8-$H$8,Multipliers!$A$3:$DF$122,BO$8-2006+2))</f>
        <v>0</v>
      </c>
      <c r="BQ28" s="3">
        <f>BP28*(1-VLOOKUP($E28+BP$8-$H$8,Mortality!$B$3:$C$123,2)*VLOOKUP($E28+BP$8-$H$8,Multipliers!$A$3:$DF$122,BP$8-2006+2))</f>
        <v>0</v>
      </c>
      <c r="BR28" s="3">
        <f>BQ28*(1-VLOOKUP($E28+BQ$8-$H$8,Mortality!$B$3:$C$123,2)*VLOOKUP($E28+BQ$8-$H$8,Multipliers!$A$3:$DF$122,BQ$8-2006+2))</f>
        <v>0</v>
      </c>
      <c r="BS28" s="3">
        <f>BR28*(1-VLOOKUP($E28+BR$8-$H$8,Mortality!$B$3:$C$123,2)*VLOOKUP($E28+BR$8-$H$8,Multipliers!$A$3:$DF$122,BR$8-2006+2))</f>
        <v>0</v>
      </c>
      <c r="BT28" s="3">
        <f>BS28*(1-VLOOKUP($E28+BS$8-$H$8,Mortality!$B$3:$C$123,2)*VLOOKUP($E28+BS$8-$H$8,Multipliers!$A$3:$DF$122,BS$8-2006+2))</f>
        <v>0</v>
      </c>
      <c r="BU28" s="3">
        <f>BT28*(1-VLOOKUP($E28+BT$8-$H$8,Mortality!$B$3:$C$123,2)*VLOOKUP($E28+BT$8-$H$8,Multipliers!$A$3:$DF$122,BT$8-2006+2))</f>
        <v>0</v>
      </c>
      <c r="BV28" s="3">
        <f>BU28*(1-VLOOKUP($E28+BU$8-$H$8,Mortality!$B$3:$C$123,2)*VLOOKUP($E28+BU$8-$H$8,Multipliers!$A$3:$DF$122,BU$8-2006+2))</f>
        <v>0</v>
      </c>
      <c r="BW28" s="3">
        <f>BV28*(1-VLOOKUP($E28+BV$8-$H$8,Mortality!$B$3:$C$123,2)*VLOOKUP($E28+BV$8-$H$8,Multipliers!$A$3:$DF$122,BV$8-2006+2))</f>
        <v>0</v>
      </c>
      <c r="BX28" s="3">
        <f>BW28*(1-VLOOKUP($E28+BW$8-$H$8,Mortality!$B$3:$C$123,2)*VLOOKUP($E28+BW$8-$H$8,Multipliers!$A$3:$DF$122,BW$8-2006+2))</f>
        <v>0</v>
      </c>
      <c r="BY28" s="3">
        <f>BX28*(1-VLOOKUP($E28+BX$8-$H$8,Mortality!$B$3:$C$123,2)*VLOOKUP($E28+BX$8-$H$8,Multipliers!$A$3:$DF$122,BX$8-2006+2))</f>
        <v>0</v>
      </c>
      <c r="BZ28" s="3">
        <f>BY28*(1-VLOOKUP($E28+BY$8-$H$8,Mortality!$B$3:$C$123,2)*VLOOKUP($E28+BY$8-$H$8,Multipliers!$A$3:$DF$122,BY$8-2006+2))</f>
        <v>0</v>
      </c>
      <c r="CA28" s="3">
        <f>BZ28*(1-VLOOKUP($E28+BZ$8-$H$8,Mortality!$B$3:$C$123,2)*VLOOKUP($E28+BZ$8-$H$8,Multipliers!$A$3:$DF$122,BZ$8-2006+2))</f>
        <v>0</v>
      </c>
      <c r="CB28" s="3">
        <f>CA28*(1-VLOOKUP($E28+CA$8-$H$8,Mortality!$B$3:$C$123,2)*VLOOKUP($E28+CA$8-$H$8,Multipliers!$A$3:$DF$122,CA$8-2006+2))</f>
        <v>0</v>
      </c>
      <c r="CC28" s="3">
        <f>CB28*(1-VLOOKUP($E28+CB$8-$H$8,Mortality!$B$3:$C$123,2)*VLOOKUP($E28+CB$8-$H$8,Multipliers!$A$3:$DF$122,CB$8-2006+2))</f>
        <v>0</v>
      </c>
      <c r="CD28" s="3">
        <f>CC28*(1-VLOOKUP($E28+CC$8-$H$8,Mortality!$B$3:$C$123,2)*VLOOKUP($E28+CC$8-$H$8,Multipliers!$A$3:$DF$122,CC$8-2006+2))</f>
        <v>0</v>
      </c>
      <c r="CE28" s="3">
        <f>CD28*(1-VLOOKUP($E28+CD$8-$H$8,Mortality!$B$3:$C$123,2)*VLOOKUP($E28+CD$8-$H$8,Multipliers!$A$3:$DF$122,CD$8-2006+2))</f>
        <v>0</v>
      </c>
      <c r="CF28" s="3">
        <f>CE28*(1-VLOOKUP($E28+CE$8-$H$8,Mortality!$B$3:$C$123,2)*VLOOKUP($E28+CE$8-$H$8,Multipliers!$A$3:$DF$122,CE$8-2006+2))</f>
        <v>0</v>
      </c>
      <c r="CG28" s="3">
        <f>CF28*(1-VLOOKUP($E28+CF$8-$H$8,Mortality!$B$3:$C$123,2)*VLOOKUP($E28+CF$8-$H$8,Multipliers!$A$3:$DF$122,CF$8-2006+2))</f>
        <v>0</v>
      </c>
      <c r="CH28" s="3">
        <f>CG28*(1-VLOOKUP($E28+CG$8-$H$8,Mortality!$B$3:$C$123,2)*VLOOKUP($E28+CG$8-$H$8,Multipliers!$A$3:$DF$122,CG$8-2006+2))</f>
        <v>0</v>
      </c>
      <c r="CI28" s="3">
        <f>CH28*(1-VLOOKUP($E28+CH$8-$H$8,Mortality!$B$3:$C$123,2)*VLOOKUP($E28+CH$8-$H$8,Multipliers!$A$3:$DF$122,CH$8-2006+2))</f>
        <v>0</v>
      </c>
      <c r="CJ28" s="3">
        <f>CI28*(1-VLOOKUP($E28+CI$8-$H$8,Mortality!$B$3:$C$123,2)*VLOOKUP($E28+CI$8-$H$8,Multipliers!$A$3:$DF$122,CI$8-2006+2))</f>
        <v>0</v>
      </c>
      <c r="CK28" s="3">
        <f>CJ28*(1-VLOOKUP($E28+CJ$8-$H$8,Mortality!$B$3:$C$123,2)*VLOOKUP($E28+CJ$8-$H$8,Multipliers!$A$3:$DF$122,CJ$8-2006+2))</f>
        <v>0</v>
      </c>
      <c r="CL28" s="3">
        <f>CK28*(1-VLOOKUP($E28+CK$8-$H$8,Mortality!$B$3:$C$123,2)*VLOOKUP($E28+CK$8-$H$8,Multipliers!$A$3:$DF$122,CK$8-2006+2))</f>
        <v>0</v>
      </c>
      <c r="CM28" s="3">
        <f>CL28*(1-VLOOKUP($E28+CL$8-$H$8,Mortality!$B$3:$C$123,2)*VLOOKUP($E28+CL$8-$H$8,Multipliers!$A$3:$DF$122,CL$8-2006+2))</f>
        <v>0</v>
      </c>
      <c r="CN28" s="3">
        <f>CM28*(1-VLOOKUP($E28+CM$8-$H$8,Mortality!$B$3:$C$123,2)*VLOOKUP($E28+CM$8-$H$8,Multipliers!$A$3:$DF$122,CM$8-2006+2))</f>
        <v>0</v>
      </c>
      <c r="CO28" s="3">
        <f>CN28*(1-VLOOKUP($E28+CN$8-$H$8,Mortality!$B$3:$C$123,2)*VLOOKUP($E28+CN$8-$H$8,Multipliers!$A$3:$DF$122,CN$8-2006+2))</f>
        <v>0</v>
      </c>
      <c r="CP28" s="3">
        <f>CO28*(1-VLOOKUP($E28+CO$8-$H$8,Mortality!$B$3:$C$123,2)*VLOOKUP($E28+CO$8-$H$8,Multipliers!$A$3:$DF$122,CO$8-2006+2))</f>
        <v>0</v>
      </c>
      <c r="CQ28" s="3">
        <f>CP28*(1-VLOOKUP($E28+CP$8-$H$8,Mortality!$B$3:$C$123,2)*VLOOKUP($E28+CP$8-$H$8,Multipliers!$A$3:$DF$122,CP$8-2006+2))</f>
        <v>0</v>
      </c>
      <c r="CR28" s="3">
        <f>CQ28*(1-VLOOKUP($E28+CQ$8-$H$8,Mortality!$B$3:$C$123,2)*VLOOKUP($E28+CQ$8-$H$8,Multipliers!$A$3:$DF$122,CQ$8-2006+2))</f>
        <v>0</v>
      </c>
      <c r="CS28" s="3">
        <f>CR28*(1-VLOOKUP($E28+CR$8-$H$8,Mortality!$B$3:$C$123,2)*VLOOKUP($E28+CR$8-$H$8,Multipliers!$A$3:$DF$122,CR$8-2006+2))</f>
        <v>0</v>
      </c>
      <c r="CT28" s="3">
        <f>CS28*(1-VLOOKUP($E28+CS$8-$H$8,Mortality!$B$3:$C$123,2)*VLOOKUP($E28+CS$8-$H$8,Multipliers!$A$3:$DF$122,CS$8-2006+2))</f>
        <v>0</v>
      </c>
    </row>
    <row r="29" spans="2:98" x14ac:dyDescent="0.25">
      <c r="B29" s="35">
        <v>2021</v>
      </c>
      <c r="C29" s="36">
        <v>11321</v>
      </c>
      <c r="D29" s="35" t="s">
        <v>3</v>
      </c>
      <c r="E29" s="4">
        <f t="shared" si="6"/>
        <v>86</v>
      </c>
      <c r="F29" s="2"/>
      <c r="H29" s="3">
        <v>1</v>
      </c>
      <c r="I29" s="3">
        <f>H29*(1-VLOOKUP($E29+H$8-$H$8,Mortality!$B$3:$C$123,2)*VLOOKUP($E29+H$8-$H$8,Multipliers!$A$3:$DF$122,H$8-2006+2))</f>
        <v>0.8989412158285115</v>
      </c>
      <c r="J29" s="3">
        <f>I29*(1-VLOOKUP($E29+I$8-$H$8,Mortality!$B$3:$C$123,2)*VLOOKUP($E29+I$8-$H$8,Multipliers!$A$3:$DF$122,I$8-2006+2))</f>
        <v>0.7990638649860089</v>
      </c>
      <c r="K29" s="3">
        <f>J29*(1-VLOOKUP($E29+J$8-$H$8,Mortality!$B$3:$C$123,2)*VLOOKUP($E29+J$8-$H$8,Multipliers!$A$3:$DF$122,J$8-2006+2))</f>
        <v>0.70151394211620854</v>
      </c>
      <c r="L29" s="3">
        <f>K29*(1-VLOOKUP($E29+K$8-$H$8,Mortality!$B$3:$C$123,2)*VLOOKUP($E29+K$8-$H$8,Multipliers!$A$3:$DF$122,K$8-2006+2))</f>
        <v>0.60745971875967608</v>
      </c>
      <c r="M29" s="3">
        <f>L29*(1-VLOOKUP($E29+L$8-$H$8,Mortality!$B$3:$C$123,2)*VLOOKUP($E29+L$8-$H$8,Multipliers!$A$3:$DF$122,L$8-2006+2))</f>
        <v>0.51808584414842285</v>
      </c>
      <c r="N29" s="3">
        <f>M29*(1-VLOOKUP($E29+M$8-$H$8,Mortality!$B$3:$C$123,2)*VLOOKUP($E29+M$8-$H$8,Multipliers!$A$3:$DF$122,M$8-2006+2))</f>
        <v>0.43492770006386505</v>
      </c>
      <c r="O29" s="3">
        <f>N29*(1-VLOOKUP($E29+N$8-$H$8,Mortality!$B$3:$C$123,2)*VLOOKUP($E29+N$8-$H$8,Multipliers!$A$3:$DF$122,N$8-2006+2))</f>
        <v>0.35933308295626826</v>
      </c>
      <c r="P29" s="3">
        <f>O29*(1-VLOOKUP($E29+O$8-$H$8,Mortality!$B$3:$C$123,2)*VLOOKUP($E29+O$8-$H$8,Multipliers!$A$3:$DF$122,O$8-2006+2))</f>
        <v>0.29223886302059793</v>
      </c>
      <c r="Q29" s="3">
        <f>P29*(1-VLOOKUP($E29+P$8-$H$8,Mortality!$B$3:$C$123,2)*VLOOKUP($E29+P$8-$H$8,Multipliers!$A$3:$DF$122,P$8-2006+2))</f>
        <v>0.23402458486194772</v>
      </c>
      <c r="R29" s="3">
        <f>Q29*(1-VLOOKUP($E29+Q$8-$H$8,Mortality!$B$3:$C$123,2)*VLOOKUP($E29+Q$8-$H$8,Multipliers!$A$3:$DF$122,Q$8-2006+2))</f>
        <v>0.18462308836652425</v>
      </c>
      <c r="S29" s="3">
        <f>R29*(1-VLOOKUP($E29+R$8-$H$8,Mortality!$B$3:$C$123,2)*VLOOKUP($E29+R$8-$H$8,Multipliers!$A$3:$DF$122,R$8-2006+2))</f>
        <v>0.14308800805865379</v>
      </c>
      <c r="T29" s="3">
        <f>S29*(1-VLOOKUP($E29+S$8-$H$8,Mortality!$B$3:$C$123,2)*VLOOKUP($E29+S$8-$H$8,Multipliers!$A$3:$DF$122,S$8-2006+2))</f>
        <v>0.10887648474945312</v>
      </c>
      <c r="U29" s="3">
        <f>T29*(1-VLOOKUP($E29+T$8-$H$8,Mortality!$B$3:$C$123,2)*VLOOKUP($E29+T$8-$H$8,Multipliers!$A$3:$DF$122,T$8-2006+2))</f>
        <v>8.0981674456856875E-2</v>
      </c>
      <c r="V29" s="3">
        <f>U29*(1-VLOOKUP($E29+U$8-$H$8,Mortality!$B$3:$C$123,2)*VLOOKUP($E29+U$8-$H$8,Multipliers!$A$3:$DF$122,U$8-2006+2))</f>
        <v>5.8798369541383989E-2</v>
      </c>
      <c r="W29" s="3">
        <f>V29*(1-VLOOKUP($E29+V$8-$H$8,Mortality!$B$3:$C$123,2)*VLOOKUP($E29+V$8-$H$8,Multipliers!$A$3:$DF$122,V$8-2006+2))</f>
        <v>4.1615659710131897E-2</v>
      </c>
      <c r="X29" s="3">
        <f>W29*(1-VLOOKUP($E29+W$8-$H$8,Mortality!$B$3:$C$123,2)*VLOOKUP($E29+W$8-$H$8,Multipliers!$A$3:$DF$122,W$8-2006+2))</f>
        <v>2.8679471584360149E-2</v>
      </c>
      <c r="Y29" s="3">
        <f>X29*(1-VLOOKUP($E29+X$8-$H$8,Mortality!$B$3:$C$123,2)*VLOOKUP($E29+X$8-$H$8,Multipliers!$A$3:$DF$122,X$8-2006+2))</f>
        <v>1.9228913173339891E-2</v>
      </c>
      <c r="Z29" s="3">
        <f>Y29*(1-VLOOKUP($E29+Y$8-$H$8,Mortality!$B$3:$C$123,2)*VLOOKUP($E29+Y$8-$H$8,Multipliers!$A$3:$DF$122,Y$8-2006+2))</f>
        <v>1.2533190481258352E-2</v>
      </c>
      <c r="AA29" s="3">
        <f>Z29*(1-VLOOKUP($E29+Z$8-$H$8,Mortality!$B$3:$C$123,2)*VLOOKUP($E29+Z$8-$H$8,Multipliers!$A$3:$DF$122,Z$8-2006+2))</f>
        <v>7.935834241792292E-3</v>
      </c>
      <c r="AB29" s="3">
        <f>AA29*(1-VLOOKUP($E29+AA$8-$H$8,Mortality!$B$3:$C$123,2)*VLOOKUP($E29+AA$8-$H$8,Multipliers!$A$3:$DF$122,AA$8-2006+2))</f>
        <v>4.8794883875307041E-3</v>
      </c>
      <c r="AC29" s="3">
        <f>AB29*(1-VLOOKUP($E29+AB$8-$H$8,Mortality!$B$3:$C$123,2)*VLOOKUP($E29+AB$8-$H$8,Multipliers!$A$3:$DF$122,AB$8-2006+2))</f>
        <v>2.9104979491324798E-3</v>
      </c>
      <c r="AD29" s="3">
        <f>AC29*(1-VLOOKUP($E29+AC$8-$H$8,Mortality!$B$3:$C$123,2)*VLOOKUP($E29+AC$8-$H$8,Multipliers!$A$3:$DF$122,AC$8-2006+2))</f>
        <v>1.6846594644203822E-3</v>
      </c>
      <c r="AE29" s="3">
        <f>AD29*(1-VLOOKUP($E29+AD$8-$H$8,Mortality!$B$3:$C$123,2)*VLOOKUP($E29+AD$8-$H$8,Multipliers!$A$3:$DF$122,AD$8-2006+2))</f>
        <v>9.4596600177798175E-4</v>
      </c>
      <c r="AF29" s="3">
        <f>AE29*(1-VLOOKUP($E29+AE$8-$H$8,Mortality!$B$3:$C$123,2)*VLOOKUP($E29+AE$8-$H$8,Multipliers!$A$3:$DF$122,AE$8-2006+2))</f>
        <v>5.1497873797276127E-4</v>
      </c>
      <c r="AG29" s="3">
        <f>AF29*(1-VLOOKUP($E29+AF$8-$H$8,Mortality!$B$3:$C$123,2)*VLOOKUP($E29+AF$8-$H$8,Multipliers!$A$3:$DF$122,AF$8-2006+2))</f>
        <v>2.7161864901524888E-4</v>
      </c>
      <c r="AH29" s="3">
        <f>AG29*(1-VLOOKUP($E29+AG$8-$H$8,Mortality!$B$3:$C$123,2)*VLOOKUP($E29+AG$8-$H$8,Multipliers!$A$3:$DF$122,AG$8-2006+2))</f>
        <v>1.4087557691846184E-4</v>
      </c>
      <c r="AI29" s="3">
        <f>AH29*(1-VLOOKUP($E29+AH$8-$H$8,Mortality!$B$3:$C$123,2)*VLOOKUP($E29+AH$8-$H$8,Multipliers!$A$3:$DF$122,AH$8-2006+2))</f>
        <v>7.2513448414816253E-5</v>
      </c>
      <c r="AJ29" s="3">
        <f>AI29*(1-VLOOKUP($E29+AI$8-$H$8,Mortality!$B$3:$C$123,2)*VLOOKUP($E29+AI$8-$H$8,Multipliers!$A$3:$DF$122,AI$8-2006+2))</f>
        <v>3.7013906541945149E-5</v>
      </c>
      <c r="AK29" s="3">
        <f>AJ29*(1-VLOOKUP($E29+AJ$8-$H$8,Mortality!$B$3:$C$123,2)*VLOOKUP($E29+AJ$8-$H$8,Multipliers!$A$3:$DF$122,AJ$8-2006+2))</f>
        <v>1.8696599926796905E-5</v>
      </c>
      <c r="AL29" s="3">
        <f>AK29*(1-VLOOKUP($E29+AK$8-$H$8,Mortality!$B$3:$C$123,2)*VLOOKUP($E29+AK$8-$H$8,Multipliers!$A$3:$DF$122,AK$8-2006+2))</f>
        <v>9.3482999633984527E-6</v>
      </c>
      <c r="AM29" s="3">
        <f>AL29*(1-VLOOKUP($E29+AL$8-$H$8,Mortality!$B$3:$C$123,2)*VLOOKUP($E29+AL$8-$H$8,Multipliers!$A$3:$DF$122,AL$8-2006+2))</f>
        <v>4.6741499816992263E-6</v>
      </c>
      <c r="AN29" s="3">
        <f>AM29*(1-VLOOKUP($E29+AM$8-$H$8,Mortality!$B$3:$C$123,2)*VLOOKUP($E29+AM$8-$H$8,Multipliers!$A$3:$DF$122,AM$8-2006+2))</f>
        <v>2.3370749908496132E-6</v>
      </c>
      <c r="AO29" s="3">
        <f>AN29*(1-VLOOKUP($E29+AN$8-$H$8,Mortality!$B$3:$C$123,2)*VLOOKUP($E29+AN$8-$H$8,Multipliers!$A$3:$DF$122,AN$8-2006+2))</f>
        <v>1.1685374954248066E-6</v>
      </c>
      <c r="AP29" s="3">
        <f>AO29*(1-VLOOKUP($E29+AO$8-$H$8,Mortality!$B$3:$C$123,2)*VLOOKUP($E29+AO$8-$H$8,Multipliers!$A$3:$DF$122,AO$8-2006+2))</f>
        <v>5.8426874771240329E-7</v>
      </c>
      <c r="AQ29" s="3">
        <f>AP29*(1-VLOOKUP($E29+AP$8-$H$8,Mortality!$B$3:$C$123,2)*VLOOKUP($E29+AP$8-$H$8,Multipliers!$A$3:$DF$122,AP$8-2006+2))</f>
        <v>0</v>
      </c>
      <c r="AR29" s="3">
        <f>AQ29*(1-VLOOKUP($E29+AQ$8-$H$8,Mortality!$B$3:$C$123,2)*VLOOKUP($E29+AQ$8-$H$8,Multipliers!$A$3:$DF$122,AQ$8-2006+2))</f>
        <v>0</v>
      </c>
      <c r="AS29" s="3">
        <f>AR29*(1-VLOOKUP($E29+AR$8-$H$8,Mortality!$B$3:$C$123,2)*VLOOKUP($E29+AR$8-$H$8,Multipliers!$A$3:$DF$122,AR$8-2006+2))</f>
        <v>0</v>
      </c>
      <c r="AT29" s="3">
        <f>AS29*(1-VLOOKUP($E29+AS$8-$H$8,Mortality!$B$3:$C$123,2)*VLOOKUP($E29+AS$8-$H$8,Multipliers!$A$3:$DF$122,AS$8-2006+2))</f>
        <v>0</v>
      </c>
      <c r="AU29" s="3">
        <f>AT29*(1-VLOOKUP($E29+AT$8-$H$8,Mortality!$B$3:$C$123,2)*VLOOKUP($E29+AT$8-$H$8,Multipliers!$A$3:$DF$122,AT$8-2006+2))</f>
        <v>0</v>
      </c>
      <c r="AV29" s="3">
        <f>AU29*(1-VLOOKUP($E29+AU$8-$H$8,Mortality!$B$3:$C$123,2)*VLOOKUP($E29+AU$8-$H$8,Multipliers!$A$3:$DF$122,AU$8-2006+2))</f>
        <v>0</v>
      </c>
      <c r="AW29" s="3">
        <f>AV29*(1-VLOOKUP($E29+AV$8-$H$8,Mortality!$B$3:$C$123,2)*VLOOKUP($E29+AV$8-$H$8,Multipliers!$A$3:$DF$122,AV$8-2006+2))</f>
        <v>0</v>
      </c>
      <c r="AX29" s="3">
        <f>AW29*(1-VLOOKUP($E29+AW$8-$H$8,Mortality!$B$3:$C$123,2)*VLOOKUP($E29+AW$8-$H$8,Multipliers!$A$3:$DF$122,AW$8-2006+2))</f>
        <v>0</v>
      </c>
      <c r="AY29" s="3">
        <f>AX29*(1-VLOOKUP($E29+AX$8-$H$8,Mortality!$B$3:$C$123,2)*VLOOKUP($E29+AX$8-$H$8,Multipliers!$A$3:$DF$122,AX$8-2006+2))</f>
        <v>0</v>
      </c>
      <c r="AZ29" s="3">
        <f>AY29*(1-VLOOKUP($E29+AY$8-$H$8,Mortality!$B$3:$C$123,2)*VLOOKUP($E29+AY$8-$H$8,Multipliers!$A$3:$DF$122,AY$8-2006+2))</f>
        <v>0</v>
      </c>
      <c r="BA29" s="3">
        <f>AZ29*(1-VLOOKUP($E29+AZ$8-$H$8,Mortality!$B$3:$C$123,2)*VLOOKUP($E29+AZ$8-$H$8,Multipliers!$A$3:$DF$122,AZ$8-2006+2))</f>
        <v>0</v>
      </c>
      <c r="BB29" s="3">
        <f>BA29*(1-VLOOKUP($E29+BA$8-$H$8,Mortality!$B$3:$C$123,2)*VLOOKUP($E29+BA$8-$H$8,Multipliers!$A$3:$DF$122,BA$8-2006+2))</f>
        <v>0</v>
      </c>
      <c r="BC29" s="3">
        <f>BB29*(1-VLOOKUP($E29+BB$8-$H$8,Mortality!$B$3:$C$123,2)*VLOOKUP($E29+BB$8-$H$8,Multipliers!$A$3:$DF$122,BB$8-2006+2))</f>
        <v>0</v>
      </c>
      <c r="BD29" s="3">
        <f>BC29*(1-VLOOKUP($E29+BC$8-$H$8,Mortality!$B$3:$C$123,2)*VLOOKUP($E29+BC$8-$H$8,Multipliers!$A$3:$DF$122,BC$8-2006+2))</f>
        <v>0</v>
      </c>
      <c r="BE29" s="3">
        <f>BD29*(1-VLOOKUP($E29+BD$8-$H$8,Mortality!$B$3:$C$123,2)*VLOOKUP($E29+BD$8-$H$8,Multipliers!$A$3:$DF$122,BD$8-2006+2))</f>
        <v>0</v>
      </c>
      <c r="BF29" s="3">
        <f>BE29*(1-VLOOKUP($E29+BE$8-$H$8,Mortality!$B$3:$C$123,2)*VLOOKUP($E29+BE$8-$H$8,Multipliers!$A$3:$DF$122,BE$8-2006+2))</f>
        <v>0</v>
      </c>
      <c r="BG29" s="3">
        <f>BF29*(1-VLOOKUP($E29+BF$8-$H$8,Mortality!$B$3:$C$123,2)*VLOOKUP($E29+BF$8-$H$8,Multipliers!$A$3:$DF$122,BF$8-2006+2))</f>
        <v>0</v>
      </c>
      <c r="BH29" s="3">
        <f>BG29*(1-VLOOKUP($E29+BG$8-$H$8,Mortality!$B$3:$C$123,2)*VLOOKUP($E29+BG$8-$H$8,Multipliers!$A$3:$DF$122,BG$8-2006+2))</f>
        <v>0</v>
      </c>
      <c r="BI29" s="3">
        <f>BH29*(1-VLOOKUP($E29+BH$8-$H$8,Mortality!$B$3:$C$123,2)*VLOOKUP($E29+BH$8-$H$8,Multipliers!$A$3:$DF$122,BH$8-2006+2))</f>
        <v>0</v>
      </c>
      <c r="BJ29" s="3">
        <f>BI29*(1-VLOOKUP($E29+BI$8-$H$8,Mortality!$B$3:$C$123,2)*VLOOKUP($E29+BI$8-$H$8,Multipliers!$A$3:$DF$122,BI$8-2006+2))</f>
        <v>0</v>
      </c>
      <c r="BK29" s="3">
        <f>BJ29*(1-VLOOKUP($E29+BJ$8-$H$8,Mortality!$B$3:$C$123,2)*VLOOKUP($E29+BJ$8-$H$8,Multipliers!$A$3:$DF$122,BJ$8-2006+2))</f>
        <v>0</v>
      </c>
      <c r="BL29" s="3">
        <f>BK29*(1-VLOOKUP($E29+BK$8-$H$8,Mortality!$B$3:$C$123,2)*VLOOKUP($E29+BK$8-$H$8,Multipliers!$A$3:$DF$122,BK$8-2006+2))</f>
        <v>0</v>
      </c>
      <c r="BM29" s="3">
        <f>BL29*(1-VLOOKUP($E29+BL$8-$H$8,Mortality!$B$3:$C$123,2)*VLOOKUP($E29+BL$8-$H$8,Multipliers!$A$3:$DF$122,BL$8-2006+2))</f>
        <v>0</v>
      </c>
      <c r="BN29" s="3">
        <f>BM29*(1-VLOOKUP($E29+BM$8-$H$8,Mortality!$B$3:$C$123,2)*VLOOKUP($E29+BM$8-$H$8,Multipliers!$A$3:$DF$122,BM$8-2006+2))</f>
        <v>0</v>
      </c>
      <c r="BO29" s="3">
        <f>BN29*(1-VLOOKUP($E29+BN$8-$H$8,Mortality!$B$3:$C$123,2)*VLOOKUP($E29+BN$8-$H$8,Multipliers!$A$3:$DF$122,BN$8-2006+2))</f>
        <v>0</v>
      </c>
      <c r="BP29" s="3">
        <f>BO29*(1-VLOOKUP($E29+BO$8-$H$8,Mortality!$B$3:$C$123,2)*VLOOKUP($E29+BO$8-$H$8,Multipliers!$A$3:$DF$122,BO$8-2006+2))</f>
        <v>0</v>
      </c>
      <c r="BQ29" s="3">
        <f>BP29*(1-VLOOKUP($E29+BP$8-$H$8,Mortality!$B$3:$C$123,2)*VLOOKUP($E29+BP$8-$H$8,Multipliers!$A$3:$DF$122,BP$8-2006+2))</f>
        <v>0</v>
      </c>
      <c r="BR29" s="3">
        <f>BQ29*(1-VLOOKUP($E29+BQ$8-$H$8,Mortality!$B$3:$C$123,2)*VLOOKUP($E29+BQ$8-$H$8,Multipliers!$A$3:$DF$122,BQ$8-2006+2))</f>
        <v>0</v>
      </c>
      <c r="BS29" s="3">
        <f>BR29*(1-VLOOKUP($E29+BR$8-$H$8,Mortality!$B$3:$C$123,2)*VLOOKUP($E29+BR$8-$H$8,Multipliers!$A$3:$DF$122,BR$8-2006+2))</f>
        <v>0</v>
      </c>
      <c r="BT29" s="3">
        <f>BS29*(1-VLOOKUP($E29+BS$8-$H$8,Mortality!$B$3:$C$123,2)*VLOOKUP($E29+BS$8-$H$8,Multipliers!$A$3:$DF$122,BS$8-2006+2))</f>
        <v>0</v>
      </c>
      <c r="BU29" s="3">
        <f>BT29*(1-VLOOKUP($E29+BT$8-$H$8,Mortality!$B$3:$C$123,2)*VLOOKUP($E29+BT$8-$H$8,Multipliers!$A$3:$DF$122,BT$8-2006+2))</f>
        <v>0</v>
      </c>
      <c r="BV29" s="3">
        <f>BU29*(1-VLOOKUP($E29+BU$8-$H$8,Mortality!$B$3:$C$123,2)*VLOOKUP($E29+BU$8-$H$8,Multipliers!$A$3:$DF$122,BU$8-2006+2))</f>
        <v>0</v>
      </c>
      <c r="BW29" s="3">
        <f>BV29*(1-VLOOKUP($E29+BV$8-$H$8,Mortality!$B$3:$C$123,2)*VLOOKUP($E29+BV$8-$H$8,Multipliers!$A$3:$DF$122,BV$8-2006+2))</f>
        <v>0</v>
      </c>
      <c r="BX29" s="3">
        <f>BW29*(1-VLOOKUP($E29+BW$8-$H$8,Mortality!$B$3:$C$123,2)*VLOOKUP($E29+BW$8-$H$8,Multipliers!$A$3:$DF$122,BW$8-2006+2))</f>
        <v>0</v>
      </c>
      <c r="BY29" s="3">
        <f>BX29*(1-VLOOKUP($E29+BX$8-$H$8,Mortality!$B$3:$C$123,2)*VLOOKUP($E29+BX$8-$H$8,Multipliers!$A$3:$DF$122,BX$8-2006+2))</f>
        <v>0</v>
      </c>
      <c r="BZ29" s="3">
        <f>BY29*(1-VLOOKUP($E29+BY$8-$H$8,Mortality!$B$3:$C$123,2)*VLOOKUP($E29+BY$8-$H$8,Multipliers!$A$3:$DF$122,BY$8-2006+2))</f>
        <v>0</v>
      </c>
      <c r="CA29" s="3">
        <f>BZ29*(1-VLOOKUP($E29+BZ$8-$H$8,Mortality!$B$3:$C$123,2)*VLOOKUP($E29+BZ$8-$H$8,Multipliers!$A$3:$DF$122,BZ$8-2006+2))</f>
        <v>0</v>
      </c>
      <c r="CB29" s="3">
        <f>CA29*(1-VLOOKUP($E29+CA$8-$H$8,Mortality!$B$3:$C$123,2)*VLOOKUP($E29+CA$8-$H$8,Multipliers!$A$3:$DF$122,CA$8-2006+2))</f>
        <v>0</v>
      </c>
      <c r="CC29" s="3">
        <f>CB29*(1-VLOOKUP($E29+CB$8-$H$8,Mortality!$B$3:$C$123,2)*VLOOKUP($E29+CB$8-$H$8,Multipliers!$A$3:$DF$122,CB$8-2006+2))</f>
        <v>0</v>
      </c>
      <c r="CD29" s="3">
        <f>CC29*(1-VLOOKUP($E29+CC$8-$H$8,Mortality!$B$3:$C$123,2)*VLOOKUP($E29+CC$8-$H$8,Multipliers!$A$3:$DF$122,CC$8-2006+2))</f>
        <v>0</v>
      </c>
      <c r="CE29" s="3">
        <f>CD29*(1-VLOOKUP($E29+CD$8-$H$8,Mortality!$B$3:$C$123,2)*VLOOKUP($E29+CD$8-$H$8,Multipliers!$A$3:$DF$122,CD$8-2006+2))</f>
        <v>0</v>
      </c>
      <c r="CF29" s="3">
        <f>CE29*(1-VLOOKUP($E29+CE$8-$H$8,Mortality!$B$3:$C$123,2)*VLOOKUP($E29+CE$8-$H$8,Multipliers!$A$3:$DF$122,CE$8-2006+2))</f>
        <v>0</v>
      </c>
      <c r="CG29" s="3">
        <f>CF29*(1-VLOOKUP($E29+CF$8-$H$8,Mortality!$B$3:$C$123,2)*VLOOKUP($E29+CF$8-$H$8,Multipliers!$A$3:$DF$122,CF$8-2006+2))</f>
        <v>0</v>
      </c>
      <c r="CH29" s="3">
        <f>CG29*(1-VLOOKUP($E29+CG$8-$H$8,Mortality!$B$3:$C$123,2)*VLOOKUP($E29+CG$8-$H$8,Multipliers!$A$3:$DF$122,CG$8-2006+2))</f>
        <v>0</v>
      </c>
      <c r="CI29" s="3">
        <f>CH29*(1-VLOOKUP($E29+CH$8-$H$8,Mortality!$B$3:$C$123,2)*VLOOKUP($E29+CH$8-$H$8,Multipliers!$A$3:$DF$122,CH$8-2006+2))</f>
        <v>0</v>
      </c>
      <c r="CJ29" s="3">
        <f>CI29*(1-VLOOKUP($E29+CI$8-$H$8,Mortality!$B$3:$C$123,2)*VLOOKUP($E29+CI$8-$H$8,Multipliers!$A$3:$DF$122,CI$8-2006+2))</f>
        <v>0</v>
      </c>
      <c r="CK29" s="3">
        <f>CJ29*(1-VLOOKUP($E29+CJ$8-$H$8,Mortality!$B$3:$C$123,2)*VLOOKUP($E29+CJ$8-$H$8,Multipliers!$A$3:$DF$122,CJ$8-2006+2))</f>
        <v>0</v>
      </c>
      <c r="CL29" s="3">
        <f>CK29*(1-VLOOKUP($E29+CK$8-$H$8,Mortality!$B$3:$C$123,2)*VLOOKUP($E29+CK$8-$H$8,Multipliers!$A$3:$DF$122,CK$8-2006+2))</f>
        <v>0</v>
      </c>
      <c r="CM29" s="3">
        <f>CL29*(1-VLOOKUP($E29+CL$8-$H$8,Mortality!$B$3:$C$123,2)*VLOOKUP($E29+CL$8-$H$8,Multipliers!$A$3:$DF$122,CL$8-2006+2))</f>
        <v>0</v>
      </c>
      <c r="CN29" s="3">
        <f>CM29*(1-VLOOKUP($E29+CM$8-$H$8,Mortality!$B$3:$C$123,2)*VLOOKUP($E29+CM$8-$H$8,Multipliers!$A$3:$DF$122,CM$8-2006+2))</f>
        <v>0</v>
      </c>
      <c r="CO29" s="3">
        <f>CN29*(1-VLOOKUP($E29+CN$8-$H$8,Mortality!$B$3:$C$123,2)*VLOOKUP($E29+CN$8-$H$8,Multipliers!$A$3:$DF$122,CN$8-2006+2))</f>
        <v>0</v>
      </c>
      <c r="CP29" s="3">
        <f>CO29*(1-VLOOKUP($E29+CO$8-$H$8,Mortality!$B$3:$C$123,2)*VLOOKUP($E29+CO$8-$H$8,Multipliers!$A$3:$DF$122,CO$8-2006+2))</f>
        <v>0</v>
      </c>
      <c r="CQ29" s="3">
        <f>CP29*(1-VLOOKUP($E29+CP$8-$H$8,Mortality!$B$3:$C$123,2)*VLOOKUP($E29+CP$8-$H$8,Multipliers!$A$3:$DF$122,CP$8-2006+2))</f>
        <v>0</v>
      </c>
      <c r="CR29" s="3">
        <f>CQ29*(1-VLOOKUP($E29+CQ$8-$H$8,Mortality!$B$3:$C$123,2)*VLOOKUP($E29+CQ$8-$H$8,Multipliers!$A$3:$DF$122,CQ$8-2006+2))</f>
        <v>0</v>
      </c>
      <c r="CS29" s="3">
        <f>CR29*(1-VLOOKUP($E29+CR$8-$H$8,Mortality!$B$3:$C$123,2)*VLOOKUP($E29+CR$8-$H$8,Multipliers!$A$3:$DF$122,CR$8-2006+2))</f>
        <v>0</v>
      </c>
      <c r="CT29" s="3">
        <f>CS29*(1-VLOOKUP($E29+CS$8-$H$8,Mortality!$B$3:$C$123,2)*VLOOKUP($E29+CS$8-$H$8,Multipliers!$A$3:$DF$122,CS$8-2006+2))</f>
        <v>0</v>
      </c>
    </row>
    <row r="30" spans="2:98" x14ac:dyDescent="0.25">
      <c r="B30" s="35">
        <v>2022</v>
      </c>
      <c r="C30" s="36">
        <v>15522</v>
      </c>
      <c r="D30" s="35" t="s">
        <v>3</v>
      </c>
      <c r="E30" s="4">
        <f t="shared" si="6"/>
        <v>75</v>
      </c>
      <c r="F30" s="2"/>
      <c r="H30" s="3">
        <v>1</v>
      </c>
      <c r="I30" s="3">
        <f>H30*(1-VLOOKUP($E30+H$8-$H$8,Mortality!$B$3:$C$123,2)*VLOOKUP($E30+H$8-$H$8,Multipliers!$A$3:$DF$122,H$8-2006+2))</f>
        <v>0.96742789156780162</v>
      </c>
      <c r="J30" s="3">
        <f>I30*(1-VLOOKUP($E30+I$8-$H$8,Mortality!$B$3:$C$123,2)*VLOOKUP($E30+I$8-$H$8,Multipliers!$A$3:$DF$122,I$8-2006+2))</f>
        <v>0.9330803243467809</v>
      </c>
      <c r="K30" s="3">
        <f>J30*(1-VLOOKUP($E30+J$8-$H$8,Mortality!$B$3:$C$123,2)*VLOOKUP($E30+J$8-$H$8,Multipliers!$A$3:$DF$122,J$8-2006+2))</f>
        <v>0.89693391306715931</v>
      </c>
      <c r="L30" s="3">
        <f>K30*(1-VLOOKUP($E30+K$8-$H$8,Mortality!$B$3:$C$123,2)*VLOOKUP($E30+K$8-$H$8,Multipliers!$A$3:$DF$122,K$8-2006+2))</f>
        <v>0.8589357990740254</v>
      </c>
      <c r="M30" s="3">
        <f>L30*(1-VLOOKUP($E30+L$8-$H$8,Mortality!$B$3:$C$123,2)*VLOOKUP($E30+L$8-$H$8,Multipliers!$A$3:$DF$122,L$8-2006+2))</f>
        <v>0.81911217474078934</v>
      </c>
      <c r="N30" s="3">
        <f>M30*(1-VLOOKUP($E30+M$8-$H$8,Mortality!$B$3:$C$123,2)*VLOOKUP($E30+M$8-$H$8,Multipliers!$A$3:$DF$122,M$8-2006+2))</f>
        <v>0.77746624628909689</v>
      </c>
      <c r="O30" s="3">
        <f>N30*(1-VLOOKUP($E30+N$8-$H$8,Mortality!$B$3:$C$123,2)*VLOOKUP($E30+N$8-$H$8,Multipliers!$A$3:$DF$122,N$8-2006+2))</f>
        <v>0.73406816069931136</v>
      </c>
      <c r="P30" s="3">
        <f>O30*(1-VLOOKUP($E30+O$8-$H$8,Mortality!$B$3:$C$123,2)*VLOOKUP($E30+O$8-$H$8,Multipliers!$A$3:$DF$122,O$8-2006+2))</f>
        <v>0.689013820357678</v>
      </c>
      <c r="Q30" s="3">
        <f>P30*(1-VLOOKUP($E30+P$8-$H$8,Mortality!$B$3:$C$123,2)*VLOOKUP($E30+P$8-$H$8,Multipliers!$A$3:$DF$122,P$8-2006+2))</f>
        <v>0.64250363791088805</v>
      </c>
      <c r="R30" s="3">
        <f>Q30*(1-VLOOKUP($E30+Q$8-$H$8,Mortality!$B$3:$C$123,2)*VLOOKUP($E30+Q$8-$H$8,Multipliers!$A$3:$DF$122,Q$8-2006+2))</f>
        <v>0.59472516169011225</v>
      </c>
      <c r="S30" s="3">
        <f>R30*(1-VLOOKUP($E30+R$8-$H$8,Mortality!$B$3:$C$123,2)*VLOOKUP($E30+R$8-$H$8,Multipliers!$A$3:$DF$122,R$8-2006+2))</f>
        <v>0.54601564565200233</v>
      </c>
      <c r="T30" s="3">
        <f>S30*(1-VLOOKUP($E30+S$8-$H$8,Mortality!$B$3:$C$123,2)*VLOOKUP($E30+S$8-$H$8,Multipliers!$A$3:$DF$122,S$8-2006+2))</f>
        <v>0.49671588595705052</v>
      </c>
      <c r="U30" s="3">
        <f>T30*(1-VLOOKUP($E30+T$8-$H$8,Mortality!$B$3:$C$123,2)*VLOOKUP($E30+T$8-$H$8,Multipliers!$A$3:$DF$122,T$8-2006+2))</f>
        <v>0.44726412822345696</v>
      </c>
      <c r="V30" s="3">
        <f>U30*(1-VLOOKUP($E30+U$8-$H$8,Mortality!$B$3:$C$123,2)*VLOOKUP($E30+U$8-$H$8,Multipliers!$A$3:$DF$122,U$8-2006+2))</f>
        <v>0.39820861011654396</v>
      </c>
      <c r="W30" s="3">
        <f>V30*(1-VLOOKUP($E30+V$8-$H$8,Mortality!$B$3:$C$123,2)*VLOOKUP($E30+V$8-$H$8,Multipliers!$A$3:$DF$122,V$8-2006+2))</f>
        <v>0.35011680080909585</v>
      </c>
      <c r="X30" s="3">
        <f>W30*(1-VLOOKUP($E30+W$8-$H$8,Mortality!$B$3:$C$123,2)*VLOOKUP($E30+W$8-$H$8,Multipliers!$A$3:$DF$122,W$8-2006+2))</f>
        <v>0.30360355032939823</v>
      </c>
      <c r="Y30" s="3">
        <f>X30*(1-VLOOKUP($E30+X$8-$H$8,Mortality!$B$3:$C$123,2)*VLOOKUP($E30+X$8-$H$8,Multipliers!$A$3:$DF$122,X$8-2006+2))</f>
        <v>0.25949401779383258</v>
      </c>
      <c r="Z30" s="3">
        <f>Y30*(1-VLOOKUP($E30+Y$8-$H$8,Mortality!$B$3:$C$123,2)*VLOOKUP($E30+Y$8-$H$8,Multipliers!$A$3:$DF$122,Y$8-2006+2))</f>
        <v>0.21857853168016253</v>
      </c>
      <c r="AA30" s="3">
        <f>Z30*(1-VLOOKUP($E30+Z$8-$H$8,Mortality!$B$3:$C$123,2)*VLOOKUP($E30+Z$8-$H$8,Multipliers!$A$3:$DF$122,Z$8-2006+2))</f>
        <v>0.18146490396240522</v>
      </c>
      <c r="AB30" s="3">
        <f>AA30*(1-VLOOKUP($E30+AA$8-$H$8,Mortality!$B$3:$C$123,2)*VLOOKUP($E30+AA$8-$H$8,Multipliers!$A$3:$DF$122,AA$8-2006+2))</f>
        <v>0.14853015561300062</v>
      </c>
      <c r="AC30" s="3">
        <f>AB30*(1-VLOOKUP($E30+AB$8-$H$8,Mortality!$B$3:$C$123,2)*VLOOKUP($E30+AB$8-$H$8,Multipliers!$A$3:$DF$122,AB$8-2006+2))</f>
        <v>0.11990844996651723</v>
      </c>
      <c r="AD30" s="3">
        <f>AC30*(1-VLOOKUP($E30+AC$8-$H$8,Mortality!$B$3:$C$123,2)*VLOOKUP($E30+AC$8-$H$8,Multipliers!$A$3:$DF$122,AC$8-2006+2))</f>
        <v>9.5186163120075953E-2</v>
      </c>
      <c r="AE30" s="3">
        <f>AD30*(1-VLOOKUP($E30+AD$8-$H$8,Mortality!$B$3:$C$123,2)*VLOOKUP($E30+AD$8-$H$8,Multipliers!$A$3:$DF$122,AD$8-2006+2))</f>
        <v>7.4249088102913544E-2</v>
      </c>
      <c r="AF30" s="3">
        <f>AE30*(1-VLOOKUP($E30+AE$8-$H$8,Mortality!$B$3:$C$123,2)*VLOOKUP($E30+AE$8-$H$8,Multipliers!$A$3:$DF$122,AE$8-2006+2))</f>
        <v>5.6665407062523085E-2</v>
      </c>
      <c r="AG30" s="3">
        <f>AF30*(1-VLOOKUP($E30+AF$8-$H$8,Mortality!$B$3:$C$123,2)*VLOOKUP($E30+AF$8-$H$8,Multipliers!$A$3:$DF$122,AF$8-2006+2))</f>
        <v>4.2258195477764021E-2</v>
      </c>
      <c r="AH30" s="3">
        <f>AG30*(1-VLOOKUP($E30+AG$8-$H$8,Mortality!$B$3:$C$123,2)*VLOOKUP($E30+AG$8-$H$8,Multipliers!$A$3:$DF$122,AG$8-2006+2))</f>
        <v>3.0748809860059012E-2</v>
      </c>
      <c r="AI30" s="3">
        <f>AH30*(1-VLOOKUP($E30+AH$8-$H$8,Mortality!$B$3:$C$123,2)*VLOOKUP($E30+AH$8-$H$8,Multipliers!$A$3:$DF$122,AH$8-2006+2))</f>
        <v>2.1802826657245478E-2</v>
      </c>
      <c r="AJ30" s="3">
        <f>AI30*(1-VLOOKUP($E30+AI$8-$H$8,Mortality!$B$3:$C$123,2)*VLOOKUP($E30+AI$8-$H$8,Multipliers!$A$3:$DF$122,AI$8-2006+2))</f>
        <v>1.5041190628622058E-2</v>
      </c>
      <c r="AK30" s="3">
        <f>AJ30*(1-VLOOKUP($E30+AJ$8-$H$8,Mortality!$B$3:$C$123,2)*VLOOKUP($E30+AJ$8-$H$8,Multipliers!$A$3:$DF$122,AJ$8-2006+2))</f>
        <v>1.0090125089336138E-2</v>
      </c>
      <c r="AL30" s="3">
        <f>AK30*(1-VLOOKUP($E30+AK$8-$H$8,Mortality!$B$3:$C$123,2)*VLOOKUP($E30+AK$8-$H$8,Multipliers!$A$3:$DF$122,AK$8-2006+2))</f>
        <v>6.575839007581962E-3</v>
      </c>
      <c r="AM30" s="3">
        <f>AL30*(1-VLOOKUP($E30+AL$8-$H$8,Mortality!$B$3:$C$123,2)*VLOOKUP($E30+AL$8-$H$8,Multipliers!$A$3:$DF$122,AL$8-2006+2))</f>
        <v>4.1605191068986485E-3</v>
      </c>
      <c r="AN30" s="3">
        <f>AM30*(1-VLOOKUP($E30+AM$8-$H$8,Mortality!$B$3:$C$123,2)*VLOOKUP($E30+AM$8-$H$8,Multipliers!$A$3:$DF$122,AM$8-2006+2))</f>
        <v>2.5505084505014859E-3</v>
      </c>
      <c r="AO30" s="3">
        <f>AN30*(1-VLOOKUP($E30+AN$8-$H$8,Mortality!$B$3:$C$123,2)*VLOOKUP($E30+AN$8-$H$8,Multipliers!$A$3:$DF$122,AN$8-2006+2))</f>
        <v>1.5157894308687712E-3</v>
      </c>
      <c r="AP30" s="3">
        <f>AO30*(1-VLOOKUP($E30+AO$8-$H$8,Mortality!$B$3:$C$123,2)*VLOOKUP($E30+AO$8-$H$8,Multipliers!$A$3:$DF$122,AO$8-2006+2))</f>
        <v>8.7274979137384593E-4</v>
      </c>
      <c r="AQ30" s="3">
        <f>AP30*(1-VLOOKUP($E30+AP$8-$H$8,Mortality!$B$3:$C$123,2)*VLOOKUP($E30+AP$8-$H$8,Multipliers!$A$3:$DF$122,AP$8-2006+2))</f>
        <v>4.8634574579104508E-4</v>
      </c>
      <c r="AR30" s="3">
        <f>AQ30*(1-VLOOKUP($E30+AQ$8-$H$8,Mortality!$B$3:$C$123,2)*VLOOKUP($E30+AQ$8-$H$8,Multipliers!$A$3:$DF$122,AQ$8-2006+2))</f>
        <v>2.6177021901329159E-4</v>
      </c>
      <c r="AS30" s="3">
        <f>AR30*(1-VLOOKUP($E30+AR$8-$H$8,Mortality!$B$3:$C$123,2)*VLOOKUP($E30+AR$8-$H$8,Multipliers!$A$3:$DF$122,AR$8-2006+2))</f>
        <v>1.381039896174138E-4</v>
      </c>
      <c r="AT30" s="3">
        <f>AS30*(1-VLOOKUP($E30+AS$8-$H$8,Mortality!$B$3:$C$123,2)*VLOOKUP($E30+AS$8-$H$8,Multipliers!$A$3:$DF$122,AS$8-2006+2))</f>
        <v>7.2038958748650366E-5</v>
      </c>
      <c r="AU30" s="3">
        <f>AT30*(1-VLOOKUP($E30+AT$8-$H$8,Mortality!$B$3:$C$123,2)*VLOOKUP($E30+AT$8-$H$8,Multipliers!$A$3:$DF$122,AT$8-2006+2))</f>
        <v>3.7119285977689244E-5</v>
      </c>
      <c r="AV30" s="3">
        <f>AU30*(1-VLOOKUP($E30+AU$8-$H$8,Mortality!$B$3:$C$123,2)*VLOOKUP($E30+AU$8-$H$8,Multipliers!$A$3:$DF$122,AU$8-2006+2))</f>
        <v>1.8830493723812059E-5</v>
      </c>
      <c r="AW30" s="3">
        <f>AV30*(1-VLOOKUP($E30+AV$8-$H$8,Mortality!$B$3:$C$123,2)*VLOOKUP($E30+AV$8-$H$8,Multipliers!$A$3:$DF$122,AV$8-2006+2))</f>
        <v>9.4152468619060293E-6</v>
      </c>
      <c r="AX30" s="3">
        <f>AW30*(1-VLOOKUP($E30+AW$8-$H$8,Mortality!$B$3:$C$123,2)*VLOOKUP($E30+AW$8-$H$8,Multipliers!$A$3:$DF$122,AW$8-2006+2))</f>
        <v>4.7076234309530147E-6</v>
      </c>
      <c r="AY30" s="3">
        <f>AX30*(1-VLOOKUP($E30+AX$8-$H$8,Mortality!$B$3:$C$123,2)*VLOOKUP($E30+AX$8-$H$8,Multipliers!$A$3:$DF$122,AX$8-2006+2))</f>
        <v>2.3538117154765073E-6</v>
      </c>
      <c r="AZ30" s="3">
        <f>AY30*(1-VLOOKUP($E30+AY$8-$H$8,Mortality!$B$3:$C$123,2)*VLOOKUP($E30+AY$8-$H$8,Multipliers!$A$3:$DF$122,AY$8-2006+2))</f>
        <v>1.1769058577382537E-6</v>
      </c>
      <c r="BA30" s="3">
        <f>AZ30*(1-VLOOKUP($E30+AZ$8-$H$8,Mortality!$B$3:$C$123,2)*VLOOKUP($E30+AZ$8-$H$8,Multipliers!$A$3:$DF$122,AZ$8-2006+2))</f>
        <v>5.8845292886912683E-7</v>
      </c>
      <c r="BB30" s="3">
        <f>BA30*(1-VLOOKUP($E30+BA$8-$H$8,Mortality!$B$3:$C$123,2)*VLOOKUP($E30+BA$8-$H$8,Multipliers!$A$3:$DF$122,BA$8-2006+2))</f>
        <v>0</v>
      </c>
      <c r="BC30" s="3">
        <f>BB30*(1-VLOOKUP($E30+BB$8-$H$8,Mortality!$B$3:$C$123,2)*VLOOKUP($E30+BB$8-$H$8,Multipliers!$A$3:$DF$122,BB$8-2006+2))</f>
        <v>0</v>
      </c>
      <c r="BD30" s="3">
        <f>BC30*(1-VLOOKUP($E30+BC$8-$H$8,Mortality!$B$3:$C$123,2)*VLOOKUP($E30+BC$8-$H$8,Multipliers!$A$3:$DF$122,BC$8-2006+2))</f>
        <v>0</v>
      </c>
      <c r="BE30" s="3">
        <f>BD30*(1-VLOOKUP($E30+BD$8-$H$8,Mortality!$B$3:$C$123,2)*VLOOKUP($E30+BD$8-$H$8,Multipliers!$A$3:$DF$122,BD$8-2006+2))</f>
        <v>0</v>
      </c>
      <c r="BF30" s="3">
        <f>BE30*(1-VLOOKUP($E30+BE$8-$H$8,Mortality!$B$3:$C$123,2)*VLOOKUP($E30+BE$8-$H$8,Multipliers!$A$3:$DF$122,BE$8-2006+2))</f>
        <v>0</v>
      </c>
      <c r="BG30" s="3">
        <f>BF30*(1-VLOOKUP($E30+BF$8-$H$8,Mortality!$B$3:$C$123,2)*VLOOKUP($E30+BF$8-$H$8,Multipliers!$A$3:$DF$122,BF$8-2006+2))</f>
        <v>0</v>
      </c>
      <c r="BH30" s="3">
        <f>BG30*(1-VLOOKUP($E30+BG$8-$H$8,Mortality!$B$3:$C$123,2)*VLOOKUP($E30+BG$8-$H$8,Multipliers!$A$3:$DF$122,BG$8-2006+2))</f>
        <v>0</v>
      </c>
      <c r="BI30" s="3">
        <f>BH30*(1-VLOOKUP($E30+BH$8-$H$8,Mortality!$B$3:$C$123,2)*VLOOKUP($E30+BH$8-$H$8,Multipliers!$A$3:$DF$122,BH$8-2006+2))</f>
        <v>0</v>
      </c>
      <c r="BJ30" s="3">
        <f>BI30*(1-VLOOKUP($E30+BI$8-$H$8,Mortality!$B$3:$C$123,2)*VLOOKUP($E30+BI$8-$H$8,Multipliers!$A$3:$DF$122,BI$8-2006+2))</f>
        <v>0</v>
      </c>
      <c r="BK30" s="3">
        <f>BJ30*(1-VLOOKUP($E30+BJ$8-$H$8,Mortality!$B$3:$C$123,2)*VLOOKUP($E30+BJ$8-$H$8,Multipliers!$A$3:$DF$122,BJ$8-2006+2))</f>
        <v>0</v>
      </c>
      <c r="BL30" s="3">
        <f>BK30*(1-VLOOKUP($E30+BK$8-$H$8,Mortality!$B$3:$C$123,2)*VLOOKUP($E30+BK$8-$H$8,Multipliers!$A$3:$DF$122,BK$8-2006+2))</f>
        <v>0</v>
      </c>
      <c r="BM30" s="3">
        <f>BL30*(1-VLOOKUP($E30+BL$8-$H$8,Mortality!$B$3:$C$123,2)*VLOOKUP($E30+BL$8-$H$8,Multipliers!$A$3:$DF$122,BL$8-2006+2))</f>
        <v>0</v>
      </c>
      <c r="BN30" s="3">
        <f>BM30*(1-VLOOKUP($E30+BM$8-$H$8,Mortality!$B$3:$C$123,2)*VLOOKUP($E30+BM$8-$H$8,Multipliers!$A$3:$DF$122,BM$8-2006+2))</f>
        <v>0</v>
      </c>
      <c r="BO30" s="3">
        <f>BN30*(1-VLOOKUP($E30+BN$8-$H$8,Mortality!$B$3:$C$123,2)*VLOOKUP($E30+BN$8-$H$8,Multipliers!$A$3:$DF$122,BN$8-2006+2))</f>
        <v>0</v>
      </c>
      <c r="BP30" s="3">
        <f>BO30*(1-VLOOKUP($E30+BO$8-$H$8,Mortality!$B$3:$C$123,2)*VLOOKUP($E30+BO$8-$H$8,Multipliers!$A$3:$DF$122,BO$8-2006+2))</f>
        <v>0</v>
      </c>
      <c r="BQ30" s="3">
        <f>BP30*(1-VLOOKUP($E30+BP$8-$H$8,Mortality!$B$3:$C$123,2)*VLOOKUP($E30+BP$8-$H$8,Multipliers!$A$3:$DF$122,BP$8-2006+2))</f>
        <v>0</v>
      </c>
      <c r="BR30" s="3">
        <f>BQ30*(1-VLOOKUP($E30+BQ$8-$H$8,Mortality!$B$3:$C$123,2)*VLOOKUP($E30+BQ$8-$H$8,Multipliers!$A$3:$DF$122,BQ$8-2006+2))</f>
        <v>0</v>
      </c>
      <c r="BS30" s="3">
        <f>BR30*(1-VLOOKUP($E30+BR$8-$H$8,Mortality!$B$3:$C$123,2)*VLOOKUP($E30+BR$8-$H$8,Multipliers!$A$3:$DF$122,BR$8-2006+2))</f>
        <v>0</v>
      </c>
      <c r="BT30" s="3">
        <f>BS30*(1-VLOOKUP($E30+BS$8-$H$8,Mortality!$B$3:$C$123,2)*VLOOKUP($E30+BS$8-$H$8,Multipliers!$A$3:$DF$122,BS$8-2006+2))</f>
        <v>0</v>
      </c>
      <c r="BU30" s="3">
        <f>BT30*(1-VLOOKUP($E30+BT$8-$H$8,Mortality!$B$3:$C$123,2)*VLOOKUP($E30+BT$8-$H$8,Multipliers!$A$3:$DF$122,BT$8-2006+2))</f>
        <v>0</v>
      </c>
      <c r="BV30" s="3">
        <f>BU30*(1-VLOOKUP($E30+BU$8-$H$8,Mortality!$B$3:$C$123,2)*VLOOKUP($E30+BU$8-$H$8,Multipliers!$A$3:$DF$122,BU$8-2006+2))</f>
        <v>0</v>
      </c>
      <c r="BW30" s="3">
        <f>BV30*(1-VLOOKUP($E30+BV$8-$H$8,Mortality!$B$3:$C$123,2)*VLOOKUP($E30+BV$8-$H$8,Multipliers!$A$3:$DF$122,BV$8-2006+2))</f>
        <v>0</v>
      </c>
      <c r="BX30" s="3">
        <f>BW30*(1-VLOOKUP($E30+BW$8-$H$8,Mortality!$B$3:$C$123,2)*VLOOKUP($E30+BW$8-$H$8,Multipliers!$A$3:$DF$122,BW$8-2006+2))</f>
        <v>0</v>
      </c>
      <c r="BY30" s="3">
        <f>BX30*(1-VLOOKUP($E30+BX$8-$H$8,Mortality!$B$3:$C$123,2)*VLOOKUP($E30+BX$8-$H$8,Multipliers!$A$3:$DF$122,BX$8-2006+2))</f>
        <v>0</v>
      </c>
      <c r="BZ30" s="3">
        <f>BY30*(1-VLOOKUP($E30+BY$8-$H$8,Mortality!$B$3:$C$123,2)*VLOOKUP($E30+BY$8-$H$8,Multipliers!$A$3:$DF$122,BY$8-2006+2))</f>
        <v>0</v>
      </c>
      <c r="CA30" s="3">
        <f>BZ30*(1-VLOOKUP($E30+BZ$8-$H$8,Mortality!$B$3:$C$123,2)*VLOOKUP($E30+BZ$8-$H$8,Multipliers!$A$3:$DF$122,BZ$8-2006+2))</f>
        <v>0</v>
      </c>
      <c r="CB30" s="3">
        <f>CA30*(1-VLOOKUP($E30+CA$8-$H$8,Mortality!$B$3:$C$123,2)*VLOOKUP($E30+CA$8-$H$8,Multipliers!$A$3:$DF$122,CA$8-2006+2))</f>
        <v>0</v>
      </c>
      <c r="CC30" s="3">
        <f>CB30*(1-VLOOKUP($E30+CB$8-$H$8,Mortality!$B$3:$C$123,2)*VLOOKUP($E30+CB$8-$H$8,Multipliers!$A$3:$DF$122,CB$8-2006+2))</f>
        <v>0</v>
      </c>
      <c r="CD30" s="3">
        <f>CC30*(1-VLOOKUP($E30+CC$8-$H$8,Mortality!$B$3:$C$123,2)*VLOOKUP($E30+CC$8-$H$8,Multipliers!$A$3:$DF$122,CC$8-2006+2))</f>
        <v>0</v>
      </c>
      <c r="CE30" s="3">
        <f>CD30*(1-VLOOKUP($E30+CD$8-$H$8,Mortality!$B$3:$C$123,2)*VLOOKUP($E30+CD$8-$H$8,Multipliers!$A$3:$DF$122,CD$8-2006+2))</f>
        <v>0</v>
      </c>
      <c r="CF30" s="3">
        <f>CE30*(1-VLOOKUP($E30+CE$8-$H$8,Mortality!$B$3:$C$123,2)*VLOOKUP($E30+CE$8-$H$8,Multipliers!$A$3:$DF$122,CE$8-2006+2))</f>
        <v>0</v>
      </c>
      <c r="CG30" s="3">
        <f>CF30*(1-VLOOKUP($E30+CF$8-$H$8,Mortality!$B$3:$C$123,2)*VLOOKUP($E30+CF$8-$H$8,Multipliers!$A$3:$DF$122,CF$8-2006+2))</f>
        <v>0</v>
      </c>
      <c r="CH30" s="3">
        <f>CG30*(1-VLOOKUP($E30+CG$8-$H$8,Mortality!$B$3:$C$123,2)*VLOOKUP($E30+CG$8-$H$8,Multipliers!$A$3:$DF$122,CG$8-2006+2))</f>
        <v>0</v>
      </c>
      <c r="CI30" s="3">
        <f>CH30*(1-VLOOKUP($E30+CH$8-$H$8,Mortality!$B$3:$C$123,2)*VLOOKUP($E30+CH$8-$H$8,Multipliers!$A$3:$DF$122,CH$8-2006+2))</f>
        <v>0</v>
      </c>
      <c r="CJ30" s="3">
        <f>CI30*(1-VLOOKUP($E30+CI$8-$H$8,Mortality!$B$3:$C$123,2)*VLOOKUP($E30+CI$8-$H$8,Multipliers!$A$3:$DF$122,CI$8-2006+2))</f>
        <v>0</v>
      </c>
      <c r="CK30" s="3">
        <f>CJ30*(1-VLOOKUP($E30+CJ$8-$H$8,Mortality!$B$3:$C$123,2)*VLOOKUP($E30+CJ$8-$H$8,Multipliers!$A$3:$DF$122,CJ$8-2006+2))</f>
        <v>0</v>
      </c>
      <c r="CL30" s="3">
        <f>CK30*(1-VLOOKUP($E30+CK$8-$H$8,Mortality!$B$3:$C$123,2)*VLOOKUP($E30+CK$8-$H$8,Multipliers!$A$3:$DF$122,CK$8-2006+2))</f>
        <v>0</v>
      </c>
      <c r="CM30" s="3">
        <f>CL30*(1-VLOOKUP($E30+CL$8-$H$8,Mortality!$B$3:$C$123,2)*VLOOKUP($E30+CL$8-$H$8,Multipliers!$A$3:$DF$122,CL$8-2006+2))</f>
        <v>0</v>
      </c>
      <c r="CN30" s="3">
        <f>CM30*(1-VLOOKUP($E30+CM$8-$H$8,Mortality!$B$3:$C$123,2)*VLOOKUP($E30+CM$8-$H$8,Multipliers!$A$3:$DF$122,CM$8-2006+2))</f>
        <v>0</v>
      </c>
      <c r="CO30" s="3">
        <f>CN30*(1-VLOOKUP($E30+CN$8-$H$8,Mortality!$B$3:$C$123,2)*VLOOKUP($E30+CN$8-$H$8,Multipliers!$A$3:$DF$122,CN$8-2006+2))</f>
        <v>0</v>
      </c>
      <c r="CP30" s="3">
        <f>CO30*(1-VLOOKUP($E30+CO$8-$H$8,Mortality!$B$3:$C$123,2)*VLOOKUP($E30+CO$8-$H$8,Multipliers!$A$3:$DF$122,CO$8-2006+2))</f>
        <v>0</v>
      </c>
      <c r="CQ30" s="3">
        <f>CP30*(1-VLOOKUP($E30+CP$8-$H$8,Mortality!$B$3:$C$123,2)*VLOOKUP($E30+CP$8-$H$8,Multipliers!$A$3:$DF$122,CP$8-2006+2))</f>
        <v>0</v>
      </c>
      <c r="CR30" s="3">
        <f>CQ30*(1-VLOOKUP($E30+CQ$8-$H$8,Mortality!$B$3:$C$123,2)*VLOOKUP($E30+CQ$8-$H$8,Multipliers!$A$3:$DF$122,CQ$8-2006+2))</f>
        <v>0</v>
      </c>
      <c r="CS30" s="3">
        <f>CR30*(1-VLOOKUP($E30+CR$8-$H$8,Mortality!$B$3:$C$123,2)*VLOOKUP($E30+CR$8-$H$8,Multipliers!$A$3:$DF$122,CR$8-2006+2))</f>
        <v>0</v>
      </c>
      <c r="CT30" s="3">
        <f>CS30*(1-VLOOKUP($E30+CS$8-$H$8,Mortality!$B$3:$C$123,2)*VLOOKUP($E30+CS$8-$H$8,Multipliers!$A$3:$DF$122,CS$8-2006+2))</f>
        <v>0</v>
      </c>
    </row>
    <row r="31" spans="2:98" x14ac:dyDescent="0.25">
      <c r="B31" s="35">
        <v>2023</v>
      </c>
      <c r="C31" s="36">
        <v>16631</v>
      </c>
      <c r="D31" s="35" t="s">
        <v>3</v>
      </c>
      <c r="E31" s="4">
        <f t="shared" si="6"/>
        <v>71</v>
      </c>
      <c r="F31" s="2"/>
      <c r="H31" s="3">
        <v>1</v>
      </c>
      <c r="I31" s="3">
        <f>H31*(1-VLOOKUP($E31+H$8-$H$8,Mortality!$B$3:$C$123,2)*VLOOKUP($E31+H$8-$H$8,Multipliers!$A$3:$DF$122,H$8-2006+2))</f>
        <v>0.97760736833900719</v>
      </c>
      <c r="J31" s="3">
        <f>I31*(1-VLOOKUP($E31+I$8-$H$8,Mortality!$B$3:$C$123,2)*VLOOKUP($E31+I$8-$H$8,Multipliers!$A$3:$DF$122,I$8-2006+2))</f>
        <v>0.95387243004272304</v>
      </c>
      <c r="K31" s="3">
        <f>J31*(1-VLOOKUP($E31+J$8-$H$8,Mortality!$B$3:$C$123,2)*VLOOKUP($E31+J$8-$H$8,Multipliers!$A$3:$DF$122,J$8-2006+2))</f>
        <v>0.92871937776970193</v>
      </c>
      <c r="L31" s="3">
        <f>K31*(1-VLOOKUP($E31+K$8-$H$8,Mortality!$B$3:$C$123,2)*VLOOKUP($E31+K$8-$H$8,Multipliers!$A$3:$DF$122,K$8-2006+2))</f>
        <v>0.90208092438015364</v>
      </c>
      <c r="M31" s="3">
        <f>L31*(1-VLOOKUP($E31+L$8-$H$8,Mortality!$B$3:$C$123,2)*VLOOKUP($E31+L$8-$H$8,Multipliers!$A$3:$DF$122,L$8-2006+2))</f>
        <v>0.87389596950117021</v>
      </c>
      <c r="N31" s="3">
        <f>M31*(1-VLOOKUP($E31+M$8-$H$8,Mortality!$B$3:$C$123,2)*VLOOKUP($E31+M$8-$H$8,Multipliers!$A$3:$DF$122,M$8-2006+2))</f>
        <v>0.84410682043331675</v>
      </c>
      <c r="O31" s="3">
        <f>N31*(1-VLOOKUP($E31+N$8-$H$8,Mortality!$B$3:$C$123,2)*VLOOKUP($E31+N$8-$H$8,Multipliers!$A$3:$DF$122,N$8-2006+2))</f>
        <v>0.81269565408856015</v>
      </c>
      <c r="P31" s="3">
        <f>O31*(1-VLOOKUP($E31+O$8-$H$8,Mortality!$B$3:$C$123,2)*VLOOKUP($E31+O$8-$H$8,Multipliers!$A$3:$DF$122,O$8-2006+2))</f>
        <v>0.77960621016255005</v>
      </c>
      <c r="Q31" s="3">
        <f>P31*(1-VLOOKUP($E31+P$8-$H$8,Mortality!$B$3:$C$123,2)*VLOOKUP($E31+P$8-$H$8,Multipliers!$A$3:$DF$122,P$8-2006+2))</f>
        <v>0.74486385656021858</v>
      </c>
      <c r="R31" s="3">
        <f>Q31*(1-VLOOKUP($E31+Q$8-$H$8,Mortality!$B$3:$C$123,2)*VLOOKUP($E31+Q$8-$H$8,Multipliers!$A$3:$DF$122,Q$8-2006+2))</f>
        <v>0.70845945989719006</v>
      </c>
      <c r="S31" s="3">
        <f>R31*(1-VLOOKUP($E31+R$8-$H$8,Mortality!$B$3:$C$123,2)*VLOOKUP($E31+R$8-$H$8,Multipliers!$A$3:$DF$122,R$8-2006+2))</f>
        <v>0.67044473709796248</v>
      </c>
      <c r="T31" s="3">
        <f>S31*(1-VLOOKUP($E31+S$8-$H$8,Mortality!$B$3:$C$123,2)*VLOOKUP($E31+S$8-$H$8,Multipliers!$A$3:$DF$122,S$8-2006+2))</f>
        <v>0.63088486228833751</v>
      </c>
      <c r="U31" s="3">
        <f>T31*(1-VLOOKUP($E31+T$8-$H$8,Mortality!$B$3:$C$123,2)*VLOOKUP($E31+T$8-$H$8,Multipliers!$A$3:$DF$122,T$8-2006+2))</f>
        <v>0.58993940201086525</v>
      </c>
      <c r="V31" s="3">
        <f>U31*(1-VLOOKUP($E31+U$8-$H$8,Mortality!$B$3:$C$123,2)*VLOOKUP($E31+U$8-$H$8,Multipliers!$A$3:$DF$122,U$8-2006+2))</f>
        <v>0.54776433405566793</v>
      </c>
      <c r="W31" s="3">
        <f>V31*(1-VLOOKUP($E31+V$8-$H$8,Mortality!$B$3:$C$123,2)*VLOOKUP($E31+V$8-$H$8,Multipliers!$A$3:$DF$122,V$8-2006+2))</f>
        <v>0.50463398820702321</v>
      </c>
      <c r="X31" s="3">
        <f>W31*(1-VLOOKUP($E31+W$8-$H$8,Mortality!$B$3:$C$123,2)*VLOOKUP($E31+W$8-$H$8,Multipliers!$A$3:$DF$122,W$8-2006+2))</f>
        <v>0.46081730777912411</v>
      </c>
      <c r="Y31" s="3">
        <f>X31*(1-VLOOKUP($E31+X$8-$H$8,Mortality!$B$3:$C$123,2)*VLOOKUP($E31+X$8-$H$8,Multipliers!$A$3:$DF$122,X$8-2006+2))</f>
        <v>0.41667602115715813</v>
      </c>
      <c r="Z31" s="3">
        <f>Y31*(1-VLOOKUP($E31+Y$8-$H$8,Mortality!$B$3:$C$123,2)*VLOOKUP($E31+Y$8-$H$8,Multipliers!$A$3:$DF$122,Y$8-2006+2))</f>
        <v>0.37269185387320197</v>
      </c>
      <c r="AA31" s="3">
        <f>Z31*(1-VLOOKUP($E31+Z$8-$H$8,Mortality!$B$3:$C$123,2)*VLOOKUP($E31+Z$8-$H$8,Multipliers!$A$3:$DF$122,Z$8-2006+2))</f>
        <v>0.32934600580563395</v>
      </c>
      <c r="AB31" s="3">
        <f>AA31*(1-VLOOKUP($E31+AA$8-$H$8,Mortality!$B$3:$C$123,2)*VLOOKUP($E31+AA$8-$H$8,Multipliers!$A$3:$DF$122,AA$8-2006+2))</f>
        <v>0.28719724684397396</v>
      </c>
      <c r="AC31" s="3">
        <f>AB31*(1-VLOOKUP($E31+AB$8-$H$8,Mortality!$B$3:$C$123,2)*VLOOKUP($E31+AB$8-$H$8,Multipliers!$A$3:$DF$122,AB$8-2006+2))</f>
        <v>0.24696954752756178</v>
      </c>
      <c r="AD31" s="3">
        <f>AC31*(1-VLOOKUP($E31+AC$8-$H$8,Mortality!$B$3:$C$123,2)*VLOOKUP($E31+AC$8-$H$8,Multipliers!$A$3:$DF$122,AC$8-2006+2))</f>
        <v>0.20941189937980764</v>
      </c>
      <c r="AE31" s="3">
        <f>AD31*(1-VLOOKUP($E31+AD$8-$H$8,Mortality!$B$3:$C$123,2)*VLOOKUP($E31+AD$8-$H$8,Multipliers!$A$3:$DF$122,AD$8-2006+2))</f>
        <v>0.17508991161025905</v>
      </c>
      <c r="AF31" s="3">
        <f>AE31*(1-VLOOKUP($E31+AE$8-$H$8,Mortality!$B$3:$C$123,2)*VLOOKUP($E31+AE$8-$H$8,Multipliers!$A$3:$DF$122,AE$8-2006+2))</f>
        <v>0.14440370149801104</v>
      </c>
      <c r="AG31" s="3">
        <f>AF31*(1-VLOOKUP($E31+AF$8-$H$8,Mortality!$B$3:$C$123,2)*VLOOKUP($E31+AF$8-$H$8,Multipliers!$A$3:$DF$122,AF$8-2006+2))</f>
        <v>0.11751126976998874</v>
      </c>
      <c r="AH31" s="3">
        <f>AG31*(1-VLOOKUP($E31+AG$8-$H$8,Mortality!$B$3:$C$123,2)*VLOOKUP($E31+AG$8-$H$8,Multipliers!$A$3:$DF$122,AG$8-2006+2))</f>
        <v>9.4058727236611003E-2</v>
      </c>
      <c r="AI31" s="3">
        <f>AH31*(1-VLOOKUP($E31+AH$8-$H$8,Mortality!$B$3:$C$123,2)*VLOOKUP($E31+AH$8-$H$8,Multipliers!$A$3:$DF$122,AH$8-2006+2))</f>
        <v>7.3999543740628185E-2</v>
      </c>
      <c r="AJ31" s="3">
        <f>AI31*(1-VLOOKUP($E31+AI$8-$H$8,Mortality!$B$3:$C$123,2)*VLOOKUP($E31+AI$8-$H$8,Multipliers!$A$3:$DF$122,AI$8-2006+2))</f>
        <v>5.6974243123262686E-2</v>
      </c>
      <c r="AK31" s="3">
        <f>AJ31*(1-VLOOKUP($E31+AJ$8-$H$8,Mortality!$B$3:$C$123,2)*VLOOKUP($E31+AJ$8-$H$8,Multipliers!$A$3:$DF$122,AJ$8-2006+2))</f>
        <v>4.2878521009304851E-2</v>
      </c>
      <c r="AL31" s="3">
        <f>AK31*(1-VLOOKUP($E31+AK$8-$H$8,Mortality!$B$3:$C$123,2)*VLOOKUP($E31+AK$8-$H$8,Multipliers!$A$3:$DF$122,AK$8-2006+2))</f>
        <v>3.14962919355114E-2</v>
      </c>
      <c r="AM31" s="3">
        <f>AL31*(1-VLOOKUP($E31+AL$8-$H$8,Mortality!$B$3:$C$123,2)*VLOOKUP($E31+AL$8-$H$8,Multipliers!$A$3:$DF$122,AL$8-2006+2))</f>
        <v>2.2550789624503475E-2</v>
      </c>
      <c r="AN31" s="3">
        <f>AM31*(1-VLOOKUP($E31+AM$8-$H$8,Mortality!$B$3:$C$123,2)*VLOOKUP($E31+AM$8-$H$8,Multipliers!$A$3:$DF$122,AM$8-2006+2))</f>
        <v>1.5709784892661668E-2</v>
      </c>
      <c r="AO31" s="3">
        <f>AN31*(1-VLOOKUP($E31+AN$8-$H$8,Mortality!$B$3:$C$123,2)*VLOOKUP($E31+AN$8-$H$8,Multipliers!$A$3:$DF$122,AN$8-2006+2))</f>
        <v>1.0643327184136946E-2</v>
      </c>
      <c r="AP31" s="3">
        <f>AO31*(1-VLOOKUP($E31+AO$8-$H$8,Mortality!$B$3:$C$123,2)*VLOOKUP($E31+AO$8-$H$8,Multipliers!$A$3:$DF$122,AO$8-2006+2))</f>
        <v>7.0055676185522631E-3</v>
      </c>
      <c r="AQ31" s="3">
        <f>AP31*(1-VLOOKUP($E31+AP$8-$H$8,Mortality!$B$3:$C$123,2)*VLOOKUP($E31+AP$8-$H$8,Multipliers!$A$3:$DF$122,AP$8-2006+2))</f>
        <v>4.4763811745692278E-3</v>
      </c>
      <c r="AR31" s="3">
        <f>AQ31*(1-VLOOKUP($E31+AQ$8-$H$8,Mortality!$B$3:$C$123,2)*VLOOKUP($E31+AQ$8-$H$8,Multipliers!$A$3:$DF$122,AQ$8-2006+2))</f>
        <v>2.7703206274158135E-3</v>
      </c>
      <c r="AS31" s="3">
        <f>AR31*(1-VLOOKUP($E31+AR$8-$H$8,Mortality!$B$3:$C$123,2)*VLOOKUP($E31+AR$8-$H$8,Multipliers!$A$3:$DF$122,AR$8-2006+2))</f>
        <v>1.6616329198021371E-3</v>
      </c>
      <c r="AT31" s="3">
        <f>AS31*(1-VLOOKUP($E31+AS$8-$H$8,Mortality!$B$3:$C$123,2)*VLOOKUP($E31+AS$8-$H$8,Multipliers!$A$3:$DF$122,AS$8-2006+2))</f>
        <v>9.651433905297726E-4</v>
      </c>
      <c r="AU31" s="3">
        <f>AT31*(1-VLOOKUP($E31+AT$8-$H$8,Mortality!$B$3:$C$123,2)*VLOOKUP($E31+AT$8-$H$8,Multipliers!$A$3:$DF$122,AT$8-2006+2))</f>
        <v>5.4225943554116435E-4</v>
      </c>
      <c r="AV31" s="3">
        <f>AU31*(1-VLOOKUP($E31+AU$8-$H$8,Mortality!$B$3:$C$123,2)*VLOOKUP($E31+AU$8-$H$8,Multipliers!$A$3:$DF$122,AU$8-2006+2))</f>
        <v>2.939618400387176E-4</v>
      </c>
      <c r="AW31" s="3">
        <f>AV31*(1-VLOOKUP($E31+AV$8-$H$8,Mortality!$B$3:$C$123,2)*VLOOKUP($E31+AV$8-$H$8,Multipliers!$A$3:$DF$122,AV$8-2006+2))</f>
        <v>1.5602949351902468E-4</v>
      </c>
      <c r="AX31" s="3">
        <f>AW31*(1-VLOOKUP($E31+AW$8-$H$8,Mortality!$B$3:$C$123,2)*VLOOKUP($E31+AW$8-$H$8,Multipliers!$A$3:$DF$122,AW$8-2006+2))</f>
        <v>8.1776782337414535E-5</v>
      </c>
      <c r="AY31" s="3">
        <f>AX31*(1-VLOOKUP($E31+AX$8-$H$8,Mortality!$B$3:$C$123,2)*VLOOKUP($E31+AX$8-$H$8,Multipliers!$A$3:$DF$122,AX$8-2006+2))</f>
        <v>4.2279374651847577E-5</v>
      </c>
      <c r="AZ31" s="3">
        <f>AY31*(1-VLOOKUP($E31+AY$8-$H$8,Mortality!$B$3:$C$123,2)*VLOOKUP($E31+AY$8-$H$8,Multipliers!$A$3:$DF$122,AY$8-2006+2))</f>
        <v>2.1481499922055904E-5</v>
      </c>
      <c r="BA31" s="3">
        <f>AZ31*(1-VLOOKUP($E31+AZ$8-$H$8,Mortality!$B$3:$C$123,2)*VLOOKUP($E31+AZ$8-$H$8,Multipliers!$A$3:$DF$122,AZ$8-2006+2))</f>
        <v>1.0740749961027952E-5</v>
      </c>
      <c r="BB31" s="3">
        <f>BA31*(1-VLOOKUP($E31+BA$8-$H$8,Mortality!$B$3:$C$123,2)*VLOOKUP($E31+BA$8-$H$8,Multipliers!$A$3:$DF$122,BA$8-2006+2))</f>
        <v>5.3703749805139759E-6</v>
      </c>
      <c r="BC31" s="3">
        <f>BB31*(1-VLOOKUP($E31+BB$8-$H$8,Mortality!$B$3:$C$123,2)*VLOOKUP($E31+BB$8-$H$8,Multipliers!$A$3:$DF$122,BB$8-2006+2))</f>
        <v>2.685187490256988E-6</v>
      </c>
      <c r="BD31" s="3">
        <f>BC31*(1-VLOOKUP($E31+BC$8-$H$8,Mortality!$B$3:$C$123,2)*VLOOKUP($E31+BC$8-$H$8,Multipliers!$A$3:$DF$122,BC$8-2006+2))</f>
        <v>1.342593745128494E-6</v>
      </c>
      <c r="BE31" s="3">
        <f>BD31*(1-VLOOKUP($E31+BD$8-$H$8,Mortality!$B$3:$C$123,2)*VLOOKUP($E31+BD$8-$H$8,Multipliers!$A$3:$DF$122,BD$8-2006+2))</f>
        <v>6.7129687256424699E-7</v>
      </c>
      <c r="BF31" s="3">
        <f>BE31*(1-VLOOKUP($E31+BE$8-$H$8,Mortality!$B$3:$C$123,2)*VLOOKUP($E31+BE$8-$H$8,Multipliers!$A$3:$DF$122,BE$8-2006+2))</f>
        <v>0</v>
      </c>
      <c r="BG31" s="3">
        <f>BF31*(1-VLOOKUP($E31+BF$8-$H$8,Mortality!$B$3:$C$123,2)*VLOOKUP($E31+BF$8-$H$8,Multipliers!$A$3:$DF$122,BF$8-2006+2))</f>
        <v>0</v>
      </c>
      <c r="BH31" s="3">
        <f>BG31*(1-VLOOKUP($E31+BG$8-$H$8,Mortality!$B$3:$C$123,2)*VLOOKUP($E31+BG$8-$H$8,Multipliers!$A$3:$DF$122,BG$8-2006+2))</f>
        <v>0</v>
      </c>
      <c r="BI31" s="3">
        <f>BH31*(1-VLOOKUP($E31+BH$8-$H$8,Mortality!$B$3:$C$123,2)*VLOOKUP($E31+BH$8-$H$8,Multipliers!$A$3:$DF$122,BH$8-2006+2))</f>
        <v>0</v>
      </c>
      <c r="BJ31" s="3">
        <f>BI31*(1-VLOOKUP($E31+BI$8-$H$8,Mortality!$B$3:$C$123,2)*VLOOKUP($E31+BI$8-$H$8,Multipliers!$A$3:$DF$122,BI$8-2006+2))</f>
        <v>0</v>
      </c>
      <c r="BK31" s="3">
        <f>BJ31*(1-VLOOKUP($E31+BJ$8-$H$8,Mortality!$B$3:$C$123,2)*VLOOKUP($E31+BJ$8-$H$8,Multipliers!$A$3:$DF$122,BJ$8-2006+2))</f>
        <v>0</v>
      </c>
      <c r="BL31" s="3">
        <f>BK31*(1-VLOOKUP($E31+BK$8-$H$8,Mortality!$B$3:$C$123,2)*VLOOKUP($E31+BK$8-$H$8,Multipliers!$A$3:$DF$122,BK$8-2006+2))</f>
        <v>0</v>
      </c>
      <c r="BM31" s="3">
        <f>BL31*(1-VLOOKUP($E31+BL$8-$H$8,Mortality!$B$3:$C$123,2)*VLOOKUP($E31+BL$8-$H$8,Multipliers!$A$3:$DF$122,BL$8-2006+2))</f>
        <v>0</v>
      </c>
      <c r="BN31" s="3">
        <f>BM31*(1-VLOOKUP($E31+BM$8-$H$8,Mortality!$B$3:$C$123,2)*VLOOKUP($E31+BM$8-$H$8,Multipliers!$A$3:$DF$122,BM$8-2006+2))</f>
        <v>0</v>
      </c>
      <c r="BO31" s="3">
        <f>BN31*(1-VLOOKUP($E31+BN$8-$H$8,Mortality!$B$3:$C$123,2)*VLOOKUP($E31+BN$8-$H$8,Multipliers!$A$3:$DF$122,BN$8-2006+2))</f>
        <v>0</v>
      </c>
      <c r="BP31" s="3">
        <f>BO31*(1-VLOOKUP($E31+BO$8-$H$8,Mortality!$B$3:$C$123,2)*VLOOKUP($E31+BO$8-$H$8,Multipliers!$A$3:$DF$122,BO$8-2006+2))</f>
        <v>0</v>
      </c>
      <c r="BQ31" s="3">
        <f>BP31*(1-VLOOKUP($E31+BP$8-$H$8,Mortality!$B$3:$C$123,2)*VLOOKUP($E31+BP$8-$H$8,Multipliers!$A$3:$DF$122,BP$8-2006+2))</f>
        <v>0</v>
      </c>
      <c r="BR31" s="3">
        <f>BQ31*(1-VLOOKUP($E31+BQ$8-$H$8,Mortality!$B$3:$C$123,2)*VLOOKUP($E31+BQ$8-$H$8,Multipliers!$A$3:$DF$122,BQ$8-2006+2))</f>
        <v>0</v>
      </c>
      <c r="BS31" s="3">
        <f>BR31*(1-VLOOKUP($E31+BR$8-$H$8,Mortality!$B$3:$C$123,2)*VLOOKUP($E31+BR$8-$H$8,Multipliers!$A$3:$DF$122,BR$8-2006+2))</f>
        <v>0</v>
      </c>
      <c r="BT31" s="3">
        <f>BS31*(1-VLOOKUP($E31+BS$8-$H$8,Mortality!$B$3:$C$123,2)*VLOOKUP($E31+BS$8-$H$8,Multipliers!$A$3:$DF$122,BS$8-2006+2))</f>
        <v>0</v>
      </c>
      <c r="BU31" s="3">
        <f>BT31*(1-VLOOKUP($E31+BT$8-$H$8,Mortality!$B$3:$C$123,2)*VLOOKUP($E31+BT$8-$H$8,Multipliers!$A$3:$DF$122,BT$8-2006+2))</f>
        <v>0</v>
      </c>
      <c r="BV31" s="3">
        <f>BU31*(1-VLOOKUP($E31+BU$8-$H$8,Mortality!$B$3:$C$123,2)*VLOOKUP($E31+BU$8-$H$8,Multipliers!$A$3:$DF$122,BU$8-2006+2))</f>
        <v>0</v>
      </c>
      <c r="BW31" s="3">
        <f>BV31*(1-VLOOKUP($E31+BV$8-$H$8,Mortality!$B$3:$C$123,2)*VLOOKUP($E31+BV$8-$H$8,Multipliers!$A$3:$DF$122,BV$8-2006+2))</f>
        <v>0</v>
      </c>
      <c r="BX31" s="3">
        <f>BW31*(1-VLOOKUP($E31+BW$8-$H$8,Mortality!$B$3:$C$123,2)*VLOOKUP($E31+BW$8-$H$8,Multipliers!$A$3:$DF$122,BW$8-2006+2))</f>
        <v>0</v>
      </c>
      <c r="BY31" s="3">
        <f>BX31*(1-VLOOKUP($E31+BX$8-$H$8,Mortality!$B$3:$C$123,2)*VLOOKUP($E31+BX$8-$H$8,Multipliers!$A$3:$DF$122,BX$8-2006+2))</f>
        <v>0</v>
      </c>
      <c r="BZ31" s="3">
        <f>BY31*(1-VLOOKUP($E31+BY$8-$H$8,Mortality!$B$3:$C$123,2)*VLOOKUP($E31+BY$8-$H$8,Multipliers!$A$3:$DF$122,BY$8-2006+2))</f>
        <v>0</v>
      </c>
      <c r="CA31" s="3">
        <f>BZ31*(1-VLOOKUP($E31+BZ$8-$H$8,Mortality!$B$3:$C$123,2)*VLOOKUP($E31+BZ$8-$H$8,Multipliers!$A$3:$DF$122,BZ$8-2006+2))</f>
        <v>0</v>
      </c>
      <c r="CB31" s="3">
        <f>CA31*(1-VLOOKUP($E31+CA$8-$H$8,Mortality!$B$3:$C$123,2)*VLOOKUP($E31+CA$8-$H$8,Multipliers!$A$3:$DF$122,CA$8-2006+2))</f>
        <v>0</v>
      </c>
      <c r="CC31" s="3">
        <f>CB31*(1-VLOOKUP($E31+CB$8-$H$8,Mortality!$B$3:$C$123,2)*VLOOKUP($E31+CB$8-$H$8,Multipliers!$A$3:$DF$122,CB$8-2006+2))</f>
        <v>0</v>
      </c>
      <c r="CD31" s="3">
        <f>CC31*(1-VLOOKUP($E31+CC$8-$H$8,Mortality!$B$3:$C$123,2)*VLOOKUP($E31+CC$8-$H$8,Multipliers!$A$3:$DF$122,CC$8-2006+2))</f>
        <v>0</v>
      </c>
      <c r="CE31" s="3">
        <f>CD31*(1-VLOOKUP($E31+CD$8-$H$8,Mortality!$B$3:$C$123,2)*VLOOKUP($E31+CD$8-$H$8,Multipliers!$A$3:$DF$122,CD$8-2006+2))</f>
        <v>0</v>
      </c>
      <c r="CF31" s="3">
        <f>CE31*(1-VLOOKUP($E31+CE$8-$H$8,Mortality!$B$3:$C$123,2)*VLOOKUP($E31+CE$8-$H$8,Multipliers!$A$3:$DF$122,CE$8-2006+2))</f>
        <v>0</v>
      </c>
      <c r="CG31" s="3">
        <f>CF31*(1-VLOOKUP($E31+CF$8-$H$8,Mortality!$B$3:$C$123,2)*VLOOKUP($E31+CF$8-$H$8,Multipliers!$A$3:$DF$122,CF$8-2006+2))</f>
        <v>0</v>
      </c>
      <c r="CH31" s="3">
        <f>CG31*(1-VLOOKUP($E31+CG$8-$H$8,Mortality!$B$3:$C$123,2)*VLOOKUP($E31+CG$8-$H$8,Multipliers!$A$3:$DF$122,CG$8-2006+2))</f>
        <v>0</v>
      </c>
      <c r="CI31" s="3">
        <f>CH31*(1-VLOOKUP($E31+CH$8-$H$8,Mortality!$B$3:$C$123,2)*VLOOKUP($E31+CH$8-$H$8,Multipliers!$A$3:$DF$122,CH$8-2006+2))</f>
        <v>0</v>
      </c>
      <c r="CJ31" s="3">
        <f>CI31*(1-VLOOKUP($E31+CI$8-$H$8,Mortality!$B$3:$C$123,2)*VLOOKUP($E31+CI$8-$H$8,Multipliers!$A$3:$DF$122,CI$8-2006+2))</f>
        <v>0</v>
      </c>
      <c r="CK31" s="3">
        <f>CJ31*(1-VLOOKUP($E31+CJ$8-$H$8,Mortality!$B$3:$C$123,2)*VLOOKUP($E31+CJ$8-$H$8,Multipliers!$A$3:$DF$122,CJ$8-2006+2))</f>
        <v>0</v>
      </c>
      <c r="CL31" s="3">
        <f>CK31*(1-VLOOKUP($E31+CK$8-$H$8,Mortality!$B$3:$C$123,2)*VLOOKUP($E31+CK$8-$H$8,Multipliers!$A$3:$DF$122,CK$8-2006+2))</f>
        <v>0</v>
      </c>
      <c r="CM31" s="3">
        <f>CL31*(1-VLOOKUP($E31+CL$8-$H$8,Mortality!$B$3:$C$123,2)*VLOOKUP($E31+CL$8-$H$8,Multipliers!$A$3:$DF$122,CL$8-2006+2))</f>
        <v>0</v>
      </c>
      <c r="CN31" s="3">
        <f>CM31*(1-VLOOKUP($E31+CM$8-$H$8,Mortality!$B$3:$C$123,2)*VLOOKUP($E31+CM$8-$H$8,Multipliers!$A$3:$DF$122,CM$8-2006+2))</f>
        <v>0</v>
      </c>
      <c r="CO31" s="3">
        <f>CN31*(1-VLOOKUP($E31+CN$8-$H$8,Mortality!$B$3:$C$123,2)*VLOOKUP($E31+CN$8-$H$8,Multipliers!$A$3:$DF$122,CN$8-2006+2))</f>
        <v>0</v>
      </c>
      <c r="CP31" s="3">
        <f>CO31*(1-VLOOKUP($E31+CO$8-$H$8,Mortality!$B$3:$C$123,2)*VLOOKUP($E31+CO$8-$H$8,Multipliers!$A$3:$DF$122,CO$8-2006+2))</f>
        <v>0</v>
      </c>
      <c r="CQ31" s="3">
        <f>CP31*(1-VLOOKUP($E31+CP$8-$H$8,Mortality!$B$3:$C$123,2)*VLOOKUP($E31+CP$8-$H$8,Multipliers!$A$3:$DF$122,CP$8-2006+2))</f>
        <v>0</v>
      </c>
      <c r="CR31" s="3">
        <f>CQ31*(1-VLOOKUP($E31+CQ$8-$H$8,Mortality!$B$3:$C$123,2)*VLOOKUP($E31+CQ$8-$H$8,Multipliers!$A$3:$DF$122,CQ$8-2006+2))</f>
        <v>0</v>
      </c>
      <c r="CS31" s="3">
        <f>CR31*(1-VLOOKUP($E31+CR$8-$H$8,Mortality!$B$3:$C$123,2)*VLOOKUP($E31+CR$8-$H$8,Multipliers!$A$3:$DF$122,CR$8-2006+2))</f>
        <v>0</v>
      </c>
      <c r="CT31" s="3">
        <f>CS31*(1-VLOOKUP($E31+CS$8-$H$8,Mortality!$B$3:$C$123,2)*VLOOKUP($E31+CS$8-$H$8,Multipliers!$A$3:$DF$122,CS$8-2006+2))</f>
        <v>0</v>
      </c>
    </row>
    <row r="32" spans="2:98" x14ac:dyDescent="0.25">
      <c r="B32" s="35">
        <v>2024</v>
      </c>
      <c r="C32" s="36">
        <v>12566</v>
      </c>
      <c r="D32" s="35" t="s">
        <v>3</v>
      </c>
      <c r="E32" s="4">
        <f t="shared" si="6"/>
        <v>83</v>
      </c>
      <c r="F32" s="2"/>
      <c r="H32" s="3">
        <v>1</v>
      </c>
      <c r="I32" s="3">
        <f>H32*(1-VLOOKUP($E32+H$8-$H$8,Mortality!$B$3:$C$123,2)*VLOOKUP($E32+H$8-$H$8,Multipliers!$A$3:$DF$122,H$8-2006+2))</f>
        <v>0.92640099848659629</v>
      </c>
      <c r="J32" s="3">
        <f>I32*(1-VLOOKUP($E32+I$8-$H$8,Mortality!$B$3:$C$123,2)*VLOOKUP($E32+I$8-$H$8,Multipliers!$A$3:$DF$122,I$8-2006+2))</f>
        <v>0.85141827713352036</v>
      </c>
      <c r="K32" s="3">
        <f>J32*(1-VLOOKUP($E32+J$8-$H$8,Mortality!$B$3:$C$123,2)*VLOOKUP($E32+J$8-$H$8,Multipliers!$A$3:$DF$122,J$8-2006+2))</f>
        <v>0.77564018212894004</v>
      </c>
      <c r="L32" s="3">
        <f>K32*(1-VLOOKUP($E32+K$8-$H$8,Mortality!$B$3:$C$123,2)*VLOOKUP($E32+K$8-$H$8,Multipliers!$A$3:$DF$122,K$8-2006+2))</f>
        <v>0.69969055389940082</v>
      </c>
      <c r="M32" s="3">
        <f>L32*(1-VLOOKUP($E32+L$8-$H$8,Mortality!$B$3:$C$123,2)*VLOOKUP($E32+L$8-$H$8,Multipliers!$A$3:$DF$122,L$8-2006+2))</f>
        <v>0.62429808672431764</v>
      </c>
      <c r="N32" s="3">
        <f>M32*(1-VLOOKUP($E32+M$8-$H$8,Mortality!$B$3:$C$123,2)*VLOOKUP($E32+M$8-$H$8,Multipliers!$A$3:$DF$122,M$8-2006+2))</f>
        <v>0.5503173782958487</v>
      </c>
      <c r="O32" s="3">
        <f>N32*(1-VLOOKUP($E32+N$8-$H$8,Mortality!$B$3:$C$123,2)*VLOOKUP($E32+N$8-$H$8,Multipliers!$A$3:$DF$122,N$8-2006+2))</f>
        <v>0.47863193659226783</v>
      </c>
      <c r="P32" s="3">
        <f>O32*(1-VLOOKUP($E32+O$8-$H$8,Mortality!$B$3:$C$123,2)*VLOOKUP($E32+O$8-$H$8,Multipliers!$A$3:$DF$122,O$8-2006+2))</f>
        <v>0.41015863577774714</v>
      </c>
      <c r="Q32" s="3">
        <f>P32*(1-VLOOKUP($E32+P$8-$H$8,Mortality!$B$3:$C$123,2)*VLOOKUP($E32+P$8-$H$8,Multipliers!$A$3:$DF$122,P$8-2006+2))</f>
        <v>0.34608551380757396</v>
      </c>
      <c r="R32" s="3">
        <f>Q32*(1-VLOOKUP($E32+Q$8-$H$8,Mortality!$B$3:$C$123,2)*VLOOKUP($E32+Q$8-$H$8,Multipliers!$A$3:$DF$122,Q$8-2006+2))</f>
        <v>0.28748889682350393</v>
      </c>
      <c r="S32" s="3">
        <f>R32*(1-VLOOKUP($E32+R$8-$H$8,Mortality!$B$3:$C$123,2)*VLOOKUP($E32+R$8-$H$8,Multipliers!$A$3:$DF$122,R$8-2006+2))</f>
        <v>0.23515072663022502</v>
      </c>
      <c r="T32" s="3">
        <f>S32*(1-VLOOKUP($E32+S$8-$H$8,Mortality!$B$3:$C$123,2)*VLOOKUP($E32+S$8-$H$8,Multipliers!$A$3:$DF$122,S$8-2006+2))</f>
        <v>0.18944214377139898</v>
      </c>
      <c r="U32" s="3">
        <f>T32*(1-VLOOKUP($E32+T$8-$H$8,Mortality!$B$3:$C$123,2)*VLOOKUP($E32+T$8-$H$8,Multipliers!$A$3:$DF$122,T$8-2006+2))</f>
        <v>0.15039603205301239</v>
      </c>
      <c r="V32" s="3">
        <f>U32*(1-VLOOKUP($E32+U$8-$H$8,Mortality!$B$3:$C$123,2)*VLOOKUP($E32+U$8-$H$8,Multipliers!$A$3:$DF$122,U$8-2006+2))</f>
        <v>0.11732334755526413</v>
      </c>
      <c r="W32" s="3">
        <f>V32*(1-VLOOKUP($E32+V$8-$H$8,Mortality!$B$3:$C$123,2)*VLOOKUP($E32+V$8-$H$8,Multipliers!$A$3:$DF$122,V$8-2006+2))</f>
        <v>8.9876328793332266E-2</v>
      </c>
      <c r="X32" s="3">
        <f>W32*(1-VLOOKUP($E32+W$8-$H$8,Mortality!$B$3:$C$123,2)*VLOOKUP($E32+W$8-$H$8,Multipliers!$A$3:$DF$122,W$8-2006+2))</f>
        <v>6.7325118778416682E-2</v>
      </c>
      <c r="Y32" s="3">
        <f>X32*(1-VLOOKUP($E32+X$8-$H$8,Mortality!$B$3:$C$123,2)*VLOOKUP($E32+X$8-$H$8,Multipliers!$A$3:$DF$122,X$8-2006+2))</f>
        <v>4.9247327718198564E-2</v>
      </c>
      <c r="Z32" s="3">
        <f>Y32*(1-VLOOKUP($E32+Y$8-$H$8,Mortality!$B$3:$C$123,2)*VLOOKUP($E32+Y$8-$H$8,Multipliers!$A$3:$DF$122,Y$8-2006+2))</f>
        <v>3.512744139284206E-2</v>
      </c>
      <c r="AA32" s="3">
        <f>Z32*(1-VLOOKUP($E32+Z$8-$H$8,Mortality!$B$3:$C$123,2)*VLOOKUP($E32+Z$8-$H$8,Multipliers!$A$3:$DF$122,Z$8-2006+2))</f>
        <v>2.4403480782677567E-2</v>
      </c>
      <c r="AB32" s="3">
        <f>AA32*(1-VLOOKUP($E32+AA$8-$H$8,Mortality!$B$3:$C$123,2)*VLOOKUP($E32+AA$8-$H$8,Multipliers!$A$3:$DF$122,AA$8-2006+2))</f>
        <v>1.6493918247729174E-2</v>
      </c>
      <c r="AC32" s="3">
        <f>AB32*(1-VLOOKUP($E32+AB$8-$H$8,Mortality!$B$3:$C$123,2)*VLOOKUP($E32+AB$8-$H$8,Multipliers!$A$3:$DF$122,AB$8-2006+2))</f>
        <v>1.0837977506657281E-2</v>
      </c>
      <c r="AD32" s="3">
        <f>AC32*(1-VLOOKUP($E32+AC$8-$H$8,Mortality!$B$3:$C$123,2)*VLOOKUP($E32+AC$8-$H$8,Multipliers!$A$3:$DF$122,AC$8-2006+2))</f>
        <v>6.9182418916787147E-3</v>
      </c>
      <c r="AE32" s="3">
        <f>AD32*(1-VLOOKUP($E32+AD$8-$H$8,Mortality!$B$3:$C$123,2)*VLOOKUP($E32+AD$8-$H$8,Multipliers!$A$3:$DF$122,AD$8-2006+2))</f>
        <v>4.2880273572124877E-3</v>
      </c>
      <c r="AF32" s="3">
        <f>AE32*(1-VLOOKUP($E32+AE$8-$H$8,Mortality!$B$3:$C$123,2)*VLOOKUP($E32+AE$8-$H$8,Multipliers!$A$3:$DF$122,AE$8-2006+2))</f>
        <v>2.5773564165974911E-3</v>
      </c>
      <c r="AG32" s="3">
        <f>AF32*(1-VLOOKUP($E32+AF$8-$H$8,Mortality!$B$3:$C$123,2)*VLOOKUP($E32+AF$8-$H$8,Multipliers!$A$3:$DF$122,AF$8-2006+2))</f>
        <v>1.5028646725170492E-3</v>
      </c>
      <c r="AH32" s="3">
        <f>AG32*(1-VLOOKUP($E32+AG$8-$H$8,Mortality!$B$3:$C$123,2)*VLOOKUP($E32+AG$8-$H$8,Multipliers!$A$3:$DF$122,AG$8-2006+2))</f>
        <v>8.4979806200785515E-4</v>
      </c>
      <c r="AI32" s="3">
        <f>AH32*(1-VLOOKUP($E32+AH$8-$H$8,Mortality!$B$3:$C$123,2)*VLOOKUP($E32+AH$8-$H$8,Multipliers!$A$3:$DF$122,AH$8-2006+2))</f>
        <v>4.6563753689284136E-4</v>
      </c>
      <c r="AJ32" s="3">
        <f>AI32*(1-VLOOKUP($E32+AI$8-$H$8,Mortality!$B$3:$C$123,2)*VLOOKUP($E32+AI$8-$H$8,Multipliers!$A$3:$DF$122,AI$8-2006+2))</f>
        <v>2.4697765560596215E-4</v>
      </c>
      <c r="AK32" s="3">
        <f>AJ32*(1-VLOOKUP($E32+AJ$8-$H$8,Mortality!$B$3:$C$123,2)*VLOOKUP($E32+AJ$8-$H$8,Multipliers!$A$3:$DF$122,AJ$8-2006+2))</f>
        <v>1.2870074346550659E-4</v>
      </c>
      <c r="AL32" s="3">
        <f>AK32*(1-VLOOKUP($E32+AK$8-$H$8,Mortality!$B$3:$C$123,2)*VLOOKUP($E32+AK$8-$H$8,Multipliers!$A$3:$DF$122,AK$8-2006+2))</f>
        <v>6.6489902229119818E-5</v>
      </c>
      <c r="AM32" s="3">
        <f>AL32*(1-VLOOKUP($E32+AL$8-$H$8,Mortality!$B$3:$C$123,2)*VLOOKUP($E32+AL$8-$H$8,Multipliers!$A$3:$DF$122,AL$8-2006+2))</f>
        <v>3.4027043561691802E-5</v>
      </c>
      <c r="AN32" s="3">
        <f>AM32*(1-VLOOKUP($E32+AM$8-$H$8,Mortality!$B$3:$C$123,2)*VLOOKUP($E32+AM$8-$H$8,Multipliers!$A$3:$DF$122,AM$8-2006+2))</f>
        <v>1.7208063700454581E-5</v>
      </c>
      <c r="AO32" s="3">
        <f>AN32*(1-VLOOKUP($E32+AN$8-$H$8,Mortality!$B$3:$C$123,2)*VLOOKUP($E32+AN$8-$H$8,Multipliers!$A$3:$DF$122,AN$8-2006+2))</f>
        <v>8.6040318502272905E-6</v>
      </c>
      <c r="AP32" s="3">
        <f>AO32*(1-VLOOKUP($E32+AO$8-$H$8,Mortality!$B$3:$C$123,2)*VLOOKUP($E32+AO$8-$H$8,Multipliers!$A$3:$DF$122,AO$8-2006+2))</f>
        <v>4.3020159251136453E-6</v>
      </c>
      <c r="AQ32" s="3">
        <f>AP32*(1-VLOOKUP($E32+AP$8-$H$8,Mortality!$B$3:$C$123,2)*VLOOKUP($E32+AP$8-$H$8,Multipliers!$A$3:$DF$122,AP$8-2006+2))</f>
        <v>2.1510079625568226E-6</v>
      </c>
      <c r="AR32" s="3">
        <f>AQ32*(1-VLOOKUP($E32+AQ$8-$H$8,Mortality!$B$3:$C$123,2)*VLOOKUP($E32+AQ$8-$H$8,Multipliers!$A$3:$DF$122,AQ$8-2006+2))</f>
        <v>1.0755039812784113E-6</v>
      </c>
      <c r="AS32" s="3">
        <f>AR32*(1-VLOOKUP($E32+AR$8-$H$8,Mortality!$B$3:$C$123,2)*VLOOKUP($E32+AR$8-$H$8,Multipliers!$A$3:$DF$122,AR$8-2006+2))</f>
        <v>5.3775199063920566E-7</v>
      </c>
      <c r="AT32" s="3">
        <f>AS32*(1-VLOOKUP($E32+AS$8-$H$8,Mortality!$B$3:$C$123,2)*VLOOKUP($E32+AS$8-$H$8,Multipliers!$A$3:$DF$122,AS$8-2006+2))</f>
        <v>0</v>
      </c>
      <c r="AU32" s="3">
        <f>AT32*(1-VLOOKUP($E32+AT$8-$H$8,Mortality!$B$3:$C$123,2)*VLOOKUP($E32+AT$8-$H$8,Multipliers!$A$3:$DF$122,AT$8-2006+2))</f>
        <v>0</v>
      </c>
      <c r="AV32" s="3">
        <f>AU32*(1-VLOOKUP($E32+AU$8-$H$8,Mortality!$B$3:$C$123,2)*VLOOKUP($E32+AU$8-$H$8,Multipliers!$A$3:$DF$122,AU$8-2006+2))</f>
        <v>0</v>
      </c>
      <c r="AW32" s="3">
        <f>AV32*(1-VLOOKUP($E32+AV$8-$H$8,Mortality!$B$3:$C$123,2)*VLOOKUP($E32+AV$8-$H$8,Multipliers!$A$3:$DF$122,AV$8-2006+2))</f>
        <v>0</v>
      </c>
      <c r="AX32" s="3">
        <f>AW32*(1-VLOOKUP($E32+AW$8-$H$8,Mortality!$B$3:$C$123,2)*VLOOKUP($E32+AW$8-$H$8,Multipliers!$A$3:$DF$122,AW$8-2006+2))</f>
        <v>0</v>
      </c>
      <c r="AY32" s="3">
        <f>AX32*(1-VLOOKUP($E32+AX$8-$H$8,Mortality!$B$3:$C$123,2)*VLOOKUP($E32+AX$8-$H$8,Multipliers!$A$3:$DF$122,AX$8-2006+2))</f>
        <v>0</v>
      </c>
      <c r="AZ32" s="3">
        <f>AY32*(1-VLOOKUP($E32+AY$8-$H$8,Mortality!$B$3:$C$123,2)*VLOOKUP($E32+AY$8-$H$8,Multipliers!$A$3:$DF$122,AY$8-2006+2))</f>
        <v>0</v>
      </c>
      <c r="BA32" s="3">
        <f>AZ32*(1-VLOOKUP($E32+AZ$8-$H$8,Mortality!$B$3:$C$123,2)*VLOOKUP($E32+AZ$8-$H$8,Multipliers!$A$3:$DF$122,AZ$8-2006+2))</f>
        <v>0</v>
      </c>
      <c r="BB32" s="3">
        <f>BA32*(1-VLOOKUP($E32+BA$8-$H$8,Mortality!$B$3:$C$123,2)*VLOOKUP($E32+BA$8-$H$8,Multipliers!$A$3:$DF$122,BA$8-2006+2))</f>
        <v>0</v>
      </c>
      <c r="BC32" s="3">
        <f>BB32*(1-VLOOKUP($E32+BB$8-$H$8,Mortality!$B$3:$C$123,2)*VLOOKUP($E32+BB$8-$H$8,Multipliers!$A$3:$DF$122,BB$8-2006+2))</f>
        <v>0</v>
      </c>
      <c r="BD32" s="3">
        <f>BC32*(1-VLOOKUP($E32+BC$8-$H$8,Mortality!$B$3:$C$123,2)*VLOOKUP($E32+BC$8-$H$8,Multipliers!$A$3:$DF$122,BC$8-2006+2))</f>
        <v>0</v>
      </c>
      <c r="BE32" s="3">
        <f>BD32*(1-VLOOKUP($E32+BD$8-$H$8,Mortality!$B$3:$C$123,2)*VLOOKUP($E32+BD$8-$H$8,Multipliers!$A$3:$DF$122,BD$8-2006+2))</f>
        <v>0</v>
      </c>
      <c r="BF32" s="3">
        <f>BE32*(1-VLOOKUP($E32+BE$8-$H$8,Mortality!$B$3:$C$123,2)*VLOOKUP($E32+BE$8-$H$8,Multipliers!$A$3:$DF$122,BE$8-2006+2))</f>
        <v>0</v>
      </c>
      <c r="BG32" s="3">
        <f>BF32*(1-VLOOKUP($E32+BF$8-$H$8,Mortality!$B$3:$C$123,2)*VLOOKUP($E32+BF$8-$H$8,Multipliers!$A$3:$DF$122,BF$8-2006+2))</f>
        <v>0</v>
      </c>
      <c r="BH32" s="3">
        <f>BG32*(1-VLOOKUP($E32+BG$8-$H$8,Mortality!$B$3:$C$123,2)*VLOOKUP($E32+BG$8-$H$8,Multipliers!$A$3:$DF$122,BG$8-2006+2))</f>
        <v>0</v>
      </c>
      <c r="BI32" s="3">
        <f>BH32*(1-VLOOKUP($E32+BH$8-$H$8,Mortality!$B$3:$C$123,2)*VLOOKUP($E32+BH$8-$H$8,Multipliers!$A$3:$DF$122,BH$8-2006+2))</f>
        <v>0</v>
      </c>
      <c r="BJ32" s="3">
        <f>BI32*(1-VLOOKUP($E32+BI$8-$H$8,Mortality!$B$3:$C$123,2)*VLOOKUP($E32+BI$8-$H$8,Multipliers!$A$3:$DF$122,BI$8-2006+2))</f>
        <v>0</v>
      </c>
      <c r="BK32" s="3">
        <f>BJ32*(1-VLOOKUP($E32+BJ$8-$H$8,Mortality!$B$3:$C$123,2)*VLOOKUP($E32+BJ$8-$H$8,Multipliers!$A$3:$DF$122,BJ$8-2006+2))</f>
        <v>0</v>
      </c>
      <c r="BL32" s="3">
        <f>BK32*(1-VLOOKUP($E32+BK$8-$H$8,Mortality!$B$3:$C$123,2)*VLOOKUP($E32+BK$8-$H$8,Multipliers!$A$3:$DF$122,BK$8-2006+2))</f>
        <v>0</v>
      </c>
      <c r="BM32" s="3">
        <f>BL32*(1-VLOOKUP($E32+BL$8-$H$8,Mortality!$B$3:$C$123,2)*VLOOKUP($E32+BL$8-$H$8,Multipliers!$A$3:$DF$122,BL$8-2006+2))</f>
        <v>0</v>
      </c>
      <c r="BN32" s="3">
        <f>BM32*(1-VLOOKUP($E32+BM$8-$H$8,Mortality!$B$3:$C$123,2)*VLOOKUP($E32+BM$8-$H$8,Multipliers!$A$3:$DF$122,BM$8-2006+2))</f>
        <v>0</v>
      </c>
      <c r="BO32" s="3">
        <f>BN32*(1-VLOOKUP($E32+BN$8-$H$8,Mortality!$B$3:$C$123,2)*VLOOKUP($E32+BN$8-$H$8,Multipliers!$A$3:$DF$122,BN$8-2006+2))</f>
        <v>0</v>
      </c>
      <c r="BP32" s="3">
        <f>BO32*(1-VLOOKUP($E32+BO$8-$H$8,Mortality!$B$3:$C$123,2)*VLOOKUP($E32+BO$8-$H$8,Multipliers!$A$3:$DF$122,BO$8-2006+2))</f>
        <v>0</v>
      </c>
      <c r="BQ32" s="3">
        <f>BP32*(1-VLOOKUP($E32+BP$8-$H$8,Mortality!$B$3:$C$123,2)*VLOOKUP($E32+BP$8-$H$8,Multipliers!$A$3:$DF$122,BP$8-2006+2))</f>
        <v>0</v>
      </c>
      <c r="BR32" s="3">
        <f>BQ32*(1-VLOOKUP($E32+BQ$8-$H$8,Mortality!$B$3:$C$123,2)*VLOOKUP($E32+BQ$8-$H$8,Multipliers!$A$3:$DF$122,BQ$8-2006+2))</f>
        <v>0</v>
      </c>
      <c r="BS32" s="3">
        <f>BR32*(1-VLOOKUP($E32+BR$8-$H$8,Mortality!$B$3:$C$123,2)*VLOOKUP($E32+BR$8-$H$8,Multipliers!$A$3:$DF$122,BR$8-2006+2))</f>
        <v>0</v>
      </c>
      <c r="BT32" s="3">
        <f>BS32*(1-VLOOKUP($E32+BS$8-$H$8,Mortality!$B$3:$C$123,2)*VLOOKUP($E32+BS$8-$H$8,Multipliers!$A$3:$DF$122,BS$8-2006+2))</f>
        <v>0</v>
      </c>
      <c r="BU32" s="3">
        <f>BT32*(1-VLOOKUP($E32+BT$8-$H$8,Mortality!$B$3:$C$123,2)*VLOOKUP($E32+BT$8-$H$8,Multipliers!$A$3:$DF$122,BT$8-2006+2))</f>
        <v>0</v>
      </c>
      <c r="BV32" s="3">
        <f>BU32*(1-VLOOKUP($E32+BU$8-$H$8,Mortality!$B$3:$C$123,2)*VLOOKUP($E32+BU$8-$H$8,Multipliers!$A$3:$DF$122,BU$8-2006+2))</f>
        <v>0</v>
      </c>
      <c r="BW32" s="3">
        <f>BV32*(1-VLOOKUP($E32+BV$8-$H$8,Mortality!$B$3:$C$123,2)*VLOOKUP($E32+BV$8-$H$8,Multipliers!$A$3:$DF$122,BV$8-2006+2))</f>
        <v>0</v>
      </c>
      <c r="BX32" s="3">
        <f>BW32*(1-VLOOKUP($E32+BW$8-$H$8,Mortality!$B$3:$C$123,2)*VLOOKUP($E32+BW$8-$H$8,Multipliers!$A$3:$DF$122,BW$8-2006+2))</f>
        <v>0</v>
      </c>
      <c r="BY32" s="3">
        <f>BX32*(1-VLOOKUP($E32+BX$8-$H$8,Mortality!$B$3:$C$123,2)*VLOOKUP($E32+BX$8-$H$8,Multipliers!$A$3:$DF$122,BX$8-2006+2))</f>
        <v>0</v>
      </c>
      <c r="BZ32" s="3">
        <f>BY32*(1-VLOOKUP($E32+BY$8-$H$8,Mortality!$B$3:$C$123,2)*VLOOKUP($E32+BY$8-$H$8,Multipliers!$A$3:$DF$122,BY$8-2006+2))</f>
        <v>0</v>
      </c>
      <c r="CA32" s="3">
        <f>BZ32*(1-VLOOKUP($E32+BZ$8-$H$8,Mortality!$B$3:$C$123,2)*VLOOKUP($E32+BZ$8-$H$8,Multipliers!$A$3:$DF$122,BZ$8-2006+2))</f>
        <v>0</v>
      </c>
      <c r="CB32" s="3">
        <f>CA32*(1-VLOOKUP($E32+CA$8-$H$8,Mortality!$B$3:$C$123,2)*VLOOKUP($E32+CA$8-$H$8,Multipliers!$A$3:$DF$122,CA$8-2006+2))</f>
        <v>0</v>
      </c>
      <c r="CC32" s="3">
        <f>CB32*(1-VLOOKUP($E32+CB$8-$H$8,Mortality!$B$3:$C$123,2)*VLOOKUP($E32+CB$8-$H$8,Multipliers!$A$3:$DF$122,CB$8-2006+2))</f>
        <v>0</v>
      </c>
      <c r="CD32" s="3">
        <f>CC32*(1-VLOOKUP($E32+CC$8-$H$8,Mortality!$B$3:$C$123,2)*VLOOKUP($E32+CC$8-$H$8,Multipliers!$A$3:$DF$122,CC$8-2006+2))</f>
        <v>0</v>
      </c>
      <c r="CE32" s="3">
        <f>CD32*(1-VLOOKUP($E32+CD$8-$H$8,Mortality!$B$3:$C$123,2)*VLOOKUP($E32+CD$8-$H$8,Multipliers!$A$3:$DF$122,CD$8-2006+2))</f>
        <v>0</v>
      </c>
      <c r="CF32" s="3">
        <f>CE32*(1-VLOOKUP($E32+CE$8-$H$8,Mortality!$B$3:$C$123,2)*VLOOKUP($E32+CE$8-$H$8,Multipliers!$A$3:$DF$122,CE$8-2006+2))</f>
        <v>0</v>
      </c>
      <c r="CG32" s="3">
        <f>CF32*(1-VLOOKUP($E32+CF$8-$H$8,Mortality!$B$3:$C$123,2)*VLOOKUP($E32+CF$8-$H$8,Multipliers!$A$3:$DF$122,CF$8-2006+2))</f>
        <v>0</v>
      </c>
      <c r="CH32" s="3">
        <f>CG32*(1-VLOOKUP($E32+CG$8-$H$8,Mortality!$B$3:$C$123,2)*VLOOKUP($E32+CG$8-$H$8,Multipliers!$A$3:$DF$122,CG$8-2006+2))</f>
        <v>0</v>
      </c>
      <c r="CI32" s="3">
        <f>CH32*(1-VLOOKUP($E32+CH$8-$H$8,Mortality!$B$3:$C$123,2)*VLOOKUP($E32+CH$8-$H$8,Multipliers!$A$3:$DF$122,CH$8-2006+2))</f>
        <v>0</v>
      </c>
      <c r="CJ32" s="3">
        <f>CI32*(1-VLOOKUP($E32+CI$8-$H$8,Mortality!$B$3:$C$123,2)*VLOOKUP($E32+CI$8-$H$8,Multipliers!$A$3:$DF$122,CI$8-2006+2))</f>
        <v>0</v>
      </c>
      <c r="CK32" s="3">
        <f>CJ32*(1-VLOOKUP($E32+CJ$8-$H$8,Mortality!$B$3:$C$123,2)*VLOOKUP($E32+CJ$8-$H$8,Multipliers!$A$3:$DF$122,CJ$8-2006+2))</f>
        <v>0</v>
      </c>
      <c r="CL32" s="3">
        <f>CK32*(1-VLOOKUP($E32+CK$8-$H$8,Mortality!$B$3:$C$123,2)*VLOOKUP($E32+CK$8-$H$8,Multipliers!$A$3:$DF$122,CK$8-2006+2))</f>
        <v>0</v>
      </c>
      <c r="CM32" s="3">
        <f>CL32*(1-VLOOKUP($E32+CL$8-$H$8,Mortality!$B$3:$C$123,2)*VLOOKUP($E32+CL$8-$H$8,Multipliers!$A$3:$DF$122,CL$8-2006+2))</f>
        <v>0</v>
      </c>
      <c r="CN32" s="3">
        <f>CM32*(1-VLOOKUP($E32+CM$8-$H$8,Mortality!$B$3:$C$123,2)*VLOOKUP($E32+CM$8-$H$8,Multipliers!$A$3:$DF$122,CM$8-2006+2))</f>
        <v>0</v>
      </c>
      <c r="CO32" s="3">
        <f>CN32*(1-VLOOKUP($E32+CN$8-$H$8,Mortality!$B$3:$C$123,2)*VLOOKUP($E32+CN$8-$H$8,Multipliers!$A$3:$DF$122,CN$8-2006+2))</f>
        <v>0</v>
      </c>
      <c r="CP32" s="3">
        <f>CO32*(1-VLOOKUP($E32+CO$8-$H$8,Mortality!$B$3:$C$123,2)*VLOOKUP($E32+CO$8-$H$8,Multipliers!$A$3:$DF$122,CO$8-2006+2))</f>
        <v>0</v>
      </c>
      <c r="CQ32" s="3">
        <f>CP32*(1-VLOOKUP($E32+CP$8-$H$8,Mortality!$B$3:$C$123,2)*VLOOKUP($E32+CP$8-$H$8,Multipliers!$A$3:$DF$122,CP$8-2006+2))</f>
        <v>0</v>
      </c>
      <c r="CR32" s="3">
        <f>CQ32*(1-VLOOKUP($E32+CQ$8-$H$8,Mortality!$B$3:$C$123,2)*VLOOKUP($E32+CQ$8-$H$8,Multipliers!$A$3:$DF$122,CQ$8-2006+2))</f>
        <v>0</v>
      </c>
      <c r="CS32" s="3">
        <f>CR32*(1-VLOOKUP($E32+CR$8-$H$8,Mortality!$B$3:$C$123,2)*VLOOKUP($E32+CR$8-$H$8,Multipliers!$A$3:$DF$122,CR$8-2006+2))</f>
        <v>0</v>
      </c>
      <c r="CT32" s="3">
        <f>CS32*(1-VLOOKUP($E32+CS$8-$H$8,Mortality!$B$3:$C$123,2)*VLOOKUP($E32+CS$8-$H$8,Multipliers!$A$3:$DF$122,CS$8-2006+2))</f>
        <v>0</v>
      </c>
    </row>
    <row r="33" spans="2:98" x14ac:dyDescent="0.25">
      <c r="B33" s="35">
        <v>2025</v>
      </c>
      <c r="C33" s="36">
        <v>13258</v>
      </c>
      <c r="D33" s="35" t="s">
        <v>3</v>
      </c>
      <c r="E33" s="4">
        <f t="shared" si="6"/>
        <v>81</v>
      </c>
      <c r="F33" s="2"/>
      <c r="H33" s="3">
        <v>1</v>
      </c>
      <c r="I33" s="3">
        <f>H33*(1-VLOOKUP($E33+H$8-$H$8,Mortality!$B$3:$C$123,2)*VLOOKUP($E33+H$8-$H$8,Multipliers!$A$3:$DF$122,H$8-2006+2))</f>
        <v>0.94033174906030714</v>
      </c>
      <c r="J33" s="3">
        <f>I33*(1-VLOOKUP($E33+I$8-$H$8,Mortality!$B$3:$C$123,2)*VLOOKUP($E33+I$8-$H$8,Multipliers!$A$3:$DF$122,I$8-2006+2))</f>
        <v>0.87874474337103781</v>
      </c>
      <c r="K33" s="3">
        <f>J33*(1-VLOOKUP($E33+J$8-$H$8,Mortality!$B$3:$C$123,2)*VLOOKUP($E33+J$8-$H$8,Multipliers!$A$3:$DF$122,J$8-2006+2))</f>
        <v>0.81551700399241578</v>
      </c>
      <c r="L33" s="3">
        <f>K33*(1-VLOOKUP($E33+K$8-$H$8,Mortality!$B$3:$C$123,2)*VLOOKUP($E33+K$8-$H$8,Multipliers!$A$3:$DF$122,K$8-2006+2))</f>
        <v>0.75094686845885017</v>
      </c>
      <c r="M33" s="3">
        <f>L33*(1-VLOOKUP($E33+L$8-$H$8,Mortality!$B$3:$C$123,2)*VLOOKUP($E33+L$8-$H$8,Multipliers!$A$3:$DF$122,L$8-2006+2))</f>
        <v>0.68552697384743888</v>
      </c>
      <c r="N33" s="3">
        <f>M33*(1-VLOOKUP($E33+M$8-$H$8,Mortality!$B$3:$C$123,2)*VLOOKUP($E33+M$8-$H$8,Multipliers!$A$3:$DF$122,M$8-2006+2))</f>
        <v>0.61978342290841948</v>
      </c>
      <c r="O33" s="3">
        <f>N33*(1-VLOOKUP($E33+N$8-$H$8,Mortality!$B$3:$C$123,2)*VLOOKUP($E33+N$8-$H$8,Multipliers!$A$3:$DF$122,N$8-2006+2))</f>
        <v>0.5543366224453633</v>
      </c>
      <c r="P33" s="3">
        <f>O33*(1-VLOOKUP($E33+O$8-$H$8,Mortality!$B$3:$C$123,2)*VLOOKUP($E33+O$8-$H$8,Multipliers!$A$3:$DF$122,O$8-2006+2))</f>
        <v>0.48992772022659886</v>
      </c>
      <c r="Q33" s="3">
        <f>P33*(1-VLOOKUP($E33+P$8-$H$8,Mortality!$B$3:$C$123,2)*VLOOKUP($E33+P$8-$H$8,Multipliers!$A$3:$DF$122,P$8-2006+2))</f>
        <v>0.42731555675053662</v>
      </c>
      <c r="R33" s="3">
        <f>Q33*(1-VLOOKUP($E33+Q$8-$H$8,Mortality!$B$3:$C$123,2)*VLOOKUP($E33+Q$8-$H$8,Multipliers!$A$3:$DF$122,Q$8-2006+2))</f>
        <v>0.36730325417909609</v>
      </c>
      <c r="S33" s="3">
        <f>R33*(1-VLOOKUP($E33+R$8-$H$8,Mortality!$B$3:$C$123,2)*VLOOKUP($E33+R$8-$H$8,Multipliers!$A$3:$DF$122,R$8-2006+2))</f>
        <v>0.3109529699894093</v>
      </c>
      <c r="T33" s="3">
        <f>S33*(1-VLOOKUP($E33+S$8-$H$8,Mortality!$B$3:$C$123,2)*VLOOKUP($E33+S$8-$H$8,Multipliers!$A$3:$DF$122,S$8-2006+2))</f>
        <v>0.25921682756883818</v>
      </c>
      <c r="U33" s="3">
        <f>T33*(1-VLOOKUP($E33+T$8-$H$8,Mortality!$B$3:$C$123,2)*VLOOKUP($E33+T$8-$H$8,Multipliers!$A$3:$DF$122,T$8-2006+2))</f>
        <v>0.21282450803515371</v>
      </c>
      <c r="V33" s="3">
        <f>U33*(1-VLOOKUP($E33+U$8-$H$8,Mortality!$B$3:$C$123,2)*VLOOKUP($E33+U$8-$H$8,Multipliers!$A$3:$DF$122,U$8-2006+2))</f>
        <v>0.17213546395493617</v>
      </c>
      <c r="W33" s="3">
        <f>V33*(1-VLOOKUP($E33+V$8-$H$8,Mortality!$B$3:$C$123,2)*VLOOKUP($E33+V$8-$H$8,Multipliers!$A$3:$DF$122,V$8-2006+2))</f>
        <v>0.13722888211580128</v>
      </c>
      <c r="X33" s="3">
        <f>W33*(1-VLOOKUP($E33+W$8-$H$8,Mortality!$B$3:$C$123,2)*VLOOKUP($E33+W$8-$H$8,Multipliers!$A$3:$DF$122,W$8-2006+2))</f>
        <v>0.10752063442810553</v>
      </c>
      <c r="Y33" s="3">
        <f>X33*(1-VLOOKUP($E33+X$8-$H$8,Mortality!$B$3:$C$123,2)*VLOOKUP($E33+X$8-$H$8,Multipliers!$A$3:$DF$122,X$8-2006+2))</f>
        <v>8.2747779570094299E-2</v>
      </c>
      <c r="Z33" s="3">
        <f>Y33*(1-VLOOKUP($E33+Y$8-$H$8,Mortality!$B$3:$C$123,2)*VLOOKUP($E33+Y$8-$H$8,Multipliers!$A$3:$DF$122,Y$8-2006+2))</f>
        <v>6.2283125350980545E-2</v>
      </c>
      <c r="AA33" s="3">
        <f>Z33*(1-VLOOKUP($E33+Z$8-$H$8,Mortality!$B$3:$C$123,2)*VLOOKUP($E33+Z$8-$H$8,Multipliers!$A$3:$DF$122,Z$8-2006+2))</f>
        <v>4.5785856451803088E-2</v>
      </c>
      <c r="AB33" s="3">
        <f>AA33*(1-VLOOKUP($E33+AA$8-$H$8,Mortality!$B$3:$C$123,2)*VLOOKUP($E33+AA$8-$H$8,Multipliers!$A$3:$DF$122,AA$8-2006+2))</f>
        <v>3.2825915023020756E-2</v>
      </c>
      <c r="AC33" s="3">
        <f>AB33*(1-VLOOKUP($E33+AB$8-$H$8,Mortality!$B$3:$C$123,2)*VLOOKUP($E33+AB$8-$H$8,Multipliers!$A$3:$DF$122,AB$8-2006+2))</f>
        <v>2.2924476349167593E-2</v>
      </c>
      <c r="AD33" s="3">
        <f>AC33*(1-VLOOKUP($E33+AC$8-$H$8,Mortality!$B$3:$C$123,2)*VLOOKUP($E33+AC$8-$H$8,Multipliers!$A$3:$DF$122,AC$8-2006+2))</f>
        <v>1.5575790417933765E-2</v>
      </c>
      <c r="AE33" s="3">
        <f>AD33*(1-VLOOKUP($E33+AD$8-$H$8,Mortality!$B$3:$C$123,2)*VLOOKUP($E33+AD$8-$H$8,Multipliers!$A$3:$DF$122,AD$8-2006+2))</f>
        <v>1.0289025864212433E-2</v>
      </c>
      <c r="AF33" s="3">
        <f>AE33*(1-VLOOKUP($E33+AE$8-$H$8,Mortality!$B$3:$C$123,2)*VLOOKUP($E33+AE$8-$H$8,Multipliers!$A$3:$DF$122,AE$8-2006+2))</f>
        <v>6.6027248417424456E-3</v>
      </c>
      <c r="AG33" s="3">
        <f>AF33*(1-VLOOKUP($E33+AF$8-$H$8,Mortality!$B$3:$C$123,2)*VLOOKUP($E33+AF$8-$H$8,Multipliers!$A$3:$DF$122,AF$8-2006+2))</f>
        <v>4.11400709942352E-3</v>
      </c>
      <c r="AH33" s="3">
        <f>AG33*(1-VLOOKUP($E33+AG$8-$H$8,Mortality!$B$3:$C$123,2)*VLOOKUP($E33+AG$8-$H$8,Multipliers!$A$3:$DF$122,AG$8-2006+2))</f>
        <v>2.4852097940404401E-3</v>
      </c>
      <c r="AI33" s="3">
        <f>AH33*(1-VLOOKUP($E33+AH$8-$H$8,Mortality!$B$3:$C$123,2)*VLOOKUP($E33+AH$8-$H$8,Multipliers!$A$3:$DF$122,AH$8-2006+2))</f>
        <v>1.4561670261623292E-3</v>
      </c>
      <c r="AJ33" s="3">
        <f>AI33*(1-VLOOKUP($E33+AI$8-$H$8,Mortality!$B$3:$C$123,2)*VLOOKUP($E33+AI$8-$H$8,Multipliers!$A$3:$DF$122,AI$8-2006+2))</f>
        <v>8.2718372794572149E-4</v>
      </c>
      <c r="AK33" s="3">
        <f>AJ33*(1-VLOOKUP($E33+AJ$8-$H$8,Mortality!$B$3:$C$123,2)*VLOOKUP($E33+AJ$8-$H$8,Multipliers!$A$3:$DF$122,AJ$8-2006+2))</f>
        <v>4.5518820734167761E-4</v>
      </c>
      <c r="AL33" s="3">
        <f>AK33*(1-VLOOKUP($E33+AK$8-$H$8,Mortality!$B$3:$C$123,2)*VLOOKUP($E33+AK$8-$H$8,Multipliers!$A$3:$DF$122,AK$8-2006+2))</f>
        <v>2.4233207229300979E-4</v>
      </c>
      <c r="AM33" s="3">
        <f>AL33*(1-VLOOKUP($E33+AL$8-$H$8,Mortality!$B$3:$C$123,2)*VLOOKUP($E33+AL$8-$H$8,Multipliers!$A$3:$DF$122,AL$8-2006+2))</f>
        <v>1.2667415901341866E-4</v>
      </c>
      <c r="AN33" s="3">
        <f>AM33*(1-VLOOKUP($E33+AM$8-$H$8,Mortality!$B$3:$C$123,2)*VLOOKUP($E33+AM$8-$H$8,Multipliers!$A$3:$DF$122,AM$8-2006+2))</f>
        <v>6.560201765697835E-5</v>
      </c>
      <c r="AO33" s="3">
        <f>AN33*(1-VLOOKUP($E33+AN$8-$H$8,Mortality!$B$3:$C$123,2)*VLOOKUP($E33+AN$8-$H$8,Multipliers!$A$3:$DF$122,AN$8-2006+2))</f>
        <v>3.3630284371504929E-5</v>
      </c>
      <c r="AP33" s="3">
        <f>AO33*(1-VLOOKUP($E33+AO$8-$H$8,Mortality!$B$3:$C$123,2)*VLOOKUP($E33+AO$8-$H$8,Multipliers!$A$3:$DF$122,AO$8-2006+2))</f>
        <v>1.7020711359755548E-5</v>
      </c>
      <c r="AQ33" s="3">
        <f>AP33*(1-VLOOKUP($E33+AP$8-$H$8,Mortality!$B$3:$C$123,2)*VLOOKUP($E33+AP$8-$H$8,Multipliers!$A$3:$DF$122,AP$8-2006+2))</f>
        <v>8.510355679877774E-6</v>
      </c>
      <c r="AR33" s="3">
        <f>AQ33*(1-VLOOKUP($E33+AQ$8-$H$8,Mortality!$B$3:$C$123,2)*VLOOKUP($E33+AQ$8-$H$8,Multipliers!$A$3:$DF$122,AQ$8-2006+2))</f>
        <v>4.255177839938887E-6</v>
      </c>
      <c r="AS33" s="3">
        <f>AR33*(1-VLOOKUP($E33+AR$8-$H$8,Mortality!$B$3:$C$123,2)*VLOOKUP($E33+AR$8-$H$8,Multipliers!$A$3:$DF$122,AR$8-2006+2))</f>
        <v>2.1275889199694435E-6</v>
      </c>
      <c r="AT33" s="3">
        <f>AS33*(1-VLOOKUP($E33+AS$8-$H$8,Mortality!$B$3:$C$123,2)*VLOOKUP($E33+AS$8-$H$8,Multipliers!$A$3:$DF$122,AS$8-2006+2))</f>
        <v>1.0637944599847218E-6</v>
      </c>
      <c r="AU33" s="3">
        <f>AT33*(1-VLOOKUP($E33+AT$8-$H$8,Mortality!$B$3:$C$123,2)*VLOOKUP($E33+AT$8-$H$8,Multipliers!$A$3:$DF$122,AT$8-2006+2))</f>
        <v>5.3189722999236088E-7</v>
      </c>
      <c r="AV33" s="3">
        <f>AU33*(1-VLOOKUP($E33+AU$8-$H$8,Mortality!$B$3:$C$123,2)*VLOOKUP($E33+AU$8-$H$8,Multipliers!$A$3:$DF$122,AU$8-2006+2))</f>
        <v>0</v>
      </c>
      <c r="AW33" s="3">
        <f>AV33*(1-VLOOKUP($E33+AV$8-$H$8,Mortality!$B$3:$C$123,2)*VLOOKUP($E33+AV$8-$H$8,Multipliers!$A$3:$DF$122,AV$8-2006+2))</f>
        <v>0</v>
      </c>
      <c r="AX33" s="3">
        <f>AW33*(1-VLOOKUP($E33+AW$8-$H$8,Mortality!$B$3:$C$123,2)*VLOOKUP($E33+AW$8-$H$8,Multipliers!$A$3:$DF$122,AW$8-2006+2))</f>
        <v>0</v>
      </c>
      <c r="AY33" s="3">
        <f>AX33*(1-VLOOKUP($E33+AX$8-$H$8,Mortality!$B$3:$C$123,2)*VLOOKUP($E33+AX$8-$H$8,Multipliers!$A$3:$DF$122,AX$8-2006+2))</f>
        <v>0</v>
      </c>
      <c r="AZ33" s="3">
        <f>AY33*(1-VLOOKUP($E33+AY$8-$H$8,Mortality!$B$3:$C$123,2)*VLOOKUP($E33+AY$8-$H$8,Multipliers!$A$3:$DF$122,AY$8-2006+2))</f>
        <v>0</v>
      </c>
      <c r="BA33" s="3">
        <f>AZ33*(1-VLOOKUP($E33+AZ$8-$H$8,Mortality!$B$3:$C$123,2)*VLOOKUP($E33+AZ$8-$H$8,Multipliers!$A$3:$DF$122,AZ$8-2006+2))</f>
        <v>0</v>
      </c>
      <c r="BB33" s="3">
        <f>BA33*(1-VLOOKUP($E33+BA$8-$H$8,Mortality!$B$3:$C$123,2)*VLOOKUP($E33+BA$8-$H$8,Multipliers!$A$3:$DF$122,BA$8-2006+2))</f>
        <v>0</v>
      </c>
      <c r="BC33" s="3">
        <f>BB33*(1-VLOOKUP($E33+BB$8-$H$8,Mortality!$B$3:$C$123,2)*VLOOKUP($E33+BB$8-$H$8,Multipliers!$A$3:$DF$122,BB$8-2006+2))</f>
        <v>0</v>
      </c>
      <c r="BD33" s="3">
        <f>BC33*(1-VLOOKUP($E33+BC$8-$H$8,Mortality!$B$3:$C$123,2)*VLOOKUP($E33+BC$8-$H$8,Multipliers!$A$3:$DF$122,BC$8-2006+2))</f>
        <v>0</v>
      </c>
      <c r="BE33" s="3">
        <f>BD33*(1-VLOOKUP($E33+BD$8-$H$8,Mortality!$B$3:$C$123,2)*VLOOKUP($E33+BD$8-$H$8,Multipliers!$A$3:$DF$122,BD$8-2006+2))</f>
        <v>0</v>
      </c>
      <c r="BF33" s="3">
        <f>BE33*(1-VLOOKUP($E33+BE$8-$H$8,Mortality!$B$3:$C$123,2)*VLOOKUP($E33+BE$8-$H$8,Multipliers!$A$3:$DF$122,BE$8-2006+2))</f>
        <v>0</v>
      </c>
      <c r="BG33" s="3">
        <f>BF33*(1-VLOOKUP($E33+BF$8-$H$8,Mortality!$B$3:$C$123,2)*VLOOKUP($E33+BF$8-$H$8,Multipliers!$A$3:$DF$122,BF$8-2006+2))</f>
        <v>0</v>
      </c>
      <c r="BH33" s="3">
        <f>BG33*(1-VLOOKUP($E33+BG$8-$H$8,Mortality!$B$3:$C$123,2)*VLOOKUP($E33+BG$8-$H$8,Multipliers!$A$3:$DF$122,BG$8-2006+2))</f>
        <v>0</v>
      </c>
      <c r="BI33" s="3">
        <f>BH33*(1-VLOOKUP($E33+BH$8-$H$8,Mortality!$B$3:$C$123,2)*VLOOKUP($E33+BH$8-$H$8,Multipliers!$A$3:$DF$122,BH$8-2006+2))</f>
        <v>0</v>
      </c>
      <c r="BJ33" s="3">
        <f>BI33*(1-VLOOKUP($E33+BI$8-$H$8,Mortality!$B$3:$C$123,2)*VLOOKUP($E33+BI$8-$H$8,Multipliers!$A$3:$DF$122,BI$8-2006+2))</f>
        <v>0</v>
      </c>
      <c r="BK33" s="3">
        <f>BJ33*(1-VLOOKUP($E33+BJ$8-$H$8,Mortality!$B$3:$C$123,2)*VLOOKUP($E33+BJ$8-$H$8,Multipliers!$A$3:$DF$122,BJ$8-2006+2))</f>
        <v>0</v>
      </c>
      <c r="BL33" s="3">
        <f>BK33*(1-VLOOKUP($E33+BK$8-$H$8,Mortality!$B$3:$C$123,2)*VLOOKUP($E33+BK$8-$H$8,Multipliers!$A$3:$DF$122,BK$8-2006+2))</f>
        <v>0</v>
      </c>
      <c r="BM33" s="3">
        <f>BL33*(1-VLOOKUP($E33+BL$8-$H$8,Mortality!$B$3:$C$123,2)*VLOOKUP($E33+BL$8-$H$8,Multipliers!$A$3:$DF$122,BL$8-2006+2))</f>
        <v>0</v>
      </c>
      <c r="BN33" s="3">
        <f>BM33*(1-VLOOKUP($E33+BM$8-$H$8,Mortality!$B$3:$C$123,2)*VLOOKUP($E33+BM$8-$H$8,Multipliers!$A$3:$DF$122,BM$8-2006+2))</f>
        <v>0</v>
      </c>
      <c r="BO33" s="3">
        <f>BN33*(1-VLOOKUP($E33+BN$8-$H$8,Mortality!$B$3:$C$123,2)*VLOOKUP($E33+BN$8-$H$8,Multipliers!$A$3:$DF$122,BN$8-2006+2))</f>
        <v>0</v>
      </c>
      <c r="BP33" s="3">
        <f>BO33*(1-VLOOKUP($E33+BO$8-$H$8,Mortality!$B$3:$C$123,2)*VLOOKUP($E33+BO$8-$H$8,Multipliers!$A$3:$DF$122,BO$8-2006+2))</f>
        <v>0</v>
      </c>
      <c r="BQ33" s="3">
        <f>BP33*(1-VLOOKUP($E33+BP$8-$H$8,Mortality!$B$3:$C$123,2)*VLOOKUP($E33+BP$8-$H$8,Multipliers!$A$3:$DF$122,BP$8-2006+2))</f>
        <v>0</v>
      </c>
      <c r="BR33" s="3">
        <f>BQ33*(1-VLOOKUP($E33+BQ$8-$H$8,Mortality!$B$3:$C$123,2)*VLOOKUP($E33+BQ$8-$H$8,Multipliers!$A$3:$DF$122,BQ$8-2006+2))</f>
        <v>0</v>
      </c>
      <c r="BS33" s="3">
        <f>BR33*(1-VLOOKUP($E33+BR$8-$H$8,Mortality!$B$3:$C$123,2)*VLOOKUP($E33+BR$8-$H$8,Multipliers!$A$3:$DF$122,BR$8-2006+2))</f>
        <v>0</v>
      </c>
      <c r="BT33" s="3">
        <f>BS33*(1-VLOOKUP($E33+BS$8-$H$8,Mortality!$B$3:$C$123,2)*VLOOKUP($E33+BS$8-$H$8,Multipliers!$A$3:$DF$122,BS$8-2006+2))</f>
        <v>0</v>
      </c>
      <c r="BU33" s="3">
        <f>BT33*(1-VLOOKUP($E33+BT$8-$H$8,Mortality!$B$3:$C$123,2)*VLOOKUP($E33+BT$8-$H$8,Multipliers!$A$3:$DF$122,BT$8-2006+2))</f>
        <v>0</v>
      </c>
      <c r="BV33" s="3">
        <f>BU33*(1-VLOOKUP($E33+BU$8-$H$8,Mortality!$B$3:$C$123,2)*VLOOKUP($E33+BU$8-$H$8,Multipliers!$A$3:$DF$122,BU$8-2006+2))</f>
        <v>0</v>
      </c>
      <c r="BW33" s="3">
        <f>BV33*(1-VLOOKUP($E33+BV$8-$H$8,Mortality!$B$3:$C$123,2)*VLOOKUP($E33+BV$8-$H$8,Multipliers!$A$3:$DF$122,BV$8-2006+2))</f>
        <v>0</v>
      </c>
      <c r="BX33" s="3">
        <f>BW33*(1-VLOOKUP($E33+BW$8-$H$8,Mortality!$B$3:$C$123,2)*VLOOKUP($E33+BW$8-$H$8,Multipliers!$A$3:$DF$122,BW$8-2006+2))</f>
        <v>0</v>
      </c>
      <c r="BY33" s="3">
        <f>BX33*(1-VLOOKUP($E33+BX$8-$H$8,Mortality!$B$3:$C$123,2)*VLOOKUP($E33+BX$8-$H$8,Multipliers!$A$3:$DF$122,BX$8-2006+2))</f>
        <v>0</v>
      </c>
      <c r="BZ33" s="3">
        <f>BY33*(1-VLOOKUP($E33+BY$8-$H$8,Mortality!$B$3:$C$123,2)*VLOOKUP($E33+BY$8-$H$8,Multipliers!$A$3:$DF$122,BY$8-2006+2))</f>
        <v>0</v>
      </c>
      <c r="CA33" s="3">
        <f>BZ33*(1-VLOOKUP($E33+BZ$8-$H$8,Mortality!$B$3:$C$123,2)*VLOOKUP($E33+BZ$8-$H$8,Multipliers!$A$3:$DF$122,BZ$8-2006+2))</f>
        <v>0</v>
      </c>
      <c r="CB33" s="3">
        <f>CA33*(1-VLOOKUP($E33+CA$8-$H$8,Mortality!$B$3:$C$123,2)*VLOOKUP($E33+CA$8-$H$8,Multipliers!$A$3:$DF$122,CA$8-2006+2))</f>
        <v>0</v>
      </c>
      <c r="CC33" s="3">
        <f>CB33*(1-VLOOKUP($E33+CB$8-$H$8,Mortality!$B$3:$C$123,2)*VLOOKUP($E33+CB$8-$H$8,Multipliers!$A$3:$DF$122,CB$8-2006+2))</f>
        <v>0</v>
      </c>
      <c r="CD33" s="3">
        <f>CC33*(1-VLOOKUP($E33+CC$8-$H$8,Mortality!$B$3:$C$123,2)*VLOOKUP($E33+CC$8-$H$8,Multipliers!$A$3:$DF$122,CC$8-2006+2))</f>
        <v>0</v>
      </c>
      <c r="CE33" s="3">
        <f>CD33*(1-VLOOKUP($E33+CD$8-$H$8,Mortality!$B$3:$C$123,2)*VLOOKUP($E33+CD$8-$H$8,Multipliers!$A$3:$DF$122,CD$8-2006+2))</f>
        <v>0</v>
      </c>
      <c r="CF33" s="3">
        <f>CE33*(1-VLOOKUP($E33+CE$8-$H$8,Mortality!$B$3:$C$123,2)*VLOOKUP($E33+CE$8-$H$8,Multipliers!$A$3:$DF$122,CE$8-2006+2))</f>
        <v>0</v>
      </c>
      <c r="CG33" s="3">
        <f>CF33*(1-VLOOKUP($E33+CF$8-$H$8,Mortality!$B$3:$C$123,2)*VLOOKUP($E33+CF$8-$H$8,Multipliers!$A$3:$DF$122,CF$8-2006+2))</f>
        <v>0</v>
      </c>
      <c r="CH33" s="3">
        <f>CG33*(1-VLOOKUP($E33+CG$8-$H$8,Mortality!$B$3:$C$123,2)*VLOOKUP($E33+CG$8-$H$8,Multipliers!$A$3:$DF$122,CG$8-2006+2))</f>
        <v>0</v>
      </c>
      <c r="CI33" s="3">
        <f>CH33*(1-VLOOKUP($E33+CH$8-$H$8,Mortality!$B$3:$C$123,2)*VLOOKUP($E33+CH$8-$H$8,Multipliers!$A$3:$DF$122,CH$8-2006+2))</f>
        <v>0</v>
      </c>
      <c r="CJ33" s="3">
        <f>CI33*(1-VLOOKUP($E33+CI$8-$H$8,Mortality!$B$3:$C$123,2)*VLOOKUP($E33+CI$8-$H$8,Multipliers!$A$3:$DF$122,CI$8-2006+2))</f>
        <v>0</v>
      </c>
      <c r="CK33" s="3">
        <f>CJ33*(1-VLOOKUP($E33+CJ$8-$H$8,Mortality!$B$3:$C$123,2)*VLOOKUP($E33+CJ$8-$H$8,Multipliers!$A$3:$DF$122,CJ$8-2006+2))</f>
        <v>0</v>
      </c>
      <c r="CL33" s="3">
        <f>CK33*(1-VLOOKUP($E33+CK$8-$H$8,Mortality!$B$3:$C$123,2)*VLOOKUP($E33+CK$8-$H$8,Multipliers!$A$3:$DF$122,CK$8-2006+2))</f>
        <v>0</v>
      </c>
      <c r="CM33" s="3">
        <f>CL33*(1-VLOOKUP($E33+CL$8-$H$8,Mortality!$B$3:$C$123,2)*VLOOKUP($E33+CL$8-$H$8,Multipliers!$A$3:$DF$122,CL$8-2006+2))</f>
        <v>0</v>
      </c>
      <c r="CN33" s="3">
        <f>CM33*(1-VLOOKUP($E33+CM$8-$H$8,Mortality!$B$3:$C$123,2)*VLOOKUP($E33+CM$8-$H$8,Multipliers!$A$3:$DF$122,CM$8-2006+2))</f>
        <v>0</v>
      </c>
      <c r="CO33" s="3">
        <f>CN33*(1-VLOOKUP($E33+CN$8-$H$8,Mortality!$B$3:$C$123,2)*VLOOKUP($E33+CN$8-$H$8,Multipliers!$A$3:$DF$122,CN$8-2006+2))</f>
        <v>0</v>
      </c>
      <c r="CP33" s="3">
        <f>CO33*(1-VLOOKUP($E33+CO$8-$H$8,Mortality!$B$3:$C$123,2)*VLOOKUP($E33+CO$8-$H$8,Multipliers!$A$3:$DF$122,CO$8-2006+2))</f>
        <v>0</v>
      </c>
      <c r="CQ33" s="3">
        <f>CP33*(1-VLOOKUP($E33+CP$8-$H$8,Mortality!$B$3:$C$123,2)*VLOOKUP($E33+CP$8-$H$8,Multipliers!$A$3:$DF$122,CP$8-2006+2))</f>
        <v>0</v>
      </c>
      <c r="CR33" s="3">
        <f>CQ33*(1-VLOOKUP($E33+CQ$8-$H$8,Mortality!$B$3:$C$123,2)*VLOOKUP($E33+CQ$8-$H$8,Multipliers!$A$3:$DF$122,CQ$8-2006+2))</f>
        <v>0</v>
      </c>
      <c r="CS33" s="3">
        <f>CR33*(1-VLOOKUP($E33+CR$8-$H$8,Mortality!$B$3:$C$123,2)*VLOOKUP($E33+CR$8-$H$8,Multipliers!$A$3:$DF$122,CR$8-2006+2))</f>
        <v>0</v>
      </c>
      <c r="CT33" s="3">
        <f>CS33*(1-VLOOKUP($E33+CS$8-$H$8,Mortality!$B$3:$C$123,2)*VLOOKUP($E33+CS$8-$H$8,Multipliers!$A$3:$DF$122,CS$8-2006+2))</f>
        <v>0</v>
      </c>
    </row>
    <row r="34" spans="2:98" x14ac:dyDescent="0.25">
      <c r="B34" s="35">
        <v>2026</v>
      </c>
      <c r="C34" s="36">
        <v>13880</v>
      </c>
      <c r="D34" s="35" t="s">
        <v>3</v>
      </c>
      <c r="E34" s="4">
        <f t="shared" si="6"/>
        <v>79</v>
      </c>
      <c r="F34" s="2"/>
      <c r="H34" s="3">
        <v>1</v>
      </c>
      <c r="I34" s="3">
        <f>H34*(1-VLOOKUP($E34+H$8-$H$8,Mortality!$B$3:$C$123,2)*VLOOKUP($E34+H$8-$H$8,Multipliers!$A$3:$DF$122,H$8-2006+2))</f>
        <v>0.95147003525676033</v>
      </c>
      <c r="J34" s="3">
        <f>I34*(1-VLOOKUP($E34+I$8-$H$8,Mortality!$B$3:$C$123,2)*VLOOKUP($E34+I$8-$H$8,Multipliers!$A$3:$DF$122,I$8-2006+2))</f>
        <v>0.90090117663574609</v>
      </c>
      <c r="K34" s="3">
        <f>J34*(1-VLOOKUP($E34+J$8-$H$8,Mortality!$B$3:$C$123,2)*VLOOKUP($E34+J$8-$H$8,Multipliers!$A$3:$DF$122,J$8-2006+2))</f>
        <v>0.84838586697608032</v>
      </c>
      <c r="L34" s="3">
        <f>K34*(1-VLOOKUP($E34+K$8-$H$8,Mortality!$B$3:$C$123,2)*VLOOKUP($E34+K$8-$H$8,Multipliers!$A$3:$DF$122,K$8-2006+2))</f>
        <v>0.79405854141803422</v>
      </c>
      <c r="M34" s="3">
        <f>L34*(1-VLOOKUP($E34+L$8-$H$8,Mortality!$B$3:$C$123,2)*VLOOKUP($E34+L$8-$H$8,Multipliers!$A$3:$DF$122,L$8-2006+2))</f>
        <v>0.73816856459525304</v>
      </c>
      <c r="N34" s="3">
        <f>M34*(1-VLOOKUP($E34+M$8-$H$8,Mortality!$B$3:$C$123,2)*VLOOKUP($E34+M$8-$H$8,Multipliers!$A$3:$DF$122,M$8-2006+2))</f>
        <v>0.68096669316775804</v>
      </c>
      <c r="O34" s="3">
        <f>N34*(1-VLOOKUP($E34+N$8-$H$8,Mortality!$B$3:$C$123,2)*VLOOKUP($E34+N$8-$H$8,Multipliers!$A$3:$DF$122,N$8-2006+2))</f>
        <v>0.62288248178150019</v>
      </c>
      <c r="P34" s="3">
        <f>O34*(1-VLOOKUP($E34+O$8-$H$8,Mortality!$B$3:$C$123,2)*VLOOKUP($E34+O$8-$H$8,Multipliers!$A$3:$DF$122,O$8-2006+2))</f>
        <v>0.56436498417148628</v>
      </c>
      <c r="Q34" s="3">
        <f>P34*(1-VLOOKUP($E34+P$8-$H$8,Mortality!$B$3:$C$123,2)*VLOOKUP($E34+P$8-$H$8,Multipliers!$A$3:$DF$122,P$8-2006+2))</f>
        <v>0.50595019965210808</v>
      </c>
      <c r="R34" s="3">
        <f>Q34*(1-VLOOKUP($E34+Q$8-$H$8,Mortality!$B$3:$C$123,2)*VLOOKUP($E34+Q$8-$H$8,Multipliers!$A$3:$DF$122,Q$8-2006+2))</f>
        <v>0.44829829555851791</v>
      </c>
      <c r="S34" s="3">
        <f>R34*(1-VLOOKUP($E34+R$8-$H$8,Mortality!$B$3:$C$123,2)*VLOOKUP($E34+R$8-$H$8,Multipliers!$A$3:$DF$122,R$8-2006+2))</f>
        <v>0.39208969854707232</v>
      </c>
      <c r="T34" s="3">
        <f>S34*(1-VLOOKUP($E34+S$8-$H$8,Mortality!$B$3:$C$123,2)*VLOOKUP($E34+S$8-$H$8,Multipliers!$A$3:$DF$122,S$8-2006+2))</f>
        <v>0.33803851857054201</v>
      </c>
      <c r="U34" s="3">
        <f>T34*(1-VLOOKUP($E34+T$8-$H$8,Mortality!$B$3:$C$123,2)*VLOOKUP($E34+T$8-$H$8,Multipliers!$A$3:$DF$122,T$8-2006+2))</f>
        <v>0.28711234953164305</v>
      </c>
      <c r="V34" s="3">
        <f>U34*(1-VLOOKUP($E34+U$8-$H$8,Mortality!$B$3:$C$123,2)*VLOOKUP($E34+U$8-$H$8,Multipliers!$A$3:$DF$122,U$8-2006+2))</f>
        <v>0.24018457306804353</v>
      </c>
      <c r="W34" s="3">
        <f>V34*(1-VLOOKUP($E34+V$8-$H$8,Mortality!$B$3:$C$123,2)*VLOOKUP($E34+V$8-$H$8,Multipliers!$A$3:$DF$122,V$8-2006+2))</f>
        <v>0.19793892021001769</v>
      </c>
      <c r="X34" s="3">
        <f>W34*(1-VLOOKUP($E34+W$8-$H$8,Mortality!$B$3:$C$123,2)*VLOOKUP($E34+W$8-$H$8,Multipliers!$A$3:$DF$122,W$8-2006+2))</f>
        <v>0.16073638997941064</v>
      </c>
      <c r="Y34" s="3">
        <f>X34*(1-VLOOKUP($E34+X$8-$H$8,Mortality!$B$3:$C$123,2)*VLOOKUP($E34+X$8-$H$8,Multipliers!$A$3:$DF$122,X$8-2006+2))</f>
        <v>0.12868667210036522</v>
      </c>
      <c r="Z34" s="3">
        <f>Y34*(1-VLOOKUP($E34+Y$8-$H$8,Mortality!$B$3:$C$123,2)*VLOOKUP($E34+Y$8-$H$8,Multipliers!$A$3:$DF$122,Y$8-2006+2))</f>
        <v>0.10127718801818378</v>
      </c>
      <c r="AA34" s="3">
        <f>Z34*(1-VLOOKUP($E34+Z$8-$H$8,Mortality!$B$3:$C$123,2)*VLOOKUP($E34+Z$8-$H$8,Multipliers!$A$3:$DF$122,Z$8-2006+2))</f>
        <v>7.8300794693402093E-2</v>
      </c>
      <c r="AB34" s="3">
        <f>AA34*(1-VLOOKUP($E34+AA$8-$H$8,Mortality!$B$3:$C$123,2)*VLOOKUP($E34+AA$8-$H$8,Multipliers!$A$3:$DF$122,AA$8-2006+2))</f>
        <v>5.9213790499189643E-2</v>
      </c>
      <c r="AC34" s="3">
        <f>AB34*(1-VLOOKUP($E34+AB$8-$H$8,Mortality!$B$3:$C$123,2)*VLOOKUP($E34+AB$8-$H$8,Multipliers!$A$3:$DF$122,AB$8-2006+2))</f>
        <v>4.3742093887334618E-2</v>
      </c>
      <c r="AD34" s="3">
        <f>AC34*(1-VLOOKUP($E34+AC$8-$H$8,Mortality!$B$3:$C$123,2)*VLOOKUP($E34+AC$8-$H$8,Multipliers!$A$3:$DF$122,AC$8-2006+2))</f>
        <v>3.1518626151558482E-2</v>
      </c>
      <c r="AE34" s="3">
        <f>AD34*(1-VLOOKUP($E34+AD$8-$H$8,Mortality!$B$3:$C$123,2)*VLOOKUP($E34+AD$8-$H$8,Multipliers!$A$3:$DF$122,AD$8-2006+2))</f>
        <v>2.2125254431342476E-2</v>
      </c>
      <c r="AF34" s="3">
        <f>AE34*(1-VLOOKUP($E34+AE$8-$H$8,Mortality!$B$3:$C$123,2)*VLOOKUP($E34+AE$8-$H$8,Multipliers!$A$3:$DF$122,AE$8-2006+2))</f>
        <v>1.5110570435776771E-2</v>
      </c>
      <c r="AG34" s="3">
        <f>AF34*(1-VLOOKUP($E34+AF$8-$H$8,Mortality!$B$3:$C$123,2)*VLOOKUP($E34+AF$8-$H$8,Multipliers!$A$3:$DF$122,AF$8-2006+2))</f>
        <v>1.0033892694682758E-2</v>
      </c>
      <c r="AH34" s="3">
        <f>AG34*(1-VLOOKUP($E34+AG$8-$H$8,Mortality!$B$3:$C$123,2)*VLOOKUP($E34+AG$8-$H$8,Multipliers!$A$3:$DF$122,AG$8-2006+2))</f>
        <v>6.4727121001871626E-3</v>
      </c>
      <c r="AI34" s="3">
        <f>AH34*(1-VLOOKUP($E34+AH$8-$H$8,Mortality!$B$3:$C$123,2)*VLOOKUP($E34+AH$8-$H$8,Multipliers!$A$3:$DF$122,AH$8-2006+2))</f>
        <v>4.0539355497969864E-3</v>
      </c>
      <c r="AJ34" s="3">
        <f>AI34*(1-VLOOKUP($E34+AI$8-$H$8,Mortality!$B$3:$C$123,2)*VLOOKUP($E34+AI$8-$H$8,Multipliers!$A$3:$DF$122,AI$8-2006+2))</f>
        <v>2.4610964052476326E-3</v>
      </c>
      <c r="AK34" s="3">
        <f>AJ34*(1-VLOOKUP($E34+AJ$8-$H$8,Mortality!$B$3:$C$123,2)*VLOOKUP($E34+AJ$8-$H$8,Multipliers!$A$3:$DF$122,AJ$8-2006+2))</f>
        <v>1.448956005694547E-3</v>
      </c>
      <c r="AL34" s="3">
        <f>AK34*(1-VLOOKUP($E34+AK$8-$H$8,Mortality!$B$3:$C$123,2)*VLOOKUP($E34+AK$8-$H$8,Multipliers!$A$3:$DF$122,AK$8-2006+2))</f>
        <v>8.2683704632107607E-4</v>
      </c>
      <c r="AM34" s="3">
        <f>AL34*(1-VLOOKUP($E34+AL$8-$H$8,Mortality!$B$3:$C$123,2)*VLOOKUP($E34+AL$8-$H$8,Multipliers!$A$3:$DF$122,AL$8-2006+2))</f>
        <v>4.5692848540628515E-4</v>
      </c>
      <c r="AN34" s="3">
        <f>AM34*(1-VLOOKUP($E34+AM$8-$H$8,Mortality!$B$3:$C$123,2)*VLOOKUP($E34+AM$8-$H$8,Multipliers!$A$3:$DF$122,AM$8-2006+2))</f>
        <v>2.4415502902059801E-4</v>
      </c>
      <c r="AO34" s="3">
        <f>AN34*(1-VLOOKUP($E34+AN$8-$H$8,Mortality!$B$3:$C$123,2)*VLOOKUP($E34+AN$8-$H$8,Multipliers!$A$3:$DF$122,AN$8-2006+2))</f>
        <v>1.2802293082941717E-4</v>
      </c>
      <c r="AP34" s="3">
        <f>AO34*(1-VLOOKUP($E34+AO$8-$H$8,Mortality!$B$3:$C$123,2)*VLOOKUP($E34+AO$8-$H$8,Multipliers!$A$3:$DF$122,AO$8-2006+2))</f>
        <v>6.6460893607822745E-5</v>
      </c>
      <c r="AQ34" s="3">
        <f>AP34*(1-VLOOKUP($E34+AP$8-$H$8,Mortality!$B$3:$C$123,2)*VLOOKUP($E34+AP$8-$H$8,Multipliers!$A$3:$DF$122,AP$8-2006+2))</f>
        <v>3.4128855732966884E-5</v>
      </c>
      <c r="AR34" s="3">
        <f>AQ34*(1-VLOOKUP($E34+AQ$8-$H$8,Mortality!$B$3:$C$123,2)*VLOOKUP($E34+AQ$8-$H$8,Multipliers!$A$3:$DF$122,AQ$8-2006+2))</f>
        <v>1.7286526570096937E-5</v>
      </c>
      <c r="AS34" s="3">
        <f>AR34*(1-VLOOKUP($E34+AR$8-$H$8,Mortality!$B$3:$C$123,2)*VLOOKUP($E34+AR$8-$H$8,Multipliers!$A$3:$DF$122,AR$8-2006+2))</f>
        <v>8.6432632850484685E-6</v>
      </c>
      <c r="AT34" s="3">
        <f>AS34*(1-VLOOKUP($E34+AS$8-$H$8,Mortality!$B$3:$C$123,2)*VLOOKUP($E34+AS$8-$H$8,Multipliers!$A$3:$DF$122,AS$8-2006+2))</f>
        <v>4.3216316425242343E-6</v>
      </c>
      <c r="AU34" s="3">
        <f>AT34*(1-VLOOKUP($E34+AT$8-$H$8,Mortality!$B$3:$C$123,2)*VLOOKUP($E34+AT$8-$H$8,Multipliers!$A$3:$DF$122,AT$8-2006+2))</f>
        <v>2.1608158212621171E-6</v>
      </c>
      <c r="AV34" s="3">
        <f>AU34*(1-VLOOKUP($E34+AU$8-$H$8,Mortality!$B$3:$C$123,2)*VLOOKUP($E34+AU$8-$H$8,Multipliers!$A$3:$DF$122,AU$8-2006+2))</f>
        <v>1.0804079106310586E-6</v>
      </c>
      <c r="AW34" s="3">
        <f>AV34*(1-VLOOKUP($E34+AV$8-$H$8,Mortality!$B$3:$C$123,2)*VLOOKUP($E34+AV$8-$H$8,Multipliers!$A$3:$DF$122,AV$8-2006+2))</f>
        <v>5.4020395531552928E-7</v>
      </c>
      <c r="AX34" s="3">
        <f>AW34*(1-VLOOKUP($E34+AW$8-$H$8,Mortality!$B$3:$C$123,2)*VLOOKUP($E34+AW$8-$H$8,Multipliers!$A$3:$DF$122,AW$8-2006+2))</f>
        <v>0</v>
      </c>
      <c r="AY34" s="3">
        <f>AX34*(1-VLOOKUP($E34+AX$8-$H$8,Mortality!$B$3:$C$123,2)*VLOOKUP($E34+AX$8-$H$8,Multipliers!$A$3:$DF$122,AX$8-2006+2))</f>
        <v>0</v>
      </c>
      <c r="AZ34" s="3">
        <f>AY34*(1-VLOOKUP($E34+AY$8-$H$8,Mortality!$B$3:$C$123,2)*VLOOKUP($E34+AY$8-$H$8,Multipliers!$A$3:$DF$122,AY$8-2006+2))</f>
        <v>0</v>
      </c>
      <c r="BA34" s="3">
        <f>AZ34*(1-VLOOKUP($E34+AZ$8-$H$8,Mortality!$B$3:$C$123,2)*VLOOKUP($E34+AZ$8-$H$8,Multipliers!$A$3:$DF$122,AZ$8-2006+2))</f>
        <v>0</v>
      </c>
      <c r="BB34" s="3">
        <f>BA34*(1-VLOOKUP($E34+BA$8-$H$8,Mortality!$B$3:$C$123,2)*VLOOKUP($E34+BA$8-$H$8,Multipliers!$A$3:$DF$122,BA$8-2006+2))</f>
        <v>0</v>
      </c>
      <c r="BC34" s="3">
        <f>BB34*(1-VLOOKUP($E34+BB$8-$H$8,Mortality!$B$3:$C$123,2)*VLOOKUP($E34+BB$8-$H$8,Multipliers!$A$3:$DF$122,BB$8-2006+2))</f>
        <v>0</v>
      </c>
      <c r="BD34" s="3">
        <f>BC34*(1-VLOOKUP($E34+BC$8-$H$8,Mortality!$B$3:$C$123,2)*VLOOKUP($E34+BC$8-$H$8,Multipliers!$A$3:$DF$122,BC$8-2006+2))</f>
        <v>0</v>
      </c>
      <c r="BE34" s="3">
        <f>BD34*(1-VLOOKUP($E34+BD$8-$H$8,Mortality!$B$3:$C$123,2)*VLOOKUP($E34+BD$8-$H$8,Multipliers!$A$3:$DF$122,BD$8-2006+2))</f>
        <v>0</v>
      </c>
      <c r="BF34" s="3">
        <f>BE34*(1-VLOOKUP($E34+BE$8-$H$8,Mortality!$B$3:$C$123,2)*VLOOKUP($E34+BE$8-$H$8,Multipliers!$A$3:$DF$122,BE$8-2006+2))</f>
        <v>0</v>
      </c>
      <c r="BG34" s="3">
        <f>BF34*(1-VLOOKUP($E34+BF$8-$H$8,Mortality!$B$3:$C$123,2)*VLOOKUP($E34+BF$8-$H$8,Multipliers!$A$3:$DF$122,BF$8-2006+2))</f>
        <v>0</v>
      </c>
      <c r="BH34" s="3">
        <f>BG34*(1-VLOOKUP($E34+BG$8-$H$8,Mortality!$B$3:$C$123,2)*VLOOKUP($E34+BG$8-$H$8,Multipliers!$A$3:$DF$122,BG$8-2006+2))</f>
        <v>0</v>
      </c>
      <c r="BI34" s="3">
        <f>BH34*(1-VLOOKUP($E34+BH$8-$H$8,Mortality!$B$3:$C$123,2)*VLOOKUP($E34+BH$8-$H$8,Multipliers!$A$3:$DF$122,BH$8-2006+2))</f>
        <v>0</v>
      </c>
      <c r="BJ34" s="3">
        <f>BI34*(1-VLOOKUP($E34+BI$8-$H$8,Mortality!$B$3:$C$123,2)*VLOOKUP($E34+BI$8-$H$8,Multipliers!$A$3:$DF$122,BI$8-2006+2))</f>
        <v>0</v>
      </c>
      <c r="BK34" s="3">
        <f>BJ34*(1-VLOOKUP($E34+BJ$8-$H$8,Mortality!$B$3:$C$123,2)*VLOOKUP($E34+BJ$8-$H$8,Multipliers!$A$3:$DF$122,BJ$8-2006+2))</f>
        <v>0</v>
      </c>
      <c r="BL34" s="3">
        <f>BK34*(1-VLOOKUP($E34+BK$8-$H$8,Mortality!$B$3:$C$123,2)*VLOOKUP($E34+BK$8-$H$8,Multipliers!$A$3:$DF$122,BK$8-2006+2))</f>
        <v>0</v>
      </c>
      <c r="BM34" s="3">
        <f>BL34*(1-VLOOKUP($E34+BL$8-$H$8,Mortality!$B$3:$C$123,2)*VLOOKUP($E34+BL$8-$H$8,Multipliers!$A$3:$DF$122,BL$8-2006+2))</f>
        <v>0</v>
      </c>
      <c r="BN34" s="3">
        <f>BM34*(1-VLOOKUP($E34+BM$8-$H$8,Mortality!$B$3:$C$123,2)*VLOOKUP($E34+BM$8-$H$8,Multipliers!$A$3:$DF$122,BM$8-2006+2))</f>
        <v>0</v>
      </c>
      <c r="BO34" s="3">
        <f>BN34*(1-VLOOKUP($E34+BN$8-$H$8,Mortality!$B$3:$C$123,2)*VLOOKUP($E34+BN$8-$H$8,Multipliers!$A$3:$DF$122,BN$8-2006+2))</f>
        <v>0</v>
      </c>
      <c r="BP34" s="3">
        <f>BO34*(1-VLOOKUP($E34+BO$8-$H$8,Mortality!$B$3:$C$123,2)*VLOOKUP($E34+BO$8-$H$8,Multipliers!$A$3:$DF$122,BO$8-2006+2))</f>
        <v>0</v>
      </c>
      <c r="BQ34" s="3">
        <f>BP34*(1-VLOOKUP($E34+BP$8-$H$8,Mortality!$B$3:$C$123,2)*VLOOKUP($E34+BP$8-$H$8,Multipliers!$A$3:$DF$122,BP$8-2006+2))</f>
        <v>0</v>
      </c>
      <c r="BR34" s="3">
        <f>BQ34*(1-VLOOKUP($E34+BQ$8-$H$8,Mortality!$B$3:$C$123,2)*VLOOKUP($E34+BQ$8-$H$8,Multipliers!$A$3:$DF$122,BQ$8-2006+2))</f>
        <v>0</v>
      </c>
      <c r="BS34" s="3">
        <f>BR34*(1-VLOOKUP($E34+BR$8-$H$8,Mortality!$B$3:$C$123,2)*VLOOKUP($E34+BR$8-$H$8,Multipliers!$A$3:$DF$122,BR$8-2006+2))</f>
        <v>0</v>
      </c>
      <c r="BT34" s="3">
        <f>BS34*(1-VLOOKUP($E34+BS$8-$H$8,Mortality!$B$3:$C$123,2)*VLOOKUP($E34+BS$8-$H$8,Multipliers!$A$3:$DF$122,BS$8-2006+2))</f>
        <v>0</v>
      </c>
      <c r="BU34" s="3">
        <f>BT34*(1-VLOOKUP($E34+BT$8-$H$8,Mortality!$B$3:$C$123,2)*VLOOKUP($E34+BT$8-$H$8,Multipliers!$A$3:$DF$122,BT$8-2006+2))</f>
        <v>0</v>
      </c>
      <c r="BV34" s="3">
        <f>BU34*(1-VLOOKUP($E34+BU$8-$H$8,Mortality!$B$3:$C$123,2)*VLOOKUP($E34+BU$8-$H$8,Multipliers!$A$3:$DF$122,BU$8-2006+2))</f>
        <v>0</v>
      </c>
      <c r="BW34" s="3">
        <f>BV34*(1-VLOOKUP($E34+BV$8-$H$8,Mortality!$B$3:$C$123,2)*VLOOKUP($E34+BV$8-$H$8,Multipliers!$A$3:$DF$122,BV$8-2006+2))</f>
        <v>0</v>
      </c>
      <c r="BX34" s="3">
        <f>BW34*(1-VLOOKUP($E34+BW$8-$H$8,Mortality!$B$3:$C$123,2)*VLOOKUP($E34+BW$8-$H$8,Multipliers!$A$3:$DF$122,BW$8-2006+2))</f>
        <v>0</v>
      </c>
      <c r="BY34" s="3">
        <f>BX34*(1-VLOOKUP($E34+BX$8-$H$8,Mortality!$B$3:$C$123,2)*VLOOKUP($E34+BX$8-$H$8,Multipliers!$A$3:$DF$122,BX$8-2006+2))</f>
        <v>0</v>
      </c>
      <c r="BZ34" s="3">
        <f>BY34*(1-VLOOKUP($E34+BY$8-$H$8,Mortality!$B$3:$C$123,2)*VLOOKUP($E34+BY$8-$H$8,Multipliers!$A$3:$DF$122,BY$8-2006+2))</f>
        <v>0</v>
      </c>
      <c r="CA34" s="3">
        <f>BZ34*(1-VLOOKUP($E34+BZ$8-$H$8,Mortality!$B$3:$C$123,2)*VLOOKUP($E34+BZ$8-$H$8,Multipliers!$A$3:$DF$122,BZ$8-2006+2))</f>
        <v>0</v>
      </c>
      <c r="CB34" s="3">
        <f>CA34*(1-VLOOKUP($E34+CA$8-$H$8,Mortality!$B$3:$C$123,2)*VLOOKUP($E34+CA$8-$H$8,Multipliers!$A$3:$DF$122,CA$8-2006+2))</f>
        <v>0</v>
      </c>
      <c r="CC34" s="3">
        <f>CB34*(1-VLOOKUP($E34+CB$8-$H$8,Mortality!$B$3:$C$123,2)*VLOOKUP($E34+CB$8-$H$8,Multipliers!$A$3:$DF$122,CB$8-2006+2))</f>
        <v>0</v>
      </c>
      <c r="CD34" s="3">
        <f>CC34*(1-VLOOKUP($E34+CC$8-$H$8,Mortality!$B$3:$C$123,2)*VLOOKUP($E34+CC$8-$H$8,Multipliers!$A$3:$DF$122,CC$8-2006+2))</f>
        <v>0</v>
      </c>
      <c r="CE34" s="3">
        <f>CD34*(1-VLOOKUP($E34+CD$8-$H$8,Mortality!$B$3:$C$123,2)*VLOOKUP($E34+CD$8-$H$8,Multipliers!$A$3:$DF$122,CD$8-2006+2))</f>
        <v>0</v>
      </c>
      <c r="CF34" s="3">
        <f>CE34*(1-VLOOKUP($E34+CE$8-$H$8,Mortality!$B$3:$C$123,2)*VLOOKUP($E34+CE$8-$H$8,Multipliers!$A$3:$DF$122,CE$8-2006+2))</f>
        <v>0</v>
      </c>
      <c r="CG34" s="3">
        <f>CF34*(1-VLOOKUP($E34+CF$8-$H$8,Mortality!$B$3:$C$123,2)*VLOOKUP($E34+CF$8-$H$8,Multipliers!$A$3:$DF$122,CF$8-2006+2))</f>
        <v>0</v>
      </c>
      <c r="CH34" s="3">
        <f>CG34*(1-VLOOKUP($E34+CG$8-$H$8,Mortality!$B$3:$C$123,2)*VLOOKUP($E34+CG$8-$H$8,Multipliers!$A$3:$DF$122,CG$8-2006+2))</f>
        <v>0</v>
      </c>
      <c r="CI34" s="3">
        <f>CH34*(1-VLOOKUP($E34+CH$8-$H$8,Mortality!$B$3:$C$123,2)*VLOOKUP($E34+CH$8-$H$8,Multipliers!$A$3:$DF$122,CH$8-2006+2))</f>
        <v>0</v>
      </c>
      <c r="CJ34" s="3">
        <f>CI34*(1-VLOOKUP($E34+CI$8-$H$8,Mortality!$B$3:$C$123,2)*VLOOKUP($E34+CI$8-$H$8,Multipliers!$A$3:$DF$122,CI$8-2006+2))</f>
        <v>0</v>
      </c>
      <c r="CK34" s="3">
        <f>CJ34*(1-VLOOKUP($E34+CJ$8-$H$8,Mortality!$B$3:$C$123,2)*VLOOKUP($E34+CJ$8-$H$8,Multipliers!$A$3:$DF$122,CJ$8-2006+2))</f>
        <v>0</v>
      </c>
      <c r="CL34" s="3">
        <f>CK34*(1-VLOOKUP($E34+CK$8-$H$8,Mortality!$B$3:$C$123,2)*VLOOKUP($E34+CK$8-$H$8,Multipliers!$A$3:$DF$122,CK$8-2006+2))</f>
        <v>0</v>
      </c>
      <c r="CM34" s="3">
        <f>CL34*(1-VLOOKUP($E34+CL$8-$H$8,Mortality!$B$3:$C$123,2)*VLOOKUP($E34+CL$8-$H$8,Multipliers!$A$3:$DF$122,CL$8-2006+2))</f>
        <v>0</v>
      </c>
      <c r="CN34" s="3">
        <f>CM34*(1-VLOOKUP($E34+CM$8-$H$8,Mortality!$B$3:$C$123,2)*VLOOKUP($E34+CM$8-$H$8,Multipliers!$A$3:$DF$122,CM$8-2006+2))</f>
        <v>0</v>
      </c>
      <c r="CO34" s="3">
        <f>CN34*(1-VLOOKUP($E34+CN$8-$H$8,Mortality!$B$3:$C$123,2)*VLOOKUP($E34+CN$8-$H$8,Multipliers!$A$3:$DF$122,CN$8-2006+2))</f>
        <v>0</v>
      </c>
      <c r="CP34" s="3">
        <f>CO34*(1-VLOOKUP($E34+CO$8-$H$8,Mortality!$B$3:$C$123,2)*VLOOKUP($E34+CO$8-$H$8,Multipliers!$A$3:$DF$122,CO$8-2006+2))</f>
        <v>0</v>
      </c>
      <c r="CQ34" s="3">
        <f>CP34*(1-VLOOKUP($E34+CP$8-$H$8,Mortality!$B$3:$C$123,2)*VLOOKUP($E34+CP$8-$H$8,Multipliers!$A$3:$DF$122,CP$8-2006+2))</f>
        <v>0</v>
      </c>
      <c r="CR34" s="3">
        <f>CQ34*(1-VLOOKUP($E34+CQ$8-$H$8,Mortality!$B$3:$C$123,2)*VLOOKUP($E34+CQ$8-$H$8,Multipliers!$A$3:$DF$122,CQ$8-2006+2))</f>
        <v>0</v>
      </c>
      <c r="CS34" s="3">
        <f>CR34*(1-VLOOKUP($E34+CR$8-$H$8,Mortality!$B$3:$C$123,2)*VLOOKUP($E34+CR$8-$H$8,Multipliers!$A$3:$DF$122,CR$8-2006+2))</f>
        <v>0</v>
      </c>
      <c r="CT34" s="3">
        <f>CS34*(1-VLOOKUP($E34+CS$8-$H$8,Mortality!$B$3:$C$123,2)*VLOOKUP($E34+CS$8-$H$8,Multipliers!$A$3:$DF$122,CS$8-2006+2))</f>
        <v>0</v>
      </c>
    </row>
    <row r="35" spans="2:98" x14ac:dyDescent="0.25">
      <c r="B35" s="35">
        <v>2027</v>
      </c>
      <c r="C35" s="36">
        <v>13749</v>
      </c>
      <c r="D35" s="35" t="s">
        <v>3</v>
      </c>
      <c r="E35" s="4">
        <f t="shared" si="6"/>
        <v>79</v>
      </c>
      <c r="F35" s="2"/>
      <c r="H35" s="3">
        <v>1</v>
      </c>
      <c r="I35" s="3">
        <f>H35*(1-VLOOKUP($E35+H$8-$H$8,Mortality!$B$3:$C$123,2)*VLOOKUP($E35+H$8-$H$8,Multipliers!$A$3:$DF$122,H$8-2006+2))</f>
        <v>0.95147003525676033</v>
      </c>
      <c r="J35" s="3">
        <f>I35*(1-VLOOKUP($E35+I$8-$H$8,Mortality!$B$3:$C$123,2)*VLOOKUP($E35+I$8-$H$8,Multipliers!$A$3:$DF$122,I$8-2006+2))</f>
        <v>0.90090117663574609</v>
      </c>
      <c r="K35" s="3">
        <f>J35*(1-VLOOKUP($E35+J$8-$H$8,Mortality!$B$3:$C$123,2)*VLOOKUP($E35+J$8-$H$8,Multipliers!$A$3:$DF$122,J$8-2006+2))</f>
        <v>0.84838586697608032</v>
      </c>
      <c r="L35" s="3">
        <f>K35*(1-VLOOKUP($E35+K$8-$H$8,Mortality!$B$3:$C$123,2)*VLOOKUP($E35+K$8-$H$8,Multipliers!$A$3:$DF$122,K$8-2006+2))</f>
        <v>0.79405854141803422</v>
      </c>
      <c r="M35" s="3">
        <f>L35*(1-VLOOKUP($E35+L$8-$H$8,Mortality!$B$3:$C$123,2)*VLOOKUP($E35+L$8-$H$8,Multipliers!$A$3:$DF$122,L$8-2006+2))</f>
        <v>0.73816856459525304</v>
      </c>
      <c r="N35" s="3">
        <f>M35*(1-VLOOKUP($E35+M$8-$H$8,Mortality!$B$3:$C$123,2)*VLOOKUP($E35+M$8-$H$8,Multipliers!$A$3:$DF$122,M$8-2006+2))</f>
        <v>0.68096669316775804</v>
      </c>
      <c r="O35" s="3">
        <f>N35*(1-VLOOKUP($E35+N$8-$H$8,Mortality!$B$3:$C$123,2)*VLOOKUP($E35+N$8-$H$8,Multipliers!$A$3:$DF$122,N$8-2006+2))</f>
        <v>0.62288248178150019</v>
      </c>
      <c r="P35" s="3">
        <f>O35*(1-VLOOKUP($E35+O$8-$H$8,Mortality!$B$3:$C$123,2)*VLOOKUP($E35+O$8-$H$8,Multipliers!$A$3:$DF$122,O$8-2006+2))</f>
        <v>0.56436498417148628</v>
      </c>
      <c r="Q35" s="3">
        <f>P35*(1-VLOOKUP($E35+P$8-$H$8,Mortality!$B$3:$C$123,2)*VLOOKUP($E35+P$8-$H$8,Multipliers!$A$3:$DF$122,P$8-2006+2))</f>
        <v>0.50595019965210808</v>
      </c>
      <c r="R35" s="3">
        <f>Q35*(1-VLOOKUP($E35+Q$8-$H$8,Mortality!$B$3:$C$123,2)*VLOOKUP($E35+Q$8-$H$8,Multipliers!$A$3:$DF$122,Q$8-2006+2))</f>
        <v>0.44829829555851791</v>
      </c>
      <c r="S35" s="3">
        <f>R35*(1-VLOOKUP($E35+R$8-$H$8,Mortality!$B$3:$C$123,2)*VLOOKUP($E35+R$8-$H$8,Multipliers!$A$3:$DF$122,R$8-2006+2))</f>
        <v>0.39208969854707232</v>
      </c>
      <c r="T35" s="3">
        <f>S35*(1-VLOOKUP($E35+S$8-$H$8,Mortality!$B$3:$C$123,2)*VLOOKUP($E35+S$8-$H$8,Multipliers!$A$3:$DF$122,S$8-2006+2))</f>
        <v>0.33803851857054201</v>
      </c>
      <c r="U35" s="3">
        <f>T35*(1-VLOOKUP($E35+T$8-$H$8,Mortality!$B$3:$C$123,2)*VLOOKUP($E35+T$8-$H$8,Multipliers!$A$3:$DF$122,T$8-2006+2))</f>
        <v>0.28711234953164305</v>
      </c>
      <c r="V35" s="3">
        <f>U35*(1-VLOOKUP($E35+U$8-$H$8,Mortality!$B$3:$C$123,2)*VLOOKUP($E35+U$8-$H$8,Multipliers!$A$3:$DF$122,U$8-2006+2))</f>
        <v>0.24018457306804353</v>
      </c>
      <c r="W35" s="3">
        <f>V35*(1-VLOOKUP($E35+V$8-$H$8,Mortality!$B$3:$C$123,2)*VLOOKUP($E35+V$8-$H$8,Multipliers!$A$3:$DF$122,V$8-2006+2))</f>
        <v>0.19793892021001769</v>
      </c>
      <c r="X35" s="3">
        <f>W35*(1-VLOOKUP($E35+W$8-$H$8,Mortality!$B$3:$C$123,2)*VLOOKUP($E35+W$8-$H$8,Multipliers!$A$3:$DF$122,W$8-2006+2))</f>
        <v>0.16073638997941064</v>
      </c>
      <c r="Y35" s="3">
        <f>X35*(1-VLOOKUP($E35+X$8-$H$8,Mortality!$B$3:$C$123,2)*VLOOKUP($E35+X$8-$H$8,Multipliers!$A$3:$DF$122,X$8-2006+2))</f>
        <v>0.12868667210036522</v>
      </c>
      <c r="Z35" s="3">
        <f>Y35*(1-VLOOKUP($E35+Y$8-$H$8,Mortality!$B$3:$C$123,2)*VLOOKUP($E35+Y$8-$H$8,Multipliers!$A$3:$DF$122,Y$8-2006+2))</f>
        <v>0.10127718801818378</v>
      </c>
      <c r="AA35" s="3">
        <f>Z35*(1-VLOOKUP($E35+Z$8-$H$8,Mortality!$B$3:$C$123,2)*VLOOKUP($E35+Z$8-$H$8,Multipliers!$A$3:$DF$122,Z$8-2006+2))</f>
        <v>7.8300794693402093E-2</v>
      </c>
      <c r="AB35" s="3">
        <f>AA35*(1-VLOOKUP($E35+AA$8-$H$8,Mortality!$B$3:$C$123,2)*VLOOKUP($E35+AA$8-$H$8,Multipliers!$A$3:$DF$122,AA$8-2006+2))</f>
        <v>5.9213790499189643E-2</v>
      </c>
      <c r="AC35" s="3">
        <f>AB35*(1-VLOOKUP($E35+AB$8-$H$8,Mortality!$B$3:$C$123,2)*VLOOKUP($E35+AB$8-$H$8,Multipliers!$A$3:$DF$122,AB$8-2006+2))</f>
        <v>4.3742093887334618E-2</v>
      </c>
      <c r="AD35" s="3">
        <f>AC35*(1-VLOOKUP($E35+AC$8-$H$8,Mortality!$B$3:$C$123,2)*VLOOKUP($E35+AC$8-$H$8,Multipliers!$A$3:$DF$122,AC$8-2006+2))</f>
        <v>3.1518626151558482E-2</v>
      </c>
      <c r="AE35" s="3">
        <f>AD35*(1-VLOOKUP($E35+AD$8-$H$8,Mortality!$B$3:$C$123,2)*VLOOKUP($E35+AD$8-$H$8,Multipliers!$A$3:$DF$122,AD$8-2006+2))</f>
        <v>2.2125254431342476E-2</v>
      </c>
      <c r="AF35" s="3">
        <f>AE35*(1-VLOOKUP($E35+AE$8-$H$8,Mortality!$B$3:$C$123,2)*VLOOKUP($E35+AE$8-$H$8,Multipliers!$A$3:$DF$122,AE$8-2006+2))</f>
        <v>1.5110570435776771E-2</v>
      </c>
      <c r="AG35" s="3">
        <f>AF35*(1-VLOOKUP($E35+AF$8-$H$8,Mortality!$B$3:$C$123,2)*VLOOKUP($E35+AF$8-$H$8,Multipliers!$A$3:$DF$122,AF$8-2006+2))</f>
        <v>1.0033892694682758E-2</v>
      </c>
      <c r="AH35" s="3">
        <f>AG35*(1-VLOOKUP($E35+AG$8-$H$8,Mortality!$B$3:$C$123,2)*VLOOKUP($E35+AG$8-$H$8,Multipliers!$A$3:$DF$122,AG$8-2006+2))</f>
        <v>6.4727121001871626E-3</v>
      </c>
      <c r="AI35" s="3">
        <f>AH35*(1-VLOOKUP($E35+AH$8-$H$8,Mortality!$B$3:$C$123,2)*VLOOKUP($E35+AH$8-$H$8,Multipliers!$A$3:$DF$122,AH$8-2006+2))</f>
        <v>4.0539355497969864E-3</v>
      </c>
      <c r="AJ35" s="3">
        <f>AI35*(1-VLOOKUP($E35+AI$8-$H$8,Mortality!$B$3:$C$123,2)*VLOOKUP($E35+AI$8-$H$8,Multipliers!$A$3:$DF$122,AI$8-2006+2))</f>
        <v>2.4610964052476326E-3</v>
      </c>
      <c r="AK35" s="3">
        <f>AJ35*(1-VLOOKUP($E35+AJ$8-$H$8,Mortality!$B$3:$C$123,2)*VLOOKUP($E35+AJ$8-$H$8,Multipliers!$A$3:$DF$122,AJ$8-2006+2))</f>
        <v>1.448956005694547E-3</v>
      </c>
      <c r="AL35" s="3">
        <f>AK35*(1-VLOOKUP($E35+AK$8-$H$8,Mortality!$B$3:$C$123,2)*VLOOKUP($E35+AK$8-$H$8,Multipliers!$A$3:$DF$122,AK$8-2006+2))</f>
        <v>8.2683704632107607E-4</v>
      </c>
      <c r="AM35" s="3">
        <f>AL35*(1-VLOOKUP($E35+AL$8-$H$8,Mortality!$B$3:$C$123,2)*VLOOKUP($E35+AL$8-$H$8,Multipliers!$A$3:$DF$122,AL$8-2006+2))</f>
        <v>4.5692848540628515E-4</v>
      </c>
      <c r="AN35" s="3">
        <f>AM35*(1-VLOOKUP($E35+AM$8-$H$8,Mortality!$B$3:$C$123,2)*VLOOKUP($E35+AM$8-$H$8,Multipliers!$A$3:$DF$122,AM$8-2006+2))</f>
        <v>2.4415502902059801E-4</v>
      </c>
      <c r="AO35" s="3">
        <f>AN35*(1-VLOOKUP($E35+AN$8-$H$8,Mortality!$B$3:$C$123,2)*VLOOKUP($E35+AN$8-$H$8,Multipliers!$A$3:$DF$122,AN$8-2006+2))</f>
        <v>1.2802293082941717E-4</v>
      </c>
      <c r="AP35" s="3">
        <f>AO35*(1-VLOOKUP($E35+AO$8-$H$8,Mortality!$B$3:$C$123,2)*VLOOKUP($E35+AO$8-$H$8,Multipliers!$A$3:$DF$122,AO$8-2006+2))</f>
        <v>6.6460893607822745E-5</v>
      </c>
      <c r="AQ35" s="3">
        <f>AP35*(1-VLOOKUP($E35+AP$8-$H$8,Mortality!$B$3:$C$123,2)*VLOOKUP($E35+AP$8-$H$8,Multipliers!$A$3:$DF$122,AP$8-2006+2))</f>
        <v>3.4128855732966884E-5</v>
      </c>
      <c r="AR35" s="3">
        <f>AQ35*(1-VLOOKUP($E35+AQ$8-$H$8,Mortality!$B$3:$C$123,2)*VLOOKUP($E35+AQ$8-$H$8,Multipliers!$A$3:$DF$122,AQ$8-2006+2))</f>
        <v>1.7286526570096937E-5</v>
      </c>
      <c r="AS35" s="3">
        <f>AR35*(1-VLOOKUP($E35+AR$8-$H$8,Mortality!$B$3:$C$123,2)*VLOOKUP($E35+AR$8-$H$8,Multipliers!$A$3:$DF$122,AR$8-2006+2))</f>
        <v>8.6432632850484685E-6</v>
      </c>
      <c r="AT35" s="3">
        <f>AS35*(1-VLOOKUP($E35+AS$8-$H$8,Mortality!$B$3:$C$123,2)*VLOOKUP($E35+AS$8-$H$8,Multipliers!$A$3:$DF$122,AS$8-2006+2))</f>
        <v>4.3216316425242343E-6</v>
      </c>
      <c r="AU35" s="3">
        <f>AT35*(1-VLOOKUP($E35+AT$8-$H$8,Mortality!$B$3:$C$123,2)*VLOOKUP($E35+AT$8-$H$8,Multipliers!$A$3:$DF$122,AT$8-2006+2))</f>
        <v>2.1608158212621171E-6</v>
      </c>
      <c r="AV35" s="3">
        <f>AU35*(1-VLOOKUP($E35+AU$8-$H$8,Mortality!$B$3:$C$123,2)*VLOOKUP($E35+AU$8-$H$8,Multipliers!$A$3:$DF$122,AU$8-2006+2))</f>
        <v>1.0804079106310586E-6</v>
      </c>
      <c r="AW35" s="3">
        <f>AV35*(1-VLOOKUP($E35+AV$8-$H$8,Mortality!$B$3:$C$123,2)*VLOOKUP($E35+AV$8-$H$8,Multipliers!$A$3:$DF$122,AV$8-2006+2))</f>
        <v>5.4020395531552928E-7</v>
      </c>
      <c r="AX35" s="3">
        <f>AW35*(1-VLOOKUP($E35+AW$8-$H$8,Mortality!$B$3:$C$123,2)*VLOOKUP($E35+AW$8-$H$8,Multipliers!$A$3:$DF$122,AW$8-2006+2))</f>
        <v>0</v>
      </c>
      <c r="AY35" s="3">
        <f>AX35*(1-VLOOKUP($E35+AX$8-$H$8,Mortality!$B$3:$C$123,2)*VLOOKUP($E35+AX$8-$H$8,Multipliers!$A$3:$DF$122,AX$8-2006+2))</f>
        <v>0</v>
      </c>
      <c r="AZ35" s="3">
        <f>AY35*(1-VLOOKUP($E35+AY$8-$H$8,Mortality!$B$3:$C$123,2)*VLOOKUP($E35+AY$8-$H$8,Multipliers!$A$3:$DF$122,AY$8-2006+2))</f>
        <v>0</v>
      </c>
      <c r="BA35" s="3">
        <f>AZ35*(1-VLOOKUP($E35+AZ$8-$H$8,Mortality!$B$3:$C$123,2)*VLOOKUP($E35+AZ$8-$H$8,Multipliers!$A$3:$DF$122,AZ$8-2006+2))</f>
        <v>0</v>
      </c>
      <c r="BB35" s="3">
        <f>BA35*(1-VLOOKUP($E35+BA$8-$H$8,Mortality!$B$3:$C$123,2)*VLOOKUP($E35+BA$8-$H$8,Multipliers!$A$3:$DF$122,BA$8-2006+2))</f>
        <v>0</v>
      </c>
      <c r="BC35" s="3">
        <f>BB35*(1-VLOOKUP($E35+BB$8-$H$8,Mortality!$B$3:$C$123,2)*VLOOKUP($E35+BB$8-$H$8,Multipliers!$A$3:$DF$122,BB$8-2006+2))</f>
        <v>0</v>
      </c>
      <c r="BD35" s="3">
        <f>BC35*(1-VLOOKUP($E35+BC$8-$H$8,Mortality!$B$3:$C$123,2)*VLOOKUP($E35+BC$8-$H$8,Multipliers!$A$3:$DF$122,BC$8-2006+2))</f>
        <v>0</v>
      </c>
      <c r="BE35" s="3">
        <f>BD35*(1-VLOOKUP($E35+BD$8-$H$8,Mortality!$B$3:$C$123,2)*VLOOKUP($E35+BD$8-$H$8,Multipliers!$A$3:$DF$122,BD$8-2006+2))</f>
        <v>0</v>
      </c>
      <c r="BF35" s="3">
        <f>BE35*(1-VLOOKUP($E35+BE$8-$H$8,Mortality!$B$3:$C$123,2)*VLOOKUP($E35+BE$8-$H$8,Multipliers!$A$3:$DF$122,BE$8-2006+2))</f>
        <v>0</v>
      </c>
      <c r="BG35" s="3">
        <f>BF35*(1-VLOOKUP($E35+BF$8-$H$8,Mortality!$B$3:$C$123,2)*VLOOKUP($E35+BF$8-$H$8,Multipliers!$A$3:$DF$122,BF$8-2006+2))</f>
        <v>0</v>
      </c>
      <c r="BH35" s="3">
        <f>BG35*(1-VLOOKUP($E35+BG$8-$H$8,Mortality!$B$3:$C$123,2)*VLOOKUP($E35+BG$8-$H$8,Multipliers!$A$3:$DF$122,BG$8-2006+2))</f>
        <v>0</v>
      </c>
      <c r="BI35" s="3">
        <f>BH35*(1-VLOOKUP($E35+BH$8-$H$8,Mortality!$B$3:$C$123,2)*VLOOKUP($E35+BH$8-$H$8,Multipliers!$A$3:$DF$122,BH$8-2006+2))</f>
        <v>0</v>
      </c>
      <c r="BJ35" s="3">
        <f>BI35*(1-VLOOKUP($E35+BI$8-$H$8,Mortality!$B$3:$C$123,2)*VLOOKUP($E35+BI$8-$H$8,Multipliers!$A$3:$DF$122,BI$8-2006+2))</f>
        <v>0</v>
      </c>
      <c r="BK35" s="3">
        <f>BJ35*(1-VLOOKUP($E35+BJ$8-$H$8,Mortality!$B$3:$C$123,2)*VLOOKUP($E35+BJ$8-$H$8,Multipliers!$A$3:$DF$122,BJ$8-2006+2))</f>
        <v>0</v>
      </c>
      <c r="BL35" s="3">
        <f>BK35*(1-VLOOKUP($E35+BK$8-$H$8,Mortality!$B$3:$C$123,2)*VLOOKUP($E35+BK$8-$H$8,Multipliers!$A$3:$DF$122,BK$8-2006+2))</f>
        <v>0</v>
      </c>
      <c r="BM35" s="3">
        <f>BL35*(1-VLOOKUP($E35+BL$8-$H$8,Mortality!$B$3:$C$123,2)*VLOOKUP($E35+BL$8-$H$8,Multipliers!$A$3:$DF$122,BL$8-2006+2))</f>
        <v>0</v>
      </c>
      <c r="BN35" s="3">
        <f>BM35*(1-VLOOKUP($E35+BM$8-$H$8,Mortality!$B$3:$C$123,2)*VLOOKUP($E35+BM$8-$H$8,Multipliers!$A$3:$DF$122,BM$8-2006+2))</f>
        <v>0</v>
      </c>
      <c r="BO35" s="3">
        <f>BN35*(1-VLOOKUP($E35+BN$8-$H$8,Mortality!$B$3:$C$123,2)*VLOOKUP($E35+BN$8-$H$8,Multipliers!$A$3:$DF$122,BN$8-2006+2))</f>
        <v>0</v>
      </c>
      <c r="BP35" s="3">
        <f>BO35*(1-VLOOKUP($E35+BO$8-$H$8,Mortality!$B$3:$C$123,2)*VLOOKUP($E35+BO$8-$H$8,Multipliers!$A$3:$DF$122,BO$8-2006+2))</f>
        <v>0</v>
      </c>
      <c r="BQ35" s="3">
        <f>BP35*(1-VLOOKUP($E35+BP$8-$H$8,Mortality!$B$3:$C$123,2)*VLOOKUP($E35+BP$8-$H$8,Multipliers!$A$3:$DF$122,BP$8-2006+2))</f>
        <v>0</v>
      </c>
      <c r="BR35" s="3">
        <f>BQ35*(1-VLOOKUP($E35+BQ$8-$H$8,Mortality!$B$3:$C$123,2)*VLOOKUP($E35+BQ$8-$H$8,Multipliers!$A$3:$DF$122,BQ$8-2006+2))</f>
        <v>0</v>
      </c>
      <c r="BS35" s="3">
        <f>BR35*(1-VLOOKUP($E35+BR$8-$H$8,Mortality!$B$3:$C$123,2)*VLOOKUP($E35+BR$8-$H$8,Multipliers!$A$3:$DF$122,BR$8-2006+2))</f>
        <v>0</v>
      </c>
      <c r="BT35" s="3">
        <f>BS35*(1-VLOOKUP($E35+BS$8-$H$8,Mortality!$B$3:$C$123,2)*VLOOKUP($E35+BS$8-$H$8,Multipliers!$A$3:$DF$122,BS$8-2006+2))</f>
        <v>0</v>
      </c>
      <c r="BU35" s="3">
        <f>BT35*(1-VLOOKUP($E35+BT$8-$H$8,Mortality!$B$3:$C$123,2)*VLOOKUP($E35+BT$8-$H$8,Multipliers!$A$3:$DF$122,BT$8-2006+2))</f>
        <v>0</v>
      </c>
      <c r="BV35" s="3">
        <f>BU35*(1-VLOOKUP($E35+BU$8-$H$8,Mortality!$B$3:$C$123,2)*VLOOKUP($E35+BU$8-$H$8,Multipliers!$A$3:$DF$122,BU$8-2006+2))</f>
        <v>0</v>
      </c>
      <c r="BW35" s="3">
        <f>BV35*(1-VLOOKUP($E35+BV$8-$H$8,Mortality!$B$3:$C$123,2)*VLOOKUP($E35+BV$8-$H$8,Multipliers!$A$3:$DF$122,BV$8-2006+2))</f>
        <v>0</v>
      </c>
      <c r="BX35" s="3">
        <f>BW35*(1-VLOOKUP($E35+BW$8-$H$8,Mortality!$B$3:$C$123,2)*VLOOKUP($E35+BW$8-$H$8,Multipliers!$A$3:$DF$122,BW$8-2006+2))</f>
        <v>0</v>
      </c>
      <c r="BY35" s="3">
        <f>BX35*(1-VLOOKUP($E35+BX$8-$H$8,Mortality!$B$3:$C$123,2)*VLOOKUP($E35+BX$8-$H$8,Multipliers!$A$3:$DF$122,BX$8-2006+2))</f>
        <v>0</v>
      </c>
      <c r="BZ35" s="3">
        <f>BY35*(1-VLOOKUP($E35+BY$8-$H$8,Mortality!$B$3:$C$123,2)*VLOOKUP($E35+BY$8-$H$8,Multipliers!$A$3:$DF$122,BY$8-2006+2))</f>
        <v>0</v>
      </c>
      <c r="CA35" s="3">
        <f>BZ35*(1-VLOOKUP($E35+BZ$8-$H$8,Mortality!$B$3:$C$123,2)*VLOOKUP($E35+BZ$8-$H$8,Multipliers!$A$3:$DF$122,BZ$8-2006+2))</f>
        <v>0</v>
      </c>
      <c r="CB35" s="3">
        <f>CA35*(1-VLOOKUP($E35+CA$8-$H$8,Mortality!$B$3:$C$123,2)*VLOOKUP($E35+CA$8-$H$8,Multipliers!$A$3:$DF$122,CA$8-2006+2))</f>
        <v>0</v>
      </c>
      <c r="CC35" s="3">
        <f>CB35*(1-VLOOKUP($E35+CB$8-$H$8,Mortality!$B$3:$C$123,2)*VLOOKUP($E35+CB$8-$H$8,Multipliers!$A$3:$DF$122,CB$8-2006+2))</f>
        <v>0</v>
      </c>
      <c r="CD35" s="3">
        <f>CC35*(1-VLOOKUP($E35+CC$8-$H$8,Mortality!$B$3:$C$123,2)*VLOOKUP($E35+CC$8-$H$8,Multipliers!$A$3:$DF$122,CC$8-2006+2))</f>
        <v>0</v>
      </c>
      <c r="CE35" s="3">
        <f>CD35*(1-VLOOKUP($E35+CD$8-$H$8,Mortality!$B$3:$C$123,2)*VLOOKUP($E35+CD$8-$H$8,Multipliers!$A$3:$DF$122,CD$8-2006+2))</f>
        <v>0</v>
      </c>
      <c r="CF35" s="3">
        <f>CE35*(1-VLOOKUP($E35+CE$8-$H$8,Mortality!$B$3:$C$123,2)*VLOOKUP($E35+CE$8-$H$8,Multipliers!$A$3:$DF$122,CE$8-2006+2))</f>
        <v>0</v>
      </c>
      <c r="CG35" s="3">
        <f>CF35*(1-VLOOKUP($E35+CF$8-$H$8,Mortality!$B$3:$C$123,2)*VLOOKUP($E35+CF$8-$H$8,Multipliers!$A$3:$DF$122,CF$8-2006+2))</f>
        <v>0</v>
      </c>
      <c r="CH35" s="3">
        <f>CG35*(1-VLOOKUP($E35+CG$8-$H$8,Mortality!$B$3:$C$123,2)*VLOOKUP($E35+CG$8-$H$8,Multipliers!$A$3:$DF$122,CG$8-2006+2))</f>
        <v>0</v>
      </c>
      <c r="CI35" s="3">
        <f>CH35*(1-VLOOKUP($E35+CH$8-$H$8,Mortality!$B$3:$C$123,2)*VLOOKUP($E35+CH$8-$H$8,Multipliers!$A$3:$DF$122,CH$8-2006+2))</f>
        <v>0</v>
      </c>
      <c r="CJ35" s="3">
        <f>CI35*(1-VLOOKUP($E35+CI$8-$H$8,Mortality!$B$3:$C$123,2)*VLOOKUP($E35+CI$8-$H$8,Multipliers!$A$3:$DF$122,CI$8-2006+2))</f>
        <v>0</v>
      </c>
      <c r="CK35" s="3">
        <f>CJ35*(1-VLOOKUP($E35+CJ$8-$H$8,Mortality!$B$3:$C$123,2)*VLOOKUP($E35+CJ$8-$H$8,Multipliers!$A$3:$DF$122,CJ$8-2006+2))</f>
        <v>0</v>
      </c>
      <c r="CL35" s="3">
        <f>CK35*(1-VLOOKUP($E35+CK$8-$H$8,Mortality!$B$3:$C$123,2)*VLOOKUP($E35+CK$8-$H$8,Multipliers!$A$3:$DF$122,CK$8-2006+2))</f>
        <v>0</v>
      </c>
      <c r="CM35" s="3">
        <f>CL35*(1-VLOOKUP($E35+CL$8-$H$8,Mortality!$B$3:$C$123,2)*VLOOKUP($E35+CL$8-$H$8,Multipliers!$A$3:$DF$122,CL$8-2006+2))</f>
        <v>0</v>
      </c>
      <c r="CN35" s="3">
        <f>CM35*(1-VLOOKUP($E35+CM$8-$H$8,Mortality!$B$3:$C$123,2)*VLOOKUP($E35+CM$8-$H$8,Multipliers!$A$3:$DF$122,CM$8-2006+2))</f>
        <v>0</v>
      </c>
      <c r="CO35" s="3">
        <f>CN35*(1-VLOOKUP($E35+CN$8-$H$8,Mortality!$B$3:$C$123,2)*VLOOKUP($E35+CN$8-$H$8,Multipliers!$A$3:$DF$122,CN$8-2006+2))</f>
        <v>0</v>
      </c>
      <c r="CP35" s="3">
        <f>CO35*(1-VLOOKUP($E35+CO$8-$H$8,Mortality!$B$3:$C$123,2)*VLOOKUP($E35+CO$8-$H$8,Multipliers!$A$3:$DF$122,CO$8-2006+2))</f>
        <v>0</v>
      </c>
      <c r="CQ35" s="3">
        <f>CP35*(1-VLOOKUP($E35+CP$8-$H$8,Mortality!$B$3:$C$123,2)*VLOOKUP($E35+CP$8-$H$8,Multipliers!$A$3:$DF$122,CP$8-2006+2))</f>
        <v>0</v>
      </c>
      <c r="CR35" s="3">
        <f>CQ35*(1-VLOOKUP($E35+CQ$8-$H$8,Mortality!$B$3:$C$123,2)*VLOOKUP($E35+CQ$8-$H$8,Multipliers!$A$3:$DF$122,CQ$8-2006+2))</f>
        <v>0</v>
      </c>
      <c r="CS35" s="3">
        <f>CR35*(1-VLOOKUP($E35+CR$8-$H$8,Mortality!$B$3:$C$123,2)*VLOOKUP($E35+CR$8-$H$8,Multipliers!$A$3:$DF$122,CR$8-2006+2))</f>
        <v>0</v>
      </c>
      <c r="CT35" s="3">
        <f>CS35*(1-VLOOKUP($E35+CS$8-$H$8,Mortality!$B$3:$C$123,2)*VLOOKUP($E35+CS$8-$H$8,Multipliers!$A$3:$DF$122,CS$8-2006+2))</f>
        <v>0</v>
      </c>
    </row>
    <row r="36" spans="2:98" x14ac:dyDescent="0.25">
      <c r="B36" s="35">
        <v>2028</v>
      </c>
      <c r="C36" s="36">
        <v>13618</v>
      </c>
      <c r="D36" s="35" t="s">
        <v>3</v>
      </c>
      <c r="E36" s="4">
        <f t="shared" si="6"/>
        <v>80</v>
      </c>
      <c r="F36" s="2"/>
      <c r="H36" s="3">
        <v>1</v>
      </c>
      <c r="I36" s="3">
        <f>H36*(1-VLOOKUP($E36+H$8-$H$8,Mortality!$B$3:$C$123,2)*VLOOKUP($E36+H$8-$H$8,Multipliers!$A$3:$DF$122,H$8-2006+2))</f>
        <v>0.94621178445864551</v>
      </c>
      <c r="J36" s="3">
        <f>I36*(1-VLOOKUP($E36+I$8-$H$8,Mortality!$B$3:$C$123,2)*VLOOKUP($E36+I$8-$H$8,Multipliers!$A$3:$DF$122,I$8-2006+2))</f>
        <v>0.89041355024717939</v>
      </c>
      <c r="K36" s="3">
        <f>J36*(1-VLOOKUP($E36+J$8-$H$8,Mortality!$B$3:$C$123,2)*VLOOKUP($E36+J$8-$H$8,Multipliers!$A$3:$DF$122,J$8-2006+2))</f>
        <v>0.83275492485299507</v>
      </c>
      <c r="L36" s="3">
        <f>K36*(1-VLOOKUP($E36+K$8-$H$8,Mortality!$B$3:$C$123,2)*VLOOKUP($E36+K$8-$H$8,Multipliers!$A$3:$DF$122,K$8-2006+2))</f>
        <v>0.77349536577990241</v>
      </c>
      <c r="M36" s="3">
        <f>L36*(1-VLOOKUP($E36+L$8-$H$8,Mortality!$B$3:$C$123,2)*VLOOKUP($E36+L$8-$H$8,Multipliers!$A$3:$DF$122,L$8-2006+2))</f>
        <v>0.71291379900126495</v>
      </c>
      <c r="N36" s="3">
        <f>M36*(1-VLOOKUP($E36+M$8-$H$8,Mortality!$B$3:$C$123,2)*VLOOKUP($E36+M$8-$H$8,Multipliers!$A$3:$DF$122,M$8-2006+2))</f>
        <v>0.65145933303669079</v>
      </c>
      <c r="O36" s="3">
        <f>N36*(1-VLOOKUP($E36+N$8-$H$8,Mortality!$B$3:$C$123,2)*VLOOKUP($E36+N$8-$H$8,Multipliers!$A$3:$DF$122,N$8-2006+2))</f>
        <v>0.58962645090386501</v>
      </c>
      <c r="P36" s="3">
        <f>O36*(1-VLOOKUP($E36+O$8-$H$8,Mortality!$B$3:$C$123,2)*VLOOKUP($E36+O$8-$H$8,Multipliers!$A$3:$DF$122,O$8-2006+2))</f>
        <v>0.52798673673730878</v>
      </c>
      <c r="Q36" s="3">
        <f>P36*(1-VLOOKUP($E36+P$8-$H$8,Mortality!$B$3:$C$123,2)*VLOOKUP($E36+P$8-$H$8,Multipliers!$A$3:$DF$122,P$8-2006+2))</f>
        <v>0.46723452158761652</v>
      </c>
      <c r="R36" s="3">
        <f>Q36*(1-VLOOKUP($E36+Q$8-$H$8,Mortality!$B$3:$C$123,2)*VLOOKUP($E36+Q$8-$H$8,Multipliers!$A$3:$DF$122,Q$8-2006+2))</f>
        <v>0.40808978514863314</v>
      </c>
      <c r="S36" s="3">
        <f>R36*(1-VLOOKUP($E36+R$8-$H$8,Mortality!$B$3:$C$123,2)*VLOOKUP($E36+R$8-$H$8,Multipliers!$A$3:$DF$122,R$8-2006+2))</f>
        <v>0.3513048272204029</v>
      </c>
      <c r="T36" s="3">
        <f>S36*(1-VLOOKUP($E36+S$8-$H$8,Mortality!$B$3:$C$123,2)*VLOOKUP($E36+S$8-$H$8,Multipliers!$A$3:$DF$122,S$8-2006+2))</f>
        <v>0.29789402433148227</v>
      </c>
      <c r="U36" s="3">
        <f>T36*(1-VLOOKUP($E36+T$8-$H$8,Mortality!$B$3:$C$123,2)*VLOOKUP($E36+T$8-$H$8,Multipliers!$A$3:$DF$122,T$8-2006+2))</f>
        <v>0.24876677831069885</v>
      </c>
      <c r="V36" s="3">
        <f>U36*(1-VLOOKUP($E36+U$8-$H$8,Mortality!$B$3:$C$123,2)*VLOOKUP($E36+U$8-$H$8,Multipliers!$A$3:$DF$122,U$8-2006+2))</f>
        <v>0.20462760527786233</v>
      </c>
      <c r="W36" s="3">
        <f>V36*(1-VLOOKUP($E36+V$8-$H$8,Mortality!$B$3:$C$123,2)*VLOOKUP($E36+V$8-$H$8,Multipliers!$A$3:$DF$122,V$8-2006+2))</f>
        <v>0.16583431744868687</v>
      </c>
      <c r="X36" s="3">
        <f>W36*(1-VLOOKUP($E36+W$8-$H$8,Mortality!$B$3:$C$123,2)*VLOOKUP($E36+W$8-$H$8,Multipliers!$A$3:$DF$122,W$8-2006+2))</f>
        <v>0.13248463600756141</v>
      </c>
      <c r="Y36" s="3">
        <f>X36*(1-VLOOKUP($E36+X$8-$H$8,Mortality!$B$3:$C$123,2)*VLOOKUP($E36+X$8-$H$8,Multipliers!$A$3:$DF$122,X$8-2006+2))</f>
        <v>0.10403577275482655</v>
      </c>
      <c r="Z36" s="3">
        <f>Y36*(1-VLOOKUP($E36+Y$8-$H$8,Mortality!$B$3:$C$123,2)*VLOOKUP($E36+Y$8-$H$8,Multipliers!$A$3:$DF$122,Y$8-2006+2))</f>
        <v>8.0250401823556874E-2</v>
      </c>
      <c r="AA36" s="3">
        <f>Z36*(1-VLOOKUP($E36+Z$8-$H$8,Mortality!$B$3:$C$123,2)*VLOOKUP($E36+Z$8-$H$8,Multipliers!$A$3:$DF$122,Z$8-2006+2))</f>
        <v>6.0546281709153327E-2</v>
      </c>
      <c r="AB36" s="3">
        <f>AA36*(1-VLOOKUP($E36+AA$8-$H$8,Mortality!$B$3:$C$123,2)*VLOOKUP($E36+AA$8-$H$8,Multipliers!$A$3:$DF$122,AA$8-2006+2))</f>
        <v>4.4618113104295969E-2</v>
      </c>
      <c r="AC36" s="3">
        <f>AB36*(1-VLOOKUP($E36+AB$8-$H$8,Mortality!$B$3:$C$123,2)*VLOOKUP($E36+AB$8-$H$8,Multipliers!$A$3:$DF$122,AB$8-2006+2))</f>
        <v>3.2069536120674418E-2</v>
      </c>
      <c r="AD36" s="3">
        <f>AC36*(1-VLOOKUP($E36+AC$8-$H$8,Mortality!$B$3:$C$123,2)*VLOOKUP($E36+AC$8-$H$8,Multipliers!$A$3:$DF$122,AC$8-2006+2))</f>
        <v>2.245428738487407E-2</v>
      </c>
      <c r="AE36" s="3">
        <f>AD36*(1-VLOOKUP($E36+AD$8-$H$8,Mortality!$B$3:$C$123,2)*VLOOKUP($E36+AD$8-$H$8,Multipliers!$A$3:$DF$122,AD$8-2006+2))</f>
        <v>1.5295914342029935E-2</v>
      </c>
      <c r="AF36" s="3">
        <f>AE36*(1-VLOOKUP($E36+AE$8-$H$8,Mortality!$B$3:$C$123,2)*VLOOKUP($E36+AE$8-$H$8,Multipliers!$A$3:$DF$122,AE$8-2006+2))</f>
        <v>1.0130623880173726E-2</v>
      </c>
      <c r="AG36" s="3">
        <f>AF36*(1-VLOOKUP($E36+AF$8-$H$8,Mortality!$B$3:$C$123,2)*VLOOKUP($E36+AF$8-$H$8,Multipliers!$A$3:$DF$122,AF$8-2006+2))</f>
        <v>6.5181332157331663E-3</v>
      </c>
      <c r="AH36" s="3">
        <f>AG36*(1-VLOOKUP($E36+AG$8-$H$8,Mortality!$B$3:$C$123,2)*VLOOKUP($E36+AG$8-$H$8,Multipliers!$A$3:$DF$122,AG$8-2006+2))</f>
        <v>4.0718643714792325E-3</v>
      </c>
      <c r="AI36" s="3">
        <f>AH36*(1-VLOOKUP($E36+AH$8-$H$8,Mortality!$B$3:$C$123,2)*VLOOKUP($E36+AH$8-$H$8,Multipliers!$A$3:$DF$122,AH$8-2006+2))</f>
        <v>2.4658780331097176E-3</v>
      </c>
      <c r="AJ36" s="3">
        <f>AI36*(1-VLOOKUP($E36+AI$8-$H$8,Mortality!$B$3:$C$123,2)*VLOOKUP($E36+AI$8-$H$8,Multipliers!$A$3:$DF$122,AI$8-2006+2))</f>
        <v>1.4483114344855668E-3</v>
      </c>
      <c r="AK36" s="3">
        <f>AJ36*(1-VLOOKUP($E36+AJ$8-$H$8,Mortality!$B$3:$C$123,2)*VLOOKUP($E36+AJ$8-$H$8,Multipliers!$A$3:$DF$122,AJ$8-2006+2))</f>
        <v>8.2459808602962619E-4</v>
      </c>
      <c r="AL36" s="3">
        <f>AK36*(1-VLOOKUP($E36+AK$8-$H$8,Mortality!$B$3:$C$123,2)*VLOOKUP($E36+AK$8-$H$8,Multipliers!$A$3:$DF$122,AK$8-2006+2))</f>
        <v>4.5472952805361572E-4</v>
      </c>
      <c r="AM36" s="3">
        <f>AL36*(1-VLOOKUP($E36+AL$8-$H$8,Mortality!$B$3:$C$123,2)*VLOOKUP($E36+AL$8-$H$8,Multipliers!$A$3:$DF$122,AL$8-2006+2))</f>
        <v>2.4253442910448218E-4</v>
      </c>
      <c r="AN36" s="3">
        <f>AM36*(1-VLOOKUP($E36+AM$8-$H$8,Mortality!$B$3:$C$123,2)*VLOOKUP($E36+AM$8-$H$8,Multipliers!$A$3:$DF$122,AM$8-2006+2))</f>
        <v>1.2697671955510381E-4</v>
      </c>
      <c r="AO36" s="3">
        <f>AN36*(1-VLOOKUP($E36+AN$8-$H$8,Mortality!$B$3:$C$123,2)*VLOOKUP($E36+AN$8-$H$8,Multipliers!$A$3:$DF$122,AN$8-2006+2))</f>
        <v>6.5838291135692393E-5</v>
      </c>
      <c r="AP36" s="3">
        <f>AO36*(1-VLOOKUP($E36+AO$8-$H$8,Mortality!$B$3:$C$123,2)*VLOOKUP($E36+AO$8-$H$8,Multipliers!$A$3:$DF$122,AO$8-2006+2))</f>
        <v>3.3780286040444408E-5</v>
      </c>
      <c r="AQ36" s="3">
        <f>AP36*(1-VLOOKUP($E36+AP$8-$H$8,Mortality!$B$3:$C$123,2)*VLOOKUP($E36+AP$8-$H$8,Multipliers!$A$3:$DF$122,AP$8-2006+2))</f>
        <v>1.7103302560316209E-5</v>
      </c>
      <c r="AR36" s="3">
        <f>AQ36*(1-VLOOKUP($E36+AQ$8-$H$8,Mortality!$B$3:$C$123,2)*VLOOKUP($E36+AQ$8-$H$8,Multipliers!$A$3:$DF$122,AQ$8-2006+2))</f>
        <v>8.5516512801581047E-6</v>
      </c>
      <c r="AS36" s="3">
        <f>AR36*(1-VLOOKUP($E36+AR$8-$H$8,Mortality!$B$3:$C$123,2)*VLOOKUP($E36+AR$8-$H$8,Multipliers!$A$3:$DF$122,AR$8-2006+2))</f>
        <v>4.2758256400790524E-6</v>
      </c>
      <c r="AT36" s="3">
        <f>AS36*(1-VLOOKUP($E36+AS$8-$H$8,Mortality!$B$3:$C$123,2)*VLOOKUP($E36+AS$8-$H$8,Multipliers!$A$3:$DF$122,AS$8-2006+2))</f>
        <v>2.1379128200395262E-6</v>
      </c>
      <c r="AU36" s="3">
        <f>AT36*(1-VLOOKUP($E36+AT$8-$H$8,Mortality!$B$3:$C$123,2)*VLOOKUP($E36+AT$8-$H$8,Multipliers!$A$3:$DF$122,AT$8-2006+2))</f>
        <v>1.0689564100197631E-6</v>
      </c>
      <c r="AV36" s="3">
        <f>AU36*(1-VLOOKUP($E36+AU$8-$H$8,Mortality!$B$3:$C$123,2)*VLOOKUP($E36+AU$8-$H$8,Multipliers!$A$3:$DF$122,AU$8-2006+2))</f>
        <v>5.3447820500988155E-7</v>
      </c>
      <c r="AW36" s="3">
        <f>AV36*(1-VLOOKUP($E36+AV$8-$H$8,Mortality!$B$3:$C$123,2)*VLOOKUP($E36+AV$8-$H$8,Multipliers!$A$3:$DF$122,AV$8-2006+2))</f>
        <v>0</v>
      </c>
      <c r="AX36" s="3">
        <f>AW36*(1-VLOOKUP($E36+AW$8-$H$8,Mortality!$B$3:$C$123,2)*VLOOKUP($E36+AW$8-$H$8,Multipliers!$A$3:$DF$122,AW$8-2006+2))</f>
        <v>0</v>
      </c>
      <c r="AY36" s="3">
        <f>AX36*(1-VLOOKUP($E36+AX$8-$H$8,Mortality!$B$3:$C$123,2)*VLOOKUP($E36+AX$8-$H$8,Multipliers!$A$3:$DF$122,AX$8-2006+2))</f>
        <v>0</v>
      </c>
      <c r="AZ36" s="3">
        <f>AY36*(1-VLOOKUP($E36+AY$8-$H$8,Mortality!$B$3:$C$123,2)*VLOOKUP($E36+AY$8-$H$8,Multipliers!$A$3:$DF$122,AY$8-2006+2))</f>
        <v>0</v>
      </c>
      <c r="BA36" s="3">
        <f>AZ36*(1-VLOOKUP($E36+AZ$8-$H$8,Mortality!$B$3:$C$123,2)*VLOOKUP($E36+AZ$8-$H$8,Multipliers!$A$3:$DF$122,AZ$8-2006+2))</f>
        <v>0</v>
      </c>
      <c r="BB36" s="3">
        <f>BA36*(1-VLOOKUP($E36+BA$8-$H$8,Mortality!$B$3:$C$123,2)*VLOOKUP($E36+BA$8-$H$8,Multipliers!$A$3:$DF$122,BA$8-2006+2))</f>
        <v>0</v>
      </c>
      <c r="BC36" s="3">
        <f>BB36*(1-VLOOKUP($E36+BB$8-$H$8,Mortality!$B$3:$C$123,2)*VLOOKUP($E36+BB$8-$H$8,Multipliers!$A$3:$DF$122,BB$8-2006+2))</f>
        <v>0</v>
      </c>
      <c r="BD36" s="3">
        <f>BC36*(1-VLOOKUP($E36+BC$8-$H$8,Mortality!$B$3:$C$123,2)*VLOOKUP($E36+BC$8-$H$8,Multipliers!$A$3:$DF$122,BC$8-2006+2))</f>
        <v>0</v>
      </c>
      <c r="BE36" s="3">
        <f>BD36*(1-VLOOKUP($E36+BD$8-$H$8,Mortality!$B$3:$C$123,2)*VLOOKUP($E36+BD$8-$H$8,Multipliers!$A$3:$DF$122,BD$8-2006+2))</f>
        <v>0</v>
      </c>
      <c r="BF36" s="3">
        <f>BE36*(1-VLOOKUP($E36+BE$8-$H$8,Mortality!$B$3:$C$123,2)*VLOOKUP($E36+BE$8-$H$8,Multipliers!$A$3:$DF$122,BE$8-2006+2))</f>
        <v>0</v>
      </c>
      <c r="BG36" s="3">
        <f>BF36*(1-VLOOKUP($E36+BF$8-$H$8,Mortality!$B$3:$C$123,2)*VLOOKUP($E36+BF$8-$H$8,Multipliers!$A$3:$DF$122,BF$8-2006+2))</f>
        <v>0</v>
      </c>
      <c r="BH36" s="3">
        <f>BG36*(1-VLOOKUP($E36+BG$8-$H$8,Mortality!$B$3:$C$123,2)*VLOOKUP($E36+BG$8-$H$8,Multipliers!$A$3:$DF$122,BG$8-2006+2))</f>
        <v>0</v>
      </c>
      <c r="BI36" s="3">
        <f>BH36*(1-VLOOKUP($E36+BH$8-$H$8,Mortality!$B$3:$C$123,2)*VLOOKUP($E36+BH$8-$H$8,Multipliers!$A$3:$DF$122,BH$8-2006+2))</f>
        <v>0</v>
      </c>
      <c r="BJ36" s="3">
        <f>BI36*(1-VLOOKUP($E36+BI$8-$H$8,Mortality!$B$3:$C$123,2)*VLOOKUP($E36+BI$8-$H$8,Multipliers!$A$3:$DF$122,BI$8-2006+2))</f>
        <v>0</v>
      </c>
      <c r="BK36" s="3">
        <f>BJ36*(1-VLOOKUP($E36+BJ$8-$H$8,Mortality!$B$3:$C$123,2)*VLOOKUP($E36+BJ$8-$H$8,Multipliers!$A$3:$DF$122,BJ$8-2006+2))</f>
        <v>0</v>
      </c>
      <c r="BL36" s="3">
        <f>BK36*(1-VLOOKUP($E36+BK$8-$H$8,Mortality!$B$3:$C$123,2)*VLOOKUP($E36+BK$8-$H$8,Multipliers!$A$3:$DF$122,BK$8-2006+2))</f>
        <v>0</v>
      </c>
      <c r="BM36" s="3">
        <f>BL36*(1-VLOOKUP($E36+BL$8-$H$8,Mortality!$B$3:$C$123,2)*VLOOKUP($E36+BL$8-$H$8,Multipliers!$A$3:$DF$122,BL$8-2006+2))</f>
        <v>0</v>
      </c>
      <c r="BN36" s="3">
        <f>BM36*(1-VLOOKUP($E36+BM$8-$H$8,Mortality!$B$3:$C$123,2)*VLOOKUP($E36+BM$8-$H$8,Multipliers!$A$3:$DF$122,BM$8-2006+2))</f>
        <v>0</v>
      </c>
      <c r="BO36" s="3">
        <f>BN36*(1-VLOOKUP($E36+BN$8-$H$8,Mortality!$B$3:$C$123,2)*VLOOKUP($E36+BN$8-$H$8,Multipliers!$A$3:$DF$122,BN$8-2006+2))</f>
        <v>0</v>
      </c>
      <c r="BP36" s="3">
        <f>BO36*(1-VLOOKUP($E36+BO$8-$H$8,Mortality!$B$3:$C$123,2)*VLOOKUP($E36+BO$8-$H$8,Multipliers!$A$3:$DF$122,BO$8-2006+2))</f>
        <v>0</v>
      </c>
      <c r="BQ36" s="3">
        <f>BP36*(1-VLOOKUP($E36+BP$8-$H$8,Mortality!$B$3:$C$123,2)*VLOOKUP($E36+BP$8-$H$8,Multipliers!$A$3:$DF$122,BP$8-2006+2))</f>
        <v>0</v>
      </c>
      <c r="BR36" s="3">
        <f>BQ36*(1-VLOOKUP($E36+BQ$8-$H$8,Mortality!$B$3:$C$123,2)*VLOOKUP($E36+BQ$8-$H$8,Multipliers!$A$3:$DF$122,BQ$8-2006+2))</f>
        <v>0</v>
      </c>
      <c r="BS36" s="3">
        <f>BR36*(1-VLOOKUP($E36+BR$8-$H$8,Mortality!$B$3:$C$123,2)*VLOOKUP($E36+BR$8-$H$8,Multipliers!$A$3:$DF$122,BR$8-2006+2))</f>
        <v>0</v>
      </c>
      <c r="BT36" s="3">
        <f>BS36*(1-VLOOKUP($E36+BS$8-$H$8,Mortality!$B$3:$C$123,2)*VLOOKUP($E36+BS$8-$H$8,Multipliers!$A$3:$DF$122,BS$8-2006+2))</f>
        <v>0</v>
      </c>
      <c r="BU36" s="3">
        <f>BT36*(1-VLOOKUP($E36+BT$8-$H$8,Mortality!$B$3:$C$123,2)*VLOOKUP($E36+BT$8-$H$8,Multipliers!$A$3:$DF$122,BT$8-2006+2))</f>
        <v>0</v>
      </c>
      <c r="BV36" s="3">
        <f>BU36*(1-VLOOKUP($E36+BU$8-$H$8,Mortality!$B$3:$C$123,2)*VLOOKUP($E36+BU$8-$H$8,Multipliers!$A$3:$DF$122,BU$8-2006+2))</f>
        <v>0</v>
      </c>
      <c r="BW36" s="3">
        <f>BV36*(1-VLOOKUP($E36+BV$8-$H$8,Mortality!$B$3:$C$123,2)*VLOOKUP($E36+BV$8-$H$8,Multipliers!$A$3:$DF$122,BV$8-2006+2))</f>
        <v>0</v>
      </c>
      <c r="BX36" s="3">
        <f>BW36*(1-VLOOKUP($E36+BW$8-$H$8,Mortality!$B$3:$C$123,2)*VLOOKUP($E36+BW$8-$H$8,Multipliers!$A$3:$DF$122,BW$8-2006+2))</f>
        <v>0</v>
      </c>
      <c r="BY36" s="3">
        <f>BX36*(1-VLOOKUP($E36+BX$8-$H$8,Mortality!$B$3:$C$123,2)*VLOOKUP($E36+BX$8-$H$8,Multipliers!$A$3:$DF$122,BX$8-2006+2))</f>
        <v>0</v>
      </c>
      <c r="BZ36" s="3">
        <f>BY36*(1-VLOOKUP($E36+BY$8-$H$8,Mortality!$B$3:$C$123,2)*VLOOKUP($E36+BY$8-$H$8,Multipliers!$A$3:$DF$122,BY$8-2006+2))</f>
        <v>0</v>
      </c>
      <c r="CA36" s="3">
        <f>BZ36*(1-VLOOKUP($E36+BZ$8-$H$8,Mortality!$B$3:$C$123,2)*VLOOKUP($E36+BZ$8-$H$8,Multipliers!$A$3:$DF$122,BZ$8-2006+2))</f>
        <v>0</v>
      </c>
      <c r="CB36" s="3">
        <f>CA36*(1-VLOOKUP($E36+CA$8-$H$8,Mortality!$B$3:$C$123,2)*VLOOKUP($E36+CA$8-$H$8,Multipliers!$A$3:$DF$122,CA$8-2006+2))</f>
        <v>0</v>
      </c>
      <c r="CC36" s="3">
        <f>CB36*(1-VLOOKUP($E36+CB$8-$H$8,Mortality!$B$3:$C$123,2)*VLOOKUP($E36+CB$8-$H$8,Multipliers!$A$3:$DF$122,CB$8-2006+2))</f>
        <v>0</v>
      </c>
      <c r="CD36" s="3">
        <f>CC36*(1-VLOOKUP($E36+CC$8-$H$8,Mortality!$B$3:$C$123,2)*VLOOKUP($E36+CC$8-$H$8,Multipliers!$A$3:$DF$122,CC$8-2006+2))</f>
        <v>0</v>
      </c>
      <c r="CE36" s="3">
        <f>CD36*(1-VLOOKUP($E36+CD$8-$H$8,Mortality!$B$3:$C$123,2)*VLOOKUP($E36+CD$8-$H$8,Multipliers!$A$3:$DF$122,CD$8-2006+2))</f>
        <v>0</v>
      </c>
      <c r="CF36" s="3">
        <f>CE36*(1-VLOOKUP($E36+CE$8-$H$8,Mortality!$B$3:$C$123,2)*VLOOKUP($E36+CE$8-$H$8,Multipliers!$A$3:$DF$122,CE$8-2006+2))</f>
        <v>0</v>
      </c>
      <c r="CG36" s="3">
        <f>CF36*(1-VLOOKUP($E36+CF$8-$H$8,Mortality!$B$3:$C$123,2)*VLOOKUP($E36+CF$8-$H$8,Multipliers!$A$3:$DF$122,CF$8-2006+2))</f>
        <v>0</v>
      </c>
      <c r="CH36" s="3">
        <f>CG36*(1-VLOOKUP($E36+CG$8-$H$8,Mortality!$B$3:$C$123,2)*VLOOKUP($E36+CG$8-$H$8,Multipliers!$A$3:$DF$122,CG$8-2006+2))</f>
        <v>0</v>
      </c>
      <c r="CI36" s="3">
        <f>CH36*(1-VLOOKUP($E36+CH$8-$H$8,Mortality!$B$3:$C$123,2)*VLOOKUP($E36+CH$8-$H$8,Multipliers!$A$3:$DF$122,CH$8-2006+2))</f>
        <v>0</v>
      </c>
      <c r="CJ36" s="3">
        <f>CI36*(1-VLOOKUP($E36+CI$8-$H$8,Mortality!$B$3:$C$123,2)*VLOOKUP($E36+CI$8-$H$8,Multipliers!$A$3:$DF$122,CI$8-2006+2))</f>
        <v>0</v>
      </c>
      <c r="CK36" s="3">
        <f>CJ36*(1-VLOOKUP($E36+CJ$8-$H$8,Mortality!$B$3:$C$123,2)*VLOOKUP($E36+CJ$8-$H$8,Multipliers!$A$3:$DF$122,CJ$8-2006+2))</f>
        <v>0</v>
      </c>
      <c r="CL36" s="3">
        <f>CK36*(1-VLOOKUP($E36+CK$8-$H$8,Mortality!$B$3:$C$123,2)*VLOOKUP($E36+CK$8-$H$8,Multipliers!$A$3:$DF$122,CK$8-2006+2))</f>
        <v>0</v>
      </c>
      <c r="CM36" s="3">
        <f>CL36*(1-VLOOKUP($E36+CL$8-$H$8,Mortality!$B$3:$C$123,2)*VLOOKUP($E36+CL$8-$H$8,Multipliers!$A$3:$DF$122,CL$8-2006+2))</f>
        <v>0</v>
      </c>
      <c r="CN36" s="3">
        <f>CM36*(1-VLOOKUP($E36+CM$8-$H$8,Mortality!$B$3:$C$123,2)*VLOOKUP($E36+CM$8-$H$8,Multipliers!$A$3:$DF$122,CM$8-2006+2))</f>
        <v>0</v>
      </c>
      <c r="CO36" s="3">
        <f>CN36*(1-VLOOKUP($E36+CN$8-$H$8,Mortality!$B$3:$C$123,2)*VLOOKUP($E36+CN$8-$H$8,Multipliers!$A$3:$DF$122,CN$8-2006+2))</f>
        <v>0</v>
      </c>
      <c r="CP36" s="3">
        <f>CO36*(1-VLOOKUP($E36+CO$8-$H$8,Mortality!$B$3:$C$123,2)*VLOOKUP($E36+CO$8-$H$8,Multipliers!$A$3:$DF$122,CO$8-2006+2))</f>
        <v>0</v>
      </c>
      <c r="CQ36" s="3">
        <f>CP36*(1-VLOOKUP($E36+CP$8-$H$8,Mortality!$B$3:$C$123,2)*VLOOKUP($E36+CP$8-$H$8,Multipliers!$A$3:$DF$122,CP$8-2006+2))</f>
        <v>0</v>
      </c>
      <c r="CR36" s="3">
        <f>CQ36*(1-VLOOKUP($E36+CQ$8-$H$8,Mortality!$B$3:$C$123,2)*VLOOKUP($E36+CQ$8-$H$8,Multipliers!$A$3:$DF$122,CQ$8-2006+2))</f>
        <v>0</v>
      </c>
      <c r="CS36" s="3">
        <f>CR36*(1-VLOOKUP($E36+CR$8-$H$8,Mortality!$B$3:$C$123,2)*VLOOKUP($E36+CR$8-$H$8,Multipliers!$A$3:$DF$122,CR$8-2006+2))</f>
        <v>0</v>
      </c>
      <c r="CT36" s="3">
        <f>CS36*(1-VLOOKUP($E36+CS$8-$H$8,Mortality!$B$3:$C$123,2)*VLOOKUP($E36+CS$8-$H$8,Multipliers!$A$3:$DF$122,CS$8-2006+2))</f>
        <v>0</v>
      </c>
    </row>
    <row r="37" spans="2:98" x14ac:dyDescent="0.25">
      <c r="B37" s="35">
        <v>2029</v>
      </c>
      <c r="C37" s="36">
        <v>16856</v>
      </c>
      <c r="D37" s="35" t="s">
        <v>3</v>
      </c>
      <c r="E37" s="4">
        <f t="shared" si="6"/>
        <v>71</v>
      </c>
      <c r="F37" s="2"/>
      <c r="H37" s="3">
        <v>1</v>
      </c>
      <c r="I37" s="3">
        <f>H37*(1-VLOOKUP($E37+H$8-$H$8,Mortality!$B$3:$C$123,2)*VLOOKUP($E37+H$8-$H$8,Multipliers!$A$3:$DF$122,H$8-2006+2))</f>
        <v>0.97760736833900719</v>
      </c>
      <c r="J37" s="3">
        <f>I37*(1-VLOOKUP($E37+I$8-$H$8,Mortality!$B$3:$C$123,2)*VLOOKUP($E37+I$8-$H$8,Multipliers!$A$3:$DF$122,I$8-2006+2))</f>
        <v>0.95387243004272304</v>
      </c>
      <c r="K37" s="3">
        <f>J37*(1-VLOOKUP($E37+J$8-$H$8,Mortality!$B$3:$C$123,2)*VLOOKUP($E37+J$8-$H$8,Multipliers!$A$3:$DF$122,J$8-2006+2))</f>
        <v>0.92871937776970193</v>
      </c>
      <c r="L37" s="3">
        <f>K37*(1-VLOOKUP($E37+K$8-$H$8,Mortality!$B$3:$C$123,2)*VLOOKUP($E37+K$8-$H$8,Multipliers!$A$3:$DF$122,K$8-2006+2))</f>
        <v>0.90208092438015364</v>
      </c>
      <c r="M37" s="3">
        <f>L37*(1-VLOOKUP($E37+L$8-$H$8,Mortality!$B$3:$C$123,2)*VLOOKUP($E37+L$8-$H$8,Multipliers!$A$3:$DF$122,L$8-2006+2))</f>
        <v>0.87389596950117021</v>
      </c>
      <c r="N37" s="3">
        <f>M37*(1-VLOOKUP($E37+M$8-$H$8,Mortality!$B$3:$C$123,2)*VLOOKUP($E37+M$8-$H$8,Multipliers!$A$3:$DF$122,M$8-2006+2))</f>
        <v>0.84410682043331675</v>
      </c>
      <c r="O37" s="3">
        <f>N37*(1-VLOOKUP($E37+N$8-$H$8,Mortality!$B$3:$C$123,2)*VLOOKUP($E37+N$8-$H$8,Multipliers!$A$3:$DF$122,N$8-2006+2))</f>
        <v>0.81269565408856015</v>
      </c>
      <c r="P37" s="3">
        <f>O37*(1-VLOOKUP($E37+O$8-$H$8,Mortality!$B$3:$C$123,2)*VLOOKUP($E37+O$8-$H$8,Multipliers!$A$3:$DF$122,O$8-2006+2))</f>
        <v>0.77960621016255005</v>
      </c>
      <c r="Q37" s="3">
        <f>P37*(1-VLOOKUP($E37+P$8-$H$8,Mortality!$B$3:$C$123,2)*VLOOKUP($E37+P$8-$H$8,Multipliers!$A$3:$DF$122,P$8-2006+2))</f>
        <v>0.74486385656021858</v>
      </c>
      <c r="R37" s="3">
        <f>Q37*(1-VLOOKUP($E37+Q$8-$H$8,Mortality!$B$3:$C$123,2)*VLOOKUP($E37+Q$8-$H$8,Multipliers!$A$3:$DF$122,Q$8-2006+2))</f>
        <v>0.70845945989719006</v>
      </c>
      <c r="S37" s="3">
        <f>R37*(1-VLOOKUP($E37+R$8-$H$8,Mortality!$B$3:$C$123,2)*VLOOKUP($E37+R$8-$H$8,Multipliers!$A$3:$DF$122,R$8-2006+2))</f>
        <v>0.67044473709796248</v>
      </c>
      <c r="T37" s="3">
        <f>S37*(1-VLOOKUP($E37+S$8-$H$8,Mortality!$B$3:$C$123,2)*VLOOKUP($E37+S$8-$H$8,Multipliers!$A$3:$DF$122,S$8-2006+2))</f>
        <v>0.63088486228833751</v>
      </c>
      <c r="U37" s="3">
        <f>T37*(1-VLOOKUP($E37+T$8-$H$8,Mortality!$B$3:$C$123,2)*VLOOKUP($E37+T$8-$H$8,Multipliers!$A$3:$DF$122,T$8-2006+2))</f>
        <v>0.58993940201086525</v>
      </c>
      <c r="V37" s="3">
        <f>U37*(1-VLOOKUP($E37+U$8-$H$8,Mortality!$B$3:$C$123,2)*VLOOKUP($E37+U$8-$H$8,Multipliers!$A$3:$DF$122,U$8-2006+2))</f>
        <v>0.54776433405566793</v>
      </c>
      <c r="W37" s="3">
        <f>V37*(1-VLOOKUP($E37+V$8-$H$8,Mortality!$B$3:$C$123,2)*VLOOKUP($E37+V$8-$H$8,Multipliers!$A$3:$DF$122,V$8-2006+2))</f>
        <v>0.50463398820702321</v>
      </c>
      <c r="X37" s="3">
        <f>W37*(1-VLOOKUP($E37+W$8-$H$8,Mortality!$B$3:$C$123,2)*VLOOKUP($E37+W$8-$H$8,Multipliers!$A$3:$DF$122,W$8-2006+2))</f>
        <v>0.46081730777912411</v>
      </c>
      <c r="Y37" s="3">
        <f>X37*(1-VLOOKUP($E37+X$8-$H$8,Mortality!$B$3:$C$123,2)*VLOOKUP($E37+X$8-$H$8,Multipliers!$A$3:$DF$122,X$8-2006+2))</f>
        <v>0.41667602115715813</v>
      </c>
      <c r="Z37" s="3">
        <f>Y37*(1-VLOOKUP($E37+Y$8-$H$8,Mortality!$B$3:$C$123,2)*VLOOKUP($E37+Y$8-$H$8,Multipliers!$A$3:$DF$122,Y$8-2006+2))</f>
        <v>0.37269185387320197</v>
      </c>
      <c r="AA37" s="3">
        <f>Z37*(1-VLOOKUP($E37+Z$8-$H$8,Mortality!$B$3:$C$123,2)*VLOOKUP($E37+Z$8-$H$8,Multipliers!$A$3:$DF$122,Z$8-2006+2))</f>
        <v>0.32934600580563395</v>
      </c>
      <c r="AB37" s="3">
        <f>AA37*(1-VLOOKUP($E37+AA$8-$H$8,Mortality!$B$3:$C$123,2)*VLOOKUP($E37+AA$8-$H$8,Multipliers!$A$3:$DF$122,AA$8-2006+2))</f>
        <v>0.28719724684397396</v>
      </c>
      <c r="AC37" s="3">
        <f>AB37*(1-VLOOKUP($E37+AB$8-$H$8,Mortality!$B$3:$C$123,2)*VLOOKUP($E37+AB$8-$H$8,Multipliers!$A$3:$DF$122,AB$8-2006+2))</f>
        <v>0.24696954752756178</v>
      </c>
      <c r="AD37" s="3">
        <f>AC37*(1-VLOOKUP($E37+AC$8-$H$8,Mortality!$B$3:$C$123,2)*VLOOKUP($E37+AC$8-$H$8,Multipliers!$A$3:$DF$122,AC$8-2006+2))</f>
        <v>0.20941189937980764</v>
      </c>
      <c r="AE37" s="3">
        <f>AD37*(1-VLOOKUP($E37+AD$8-$H$8,Mortality!$B$3:$C$123,2)*VLOOKUP($E37+AD$8-$H$8,Multipliers!$A$3:$DF$122,AD$8-2006+2))</f>
        <v>0.17508991161025905</v>
      </c>
      <c r="AF37" s="3">
        <f>AE37*(1-VLOOKUP($E37+AE$8-$H$8,Mortality!$B$3:$C$123,2)*VLOOKUP($E37+AE$8-$H$8,Multipliers!$A$3:$DF$122,AE$8-2006+2))</f>
        <v>0.14440370149801104</v>
      </c>
      <c r="AG37" s="3">
        <f>AF37*(1-VLOOKUP($E37+AF$8-$H$8,Mortality!$B$3:$C$123,2)*VLOOKUP($E37+AF$8-$H$8,Multipliers!$A$3:$DF$122,AF$8-2006+2))</f>
        <v>0.11751126976998874</v>
      </c>
      <c r="AH37" s="3">
        <f>AG37*(1-VLOOKUP($E37+AG$8-$H$8,Mortality!$B$3:$C$123,2)*VLOOKUP($E37+AG$8-$H$8,Multipliers!$A$3:$DF$122,AG$8-2006+2))</f>
        <v>9.4058727236611003E-2</v>
      </c>
      <c r="AI37" s="3">
        <f>AH37*(1-VLOOKUP($E37+AH$8-$H$8,Mortality!$B$3:$C$123,2)*VLOOKUP($E37+AH$8-$H$8,Multipliers!$A$3:$DF$122,AH$8-2006+2))</f>
        <v>7.3999543740628185E-2</v>
      </c>
      <c r="AJ37" s="3">
        <f>AI37*(1-VLOOKUP($E37+AI$8-$H$8,Mortality!$B$3:$C$123,2)*VLOOKUP($E37+AI$8-$H$8,Multipliers!$A$3:$DF$122,AI$8-2006+2))</f>
        <v>5.6974243123262686E-2</v>
      </c>
      <c r="AK37" s="3">
        <f>AJ37*(1-VLOOKUP($E37+AJ$8-$H$8,Mortality!$B$3:$C$123,2)*VLOOKUP($E37+AJ$8-$H$8,Multipliers!$A$3:$DF$122,AJ$8-2006+2))</f>
        <v>4.2878521009304851E-2</v>
      </c>
      <c r="AL37" s="3">
        <f>AK37*(1-VLOOKUP($E37+AK$8-$H$8,Mortality!$B$3:$C$123,2)*VLOOKUP($E37+AK$8-$H$8,Multipliers!$A$3:$DF$122,AK$8-2006+2))</f>
        <v>3.14962919355114E-2</v>
      </c>
      <c r="AM37" s="3">
        <f>AL37*(1-VLOOKUP($E37+AL$8-$H$8,Mortality!$B$3:$C$123,2)*VLOOKUP($E37+AL$8-$H$8,Multipliers!$A$3:$DF$122,AL$8-2006+2))</f>
        <v>2.2550789624503475E-2</v>
      </c>
      <c r="AN37" s="3">
        <f>AM37*(1-VLOOKUP($E37+AM$8-$H$8,Mortality!$B$3:$C$123,2)*VLOOKUP($E37+AM$8-$H$8,Multipliers!$A$3:$DF$122,AM$8-2006+2))</f>
        <v>1.5709784892661668E-2</v>
      </c>
      <c r="AO37" s="3">
        <f>AN37*(1-VLOOKUP($E37+AN$8-$H$8,Mortality!$B$3:$C$123,2)*VLOOKUP($E37+AN$8-$H$8,Multipliers!$A$3:$DF$122,AN$8-2006+2))</f>
        <v>1.0643327184136946E-2</v>
      </c>
      <c r="AP37" s="3">
        <f>AO37*(1-VLOOKUP($E37+AO$8-$H$8,Mortality!$B$3:$C$123,2)*VLOOKUP($E37+AO$8-$H$8,Multipliers!$A$3:$DF$122,AO$8-2006+2))</f>
        <v>7.0055676185522631E-3</v>
      </c>
      <c r="AQ37" s="3">
        <f>AP37*(1-VLOOKUP($E37+AP$8-$H$8,Mortality!$B$3:$C$123,2)*VLOOKUP($E37+AP$8-$H$8,Multipliers!$A$3:$DF$122,AP$8-2006+2))</f>
        <v>4.4763811745692278E-3</v>
      </c>
      <c r="AR37" s="3">
        <f>AQ37*(1-VLOOKUP($E37+AQ$8-$H$8,Mortality!$B$3:$C$123,2)*VLOOKUP($E37+AQ$8-$H$8,Multipliers!$A$3:$DF$122,AQ$8-2006+2))</f>
        <v>2.7703206274158135E-3</v>
      </c>
      <c r="AS37" s="3">
        <f>AR37*(1-VLOOKUP($E37+AR$8-$H$8,Mortality!$B$3:$C$123,2)*VLOOKUP($E37+AR$8-$H$8,Multipliers!$A$3:$DF$122,AR$8-2006+2))</f>
        <v>1.6616329198021371E-3</v>
      </c>
      <c r="AT37" s="3">
        <f>AS37*(1-VLOOKUP($E37+AS$8-$H$8,Mortality!$B$3:$C$123,2)*VLOOKUP($E37+AS$8-$H$8,Multipliers!$A$3:$DF$122,AS$8-2006+2))</f>
        <v>9.651433905297726E-4</v>
      </c>
      <c r="AU37" s="3">
        <f>AT37*(1-VLOOKUP($E37+AT$8-$H$8,Mortality!$B$3:$C$123,2)*VLOOKUP($E37+AT$8-$H$8,Multipliers!$A$3:$DF$122,AT$8-2006+2))</f>
        <v>5.4225943554116435E-4</v>
      </c>
      <c r="AV37" s="3">
        <f>AU37*(1-VLOOKUP($E37+AU$8-$H$8,Mortality!$B$3:$C$123,2)*VLOOKUP($E37+AU$8-$H$8,Multipliers!$A$3:$DF$122,AU$8-2006+2))</f>
        <v>2.939618400387176E-4</v>
      </c>
      <c r="AW37" s="3">
        <f>AV37*(1-VLOOKUP($E37+AV$8-$H$8,Mortality!$B$3:$C$123,2)*VLOOKUP($E37+AV$8-$H$8,Multipliers!$A$3:$DF$122,AV$8-2006+2))</f>
        <v>1.5602949351902468E-4</v>
      </c>
      <c r="AX37" s="3">
        <f>AW37*(1-VLOOKUP($E37+AW$8-$H$8,Mortality!$B$3:$C$123,2)*VLOOKUP($E37+AW$8-$H$8,Multipliers!$A$3:$DF$122,AW$8-2006+2))</f>
        <v>8.1776782337414535E-5</v>
      </c>
      <c r="AY37" s="3">
        <f>AX37*(1-VLOOKUP($E37+AX$8-$H$8,Mortality!$B$3:$C$123,2)*VLOOKUP($E37+AX$8-$H$8,Multipliers!$A$3:$DF$122,AX$8-2006+2))</f>
        <v>4.2279374651847577E-5</v>
      </c>
      <c r="AZ37" s="3">
        <f>AY37*(1-VLOOKUP($E37+AY$8-$H$8,Mortality!$B$3:$C$123,2)*VLOOKUP($E37+AY$8-$H$8,Multipliers!$A$3:$DF$122,AY$8-2006+2))</f>
        <v>2.1481499922055904E-5</v>
      </c>
      <c r="BA37" s="3">
        <f>AZ37*(1-VLOOKUP($E37+AZ$8-$H$8,Mortality!$B$3:$C$123,2)*VLOOKUP($E37+AZ$8-$H$8,Multipliers!$A$3:$DF$122,AZ$8-2006+2))</f>
        <v>1.0740749961027952E-5</v>
      </c>
      <c r="BB37" s="3">
        <f>BA37*(1-VLOOKUP($E37+BA$8-$H$8,Mortality!$B$3:$C$123,2)*VLOOKUP($E37+BA$8-$H$8,Multipliers!$A$3:$DF$122,BA$8-2006+2))</f>
        <v>5.3703749805139759E-6</v>
      </c>
      <c r="BC37" s="3">
        <f>BB37*(1-VLOOKUP($E37+BB$8-$H$8,Mortality!$B$3:$C$123,2)*VLOOKUP($E37+BB$8-$H$8,Multipliers!$A$3:$DF$122,BB$8-2006+2))</f>
        <v>2.685187490256988E-6</v>
      </c>
      <c r="BD37" s="3">
        <f>BC37*(1-VLOOKUP($E37+BC$8-$H$8,Mortality!$B$3:$C$123,2)*VLOOKUP($E37+BC$8-$H$8,Multipliers!$A$3:$DF$122,BC$8-2006+2))</f>
        <v>1.342593745128494E-6</v>
      </c>
      <c r="BE37" s="3">
        <f>BD37*(1-VLOOKUP($E37+BD$8-$H$8,Mortality!$B$3:$C$123,2)*VLOOKUP($E37+BD$8-$H$8,Multipliers!$A$3:$DF$122,BD$8-2006+2))</f>
        <v>6.7129687256424699E-7</v>
      </c>
      <c r="BF37" s="3">
        <f>BE37*(1-VLOOKUP($E37+BE$8-$H$8,Mortality!$B$3:$C$123,2)*VLOOKUP($E37+BE$8-$H$8,Multipliers!$A$3:$DF$122,BE$8-2006+2))</f>
        <v>0</v>
      </c>
      <c r="BG37" s="3">
        <f>BF37*(1-VLOOKUP($E37+BF$8-$H$8,Mortality!$B$3:$C$123,2)*VLOOKUP($E37+BF$8-$H$8,Multipliers!$A$3:$DF$122,BF$8-2006+2))</f>
        <v>0</v>
      </c>
      <c r="BH37" s="3">
        <f>BG37*(1-VLOOKUP($E37+BG$8-$H$8,Mortality!$B$3:$C$123,2)*VLOOKUP($E37+BG$8-$H$8,Multipliers!$A$3:$DF$122,BG$8-2006+2))</f>
        <v>0</v>
      </c>
      <c r="BI37" s="3">
        <f>BH37*(1-VLOOKUP($E37+BH$8-$H$8,Mortality!$B$3:$C$123,2)*VLOOKUP($E37+BH$8-$H$8,Multipliers!$A$3:$DF$122,BH$8-2006+2))</f>
        <v>0</v>
      </c>
      <c r="BJ37" s="3">
        <f>BI37*(1-VLOOKUP($E37+BI$8-$H$8,Mortality!$B$3:$C$123,2)*VLOOKUP($E37+BI$8-$H$8,Multipliers!$A$3:$DF$122,BI$8-2006+2))</f>
        <v>0</v>
      </c>
      <c r="BK37" s="3">
        <f>BJ37*(1-VLOOKUP($E37+BJ$8-$H$8,Mortality!$B$3:$C$123,2)*VLOOKUP($E37+BJ$8-$H$8,Multipliers!$A$3:$DF$122,BJ$8-2006+2))</f>
        <v>0</v>
      </c>
      <c r="BL37" s="3">
        <f>BK37*(1-VLOOKUP($E37+BK$8-$H$8,Mortality!$B$3:$C$123,2)*VLOOKUP($E37+BK$8-$H$8,Multipliers!$A$3:$DF$122,BK$8-2006+2))</f>
        <v>0</v>
      </c>
      <c r="BM37" s="3">
        <f>BL37*(1-VLOOKUP($E37+BL$8-$H$8,Mortality!$B$3:$C$123,2)*VLOOKUP($E37+BL$8-$H$8,Multipliers!$A$3:$DF$122,BL$8-2006+2))</f>
        <v>0</v>
      </c>
      <c r="BN37" s="3">
        <f>BM37*(1-VLOOKUP($E37+BM$8-$H$8,Mortality!$B$3:$C$123,2)*VLOOKUP($E37+BM$8-$H$8,Multipliers!$A$3:$DF$122,BM$8-2006+2))</f>
        <v>0</v>
      </c>
      <c r="BO37" s="3">
        <f>BN37*(1-VLOOKUP($E37+BN$8-$H$8,Mortality!$B$3:$C$123,2)*VLOOKUP($E37+BN$8-$H$8,Multipliers!$A$3:$DF$122,BN$8-2006+2))</f>
        <v>0</v>
      </c>
      <c r="BP37" s="3">
        <f>BO37*(1-VLOOKUP($E37+BO$8-$H$8,Mortality!$B$3:$C$123,2)*VLOOKUP($E37+BO$8-$H$8,Multipliers!$A$3:$DF$122,BO$8-2006+2))</f>
        <v>0</v>
      </c>
      <c r="BQ37" s="3">
        <f>BP37*(1-VLOOKUP($E37+BP$8-$H$8,Mortality!$B$3:$C$123,2)*VLOOKUP($E37+BP$8-$H$8,Multipliers!$A$3:$DF$122,BP$8-2006+2))</f>
        <v>0</v>
      </c>
      <c r="BR37" s="3">
        <f>BQ37*(1-VLOOKUP($E37+BQ$8-$H$8,Mortality!$B$3:$C$123,2)*VLOOKUP($E37+BQ$8-$H$8,Multipliers!$A$3:$DF$122,BQ$8-2006+2))</f>
        <v>0</v>
      </c>
      <c r="BS37" s="3">
        <f>BR37*(1-VLOOKUP($E37+BR$8-$H$8,Mortality!$B$3:$C$123,2)*VLOOKUP($E37+BR$8-$H$8,Multipliers!$A$3:$DF$122,BR$8-2006+2))</f>
        <v>0</v>
      </c>
      <c r="BT37" s="3">
        <f>BS37*(1-VLOOKUP($E37+BS$8-$H$8,Mortality!$B$3:$C$123,2)*VLOOKUP($E37+BS$8-$H$8,Multipliers!$A$3:$DF$122,BS$8-2006+2))</f>
        <v>0</v>
      </c>
      <c r="BU37" s="3">
        <f>BT37*(1-VLOOKUP($E37+BT$8-$H$8,Mortality!$B$3:$C$123,2)*VLOOKUP($E37+BT$8-$H$8,Multipliers!$A$3:$DF$122,BT$8-2006+2))</f>
        <v>0</v>
      </c>
      <c r="BV37" s="3">
        <f>BU37*(1-VLOOKUP($E37+BU$8-$H$8,Mortality!$B$3:$C$123,2)*VLOOKUP($E37+BU$8-$H$8,Multipliers!$A$3:$DF$122,BU$8-2006+2))</f>
        <v>0</v>
      </c>
      <c r="BW37" s="3">
        <f>BV37*(1-VLOOKUP($E37+BV$8-$H$8,Mortality!$B$3:$C$123,2)*VLOOKUP($E37+BV$8-$H$8,Multipliers!$A$3:$DF$122,BV$8-2006+2))</f>
        <v>0</v>
      </c>
      <c r="BX37" s="3">
        <f>BW37*(1-VLOOKUP($E37+BW$8-$H$8,Mortality!$B$3:$C$123,2)*VLOOKUP($E37+BW$8-$H$8,Multipliers!$A$3:$DF$122,BW$8-2006+2))</f>
        <v>0</v>
      </c>
      <c r="BY37" s="3">
        <f>BX37*(1-VLOOKUP($E37+BX$8-$H$8,Mortality!$B$3:$C$123,2)*VLOOKUP($E37+BX$8-$H$8,Multipliers!$A$3:$DF$122,BX$8-2006+2))</f>
        <v>0</v>
      </c>
      <c r="BZ37" s="3">
        <f>BY37*(1-VLOOKUP($E37+BY$8-$H$8,Mortality!$B$3:$C$123,2)*VLOOKUP($E37+BY$8-$H$8,Multipliers!$A$3:$DF$122,BY$8-2006+2))</f>
        <v>0</v>
      </c>
      <c r="CA37" s="3">
        <f>BZ37*(1-VLOOKUP($E37+BZ$8-$H$8,Mortality!$B$3:$C$123,2)*VLOOKUP($E37+BZ$8-$H$8,Multipliers!$A$3:$DF$122,BZ$8-2006+2))</f>
        <v>0</v>
      </c>
      <c r="CB37" s="3">
        <f>CA37*(1-VLOOKUP($E37+CA$8-$H$8,Mortality!$B$3:$C$123,2)*VLOOKUP($E37+CA$8-$H$8,Multipliers!$A$3:$DF$122,CA$8-2006+2))</f>
        <v>0</v>
      </c>
      <c r="CC37" s="3">
        <f>CB37*(1-VLOOKUP($E37+CB$8-$H$8,Mortality!$B$3:$C$123,2)*VLOOKUP($E37+CB$8-$H$8,Multipliers!$A$3:$DF$122,CB$8-2006+2))</f>
        <v>0</v>
      </c>
      <c r="CD37" s="3">
        <f>CC37*(1-VLOOKUP($E37+CC$8-$H$8,Mortality!$B$3:$C$123,2)*VLOOKUP($E37+CC$8-$H$8,Multipliers!$A$3:$DF$122,CC$8-2006+2))</f>
        <v>0</v>
      </c>
      <c r="CE37" s="3">
        <f>CD37*(1-VLOOKUP($E37+CD$8-$H$8,Mortality!$B$3:$C$123,2)*VLOOKUP($E37+CD$8-$H$8,Multipliers!$A$3:$DF$122,CD$8-2006+2))</f>
        <v>0</v>
      </c>
      <c r="CF37" s="3">
        <f>CE37*(1-VLOOKUP($E37+CE$8-$H$8,Mortality!$B$3:$C$123,2)*VLOOKUP($E37+CE$8-$H$8,Multipliers!$A$3:$DF$122,CE$8-2006+2))</f>
        <v>0</v>
      </c>
      <c r="CG37" s="3">
        <f>CF37*(1-VLOOKUP($E37+CF$8-$H$8,Mortality!$B$3:$C$123,2)*VLOOKUP($E37+CF$8-$H$8,Multipliers!$A$3:$DF$122,CF$8-2006+2))</f>
        <v>0</v>
      </c>
      <c r="CH37" s="3">
        <f>CG37*(1-VLOOKUP($E37+CG$8-$H$8,Mortality!$B$3:$C$123,2)*VLOOKUP($E37+CG$8-$H$8,Multipliers!$A$3:$DF$122,CG$8-2006+2))</f>
        <v>0</v>
      </c>
      <c r="CI37" s="3">
        <f>CH37*(1-VLOOKUP($E37+CH$8-$H$8,Mortality!$B$3:$C$123,2)*VLOOKUP($E37+CH$8-$H$8,Multipliers!$A$3:$DF$122,CH$8-2006+2))</f>
        <v>0</v>
      </c>
      <c r="CJ37" s="3">
        <f>CI37*(1-VLOOKUP($E37+CI$8-$H$8,Mortality!$B$3:$C$123,2)*VLOOKUP($E37+CI$8-$H$8,Multipliers!$A$3:$DF$122,CI$8-2006+2))</f>
        <v>0</v>
      </c>
      <c r="CK37" s="3">
        <f>CJ37*(1-VLOOKUP($E37+CJ$8-$H$8,Mortality!$B$3:$C$123,2)*VLOOKUP($E37+CJ$8-$H$8,Multipliers!$A$3:$DF$122,CJ$8-2006+2))</f>
        <v>0</v>
      </c>
      <c r="CL37" s="3">
        <f>CK37*(1-VLOOKUP($E37+CK$8-$H$8,Mortality!$B$3:$C$123,2)*VLOOKUP($E37+CK$8-$H$8,Multipliers!$A$3:$DF$122,CK$8-2006+2))</f>
        <v>0</v>
      </c>
      <c r="CM37" s="3">
        <f>CL37*(1-VLOOKUP($E37+CL$8-$H$8,Mortality!$B$3:$C$123,2)*VLOOKUP($E37+CL$8-$H$8,Multipliers!$A$3:$DF$122,CL$8-2006+2))</f>
        <v>0</v>
      </c>
      <c r="CN37" s="3">
        <f>CM37*(1-VLOOKUP($E37+CM$8-$H$8,Mortality!$B$3:$C$123,2)*VLOOKUP($E37+CM$8-$H$8,Multipliers!$A$3:$DF$122,CM$8-2006+2))</f>
        <v>0</v>
      </c>
      <c r="CO37" s="3">
        <f>CN37*(1-VLOOKUP($E37+CN$8-$H$8,Mortality!$B$3:$C$123,2)*VLOOKUP($E37+CN$8-$H$8,Multipliers!$A$3:$DF$122,CN$8-2006+2))</f>
        <v>0</v>
      </c>
      <c r="CP37" s="3">
        <f>CO37*(1-VLOOKUP($E37+CO$8-$H$8,Mortality!$B$3:$C$123,2)*VLOOKUP($E37+CO$8-$H$8,Multipliers!$A$3:$DF$122,CO$8-2006+2))</f>
        <v>0</v>
      </c>
      <c r="CQ37" s="3">
        <f>CP37*(1-VLOOKUP($E37+CP$8-$H$8,Mortality!$B$3:$C$123,2)*VLOOKUP($E37+CP$8-$H$8,Multipliers!$A$3:$DF$122,CP$8-2006+2))</f>
        <v>0</v>
      </c>
      <c r="CR37" s="3">
        <f>CQ37*(1-VLOOKUP($E37+CQ$8-$H$8,Mortality!$B$3:$C$123,2)*VLOOKUP($E37+CQ$8-$H$8,Multipliers!$A$3:$DF$122,CQ$8-2006+2))</f>
        <v>0</v>
      </c>
      <c r="CS37" s="3">
        <f>CR37*(1-VLOOKUP($E37+CR$8-$H$8,Mortality!$B$3:$C$123,2)*VLOOKUP($E37+CR$8-$H$8,Multipliers!$A$3:$DF$122,CR$8-2006+2))</f>
        <v>0</v>
      </c>
      <c r="CT37" s="3">
        <f>CS37*(1-VLOOKUP($E37+CS$8-$H$8,Mortality!$B$3:$C$123,2)*VLOOKUP($E37+CS$8-$H$8,Multipliers!$A$3:$DF$122,CS$8-2006+2))</f>
        <v>0</v>
      </c>
    </row>
    <row r="38" spans="2:98" x14ac:dyDescent="0.25">
      <c r="B38" s="35">
        <v>2030</v>
      </c>
      <c r="C38" s="36">
        <v>13090</v>
      </c>
      <c r="D38" s="35" t="s">
        <v>3</v>
      </c>
      <c r="E38" s="4">
        <f t="shared" si="6"/>
        <v>81</v>
      </c>
      <c r="F38" s="2"/>
      <c r="H38" s="3">
        <v>1</v>
      </c>
      <c r="I38" s="3">
        <f>H38*(1-VLOOKUP($E38+H$8-$H$8,Mortality!$B$3:$C$123,2)*VLOOKUP($E38+H$8-$H$8,Multipliers!$A$3:$DF$122,H$8-2006+2))</f>
        <v>0.94033174906030714</v>
      </c>
      <c r="J38" s="3">
        <f>I38*(1-VLOOKUP($E38+I$8-$H$8,Mortality!$B$3:$C$123,2)*VLOOKUP($E38+I$8-$H$8,Multipliers!$A$3:$DF$122,I$8-2006+2))</f>
        <v>0.87874474337103781</v>
      </c>
      <c r="K38" s="3">
        <f>J38*(1-VLOOKUP($E38+J$8-$H$8,Mortality!$B$3:$C$123,2)*VLOOKUP($E38+J$8-$H$8,Multipliers!$A$3:$DF$122,J$8-2006+2))</f>
        <v>0.81551700399241578</v>
      </c>
      <c r="L38" s="3">
        <f>K38*(1-VLOOKUP($E38+K$8-$H$8,Mortality!$B$3:$C$123,2)*VLOOKUP($E38+K$8-$H$8,Multipliers!$A$3:$DF$122,K$8-2006+2))</f>
        <v>0.75094686845885017</v>
      </c>
      <c r="M38" s="3">
        <f>L38*(1-VLOOKUP($E38+L$8-$H$8,Mortality!$B$3:$C$123,2)*VLOOKUP($E38+L$8-$H$8,Multipliers!$A$3:$DF$122,L$8-2006+2))</f>
        <v>0.68552697384743888</v>
      </c>
      <c r="N38" s="3">
        <f>M38*(1-VLOOKUP($E38+M$8-$H$8,Mortality!$B$3:$C$123,2)*VLOOKUP($E38+M$8-$H$8,Multipliers!$A$3:$DF$122,M$8-2006+2))</f>
        <v>0.61978342290841948</v>
      </c>
      <c r="O38" s="3">
        <f>N38*(1-VLOOKUP($E38+N$8-$H$8,Mortality!$B$3:$C$123,2)*VLOOKUP($E38+N$8-$H$8,Multipliers!$A$3:$DF$122,N$8-2006+2))</f>
        <v>0.5543366224453633</v>
      </c>
      <c r="P38" s="3">
        <f>O38*(1-VLOOKUP($E38+O$8-$H$8,Mortality!$B$3:$C$123,2)*VLOOKUP($E38+O$8-$H$8,Multipliers!$A$3:$DF$122,O$8-2006+2))</f>
        <v>0.48992772022659886</v>
      </c>
      <c r="Q38" s="3">
        <f>P38*(1-VLOOKUP($E38+P$8-$H$8,Mortality!$B$3:$C$123,2)*VLOOKUP($E38+P$8-$H$8,Multipliers!$A$3:$DF$122,P$8-2006+2))</f>
        <v>0.42731555675053662</v>
      </c>
      <c r="R38" s="3">
        <f>Q38*(1-VLOOKUP($E38+Q$8-$H$8,Mortality!$B$3:$C$123,2)*VLOOKUP($E38+Q$8-$H$8,Multipliers!$A$3:$DF$122,Q$8-2006+2))</f>
        <v>0.36730325417909609</v>
      </c>
      <c r="S38" s="3">
        <f>R38*(1-VLOOKUP($E38+R$8-$H$8,Mortality!$B$3:$C$123,2)*VLOOKUP($E38+R$8-$H$8,Multipliers!$A$3:$DF$122,R$8-2006+2))</f>
        <v>0.3109529699894093</v>
      </c>
      <c r="T38" s="3">
        <f>S38*(1-VLOOKUP($E38+S$8-$H$8,Mortality!$B$3:$C$123,2)*VLOOKUP($E38+S$8-$H$8,Multipliers!$A$3:$DF$122,S$8-2006+2))</f>
        <v>0.25921682756883818</v>
      </c>
      <c r="U38" s="3">
        <f>T38*(1-VLOOKUP($E38+T$8-$H$8,Mortality!$B$3:$C$123,2)*VLOOKUP($E38+T$8-$H$8,Multipliers!$A$3:$DF$122,T$8-2006+2))</f>
        <v>0.21282450803515371</v>
      </c>
      <c r="V38" s="3">
        <f>U38*(1-VLOOKUP($E38+U$8-$H$8,Mortality!$B$3:$C$123,2)*VLOOKUP($E38+U$8-$H$8,Multipliers!$A$3:$DF$122,U$8-2006+2))</f>
        <v>0.17213546395493617</v>
      </c>
      <c r="W38" s="3">
        <f>V38*(1-VLOOKUP($E38+V$8-$H$8,Mortality!$B$3:$C$123,2)*VLOOKUP($E38+V$8-$H$8,Multipliers!$A$3:$DF$122,V$8-2006+2))</f>
        <v>0.13722888211580128</v>
      </c>
      <c r="X38" s="3">
        <f>W38*(1-VLOOKUP($E38+W$8-$H$8,Mortality!$B$3:$C$123,2)*VLOOKUP($E38+W$8-$H$8,Multipliers!$A$3:$DF$122,W$8-2006+2))</f>
        <v>0.10752063442810553</v>
      </c>
      <c r="Y38" s="3">
        <f>X38*(1-VLOOKUP($E38+X$8-$H$8,Mortality!$B$3:$C$123,2)*VLOOKUP($E38+X$8-$H$8,Multipliers!$A$3:$DF$122,X$8-2006+2))</f>
        <v>8.2747779570094299E-2</v>
      </c>
      <c r="Z38" s="3">
        <f>Y38*(1-VLOOKUP($E38+Y$8-$H$8,Mortality!$B$3:$C$123,2)*VLOOKUP($E38+Y$8-$H$8,Multipliers!$A$3:$DF$122,Y$8-2006+2))</f>
        <v>6.2283125350980545E-2</v>
      </c>
      <c r="AA38" s="3">
        <f>Z38*(1-VLOOKUP($E38+Z$8-$H$8,Mortality!$B$3:$C$123,2)*VLOOKUP($E38+Z$8-$H$8,Multipliers!$A$3:$DF$122,Z$8-2006+2))</f>
        <v>4.5785856451803088E-2</v>
      </c>
      <c r="AB38" s="3">
        <f>AA38*(1-VLOOKUP($E38+AA$8-$H$8,Mortality!$B$3:$C$123,2)*VLOOKUP($E38+AA$8-$H$8,Multipliers!$A$3:$DF$122,AA$8-2006+2))</f>
        <v>3.2825915023020756E-2</v>
      </c>
      <c r="AC38" s="3">
        <f>AB38*(1-VLOOKUP($E38+AB$8-$H$8,Mortality!$B$3:$C$123,2)*VLOOKUP($E38+AB$8-$H$8,Multipliers!$A$3:$DF$122,AB$8-2006+2))</f>
        <v>2.2924476349167593E-2</v>
      </c>
      <c r="AD38" s="3">
        <f>AC38*(1-VLOOKUP($E38+AC$8-$H$8,Mortality!$B$3:$C$123,2)*VLOOKUP($E38+AC$8-$H$8,Multipliers!$A$3:$DF$122,AC$8-2006+2))</f>
        <v>1.5575790417933765E-2</v>
      </c>
      <c r="AE38" s="3">
        <f>AD38*(1-VLOOKUP($E38+AD$8-$H$8,Mortality!$B$3:$C$123,2)*VLOOKUP($E38+AD$8-$H$8,Multipliers!$A$3:$DF$122,AD$8-2006+2))</f>
        <v>1.0289025864212433E-2</v>
      </c>
      <c r="AF38" s="3">
        <f>AE38*(1-VLOOKUP($E38+AE$8-$H$8,Mortality!$B$3:$C$123,2)*VLOOKUP($E38+AE$8-$H$8,Multipliers!$A$3:$DF$122,AE$8-2006+2))</f>
        <v>6.6027248417424456E-3</v>
      </c>
      <c r="AG38" s="3">
        <f>AF38*(1-VLOOKUP($E38+AF$8-$H$8,Mortality!$B$3:$C$123,2)*VLOOKUP($E38+AF$8-$H$8,Multipliers!$A$3:$DF$122,AF$8-2006+2))</f>
        <v>4.11400709942352E-3</v>
      </c>
      <c r="AH38" s="3">
        <f>AG38*(1-VLOOKUP($E38+AG$8-$H$8,Mortality!$B$3:$C$123,2)*VLOOKUP($E38+AG$8-$H$8,Multipliers!$A$3:$DF$122,AG$8-2006+2))</f>
        <v>2.4852097940404401E-3</v>
      </c>
      <c r="AI38" s="3">
        <f>AH38*(1-VLOOKUP($E38+AH$8-$H$8,Mortality!$B$3:$C$123,2)*VLOOKUP($E38+AH$8-$H$8,Multipliers!$A$3:$DF$122,AH$8-2006+2))</f>
        <v>1.4561670261623292E-3</v>
      </c>
      <c r="AJ38" s="3">
        <f>AI38*(1-VLOOKUP($E38+AI$8-$H$8,Mortality!$B$3:$C$123,2)*VLOOKUP($E38+AI$8-$H$8,Multipliers!$A$3:$DF$122,AI$8-2006+2))</f>
        <v>8.2718372794572149E-4</v>
      </c>
      <c r="AK38" s="3">
        <f>AJ38*(1-VLOOKUP($E38+AJ$8-$H$8,Mortality!$B$3:$C$123,2)*VLOOKUP($E38+AJ$8-$H$8,Multipliers!$A$3:$DF$122,AJ$8-2006+2))</f>
        <v>4.5518820734167761E-4</v>
      </c>
      <c r="AL38" s="3">
        <f>AK38*(1-VLOOKUP($E38+AK$8-$H$8,Mortality!$B$3:$C$123,2)*VLOOKUP($E38+AK$8-$H$8,Multipliers!$A$3:$DF$122,AK$8-2006+2))</f>
        <v>2.4233207229300979E-4</v>
      </c>
      <c r="AM38" s="3">
        <f>AL38*(1-VLOOKUP($E38+AL$8-$H$8,Mortality!$B$3:$C$123,2)*VLOOKUP($E38+AL$8-$H$8,Multipliers!$A$3:$DF$122,AL$8-2006+2))</f>
        <v>1.2667415901341866E-4</v>
      </c>
      <c r="AN38" s="3">
        <f>AM38*(1-VLOOKUP($E38+AM$8-$H$8,Mortality!$B$3:$C$123,2)*VLOOKUP($E38+AM$8-$H$8,Multipliers!$A$3:$DF$122,AM$8-2006+2))</f>
        <v>6.560201765697835E-5</v>
      </c>
      <c r="AO38" s="3">
        <f>AN38*(1-VLOOKUP($E38+AN$8-$H$8,Mortality!$B$3:$C$123,2)*VLOOKUP($E38+AN$8-$H$8,Multipliers!$A$3:$DF$122,AN$8-2006+2))</f>
        <v>3.3630284371504929E-5</v>
      </c>
      <c r="AP38" s="3">
        <f>AO38*(1-VLOOKUP($E38+AO$8-$H$8,Mortality!$B$3:$C$123,2)*VLOOKUP($E38+AO$8-$H$8,Multipliers!$A$3:$DF$122,AO$8-2006+2))</f>
        <v>1.7020711359755548E-5</v>
      </c>
      <c r="AQ38" s="3">
        <f>AP38*(1-VLOOKUP($E38+AP$8-$H$8,Mortality!$B$3:$C$123,2)*VLOOKUP($E38+AP$8-$H$8,Multipliers!$A$3:$DF$122,AP$8-2006+2))</f>
        <v>8.510355679877774E-6</v>
      </c>
      <c r="AR38" s="3">
        <f>AQ38*(1-VLOOKUP($E38+AQ$8-$H$8,Mortality!$B$3:$C$123,2)*VLOOKUP($E38+AQ$8-$H$8,Multipliers!$A$3:$DF$122,AQ$8-2006+2))</f>
        <v>4.255177839938887E-6</v>
      </c>
      <c r="AS38" s="3">
        <f>AR38*(1-VLOOKUP($E38+AR$8-$H$8,Mortality!$B$3:$C$123,2)*VLOOKUP($E38+AR$8-$H$8,Multipliers!$A$3:$DF$122,AR$8-2006+2))</f>
        <v>2.1275889199694435E-6</v>
      </c>
      <c r="AT38" s="3">
        <f>AS38*(1-VLOOKUP($E38+AS$8-$H$8,Mortality!$B$3:$C$123,2)*VLOOKUP($E38+AS$8-$H$8,Multipliers!$A$3:$DF$122,AS$8-2006+2))</f>
        <v>1.0637944599847218E-6</v>
      </c>
      <c r="AU38" s="3">
        <f>AT38*(1-VLOOKUP($E38+AT$8-$H$8,Mortality!$B$3:$C$123,2)*VLOOKUP($E38+AT$8-$H$8,Multipliers!$A$3:$DF$122,AT$8-2006+2))</f>
        <v>5.3189722999236088E-7</v>
      </c>
      <c r="AV38" s="3">
        <f>AU38*(1-VLOOKUP($E38+AU$8-$H$8,Mortality!$B$3:$C$123,2)*VLOOKUP($E38+AU$8-$H$8,Multipliers!$A$3:$DF$122,AU$8-2006+2))</f>
        <v>0</v>
      </c>
      <c r="AW38" s="3">
        <f>AV38*(1-VLOOKUP($E38+AV$8-$H$8,Mortality!$B$3:$C$123,2)*VLOOKUP($E38+AV$8-$H$8,Multipliers!$A$3:$DF$122,AV$8-2006+2))</f>
        <v>0</v>
      </c>
      <c r="AX38" s="3">
        <f>AW38*(1-VLOOKUP($E38+AW$8-$H$8,Mortality!$B$3:$C$123,2)*VLOOKUP($E38+AW$8-$H$8,Multipliers!$A$3:$DF$122,AW$8-2006+2))</f>
        <v>0</v>
      </c>
      <c r="AY38" s="3">
        <f>AX38*(1-VLOOKUP($E38+AX$8-$H$8,Mortality!$B$3:$C$123,2)*VLOOKUP($E38+AX$8-$H$8,Multipliers!$A$3:$DF$122,AX$8-2006+2))</f>
        <v>0</v>
      </c>
      <c r="AZ38" s="3">
        <f>AY38*(1-VLOOKUP($E38+AY$8-$H$8,Mortality!$B$3:$C$123,2)*VLOOKUP($E38+AY$8-$H$8,Multipliers!$A$3:$DF$122,AY$8-2006+2))</f>
        <v>0</v>
      </c>
      <c r="BA38" s="3">
        <f>AZ38*(1-VLOOKUP($E38+AZ$8-$H$8,Mortality!$B$3:$C$123,2)*VLOOKUP($E38+AZ$8-$H$8,Multipliers!$A$3:$DF$122,AZ$8-2006+2))</f>
        <v>0</v>
      </c>
      <c r="BB38" s="3">
        <f>BA38*(1-VLOOKUP($E38+BA$8-$H$8,Mortality!$B$3:$C$123,2)*VLOOKUP($E38+BA$8-$H$8,Multipliers!$A$3:$DF$122,BA$8-2006+2))</f>
        <v>0</v>
      </c>
      <c r="BC38" s="3">
        <f>BB38*(1-VLOOKUP($E38+BB$8-$H$8,Mortality!$B$3:$C$123,2)*VLOOKUP($E38+BB$8-$H$8,Multipliers!$A$3:$DF$122,BB$8-2006+2))</f>
        <v>0</v>
      </c>
      <c r="BD38" s="3">
        <f>BC38*(1-VLOOKUP($E38+BC$8-$H$8,Mortality!$B$3:$C$123,2)*VLOOKUP($E38+BC$8-$H$8,Multipliers!$A$3:$DF$122,BC$8-2006+2))</f>
        <v>0</v>
      </c>
      <c r="BE38" s="3">
        <f>BD38*(1-VLOOKUP($E38+BD$8-$H$8,Mortality!$B$3:$C$123,2)*VLOOKUP($E38+BD$8-$H$8,Multipliers!$A$3:$DF$122,BD$8-2006+2))</f>
        <v>0</v>
      </c>
      <c r="BF38" s="3">
        <f>BE38*(1-VLOOKUP($E38+BE$8-$H$8,Mortality!$B$3:$C$123,2)*VLOOKUP($E38+BE$8-$H$8,Multipliers!$A$3:$DF$122,BE$8-2006+2))</f>
        <v>0</v>
      </c>
      <c r="BG38" s="3">
        <f>BF38*(1-VLOOKUP($E38+BF$8-$H$8,Mortality!$B$3:$C$123,2)*VLOOKUP($E38+BF$8-$H$8,Multipliers!$A$3:$DF$122,BF$8-2006+2))</f>
        <v>0</v>
      </c>
      <c r="BH38" s="3">
        <f>BG38*(1-VLOOKUP($E38+BG$8-$H$8,Mortality!$B$3:$C$123,2)*VLOOKUP($E38+BG$8-$H$8,Multipliers!$A$3:$DF$122,BG$8-2006+2))</f>
        <v>0</v>
      </c>
      <c r="BI38" s="3">
        <f>BH38*(1-VLOOKUP($E38+BH$8-$H$8,Mortality!$B$3:$C$123,2)*VLOOKUP($E38+BH$8-$H$8,Multipliers!$A$3:$DF$122,BH$8-2006+2))</f>
        <v>0</v>
      </c>
      <c r="BJ38" s="3">
        <f>BI38*(1-VLOOKUP($E38+BI$8-$H$8,Mortality!$B$3:$C$123,2)*VLOOKUP($E38+BI$8-$H$8,Multipliers!$A$3:$DF$122,BI$8-2006+2))</f>
        <v>0</v>
      </c>
      <c r="BK38" s="3">
        <f>BJ38*(1-VLOOKUP($E38+BJ$8-$H$8,Mortality!$B$3:$C$123,2)*VLOOKUP($E38+BJ$8-$H$8,Multipliers!$A$3:$DF$122,BJ$8-2006+2))</f>
        <v>0</v>
      </c>
      <c r="BL38" s="3">
        <f>BK38*(1-VLOOKUP($E38+BK$8-$H$8,Mortality!$B$3:$C$123,2)*VLOOKUP($E38+BK$8-$H$8,Multipliers!$A$3:$DF$122,BK$8-2006+2))</f>
        <v>0</v>
      </c>
      <c r="BM38" s="3">
        <f>BL38*(1-VLOOKUP($E38+BL$8-$H$8,Mortality!$B$3:$C$123,2)*VLOOKUP($E38+BL$8-$H$8,Multipliers!$A$3:$DF$122,BL$8-2006+2))</f>
        <v>0</v>
      </c>
      <c r="BN38" s="3">
        <f>BM38*(1-VLOOKUP($E38+BM$8-$H$8,Mortality!$B$3:$C$123,2)*VLOOKUP($E38+BM$8-$H$8,Multipliers!$A$3:$DF$122,BM$8-2006+2))</f>
        <v>0</v>
      </c>
      <c r="BO38" s="3">
        <f>BN38*(1-VLOOKUP($E38+BN$8-$H$8,Mortality!$B$3:$C$123,2)*VLOOKUP($E38+BN$8-$H$8,Multipliers!$A$3:$DF$122,BN$8-2006+2))</f>
        <v>0</v>
      </c>
      <c r="BP38" s="3">
        <f>BO38*(1-VLOOKUP($E38+BO$8-$H$8,Mortality!$B$3:$C$123,2)*VLOOKUP($E38+BO$8-$H$8,Multipliers!$A$3:$DF$122,BO$8-2006+2))</f>
        <v>0</v>
      </c>
      <c r="BQ38" s="3">
        <f>BP38*(1-VLOOKUP($E38+BP$8-$H$8,Mortality!$B$3:$C$123,2)*VLOOKUP($E38+BP$8-$H$8,Multipliers!$A$3:$DF$122,BP$8-2006+2))</f>
        <v>0</v>
      </c>
      <c r="BR38" s="3">
        <f>BQ38*(1-VLOOKUP($E38+BQ$8-$H$8,Mortality!$B$3:$C$123,2)*VLOOKUP($E38+BQ$8-$H$8,Multipliers!$A$3:$DF$122,BQ$8-2006+2))</f>
        <v>0</v>
      </c>
      <c r="BS38" s="3">
        <f>BR38*(1-VLOOKUP($E38+BR$8-$H$8,Mortality!$B$3:$C$123,2)*VLOOKUP($E38+BR$8-$H$8,Multipliers!$A$3:$DF$122,BR$8-2006+2))</f>
        <v>0</v>
      </c>
      <c r="BT38" s="3">
        <f>BS38*(1-VLOOKUP($E38+BS$8-$H$8,Mortality!$B$3:$C$123,2)*VLOOKUP($E38+BS$8-$H$8,Multipliers!$A$3:$DF$122,BS$8-2006+2))</f>
        <v>0</v>
      </c>
      <c r="BU38" s="3">
        <f>BT38*(1-VLOOKUP($E38+BT$8-$H$8,Mortality!$B$3:$C$123,2)*VLOOKUP($E38+BT$8-$H$8,Multipliers!$A$3:$DF$122,BT$8-2006+2))</f>
        <v>0</v>
      </c>
      <c r="BV38" s="3">
        <f>BU38*(1-VLOOKUP($E38+BU$8-$H$8,Mortality!$B$3:$C$123,2)*VLOOKUP($E38+BU$8-$H$8,Multipliers!$A$3:$DF$122,BU$8-2006+2))</f>
        <v>0</v>
      </c>
      <c r="BW38" s="3">
        <f>BV38*(1-VLOOKUP($E38+BV$8-$H$8,Mortality!$B$3:$C$123,2)*VLOOKUP($E38+BV$8-$H$8,Multipliers!$A$3:$DF$122,BV$8-2006+2))</f>
        <v>0</v>
      </c>
      <c r="BX38" s="3">
        <f>BW38*(1-VLOOKUP($E38+BW$8-$H$8,Mortality!$B$3:$C$123,2)*VLOOKUP($E38+BW$8-$H$8,Multipliers!$A$3:$DF$122,BW$8-2006+2))</f>
        <v>0</v>
      </c>
      <c r="BY38" s="3">
        <f>BX38*(1-VLOOKUP($E38+BX$8-$H$8,Mortality!$B$3:$C$123,2)*VLOOKUP($E38+BX$8-$H$8,Multipliers!$A$3:$DF$122,BX$8-2006+2))</f>
        <v>0</v>
      </c>
      <c r="BZ38" s="3">
        <f>BY38*(1-VLOOKUP($E38+BY$8-$H$8,Mortality!$B$3:$C$123,2)*VLOOKUP($E38+BY$8-$H$8,Multipliers!$A$3:$DF$122,BY$8-2006+2))</f>
        <v>0</v>
      </c>
      <c r="CA38" s="3">
        <f>BZ38*(1-VLOOKUP($E38+BZ$8-$H$8,Mortality!$B$3:$C$123,2)*VLOOKUP($E38+BZ$8-$H$8,Multipliers!$A$3:$DF$122,BZ$8-2006+2))</f>
        <v>0</v>
      </c>
      <c r="CB38" s="3">
        <f>CA38*(1-VLOOKUP($E38+CA$8-$H$8,Mortality!$B$3:$C$123,2)*VLOOKUP($E38+CA$8-$H$8,Multipliers!$A$3:$DF$122,CA$8-2006+2))</f>
        <v>0</v>
      </c>
      <c r="CC38" s="3">
        <f>CB38*(1-VLOOKUP($E38+CB$8-$H$8,Mortality!$B$3:$C$123,2)*VLOOKUP($E38+CB$8-$H$8,Multipliers!$A$3:$DF$122,CB$8-2006+2))</f>
        <v>0</v>
      </c>
      <c r="CD38" s="3">
        <f>CC38*(1-VLOOKUP($E38+CC$8-$H$8,Mortality!$B$3:$C$123,2)*VLOOKUP($E38+CC$8-$H$8,Multipliers!$A$3:$DF$122,CC$8-2006+2))</f>
        <v>0</v>
      </c>
      <c r="CE38" s="3">
        <f>CD38*(1-VLOOKUP($E38+CD$8-$H$8,Mortality!$B$3:$C$123,2)*VLOOKUP($E38+CD$8-$H$8,Multipliers!$A$3:$DF$122,CD$8-2006+2))</f>
        <v>0</v>
      </c>
      <c r="CF38" s="3">
        <f>CE38*(1-VLOOKUP($E38+CE$8-$H$8,Mortality!$B$3:$C$123,2)*VLOOKUP($E38+CE$8-$H$8,Multipliers!$A$3:$DF$122,CE$8-2006+2))</f>
        <v>0</v>
      </c>
      <c r="CG38" s="3">
        <f>CF38*(1-VLOOKUP($E38+CF$8-$H$8,Mortality!$B$3:$C$123,2)*VLOOKUP($E38+CF$8-$H$8,Multipliers!$A$3:$DF$122,CF$8-2006+2))</f>
        <v>0</v>
      </c>
      <c r="CH38" s="3">
        <f>CG38*(1-VLOOKUP($E38+CG$8-$H$8,Mortality!$B$3:$C$123,2)*VLOOKUP($E38+CG$8-$H$8,Multipliers!$A$3:$DF$122,CG$8-2006+2))</f>
        <v>0</v>
      </c>
      <c r="CI38" s="3">
        <f>CH38*(1-VLOOKUP($E38+CH$8-$H$8,Mortality!$B$3:$C$123,2)*VLOOKUP($E38+CH$8-$H$8,Multipliers!$A$3:$DF$122,CH$8-2006+2))</f>
        <v>0</v>
      </c>
      <c r="CJ38" s="3">
        <f>CI38*(1-VLOOKUP($E38+CI$8-$H$8,Mortality!$B$3:$C$123,2)*VLOOKUP($E38+CI$8-$H$8,Multipliers!$A$3:$DF$122,CI$8-2006+2))</f>
        <v>0</v>
      </c>
      <c r="CK38" s="3">
        <f>CJ38*(1-VLOOKUP($E38+CJ$8-$H$8,Mortality!$B$3:$C$123,2)*VLOOKUP($E38+CJ$8-$H$8,Multipliers!$A$3:$DF$122,CJ$8-2006+2))</f>
        <v>0</v>
      </c>
      <c r="CL38" s="3">
        <f>CK38*(1-VLOOKUP($E38+CK$8-$H$8,Mortality!$B$3:$C$123,2)*VLOOKUP($E38+CK$8-$H$8,Multipliers!$A$3:$DF$122,CK$8-2006+2))</f>
        <v>0</v>
      </c>
      <c r="CM38" s="3">
        <f>CL38*(1-VLOOKUP($E38+CL$8-$H$8,Mortality!$B$3:$C$123,2)*VLOOKUP($E38+CL$8-$H$8,Multipliers!$A$3:$DF$122,CL$8-2006+2))</f>
        <v>0</v>
      </c>
      <c r="CN38" s="3">
        <f>CM38*(1-VLOOKUP($E38+CM$8-$H$8,Mortality!$B$3:$C$123,2)*VLOOKUP($E38+CM$8-$H$8,Multipliers!$A$3:$DF$122,CM$8-2006+2))</f>
        <v>0</v>
      </c>
      <c r="CO38" s="3">
        <f>CN38*(1-VLOOKUP($E38+CN$8-$H$8,Mortality!$B$3:$C$123,2)*VLOOKUP($E38+CN$8-$H$8,Multipliers!$A$3:$DF$122,CN$8-2006+2))</f>
        <v>0</v>
      </c>
      <c r="CP38" s="3">
        <f>CO38*(1-VLOOKUP($E38+CO$8-$H$8,Mortality!$B$3:$C$123,2)*VLOOKUP($E38+CO$8-$H$8,Multipliers!$A$3:$DF$122,CO$8-2006+2))</f>
        <v>0</v>
      </c>
      <c r="CQ38" s="3">
        <f>CP38*(1-VLOOKUP($E38+CP$8-$H$8,Mortality!$B$3:$C$123,2)*VLOOKUP($E38+CP$8-$H$8,Multipliers!$A$3:$DF$122,CP$8-2006+2))</f>
        <v>0</v>
      </c>
      <c r="CR38" s="3">
        <f>CQ38*(1-VLOOKUP($E38+CQ$8-$H$8,Mortality!$B$3:$C$123,2)*VLOOKUP($E38+CQ$8-$H$8,Multipliers!$A$3:$DF$122,CQ$8-2006+2))</f>
        <v>0</v>
      </c>
      <c r="CS38" s="3">
        <f>CR38*(1-VLOOKUP($E38+CR$8-$H$8,Mortality!$B$3:$C$123,2)*VLOOKUP($E38+CR$8-$H$8,Multipliers!$A$3:$DF$122,CR$8-2006+2))</f>
        <v>0</v>
      </c>
      <c r="CT38" s="3">
        <f>CS38*(1-VLOOKUP($E38+CS$8-$H$8,Mortality!$B$3:$C$123,2)*VLOOKUP($E38+CS$8-$H$8,Multipliers!$A$3:$DF$122,CS$8-2006+2))</f>
        <v>0</v>
      </c>
    </row>
    <row r="39" spans="2:98" x14ac:dyDescent="0.25">
      <c r="B39" s="35">
        <v>2031</v>
      </c>
      <c r="C39" s="36">
        <v>18100</v>
      </c>
      <c r="D39" s="35" t="s">
        <v>3</v>
      </c>
      <c r="E39" s="4">
        <f t="shared" si="6"/>
        <v>67</v>
      </c>
      <c r="F39" s="2"/>
      <c r="H39" s="3">
        <v>1</v>
      </c>
      <c r="I39" s="3">
        <f>H39*(1-VLOOKUP($E39+H$8-$H$8,Mortality!$B$3:$C$123,2)*VLOOKUP($E39+H$8-$H$8,Multipliers!$A$3:$DF$122,H$8-2006+2))</f>
        <v>0.98635848748019461</v>
      </c>
      <c r="J39" s="3">
        <f>I39*(1-VLOOKUP($E39+I$8-$H$8,Mortality!$B$3:$C$123,2)*VLOOKUP($E39+I$8-$H$8,Multipliers!$A$3:$DF$122,I$8-2006+2))</f>
        <v>0.97170396962826455</v>
      </c>
      <c r="K39" s="3">
        <f>J39*(1-VLOOKUP($E39+J$8-$H$8,Mortality!$B$3:$C$123,2)*VLOOKUP($E39+J$8-$H$8,Multipliers!$A$3:$DF$122,J$8-2006+2))</f>
        <v>0.95599249126690844</v>
      </c>
      <c r="L39" s="3">
        <f>K39*(1-VLOOKUP($E39+K$8-$H$8,Mortality!$B$3:$C$123,2)*VLOOKUP($E39+K$8-$H$8,Multipliers!$A$3:$DF$122,K$8-2006+2))</f>
        <v>0.93676053523334568</v>
      </c>
      <c r="M39" s="3">
        <f>L39*(1-VLOOKUP($E39+L$8-$H$8,Mortality!$B$3:$C$123,2)*VLOOKUP($E39+L$8-$H$8,Multipliers!$A$3:$DF$122,L$8-2006+2))</f>
        <v>0.91640217717706429</v>
      </c>
      <c r="N39" s="3">
        <f>M39*(1-VLOOKUP($E39+M$8-$H$8,Mortality!$B$3:$C$123,2)*VLOOKUP($E39+M$8-$H$8,Multipliers!$A$3:$DF$122,M$8-2006+2))</f>
        <v>0.89482845611135875</v>
      </c>
      <c r="O39" s="3">
        <f>N39*(1-VLOOKUP($E39+N$8-$H$8,Mortality!$B$3:$C$123,2)*VLOOKUP($E39+N$8-$H$8,Multipliers!$A$3:$DF$122,N$8-2006+2))</f>
        <v>0.87196000074395308</v>
      </c>
      <c r="P39" s="3">
        <f>O39*(1-VLOOKUP($E39+O$8-$H$8,Mortality!$B$3:$C$123,2)*VLOOKUP($E39+O$8-$H$8,Multipliers!$A$3:$DF$122,O$8-2006+2))</f>
        <v>0.84774280512989231</v>
      </c>
      <c r="Q39" s="3">
        <f>P39*(1-VLOOKUP($E39+P$8-$H$8,Mortality!$B$3:$C$123,2)*VLOOKUP($E39+P$8-$H$8,Multipliers!$A$3:$DF$122,P$8-2006+2))</f>
        <v>0.82212410105183387</v>
      </c>
      <c r="R39" s="3">
        <f>Q39*(1-VLOOKUP($E39+Q$8-$H$8,Mortality!$B$3:$C$123,2)*VLOOKUP($E39+Q$8-$H$8,Multipliers!$A$3:$DF$122,Q$8-2006+2))</f>
        <v>0.7950432200107721</v>
      </c>
      <c r="S39" s="3">
        <f>R39*(1-VLOOKUP($E39+R$8-$H$8,Mortality!$B$3:$C$123,2)*VLOOKUP($E39+R$8-$H$8,Multipliers!$A$3:$DF$122,R$8-2006+2))</f>
        <v>0.76648844523417903</v>
      </c>
      <c r="T39" s="3">
        <f>S39*(1-VLOOKUP($E39+S$8-$H$8,Mortality!$B$3:$C$123,2)*VLOOKUP($E39+S$8-$H$8,Multipliers!$A$3:$DF$122,S$8-2006+2))</f>
        <v>0.73639484762854357</v>
      </c>
      <c r="U39" s="3">
        <f>T39*(1-VLOOKUP($E39+T$8-$H$8,Mortality!$B$3:$C$123,2)*VLOOKUP($E39+T$8-$H$8,Multipliers!$A$3:$DF$122,T$8-2006+2))</f>
        <v>0.70478521124540272</v>
      </c>
      <c r="V39" s="3">
        <f>U39*(1-VLOOKUP($E39+U$8-$H$8,Mortality!$B$3:$C$123,2)*VLOOKUP($E39+U$8-$H$8,Multipliers!$A$3:$DF$122,U$8-2006+2))</f>
        <v>0.67163336026755616</v>
      </c>
      <c r="W39" s="3">
        <f>V39*(1-VLOOKUP($E39+V$8-$H$8,Mortality!$B$3:$C$123,2)*VLOOKUP($E39+V$8-$H$8,Multipliers!$A$3:$DF$122,V$8-2006+2))</f>
        <v>0.6369692507414304</v>
      </c>
      <c r="X39" s="3">
        <f>W39*(1-VLOOKUP($E39+W$8-$H$8,Mortality!$B$3:$C$123,2)*VLOOKUP($E39+W$8-$H$8,Multipliers!$A$3:$DF$122,W$8-2006+2))</f>
        <v>0.60084371084722887</v>
      </c>
      <c r="Y39" s="3">
        <f>X39*(1-VLOOKUP($E39+X$8-$H$8,Mortality!$B$3:$C$123,2)*VLOOKUP($E39+X$8-$H$8,Multipliers!$A$3:$DF$122,X$8-2006+2))</f>
        <v>0.56337320621454012</v>
      </c>
      <c r="Z39" s="3">
        <f>Y39*(1-VLOOKUP($E39+Y$8-$H$8,Mortality!$B$3:$C$123,2)*VLOOKUP($E39+Y$8-$H$8,Multipliers!$A$3:$DF$122,Y$8-2006+2))</f>
        <v>0.52468048983320836</v>
      </c>
      <c r="AA39" s="3">
        <f>Z39*(1-VLOOKUP($E39+Z$8-$H$8,Mortality!$B$3:$C$123,2)*VLOOKUP($E39+Z$8-$H$8,Multipliers!$A$3:$DF$122,Z$8-2006+2))</f>
        <v>0.48499161845822714</v>
      </c>
      <c r="AB39" s="3">
        <f>AA39*(1-VLOOKUP($E39+AA$8-$H$8,Mortality!$B$3:$C$123,2)*VLOOKUP($E39+AA$8-$H$8,Multipliers!$A$3:$DF$122,AA$8-2006+2))</f>
        <v>0.44452345928102949</v>
      </c>
      <c r="AC39" s="3">
        <f>AB39*(1-VLOOKUP($E39+AB$8-$H$8,Mortality!$B$3:$C$123,2)*VLOOKUP($E39+AB$8-$H$8,Multipliers!$A$3:$DF$122,AB$8-2006+2))</f>
        <v>0.40357118672501979</v>
      </c>
      <c r="AD39" s="3">
        <f>AC39*(1-VLOOKUP($E39+AC$8-$H$8,Mortality!$B$3:$C$123,2)*VLOOKUP($E39+AC$8-$H$8,Multipliers!$A$3:$DF$122,AC$8-2006+2))</f>
        <v>0.36258282649350121</v>
      </c>
      <c r="AE39" s="3">
        <f>AD39*(1-VLOOKUP($E39+AD$8-$H$8,Mortality!$B$3:$C$123,2)*VLOOKUP($E39+AD$8-$H$8,Multipliers!$A$3:$DF$122,AD$8-2006+2))</f>
        <v>0.32197608610582473</v>
      </c>
      <c r="AF39" s="3">
        <f>AE39*(1-VLOOKUP($E39+AE$8-$H$8,Mortality!$B$3:$C$123,2)*VLOOKUP($E39+AE$8-$H$8,Multipliers!$A$3:$DF$122,AE$8-2006+2))</f>
        <v>0.28228210490558231</v>
      </c>
      <c r="AG39" s="3">
        <f>AF39*(1-VLOOKUP($E39+AF$8-$H$8,Mortality!$B$3:$C$123,2)*VLOOKUP($E39+AF$8-$H$8,Multipliers!$A$3:$DF$122,AF$8-2006+2))</f>
        <v>0.24416257082104689</v>
      </c>
      <c r="AH39" s="3">
        <f>AG39*(1-VLOOKUP($E39+AG$8-$H$8,Mortality!$B$3:$C$123,2)*VLOOKUP($E39+AG$8-$H$8,Multipliers!$A$3:$DF$122,AG$8-2006+2))</f>
        <v>0.20835056141153019</v>
      </c>
      <c r="AI39" s="3">
        <f>AH39*(1-VLOOKUP($E39+AH$8-$H$8,Mortality!$B$3:$C$123,2)*VLOOKUP($E39+AH$8-$H$8,Multipliers!$A$3:$DF$122,AH$8-2006+2))</f>
        <v>0.17538876103921339</v>
      </c>
      <c r="AJ39" s="3">
        <f>AI39*(1-VLOOKUP($E39+AI$8-$H$8,Mortality!$B$3:$C$123,2)*VLOOKUP($E39+AI$8-$H$8,Multipliers!$A$3:$DF$122,AI$8-2006+2))</f>
        <v>0.14570599863179226</v>
      </c>
      <c r="AK39" s="3">
        <f>AJ39*(1-VLOOKUP($E39+AJ$8-$H$8,Mortality!$B$3:$C$123,2)*VLOOKUP($E39+AJ$8-$H$8,Multipliers!$A$3:$DF$122,AJ$8-2006+2))</f>
        <v>0.11948193107268465</v>
      </c>
      <c r="AL39" s="3">
        <f>AK39*(1-VLOOKUP($E39+AK$8-$H$8,Mortality!$B$3:$C$123,2)*VLOOKUP($E39+AK$8-$H$8,Multipliers!$A$3:$DF$122,AK$8-2006+2))</f>
        <v>9.6399358625072887E-2</v>
      </c>
      <c r="AM39" s="3">
        <f>AL39*(1-VLOOKUP($E39+AL$8-$H$8,Mortality!$B$3:$C$123,2)*VLOOKUP($E39+AL$8-$H$8,Multipliers!$A$3:$DF$122,AL$8-2006+2))</f>
        <v>7.6466927904887697E-2</v>
      </c>
      <c r="AN39" s="3">
        <f>AM39*(1-VLOOKUP($E39+AM$8-$H$8,Mortality!$B$3:$C$123,2)*VLOOKUP($E39+AM$8-$H$8,Multipliers!$A$3:$DF$122,AM$8-2006+2))</f>
        <v>5.9375180590989174E-2</v>
      </c>
      <c r="AO39" s="3">
        <f>AN39*(1-VLOOKUP($E39+AN$8-$H$8,Mortality!$B$3:$C$123,2)*VLOOKUP($E39+AN$8-$H$8,Multipliers!$A$3:$DF$122,AN$8-2006+2))</f>
        <v>4.5080957628700305E-2</v>
      </c>
      <c r="AP39" s="3">
        <f>AO39*(1-VLOOKUP($E39+AO$8-$H$8,Mortality!$B$3:$C$123,2)*VLOOKUP($E39+AO$8-$H$8,Multipliers!$A$3:$DF$122,AO$8-2006+2))</f>
        <v>3.3417508780396468E-2</v>
      </c>
      <c r="AQ39" s="3">
        <f>AP39*(1-VLOOKUP($E39+AP$8-$H$8,Mortality!$B$3:$C$123,2)*VLOOKUP($E39+AP$8-$H$8,Multipliers!$A$3:$DF$122,AP$8-2006+2))</f>
        <v>2.4152092986647503E-2</v>
      </c>
      <c r="AR39" s="3">
        <f>AQ39*(1-VLOOKUP($E39+AQ$8-$H$8,Mortality!$B$3:$C$123,2)*VLOOKUP($E39+AQ$8-$H$8,Multipliers!$A$3:$DF$122,AQ$8-2006+2))</f>
        <v>1.6985181195987159E-2</v>
      </c>
      <c r="AS39" s="3">
        <f>AR39*(1-VLOOKUP($E39+AR$8-$H$8,Mortality!$B$3:$C$123,2)*VLOOKUP($E39+AR$8-$H$8,Multipliers!$A$3:$DF$122,AR$8-2006+2))</f>
        <v>1.161829864817749E-2</v>
      </c>
      <c r="AT39" s="3">
        <f>AS39*(1-VLOOKUP($E39+AS$8-$H$8,Mortality!$B$3:$C$123,2)*VLOOKUP($E39+AS$8-$H$8,Multipliers!$A$3:$DF$122,AS$8-2006+2))</f>
        <v>7.721435713046166E-3</v>
      </c>
      <c r="AU39" s="3">
        <f>AT39*(1-VLOOKUP($E39+AT$8-$H$8,Mortality!$B$3:$C$123,2)*VLOOKUP($E39+AT$8-$H$8,Multipliers!$A$3:$DF$122,AT$8-2006+2))</f>
        <v>4.9814417586364129E-3</v>
      </c>
      <c r="AV39" s="3">
        <f>AU39*(1-VLOOKUP($E39+AU$8-$H$8,Mortality!$B$3:$C$123,2)*VLOOKUP($E39+AU$8-$H$8,Multipliers!$A$3:$DF$122,AU$8-2006+2))</f>
        <v>3.1115839342918962E-3</v>
      </c>
      <c r="AW39" s="3">
        <f>AV39*(1-VLOOKUP($E39+AV$8-$H$8,Mortality!$B$3:$C$123,2)*VLOOKUP($E39+AV$8-$H$8,Multipliers!$A$3:$DF$122,AV$8-2006+2))</f>
        <v>1.8831713737093461E-3</v>
      </c>
      <c r="AX39" s="3">
        <f>AW39*(1-VLOOKUP($E39+AW$8-$H$8,Mortality!$B$3:$C$123,2)*VLOOKUP($E39+AW$8-$H$8,Multipliers!$A$3:$DF$122,AW$8-2006+2))</f>
        <v>1.1032515106681328E-3</v>
      </c>
      <c r="AY39" s="3">
        <f>AX39*(1-VLOOKUP($E39+AX$8-$H$8,Mortality!$B$3:$C$123,2)*VLOOKUP($E39+AX$8-$H$8,Multipliers!$A$3:$DF$122,AX$8-2006+2))</f>
        <v>6.2486232567813128E-4</v>
      </c>
      <c r="AZ39" s="3">
        <f>AY39*(1-VLOOKUP($E39+AY$8-$H$8,Mortality!$B$3:$C$123,2)*VLOOKUP($E39+AY$8-$H$8,Multipliers!$A$3:$DF$122,AY$8-2006+2))</f>
        <v>3.4113718002738166E-4</v>
      </c>
      <c r="BA39" s="3">
        <f>AZ39*(1-VLOOKUP($E39+AZ$8-$H$8,Mortality!$B$3:$C$123,2)*VLOOKUP($E39+AZ$8-$H$8,Multipliers!$A$3:$DF$122,AZ$8-2006+2))</f>
        <v>1.8215497839919371E-4</v>
      </c>
      <c r="BB39" s="3">
        <f>BA39*(1-VLOOKUP($E39+BA$8-$H$8,Mortality!$B$3:$C$123,2)*VLOOKUP($E39+BA$8-$H$8,Multipliers!$A$3:$DF$122,BA$8-2006+2))</f>
        <v>9.5919324341413103E-5</v>
      </c>
      <c r="BC39" s="3">
        <f>BB39*(1-VLOOKUP($E39+BB$8-$H$8,Mortality!$B$3:$C$123,2)*VLOOKUP($E39+BB$8-$H$8,Multipliers!$A$3:$DF$122,BB$8-2006+2))</f>
        <v>4.9757759663186527E-5</v>
      </c>
      <c r="BD39" s="3">
        <f>BC39*(1-VLOOKUP($E39+BC$8-$H$8,Mortality!$B$3:$C$123,2)*VLOOKUP($E39+BC$8-$H$8,Multipliers!$A$3:$DF$122,BC$8-2006+2))</f>
        <v>2.532029139477357E-5</v>
      </c>
      <c r="BE39" s="3">
        <f>BD39*(1-VLOOKUP($E39+BD$8-$H$8,Mortality!$B$3:$C$123,2)*VLOOKUP($E39+BD$8-$H$8,Multipliers!$A$3:$DF$122,BD$8-2006+2))</f>
        <v>1.2660145697386785E-5</v>
      </c>
      <c r="BF39" s="3">
        <f>BE39*(1-VLOOKUP($E39+BE$8-$H$8,Mortality!$B$3:$C$123,2)*VLOOKUP($E39+BE$8-$H$8,Multipliers!$A$3:$DF$122,BE$8-2006+2))</f>
        <v>6.3300728486933925E-6</v>
      </c>
      <c r="BG39" s="3">
        <f>BF39*(1-VLOOKUP($E39+BF$8-$H$8,Mortality!$B$3:$C$123,2)*VLOOKUP($E39+BF$8-$H$8,Multipliers!$A$3:$DF$122,BF$8-2006+2))</f>
        <v>3.1650364243466963E-6</v>
      </c>
      <c r="BH39" s="3">
        <f>BG39*(1-VLOOKUP($E39+BG$8-$H$8,Mortality!$B$3:$C$123,2)*VLOOKUP($E39+BG$8-$H$8,Multipliers!$A$3:$DF$122,BG$8-2006+2))</f>
        <v>1.5825182121733481E-6</v>
      </c>
      <c r="BI39" s="3">
        <f>BH39*(1-VLOOKUP($E39+BH$8-$H$8,Mortality!$B$3:$C$123,2)*VLOOKUP($E39+BH$8-$H$8,Multipliers!$A$3:$DF$122,BH$8-2006+2))</f>
        <v>7.9125910608667407E-7</v>
      </c>
      <c r="BJ39" s="3">
        <f>BI39*(1-VLOOKUP($E39+BI$8-$H$8,Mortality!$B$3:$C$123,2)*VLOOKUP($E39+BI$8-$H$8,Multipliers!$A$3:$DF$122,BI$8-2006+2))</f>
        <v>0</v>
      </c>
      <c r="BK39" s="3">
        <f>BJ39*(1-VLOOKUP($E39+BJ$8-$H$8,Mortality!$B$3:$C$123,2)*VLOOKUP($E39+BJ$8-$H$8,Multipliers!$A$3:$DF$122,BJ$8-2006+2))</f>
        <v>0</v>
      </c>
      <c r="BL39" s="3">
        <f>BK39*(1-VLOOKUP($E39+BK$8-$H$8,Mortality!$B$3:$C$123,2)*VLOOKUP($E39+BK$8-$H$8,Multipliers!$A$3:$DF$122,BK$8-2006+2))</f>
        <v>0</v>
      </c>
      <c r="BM39" s="3">
        <f>BL39*(1-VLOOKUP($E39+BL$8-$H$8,Mortality!$B$3:$C$123,2)*VLOOKUP($E39+BL$8-$H$8,Multipliers!$A$3:$DF$122,BL$8-2006+2))</f>
        <v>0</v>
      </c>
      <c r="BN39" s="3">
        <f>BM39*(1-VLOOKUP($E39+BM$8-$H$8,Mortality!$B$3:$C$123,2)*VLOOKUP($E39+BM$8-$H$8,Multipliers!$A$3:$DF$122,BM$8-2006+2))</f>
        <v>0</v>
      </c>
      <c r="BO39" s="3">
        <f>BN39*(1-VLOOKUP($E39+BN$8-$H$8,Mortality!$B$3:$C$123,2)*VLOOKUP($E39+BN$8-$H$8,Multipliers!$A$3:$DF$122,BN$8-2006+2))</f>
        <v>0</v>
      </c>
      <c r="BP39" s="3">
        <f>BO39*(1-VLOOKUP($E39+BO$8-$H$8,Mortality!$B$3:$C$123,2)*VLOOKUP($E39+BO$8-$H$8,Multipliers!$A$3:$DF$122,BO$8-2006+2))</f>
        <v>0</v>
      </c>
      <c r="BQ39" s="3">
        <f>BP39*(1-VLOOKUP($E39+BP$8-$H$8,Mortality!$B$3:$C$123,2)*VLOOKUP($E39+BP$8-$H$8,Multipliers!$A$3:$DF$122,BP$8-2006+2))</f>
        <v>0</v>
      </c>
      <c r="BR39" s="3">
        <f>BQ39*(1-VLOOKUP($E39+BQ$8-$H$8,Mortality!$B$3:$C$123,2)*VLOOKUP($E39+BQ$8-$H$8,Multipliers!$A$3:$DF$122,BQ$8-2006+2))</f>
        <v>0</v>
      </c>
      <c r="BS39" s="3">
        <f>BR39*(1-VLOOKUP($E39+BR$8-$H$8,Mortality!$B$3:$C$123,2)*VLOOKUP($E39+BR$8-$H$8,Multipliers!$A$3:$DF$122,BR$8-2006+2))</f>
        <v>0</v>
      </c>
      <c r="BT39" s="3">
        <f>BS39*(1-VLOOKUP($E39+BS$8-$H$8,Mortality!$B$3:$C$123,2)*VLOOKUP($E39+BS$8-$H$8,Multipliers!$A$3:$DF$122,BS$8-2006+2))</f>
        <v>0</v>
      </c>
      <c r="BU39" s="3">
        <f>BT39*(1-VLOOKUP($E39+BT$8-$H$8,Mortality!$B$3:$C$123,2)*VLOOKUP($E39+BT$8-$H$8,Multipliers!$A$3:$DF$122,BT$8-2006+2))</f>
        <v>0</v>
      </c>
      <c r="BV39" s="3">
        <f>BU39*(1-VLOOKUP($E39+BU$8-$H$8,Mortality!$B$3:$C$123,2)*VLOOKUP($E39+BU$8-$H$8,Multipliers!$A$3:$DF$122,BU$8-2006+2))</f>
        <v>0</v>
      </c>
      <c r="BW39" s="3">
        <f>BV39*(1-VLOOKUP($E39+BV$8-$H$8,Mortality!$B$3:$C$123,2)*VLOOKUP($E39+BV$8-$H$8,Multipliers!$A$3:$DF$122,BV$8-2006+2))</f>
        <v>0</v>
      </c>
      <c r="BX39" s="3">
        <f>BW39*(1-VLOOKUP($E39+BW$8-$H$8,Mortality!$B$3:$C$123,2)*VLOOKUP($E39+BW$8-$H$8,Multipliers!$A$3:$DF$122,BW$8-2006+2))</f>
        <v>0</v>
      </c>
      <c r="BY39" s="3">
        <f>BX39*(1-VLOOKUP($E39+BX$8-$H$8,Mortality!$B$3:$C$123,2)*VLOOKUP($E39+BX$8-$H$8,Multipliers!$A$3:$DF$122,BX$8-2006+2))</f>
        <v>0</v>
      </c>
      <c r="BZ39" s="3">
        <f>BY39*(1-VLOOKUP($E39+BY$8-$H$8,Mortality!$B$3:$C$123,2)*VLOOKUP($E39+BY$8-$H$8,Multipliers!$A$3:$DF$122,BY$8-2006+2))</f>
        <v>0</v>
      </c>
      <c r="CA39" s="3">
        <f>BZ39*(1-VLOOKUP($E39+BZ$8-$H$8,Mortality!$B$3:$C$123,2)*VLOOKUP($E39+BZ$8-$H$8,Multipliers!$A$3:$DF$122,BZ$8-2006+2))</f>
        <v>0</v>
      </c>
      <c r="CB39" s="3">
        <f>CA39*(1-VLOOKUP($E39+CA$8-$H$8,Mortality!$B$3:$C$123,2)*VLOOKUP($E39+CA$8-$H$8,Multipliers!$A$3:$DF$122,CA$8-2006+2))</f>
        <v>0</v>
      </c>
      <c r="CC39" s="3">
        <f>CB39*(1-VLOOKUP($E39+CB$8-$H$8,Mortality!$B$3:$C$123,2)*VLOOKUP($E39+CB$8-$H$8,Multipliers!$A$3:$DF$122,CB$8-2006+2))</f>
        <v>0</v>
      </c>
      <c r="CD39" s="3">
        <f>CC39*(1-VLOOKUP($E39+CC$8-$H$8,Mortality!$B$3:$C$123,2)*VLOOKUP($E39+CC$8-$H$8,Multipliers!$A$3:$DF$122,CC$8-2006+2))</f>
        <v>0</v>
      </c>
      <c r="CE39" s="3">
        <f>CD39*(1-VLOOKUP($E39+CD$8-$H$8,Mortality!$B$3:$C$123,2)*VLOOKUP($E39+CD$8-$H$8,Multipliers!$A$3:$DF$122,CD$8-2006+2))</f>
        <v>0</v>
      </c>
      <c r="CF39" s="3">
        <f>CE39*(1-VLOOKUP($E39+CE$8-$H$8,Mortality!$B$3:$C$123,2)*VLOOKUP($E39+CE$8-$H$8,Multipliers!$A$3:$DF$122,CE$8-2006+2))</f>
        <v>0</v>
      </c>
      <c r="CG39" s="3">
        <f>CF39*(1-VLOOKUP($E39+CF$8-$H$8,Mortality!$B$3:$C$123,2)*VLOOKUP($E39+CF$8-$H$8,Multipliers!$A$3:$DF$122,CF$8-2006+2))</f>
        <v>0</v>
      </c>
      <c r="CH39" s="3">
        <f>CG39*(1-VLOOKUP($E39+CG$8-$H$8,Mortality!$B$3:$C$123,2)*VLOOKUP($E39+CG$8-$H$8,Multipliers!$A$3:$DF$122,CG$8-2006+2))</f>
        <v>0</v>
      </c>
      <c r="CI39" s="3">
        <f>CH39*(1-VLOOKUP($E39+CH$8-$H$8,Mortality!$B$3:$C$123,2)*VLOOKUP($E39+CH$8-$H$8,Multipliers!$A$3:$DF$122,CH$8-2006+2))</f>
        <v>0</v>
      </c>
      <c r="CJ39" s="3">
        <f>CI39*(1-VLOOKUP($E39+CI$8-$H$8,Mortality!$B$3:$C$123,2)*VLOOKUP($E39+CI$8-$H$8,Multipliers!$A$3:$DF$122,CI$8-2006+2))</f>
        <v>0</v>
      </c>
      <c r="CK39" s="3">
        <f>CJ39*(1-VLOOKUP($E39+CJ$8-$H$8,Mortality!$B$3:$C$123,2)*VLOOKUP($E39+CJ$8-$H$8,Multipliers!$A$3:$DF$122,CJ$8-2006+2))</f>
        <v>0</v>
      </c>
      <c r="CL39" s="3">
        <f>CK39*(1-VLOOKUP($E39+CK$8-$H$8,Mortality!$B$3:$C$123,2)*VLOOKUP($E39+CK$8-$H$8,Multipliers!$A$3:$DF$122,CK$8-2006+2))</f>
        <v>0</v>
      </c>
      <c r="CM39" s="3">
        <f>CL39*(1-VLOOKUP($E39+CL$8-$H$8,Mortality!$B$3:$C$123,2)*VLOOKUP($E39+CL$8-$H$8,Multipliers!$A$3:$DF$122,CL$8-2006+2))</f>
        <v>0</v>
      </c>
      <c r="CN39" s="3">
        <f>CM39*(1-VLOOKUP($E39+CM$8-$H$8,Mortality!$B$3:$C$123,2)*VLOOKUP($E39+CM$8-$H$8,Multipliers!$A$3:$DF$122,CM$8-2006+2))</f>
        <v>0</v>
      </c>
      <c r="CO39" s="3">
        <f>CN39*(1-VLOOKUP($E39+CN$8-$H$8,Mortality!$B$3:$C$123,2)*VLOOKUP($E39+CN$8-$H$8,Multipliers!$A$3:$DF$122,CN$8-2006+2))</f>
        <v>0</v>
      </c>
      <c r="CP39" s="3">
        <f>CO39*(1-VLOOKUP($E39+CO$8-$H$8,Mortality!$B$3:$C$123,2)*VLOOKUP($E39+CO$8-$H$8,Multipliers!$A$3:$DF$122,CO$8-2006+2))</f>
        <v>0</v>
      </c>
      <c r="CQ39" s="3">
        <f>CP39*(1-VLOOKUP($E39+CP$8-$H$8,Mortality!$B$3:$C$123,2)*VLOOKUP($E39+CP$8-$H$8,Multipliers!$A$3:$DF$122,CP$8-2006+2))</f>
        <v>0</v>
      </c>
      <c r="CR39" s="3">
        <f>CQ39*(1-VLOOKUP($E39+CQ$8-$H$8,Mortality!$B$3:$C$123,2)*VLOOKUP($E39+CQ$8-$H$8,Multipliers!$A$3:$DF$122,CQ$8-2006+2))</f>
        <v>0</v>
      </c>
      <c r="CS39" s="3">
        <f>CR39*(1-VLOOKUP($E39+CR$8-$H$8,Mortality!$B$3:$C$123,2)*VLOOKUP($E39+CR$8-$H$8,Multipliers!$A$3:$DF$122,CR$8-2006+2))</f>
        <v>0</v>
      </c>
      <c r="CT39" s="3">
        <f>CS39*(1-VLOOKUP($E39+CS$8-$H$8,Mortality!$B$3:$C$123,2)*VLOOKUP($E39+CS$8-$H$8,Multipliers!$A$3:$DF$122,CS$8-2006+2))</f>
        <v>0</v>
      </c>
    </row>
    <row r="40" spans="2:98" x14ac:dyDescent="0.25">
      <c r="B40" s="35">
        <v>2032</v>
      </c>
      <c r="C40" s="36">
        <v>12011</v>
      </c>
      <c r="D40" s="35" t="s">
        <v>3</v>
      </c>
      <c r="E40" s="4">
        <f t="shared" si="6"/>
        <v>84</v>
      </c>
      <c r="F40" s="2"/>
      <c r="H40" s="3">
        <v>1</v>
      </c>
      <c r="I40" s="3">
        <f>H40*(1-VLOOKUP($E40+H$8-$H$8,Mortality!$B$3:$C$123,2)*VLOOKUP($E40+H$8-$H$8,Multipliers!$A$3:$DF$122,H$8-2006+2))</f>
        <v>0.91815994884166252</v>
      </c>
      <c r="J40" s="3">
        <f>I40*(1-VLOOKUP($E40+I$8-$H$8,Mortality!$B$3:$C$123,2)*VLOOKUP($E40+I$8-$H$8,Multipliers!$A$3:$DF$122,I$8-2006+2))</f>
        <v>0.83554950581341336</v>
      </c>
      <c r="K40" s="3">
        <f>J40*(1-VLOOKUP($E40+J$8-$H$8,Mortality!$B$3:$C$123,2)*VLOOKUP($E40+J$8-$H$8,Multipliers!$A$3:$DF$122,J$8-2006+2))</f>
        <v>0.75287381113365293</v>
      </c>
      <c r="L40" s="3">
        <f>K40*(1-VLOOKUP($E40+K$8-$H$8,Mortality!$B$3:$C$123,2)*VLOOKUP($E40+K$8-$H$8,Multipliers!$A$3:$DF$122,K$8-2006+2))</f>
        <v>0.67092308408108081</v>
      </c>
      <c r="M40" s="3">
        <f>L40*(1-VLOOKUP($E40+L$8-$H$8,Mortality!$B$3:$C$123,2)*VLOOKUP($E40+L$8-$H$8,Multipliers!$A$3:$DF$122,L$8-2006+2))</f>
        <v>0.59063034113649326</v>
      </c>
      <c r="N40" s="3">
        <f>M40*(1-VLOOKUP($E40+M$8-$H$8,Mortality!$B$3:$C$123,2)*VLOOKUP($E40+M$8-$H$8,Multipliers!$A$3:$DF$122,M$8-2006+2))</f>
        <v>0.51295574363712337</v>
      </c>
      <c r="O40" s="3">
        <f>N40*(1-VLOOKUP($E40+N$8-$H$8,Mortality!$B$3:$C$123,2)*VLOOKUP($E40+N$8-$H$8,Multipliers!$A$3:$DF$122,N$8-2006+2))</f>
        <v>0.43888318873881471</v>
      </c>
      <c r="P40" s="3">
        <f>O40*(1-VLOOKUP($E40+O$8-$H$8,Mortality!$B$3:$C$123,2)*VLOOKUP($E40+O$8-$H$8,Multipliers!$A$3:$DF$122,O$8-2006+2))</f>
        <v>0.36970020047949165</v>
      </c>
      <c r="Q40" s="3">
        <f>P40*(1-VLOOKUP($E40+P$8-$H$8,Mortality!$B$3:$C$123,2)*VLOOKUP($E40+P$8-$H$8,Multipliers!$A$3:$DF$122,P$8-2006+2))</f>
        <v>0.30655596610299762</v>
      </c>
      <c r="R40" s="3">
        <f>Q40*(1-VLOOKUP($E40+Q$8-$H$8,Mortality!$B$3:$C$123,2)*VLOOKUP($E40+Q$8-$H$8,Multipliers!$A$3:$DF$122,Q$8-2006+2))</f>
        <v>0.25027381169603879</v>
      </c>
      <c r="S40" s="3">
        <f>R40*(1-VLOOKUP($E40+R$8-$H$8,Mortality!$B$3:$C$123,2)*VLOOKUP($E40+R$8-$H$8,Multipliers!$A$3:$DF$122,R$8-2006+2))</f>
        <v>0.20122339110260573</v>
      </c>
      <c r="T40" s="3">
        <f>S40*(1-VLOOKUP($E40+S$8-$H$8,Mortality!$B$3:$C$123,2)*VLOOKUP($E40+S$8-$H$8,Multipliers!$A$3:$DF$122,S$8-2006+2))</f>
        <v>0.15941456397265619</v>
      </c>
      <c r="U40" s="3">
        <f>T40*(1-VLOOKUP($E40+T$8-$H$8,Mortality!$B$3:$C$123,2)*VLOOKUP($E40+T$8-$H$8,Multipliers!$A$3:$DF$122,T$8-2006+2))</f>
        <v>0.12409020336294935</v>
      </c>
      <c r="V40" s="3">
        <f>U40*(1-VLOOKUP($E40+U$8-$H$8,Mortality!$B$3:$C$123,2)*VLOOKUP($E40+U$8-$H$8,Multipliers!$A$3:$DF$122,U$8-2006+2))</f>
        <v>9.4846645608882882E-2</v>
      </c>
      <c r="W40" s="3">
        <f>V40*(1-VLOOKUP($E40+V$8-$H$8,Mortality!$B$3:$C$123,2)*VLOOKUP($E40+V$8-$H$8,Multipliers!$A$3:$DF$122,V$8-2006+2))</f>
        <v>7.0878138176655406E-2</v>
      </c>
      <c r="X40" s="3">
        <f>W40*(1-VLOOKUP($E40+W$8-$H$8,Mortality!$B$3:$C$123,2)*VLOOKUP($E40+W$8-$H$8,Multipliers!$A$3:$DF$122,W$8-2006+2))</f>
        <v>5.1716006313116847E-2</v>
      </c>
      <c r="Y40" s="3">
        <f>X40*(1-VLOOKUP($E40+X$8-$H$8,Mortality!$B$3:$C$123,2)*VLOOKUP($E40+X$8-$H$8,Multipliers!$A$3:$DF$122,X$8-2006+2))</f>
        <v>3.6792807401300587E-2</v>
      </c>
      <c r="Z40" s="3">
        <f>Y40*(1-VLOOKUP($E40+Y$8-$H$8,Mortality!$B$3:$C$123,2)*VLOOKUP($E40+Y$8-$H$8,Multipliers!$A$3:$DF$122,Y$8-2006+2))</f>
        <v>2.5492630692151529E-2</v>
      </c>
      <c r="AA40" s="3">
        <f>Z40*(1-VLOOKUP($E40+Z$8-$H$8,Mortality!$B$3:$C$123,2)*VLOOKUP($E40+Z$8-$H$8,Multipliers!$A$3:$DF$122,Z$8-2006+2))</f>
        <v>1.7184361588442772E-2</v>
      </c>
      <c r="AB40" s="3">
        <f>AA40*(1-VLOOKUP($E40+AA$8-$H$8,Mortality!$B$3:$C$123,2)*VLOOKUP($E40+AA$8-$H$8,Multipliers!$A$3:$DF$122,AA$8-2006+2))</f>
        <v>1.1261453620478422E-2</v>
      </c>
      <c r="AC40" s="3">
        <f>AB40*(1-VLOOKUP($E40+AB$8-$H$8,Mortality!$B$3:$C$123,2)*VLOOKUP($E40+AB$8-$H$8,Multipliers!$A$3:$DF$122,AB$8-2006+2))</f>
        <v>7.1693278033775039E-3</v>
      </c>
      <c r="AD40" s="3">
        <f>AC40*(1-VLOOKUP($E40+AC$8-$H$8,Mortality!$B$3:$C$123,2)*VLOOKUP($E40+AC$8-$H$8,Multipliers!$A$3:$DF$122,AC$8-2006+2))</f>
        <v>4.431883059698701E-3</v>
      </c>
      <c r="AE40" s="3">
        <f>AD40*(1-VLOOKUP($E40+AD$8-$H$8,Mortality!$B$3:$C$123,2)*VLOOKUP($E40+AD$8-$H$8,Multipliers!$A$3:$DF$122,AD$8-2006+2))</f>
        <v>2.65707788744798E-3</v>
      </c>
      <c r="AF40" s="3">
        <f>AE40*(1-VLOOKUP($E40+AE$8-$H$8,Mortality!$B$3:$C$123,2)*VLOOKUP($E40+AE$8-$H$8,Multipliers!$A$3:$DF$122,AE$8-2006+2))</f>
        <v>1.5455713920535057E-3</v>
      </c>
      <c r="AG40" s="3">
        <f>AF40*(1-VLOOKUP($E40+AF$8-$H$8,Mortality!$B$3:$C$123,2)*VLOOKUP($E40+AF$8-$H$8,Multipliers!$A$3:$DF$122,AF$8-2006+2))</f>
        <v>8.7192573145781702E-4</v>
      </c>
      <c r="AH40" s="3">
        <f>AG40*(1-VLOOKUP($E40+AG$8-$H$8,Mortality!$B$3:$C$123,2)*VLOOKUP($E40+AG$8-$H$8,Multipliers!$A$3:$DF$122,AG$8-2006+2))</f>
        <v>4.7673465411536347E-4</v>
      </c>
      <c r="AI40" s="3">
        <f>AH40*(1-VLOOKUP($E40+AH$8-$H$8,Mortality!$B$3:$C$123,2)*VLOOKUP($E40+AH$8-$H$8,Multipliers!$A$3:$DF$122,AH$8-2006+2))</f>
        <v>2.5239253167989813E-4</v>
      </c>
      <c r="AJ40" s="3">
        <f>AI40*(1-VLOOKUP($E40+AI$8-$H$8,Mortality!$B$3:$C$123,2)*VLOOKUP($E40+AI$8-$H$8,Multipliers!$A$3:$DF$122,AI$8-2006+2))</f>
        <v>1.3131662140517284E-4</v>
      </c>
      <c r="AK40" s="3">
        <f>AJ40*(1-VLOOKUP($E40+AJ$8-$H$8,Mortality!$B$3:$C$123,2)*VLOOKUP($E40+AJ$8-$H$8,Multipliers!$A$3:$DF$122,AJ$8-2006+2))</f>
        <v>6.7758702448955879E-5</v>
      </c>
      <c r="AL40" s="3">
        <f>AK40*(1-VLOOKUP($E40+AK$8-$H$8,Mortality!$B$3:$C$123,2)*VLOOKUP($E40+AK$8-$H$8,Multipliers!$A$3:$DF$122,AK$8-2006+2))</f>
        <v>3.4646567107269917E-5</v>
      </c>
      <c r="AM40" s="3">
        <f>AL40*(1-VLOOKUP($E40+AL$8-$H$8,Mortality!$B$3:$C$123,2)*VLOOKUP($E40+AL$8-$H$8,Multipliers!$A$3:$DF$122,AL$8-2006+2))</f>
        <v>1.7514514637899782E-5</v>
      </c>
      <c r="AN40" s="3">
        <f>AM40*(1-VLOOKUP($E40+AM$8-$H$8,Mortality!$B$3:$C$123,2)*VLOOKUP($E40+AM$8-$H$8,Multipliers!$A$3:$DF$122,AM$8-2006+2))</f>
        <v>8.7572573189498911E-6</v>
      </c>
      <c r="AO40" s="3">
        <f>AN40*(1-VLOOKUP($E40+AN$8-$H$8,Mortality!$B$3:$C$123,2)*VLOOKUP($E40+AN$8-$H$8,Multipliers!$A$3:$DF$122,AN$8-2006+2))</f>
        <v>4.3786286594749455E-6</v>
      </c>
      <c r="AP40" s="3">
        <f>AO40*(1-VLOOKUP($E40+AO$8-$H$8,Mortality!$B$3:$C$123,2)*VLOOKUP($E40+AO$8-$H$8,Multipliers!$A$3:$DF$122,AO$8-2006+2))</f>
        <v>2.1893143297374728E-6</v>
      </c>
      <c r="AQ40" s="3">
        <f>AP40*(1-VLOOKUP($E40+AP$8-$H$8,Mortality!$B$3:$C$123,2)*VLOOKUP($E40+AP$8-$H$8,Multipliers!$A$3:$DF$122,AP$8-2006+2))</f>
        <v>1.0946571648687364E-6</v>
      </c>
      <c r="AR40" s="3">
        <f>AQ40*(1-VLOOKUP($E40+AQ$8-$H$8,Mortality!$B$3:$C$123,2)*VLOOKUP($E40+AQ$8-$H$8,Multipliers!$A$3:$DF$122,AQ$8-2006+2))</f>
        <v>5.4732858243436819E-7</v>
      </c>
      <c r="AS40" s="3">
        <f>AR40*(1-VLOOKUP($E40+AR$8-$H$8,Mortality!$B$3:$C$123,2)*VLOOKUP($E40+AR$8-$H$8,Multipliers!$A$3:$DF$122,AR$8-2006+2))</f>
        <v>0</v>
      </c>
      <c r="AT40" s="3">
        <f>AS40*(1-VLOOKUP($E40+AS$8-$H$8,Mortality!$B$3:$C$123,2)*VLOOKUP($E40+AS$8-$H$8,Multipliers!$A$3:$DF$122,AS$8-2006+2))</f>
        <v>0</v>
      </c>
      <c r="AU40" s="3">
        <f>AT40*(1-VLOOKUP($E40+AT$8-$H$8,Mortality!$B$3:$C$123,2)*VLOOKUP($E40+AT$8-$H$8,Multipliers!$A$3:$DF$122,AT$8-2006+2))</f>
        <v>0</v>
      </c>
      <c r="AV40" s="3">
        <f>AU40*(1-VLOOKUP($E40+AU$8-$H$8,Mortality!$B$3:$C$123,2)*VLOOKUP($E40+AU$8-$H$8,Multipliers!$A$3:$DF$122,AU$8-2006+2))</f>
        <v>0</v>
      </c>
      <c r="AW40" s="3">
        <f>AV40*(1-VLOOKUP($E40+AV$8-$H$8,Mortality!$B$3:$C$123,2)*VLOOKUP($E40+AV$8-$H$8,Multipliers!$A$3:$DF$122,AV$8-2006+2))</f>
        <v>0</v>
      </c>
      <c r="AX40" s="3">
        <f>AW40*(1-VLOOKUP($E40+AW$8-$H$8,Mortality!$B$3:$C$123,2)*VLOOKUP($E40+AW$8-$H$8,Multipliers!$A$3:$DF$122,AW$8-2006+2))</f>
        <v>0</v>
      </c>
      <c r="AY40" s="3">
        <f>AX40*(1-VLOOKUP($E40+AX$8-$H$8,Mortality!$B$3:$C$123,2)*VLOOKUP($E40+AX$8-$H$8,Multipliers!$A$3:$DF$122,AX$8-2006+2))</f>
        <v>0</v>
      </c>
      <c r="AZ40" s="3">
        <f>AY40*(1-VLOOKUP($E40+AY$8-$H$8,Mortality!$B$3:$C$123,2)*VLOOKUP($E40+AY$8-$H$8,Multipliers!$A$3:$DF$122,AY$8-2006+2))</f>
        <v>0</v>
      </c>
      <c r="BA40" s="3">
        <f>AZ40*(1-VLOOKUP($E40+AZ$8-$H$8,Mortality!$B$3:$C$123,2)*VLOOKUP($E40+AZ$8-$H$8,Multipliers!$A$3:$DF$122,AZ$8-2006+2))</f>
        <v>0</v>
      </c>
      <c r="BB40" s="3">
        <f>BA40*(1-VLOOKUP($E40+BA$8-$H$8,Mortality!$B$3:$C$123,2)*VLOOKUP($E40+BA$8-$H$8,Multipliers!$A$3:$DF$122,BA$8-2006+2))</f>
        <v>0</v>
      </c>
      <c r="BC40" s="3">
        <f>BB40*(1-VLOOKUP($E40+BB$8-$H$8,Mortality!$B$3:$C$123,2)*VLOOKUP($E40+BB$8-$H$8,Multipliers!$A$3:$DF$122,BB$8-2006+2))</f>
        <v>0</v>
      </c>
      <c r="BD40" s="3">
        <f>BC40*(1-VLOOKUP($E40+BC$8-$H$8,Mortality!$B$3:$C$123,2)*VLOOKUP($E40+BC$8-$H$8,Multipliers!$A$3:$DF$122,BC$8-2006+2))</f>
        <v>0</v>
      </c>
      <c r="BE40" s="3">
        <f>BD40*(1-VLOOKUP($E40+BD$8-$H$8,Mortality!$B$3:$C$123,2)*VLOOKUP($E40+BD$8-$H$8,Multipliers!$A$3:$DF$122,BD$8-2006+2))</f>
        <v>0</v>
      </c>
      <c r="BF40" s="3">
        <f>BE40*(1-VLOOKUP($E40+BE$8-$H$8,Mortality!$B$3:$C$123,2)*VLOOKUP($E40+BE$8-$H$8,Multipliers!$A$3:$DF$122,BE$8-2006+2))</f>
        <v>0</v>
      </c>
      <c r="BG40" s="3">
        <f>BF40*(1-VLOOKUP($E40+BF$8-$H$8,Mortality!$B$3:$C$123,2)*VLOOKUP($E40+BF$8-$H$8,Multipliers!$A$3:$DF$122,BF$8-2006+2))</f>
        <v>0</v>
      </c>
      <c r="BH40" s="3">
        <f>BG40*(1-VLOOKUP($E40+BG$8-$H$8,Mortality!$B$3:$C$123,2)*VLOOKUP($E40+BG$8-$H$8,Multipliers!$A$3:$DF$122,BG$8-2006+2))</f>
        <v>0</v>
      </c>
      <c r="BI40" s="3">
        <f>BH40*(1-VLOOKUP($E40+BH$8-$H$8,Mortality!$B$3:$C$123,2)*VLOOKUP($E40+BH$8-$H$8,Multipliers!$A$3:$DF$122,BH$8-2006+2))</f>
        <v>0</v>
      </c>
      <c r="BJ40" s="3">
        <f>BI40*(1-VLOOKUP($E40+BI$8-$H$8,Mortality!$B$3:$C$123,2)*VLOOKUP($E40+BI$8-$H$8,Multipliers!$A$3:$DF$122,BI$8-2006+2))</f>
        <v>0</v>
      </c>
      <c r="BK40" s="3">
        <f>BJ40*(1-VLOOKUP($E40+BJ$8-$H$8,Mortality!$B$3:$C$123,2)*VLOOKUP($E40+BJ$8-$H$8,Multipliers!$A$3:$DF$122,BJ$8-2006+2))</f>
        <v>0</v>
      </c>
      <c r="BL40" s="3">
        <f>BK40*(1-VLOOKUP($E40+BK$8-$H$8,Mortality!$B$3:$C$123,2)*VLOOKUP($E40+BK$8-$H$8,Multipliers!$A$3:$DF$122,BK$8-2006+2))</f>
        <v>0</v>
      </c>
      <c r="BM40" s="3">
        <f>BL40*(1-VLOOKUP($E40+BL$8-$H$8,Mortality!$B$3:$C$123,2)*VLOOKUP($E40+BL$8-$H$8,Multipliers!$A$3:$DF$122,BL$8-2006+2))</f>
        <v>0</v>
      </c>
      <c r="BN40" s="3">
        <f>BM40*(1-VLOOKUP($E40+BM$8-$H$8,Mortality!$B$3:$C$123,2)*VLOOKUP($E40+BM$8-$H$8,Multipliers!$A$3:$DF$122,BM$8-2006+2))</f>
        <v>0</v>
      </c>
      <c r="BO40" s="3">
        <f>BN40*(1-VLOOKUP($E40+BN$8-$H$8,Mortality!$B$3:$C$123,2)*VLOOKUP($E40+BN$8-$H$8,Multipliers!$A$3:$DF$122,BN$8-2006+2))</f>
        <v>0</v>
      </c>
      <c r="BP40" s="3">
        <f>BO40*(1-VLOOKUP($E40+BO$8-$H$8,Mortality!$B$3:$C$123,2)*VLOOKUP($E40+BO$8-$H$8,Multipliers!$A$3:$DF$122,BO$8-2006+2))</f>
        <v>0</v>
      </c>
      <c r="BQ40" s="3">
        <f>BP40*(1-VLOOKUP($E40+BP$8-$H$8,Mortality!$B$3:$C$123,2)*VLOOKUP($E40+BP$8-$H$8,Multipliers!$A$3:$DF$122,BP$8-2006+2))</f>
        <v>0</v>
      </c>
      <c r="BR40" s="3">
        <f>BQ40*(1-VLOOKUP($E40+BQ$8-$H$8,Mortality!$B$3:$C$123,2)*VLOOKUP($E40+BQ$8-$H$8,Multipliers!$A$3:$DF$122,BQ$8-2006+2))</f>
        <v>0</v>
      </c>
      <c r="BS40" s="3">
        <f>BR40*(1-VLOOKUP($E40+BR$8-$H$8,Mortality!$B$3:$C$123,2)*VLOOKUP($E40+BR$8-$H$8,Multipliers!$A$3:$DF$122,BR$8-2006+2))</f>
        <v>0</v>
      </c>
      <c r="BT40" s="3">
        <f>BS40*(1-VLOOKUP($E40+BS$8-$H$8,Mortality!$B$3:$C$123,2)*VLOOKUP($E40+BS$8-$H$8,Multipliers!$A$3:$DF$122,BS$8-2006+2))</f>
        <v>0</v>
      </c>
      <c r="BU40" s="3">
        <f>BT40*(1-VLOOKUP($E40+BT$8-$H$8,Mortality!$B$3:$C$123,2)*VLOOKUP($E40+BT$8-$H$8,Multipliers!$A$3:$DF$122,BT$8-2006+2))</f>
        <v>0</v>
      </c>
      <c r="BV40" s="3">
        <f>BU40*(1-VLOOKUP($E40+BU$8-$H$8,Mortality!$B$3:$C$123,2)*VLOOKUP($E40+BU$8-$H$8,Multipliers!$A$3:$DF$122,BU$8-2006+2))</f>
        <v>0</v>
      </c>
      <c r="BW40" s="3">
        <f>BV40*(1-VLOOKUP($E40+BV$8-$H$8,Mortality!$B$3:$C$123,2)*VLOOKUP($E40+BV$8-$H$8,Multipliers!$A$3:$DF$122,BV$8-2006+2))</f>
        <v>0</v>
      </c>
      <c r="BX40" s="3">
        <f>BW40*(1-VLOOKUP($E40+BW$8-$H$8,Mortality!$B$3:$C$123,2)*VLOOKUP($E40+BW$8-$H$8,Multipliers!$A$3:$DF$122,BW$8-2006+2))</f>
        <v>0</v>
      </c>
      <c r="BY40" s="3">
        <f>BX40*(1-VLOOKUP($E40+BX$8-$H$8,Mortality!$B$3:$C$123,2)*VLOOKUP($E40+BX$8-$H$8,Multipliers!$A$3:$DF$122,BX$8-2006+2))</f>
        <v>0</v>
      </c>
      <c r="BZ40" s="3">
        <f>BY40*(1-VLOOKUP($E40+BY$8-$H$8,Mortality!$B$3:$C$123,2)*VLOOKUP($E40+BY$8-$H$8,Multipliers!$A$3:$DF$122,BY$8-2006+2))</f>
        <v>0</v>
      </c>
      <c r="CA40" s="3">
        <f>BZ40*(1-VLOOKUP($E40+BZ$8-$H$8,Mortality!$B$3:$C$123,2)*VLOOKUP($E40+BZ$8-$H$8,Multipliers!$A$3:$DF$122,BZ$8-2006+2))</f>
        <v>0</v>
      </c>
      <c r="CB40" s="3">
        <f>CA40*(1-VLOOKUP($E40+CA$8-$H$8,Mortality!$B$3:$C$123,2)*VLOOKUP($E40+CA$8-$H$8,Multipliers!$A$3:$DF$122,CA$8-2006+2))</f>
        <v>0</v>
      </c>
      <c r="CC40" s="3">
        <f>CB40*(1-VLOOKUP($E40+CB$8-$H$8,Mortality!$B$3:$C$123,2)*VLOOKUP($E40+CB$8-$H$8,Multipliers!$A$3:$DF$122,CB$8-2006+2))</f>
        <v>0</v>
      </c>
      <c r="CD40" s="3">
        <f>CC40*(1-VLOOKUP($E40+CC$8-$H$8,Mortality!$B$3:$C$123,2)*VLOOKUP($E40+CC$8-$H$8,Multipliers!$A$3:$DF$122,CC$8-2006+2))</f>
        <v>0</v>
      </c>
      <c r="CE40" s="3">
        <f>CD40*(1-VLOOKUP($E40+CD$8-$H$8,Mortality!$B$3:$C$123,2)*VLOOKUP($E40+CD$8-$H$8,Multipliers!$A$3:$DF$122,CD$8-2006+2))</f>
        <v>0</v>
      </c>
      <c r="CF40" s="3">
        <f>CE40*(1-VLOOKUP($E40+CE$8-$H$8,Mortality!$B$3:$C$123,2)*VLOOKUP($E40+CE$8-$H$8,Multipliers!$A$3:$DF$122,CE$8-2006+2))</f>
        <v>0</v>
      </c>
      <c r="CG40" s="3">
        <f>CF40*(1-VLOOKUP($E40+CF$8-$H$8,Mortality!$B$3:$C$123,2)*VLOOKUP($E40+CF$8-$H$8,Multipliers!$A$3:$DF$122,CF$8-2006+2))</f>
        <v>0</v>
      </c>
      <c r="CH40" s="3">
        <f>CG40*(1-VLOOKUP($E40+CG$8-$H$8,Mortality!$B$3:$C$123,2)*VLOOKUP($E40+CG$8-$H$8,Multipliers!$A$3:$DF$122,CG$8-2006+2))</f>
        <v>0</v>
      </c>
      <c r="CI40" s="3">
        <f>CH40*(1-VLOOKUP($E40+CH$8-$H$8,Mortality!$B$3:$C$123,2)*VLOOKUP($E40+CH$8-$H$8,Multipliers!$A$3:$DF$122,CH$8-2006+2))</f>
        <v>0</v>
      </c>
      <c r="CJ40" s="3">
        <f>CI40*(1-VLOOKUP($E40+CI$8-$H$8,Mortality!$B$3:$C$123,2)*VLOOKUP($E40+CI$8-$H$8,Multipliers!$A$3:$DF$122,CI$8-2006+2))</f>
        <v>0</v>
      </c>
      <c r="CK40" s="3">
        <f>CJ40*(1-VLOOKUP($E40+CJ$8-$H$8,Mortality!$B$3:$C$123,2)*VLOOKUP($E40+CJ$8-$H$8,Multipliers!$A$3:$DF$122,CJ$8-2006+2))</f>
        <v>0</v>
      </c>
      <c r="CL40" s="3">
        <f>CK40*(1-VLOOKUP($E40+CK$8-$H$8,Mortality!$B$3:$C$123,2)*VLOOKUP($E40+CK$8-$H$8,Multipliers!$A$3:$DF$122,CK$8-2006+2))</f>
        <v>0</v>
      </c>
      <c r="CM40" s="3">
        <f>CL40*(1-VLOOKUP($E40+CL$8-$H$8,Mortality!$B$3:$C$123,2)*VLOOKUP($E40+CL$8-$H$8,Multipliers!$A$3:$DF$122,CL$8-2006+2))</f>
        <v>0</v>
      </c>
      <c r="CN40" s="3">
        <f>CM40*(1-VLOOKUP($E40+CM$8-$H$8,Mortality!$B$3:$C$123,2)*VLOOKUP($E40+CM$8-$H$8,Multipliers!$A$3:$DF$122,CM$8-2006+2))</f>
        <v>0</v>
      </c>
      <c r="CO40" s="3">
        <f>CN40*(1-VLOOKUP($E40+CN$8-$H$8,Mortality!$B$3:$C$123,2)*VLOOKUP($E40+CN$8-$H$8,Multipliers!$A$3:$DF$122,CN$8-2006+2))</f>
        <v>0</v>
      </c>
      <c r="CP40" s="3">
        <f>CO40*(1-VLOOKUP($E40+CO$8-$H$8,Mortality!$B$3:$C$123,2)*VLOOKUP($E40+CO$8-$H$8,Multipliers!$A$3:$DF$122,CO$8-2006+2))</f>
        <v>0</v>
      </c>
      <c r="CQ40" s="3">
        <f>CP40*(1-VLOOKUP($E40+CP$8-$H$8,Mortality!$B$3:$C$123,2)*VLOOKUP($E40+CP$8-$H$8,Multipliers!$A$3:$DF$122,CP$8-2006+2))</f>
        <v>0</v>
      </c>
      <c r="CR40" s="3">
        <f>CQ40*(1-VLOOKUP($E40+CQ$8-$H$8,Mortality!$B$3:$C$123,2)*VLOOKUP($E40+CQ$8-$H$8,Multipliers!$A$3:$DF$122,CQ$8-2006+2))</f>
        <v>0</v>
      </c>
      <c r="CS40" s="3">
        <f>CR40*(1-VLOOKUP($E40+CR$8-$H$8,Mortality!$B$3:$C$123,2)*VLOOKUP($E40+CR$8-$H$8,Multipliers!$A$3:$DF$122,CR$8-2006+2))</f>
        <v>0</v>
      </c>
      <c r="CT40" s="3">
        <f>CS40*(1-VLOOKUP($E40+CS$8-$H$8,Mortality!$B$3:$C$123,2)*VLOOKUP($E40+CS$8-$H$8,Multipliers!$A$3:$DF$122,CS$8-2006+2))</f>
        <v>0</v>
      </c>
    </row>
    <row r="41" spans="2:98" x14ac:dyDescent="0.25">
      <c r="B41" s="35">
        <v>2033</v>
      </c>
      <c r="C41" s="36">
        <v>10542</v>
      </c>
      <c r="D41" s="35" t="s">
        <v>3</v>
      </c>
      <c r="E41" s="4">
        <f t="shared" si="6"/>
        <v>88</v>
      </c>
      <c r="F41" s="2"/>
      <c r="H41" s="3">
        <v>1</v>
      </c>
      <c r="I41" s="3">
        <f>H41*(1-VLOOKUP($E41+H$8-$H$8,Mortality!$B$3:$C$123,2)*VLOOKUP($E41+H$8-$H$8,Multipliers!$A$3:$DF$122,H$8-2006+2))</f>
        <v>0.87545359861375383</v>
      </c>
      <c r="J41" s="3">
        <f>I41*(1-VLOOKUP($E41+I$8-$H$8,Mortality!$B$3:$C$123,2)*VLOOKUP($E41+I$8-$H$8,Multipliers!$A$3:$DF$122,I$8-2006+2))</f>
        <v>0.75576809018537661</v>
      </c>
      <c r="K41" s="3">
        <f>J41*(1-VLOOKUP($E41+J$8-$H$8,Mortality!$B$3:$C$123,2)*VLOOKUP($E41+J$8-$H$8,Multipliers!$A$3:$DF$122,J$8-2006+2))</f>
        <v>0.64245371575777976</v>
      </c>
      <c r="L41" s="3">
        <f>K41*(1-VLOOKUP($E41+K$8-$H$8,Mortality!$B$3:$C$123,2)*VLOOKUP($E41+K$8-$H$8,Multipliers!$A$3:$DF$122,K$8-2006+2))</f>
        <v>0.53743051484850191</v>
      </c>
      <c r="M41" s="3">
        <f>L41*(1-VLOOKUP($E41+L$8-$H$8,Mortality!$B$3:$C$123,2)*VLOOKUP($E41+L$8-$H$8,Multipliers!$A$3:$DF$122,L$8-2006+2))</f>
        <v>0.44236352880216417</v>
      </c>
      <c r="N41" s="3">
        <f>M41*(1-VLOOKUP($E41+M$8-$H$8,Mortality!$B$3:$C$123,2)*VLOOKUP($E41+M$8-$H$8,Multipliers!$A$3:$DF$122,M$8-2006+2))</f>
        <v>0.35835217530104824</v>
      </c>
      <c r="O41" s="3">
        <f>N41*(1-VLOOKUP($E41+N$8-$H$8,Mortality!$B$3:$C$123,2)*VLOOKUP($E41+N$8-$H$8,Multipliers!$A$3:$DF$122,N$8-2006+2))</f>
        <v>0.28579011623522005</v>
      </c>
      <c r="P41" s="3">
        <f>O41*(1-VLOOKUP($E41+O$8-$H$8,Mortality!$B$3:$C$123,2)*VLOOKUP($E41+O$8-$H$8,Multipliers!$A$3:$DF$122,O$8-2006+2))</f>
        <v>0.22449654482024006</v>
      </c>
      <c r="Q41" s="3">
        <f>P41*(1-VLOOKUP($E41+P$8-$H$8,Mortality!$B$3:$C$123,2)*VLOOKUP($E41+P$8-$H$8,Multipliers!$A$3:$DF$122,P$8-2006+2))</f>
        <v>0.17322485002720028</v>
      </c>
      <c r="R41" s="3">
        <f>Q41*(1-VLOOKUP($E41+Q$8-$H$8,Mortality!$B$3:$C$123,2)*VLOOKUP($E41+Q$8-$H$8,Multipliers!$A$3:$DF$122,Q$8-2006+2))</f>
        <v>0.13121333466944013</v>
      </c>
      <c r="S41" s="3">
        <f>R41*(1-VLOOKUP($E41+R$8-$H$8,Mortality!$B$3:$C$123,2)*VLOOKUP($E41+R$8-$H$8,Multipliers!$A$3:$DF$122,R$8-2006+2))</f>
        <v>9.7137213947924558E-2</v>
      </c>
      <c r="T41" s="3">
        <f>S41*(1-VLOOKUP($E41+S$8-$H$8,Mortality!$B$3:$C$123,2)*VLOOKUP($E41+S$8-$H$8,Multipliers!$A$3:$DF$122,S$8-2006+2))</f>
        <v>7.0184532793805959E-2</v>
      </c>
      <c r="U41" s="3">
        <f>T41*(1-VLOOKUP($E41+T$8-$H$8,Mortality!$B$3:$C$123,2)*VLOOKUP($E41+T$8-$H$8,Multipliers!$A$3:$DF$122,T$8-2006+2))</f>
        <v>4.9423989675161956E-2</v>
      </c>
      <c r="V41" s="3">
        <f>U41*(1-VLOOKUP($E41+U$8-$H$8,Mortality!$B$3:$C$123,2)*VLOOKUP($E41+U$8-$H$8,Multipliers!$A$3:$DF$122,U$8-2006+2))</f>
        <v>3.3882374863188978E-2</v>
      </c>
      <c r="W41" s="3">
        <f>V41*(1-VLOOKUP($E41+V$8-$H$8,Mortality!$B$3:$C$123,2)*VLOOKUP($E41+V$8-$H$8,Multipliers!$A$3:$DF$122,V$8-2006+2))</f>
        <v>2.2594636715473577E-2</v>
      </c>
      <c r="X41" s="3">
        <f>W41*(1-VLOOKUP($E41+W$8-$H$8,Mortality!$B$3:$C$123,2)*VLOOKUP($E41+W$8-$H$8,Multipliers!$A$3:$DF$122,W$8-2006+2))</f>
        <v>1.4646062719347831E-2</v>
      </c>
      <c r="Y41" s="3">
        <f>X41*(1-VLOOKUP($E41+X$8-$H$8,Mortality!$B$3:$C$123,2)*VLOOKUP($E41+X$8-$H$8,Multipliers!$A$3:$DF$122,X$8-2006+2))</f>
        <v>9.222815541960281E-3</v>
      </c>
      <c r="Z41" s="3">
        <f>Y41*(1-VLOOKUP($E41+Y$8-$H$8,Mortality!$B$3:$C$123,2)*VLOOKUP($E41+Y$8-$H$8,Multipliers!$A$3:$DF$122,Y$8-2006+2))</f>
        <v>5.6400662595865675E-3</v>
      </c>
      <c r="AA41" s="3">
        <f>Z41*(1-VLOOKUP($E41+Z$8-$H$8,Mortality!$B$3:$C$123,2)*VLOOKUP($E41+Z$8-$H$8,Multipliers!$A$3:$DF$122,Z$8-2006+2))</f>
        <v>3.3467684845001917E-3</v>
      </c>
      <c r="AB41" s="3">
        <f>AA41*(1-VLOOKUP($E41+AA$8-$H$8,Mortality!$B$3:$C$123,2)*VLOOKUP($E41+AA$8-$H$8,Multipliers!$A$3:$DF$122,AA$8-2006+2))</f>
        <v>1.9275480385565328E-3</v>
      </c>
      <c r="AC41" s="3">
        <f>AB41*(1-VLOOKUP($E41+AB$8-$H$8,Mortality!$B$3:$C$123,2)*VLOOKUP($E41+AB$8-$H$8,Multipliers!$A$3:$DF$122,AB$8-2006+2))</f>
        <v>1.0772581331821868E-3</v>
      </c>
      <c r="AD41" s="3">
        <f>AC41*(1-VLOOKUP($E41+AC$8-$H$8,Mortality!$B$3:$C$123,2)*VLOOKUP($E41+AC$8-$H$8,Multipliers!$A$3:$DF$122,AC$8-2006+2))</f>
        <v>5.838912866190228E-4</v>
      </c>
      <c r="AE41" s="3">
        <f>AD41*(1-VLOOKUP($E41+AD$8-$H$8,Mortality!$B$3:$C$123,2)*VLOOKUP($E41+AD$8-$H$8,Multipliers!$A$3:$DF$122,AD$8-2006+2))</f>
        <v>3.0680310288292849E-4</v>
      </c>
      <c r="AF41" s="3">
        <f>AE41*(1-VLOOKUP($E41+AE$8-$H$8,Mortality!$B$3:$C$123,2)*VLOOKUP($E41+AE$8-$H$8,Multipliers!$A$3:$DF$122,AE$8-2006+2))</f>
        <v>1.586206750465263E-4</v>
      </c>
      <c r="AG41" s="3">
        <f>AF41*(1-VLOOKUP($E41+AF$8-$H$8,Mortality!$B$3:$C$123,2)*VLOOKUP($E41+AF$8-$H$8,Multipliers!$A$3:$DF$122,AF$8-2006+2))</f>
        <v>8.1446932347167562E-5</v>
      </c>
      <c r="AH41" s="3">
        <f>AG41*(1-VLOOKUP($E41+AG$8-$H$8,Mortality!$B$3:$C$123,2)*VLOOKUP($E41+AG$8-$H$8,Multipliers!$A$3:$DF$122,AG$8-2006+2))</f>
        <v>4.1502063156994083E-5</v>
      </c>
      <c r="AI41" s="3">
        <f>AH41*(1-VLOOKUP($E41+AH$8-$H$8,Mortality!$B$3:$C$123,2)*VLOOKUP($E41+AH$8-$H$8,Multipliers!$A$3:$DF$122,AH$8-2006+2))</f>
        <v>2.094723344583845E-5</v>
      </c>
      <c r="AJ41" s="3">
        <f>AI41*(1-VLOOKUP($E41+AI$8-$H$8,Mortality!$B$3:$C$123,2)*VLOOKUP($E41+AI$8-$H$8,Multipliers!$A$3:$DF$122,AI$8-2006+2))</f>
        <v>1.0473616722919225E-5</v>
      </c>
      <c r="AK41" s="3">
        <f>AJ41*(1-VLOOKUP($E41+AJ$8-$H$8,Mortality!$B$3:$C$123,2)*VLOOKUP($E41+AJ$8-$H$8,Multipliers!$A$3:$DF$122,AJ$8-2006+2))</f>
        <v>5.2368083614596125E-6</v>
      </c>
      <c r="AL41" s="3">
        <f>AK41*(1-VLOOKUP($E41+AK$8-$H$8,Mortality!$B$3:$C$123,2)*VLOOKUP($E41+AK$8-$H$8,Multipliers!$A$3:$DF$122,AK$8-2006+2))</f>
        <v>2.6184041807298063E-6</v>
      </c>
      <c r="AM41" s="3">
        <f>AL41*(1-VLOOKUP($E41+AL$8-$H$8,Mortality!$B$3:$C$123,2)*VLOOKUP($E41+AL$8-$H$8,Multipliers!$A$3:$DF$122,AL$8-2006+2))</f>
        <v>1.3092020903649031E-6</v>
      </c>
      <c r="AN41" s="3">
        <f>AM41*(1-VLOOKUP($E41+AM$8-$H$8,Mortality!$B$3:$C$123,2)*VLOOKUP($E41+AM$8-$H$8,Multipliers!$A$3:$DF$122,AM$8-2006+2))</f>
        <v>6.5460104518245156E-7</v>
      </c>
      <c r="AO41" s="3">
        <f>AN41*(1-VLOOKUP($E41+AN$8-$H$8,Mortality!$B$3:$C$123,2)*VLOOKUP($E41+AN$8-$H$8,Multipliers!$A$3:$DF$122,AN$8-2006+2))</f>
        <v>0</v>
      </c>
      <c r="AP41" s="3">
        <f>AO41*(1-VLOOKUP($E41+AO$8-$H$8,Mortality!$B$3:$C$123,2)*VLOOKUP($E41+AO$8-$H$8,Multipliers!$A$3:$DF$122,AO$8-2006+2))</f>
        <v>0</v>
      </c>
      <c r="AQ41" s="3">
        <f>AP41*(1-VLOOKUP($E41+AP$8-$H$8,Mortality!$B$3:$C$123,2)*VLOOKUP($E41+AP$8-$H$8,Multipliers!$A$3:$DF$122,AP$8-2006+2))</f>
        <v>0</v>
      </c>
      <c r="AR41" s="3">
        <f>AQ41*(1-VLOOKUP($E41+AQ$8-$H$8,Mortality!$B$3:$C$123,2)*VLOOKUP($E41+AQ$8-$H$8,Multipliers!$A$3:$DF$122,AQ$8-2006+2))</f>
        <v>0</v>
      </c>
      <c r="AS41" s="3">
        <f>AR41*(1-VLOOKUP($E41+AR$8-$H$8,Mortality!$B$3:$C$123,2)*VLOOKUP($E41+AR$8-$H$8,Multipliers!$A$3:$DF$122,AR$8-2006+2))</f>
        <v>0</v>
      </c>
      <c r="AT41" s="3">
        <f>AS41*(1-VLOOKUP($E41+AS$8-$H$8,Mortality!$B$3:$C$123,2)*VLOOKUP($E41+AS$8-$H$8,Multipliers!$A$3:$DF$122,AS$8-2006+2))</f>
        <v>0</v>
      </c>
      <c r="AU41" s="3">
        <f>AT41*(1-VLOOKUP($E41+AT$8-$H$8,Mortality!$B$3:$C$123,2)*VLOOKUP($E41+AT$8-$H$8,Multipliers!$A$3:$DF$122,AT$8-2006+2))</f>
        <v>0</v>
      </c>
      <c r="AV41" s="3">
        <f>AU41*(1-VLOOKUP($E41+AU$8-$H$8,Mortality!$B$3:$C$123,2)*VLOOKUP($E41+AU$8-$H$8,Multipliers!$A$3:$DF$122,AU$8-2006+2))</f>
        <v>0</v>
      </c>
      <c r="AW41" s="3">
        <f>AV41*(1-VLOOKUP($E41+AV$8-$H$8,Mortality!$B$3:$C$123,2)*VLOOKUP($E41+AV$8-$H$8,Multipliers!$A$3:$DF$122,AV$8-2006+2))</f>
        <v>0</v>
      </c>
      <c r="AX41" s="3">
        <f>AW41*(1-VLOOKUP($E41+AW$8-$H$8,Mortality!$B$3:$C$123,2)*VLOOKUP($E41+AW$8-$H$8,Multipliers!$A$3:$DF$122,AW$8-2006+2))</f>
        <v>0</v>
      </c>
      <c r="AY41" s="3">
        <f>AX41*(1-VLOOKUP($E41+AX$8-$H$8,Mortality!$B$3:$C$123,2)*VLOOKUP($E41+AX$8-$H$8,Multipliers!$A$3:$DF$122,AX$8-2006+2))</f>
        <v>0</v>
      </c>
      <c r="AZ41" s="3">
        <f>AY41*(1-VLOOKUP($E41+AY$8-$H$8,Mortality!$B$3:$C$123,2)*VLOOKUP($E41+AY$8-$H$8,Multipliers!$A$3:$DF$122,AY$8-2006+2))</f>
        <v>0</v>
      </c>
      <c r="BA41" s="3">
        <f>AZ41*(1-VLOOKUP($E41+AZ$8-$H$8,Mortality!$B$3:$C$123,2)*VLOOKUP($E41+AZ$8-$H$8,Multipliers!$A$3:$DF$122,AZ$8-2006+2))</f>
        <v>0</v>
      </c>
      <c r="BB41" s="3">
        <f>BA41*(1-VLOOKUP($E41+BA$8-$H$8,Mortality!$B$3:$C$123,2)*VLOOKUP($E41+BA$8-$H$8,Multipliers!$A$3:$DF$122,BA$8-2006+2))</f>
        <v>0</v>
      </c>
      <c r="BC41" s="3">
        <f>BB41*(1-VLOOKUP($E41+BB$8-$H$8,Mortality!$B$3:$C$123,2)*VLOOKUP($E41+BB$8-$H$8,Multipliers!$A$3:$DF$122,BB$8-2006+2))</f>
        <v>0</v>
      </c>
      <c r="BD41" s="3">
        <f>BC41*(1-VLOOKUP($E41+BC$8-$H$8,Mortality!$B$3:$C$123,2)*VLOOKUP($E41+BC$8-$H$8,Multipliers!$A$3:$DF$122,BC$8-2006+2))</f>
        <v>0</v>
      </c>
      <c r="BE41" s="3">
        <f>BD41*(1-VLOOKUP($E41+BD$8-$H$8,Mortality!$B$3:$C$123,2)*VLOOKUP($E41+BD$8-$H$8,Multipliers!$A$3:$DF$122,BD$8-2006+2))</f>
        <v>0</v>
      </c>
      <c r="BF41" s="3">
        <f>BE41*(1-VLOOKUP($E41+BE$8-$H$8,Mortality!$B$3:$C$123,2)*VLOOKUP($E41+BE$8-$H$8,Multipliers!$A$3:$DF$122,BE$8-2006+2))</f>
        <v>0</v>
      </c>
      <c r="BG41" s="3">
        <f>BF41*(1-VLOOKUP($E41+BF$8-$H$8,Mortality!$B$3:$C$123,2)*VLOOKUP($E41+BF$8-$H$8,Multipliers!$A$3:$DF$122,BF$8-2006+2))</f>
        <v>0</v>
      </c>
      <c r="BH41" s="3">
        <f>BG41*(1-VLOOKUP($E41+BG$8-$H$8,Mortality!$B$3:$C$123,2)*VLOOKUP($E41+BG$8-$H$8,Multipliers!$A$3:$DF$122,BG$8-2006+2))</f>
        <v>0</v>
      </c>
      <c r="BI41" s="3">
        <f>BH41*(1-VLOOKUP($E41+BH$8-$H$8,Mortality!$B$3:$C$123,2)*VLOOKUP($E41+BH$8-$H$8,Multipliers!$A$3:$DF$122,BH$8-2006+2))</f>
        <v>0</v>
      </c>
      <c r="BJ41" s="3">
        <f>BI41*(1-VLOOKUP($E41+BI$8-$H$8,Mortality!$B$3:$C$123,2)*VLOOKUP($E41+BI$8-$H$8,Multipliers!$A$3:$DF$122,BI$8-2006+2))</f>
        <v>0</v>
      </c>
      <c r="BK41" s="3">
        <f>BJ41*(1-VLOOKUP($E41+BJ$8-$H$8,Mortality!$B$3:$C$123,2)*VLOOKUP($E41+BJ$8-$H$8,Multipliers!$A$3:$DF$122,BJ$8-2006+2))</f>
        <v>0</v>
      </c>
      <c r="BL41" s="3">
        <f>BK41*(1-VLOOKUP($E41+BK$8-$H$8,Mortality!$B$3:$C$123,2)*VLOOKUP($E41+BK$8-$H$8,Multipliers!$A$3:$DF$122,BK$8-2006+2))</f>
        <v>0</v>
      </c>
      <c r="BM41" s="3">
        <f>BL41*(1-VLOOKUP($E41+BL$8-$H$8,Mortality!$B$3:$C$123,2)*VLOOKUP($E41+BL$8-$H$8,Multipliers!$A$3:$DF$122,BL$8-2006+2))</f>
        <v>0</v>
      </c>
      <c r="BN41" s="3">
        <f>BM41*(1-VLOOKUP($E41+BM$8-$H$8,Mortality!$B$3:$C$123,2)*VLOOKUP($E41+BM$8-$H$8,Multipliers!$A$3:$DF$122,BM$8-2006+2))</f>
        <v>0</v>
      </c>
      <c r="BO41" s="3">
        <f>BN41*(1-VLOOKUP($E41+BN$8-$H$8,Mortality!$B$3:$C$123,2)*VLOOKUP($E41+BN$8-$H$8,Multipliers!$A$3:$DF$122,BN$8-2006+2))</f>
        <v>0</v>
      </c>
      <c r="BP41" s="3">
        <f>BO41*(1-VLOOKUP($E41+BO$8-$H$8,Mortality!$B$3:$C$123,2)*VLOOKUP($E41+BO$8-$H$8,Multipliers!$A$3:$DF$122,BO$8-2006+2))</f>
        <v>0</v>
      </c>
      <c r="BQ41" s="3">
        <f>BP41*(1-VLOOKUP($E41+BP$8-$H$8,Mortality!$B$3:$C$123,2)*VLOOKUP($E41+BP$8-$H$8,Multipliers!$A$3:$DF$122,BP$8-2006+2))</f>
        <v>0</v>
      </c>
      <c r="BR41" s="3">
        <f>BQ41*(1-VLOOKUP($E41+BQ$8-$H$8,Mortality!$B$3:$C$123,2)*VLOOKUP($E41+BQ$8-$H$8,Multipliers!$A$3:$DF$122,BQ$8-2006+2))</f>
        <v>0</v>
      </c>
      <c r="BS41" s="3">
        <f>BR41*(1-VLOOKUP($E41+BR$8-$H$8,Mortality!$B$3:$C$123,2)*VLOOKUP($E41+BR$8-$H$8,Multipliers!$A$3:$DF$122,BR$8-2006+2))</f>
        <v>0</v>
      </c>
      <c r="BT41" s="3">
        <f>BS41*(1-VLOOKUP($E41+BS$8-$H$8,Mortality!$B$3:$C$123,2)*VLOOKUP($E41+BS$8-$H$8,Multipliers!$A$3:$DF$122,BS$8-2006+2))</f>
        <v>0</v>
      </c>
      <c r="BU41" s="3">
        <f>BT41*(1-VLOOKUP($E41+BT$8-$H$8,Mortality!$B$3:$C$123,2)*VLOOKUP($E41+BT$8-$H$8,Multipliers!$A$3:$DF$122,BT$8-2006+2))</f>
        <v>0</v>
      </c>
      <c r="BV41" s="3">
        <f>BU41*(1-VLOOKUP($E41+BU$8-$H$8,Mortality!$B$3:$C$123,2)*VLOOKUP($E41+BU$8-$H$8,Multipliers!$A$3:$DF$122,BU$8-2006+2))</f>
        <v>0</v>
      </c>
      <c r="BW41" s="3">
        <f>BV41*(1-VLOOKUP($E41+BV$8-$H$8,Mortality!$B$3:$C$123,2)*VLOOKUP($E41+BV$8-$H$8,Multipliers!$A$3:$DF$122,BV$8-2006+2))</f>
        <v>0</v>
      </c>
      <c r="BX41" s="3">
        <f>BW41*(1-VLOOKUP($E41+BW$8-$H$8,Mortality!$B$3:$C$123,2)*VLOOKUP($E41+BW$8-$H$8,Multipliers!$A$3:$DF$122,BW$8-2006+2))</f>
        <v>0</v>
      </c>
      <c r="BY41" s="3">
        <f>BX41*(1-VLOOKUP($E41+BX$8-$H$8,Mortality!$B$3:$C$123,2)*VLOOKUP($E41+BX$8-$H$8,Multipliers!$A$3:$DF$122,BX$8-2006+2))</f>
        <v>0</v>
      </c>
      <c r="BZ41" s="3">
        <f>BY41*(1-VLOOKUP($E41+BY$8-$H$8,Mortality!$B$3:$C$123,2)*VLOOKUP($E41+BY$8-$H$8,Multipliers!$A$3:$DF$122,BY$8-2006+2))</f>
        <v>0</v>
      </c>
      <c r="CA41" s="3">
        <f>BZ41*(1-VLOOKUP($E41+BZ$8-$H$8,Mortality!$B$3:$C$123,2)*VLOOKUP($E41+BZ$8-$H$8,Multipliers!$A$3:$DF$122,BZ$8-2006+2))</f>
        <v>0</v>
      </c>
      <c r="CB41" s="3">
        <f>CA41*(1-VLOOKUP($E41+CA$8-$H$8,Mortality!$B$3:$C$123,2)*VLOOKUP($E41+CA$8-$H$8,Multipliers!$A$3:$DF$122,CA$8-2006+2))</f>
        <v>0</v>
      </c>
      <c r="CC41" s="3">
        <f>CB41*(1-VLOOKUP($E41+CB$8-$H$8,Mortality!$B$3:$C$123,2)*VLOOKUP($E41+CB$8-$H$8,Multipliers!$A$3:$DF$122,CB$8-2006+2))</f>
        <v>0</v>
      </c>
      <c r="CD41" s="3">
        <f>CC41*(1-VLOOKUP($E41+CC$8-$H$8,Mortality!$B$3:$C$123,2)*VLOOKUP($E41+CC$8-$H$8,Multipliers!$A$3:$DF$122,CC$8-2006+2))</f>
        <v>0</v>
      </c>
      <c r="CE41" s="3">
        <f>CD41*(1-VLOOKUP($E41+CD$8-$H$8,Mortality!$B$3:$C$123,2)*VLOOKUP($E41+CD$8-$H$8,Multipliers!$A$3:$DF$122,CD$8-2006+2))</f>
        <v>0</v>
      </c>
      <c r="CF41" s="3">
        <f>CE41*(1-VLOOKUP($E41+CE$8-$H$8,Mortality!$B$3:$C$123,2)*VLOOKUP($E41+CE$8-$H$8,Multipliers!$A$3:$DF$122,CE$8-2006+2))</f>
        <v>0</v>
      </c>
      <c r="CG41" s="3">
        <f>CF41*(1-VLOOKUP($E41+CF$8-$H$8,Mortality!$B$3:$C$123,2)*VLOOKUP($E41+CF$8-$H$8,Multipliers!$A$3:$DF$122,CF$8-2006+2))</f>
        <v>0</v>
      </c>
      <c r="CH41" s="3">
        <f>CG41*(1-VLOOKUP($E41+CG$8-$H$8,Mortality!$B$3:$C$123,2)*VLOOKUP($E41+CG$8-$H$8,Multipliers!$A$3:$DF$122,CG$8-2006+2))</f>
        <v>0</v>
      </c>
      <c r="CI41" s="3">
        <f>CH41*(1-VLOOKUP($E41+CH$8-$H$8,Mortality!$B$3:$C$123,2)*VLOOKUP($E41+CH$8-$H$8,Multipliers!$A$3:$DF$122,CH$8-2006+2))</f>
        <v>0</v>
      </c>
      <c r="CJ41" s="3">
        <f>CI41*(1-VLOOKUP($E41+CI$8-$H$8,Mortality!$B$3:$C$123,2)*VLOOKUP($E41+CI$8-$H$8,Multipliers!$A$3:$DF$122,CI$8-2006+2))</f>
        <v>0</v>
      </c>
      <c r="CK41" s="3">
        <f>CJ41*(1-VLOOKUP($E41+CJ$8-$H$8,Mortality!$B$3:$C$123,2)*VLOOKUP($E41+CJ$8-$H$8,Multipliers!$A$3:$DF$122,CJ$8-2006+2))</f>
        <v>0</v>
      </c>
      <c r="CL41" s="3">
        <f>CK41*(1-VLOOKUP($E41+CK$8-$H$8,Mortality!$B$3:$C$123,2)*VLOOKUP($E41+CK$8-$H$8,Multipliers!$A$3:$DF$122,CK$8-2006+2))</f>
        <v>0</v>
      </c>
      <c r="CM41" s="3">
        <f>CL41*(1-VLOOKUP($E41+CL$8-$H$8,Mortality!$B$3:$C$123,2)*VLOOKUP($E41+CL$8-$H$8,Multipliers!$A$3:$DF$122,CL$8-2006+2))</f>
        <v>0</v>
      </c>
      <c r="CN41" s="3">
        <f>CM41*(1-VLOOKUP($E41+CM$8-$H$8,Mortality!$B$3:$C$123,2)*VLOOKUP($E41+CM$8-$H$8,Multipliers!$A$3:$DF$122,CM$8-2006+2))</f>
        <v>0</v>
      </c>
      <c r="CO41" s="3">
        <f>CN41*(1-VLOOKUP($E41+CN$8-$H$8,Mortality!$B$3:$C$123,2)*VLOOKUP($E41+CN$8-$H$8,Multipliers!$A$3:$DF$122,CN$8-2006+2))</f>
        <v>0</v>
      </c>
      <c r="CP41" s="3">
        <f>CO41*(1-VLOOKUP($E41+CO$8-$H$8,Mortality!$B$3:$C$123,2)*VLOOKUP($E41+CO$8-$H$8,Multipliers!$A$3:$DF$122,CO$8-2006+2))</f>
        <v>0</v>
      </c>
      <c r="CQ41" s="3">
        <f>CP41*(1-VLOOKUP($E41+CP$8-$H$8,Mortality!$B$3:$C$123,2)*VLOOKUP($E41+CP$8-$H$8,Multipliers!$A$3:$DF$122,CP$8-2006+2))</f>
        <v>0</v>
      </c>
      <c r="CR41" s="3">
        <f>CQ41*(1-VLOOKUP($E41+CQ$8-$H$8,Mortality!$B$3:$C$123,2)*VLOOKUP($E41+CQ$8-$H$8,Multipliers!$A$3:$DF$122,CQ$8-2006+2))</f>
        <v>0</v>
      </c>
      <c r="CS41" s="3">
        <f>CR41*(1-VLOOKUP($E41+CR$8-$H$8,Mortality!$B$3:$C$123,2)*VLOOKUP($E41+CR$8-$H$8,Multipliers!$A$3:$DF$122,CR$8-2006+2))</f>
        <v>0</v>
      </c>
      <c r="CT41" s="3">
        <f>CS41*(1-VLOOKUP($E41+CS$8-$H$8,Mortality!$B$3:$C$123,2)*VLOOKUP($E41+CS$8-$H$8,Multipliers!$A$3:$DF$122,CS$8-2006+2))</f>
        <v>0</v>
      </c>
    </row>
    <row r="42" spans="2:98" x14ac:dyDescent="0.25">
      <c r="B42" s="35">
        <v>2034</v>
      </c>
      <c r="C42" s="36">
        <v>16740</v>
      </c>
      <c r="D42" s="35" t="s">
        <v>3</v>
      </c>
      <c r="E42" s="4">
        <f t="shared" si="6"/>
        <v>71</v>
      </c>
      <c r="F42" s="2"/>
      <c r="H42" s="3">
        <v>1</v>
      </c>
      <c r="I42" s="3">
        <f>H42*(1-VLOOKUP($E42+H$8-$H$8,Mortality!$B$3:$C$123,2)*VLOOKUP($E42+H$8-$H$8,Multipliers!$A$3:$DF$122,H$8-2006+2))</f>
        <v>0.97760736833900719</v>
      </c>
      <c r="J42" s="3">
        <f>I42*(1-VLOOKUP($E42+I$8-$H$8,Mortality!$B$3:$C$123,2)*VLOOKUP($E42+I$8-$H$8,Multipliers!$A$3:$DF$122,I$8-2006+2))</f>
        <v>0.95387243004272304</v>
      </c>
      <c r="K42" s="3">
        <f>J42*(1-VLOOKUP($E42+J$8-$H$8,Mortality!$B$3:$C$123,2)*VLOOKUP($E42+J$8-$H$8,Multipliers!$A$3:$DF$122,J$8-2006+2))</f>
        <v>0.92871937776970193</v>
      </c>
      <c r="L42" s="3">
        <f>K42*(1-VLOOKUP($E42+K$8-$H$8,Mortality!$B$3:$C$123,2)*VLOOKUP($E42+K$8-$H$8,Multipliers!$A$3:$DF$122,K$8-2006+2))</f>
        <v>0.90208092438015364</v>
      </c>
      <c r="M42" s="3">
        <f>L42*(1-VLOOKUP($E42+L$8-$H$8,Mortality!$B$3:$C$123,2)*VLOOKUP($E42+L$8-$H$8,Multipliers!$A$3:$DF$122,L$8-2006+2))</f>
        <v>0.87389596950117021</v>
      </c>
      <c r="N42" s="3">
        <f>M42*(1-VLOOKUP($E42+M$8-$H$8,Mortality!$B$3:$C$123,2)*VLOOKUP($E42+M$8-$H$8,Multipliers!$A$3:$DF$122,M$8-2006+2))</f>
        <v>0.84410682043331675</v>
      </c>
      <c r="O42" s="3">
        <f>N42*(1-VLOOKUP($E42+N$8-$H$8,Mortality!$B$3:$C$123,2)*VLOOKUP($E42+N$8-$H$8,Multipliers!$A$3:$DF$122,N$8-2006+2))</f>
        <v>0.81269565408856015</v>
      </c>
      <c r="P42" s="3">
        <f>O42*(1-VLOOKUP($E42+O$8-$H$8,Mortality!$B$3:$C$123,2)*VLOOKUP($E42+O$8-$H$8,Multipliers!$A$3:$DF$122,O$8-2006+2))</f>
        <v>0.77960621016255005</v>
      </c>
      <c r="Q42" s="3">
        <f>P42*(1-VLOOKUP($E42+P$8-$H$8,Mortality!$B$3:$C$123,2)*VLOOKUP($E42+P$8-$H$8,Multipliers!$A$3:$DF$122,P$8-2006+2))</f>
        <v>0.74486385656021858</v>
      </c>
      <c r="R42" s="3">
        <f>Q42*(1-VLOOKUP($E42+Q$8-$H$8,Mortality!$B$3:$C$123,2)*VLOOKUP($E42+Q$8-$H$8,Multipliers!$A$3:$DF$122,Q$8-2006+2))</f>
        <v>0.70845945989719006</v>
      </c>
      <c r="S42" s="3">
        <f>R42*(1-VLOOKUP($E42+R$8-$H$8,Mortality!$B$3:$C$123,2)*VLOOKUP($E42+R$8-$H$8,Multipliers!$A$3:$DF$122,R$8-2006+2))</f>
        <v>0.67044473709796248</v>
      </c>
      <c r="T42" s="3">
        <f>S42*(1-VLOOKUP($E42+S$8-$H$8,Mortality!$B$3:$C$123,2)*VLOOKUP($E42+S$8-$H$8,Multipliers!$A$3:$DF$122,S$8-2006+2))</f>
        <v>0.63088486228833751</v>
      </c>
      <c r="U42" s="3">
        <f>T42*(1-VLOOKUP($E42+T$8-$H$8,Mortality!$B$3:$C$123,2)*VLOOKUP($E42+T$8-$H$8,Multipliers!$A$3:$DF$122,T$8-2006+2))</f>
        <v>0.58993940201086525</v>
      </c>
      <c r="V42" s="3">
        <f>U42*(1-VLOOKUP($E42+U$8-$H$8,Mortality!$B$3:$C$123,2)*VLOOKUP($E42+U$8-$H$8,Multipliers!$A$3:$DF$122,U$8-2006+2))</f>
        <v>0.54776433405566793</v>
      </c>
      <c r="W42" s="3">
        <f>V42*(1-VLOOKUP($E42+V$8-$H$8,Mortality!$B$3:$C$123,2)*VLOOKUP($E42+V$8-$H$8,Multipliers!$A$3:$DF$122,V$8-2006+2))</f>
        <v>0.50463398820702321</v>
      </c>
      <c r="X42" s="3">
        <f>W42*(1-VLOOKUP($E42+W$8-$H$8,Mortality!$B$3:$C$123,2)*VLOOKUP($E42+W$8-$H$8,Multipliers!$A$3:$DF$122,W$8-2006+2))</f>
        <v>0.46081730777912411</v>
      </c>
      <c r="Y42" s="3">
        <f>X42*(1-VLOOKUP($E42+X$8-$H$8,Mortality!$B$3:$C$123,2)*VLOOKUP($E42+X$8-$H$8,Multipliers!$A$3:$DF$122,X$8-2006+2))</f>
        <v>0.41667602115715813</v>
      </c>
      <c r="Z42" s="3">
        <f>Y42*(1-VLOOKUP($E42+Y$8-$H$8,Mortality!$B$3:$C$123,2)*VLOOKUP($E42+Y$8-$H$8,Multipliers!$A$3:$DF$122,Y$8-2006+2))</f>
        <v>0.37269185387320197</v>
      </c>
      <c r="AA42" s="3">
        <f>Z42*(1-VLOOKUP($E42+Z$8-$H$8,Mortality!$B$3:$C$123,2)*VLOOKUP($E42+Z$8-$H$8,Multipliers!$A$3:$DF$122,Z$8-2006+2))</f>
        <v>0.32934600580563395</v>
      </c>
      <c r="AB42" s="3">
        <f>AA42*(1-VLOOKUP($E42+AA$8-$H$8,Mortality!$B$3:$C$123,2)*VLOOKUP($E42+AA$8-$H$8,Multipliers!$A$3:$DF$122,AA$8-2006+2))</f>
        <v>0.28719724684397396</v>
      </c>
      <c r="AC42" s="3">
        <f>AB42*(1-VLOOKUP($E42+AB$8-$H$8,Mortality!$B$3:$C$123,2)*VLOOKUP($E42+AB$8-$H$8,Multipliers!$A$3:$DF$122,AB$8-2006+2))</f>
        <v>0.24696954752756178</v>
      </c>
      <c r="AD42" s="3">
        <f>AC42*(1-VLOOKUP($E42+AC$8-$H$8,Mortality!$B$3:$C$123,2)*VLOOKUP($E42+AC$8-$H$8,Multipliers!$A$3:$DF$122,AC$8-2006+2))</f>
        <v>0.20941189937980764</v>
      </c>
      <c r="AE42" s="3">
        <f>AD42*(1-VLOOKUP($E42+AD$8-$H$8,Mortality!$B$3:$C$123,2)*VLOOKUP($E42+AD$8-$H$8,Multipliers!$A$3:$DF$122,AD$8-2006+2))</f>
        <v>0.17508991161025905</v>
      </c>
      <c r="AF42" s="3">
        <f>AE42*(1-VLOOKUP($E42+AE$8-$H$8,Mortality!$B$3:$C$123,2)*VLOOKUP($E42+AE$8-$H$8,Multipliers!$A$3:$DF$122,AE$8-2006+2))</f>
        <v>0.14440370149801104</v>
      </c>
      <c r="AG42" s="3">
        <f>AF42*(1-VLOOKUP($E42+AF$8-$H$8,Mortality!$B$3:$C$123,2)*VLOOKUP($E42+AF$8-$H$8,Multipliers!$A$3:$DF$122,AF$8-2006+2))</f>
        <v>0.11751126976998874</v>
      </c>
      <c r="AH42" s="3">
        <f>AG42*(1-VLOOKUP($E42+AG$8-$H$8,Mortality!$B$3:$C$123,2)*VLOOKUP($E42+AG$8-$H$8,Multipliers!$A$3:$DF$122,AG$8-2006+2))</f>
        <v>9.4058727236611003E-2</v>
      </c>
      <c r="AI42" s="3">
        <f>AH42*(1-VLOOKUP($E42+AH$8-$H$8,Mortality!$B$3:$C$123,2)*VLOOKUP($E42+AH$8-$H$8,Multipliers!$A$3:$DF$122,AH$8-2006+2))</f>
        <v>7.3999543740628185E-2</v>
      </c>
      <c r="AJ42" s="3">
        <f>AI42*(1-VLOOKUP($E42+AI$8-$H$8,Mortality!$B$3:$C$123,2)*VLOOKUP($E42+AI$8-$H$8,Multipliers!$A$3:$DF$122,AI$8-2006+2))</f>
        <v>5.6974243123262686E-2</v>
      </c>
      <c r="AK42" s="3">
        <f>AJ42*(1-VLOOKUP($E42+AJ$8-$H$8,Mortality!$B$3:$C$123,2)*VLOOKUP($E42+AJ$8-$H$8,Multipliers!$A$3:$DF$122,AJ$8-2006+2))</f>
        <v>4.2878521009304851E-2</v>
      </c>
      <c r="AL42" s="3">
        <f>AK42*(1-VLOOKUP($E42+AK$8-$H$8,Mortality!$B$3:$C$123,2)*VLOOKUP($E42+AK$8-$H$8,Multipliers!$A$3:$DF$122,AK$8-2006+2))</f>
        <v>3.14962919355114E-2</v>
      </c>
      <c r="AM42" s="3">
        <f>AL42*(1-VLOOKUP($E42+AL$8-$H$8,Mortality!$B$3:$C$123,2)*VLOOKUP($E42+AL$8-$H$8,Multipliers!$A$3:$DF$122,AL$8-2006+2))</f>
        <v>2.2550789624503475E-2</v>
      </c>
      <c r="AN42" s="3">
        <f>AM42*(1-VLOOKUP($E42+AM$8-$H$8,Mortality!$B$3:$C$123,2)*VLOOKUP($E42+AM$8-$H$8,Multipliers!$A$3:$DF$122,AM$8-2006+2))</f>
        <v>1.5709784892661668E-2</v>
      </c>
      <c r="AO42" s="3">
        <f>AN42*(1-VLOOKUP($E42+AN$8-$H$8,Mortality!$B$3:$C$123,2)*VLOOKUP($E42+AN$8-$H$8,Multipliers!$A$3:$DF$122,AN$8-2006+2))</f>
        <v>1.0643327184136946E-2</v>
      </c>
      <c r="AP42" s="3">
        <f>AO42*(1-VLOOKUP($E42+AO$8-$H$8,Mortality!$B$3:$C$123,2)*VLOOKUP($E42+AO$8-$H$8,Multipliers!$A$3:$DF$122,AO$8-2006+2))</f>
        <v>7.0055676185522631E-3</v>
      </c>
      <c r="AQ42" s="3">
        <f>AP42*(1-VLOOKUP($E42+AP$8-$H$8,Mortality!$B$3:$C$123,2)*VLOOKUP($E42+AP$8-$H$8,Multipliers!$A$3:$DF$122,AP$8-2006+2))</f>
        <v>4.4763811745692278E-3</v>
      </c>
      <c r="AR42" s="3">
        <f>AQ42*(1-VLOOKUP($E42+AQ$8-$H$8,Mortality!$B$3:$C$123,2)*VLOOKUP($E42+AQ$8-$H$8,Multipliers!$A$3:$DF$122,AQ$8-2006+2))</f>
        <v>2.7703206274158135E-3</v>
      </c>
      <c r="AS42" s="3">
        <f>AR42*(1-VLOOKUP($E42+AR$8-$H$8,Mortality!$B$3:$C$123,2)*VLOOKUP($E42+AR$8-$H$8,Multipliers!$A$3:$DF$122,AR$8-2006+2))</f>
        <v>1.6616329198021371E-3</v>
      </c>
      <c r="AT42" s="3">
        <f>AS42*(1-VLOOKUP($E42+AS$8-$H$8,Mortality!$B$3:$C$123,2)*VLOOKUP($E42+AS$8-$H$8,Multipliers!$A$3:$DF$122,AS$8-2006+2))</f>
        <v>9.651433905297726E-4</v>
      </c>
      <c r="AU42" s="3">
        <f>AT42*(1-VLOOKUP($E42+AT$8-$H$8,Mortality!$B$3:$C$123,2)*VLOOKUP($E42+AT$8-$H$8,Multipliers!$A$3:$DF$122,AT$8-2006+2))</f>
        <v>5.4225943554116435E-4</v>
      </c>
      <c r="AV42" s="3">
        <f>AU42*(1-VLOOKUP($E42+AU$8-$H$8,Mortality!$B$3:$C$123,2)*VLOOKUP($E42+AU$8-$H$8,Multipliers!$A$3:$DF$122,AU$8-2006+2))</f>
        <v>2.939618400387176E-4</v>
      </c>
      <c r="AW42" s="3">
        <f>AV42*(1-VLOOKUP($E42+AV$8-$H$8,Mortality!$B$3:$C$123,2)*VLOOKUP($E42+AV$8-$H$8,Multipliers!$A$3:$DF$122,AV$8-2006+2))</f>
        <v>1.5602949351902468E-4</v>
      </c>
      <c r="AX42" s="3">
        <f>AW42*(1-VLOOKUP($E42+AW$8-$H$8,Mortality!$B$3:$C$123,2)*VLOOKUP($E42+AW$8-$H$8,Multipliers!$A$3:$DF$122,AW$8-2006+2))</f>
        <v>8.1776782337414535E-5</v>
      </c>
      <c r="AY42" s="3">
        <f>AX42*(1-VLOOKUP($E42+AX$8-$H$8,Mortality!$B$3:$C$123,2)*VLOOKUP($E42+AX$8-$H$8,Multipliers!$A$3:$DF$122,AX$8-2006+2))</f>
        <v>4.2279374651847577E-5</v>
      </c>
      <c r="AZ42" s="3">
        <f>AY42*(1-VLOOKUP($E42+AY$8-$H$8,Mortality!$B$3:$C$123,2)*VLOOKUP($E42+AY$8-$H$8,Multipliers!$A$3:$DF$122,AY$8-2006+2))</f>
        <v>2.1481499922055904E-5</v>
      </c>
      <c r="BA42" s="3">
        <f>AZ42*(1-VLOOKUP($E42+AZ$8-$H$8,Mortality!$B$3:$C$123,2)*VLOOKUP($E42+AZ$8-$H$8,Multipliers!$A$3:$DF$122,AZ$8-2006+2))</f>
        <v>1.0740749961027952E-5</v>
      </c>
      <c r="BB42" s="3">
        <f>BA42*(1-VLOOKUP($E42+BA$8-$H$8,Mortality!$B$3:$C$123,2)*VLOOKUP($E42+BA$8-$H$8,Multipliers!$A$3:$DF$122,BA$8-2006+2))</f>
        <v>5.3703749805139759E-6</v>
      </c>
      <c r="BC42" s="3">
        <f>BB42*(1-VLOOKUP($E42+BB$8-$H$8,Mortality!$B$3:$C$123,2)*VLOOKUP($E42+BB$8-$H$8,Multipliers!$A$3:$DF$122,BB$8-2006+2))</f>
        <v>2.685187490256988E-6</v>
      </c>
      <c r="BD42" s="3">
        <f>BC42*(1-VLOOKUP($E42+BC$8-$H$8,Mortality!$B$3:$C$123,2)*VLOOKUP($E42+BC$8-$H$8,Multipliers!$A$3:$DF$122,BC$8-2006+2))</f>
        <v>1.342593745128494E-6</v>
      </c>
      <c r="BE42" s="3">
        <f>BD42*(1-VLOOKUP($E42+BD$8-$H$8,Mortality!$B$3:$C$123,2)*VLOOKUP($E42+BD$8-$H$8,Multipliers!$A$3:$DF$122,BD$8-2006+2))</f>
        <v>6.7129687256424699E-7</v>
      </c>
      <c r="BF42" s="3">
        <f>BE42*(1-VLOOKUP($E42+BE$8-$H$8,Mortality!$B$3:$C$123,2)*VLOOKUP($E42+BE$8-$H$8,Multipliers!$A$3:$DF$122,BE$8-2006+2))</f>
        <v>0</v>
      </c>
      <c r="BG42" s="3">
        <f>BF42*(1-VLOOKUP($E42+BF$8-$H$8,Mortality!$B$3:$C$123,2)*VLOOKUP($E42+BF$8-$H$8,Multipliers!$A$3:$DF$122,BF$8-2006+2))</f>
        <v>0</v>
      </c>
      <c r="BH42" s="3">
        <f>BG42*(1-VLOOKUP($E42+BG$8-$H$8,Mortality!$B$3:$C$123,2)*VLOOKUP($E42+BG$8-$H$8,Multipliers!$A$3:$DF$122,BG$8-2006+2))</f>
        <v>0</v>
      </c>
      <c r="BI42" s="3">
        <f>BH42*(1-VLOOKUP($E42+BH$8-$H$8,Mortality!$B$3:$C$123,2)*VLOOKUP($E42+BH$8-$H$8,Multipliers!$A$3:$DF$122,BH$8-2006+2))</f>
        <v>0</v>
      </c>
      <c r="BJ42" s="3">
        <f>BI42*(1-VLOOKUP($E42+BI$8-$H$8,Mortality!$B$3:$C$123,2)*VLOOKUP($E42+BI$8-$H$8,Multipliers!$A$3:$DF$122,BI$8-2006+2))</f>
        <v>0</v>
      </c>
      <c r="BK42" s="3">
        <f>BJ42*(1-VLOOKUP($E42+BJ$8-$H$8,Mortality!$B$3:$C$123,2)*VLOOKUP($E42+BJ$8-$H$8,Multipliers!$A$3:$DF$122,BJ$8-2006+2))</f>
        <v>0</v>
      </c>
      <c r="BL42" s="3">
        <f>BK42*(1-VLOOKUP($E42+BK$8-$H$8,Mortality!$B$3:$C$123,2)*VLOOKUP($E42+BK$8-$H$8,Multipliers!$A$3:$DF$122,BK$8-2006+2))</f>
        <v>0</v>
      </c>
      <c r="BM42" s="3">
        <f>BL42*(1-VLOOKUP($E42+BL$8-$H$8,Mortality!$B$3:$C$123,2)*VLOOKUP($E42+BL$8-$H$8,Multipliers!$A$3:$DF$122,BL$8-2006+2))</f>
        <v>0</v>
      </c>
      <c r="BN42" s="3">
        <f>BM42*(1-VLOOKUP($E42+BM$8-$H$8,Mortality!$B$3:$C$123,2)*VLOOKUP($E42+BM$8-$H$8,Multipliers!$A$3:$DF$122,BM$8-2006+2))</f>
        <v>0</v>
      </c>
      <c r="BO42" s="3">
        <f>BN42*(1-VLOOKUP($E42+BN$8-$H$8,Mortality!$B$3:$C$123,2)*VLOOKUP($E42+BN$8-$H$8,Multipliers!$A$3:$DF$122,BN$8-2006+2))</f>
        <v>0</v>
      </c>
      <c r="BP42" s="3">
        <f>BO42*(1-VLOOKUP($E42+BO$8-$H$8,Mortality!$B$3:$C$123,2)*VLOOKUP($E42+BO$8-$H$8,Multipliers!$A$3:$DF$122,BO$8-2006+2))</f>
        <v>0</v>
      </c>
      <c r="BQ42" s="3">
        <f>BP42*(1-VLOOKUP($E42+BP$8-$H$8,Mortality!$B$3:$C$123,2)*VLOOKUP($E42+BP$8-$H$8,Multipliers!$A$3:$DF$122,BP$8-2006+2))</f>
        <v>0</v>
      </c>
      <c r="BR42" s="3">
        <f>BQ42*(1-VLOOKUP($E42+BQ$8-$H$8,Mortality!$B$3:$C$123,2)*VLOOKUP($E42+BQ$8-$H$8,Multipliers!$A$3:$DF$122,BQ$8-2006+2))</f>
        <v>0</v>
      </c>
      <c r="BS42" s="3">
        <f>BR42*(1-VLOOKUP($E42+BR$8-$H$8,Mortality!$B$3:$C$123,2)*VLOOKUP($E42+BR$8-$H$8,Multipliers!$A$3:$DF$122,BR$8-2006+2))</f>
        <v>0</v>
      </c>
      <c r="BT42" s="3">
        <f>BS42*(1-VLOOKUP($E42+BS$8-$H$8,Mortality!$B$3:$C$123,2)*VLOOKUP($E42+BS$8-$H$8,Multipliers!$A$3:$DF$122,BS$8-2006+2))</f>
        <v>0</v>
      </c>
      <c r="BU42" s="3">
        <f>BT42*(1-VLOOKUP($E42+BT$8-$H$8,Mortality!$B$3:$C$123,2)*VLOOKUP($E42+BT$8-$H$8,Multipliers!$A$3:$DF$122,BT$8-2006+2))</f>
        <v>0</v>
      </c>
      <c r="BV42" s="3">
        <f>BU42*(1-VLOOKUP($E42+BU$8-$H$8,Mortality!$B$3:$C$123,2)*VLOOKUP($E42+BU$8-$H$8,Multipliers!$A$3:$DF$122,BU$8-2006+2))</f>
        <v>0</v>
      </c>
      <c r="BW42" s="3">
        <f>BV42*(1-VLOOKUP($E42+BV$8-$H$8,Mortality!$B$3:$C$123,2)*VLOOKUP($E42+BV$8-$H$8,Multipliers!$A$3:$DF$122,BV$8-2006+2))</f>
        <v>0</v>
      </c>
      <c r="BX42" s="3">
        <f>BW42*(1-VLOOKUP($E42+BW$8-$H$8,Mortality!$B$3:$C$123,2)*VLOOKUP($E42+BW$8-$H$8,Multipliers!$A$3:$DF$122,BW$8-2006+2))</f>
        <v>0</v>
      </c>
      <c r="BY42" s="3">
        <f>BX42*(1-VLOOKUP($E42+BX$8-$H$8,Mortality!$B$3:$C$123,2)*VLOOKUP($E42+BX$8-$H$8,Multipliers!$A$3:$DF$122,BX$8-2006+2))</f>
        <v>0</v>
      </c>
      <c r="BZ42" s="3">
        <f>BY42*(1-VLOOKUP($E42+BY$8-$H$8,Mortality!$B$3:$C$123,2)*VLOOKUP($E42+BY$8-$H$8,Multipliers!$A$3:$DF$122,BY$8-2006+2))</f>
        <v>0</v>
      </c>
      <c r="CA42" s="3">
        <f>BZ42*(1-VLOOKUP($E42+BZ$8-$H$8,Mortality!$B$3:$C$123,2)*VLOOKUP($E42+BZ$8-$H$8,Multipliers!$A$3:$DF$122,BZ$8-2006+2))</f>
        <v>0</v>
      </c>
      <c r="CB42" s="3">
        <f>CA42*(1-VLOOKUP($E42+CA$8-$H$8,Mortality!$B$3:$C$123,2)*VLOOKUP($E42+CA$8-$H$8,Multipliers!$A$3:$DF$122,CA$8-2006+2))</f>
        <v>0</v>
      </c>
      <c r="CC42" s="3">
        <f>CB42*(1-VLOOKUP($E42+CB$8-$H$8,Mortality!$B$3:$C$123,2)*VLOOKUP($E42+CB$8-$H$8,Multipliers!$A$3:$DF$122,CB$8-2006+2))</f>
        <v>0</v>
      </c>
      <c r="CD42" s="3">
        <f>CC42*(1-VLOOKUP($E42+CC$8-$H$8,Mortality!$B$3:$C$123,2)*VLOOKUP($E42+CC$8-$H$8,Multipliers!$A$3:$DF$122,CC$8-2006+2))</f>
        <v>0</v>
      </c>
      <c r="CE42" s="3">
        <f>CD42*(1-VLOOKUP($E42+CD$8-$H$8,Mortality!$B$3:$C$123,2)*VLOOKUP($E42+CD$8-$H$8,Multipliers!$A$3:$DF$122,CD$8-2006+2))</f>
        <v>0</v>
      </c>
      <c r="CF42" s="3">
        <f>CE42*(1-VLOOKUP($E42+CE$8-$H$8,Mortality!$B$3:$C$123,2)*VLOOKUP($E42+CE$8-$H$8,Multipliers!$A$3:$DF$122,CE$8-2006+2))</f>
        <v>0</v>
      </c>
      <c r="CG42" s="3">
        <f>CF42*(1-VLOOKUP($E42+CF$8-$H$8,Mortality!$B$3:$C$123,2)*VLOOKUP($E42+CF$8-$H$8,Multipliers!$A$3:$DF$122,CF$8-2006+2))</f>
        <v>0</v>
      </c>
      <c r="CH42" s="3">
        <f>CG42*(1-VLOOKUP($E42+CG$8-$H$8,Mortality!$B$3:$C$123,2)*VLOOKUP($E42+CG$8-$H$8,Multipliers!$A$3:$DF$122,CG$8-2006+2))</f>
        <v>0</v>
      </c>
      <c r="CI42" s="3">
        <f>CH42*(1-VLOOKUP($E42+CH$8-$H$8,Mortality!$B$3:$C$123,2)*VLOOKUP($E42+CH$8-$H$8,Multipliers!$A$3:$DF$122,CH$8-2006+2))</f>
        <v>0</v>
      </c>
      <c r="CJ42" s="3">
        <f>CI42*(1-VLOOKUP($E42+CI$8-$H$8,Mortality!$B$3:$C$123,2)*VLOOKUP($E42+CI$8-$H$8,Multipliers!$A$3:$DF$122,CI$8-2006+2))</f>
        <v>0</v>
      </c>
      <c r="CK42" s="3">
        <f>CJ42*(1-VLOOKUP($E42+CJ$8-$H$8,Mortality!$B$3:$C$123,2)*VLOOKUP($E42+CJ$8-$H$8,Multipliers!$A$3:$DF$122,CJ$8-2006+2))</f>
        <v>0</v>
      </c>
      <c r="CL42" s="3">
        <f>CK42*(1-VLOOKUP($E42+CK$8-$H$8,Mortality!$B$3:$C$123,2)*VLOOKUP($E42+CK$8-$H$8,Multipliers!$A$3:$DF$122,CK$8-2006+2))</f>
        <v>0</v>
      </c>
      <c r="CM42" s="3">
        <f>CL42*(1-VLOOKUP($E42+CL$8-$H$8,Mortality!$B$3:$C$123,2)*VLOOKUP($E42+CL$8-$H$8,Multipliers!$A$3:$DF$122,CL$8-2006+2))</f>
        <v>0</v>
      </c>
      <c r="CN42" s="3">
        <f>CM42*(1-VLOOKUP($E42+CM$8-$H$8,Mortality!$B$3:$C$123,2)*VLOOKUP($E42+CM$8-$H$8,Multipliers!$A$3:$DF$122,CM$8-2006+2))</f>
        <v>0</v>
      </c>
      <c r="CO42" s="3">
        <f>CN42*(1-VLOOKUP($E42+CN$8-$H$8,Mortality!$B$3:$C$123,2)*VLOOKUP($E42+CN$8-$H$8,Multipliers!$A$3:$DF$122,CN$8-2006+2))</f>
        <v>0</v>
      </c>
      <c r="CP42" s="3">
        <f>CO42*(1-VLOOKUP($E42+CO$8-$H$8,Mortality!$B$3:$C$123,2)*VLOOKUP($E42+CO$8-$H$8,Multipliers!$A$3:$DF$122,CO$8-2006+2))</f>
        <v>0</v>
      </c>
      <c r="CQ42" s="3">
        <f>CP42*(1-VLOOKUP($E42+CP$8-$H$8,Mortality!$B$3:$C$123,2)*VLOOKUP($E42+CP$8-$H$8,Multipliers!$A$3:$DF$122,CP$8-2006+2))</f>
        <v>0</v>
      </c>
      <c r="CR42" s="3">
        <f>CQ42*(1-VLOOKUP($E42+CQ$8-$H$8,Mortality!$B$3:$C$123,2)*VLOOKUP($E42+CQ$8-$H$8,Multipliers!$A$3:$DF$122,CQ$8-2006+2))</f>
        <v>0</v>
      </c>
      <c r="CS42" s="3">
        <f>CR42*(1-VLOOKUP($E42+CR$8-$H$8,Mortality!$B$3:$C$123,2)*VLOOKUP($E42+CR$8-$H$8,Multipliers!$A$3:$DF$122,CR$8-2006+2))</f>
        <v>0</v>
      </c>
      <c r="CT42" s="3">
        <f>CS42*(1-VLOOKUP($E42+CS$8-$H$8,Mortality!$B$3:$C$123,2)*VLOOKUP($E42+CS$8-$H$8,Multipliers!$A$3:$DF$122,CS$8-2006+2))</f>
        <v>0</v>
      </c>
    </row>
    <row r="43" spans="2:98" x14ac:dyDescent="0.25">
      <c r="B43" s="35">
        <v>2035</v>
      </c>
      <c r="C43" s="36">
        <v>17087</v>
      </c>
      <c r="D43" s="35" t="s">
        <v>3</v>
      </c>
      <c r="E43" s="4">
        <f t="shared" si="6"/>
        <v>70</v>
      </c>
      <c r="F43" s="2"/>
      <c r="H43" s="3">
        <v>1</v>
      </c>
      <c r="I43" s="3">
        <f>H43*(1-VLOOKUP($E43+H$8-$H$8,Mortality!$B$3:$C$123,2)*VLOOKUP($E43+H$8-$H$8,Multipliers!$A$3:$DF$122,H$8-2006+2))</f>
        <v>0.97946668673489323</v>
      </c>
      <c r="J43" s="3">
        <f>I43*(1-VLOOKUP($E43+I$8-$H$8,Mortality!$B$3:$C$123,2)*VLOOKUP($E43+I$8-$H$8,Multipliers!$A$3:$DF$122,I$8-2006+2))</f>
        <v>0.95772247239059205</v>
      </c>
      <c r="K43" s="3">
        <f>J43*(1-VLOOKUP($E43+J$8-$H$8,Mortality!$B$3:$C$123,2)*VLOOKUP($E43+J$8-$H$8,Multipliers!$A$3:$DF$122,J$8-2006+2))</f>
        <v>0.93467260532944985</v>
      </c>
      <c r="L43" s="3">
        <f>K43*(1-VLOOKUP($E43+K$8-$H$8,Mortality!$B$3:$C$123,2)*VLOOKUP($E43+K$8-$H$8,Multipliers!$A$3:$DF$122,K$8-2006+2))</f>
        <v>0.91023780326013282</v>
      </c>
      <c r="M43" s="3">
        <f>L43*(1-VLOOKUP($E43+L$8-$H$8,Mortality!$B$3:$C$123,2)*VLOOKUP($E43+L$8-$H$8,Multipliers!$A$3:$DF$122,L$8-2006+2))</f>
        <v>0.88435398856194392</v>
      </c>
      <c r="N43" s="3">
        <f>M43*(1-VLOOKUP($E43+M$8-$H$8,Mortality!$B$3:$C$123,2)*VLOOKUP($E43+M$8-$H$8,Multipliers!$A$3:$DF$122,M$8-2006+2))</f>
        <v>0.85696329118139258</v>
      </c>
      <c r="O43" s="3">
        <f>N43*(1-VLOOKUP($E43+N$8-$H$8,Mortality!$B$3:$C$123,2)*VLOOKUP($E43+N$8-$H$8,Multipliers!$A$3:$DF$122,N$8-2006+2))</f>
        <v>0.82800840423125632</v>
      </c>
      <c r="P43" s="3">
        <f>O43*(1-VLOOKUP($E43+O$8-$H$8,Mortality!$B$3:$C$123,2)*VLOOKUP($E43+O$8-$H$8,Multipliers!$A$3:$DF$122,O$8-2006+2))</f>
        <v>0.79747360613609131</v>
      </c>
      <c r="Q43" s="3">
        <f>P43*(1-VLOOKUP($E43+P$8-$H$8,Mortality!$B$3:$C$123,2)*VLOOKUP($E43+P$8-$H$8,Multipliers!$A$3:$DF$122,P$8-2006+2))</f>
        <v>0.76529941199367724</v>
      </c>
      <c r="R43" s="3">
        <f>Q43*(1-VLOOKUP($E43+Q$8-$H$8,Mortality!$B$3:$C$123,2)*VLOOKUP($E43+Q$8-$H$8,Multipliers!$A$3:$DF$122,Q$8-2006+2))</f>
        <v>0.7315118007305943</v>
      </c>
      <c r="S43" s="3">
        <f>R43*(1-VLOOKUP($E43+R$8-$H$8,Mortality!$B$3:$C$123,2)*VLOOKUP($E43+R$8-$H$8,Multipliers!$A$3:$DF$122,R$8-2006+2))</f>
        <v>0.69609603821905974</v>
      </c>
      <c r="T43" s="3">
        <f>S43*(1-VLOOKUP($E43+S$8-$H$8,Mortality!$B$3:$C$123,2)*VLOOKUP($E43+S$8-$H$8,Multipliers!$A$3:$DF$122,S$8-2006+2))</f>
        <v>0.65910328817776631</v>
      </c>
      <c r="U43" s="3">
        <f>T43*(1-VLOOKUP($E43+T$8-$H$8,Mortality!$B$3:$C$123,2)*VLOOKUP($E43+T$8-$H$8,Multipliers!$A$3:$DF$122,T$8-2006+2))</f>
        <v>0.62058985982855919</v>
      </c>
      <c r="V43" s="3">
        <f>U43*(1-VLOOKUP($E43+U$8-$H$8,Mortality!$B$3:$C$123,2)*VLOOKUP($E43+U$8-$H$8,Multipliers!$A$3:$DF$122,U$8-2006+2))</f>
        <v>0.58070727958103785</v>
      </c>
      <c r="W43" s="3">
        <f>V43*(1-VLOOKUP($E43+V$8-$H$8,Mortality!$B$3:$C$123,2)*VLOOKUP($E43+V$8-$H$8,Multipliers!$A$3:$DF$122,V$8-2006+2))</f>
        <v>0.53960321983716053</v>
      </c>
      <c r="X43" s="3">
        <f>W43*(1-VLOOKUP($E43+W$8-$H$8,Mortality!$B$3:$C$123,2)*VLOOKUP($E43+W$8-$H$8,Multipliers!$A$3:$DF$122,W$8-2006+2))</f>
        <v>0.49753609963159368</v>
      </c>
      <c r="Y43" s="3">
        <f>X43*(1-VLOOKUP($E43+X$8-$H$8,Mortality!$B$3:$C$123,2)*VLOOKUP($E43+X$8-$H$8,Multipliers!$A$3:$DF$122,X$8-2006+2))</f>
        <v>0.45476340294734885</v>
      </c>
      <c r="Z43" s="3">
        <f>Y43*(1-VLOOKUP($E43+Y$8-$H$8,Mortality!$B$3:$C$123,2)*VLOOKUP($E43+Y$8-$H$8,Multipliers!$A$3:$DF$122,Y$8-2006+2))</f>
        <v>0.41162456003831582</v>
      </c>
      <c r="AA43" s="3">
        <f>Z43*(1-VLOOKUP($E43+Z$8-$H$8,Mortality!$B$3:$C$123,2)*VLOOKUP($E43+Z$8-$H$8,Multipliers!$A$3:$DF$122,Z$8-2006+2))</f>
        <v>0.3685907521233634</v>
      </c>
      <c r="AB43" s="3">
        <f>AA43*(1-VLOOKUP($E43+AA$8-$H$8,Mortality!$B$3:$C$123,2)*VLOOKUP($E43+AA$8-$H$8,Multipliers!$A$3:$DF$122,AA$8-2006+2))</f>
        <v>0.32612484921722579</v>
      </c>
      <c r="AC43" s="3">
        <f>AB43*(1-VLOOKUP($E43+AB$8-$H$8,Mortality!$B$3:$C$123,2)*VLOOKUP($E43+AB$8-$H$8,Multipliers!$A$3:$DF$122,AB$8-2006+2))</f>
        <v>0.28477647433256609</v>
      </c>
      <c r="AD43" s="3">
        <f>AC43*(1-VLOOKUP($E43+AC$8-$H$8,Mortality!$B$3:$C$123,2)*VLOOKUP($E43+AC$8-$H$8,Multipliers!$A$3:$DF$122,AC$8-2006+2))</f>
        <v>0.24525083892029234</v>
      </c>
      <c r="AE43" s="3">
        <f>AD43*(1-VLOOKUP($E43+AD$8-$H$8,Mortality!$B$3:$C$123,2)*VLOOKUP($E43+AD$8-$H$8,Multipliers!$A$3:$DF$122,AD$8-2006+2))</f>
        <v>0.2082902281686928</v>
      </c>
      <c r="AF43" s="3">
        <f>AE43*(1-VLOOKUP($E43+AE$8-$H$8,Mortality!$B$3:$C$123,2)*VLOOKUP($E43+AE$8-$H$8,Multipliers!$A$3:$DF$122,AE$8-2006+2))</f>
        <v>0.17445249468904095</v>
      </c>
      <c r="AG43" s="3">
        <f>AF43*(1-VLOOKUP($E43+AF$8-$H$8,Mortality!$B$3:$C$123,2)*VLOOKUP($E43+AF$8-$H$8,Multipliers!$A$3:$DF$122,AF$8-2006+2))</f>
        <v>0.14414399621279242</v>
      </c>
      <c r="AH43" s="3">
        <f>AG43*(1-VLOOKUP($E43+AG$8-$H$8,Mortality!$B$3:$C$123,2)*VLOOKUP($E43+AG$8-$H$8,Multipliers!$A$3:$DF$122,AG$8-2006+2))</f>
        <v>0.117528104200468</v>
      </c>
      <c r="AI43" s="3">
        <f>AH43*(1-VLOOKUP($E43+AH$8-$H$8,Mortality!$B$3:$C$123,2)*VLOOKUP($E43+AH$8-$H$8,Multipliers!$A$3:$DF$122,AH$8-2006+2))</f>
        <v>9.4262194711166633E-2</v>
      </c>
      <c r="AJ43" s="3">
        <f>AI43*(1-VLOOKUP($E43+AI$8-$H$8,Mortality!$B$3:$C$123,2)*VLOOKUP($E43+AI$8-$H$8,Multipliers!$A$3:$DF$122,AI$8-2006+2))</f>
        <v>7.4314409098035189E-2</v>
      </c>
      <c r="AK43" s="3">
        <f>AJ43*(1-VLOOKUP($E43+AJ$8-$H$8,Mortality!$B$3:$C$123,2)*VLOOKUP($E43+AJ$8-$H$8,Multipliers!$A$3:$DF$122,AJ$8-2006+2))</f>
        <v>5.7339770195098401E-2</v>
      </c>
      <c r="AL43" s="3">
        <f>AK43*(1-VLOOKUP($E43+AK$8-$H$8,Mortality!$B$3:$C$123,2)*VLOOKUP($E43+AK$8-$H$8,Multipliers!$A$3:$DF$122,AK$8-2006+2))</f>
        <v>4.3250080651743038E-2</v>
      </c>
      <c r="AM43" s="3">
        <f>AL43*(1-VLOOKUP($E43+AL$8-$H$8,Mortality!$B$3:$C$123,2)*VLOOKUP($E43+AL$8-$H$8,Multipliers!$A$3:$DF$122,AL$8-2006+2))</f>
        <v>3.1842697490154205E-2</v>
      </c>
      <c r="AN43" s="3">
        <f>AM43*(1-VLOOKUP($E43+AM$8-$H$8,Mortality!$B$3:$C$123,2)*VLOOKUP($E43+AM$8-$H$8,Multipliers!$A$3:$DF$122,AM$8-2006+2))</f>
        <v>2.2853073218741315E-2</v>
      </c>
      <c r="AO43" s="3">
        <f>AN43*(1-VLOOKUP($E43+AN$8-$H$8,Mortality!$B$3:$C$123,2)*VLOOKUP($E43+AN$8-$H$8,Multipliers!$A$3:$DF$122,AN$8-2006+2))</f>
        <v>1.5958497653349599E-2</v>
      </c>
      <c r="AP43" s="3">
        <f>AO43*(1-VLOOKUP($E43+AO$8-$H$8,Mortality!$B$3:$C$123,2)*VLOOKUP($E43+AO$8-$H$8,Multipliers!$A$3:$DF$122,AO$8-2006+2))</f>
        <v>1.0838077263809101E-2</v>
      </c>
      <c r="AQ43" s="3">
        <f>AP43*(1-VLOOKUP($E43+AP$8-$H$8,Mortality!$B$3:$C$123,2)*VLOOKUP($E43+AP$8-$H$8,Multipliers!$A$3:$DF$122,AP$8-2006+2))</f>
        <v>7.1511648106215341E-3</v>
      </c>
      <c r="AR43" s="3">
        <f>AQ43*(1-VLOOKUP($E43+AQ$8-$H$8,Mortality!$B$3:$C$123,2)*VLOOKUP($E43+AQ$8-$H$8,Multipliers!$A$3:$DF$122,AQ$8-2006+2))</f>
        <v>4.580515639396497E-3</v>
      </c>
      <c r="AS43" s="3">
        <f>AR43*(1-VLOOKUP($E43+AR$8-$H$8,Mortality!$B$3:$C$123,2)*VLOOKUP($E43+AR$8-$H$8,Multipliers!$A$3:$DF$122,AR$8-2006+2))</f>
        <v>2.8414006950409493E-3</v>
      </c>
      <c r="AT43" s="3">
        <f>AS43*(1-VLOOKUP($E43+AS$8-$H$8,Mortality!$B$3:$C$123,2)*VLOOKUP($E43+AS$8-$H$8,Multipliers!$A$3:$DF$122,AS$8-2006+2))</f>
        <v>1.7081328619066875E-3</v>
      </c>
      <c r="AU43" s="3">
        <f>AT43*(1-VLOOKUP($E43+AT$8-$H$8,Mortality!$B$3:$C$123,2)*VLOOKUP($E43+AT$8-$H$8,Multipliers!$A$3:$DF$122,AT$8-2006+2))</f>
        <v>9.9430037289550792E-4</v>
      </c>
      <c r="AV43" s="3">
        <f>AU43*(1-VLOOKUP($E43+AU$8-$H$8,Mortality!$B$3:$C$123,2)*VLOOKUP($E43+AU$8-$H$8,Multipliers!$A$3:$DF$122,AU$8-2006+2))</f>
        <v>5.597738075177513E-4</v>
      </c>
      <c r="AW43" s="3">
        <f>AV43*(1-VLOOKUP($E43+AV$8-$H$8,Mortality!$B$3:$C$123,2)*VLOOKUP($E43+AV$8-$H$8,Multipliers!$A$3:$DF$122,AV$8-2006+2))</f>
        <v>3.0399474437691062E-4</v>
      </c>
      <c r="AX43" s="3">
        <f>AW43*(1-VLOOKUP($E43+AW$8-$H$8,Mortality!$B$3:$C$123,2)*VLOOKUP($E43+AW$8-$H$8,Multipliers!$A$3:$DF$122,AW$8-2006+2))</f>
        <v>1.6159726104461296E-4</v>
      </c>
      <c r="AY43" s="3">
        <f>AX43*(1-VLOOKUP($E43+AX$8-$H$8,Mortality!$B$3:$C$123,2)*VLOOKUP($E43+AX$8-$H$8,Multipliers!$A$3:$DF$122,AX$8-2006+2))</f>
        <v>8.4794883900153037E-5</v>
      </c>
      <c r="AZ43" s="3">
        <f>AY43*(1-VLOOKUP($E43+AY$8-$H$8,Mortality!$B$3:$C$123,2)*VLOOKUP($E43+AY$8-$H$8,Multipliers!$A$3:$DF$122,AY$8-2006+2))</f>
        <v>4.3876621489691631E-5</v>
      </c>
      <c r="BA43" s="3">
        <f>AZ43*(1-VLOOKUP($E43+AZ$8-$H$8,Mortality!$B$3:$C$123,2)*VLOOKUP($E43+AZ$8-$H$8,Multipliers!$A$3:$DF$122,AZ$8-2006+2))</f>
        <v>2.2301669905626352E-5</v>
      </c>
      <c r="BB43" s="3">
        <f>BA43*(1-VLOOKUP($E43+BA$8-$H$8,Mortality!$B$3:$C$123,2)*VLOOKUP($E43+BA$8-$H$8,Multipliers!$A$3:$DF$122,BA$8-2006+2))</f>
        <v>1.1150834952813176E-5</v>
      </c>
      <c r="BC43" s="3">
        <f>BB43*(1-VLOOKUP($E43+BB$8-$H$8,Mortality!$B$3:$C$123,2)*VLOOKUP($E43+BB$8-$H$8,Multipliers!$A$3:$DF$122,BB$8-2006+2))</f>
        <v>5.575417476406588E-6</v>
      </c>
      <c r="BD43" s="3">
        <f>BC43*(1-VLOOKUP($E43+BC$8-$H$8,Mortality!$B$3:$C$123,2)*VLOOKUP($E43+BC$8-$H$8,Multipliers!$A$3:$DF$122,BC$8-2006+2))</f>
        <v>2.787708738203294E-6</v>
      </c>
      <c r="BE43" s="3">
        <f>BD43*(1-VLOOKUP($E43+BD$8-$H$8,Mortality!$B$3:$C$123,2)*VLOOKUP($E43+BD$8-$H$8,Multipliers!$A$3:$DF$122,BD$8-2006+2))</f>
        <v>1.393854369101647E-6</v>
      </c>
      <c r="BF43" s="3">
        <f>BE43*(1-VLOOKUP($E43+BE$8-$H$8,Mortality!$B$3:$C$123,2)*VLOOKUP($E43+BE$8-$H$8,Multipliers!$A$3:$DF$122,BE$8-2006+2))</f>
        <v>6.969271845508235E-7</v>
      </c>
      <c r="BG43" s="3">
        <f>BF43*(1-VLOOKUP($E43+BF$8-$H$8,Mortality!$B$3:$C$123,2)*VLOOKUP($E43+BF$8-$H$8,Multipliers!$A$3:$DF$122,BF$8-2006+2))</f>
        <v>0</v>
      </c>
      <c r="BH43" s="3">
        <f>BG43*(1-VLOOKUP($E43+BG$8-$H$8,Mortality!$B$3:$C$123,2)*VLOOKUP($E43+BG$8-$H$8,Multipliers!$A$3:$DF$122,BG$8-2006+2))</f>
        <v>0</v>
      </c>
      <c r="BI43" s="3">
        <f>BH43*(1-VLOOKUP($E43+BH$8-$H$8,Mortality!$B$3:$C$123,2)*VLOOKUP($E43+BH$8-$H$8,Multipliers!$A$3:$DF$122,BH$8-2006+2))</f>
        <v>0</v>
      </c>
      <c r="BJ43" s="3">
        <f>BI43*(1-VLOOKUP($E43+BI$8-$H$8,Mortality!$B$3:$C$123,2)*VLOOKUP($E43+BI$8-$H$8,Multipliers!$A$3:$DF$122,BI$8-2006+2))</f>
        <v>0</v>
      </c>
      <c r="BK43" s="3">
        <f>BJ43*(1-VLOOKUP($E43+BJ$8-$H$8,Mortality!$B$3:$C$123,2)*VLOOKUP($E43+BJ$8-$H$8,Multipliers!$A$3:$DF$122,BJ$8-2006+2))</f>
        <v>0</v>
      </c>
      <c r="BL43" s="3">
        <f>BK43*(1-VLOOKUP($E43+BK$8-$H$8,Mortality!$B$3:$C$123,2)*VLOOKUP($E43+BK$8-$H$8,Multipliers!$A$3:$DF$122,BK$8-2006+2))</f>
        <v>0</v>
      </c>
      <c r="BM43" s="3">
        <f>BL43*(1-VLOOKUP($E43+BL$8-$H$8,Mortality!$B$3:$C$123,2)*VLOOKUP($E43+BL$8-$H$8,Multipliers!$A$3:$DF$122,BL$8-2006+2))</f>
        <v>0</v>
      </c>
      <c r="BN43" s="3">
        <f>BM43*(1-VLOOKUP($E43+BM$8-$H$8,Mortality!$B$3:$C$123,2)*VLOOKUP($E43+BM$8-$H$8,Multipliers!$A$3:$DF$122,BM$8-2006+2))</f>
        <v>0</v>
      </c>
      <c r="BO43" s="3">
        <f>BN43*(1-VLOOKUP($E43+BN$8-$H$8,Mortality!$B$3:$C$123,2)*VLOOKUP($E43+BN$8-$H$8,Multipliers!$A$3:$DF$122,BN$8-2006+2))</f>
        <v>0</v>
      </c>
      <c r="BP43" s="3">
        <f>BO43*(1-VLOOKUP($E43+BO$8-$H$8,Mortality!$B$3:$C$123,2)*VLOOKUP($E43+BO$8-$H$8,Multipliers!$A$3:$DF$122,BO$8-2006+2))</f>
        <v>0</v>
      </c>
      <c r="BQ43" s="3">
        <f>BP43*(1-VLOOKUP($E43+BP$8-$H$8,Mortality!$B$3:$C$123,2)*VLOOKUP($E43+BP$8-$H$8,Multipliers!$A$3:$DF$122,BP$8-2006+2))</f>
        <v>0</v>
      </c>
      <c r="BR43" s="3">
        <f>BQ43*(1-VLOOKUP($E43+BQ$8-$H$8,Mortality!$B$3:$C$123,2)*VLOOKUP($E43+BQ$8-$H$8,Multipliers!$A$3:$DF$122,BQ$8-2006+2))</f>
        <v>0</v>
      </c>
      <c r="BS43" s="3">
        <f>BR43*(1-VLOOKUP($E43+BR$8-$H$8,Mortality!$B$3:$C$123,2)*VLOOKUP($E43+BR$8-$H$8,Multipliers!$A$3:$DF$122,BR$8-2006+2))</f>
        <v>0</v>
      </c>
      <c r="BT43" s="3">
        <f>BS43*(1-VLOOKUP($E43+BS$8-$H$8,Mortality!$B$3:$C$123,2)*VLOOKUP($E43+BS$8-$H$8,Multipliers!$A$3:$DF$122,BS$8-2006+2))</f>
        <v>0</v>
      </c>
      <c r="BU43" s="3">
        <f>BT43*(1-VLOOKUP($E43+BT$8-$H$8,Mortality!$B$3:$C$123,2)*VLOOKUP($E43+BT$8-$H$8,Multipliers!$A$3:$DF$122,BT$8-2006+2))</f>
        <v>0</v>
      </c>
      <c r="BV43" s="3">
        <f>BU43*(1-VLOOKUP($E43+BU$8-$H$8,Mortality!$B$3:$C$123,2)*VLOOKUP($E43+BU$8-$H$8,Multipliers!$A$3:$DF$122,BU$8-2006+2))</f>
        <v>0</v>
      </c>
      <c r="BW43" s="3">
        <f>BV43*(1-VLOOKUP($E43+BV$8-$H$8,Mortality!$B$3:$C$123,2)*VLOOKUP($E43+BV$8-$H$8,Multipliers!$A$3:$DF$122,BV$8-2006+2))</f>
        <v>0</v>
      </c>
      <c r="BX43" s="3">
        <f>BW43*(1-VLOOKUP($E43+BW$8-$H$8,Mortality!$B$3:$C$123,2)*VLOOKUP($E43+BW$8-$H$8,Multipliers!$A$3:$DF$122,BW$8-2006+2))</f>
        <v>0</v>
      </c>
      <c r="BY43" s="3">
        <f>BX43*(1-VLOOKUP($E43+BX$8-$H$8,Mortality!$B$3:$C$123,2)*VLOOKUP($E43+BX$8-$H$8,Multipliers!$A$3:$DF$122,BX$8-2006+2))</f>
        <v>0</v>
      </c>
      <c r="BZ43" s="3">
        <f>BY43*(1-VLOOKUP($E43+BY$8-$H$8,Mortality!$B$3:$C$123,2)*VLOOKUP($E43+BY$8-$H$8,Multipliers!$A$3:$DF$122,BY$8-2006+2))</f>
        <v>0</v>
      </c>
      <c r="CA43" s="3">
        <f>BZ43*(1-VLOOKUP($E43+BZ$8-$H$8,Mortality!$B$3:$C$123,2)*VLOOKUP($E43+BZ$8-$H$8,Multipliers!$A$3:$DF$122,BZ$8-2006+2))</f>
        <v>0</v>
      </c>
      <c r="CB43" s="3">
        <f>CA43*(1-VLOOKUP($E43+CA$8-$H$8,Mortality!$B$3:$C$123,2)*VLOOKUP($E43+CA$8-$H$8,Multipliers!$A$3:$DF$122,CA$8-2006+2))</f>
        <v>0</v>
      </c>
      <c r="CC43" s="3">
        <f>CB43*(1-VLOOKUP($E43+CB$8-$H$8,Mortality!$B$3:$C$123,2)*VLOOKUP($E43+CB$8-$H$8,Multipliers!$A$3:$DF$122,CB$8-2006+2))</f>
        <v>0</v>
      </c>
      <c r="CD43" s="3">
        <f>CC43*(1-VLOOKUP($E43+CC$8-$H$8,Mortality!$B$3:$C$123,2)*VLOOKUP($E43+CC$8-$H$8,Multipliers!$A$3:$DF$122,CC$8-2006+2))</f>
        <v>0</v>
      </c>
      <c r="CE43" s="3">
        <f>CD43*(1-VLOOKUP($E43+CD$8-$H$8,Mortality!$B$3:$C$123,2)*VLOOKUP($E43+CD$8-$H$8,Multipliers!$A$3:$DF$122,CD$8-2006+2))</f>
        <v>0</v>
      </c>
      <c r="CF43" s="3">
        <f>CE43*(1-VLOOKUP($E43+CE$8-$H$8,Mortality!$B$3:$C$123,2)*VLOOKUP($E43+CE$8-$H$8,Multipliers!$A$3:$DF$122,CE$8-2006+2))</f>
        <v>0</v>
      </c>
      <c r="CG43" s="3">
        <f>CF43*(1-VLOOKUP($E43+CF$8-$H$8,Mortality!$B$3:$C$123,2)*VLOOKUP($E43+CF$8-$H$8,Multipliers!$A$3:$DF$122,CF$8-2006+2))</f>
        <v>0</v>
      </c>
      <c r="CH43" s="3">
        <f>CG43*(1-VLOOKUP($E43+CG$8-$H$8,Mortality!$B$3:$C$123,2)*VLOOKUP($E43+CG$8-$H$8,Multipliers!$A$3:$DF$122,CG$8-2006+2))</f>
        <v>0</v>
      </c>
      <c r="CI43" s="3">
        <f>CH43*(1-VLOOKUP($E43+CH$8-$H$8,Mortality!$B$3:$C$123,2)*VLOOKUP($E43+CH$8-$H$8,Multipliers!$A$3:$DF$122,CH$8-2006+2))</f>
        <v>0</v>
      </c>
      <c r="CJ43" s="3">
        <f>CI43*(1-VLOOKUP($E43+CI$8-$H$8,Mortality!$B$3:$C$123,2)*VLOOKUP($E43+CI$8-$H$8,Multipliers!$A$3:$DF$122,CI$8-2006+2))</f>
        <v>0</v>
      </c>
      <c r="CK43" s="3">
        <f>CJ43*(1-VLOOKUP($E43+CJ$8-$H$8,Mortality!$B$3:$C$123,2)*VLOOKUP($E43+CJ$8-$H$8,Multipliers!$A$3:$DF$122,CJ$8-2006+2))</f>
        <v>0</v>
      </c>
      <c r="CL43" s="3">
        <f>CK43*(1-VLOOKUP($E43+CK$8-$H$8,Mortality!$B$3:$C$123,2)*VLOOKUP($E43+CK$8-$H$8,Multipliers!$A$3:$DF$122,CK$8-2006+2))</f>
        <v>0</v>
      </c>
      <c r="CM43" s="3">
        <f>CL43*(1-VLOOKUP($E43+CL$8-$H$8,Mortality!$B$3:$C$123,2)*VLOOKUP($E43+CL$8-$H$8,Multipliers!$A$3:$DF$122,CL$8-2006+2))</f>
        <v>0</v>
      </c>
      <c r="CN43" s="3">
        <f>CM43*(1-VLOOKUP($E43+CM$8-$H$8,Mortality!$B$3:$C$123,2)*VLOOKUP($E43+CM$8-$H$8,Multipliers!$A$3:$DF$122,CM$8-2006+2))</f>
        <v>0</v>
      </c>
      <c r="CO43" s="3">
        <f>CN43*(1-VLOOKUP($E43+CN$8-$H$8,Mortality!$B$3:$C$123,2)*VLOOKUP($E43+CN$8-$H$8,Multipliers!$A$3:$DF$122,CN$8-2006+2))</f>
        <v>0</v>
      </c>
      <c r="CP43" s="3">
        <f>CO43*(1-VLOOKUP($E43+CO$8-$H$8,Mortality!$B$3:$C$123,2)*VLOOKUP($E43+CO$8-$H$8,Multipliers!$A$3:$DF$122,CO$8-2006+2))</f>
        <v>0</v>
      </c>
      <c r="CQ43" s="3">
        <f>CP43*(1-VLOOKUP($E43+CP$8-$H$8,Mortality!$B$3:$C$123,2)*VLOOKUP($E43+CP$8-$H$8,Multipliers!$A$3:$DF$122,CP$8-2006+2))</f>
        <v>0</v>
      </c>
      <c r="CR43" s="3">
        <f>CQ43*(1-VLOOKUP($E43+CQ$8-$H$8,Mortality!$B$3:$C$123,2)*VLOOKUP($E43+CQ$8-$H$8,Multipliers!$A$3:$DF$122,CQ$8-2006+2))</f>
        <v>0</v>
      </c>
      <c r="CS43" s="3">
        <f>CR43*(1-VLOOKUP($E43+CR$8-$H$8,Mortality!$B$3:$C$123,2)*VLOOKUP($E43+CR$8-$H$8,Multipliers!$A$3:$DF$122,CR$8-2006+2))</f>
        <v>0</v>
      </c>
      <c r="CT43" s="3">
        <f>CS43*(1-VLOOKUP($E43+CS$8-$H$8,Mortality!$B$3:$C$123,2)*VLOOKUP($E43+CS$8-$H$8,Multipliers!$A$3:$DF$122,CS$8-2006+2))</f>
        <v>0</v>
      </c>
    </row>
    <row r="44" spans="2:98" x14ac:dyDescent="0.25">
      <c r="B44" s="35">
        <v>2036</v>
      </c>
      <c r="C44" s="36">
        <v>16298</v>
      </c>
      <c r="D44" s="35" t="s">
        <v>3</v>
      </c>
      <c r="E44" s="4">
        <f t="shared" si="6"/>
        <v>72</v>
      </c>
      <c r="F44" s="2"/>
      <c r="H44" s="3">
        <v>1</v>
      </c>
      <c r="I44" s="3">
        <f>H44*(1-VLOOKUP($E44+H$8-$H$8,Mortality!$B$3:$C$123,2)*VLOOKUP($E44+H$8-$H$8,Multipliers!$A$3:$DF$122,H$8-2006+2))</f>
        <v>0.97548606619111355</v>
      </c>
      <c r="J44" s="3">
        <f>I44*(1-VLOOKUP($E44+I$8-$H$8,Mortality!$B$3:$C$123,2)*VLOOKUP($E44+I$8-$H$8,Multipliers!$A$3:$DF$122,I$8-2006+2))</f>
        <v>0.94951636292477659</v>
      </c>
      <c r="K44" s="3">
        <f>J44*(1-VLOOKUP($E44+J$8-$H$8,Mortality!$B$3:$C$123,2)*VLOOKUP($E44+J$8-$H$8,Multipliers!$A$3:$DF$122,J$8-2006+2))</f>
        <v>0.92202295164528281</v>
      </c>
      <c r="L44" s="3">
        <f>K44*(1-VLOOKUP($E44+K$8-$H$8,Mortality!$B$3:$C$123,2)*VLOOKUP($E44+K$8-$H$8,Multipliers!$A$3:$DF$122,K$8-2006+2))</f>
        <v>0.89294449089886396</v>
      </c>
      <c r="M44" s="3">
        <f>L44*(1-VLOOKUP($E44+L$8-$H$8,Mortality!$B$3:$C$123,2)*VLOOKUP($E44+L$8-$H$8,Multipliers!$A$3:$DF$122,L$8-2006+2))</f>
        <v>0.8622233863965294</v>
      </c>
      <c r="N44" s="3">
        <f>M44*(1-VLOOKUP($E44+M$8-$H$8,Mortality!$B$3:$C$123,2)*VLOOKUP($E44+M$8-$H$8,Multipliers!$A$3:$DF$122,M$8-2006+2))</f>
        <v>0.82983686610850027</v>
      </c>
      <c r="O44" s="3">
        <f>N44*(1-VLOOKUP($E44+N$8-$H$8,Mortality!$B$3:$C$123,2)*VLOOKUP($E44+N$8-$H$8,Multipliers!$A$3:$DF$122,N$8-2006+2))</f>
        <v>0.7957323341908944</v>
      </c>
      <c r="P44" s="3">
        <f>O44*(1-VLOOKUP($E44+O$8-$H$8,Mortality!$B$3:$C$123,2)*VLOOKUP($E44+O$8-$H$8,Multipliers!$A$3:$DF$122,O$8-2006+2))</f>
        <v>0.75993483991412836</v>
      </c>
      <c r="Q44" s="3">
        <f>P44*(1-VLOOKUP($E44+P$8-$H$8,Mortality!$B$3:$C$123,2)*VLOOKUP($E44+P$8-$H$8,Multipliers!$A$3:$DF$122,P$8-2006+2))</f>
        <v>0.72243764224054285</v>
      </c>
      <c r="R44" s="3">
        <f>Q44*(1-VLOOKUP($E44+Q$8-$H$8,Mortality!$B$3:$C$123,2)*VLOOKUP($E44+Q$8-$H$8,Multipliers!$A$3:$DF$122,Q$8-2006+2))</f>
        <v>0.68329712512209406</v>
      </c>
      <c r="S44" s="3">
        <f>R44*(1-VLOOKUP($E44+R$8-$H$8,Mortality!$B$3:$C$123,2)*VLOOKUP($E44+R$8-$H$8,Multipliers!$A$3:$DF$122,R$8-2006+2))</f>
        <v>0.64258397214628316</v>
      </c>
      <c r="T44" s="3">
        <f>S44*(1-VLOOKUP($E44+S$8-$H$8,Mortality!$B$3:$C$123,2)*VLOOKUP($E44+S$8-$H$8,Multipliers!$A$3:$DF$122,S$8-2006+2))</f>
        <v>0.60047072196160378</v>
      </c>
      <c r="U44" s="3">
        <f>T44*(1-VLOOKUP($E44+T$8-$H$8,Mortality!$B$3:$C$123,2)*VLOOKUP($E44+T$8-$H$8,Multipliers!$A$3:$DF$122,T$8-2006+2))</f>
        <v>0.55711790699915542</v>
      </c>
      <c r="V44" s="3">
        <f>U44*(1-VLOOKUP($E44+U$8-$H$8,Mortality!$B$3:$C$123,2)*VLOOKUP($E44+U$8-$H$8,Multipliers!$A$3:$DF$122,U$8-2006+2))</f>
        <v>0.51281692171086513</v>
      </c>
      <c r="W44" s="3">
        <f>V44*(1-VLOOKUP($E44+V$8-$H$8,Mortality!$B$3:$C$123,2)*VLOOKUP($E44+V$8-$H$8,Multipliers!$A$3:$DF$122,V$8-2006+2))</f>
        <v>0.46784904312546594</v>
      </c>
      <c r="X44" s="3">
        <f>W44*(1-VLOOKUP($E44+W$8-$H$8,Mortality!$B$3:$C$123,2)*VLOOKUP($E44+W$8-$H$8,Multipliers!$A$3:$DF$122,W$8-2006+2))</f>
        <v>0.42259523074853123</v>
      </c>
      <c r="Y44" s="3">
        <f>X44*(1-VLOOKUP($E44+X$8-$H$8,Mortality!$B$3:$C$123,2)*VLOOKUP($E44+X$8-$H$8,Multipliers!$A$3:$DF$122,X$8-2006+2))</f>
        <v>0.37755383649600677</v>
      </c>
      <c r="Z44" s="3">
        <f>Y44*(1-VLOOKUP($E44+Y$8-$H$8,Mortality!$B$3:$C$123,2)*VLOOKUP($E44+Y$8-$H$8,Multipliers!$A$3:$DF$122,Y$8-2006+2))</f>
        <v>0.33322583332722527</v>
      </c>
      <c r="AA44" s="3">
        <f>Z44*(1-VLOOKUP($E44+Z$8-$H$8,Mortality!$B$3:$C$123,2)*VLOOKUP($E44+Z$8-$H$8,Multipliers!$A$3:$DF$122,Z$8-2006+2))</f>
        <v>0.29018022095154145</v>
      </c>
      <c r="AB44" s="3">
        <f>AA44*(1-VLOOKUP($E44+AA$8-$H$8,Mortality!$B$3:$C$123,2)*VLOOKUP($E44+AA$8-$H$8,Multipliers!$A$3:$DF$122,AA$8-2006+2))</f>
        <v>0.24916142561214646</v>
      </c>
      <c r="AC44" s="3">
        <f>AB44*(1-VLOOKUP($E44+AB$8-$H$8,Mortality!$B$3:$C$123,2)*VLOOKUP($E44+AB$8-$H$8,Multipliers!$A$3:$DF$122,AB$8-2006+2))</f>
        <v>0.21092633396125274</v>
      </c>
      <c r="AD44" s="3">
        <f>AC44*(1-VLOOKUP($E44+AC$8-$H$8,Mortality!$B$3:$C$123,2)*VLOOKUP($E44+AC$8-$H$8,Multipliers!$A$3:$DF$122,AC$8-2006+2))</f>
        <v>0.17604921622987382</v>
      </c>
      <c r="AE44" s="3">
        <f>AD44*(1-VLOOKUP($E44+AD$8-$H$8,Mortality!$B$3:$C$123,2)*VLOOKUP($E44+AD$8-$H$8,Multipliers!$A$3:$DF$122,AD$8-2006+2))</f>
        <v>0.14492409005413706</v>
      </c>
      <c r="AF44" s="3">
        <f>AE44*(1-VLOOKUP($E44+AE$8-$H$8,Mortality!$B$3:$C$123,2)*VLOOKUP($E44+AE$8-$H$8,Multipliers!$A$3:$DF$122,AE$8-2006+2))</f>
        <v>0.11770336977300147</v>
      </c>
      <c r="AG44" s="3">
        <f>AF44*(1-VLOOKUP($E44+AF$8-$H$8,Mortality!$B$3:$C$123,2)*VLOOKUP($E44+AF$8-$H$8,Multipliers!$A$3:$DF$122,AF$8-2006+2))</f>
        <v>9.4020658543150559E-2</v>
      </c>
      <c r="AH44" s="3">
        <f>AG44*(1-VLOOKUP($E44+AG$8-$H$8,Mortality!$B$3:$C$123,2)*VLOOKUP($E44+AG$8-$H$8,Multipliers!$A$3:$DF$122,AG$8-2006+2))</f>
        <v>7.3814002413303603E-2</v>
      </c>
      <c r="AI44" s="3">
        <f>AH44*(1-VLOOKUP($E44+AH$8-$H$8,Mortality!$B$3:$C$123,2)*VLOOKUP($E44+AH$8-$H$8,Multipliers!$A$3:$DF$122,AH$8-2006+2))</f>
        <v>5.6708228280989134E-2</v>
      </c>
      <c r="AJ44" s="3">
        <f>AI44*(1-VLOOKUP($E44+AI$8-$H$8,Mortality!$B$3:$C$123,2)*VLOOKUP($E44+AI$8-$H$8,Multipliers!$A$3:$DF$122,AI$8-2006+2))</f>
        <v>4.2582263049840224E-2</v>
      </c>
      <c r="AK44" s="3">
        <f>AJ44*(1-VLOOKUP($E44+AJ$8-$H$8,Mortality!$B$3:$C$123,2)*VLOOKUP($E44+AJ$8-$H$8,Multipliers!$A$3:$DF$122,AJ$8-2006+2))</f>
        <v>3.1205867588732606E-2</v>
      </c>
      <c r="AL44" s="3">
        <f>AK44*(1-VLOOKUP($E44+AK$8-$H$8,Mortality!$B$3:$C$123,2)*VLOOKUP($E44+AK$8-$H$8,Multipliers!$A$3:$DF$122,AK$8-2006+2))</f>
        <v>2.2289351818894208E-2</v>
      </c>
      <c r="AM44" s="3">
        <f>AL44*(1-VLOOKUP($E44+AL$8-$H$8,Mortality!$B$3:$C$123,2)*VLOOKUP($E44+AL$8-$H$8,Multipliers!$A$3:$DF$122,AL$8-2006+2))</f>
        <v>1.5490261832274158E-2</v>
      </c>
      <c r="AN44" s="3">
        <f>AM44*(1-VLOOKUP($E44+AM$8-$H$8,Mortality!$B$3:$C$123,2)*VLOOKUP($E44+AM$8-$H$8,Multipliers!$A$3:$DF$122,AM$8-2006+2))</f>
        <v>1.0468992565219163E-2</v>
      </c>
      <c r="AO44" s="3">
        <f>AN44*(1-VLOOKUP($E44+AN$8-$H$8,Mortality!$B$3:$C$123,2)*VLOOKUP($E44+AN$8-$H$8,Multipliers!$A$3:$DF$122,AN$8-2006+2))</f>
        <v>6.8739216150238737E-3</v>
      </c>
      <c r="AP44" s="3">
        <f>AO44*(1-VLOOKUP($E44+AO$8-$H$8,Mortality!$B$3:$C$123,2)*VLOOKUP($E44+AO$8-$H$8,Multipliers!$A$3:$DF$122,AO$8-2006+2))</f>
        <v>4.3815454782815148E-3</v>
      </c>
      <c r="AQ44" s="3">
        <f>AP44*(1-VLOOKUP($E44+AP$8-$H$8,Mortality!$B$3:$C$123,2)*VLOOKUP($E44+AP$8-$H$8,Multipliers!$A$3:$DF$122,AP$8-2006+2))</f>
        <v>2.7052592935432975E-3</v>
      </c>
      <c r="AR44" s="3">
        <f>AQ44*(1-VLOOKUP($E44+AQ$8-$H$8,Mortality!$B$3:$C$123,2)*VLOOKUP($E44+AQ$8-$H$8,Multipliers!$A$3:$DF$122,AQ$8-2006+2))</f>
        <v>1.618915690137889E-3</v>
      </c>
      <c r="AS44" s="3">
        <f>AR44*(1-VLOOKUP($E44+AR$8-$H$8,Mortality!$B$3:$C$123,2)*VLOOKUP($E44+AR$8-$H$8,Multipliers!$A$3:$DF$122,AR$8-2006+2))</f>
        <v>9.3828962314384276E-4</v>
      </c>
      <c r="AT44" s="3">
        <f>AS44*(1-VLOOKUP($E44+AS$8-$H$8,Mortality!$B$3:$C$123,2)*VLOOKUP($E44+AS$8-$H$8,Multipliers!$A$3:$DF$122,AS$8-2006+2))</f>
        <v>5.2610013112698963E-4</v>
      </c>
      <c r="AU44" s="3">
        <f>AT44*(1-VLOOKUP($E44+AT$8-$H$8,Mortality!$B$3:$C$123,2)*VLOOKUP($E44+AT$8-$H$8,Multipliers!$A$3:$DF$122,AT$8-2006+2))</f>
        <v>2.8469484060489596E-4</v>
      </c>
      <c r="AV44" s="3">
        <f>AU44*(1-VLOOKUP($E44+AU$8-$H$8,Mortality!$B$3:$C$123,2)*VLOOKUP($E44+AU$8-$H$8,Multipliers!$A$3:$DF$122,AU$8-2006+2))</f>
        <v>1.5088326238208225E-4</v>
      </c>
      <c r="AW44" s="3">
        <f>AV44*(1-VLOOKUP($E44+AV$8-$H$8,Mortality!$B$3:$C$123,2)*VLOOKUP($E44+AV$8-$H$8,Multipliers!$A$3:$DF$122,AV$8-2006+2))</f>
        <v>7.8986119425136181E-5</v>
      </c>
      <c r="AX44" s="3">
        <f>AW44*(1-VLOOKUP($E44+AW$8-$H$8,Mortality!$B$3:$C$123,2)*VLOOKUP($E44+AW$8-$H$8,Multipliers!$A$3:$DF$122,AW$8-2006+2))</f>
        <v>4.0802209851787464E-5</v>
      </c>
      <c r="AY44" s="3">
        <f>AX44*(1-VLOOKUP($E44+AX$8-$H$8,Mortality!$B$3:$C$123,2)*VLOOKUP($E44+AX$8-$H$8,Multipliers!$A$3:$DF$122,AX$8-2006+2))</f>
        <v>2.0722943502256923E-5</v>
      </c>
      <c r="AZ44" s="3">
        <f>AY44*(1-VLOOKUP($E44+AY$8-$H$8,Mortality!$B$3:$C$123,2)*VLOOKUP($E44+AY$8-$H$8,Multipliers!$A$3:$DF$122,AY$8-2006+2))</f>
        <v>1.0361471751128461E-5</v>
      </c>
      <c r="BA44" s="3">
        <f>AZ44*(1-VLOOKUP($E44+AZ$8-$H$8,Mortality!$B$3:$C$123,2)*VLOOKUP($E44+AZ$8-$H$8,Multipliers!$A$3:$DF$122,AZ$8-2006+2))</f>
        <v>5.1807358755642307E-6</v>
      </c>
      <c r="BB44" s="3">
        <f>BA44*(1-VLOOKUP($E44+BA$8-$H$8,Mortality!$B$3:$C$123,2)*VLOOKUP($E44+BA$8-$H$8,Multipliers!$A$3:$DF$122,BA$8-2006+2))</f>
        <v>2.5903679377821153E-6</v>
      </c>
      <c r="BC44" s="3">
        <f>BB44*(1-VLOOKUP($E44+BB$8-$H$8,Mortality!$B$3:$C$123,2)*VLOOKUP($E44+BB$8-$H$8,Multipliers!$A$3:$DF$122,BB$8-2006+2))</f>
        <v>1.2951839688910577E-6</v>
      </c>
      <c r="BD44" s="3">
        <f>BC44*(1-VLOOKUP($E44+BC$8-$H$8,Mortality!$B$3:$C$123,2)*VLOOKUP($E44+BC$8-$H$8,Multipliers!$A$3:$DF$122,BC$8-2006+2))</f>
        <v>6.4759198444552884E-7</v>
      </c>
      <c r="BE44" s="3">
        <f>BD44*(1-VLOOKUP($E44+BD$8-$H$8,Mortality!$B$3:$C$123,2)*VLOOKUP($E44+BD$8-$H$8,Multipliers!$A$3:$DF$122,BD$8-2006+2))</f>
        <v>0</v>
      </c>
      <c r="BF44" s="3">
        <f>BE44*(1-VLOOKUP($E44+BE$8-$H$8,Mortality!$B$3:$C$123,2)*VLOOKUP($E44+BE$8-$H$8,Multipliers!$A$3:$DF$122,BE$8-2006+2))</f>
        <v>0</v>
      </c>
      <c r="BG44" s="3">
        <f>BF44*(1-VLOOKUP($E44+BF$8-$H$8,Mortality!$B$3:$C$123,2)*VLOOKUP($E44+BF$8-$H$8,Multipliers!$A$3:$DF$122,BF$8-2006+2))</f>
        <v>0</v>
      </c>
      <c r="BH44" s="3">
        <f>BG44*(1-VLOOKUP($E44+BG$8-$H$8,Mortality!$B$3:$C$123,2)*VLOOKUP($E44+BG$8-$H$8,Multipliers!$A$3:$DF$122,BG$8-2006+2))</f>
        <v>0</v>
      </c>
      <c r="BI44" s="3">
        <f>BH44*(1-VLOOKUP($E44+BH$8-$H$8,Mortality!$B$3:$C$123,2)*VLOOKUP($E44+BH$8-$H$8,Multipliers!$A$3:$DF$122,BH$8-2006+2))</f>
        <v>0</v>
      </c>
      <c r="BJ44" s="3">
        <f>BI44*(1-VLOOKUP($E44+BI$8-$H$8,Mortality!$B$3:$C$123,2)*VLOOKUP($E44+BI$8-$H$8,Multipliers!$A$3:$DF$122,BI$8-2006+2))</f>
        <v>0</v>
      </c>
      <c r="BK44" s="3">
        <f>BJ44*(1-VLOOKUP($E44+BJ$8-$H$8,Mortality!$B$3:$C$123,2)*VLOOKUP($E44+BJ$8-$H$8,Multipliers!$A$3:$DF$122,BJ$8-2006+2))</f>
        <v>0</v>
      </c>
      <c r="BL44" s="3">
        <f>BK44*(1-VLOOKUP($E44+BK$8-$H$8,Mortality!$B$3:$C$123,2)*VLOOKUP($E44+BK$8-$H$8,Multipliers!$A$3:$DF$122,BK$8-2006+2))</f>
        <v>0</v>
      </c>
      <c r="BM44" s="3">
        <f>BL44*(1-VLOOKUP($E44+BL$8-$H$8,Mortality!$B$3:$C$123,2)*VLOOKUP($E44+BL$8-$H$8,Multipliers!$A$3:$DF$122,BL$8-2006+2))</f>
        <v>0</v>
      </c>
      <c r="BN44" s="3">
        <f>BM44*(1-VLOOKUP($E44+BM$8-$H$8,Mortality!$B$3:$C$123,2)*VLOOKUP($E44+BM$8-$H$8,Multipliers!$A$3:$DF$122,BM$8-2006+2))</f>
        <v>0</v>
      </c>
      <c r="BO44" s="3">
        <f>BN44*(1-VLOOKUP($E44+BN$8-$H$8,Mortality!$B$3:$C$123,2)*VLOOKUP($E44+BN$8-$H$8,Multipliers!$A$3:$DF$122,BN$8-2006+2))</f>
        <v>0</v>
      </c>
      <c r="BP44" s="3">
        <f>BO44*(1-VLOOKUP($E44+BO$8-$H$8,Mortality!$B$3:$C$123,2)*VLOOKUP($E44+BO$8-$H$8,Multipliers!$A$3:$DF$122,BO$8-2006+2))</f>
        <v>0</v>
      </c>
      <c r="BQ44" s="3">
        <f>BP44*(1-VLOOKUP($E44+BP$8-$H$8,Mortality!$B$3:$C$123,2)*VLOOKUP($E44+BP$8-$H$8,Multipliers!$A$3:$DF$122,BP$8-2006+2))</f>
        <v>0</v>
      </c>
      <c r="BR44" s="3">
        <f>BQ44*(1-VLOOKUP($E44+BQ$8-$H$8,Mortality!$B$3:$C$123,2)*VLOOKUP($E44+BQ$8-$H$8,Multipliers!$A$3:$DF$122,BQ$8-2006+2))</f>
        <v>0</v>
      </c>
      <c r="BS44" s="3">
        <f>BR44*(1-VLOOKUP($E44+BR$8-$H$8,Mortality!$B$3:$C$123,2)*VLOOKUP($E44+BR$8-$H$8,Multipliers!$A$3:$DF$122,BR$8-2006+2))</f>
        <v>0</v>
      </c>
      <c r="BT44" s="3">
        <f>BS44*(1-VLOOKUP($E44+BS$8-$H$8,Mortality!$B$3:$C$123,2)*VLOOKUP($E44+BS$8-$H$8,Multipliers!$A$3:$DF$122,BS$8-2006+2))</f>
        <v>0</v>
      </c>
      <c r="BU44" s="3">
        <f>BT44*(1-VLOOKUP($E44+BT$8-$H$8,Mortality!$B$3:$C$123,2)*VLOOKUP($E44+BT$8-$H$8,Multipliers!$A$3:$DF$122,BT$8-2006+2))</f>
        <v>0</v>
      </c>
      <c r="BV44" s="3">
        <f>BU44*(1-VLOOKUP($E44+BU$8-$H$8,Mortality!$B$3:$C$123,2)*VLOOKUP($E44+BU$8-$H$8,Multipliers!$A$3:$DF$122,BU$8-2006+2))</f>
        <v>0</v>
      </c>
      <c r="BW44" s="3">
        <f>BV44*(1-VLOOKUP($E44+BV$8-$H$8,Mortality!$B$3:$C$123,2)*VLOOKUP($E44+BV$8-$H$8,Multipliers!$A$3:$DF$122,BV$8-2006+2))</f>
        <v>0</v>
      </c>
      <c r="BX44" s="3">
        <f>BW44*(1-VLOOKUP($E44+BW$8-$H$8,Mortality!$B$3:$C$123,2)*VLOOKUP($E44+BW$8-$H$8,Multipliers!$A$3:$DF$122,BW$8-2006+2))</f>
        <v>0</v>
      </c>
      <c r="BY44" s="3">
        <f>BX44*(1-VLOOKUP($E44+BX$8-$H$8,Mortality!$B$3:$C$123,2)*VLOOKUP($E44+BX$8-$H$8,Multipliers!$A$3:$DF$122,BX$8-2006+2))</f>
        <v>0</v>
      </c>
      <c r="BZ44" s="3">
        <f>BY44*(1-VLOOKUP($E44+BY$8-$H$8,Mortality!$B$3:$C$123,2)*VLOOKUP($E44+BY$8-$H$8,Multipliers!$A$3:$DF$122,BY$8-2006+2))</f>
        <v>0</v>
      </c>
      <c r="CA44" s="3">
        <f>BZ44*(1-VLOOKUP($E44+BZ$8-$H$8,Mortality!$B$3:$C$123,2)*VLOOKUP($E44+BZ$8-$H$8,Multipliers!$A$3:$DF$122,BZ$8-2006+2))</f>
        <v>0</v>
      </c>
      <c r="CB44" s="3">
        <f>CA44*(1-VLOOKUP($E44+CA$8-$H$8,Mortality!$B$3:$C$123,2)*VLOOKUP($E44+CA$8-$H$8,Multipliers!$A$3:$DF$122,CA$8-2006+2))</f>
        <v>0</v>
      </c>
      <c r="CC44" s="3">
        <f>CB44*(1-VLOOKUP($E44+CB$8-$H$8,Mortality!$B$3:$C$123,2)*VLOOKUP($E44+CB$8-$H$8,Multipliers!$A$3:$DF$122,CB$8-2006+2))</f>
        <v>0</v>
      </c>
      <c r="CD44" s="3">
        <f>CC44*(1-VLOOKUP($E44+CC$8-$H$8,Mortality!$B$3:$C$123,2)*VLOOKUP($E44+CC$8-$H$8,Multipliers!$A$3:$DF$122,CC$8-2006+2))</f>
        <v>0</v>
      </c>
      <c r="CE44" s="3">
        <f>CD44*(1-VLOOKUP($E44+CD$8-$H$8,Mortality!$B$3:$C$123,2)*VLOOKUP($E44+CD$8-$H$8,Multipliers!$A$3:$DF$122,CD$8-2006+2))</f>
        <v>0</v>
      </c>
      <c r="CF44" s="3">
        <f>CE44*(1-VLOOKUP($E44+CE$8-$H$8,Mortality!$B$3:$C$123,2)*VLOOKUP($E44+CE$8-$H$8,Multipliers!$A$3:$DF$122,CE$8-2006+2))</f>
        <v>0</v>
      </c>
      <c r="CG44" s="3">
        <f>CF44*(1-VLOOKUP($E44+CF$8-$H$8,Mortality!$B$3:$C$123,2)*VLOOKUP($E44+CF$8-$H$8,Multipliers!$A$3:$DF$122,CF$8-2006+2))</f>
        <v>0</v>
      </c>
      <c r="CH44" s="3">
        <f>CG44*(1-VLOOKUP($E44+CG$8-$H$8,Mortality!$B$3:$C$123,2)*VLOOKUP($E44+CG$8-$H$8,Multipliers!$A$3:$DF$122,CG$8-2006+2))</f>
        <v>0</v>
      </c>
      <c r="CI44" s="3">
        <f>CH44*(1-VLOOKUP($E44+CH$8-$H$8,Mortality!$B$3:$C$123,2)*VLOOKUP($E44+CH$8-$H$8,Multipliers!$A$3:$DF$122,CH$8-2006+2))</f>
        <v>0</v>
      </c>
      <c r="CJ44" s="3">
        <f>CI44*(1-VLOOKUP($E44+CI$8-$H$8,Mortality!$B$3:$C$123,2)*VLOOKUP($E44+CI$8-$H$8,Multipliers!$A$3:$DF$122,CI$8-2006+2))</f>
        <v>0</v>
      </c>
      <c r="CK44" s="3">
        <f>CJ44*(1-VLOOKUP($E44+CJ$8-$H$8,Mortality!$B$3:$C$123,2)*VLOOKUP($E44+CJ$8-$H$8,Multipliers!$A$3:$DF$122,CJ$8-2006+2))</f>
        <v>0</v>
      </c>
      <c r="CL44" s="3">
        <f>CK44*(1-VLOOKUP($E44+CK$8-$H$8,Mortality!$B$3:$C$123,2)*VLOOKUP($E44+CK$8-$H$8,Multipliers!$A$3:$DF$122,CK$8-2006+2))</f>
        <v>0</v>
      </c>
      <c r="CM44" s="3">
        <f>CL44*(1-VLOOKUP($E44+CL$8-$H$8,Mortality!$B$3:$C$123,2)*VLOOKUP($E44+CL$8-$H$8,Multipliers!$A$3:$DF$122,CL$8-2006+2))</f>
        <v>0</v>
      </c>
      <c r="CN44" s="3">
        <f>CM44*(1-VLOOKUP($E44+CM$8-$H$8,Mortality!$B$3:$C$123,2)*VLOOKUP($E44+CM$8-$H$8,Multipliers!$A$3:$DF$122,CM$8-2006+2))</f>
        <v>0</v>
      </c>
      <c r="CO44" s="3">
        <f>CN44*(1-VLOOKUP($E44+CN$8-$H$8,Mortality!$B$3:$C$123,2)*VLOOKUP($E44+CN$8-$H$8,Multipliers!$A$3:$DF$122,CN$8-2006+2))</f>
        <v>0</v>
      </c>
      <c r="CP44" s="3">
        <f>CO44*(1-VLOOKUP($E44+CO$8-$H$8,Mortality!$B$3:$C$123,2)*VLOOKUP($E44+CO$8-$H$8,Multipliers!$A$3:$DF$122,CO$8-2006+2))</f>
        <v>0</v>
      </c>
      <c r="CQ44" s="3">
        <f>CP44*(1-VLOOKUP($E44+CP$8-$H$8,Mortality!$B$3:$C$123,2)*VLOOKUP($E44+CP$8-$H$8,Multipliers!$A$3:$DF$122,CP$8-2006+2))</f>
        <v>0</v>
      </c>
      <c r="CR44" s="3">
        <f>CQ44*(1-VLOOKUP($E44+CQ$8-$H$8,Mortality!$B$3:$C$123,2)*VLOOKUP($E44+CQ$8-$H$8,Multipliers!$A$3:$DF$122,CQ$8-2006+2))</f>
        <v>0</v>
      </c>
      <c r="CS44" s="3">
        <f>CR44*(1-VLOOKUP($E44+CR$8-$H$8,Mortality!$B$3:$C$123,2)*VLOOKUP($E44+CR$8-$H$8,Multipliers!$A$3:$DF$122,CR$8-2006+2))</f>
        <v>0</v>
      </c>
      <c r="CT44" s="3">
        <f>CS44*(1-VLOOKUP($E44+CS$8-$H$8,Mortality!$B$3:$C$123,2)*VLOOKUP($E44+CS$8-$H$8,Multipliers!$A$3:$DF$122,CS$8-2006+2))</f>
        <v>0</v>
      </c>
    </row>
    <row r="45" spans="2:98" x14ac:dyDescent="0.25">
      <c r="B45" s="35">
        <v>2037</v>
      </c>
      <c r="C45" s="36">
        <v>15643</v>
      </c>
      <c r="D45" s="35" t="s">
        <v>3</v>
      </c>
      <c r="E45" s="4">
        <f t="shared" si="6"/>
        <v>74</v>
      </c>
      <c r="F45" s="2"/>
      <c r="H45" s="3">
        <v>1</v>
      </c>
      <c r="I45" s="3">
        <f>H45*(1-VLOOKUP($E45+H$8-$H$8,Mortality!$B$3:$C$123,2)*VLOOKUP($E45+H$8-$H$8,Multipliers!$A$3:$DF$122,H$8-2006+2))</f>
        <v>0.97042107171286096</v>
      </c>
      <c r="J45" s="3">
        <f>I45*(1-VLOOKUP($E45+I$8-$H$8,Mortality!$B$3:$C$123,2)*VLOOKUP($E45+I$8-$H$8,Multipliers!$A$3:$DF$122,I$8-2006+2))</f>
        <v>0.93917275006838841</v>
      </c>
      <c r="K45" s="3">
        <f>J45*(1-VLOOKUP($E45+J$8-$H$8,Mortality!$B$3:$C$123,2)*VLOOKUP($E45+J$8-$H$8,Multipliers!$A$3:$DF$122,J$8-2006+2))</f>
        <v>0.90619847640681883</v>
      </c>
      <c r="L45" s="3">
        <f>K45*(1-VLOOKUP($E45+K$8-$H$8,Mortality!$B$3:$C$123,2)*VLOOKUP($E45+K$8-$H$8,Multipliers!$A$3:$DF$122,K$8-2006+2))</f>
        <v>0.87147257007576862</v>
      </c>
      <c r="M45" s="3">
        <f>L45*(1-VLOOKUP($E45+L$8-$H$8,Mortality!$B$3:$C$123,2)*VLOOKUP($E45+L$8-$H$8,Multipliers!$A$3:$DF$122,L$8-2006+2))</f>
        <v>0.83494076624425395</v>
      </c>
      <c r="N45" s="3">
        <f>M45*(1-VLOOKUP($E45+M$8-$H$8,Mortality!$B$3:$C$123,2)*VLOOKUP($E45+M$8-$H$8,Multipliers!$A$3:$DF$122,M$8-2006+2))</f>
        <v>0.79662837005991405</v>
      </c>
      <c r="O45" s="3">
        <f>N45*(1-VLOOKUP($E45+N$8-$H$8,Mortality!$B$3:$C$123,2)*VLOOKUP($E45+N$8-$H$8,Multipliers!$A$3:$DF$122,N$8-2006+2))</f>
        <v>0.75653870887784969</v>
      </c>
      <c r="P45" s="3">
        <f>O45*(1-VLOOKUP($E45+O$8-$H$8,Mortality!$B$3:$C$123,2)*VLOOKUP($E45+O$8-$H$8,Multipliers!$A$3:$DF$122,O$8-2006+2))</f>
        <v>0.71473531838285087</v>
      </c>
      <c r="Q45" s="3">
        <f>P45*(1-VLOOKUP($E45+P$8-$H$8,Mortality!$B$3:$C$123,2)*VLOOKUP($E45+P$8-$H$8,Multipliers!$A$3:$DF$122,P$8-2006+2))</f>
        <v>0.67130623275768209</v>
      </c>
      <c r="R45" s="3">
        <f>Q45*(1-VLOOKUP($E45+Q$8-$H$8,Mortality!$B$3:$C$123,2)*VLOOKUP($E45+Q$8-$H$8,Multipliers!$A$3:$DF$122,Q$8-2006+2))</f>
        <v>0.62643997470340462</v>
      </c>
      <c r="S45" s="3">
        <f>R45*(1-VLOOKUP($E45+R$8-$H$8,Mortality!$B$3:$C$123,2)*VLOOKUP($E45+R$8-$H$8,Multipliers!$A$3:$DF$122,R$8-2006+2))</f>
        <v>0.58031722107689121</v>
      </c>
      <c r="T45" s="3">
        <f>S45*(1-VLOOKUP($E45+S$8-$H$8,Mortality!$B$3:$C$123,2)*VLOOKUP($E45+S$8-$H$8,Multipliers!$A$3:$DF$122,S$8-2006+2))</f>
        <v>0.53325354112089551</v>
      </c>
      <c r="U45" s="3">
        <f>T45*(1-VLOOKUP($E45+T$8-$H$8,Mortality!$B$3:$C$123,2)*VLOOKUP($E45+T$8-$H$8,Multipliers!$A$3:$DF$122,T$8-2006+2))</f>
        <v>0.48557310245920254</v>
      </c>
      <c r="V45" s="3">
        <f>U45*(1-VLOOKUP($E45+U$8-$H$8,Mortality!$B$3:$C$123,2)*VLOOKUP($E45+U$8-$H$8,Multipliers!$A$3:$DF$122,U$8-2006+2))</f>
        <v>0.43768994453201032</v>
      </c>
      <c r="W45" s="3">
        <f>V45*(1-VLOOKUP($E45+V$8-$H$8,Mortality!$B$3:$C$123,2)*VLOOKUP($E45+V$8-$H$8,Multipliers!$A$3:$DF$122,V$8-2006+2))</f>
        <v>0.39013576513047121</v>
      </c>
      <c r="X45" s="3">
        <f>W45*(1-VLOOKUP($E45+W$8-$H$8,Mortality!$B$3:$C$123,2)*VLOOKUP($E45+W$8-$H$8,Multipliers!$A$3:$DF$122,W$8-2006+2))</f>
        <v>0.3434571031562923</v>
      </c>
      <c r="Y45" s="3">
        <f>X45*(1-VLOOKUP($E45+X$8-$H$8,Mortality!$B$3:$C$123,2)*VLOOKUP($E45+X$8-$H$8,Multipliers!$A$3:$DF$122,X$8-2006+2))</f>
        <v>0.29825294304951711</v>
      </c>
      <c r="Z45" s="3">
        <f>Y45*(1-VLOOKUP($E45+Y$8-$H$8,Mortality!$B$3:$C$123,2)*VLOOKUP($E45+Y$8-$H$8,Multipliers!$A$3:$DF$122,Y$8-2006+2))</f>
        <v>0.25531510480526648</v>
      </c>
      <c r="AA45" s="3">
        <f>Z45*(1-VLOOKUP($E45+Z$8-$H$8,Mortality!$B$3:$C$123,2)*VLOOKUP($E45+Z$8-$H$8,Multipliers!$A$3:$DF$122,Z$8-2006+2))</f>
        <v>0.21542083426039574</v>
      </c>
      <c r="AB45" s="3">
        <f>AA45*(1-VLOOKUP($E45+AA$8-$H$8,Mortality!$B$3:$C$123,2)*VLOOKUP($E45+AA$8-$H$8,Multipliers!$A$3:$DF$122,AA$8-2006+2))</f>
        <v>0.17916525071157083</v>
      </c>
      <c r="AC45" s="3">
        <f>AB45*(1-VLOOKUP($E45+AB$8-$H$8,Mortality!$B$3:$C$123,2)*VLOOKUP($E45+AB$8-$H$8,Multipliers!$A$3:$DF$122,AB$8-2006+2))</f>
        <v>0.14693077625317821</v>
      </c>
      <c r="AD45" s="3">
        <f>AC45*(1-VLOOKUP($E45+AC$8-$H$8,Mortality!$B$3:$C$123,2)*VLOOKUP($E45+AC$8-$H$8,Multipliers!$A$3:$DF$122,AC$8-2006+2))</f>
        <v>0.11885793521306535</v>
      </c>
      <c r="AE45" s="3">
        <f>AD45*(1-VLOOKUP($E45+AD$8-$H$8,Mortality!$B$3:$C$123,2)*VLOOKUP($E45+AD$8-$H$8,Multipliers!$A$3:$DF$122,AD$8-2006+2))</f>
        <v>9.4550735800649696E-2</v>
      </c>
      <c r="AF45" s="3">
        <f>AE45*(1-VLOOKUP($E45+AE$8-$H$8,Mortality!$B$3:$C$123,2)*VLOOKUP($E45+AE$8-$H$8,Multipliers!$A$3:$DF$122,AE$8-2006+2))</f>
        <v>7.3913568149764297E-2</v>
      </c>
      <c r="AG45" s="3">
        <f>AF45*(1-VLOOKUP($E45+AF$8-$H$8,Mortality!$B$3:$C$123,2)*VLOOKUP($E45+AF$8-$H$8,Multipliers!$A$3:$DF$122,AF$8-2006+2))</f>
        <v>5.6535375405572366E-2</v>
      </c>
      <c r="AH45" s="3">
        <f>AG45*(1-VLOOKUP($E45+AG$8-$H$8,Mortality!$B$3:$C$123,2)*VLOOKUP($E45+AG$8-$H$8,Multipliers!$A$3:$DF$122,AG$8-2006+2))</f>
        <v>4.2258968669202944E-2</v>
      </c>
      <c r="AI45" s="3">
        <f>AH45*(1-VLOOKUP($E45+AH$8-$H$8,Mortality!$B$3:$C$123,2)*VLOOKUP($E45+AH$8-$H$8,Multipliers!$A$3:$DF$122,AH$8-2006+2))</f>
        <v>3.0823033881811238E-2</v>
      </c>
      <c r="AJ45" s="3">
        <f>AI45*(1-VLOOKUP($E45+AI$8-$H$8,Mortality!$B$3:$C$123,2)*VLOOKUP($E45+AI$8-$H$8,Multipliers!$A$3:$DF$122,AI$8-2006+2))</f>
        <v>2.1909261590992851E-2</v>
      </c>
      <c r="AK45" s="3">
        <f>AJ45*(1-VLOOKUP($E45+AJ$8-$H$8,Mortality!$B$3:$C$123,2)*VLOOKUP($E45+AJ$8-$H$8,Multipliers!$A$3:$DF$122,AJ$8-2006+2))</f>
        <v>1.5151987804371483E-2</v>
      </c>
      <c r="AL45" s="3">
        <f>AK45*(1-VLOOKUP($E45+AK$8-$H$8,Mortality!$B$3:$C$123,2)*VLOOKUP($E45+AK$8-$H$8,Multipliers!$A$3:$DF$122,AK$8-2006+2))</f>
        <v>1.0189887912088875E-2</v>
      </c>
      <c r="AM45" s="3">
        <f>AL45*(1-VLOOKUP($E45+AL$8-$H$8,Mortality!$B$3:$C$123,2)*VLOOKUP($E45+AL$8-$H$8,Multipliers!$A$3:$DF$122,AL$8-2006+2))</f>
        <v>6.6575359247169497E-3</v>
      </c>
      <c r="AN45" s="3">
        <f>AM45*(1-VLOOKUP($E45+AM$8-$H$8,Mortality!$B$3:$C$123,2)*VLOOKUP($E45+AM$8-$H$8,Multipliers!$A$3:$DF$122,AM$8-2006+2))</f>
        <v>4.222723477166789E-3</v>
      </c>
      <c r="AO45" s="3">
        <f>AN45*(1-VLOOKUP($E45+AN$8-$H$8,Mortality!$B$3:$C$123,2)*VLOOKUP($E45+AN$8-$H$8,Multipliers!$A$3:$DF$122,AN$8-2006+2))</f>
        <v>2.5948508896338263E-3</v>
      </c>
      <c r="AP45" s="3">
        <f>AO45*(1-VLOOKUP($E45+AO$8-$H$8,Mortality!$B$3:$C$123,2)*VLOOKUP($E45+AO$8-$H$8,Multipliers!$A$3:$DF$122,AO$8-2006+2))</f>
        <v>1.5457217378540796E-3</v>
      </c>
      <c r="AQ45" s="3">
        <f>AP45*(1-VLOOKUP($E45+AP$8-$H$8,Mortality!$B$3:$C$123,2)*VLOOKUP($E45+AP$8-$H$8,Multipliers!$A$3:$DF$122,AP$8-2006+2))</f>
        <v>8.9195120228966927E-4</v>
      </c>
      <c r="AR45" s="3">
        <f>AQ45*(1-VLOOKUP($E45+AQ$8-$H$8,Mortality!$B$3:$C$123,2)*VLOOKUP($E45+AQ$8-$H$8,Multipliers!$A$3:$DF$122,AQ$8-2006+2))</f>
        <v>4.9807261625394849E-4</v>
      </c>
      <c r="AS45" s="3">
        <f>AR45*(1-VLOOKUP($E45+AR$8-$H$8,Mortality!$B$3:$C$123,2)*VLOOKUP($E45+AR$8-$H$8,Multipliers!$A$3:$DF$122,AR$8-2006+2))</f>
        <v>2.6856505748030476E-4</v>
      </c>
      <c r="AT45" s="3">
        <f>AS45*(1-VLOOKUP($E45+AS$8-$H$8,Mortality!$B$3:$C$123,2)*VLOOKUP($E45+AS$8-$H$8,Multipliers!$A$3:$DF$122,AS$8-2006+2))</f>
        <v>1.4190448087444333E-4</v>
      </c>
      <c r="AU45" s="3">
        <f>AT45*(1-VLOOKUP($E45+AT$8-$H$8,Mortality!$B$3:$C$123,2)*VLOOKUP($E45+AT$8-$H$8,Multipliers!$A$3:$DF$122,AT$8-2006+2))</f>
        <v>7.4109650802979681E-5</v>
      </c>
      <c r="AV45" s="3">
        <f>AU45*(1-VLOOKUP($E45+AU$8-$H$8,Mortality!$B$3:$C$123,2)*VLOOKUP($E45+AU$8-$H$8,Multipliers!$A$3:$DF$122,AU$8-2006+2))</f>
        <v>3.8218575975652351E-5</v>
      </c>
      <c r="AW45" s="3">
        <f>AV45*(1-VLOOKUP($E45+AV$8-$H$8,Mortality!$B$3:$C$123,2)*VLOOKUP($E45+AV$8-$H$8,Multipliers!$A$3:$DF$122,AV$8-2006+2))</f>
        <v>1.9395692150807846E-5</v>
      </c>
      <c r="AX45" s="3">
        <f>AW45*(1-VLOOKUP($E45+AW$8-$H$8,Mortality!$B$3:$C$123,2)*VLOOKUP($E45+AW$8-$H$8,Multipliers!$A$3:$DF$122,AW$8-2006+2))</f>
        <v>9.697846075403923E-6</v>
      </c>
      <c r="AY45" s="3">
        <f>AX45*(1-VLOOKUP($E45+AX$8-$H$8,Mortality!$B$3:$C$123,2)*VLOOKUP($E45+AX$8-$H$8,Multipliers!$A$3:$DF$122,AX$8-2006+2))</f>
        <v>4.8489230377019615E-6</v>
      </c>
      <c r="AZ45" s="3">
        <f>AY45*(1-VLOOKUP($E45+AY$8-$H$8,Mortality!$B$3:$C$123,2)*VLOOKUP($E45+AY$8-$H$8,Multipliers!$A$3:$DF$122,AY$8-2006+2))</f>
        <v>2.4244615188509807E-6</v>
      </c>
      <c r="BA45" s="3">
        <f>AZ45*(1-VLOOKUP($E45+AZ$8-$H$8,Mortality!$B$3:$C$123,2)*VLOOKUP($E45+AZ$8-$H$8,Multipliers!$A$3:$DF$122,AZ$8-2006+2))</f>
        <v>1.2122307594254904E-6</v>
      </c>
      <c r="BB45" s="3">
        <f>BA45*(1-VLOOKUP($E45+BA$8-$H$8,Mortality!$B$3:$C$123,2)*VLOOKUP($E45+BA$8-$H$8,Multipliers!$A$3:$DF$122,BA$8-2006+2))</f>
        <v>6.0611537971274519E-7</v>
      </c>
      <c r="BC45" s="3">
        <f>BB45*(1-VLOOKUP($E45+BB$8-$H$8,Mortality!$B$3:$C$123,2)*VLOOKUP($E45+BB$8-$H$8,Multipliers!$A$3:$DF$122,BB$8-2006+2))</f>
        <v>0</v>
      </c>
      <c r="BD45" s="3">
        <f>BC45*(1-VLOOKUP($E45+BC$8-$H$8,Mortality!$B$3:$C$123,2)*VLOOKUP($E45+BC$8-$H$8,Multipliers!$A$3:$DF$122,BC$8-2006+2))</f>
        <v>0</v>
      </c>
      <c r="BE45" s="3">
        <f>BD45*(1-VLOOKUP($E45+BD$8-$H$8,Mortality!$B$3:$C$123,2)*VLOOKUP($E45+BD$8-$H$8,Multipliers!$A$3:$DF$122,BD$8-2006+2))</f>
        <v>0</v>
      </c>
      <c r="BF45" s="3">
        <f>BE45*(1-VLOOKUP($E45+BE$8-$H$8,Mortality!$B$3:$C$123,2)*VLOOKUP($E45+BE$8-$H$8,Multipliers!$A$3:$DF$122,BE$8-2006+2))</f>
        <v>0</v>
      </c>
      <c r="BG45" s="3">
        <f>BF45*(1-VLOOKUP($E45+BF$8-$H$8,Mortality!$B$3:$C$123,2)*VLOOKUP($E45+BF$8-$H$8,Multipliers!$A$3:$DF$122,BF$8-2006+2))</f>
        <v>0</v>
      </c>
      <c r="BH45" s="3">
        <f>BG45*(1-VLOOKUP($E45+BG$8-$H$8,Mortality!$B$3:$C$123,2)*VLOOKUP($E45+BG$8-$H$8,Multipliers!$A$3:$DF$122,BG$8-2006+2))</f>
        <v>0</v>
      </c>
      <c r="BI45" s="3">
        <f>BH45*(1-VLOOKUP($E45+BH$8-$H$8,Mortality!$B$3:$C$123,2)*VLOOKUP($E45+BH$8-$H$8,Multipliers!$A$3:$DF$122,BH$8-2006+2))</f>
        <v>0</v>
      </c>
      <c r="BJ45" s="3">
        <f>BI45*(1-VLOOKUP($E45+BI$8-$H$8,Mortality!$B$3:$C$123,2)*VLOOKUP($E45+BI$8-$H$8,Multipliers!$A$3:$DF$122,BI$8-2006+2))</f>
        <v>0</v>
      </c>
      <c r="BK45" s="3">
        <f>BJ45*(1-VLOOKUP($E45+BJ$8-$H$8,Mortality!$B$3:$C$123,2)*VLOOKUP($E45+BJ$8-$H$8,Multipliers!$A$3:$DF$122,BJ$8-2006+2))</f>
        <v>0</v>
      </c>
      <c r="BL45" s="3">
        <f>BK45*(1-VLOOKUP($E45+BK$8-$H$8,Mortality!$B$3:$C$123,2)*VLOOKUP($E45+BK$8-$H$8,Multipliers!$A$3:$DF$122,BK$8-2006+2))</f>
        <v>0</v>
      </c>
      <c r="BM45" s="3">
        <f>BL45*(1-VLOOKUP($E45+BL$8-$H$8,Mortality!$B$3:$C$123,2)*VLOOKUP($E45+BL$8-$H$8,Multipliers!$A$3:$DF$122,BL$8-2006+2))</f>
        <v>0</v>
      </c>
      <c r="BN45" s="3">
        <f>BM45*(1-VLOOKUP($E45+BM$8-$H$8,Mortality!$B$3:$C$123,2)*VLOOKUP($E45+BM$8-$H$8,Multipliers!$A$3:$DF$122,BM$8-2006+2))</f>
        <v>0</v>
      </c>
      <c r="BO45" s="3">
        <f>BN45*(1-VLOOKUP($E45+BN$8-$H$8,Mortality!$B$3:$C$123,2)*VLOOKUP($E45+BN$8-$H$8,Multipliers!$A$3:$DF$122,BN$8-2006+2))</f>
        <v>0</v>
      </c>
      <c r="BP45" s="3">
        <f>BO45*(1-VLOOKUP($E45+BO$8-$H$8,Mortality!$B$3:$C$123,2)*VLOOKUP($E45+BO$8-$H$8,Multipliers!$A$3:$DF$122,BO$8-2006+2))</f>
        <v>0</v>
      </c>
      <c r="BQ45" s="3">
        <f>BP45*(1-VLOOKUP($E45+BP$8-$H$8,Mortality!$B$3:$C$123,2)*VLOOKUP($E45+BP$8-$H$8,Multipliers!$A$3:$DF$122,BP$8-2006+2))</f>
        <v>0</v>
      </c>
      <c r="BR45" s="3">
        <f>BQ45*(1-VLOOKUP($E45+BQ$8-$H$8,Mortality!$B$3:$C$123,2)*VLOOKUP($E45+BQ$8-$H$8,Multipliers!$A$3:$DF$122,BQ$8-2006+2))</f>
        <v>0</v>
      </c>
      <c r="BS45" s="3">
        <f>BR45*(1-VLOOKUP($E45+BR$8-$H$8,Mortality!$B$3:$C$123,2)*VLOOKUP($E45+BR$8-$H$8,Multipliers!$A$3:$DF$122,BR$8-2006+2))</f>
        <v>0</v>
      </c>
      <c r="BT45" s="3">
        <f>BS45*(1-VLOOKUP($E45+BS$8-$H$8,Mortality!$B$3:$C$123,2)*VLOOKUP($E45+BS$8-$H$8,Multipliers!$A$3:$DF$122,BS$8-2006+2))</f>
        <v>0</v>
      </c>
      <c r="BU45" s="3">
        <f>BT45*(1-VLOOKUP($E45+BT$8-$H$8,Mortality!$B$3:$C$123,2)*VLOOKUP($E45+BT$8-$H$8,Multipliers!$A$3:$DF$122,BT$8-2006+2))</f>
        <v>0</v>
      </c>
      <c r="BV45" s="3">
        <f>BU45*(1-VLOOKUP($E45+BU$8-$H$8,Mortality!$B$3:$C$123,2)*VLOOKUP($E45+BU$8-$H$8,Multipliers!$A$3:$DF$122,BU$8-2006+2))</f>
        <v>0</v>
      </c>
      <c r="BW45" s="3">
        <f>BV45*(1-VLOOKUP($E45+BV$8-$H$8,Mortality!$B$3:$C$123,2)*VLOOKUP($E45+BV$8-$H$8,Multipliers!$A$3:$DF$122,BV$8-2006+2))</f>
        <v>0</v>
      </c>
      <c r="BX45" s="3">
        <f>BW45*(1-VLOOKUP($E45+BW$8-$H$8,Mortality!$B$3:$C$123,2)*VLOOKUP($E45+BW$8-$H$8,Multipliers!$A$3:$DF$122,BW$8-2006+2))</f>
        <v>0</v>
      </c>
      <c r="BY45" s="3">
        <f>BX45*(1-VLOOKUP($E45+BX$8-$H$8,Mortality!$B$3:$C$123,2)*VLOOKUP($E45+BX$8-$H$8,Multipliers!$A$3:$DF$122,BX$8-2006+2))</f>
        <v>0</v>
      </c>
      <c r="BZ45" s="3">
        <f>BY45*(1-VLOOKUP($E45+BY$8-$H$8,Mortality!$B$3:$C$123,2)*VLOOKUP($E45+BY$8-$H$8,Multipliers!$A$3:$DF$122,BY$8-2006+2))</f>
        <v>0</v>
      </c>
      <c r="CA45" s="3">
        <f>BZ45*(1-VLOOKUP($E45+BZ$8-$H$8,Mortality!$B$3:$C$123,2)*VLOOKUP($E45+BZ$8-$H$8,Multipliers!$A$3:$DF$122,BZ$8-2006+2))</f>
        <v>0</v>
      </c>
      <c r="CB45" s="3">
        <f>CA45*(1-VLOOKUP($E45+CA$8-$H$8,Mortality!$B$3:$C$123,2)*VLOOKUP($E45+CA$8-$H$8,Multipliers!$A$3:$DF$122,CA$8-2006+2))</f>
        <v>0</v>
      </c>
      <c r="CC45" s="3">
        <f>CB45*(1-VLOOKUP($E45+CB$8-$H$8,Mortality!$B$3:$C$123,2)*VLOOKUP($E45+CB$8-$H$8,Multipliers!$A$3:$DF$122,CB$8-2006+2))</f>
        <v>0</v>
      </c>
      <c r="CD45" s="3">
        <f>CC45*(1-VLOOKUP($E45+CC$8-$H$8,Mortality!$B$3:$C$123,2)*VLOOKUP($E45+CC$8-$H$8,Multipliers!$A$3:$DF$122,CC$8-2006+2))</f>
        <v>0</v>
      </c>
      <c r="CE45" s="3">
        <f>CD45*(1-VLOOKUP($E45+CD$8-$H$8,Mortality!$B$3:$C$123,2)*VLOOKUP($E45+CD$8-$H$8,Multipliers!$A$3:$DF$122,CD$8-2006+2))</f>
        <v>0</v>
      </c>
      <c r="CF45" s="3">
        <f>CE45*(1-VLOOKUP($E45+CE$8-$H$8,Mortality!$B$3:$C$123,2)*VLOOKUP($E45+CE$8-$H$8,Multipliers!$A$3:$DF$122,CE$8-2006+2))</f>
        <v>0</v>
      </c>
      <c r="CG45" s="3">
        <f>CF45*(1-VLOOKUP($E45+CF$8-$H$8,Mortality!$B$3:$C$123,2)*VLOOKUP($E45+CF$8-$H$8,Multipliers!$A$3:$DF$122,CF$8-2006+2))</f>
        <v>0</v>
      </c>
      <c r="CH45" s="3">
        <f>CG45*(1-VLOOKUP($E45+CG$8-$H$8,Mortality!$B$3:$C$123,2)*VLOOKUP($E45+CG$8-$H$8,Multipliers!$A$3:$DF$122,CG$8-2006+2))</f>
        <v>0</v>
      </c>
      <c r="CI45" s="3">
        <f>CH45*(1-VLOOKUP($E45+CH$8-$H$8,Mortality!$B$3:$C$123,2)*VLOOKUP($E45+CH$8-$H$8,Multipliers!$A$3:$DF$122,CH$8-2006+2))</f>
        <v>0</v>
      </c>
      <c r="CJ45" s="3">
        <f>CI45*(1-VLOOKUP($E45+CI$8-$H$8,Mortality!$B$3:$C$123,2)*VLOOKUP($E45+CI$8-$H$8,Multipliers!$A$3:$DF$122,CI$8-2006+2))</f>
        <v>0</v>
      </c>
      <c r="CK45" s="3">
        <f>CJ45*(1-VLOOKUP($E45+CJ$8-$H$8,Mortality!$B$3:$C$123,2)*VLOOKUP($E45+CJ$8-$H$8,Multipliers!$A$3:$DF$122,CJ$8-2006+2))</f>
        <v>0</v>
      </c>
      <c r="CL45" s="3">
        <f>CK45*(1-VLOOKUP($E45+CK$8-$H$8,Mortality!$B$3:$C$123,2)*VLOOKUP($E45+CK$8-$H$8,Multipliers!$A$3:$DF$122,CK$8-2006+2))</f>
        <v>0</v>
      </c>
      <c r="CM45" s="3">
        <f>CL45*(1-VLOOKUP($E45+CL$8-$H$8,Mortality!$B$3:$C$123,2)*VLOOKUP($E45+CL$8-$H$8,Multipliers!$A$3:$DF$122,CL$8-2006+2))</f>
        <v>0</v>
      </c>
      <c r="CN45" s="3">
        <f>CM45*(1-VLOOKUP($E45+CM$8-$H$8,Mortality!$B$3:$C$123,2)*VLOOKUP($E45+CM$8-$H$8,Multipliers!$A$3:$DF$122,CM$8-2006+2))</f>
        <v>0</v>
      </c>
      <c r="CO45" s="3">
        <f>CN45*(1-VLOOKUP($E45+CN$8-$H$8,Mortality!$B$3:$C$123,2)*VLOOKUP($E45+CN$8-$H$8,Multipliers!$A$3:$DF$122,CN$8-2006+2))</f>
        <v>0</v>
      </c>
      <c r="CP45" s="3">
        <f>CO45*(1-VLOOKUP($E45+CO$8-$H$8,Mortality!$B$3:$C$123,2)*VLOOKUP($E45+CO$8-$H$8,Multipliers!$A$3:$DF$122,CO$8-2006+2))</f>
        <v>0</v>
      </c>
      <c r="CQ45" s="3">
        <f>CP45*(1-VLOOKUP($E45+CP$8-$H$8,Mortality!$B$3:$C$123,2)*VLOOKUP($E45+CP$8-$H$8,Multipliers!$A$3:$DF$122,CP$8-2006+2))</f>
        <v>0</v>
      </c>
      <c r="CR45" s="3">
        <f>CQ45*(1-VLOOKUP($E45+CQ$8-$H$8,Mortality!$B$3:$C$123,2)*VLOOKUP($E45+CQ$8-$H$8,Multipliers!$A$3:$DF$122,CQ$8-2006+2))</f>
        <v>0</v>
      </c>
      <c r="CS45" s="3">
        <f>CR45*(1-VLOOKUP($E45+CR$8-$H$8,Mortality!$B$3:$C$123,2)*VLOOKUP($E45+CR$8-$H$8,Multipliers!$A$3:$DF$122,CR$8-2006+2))</f>
        <v>0</v>
      </c>
      <c r="CT45" s="3">
        <f>CS45*(1-VLOOKUP($E45+CS$8-$H$8,Mortality!$B$3:$C$123,2)*VLOOKUP($E45+CS$8-$H$8,Multipliers!$A$3:$DF$122,CS$8-2006+2))</f>
        <v>0</v>
      </c>
    </row>
    <row r="46" spans="2:98" x14ac:dyDescent="0.25">
      <c r="B46" s="35">
        <v>2038</v>
      </c>
      <c r="C46" s="36">
        <v>15691</v>
      </c>
      <c r="D46" s="35" t="s">
        <v>3</v>
      </c>
      <c r="E46" s="4">
        <f t="shared" si="6"/>
        <v>74</v>
      </c>
      <c r="F46" s="2"/>
      <c r="H46" s="3">
        <v>1</v>
      </c>
      <c r="I46" s="3">
        <f>H46*(1-VLOOKUP($E46+H$8-$H$8,Mortality!$B$3:$C$123,2)*VLOOKUP($E46+H$8-$H$8,Multipliers!$A$3:$DF$122,H$8-2006+2))</f>
        <v>0.97042107171286096</v>
      </c>
      <c r="J46" s="3">
        <f>I46*(1-VLOOKUP($E46+I$8-$H$8,Mortality!$B$3:$C$123,2)*VLOOKUP($E46+I$8-$H$8,Multipliers!$A$3:$DF$122,I$8-2006+2))</f>
        <v>0.93917275006838841</v>
      </c>
      <c r="K46" s="3">
        <f>J46*(1-VLOOKUP($E46+J$8-$H$8,Mortality!$B$3:$C$123,2)*VLOOKUP($E46+J$8-$H$8,Multipliers!$A$3:$DF$122,J$8-2006+2))</f>
        <v>0.90619847640681883</v>
      </c>
      <c r="L46" s="3">
        <f>K46*(1-VLOOKUP($E46+K$8-$H$8,Mortality!$B$3:$C$123,2)*VLOOKUP($E46+K$8-$H$8,Multipliers!$A$3:$DF$122,K$8-2006+2))</f>
        <v>0.87147257007576862</v>
      </c>
      <c r="M46" s="3">
        <f>L46*(1-VLOOKUP($E46+L$8-$H$8,Mortality!$B$3:$C$123,2)*VLOOKUP($E46+L$8-$H$8,Multipliers!$A$3:$DF$122,L$8-2006+2))</f>
        <v>0.83494076624425395</v>
      </c>
      <c r="N46" s="3">
        <f>M46*(1-VLOOKUP($E46+M$8-$H$8,Mortality!$B$3:$C$123,2)*VLOOKUP($E46+M$8-$H$8,Multipliers!$A$3:$DF$122,M$8-2006+2))</f>
        <v>0.79662837005991405</v>
      </c>
      <c r="O46" s="3">
        <f>N46*(1-VLOOKUP($E46+N$8-$H$8,Mortality!$B$3:$C$123,2)*VLOOKUP($E46+N$8-$H$8,Multipliers!$A$3:$DF$122,N$8-2006+2))</f>
        <v>0.75653870887784969</v>
      </c>
      <c r="P46" s="3">
        <f>O46*(1-VLOOKUP($E46+O$8-$H$8,Mortality!$B$3:$C$123,2)*VLOOKUP($E46+O$8-$H$8,Multipliers!$A$3:$DF$122,O$8-2006+2))</f>
        <v>0.71473531838285087</v>
      </c>
      <c r="Q46" s="3">
        <f>P46*(1-VLOOKUP($E46+P$8-$H$8,Mortality!$B$3:$C$123,2)*VLOOKUP($E46+P$8-$H$8,Multipliers!$A$3:$DF$122,P$8-2006+2))</f>
        <v>0.67130623275768209</v>
      </c>
      <c r="R46" s="3">
        <f>Q46*(1-VLOOKUP($E46+Q$8-$H$8,Mortality!$B$3:$C$123,2)*VLOOKUP($E46+Q$8-$H$8,Multipliers!$A$3:$DF$122,Q$8-2006+2))</f>
        <v>0.62643997470340462</v>
      </c>
      <c r="S46" s="3">
        <f>R46*(1-VLOOKUP($E46+R$8-$H$8,Mortality!$B$3:$C$123,2)*VLOOKUP($E46+R$8-$H$8,Multipliers!$A$3:$DF$122,R$8-2006+2))</f>
        <v>0.58031722107689121</v>
      </c>
      <c r="T46" s="3">
        <f>S46*(1-VLOOKUP($E46+S$8-$H$8,Mortality!$B$3:$C$123,2)*VLOOKUP($E46+S$8-$H$8,Multipliers!$A$3:$DF$122,S$8-2006+2))</f>
        <v>0.53325354112089551</v>
      </c>
      <c r="U46" s="3">
        <f>T46*(1-VLOOKUP($E46+T$8-$H$8,Mortality!$B$3:$C$123,2)*VLOOKUP($E46+T$8-$H$8,Multipliers!$A$3:$DF$122,T$8-2006+2))</f>
        <v>0.48557310245920254</v>
      </c>
      <c r="V46" s="3">
        <f>U46*(1-VLOOKUP($E46+U$8-$H$8,Mortality!$B$3:$C$123,2)*VLOOKUP($E46+U$8-$H$8,Multipliers!$A$3:$DF$122,U$8-2006+2))</f>
        <v>0.43768994453201032</v>
      </c>
      <c r="W46" s="3">
        <f>V46*(1-VLOOKUP($E46+V$8-$H$8,Mortality!$B$3:$C$123,2)*VLOOKUP($E46+V$8-$H$8,Multipliers!$A$3:$DF$122,V$8-2006+2))</f>
        <v>0.39013576513047121</v>
      </c>
      <c r="X46" s="3">
        <f>W46*(1-VLOOKUP($E46+W$8-$H$8,Mortality!$B$3:$C$123,2)*VLOOKUP($E46+W$8-$H$8,Multipliers!$A$3:$DF$122,W$8-2006+2))</f>
        <v>0.3434571031562923</v>
      </c>
      <c r="Y46" s="3">
        <f>X46*(1-VLOOKUP($E46+X$8-$H$8,Mortality!$B$3:$C$123,2)*VLOOKUP($E46+X$8-$H$8,Multipliers!$A$3:$DF$122,X$8-2006+2))</f>
        <v>0.29825294304951711</v>
      </c>
      <c r="Z46" s="3">
        <f>Y46*(1-VLOOKUP($E46+Y$8-$H$8,Mortality!$B$3:$C$123,2)*VLOOKUP($E46+Y$8-$H$8,Multipliers!$A$3:$DF$122,Y$8-2006+2))</f>
        <v>0.25531510480526648</v>
      </c>
      <c r="AA46" s="3">
        <f>Z46*(1-VLOOKUP($E46+Z$8-$H$8,Mortality!$B$3:$C$123,2)*VLOOKUP($E46+Z$8-$H$8,Multipliers!$A$3:$DF$122,Z$8-2006+2))</f>
        <v>0.21542083426039574</v>
      </c>
      <c r="AB46" s="3">
        <f>AA46*(1-VLOOKUP($E46+AA$8-$H$8,Mortality!$B$3:$C$123,2)*VLOOKUP($E46+AA$8-$H$8,Multipliers!$A$3:$DF$122,AA$8-2006+2))</f>
        <v>0.17916525071157083</v>
      </c>
      <c r="AC46" s="3">
        <f>AB46*(1-VLOOKUP($E46+AB$8-$H$8,Mortality!$B$3:$C$123,2)*VLOOKUP($E46+AB$8-$H$8,Multipliers!$A$3:$DF$122,AB$8-2006+2))</f>
        <v>0.14693077625317821</v>
      </c>
      <c r="AD46" s="3">
        <f>AC46*(1-VLOOKUP($E46+AC$8-$H$8,Mortality!$B$3:$C$123,2)*VLOOKUP($E46+AC$8-$H$8,Multipliers!$A$3:$DF$122,AC$8-2006+2))</f>
        <v>0.11885793521306535</v>
      </c>
      <c r="AE46" s="3">
        <f>AD46*(1-VLOOKUP($E46+AD$8-$H$8,Mortality!$B$3:$C$123,2)*VLOOKUP($E46+AD$8-$H$8,Multipliers!$A$3:$DF$122,AD$8-2006+2))</f>
        <v>9.4550735800649696E-2</v>
      </c>
      <c r="AF46" s="3">
        <f>AE46*(1-VLOOKUP($E46+AE$8-$H$8,Mortality!$B$3:$C$123,2)*VLOOKUP($E46+AE$8-$H$8,Multipliers!$A$3:$DF$122,AE$8-2006+2))</f>
        <v>7.3913568149764297E-2</v>
      </c>
      <c r="AG46" s="3">
        <f>AF46*(1-VLOOKUP($E46+AF$8-$H$8,Mortality!$B$3:$C$123,2)*VLOOKUP($E46+AF$8-$H$8,Multipliers!$A$3:$DF$122,AF$8-2006+2))</f>
        <v>5.6535375405572366E-2</v>
      </c>
      <c r="AH46" s="3">
        <f>AG46*(1-VLOOKUP($E46+AG$8-$H$8,Mortality!$B$3:$C$123,2)*VLOOKUP($E46+AG$8-$H$8,Multipliers!$A$3:$DF$122,AG$8-2006+2))</f>
        <v>4.2258968669202944E-2</v>
      </c>
      <c r="AI46" s="3">
        <f>AH46*(1-VLOOKUP($E46+AH$8-$H$8,Mortality!$B$3:$C$123,2)*VLOOKUP($E46+AH$8-$H$8,Multipliers!$A$3:$DF$122,AH$8-2006+2))</f>
        <v>3.0823033881811238E-2</v>
      </c>
      <c r="AJ46" s="3">
        <f>AI46*(1-VLOOKUP($E46+AI$8-$H$8,Mortality!$B$3:$C$123,2)*VLOOKUP($E46+AI$8-$H$8,Multipliers!$A$3:$DF$122,AI$8-2006+2))</f>
        <v>2.1909261590992851E-2</v>
      </c>
      <c r="AK46" s="3">
        <f>AJ46*(1-VLOOKUP($E46+AJ$8-$H$8,Mortality!$B$3:$C$123,2)*VLOOKUP($E46+AJ$8-$H$8,Multipliers!$A$3:$DF$122,AJ$8-2006+2))</f>
        <v>1.5151987804371483E-2</v>
      </c>
      <c r="AL46" s="3">
        <f>AK46*(1-VLOOKUP($E46+AK$8-$H$8,Mortality!$B$3:$C$123,2)*VLOOKUP($E46+AK$8-$H$8,Multipliers!$A$3:$DF$122,AK$8-2006+2))</f>
        <v>1.0189887912088875E-2</v>
      </c>
      <c r="AM46" s="3">
        <f>AL46*(1-VLOOKUP($E46+AL$8-$H$8,Mortality!$B$3:$C$123,2)*VLOOKUP($E46+AL$8-$H$8,Multipliers!$A$3:$DF$122,AL$8-2006+2))</f>
        <v>6.6575359247169497E-3</v>
      </c>
      <c r="AN46" s="3">
        <f>AM46*(1-VLOOKUP($E46+AM$8-$H$8,Mortality!$B$3:$C$123,2)*VLOOKUP($E46+AM$8-$H$8,Multipliers!$A$3:$DF$122,AM$8-2006+2))</f>
        <v>4.222723477166789E-3</v>
      </c>
      <c r="AO46" s="3">
        <f>AN46*(1-VLOOKUP($E46+AN$8-$H$8,Mortality!$B$3:$C$123,2)*VLOOKUP($E46+AN$8-$H$8,Multipliers!$A$3:$DF$122,AN$8-2006+2))</f>
        <v>2.5948508896338263E-3</v>
      </c>
      <c r="AP46" s="3">
        <f>AO46*(1-VLOOKUP($E46+AO$8-$H$8,Mortality!$B$3:$C$123,2)*VLOOKUP($E46+AO$8-$H$8,Multipliers!$A$3:$DF$122,AO$8-2006+2))</f>
        <v>1.5457217378540796E-3</v>
      </c>
      <c r="AQ46" s="3">
        <f>AP46*(1-VLOOKUP($E46+AP$8-$H$8,Mortality!$B$3:$C$123,2)*VLOOKUP($E46+AP$8-$H$8,Multipliers!$A$3:$DF$122,AP$8-2006+2))</f>
        <v>8.9195120228966927E-4</v>
      </c>
      <c r="AR46" s="3">
        <f>AQ46*(1-VLOOKUP($E46+AQ$8-$H$8,Mortality!$B$3:$C$123,2)*VLOOKUP($E46+AQ$8-$H$8,Multipliers!$A$3:$DF$122,AQ$8-2006+2))</f>
        <v>4.9807261625394849E-4</v>
      </c>
      <c r="AS46" s="3">
        <f>AR46*(1-VLOOKUP($E46+AR$8-$H$8,Mortality!$B$3:$C$123,2)*VLOOKUP($E46+AR$8-$H$8,Multipliers!$A$3:$DF$122,AR$8-2006+2))</f>
        <v>2.6856505748030476E-4</v>
      </c>
      <c r="AT46" s="3">
        <f>AS46*(1-VLOOKUP($E46+AS$8-$H$8,Mortality!$B$3:$C$123,2)*VLOOKUP($E46+AS$8-$H$8,Multipliers!$A$3:$DF$122,AS$8-2006+2))</f>
        <v>1.4190448087444333E-4</v>
      </c>
      <c r="AU46" s="3">
        <f>AT46*(1-VLOOKUP($E46+AT$8-$H$8,Mortality!$B$3:$C$123,2)*VLOOKUP($E46+AT$8-$H$8,Multipliers!$A$3:$DF$122,AT$8-2006+2))</f>
        <v>7.4109650802979681E-5</v>
      </c>
      <c r="AV46" s="3">
        <f>AU46*(1-VLOOKUP($E46+AU$8-$H$8,Mortality!$B$3:$C$123,2)*VLOOKUP($E46+AU$8-$H$8,Multipliers!$A$3:$DF$122,AU$8-2006+2))</f>
        <v>3.8218575975652351E-5</v>
      </c>
      <c r="AW46" s="3">
        <f>AV46*(1-VLOOKUP($E46+AV$8-$H$8,Mortality!$B$3:$C$123,2)*VLOOKUP($E46+AV$8-$H$8,Multipliers!$A$3:$DF$122,AV$8-2006+2))</f>
        <v>1.9395692150807846E-5</v>
      </c>
      <c r="AX46" s="3">
        <f>AW46*(1-VLOOKUP($E46+AW$8-$H$8,Mortality!$B$3:$C$123,2)*VLOOKUP($E46+AW$8-$H$8,Multipliers!$A$3:$DF$122,AW$8-2006+2))</f>
        <v>9.697846075403923E-6</v>
      </c>
      <c r="AY46" s="3">
        <f>AX46*(1-VLOOKUP($E46+AX$8-$H$8,Mortality!$B$3:$C$123,2)*VLOOKUP($E46+AX$8-$H$8,Multipliers!$A$3:$DF$122,AX$8-2006+2))</f>
        <v>4.8489230377019615E-6</v>
      </c>
      <c r="AZ46" s="3">
        <f>AY46*(1-VLOOKUP($E46+AY$8-$H$8,Mortality!$B$3:$C$123,2)*VLOOKUP($E46+AY$8-$H$8,Multipliers!$A$3:$DF$122,AY$8-2006+2))</f>
        <v>2.4244615188509807E-6</v>
      </c>
      <c r="BA46" s="3">
        <f>AZ46*(1-VLOOKUP($E46+AZ$8-$H$8,Mortality!$B$3:$C$123,2)*VLOOKUP($E46+AZ$8-$H$8,Multipliers!$A$3:$DF$122,AZ$8-2006+2))</f>
        <v>1.2122307594254904E-6</v>
      </c>
      <c r="BB46" s="3">
        <f>BA46*(1-VLOOKUP($E46+BA$8-$H$8,Mortality!$B$3:$C$123,2)*VLOOKUP($E46+BA$8-$H$8,Multipliers!$A$3:$DF$122,BA$8-2006+2))</f>
        <v>6.0611537971274519E-7</v>
      </c>
      <c r="BC46" s="3">
        <f>BB46*(1-VLOOKUP($E46+BB$8-$H$8,Mortality!$B$3:$C$123,2)*VLOOKUP($E46+BB$8-$H$8,Multipliers!$A$3:$DF$122,BB$8-2006+2))</f>
        <v>0</v>
      </c>
      <c r="BD46" s="3">
        <f>BC46*(1-VLOOKUP($E46+BC$8-$H$8,Mortality!$B$3:$C$123,2)*VLOOKUP($E46+BC$8-$H$8,Multipliers!$A$3:$DF$122,BC$8-2006+2))</f>
        <v>0</v>
      </c>
      <c r="BE46" s="3">
        <f>BD46*(1-VLOOKUP($E46+BD$8-$H$8,Mortality!$B$3:$C$123,2)*VLOOKUP($E46+BD$8-$H$8,Multipliers!$A$3:$DF$122,BD$8-2006+2))</f>
        <v>0</v>
      </c>
      <c r="BF46" s="3">
        <f>BE46*(1-VLOOKUP($E46+BE$8-$H$8,Mortality!$B$3:$C$123,2)*VLOOKUP($E46+BE$8-$H$8,Multipliers!$A$3:$DF$122,BE$8-2006+2))</f>
        <v>0</v>
      </c>
      <c r="BG46" s="3">
        <f>BF46*(1-VLOOKUP($E46+BF$8-$H$8,Mortality!$B$3:$C$123,2)*VLOOKUP($E46+BF$8-$H$8,Multipliers!$A$3:$DF$122,BF$8-2006+2))</f>
        <v>0</v>
      </c>
      <c r="BH46" s="3">
        <f>BG46*(1-VLOOKUP($E46+BG$8-$H$8,Mortality!$B$3:$C$123,2)*VLOOKUP($E46+BG$8-$H$8,Multipliers!$A$3:$DF$122,BG$8-2006+2))</f>
        <v>0</v>
      </c>
      <c r="BI46" s="3">
        <f>BH46*(1-VLOOKUP($E46+BH$8-$H$8,Mortality!$B$3:$C$123,2)*VLOOKUP($E46+BH$8-$H$8,Multipliers!$A$3:$DF$122,BH$8-2006+2))</f>
        <v>0</v>
      </c>
      <c r="BJ46" s="3">
        <f>BI46*(1-VLOOKUP($E46+BI$8-$H$8,Mortality!$B$3:$C$123,2)*VLOOKUP($E46+BI$8-$H$8,Multipliers!$A$3:$DF$122,BI$8-2006+2))</f>
        <v>0</v>
      </c>
      <c r="BK46" s="3">
        <f>BJ46*(1-VLOOKUP($E46+BJ$8-$H$8,Mortality!$B$3:$C$123,2)*VLOOKUP($E46+BJ$8-$H$8,Multipliers!$A$3:$DF$122,BJ$8-2006+2))</f>
        <v>0</v>
      </c>
      <c r="BL46" s="3">
        <f>BK46*(1-VLOOKUP($E46+BK$8-$H$8,Mortality!$B$3:$C$123,2)*VLOOKUP($E46+BK$8-$H$8,Multipliers!$A$3:$DF$122,BK$8-2006+2))</f>
        <v>0</v>
      </c>
      <c r="BM46" s="3">
        <f>BL46*(1-VLOOKUP($E46+BL$8-$H$8,Mortality!$B$3:$C$123,2)*VLOOKUP($E46+BL$8-$H$8,Multipliers!$A$3:$DF$122,BL$8-2006+2))</f>
        <v>0</v>
      </c>
      <c r="BN46" s="3">
        <f>BM46*(1-VLOOKUP($E46+BM$8-$H$8,Mortality!$B$3:$C$123,2)*VLOOKUP($E46+BM$8-$H$8,Multipliers!$A$3:$DF$122,BM$8-2006+2))</f>
        <v>0</v>
      </c>
      <c r="BO46" s="3">
        <f>BN46*(1-VLOOKUP($E46+BN$8-$H$8,Mortality!$B$3:$C$123,2)*VLOOKUP($E46+BN$8-$H$8,Multipliers!$A$3:$DF$122,BN$8-2006+2))</f>
        <v>0</v>
      </c>
      <c r="BP46" s="3">
        <f>BO46*(1-VLOOKUP($E46+BO$8-$H$8,Mortality!$B$3:$C$123,2)*VLOOKUP($E46+BO$8-$H$8,Multipliers!$A$3:$DF$122,BO$8-2006+2))</f>
        <v>0</v>
      </c>
      <c r="BQ46" s="3">
        <f>BP46*(1-VLOOKUP($E46+BP$8-$H$8,Mortality!$B$3:$C$123,2)*VLOOKUP($E46+BP$8-$H$8,Multipliers!$A$3:$DF$122,BP$8-2006+2))</f>
        <v>0</v>
      </c>
      <c r="BR46" s="3">
        <f>BQ46*(1-VLOOKUP($E46+BQ$8-$H$8,Mortality!$B$3:$C$123,2)*VLOOKUP($E46+BQ$8-$H$8,Multipliers!$A$3:$DF$122,BQ$8-2006+2))</f>
        <v>0</v>
      </c>
      <c r="BS46" s="3">
        <f>BR46*(1-VLOOKUP($E46+BR$8-$H$8,Mortality!$B$3:$C$123,2)*VLOOKUP($E46+BR$8-$H$8,Multipliers!$A$3:$DF$122,BR$8-2006+2))</f>
        <v>0</v>
      </c>
      <c r="BT46" s="3">
        <f>BS46*(1-VLOOKUP($E46+BS$8-$H$8,Mortality!$B$3:$C$123,2)*VLOOKUP($E46+BS$8-$H$8,Multipliers!$A$3:$DF$122,BS$8-2006+2))</f>
        <v>0</v>
      </c>
      <c r="BU46" s="3">
        <f>BT46*(1-VLOOKUP($E46+BT$8-$H$8,Mortality!$B$3:$C$123,2)*VLOOKUP($E46+BT$8-$H$8,Multipliers!$A$3:$DF$122,BT$8-2006+2))</f>
        <v>0</v>
      </c>
      <c r="BV46" s="3">
        <f>BU46*(1-VLOOKUP($E46+BU$8-$H$8,Mortality!$B$3:$C$123,2)*VLOOKUP($E46+BU$8-$H$8,Multipliers!$A$3:$DF$122,BU$8-2006+2))</f>
        <v>0</v>
      </c>
      <c r="BW46" s="3">
        <f>BV46*(1-VLOOKUP($E46+BV$8-$H$8,Mortality!$B$3:$C$123,2)*VLOOKUP($E46+BV$8-$H$8,Multipliers!$A$3:$DF$122,BV$8-2006+2))</f>
        <v>0</v>
      </c>
      <c r="BX46" s="3">
        <f>BW46*(1-VLOOKUP($E46+BW$8-$H$8,Mortality!$B$3:$C$123,2)*VLOOKUP($E46+BW$8-$H$8,Multipliers!$A$3:$DF$122,BW$8-2006+2))</f>
        <v>0</v>
      </c>
      <c r="BY46" s="3">
        <f>BX46*(1-VLOOKUP($E46+BX$8-$H$8,Mortality!$B$3:$C$123,2)*VLOOKUP($E46+BX$8-$H$8,Multipliers!$A$3:$DF$122,BX$8-2006+2))</f>
        <v>0</v>
      </c>
      <c r="BZ46" s="3">
        <f>BY46*(1-VLOOKUP($E46+BY$8-$H$8,Mortality!$B$3:$C$123,2)*VLOOKUP($E46+BY$8-$H$8,Multipliers!$A$3:$DF$122,BY$8-2006+2))</f>
        <v>0</v>
      </c>
      <c r="CA46" s="3">
        <f>BZ46*(1-VLOOKUP($E46+BZ$8-$H$8,Mortality!$B$3:$C$123,2)*VLOOKUP($E46+BZ$8-$H$8,Multipliers!$A$3:$DF$122,BZ$8-2006+2))</f>
        <v>0</v>
      </c>
      <c r="CB46" s="3">
        <f>CA46*(1-VLOOKUP($E46+CA$8-$H$8,Mortality!$B$3:$C$123,2)*VLOOKUP($E46+CA$8-$H$8,Multipliers!$A$3:$DF$122,CA$8-2006+2))</f>
        <v>0</v>
      </c>
      <c r="CC46" s="3">
        <f>CB46*(1-VLOOKUP($E46+CB$8-$H$8,Mortality!$B$3:$C$123,2)*VLOOKUP($E46+CB$8-$H$8,Multipliers!$A$3:$DF$122,CB$8-2006+2))</f>
        <v>0</v>
      </c>
      <c r="CD46" s="3">
        <f>CC46*(1-VLOOKUP($E46+CC$8-$H$8,Mortality!$B$3:$C$123,2)*VLOOKUP($E46+CC$8-$H$8,Multipliers!$A$3:$DF$122,CC$8-2006+2))</f>
        <v>0</v>
      </c>
      <c r="CE46" s="3">
        <f>CD46*(1-VLOOKUP($E46+CD$8-$H$8,Mortality!$B$3:$C$123,2)*VLOOKUP($E46+CD$8-$H$8,Multipliers!$A$3:$DF$122,CD$8-2006+2))</f>
        <v>0</v>
      </c>
      <c r="CF46" s="3">
        <f>CE46*(1-VLOOKUP($E46+CE$8-$H$8,Mortality!$B$3:$C$123,2)*VLOOKUP($E46+CE$8-$H$8,Multipliers!$A$3:$DF$122,CE$8-2006+2))</f>
        <v>0</v>
      </c>
      <c r="CG46" s="3">
        <f>CF46*(1-VLOOKUP($E46+CF$8-$H$8,Mortality!$B$3:$C$123,2)*VLOOKUP($E46+CF$8-$H$8,Multipliers!$A$3:$DF$122,CF$8-2006+2))</f>
        <v>0</v>
      </c>
      <c r="CH46" s="3">
        <f>CG46*(1-VLOOKUP($E46+CG$8-$H$8,Mortality!$B$3:$C$123,2)*VLOOKUP($E46+CG$8-$H$8,Multipliers!$A$3:$DF$122,CG$8-2006+2))</f>
        <v>0</v>
      </c>
      <c r="CI46" s="3">
        <f>CH46*(1-VLOOKUP($E46+CH$8-$H$8,Mortality!$B$3:$C$123,2)*VLOOKUP($E46+CH$8-$H$8,Multipliers!$A$3:$DF$122,CH$8-2006+2))</f>
        <v>0</v>
      </c>
      <c r="CJ46" s="3">
        <f>CI46*(1-VLOOKUP($E46+CI$8-$H$8,Mortality!$B$3:$C$123,2)*VLOOKUP($E46+CI$8-$H$8,Multipliers!$A$3:$DF$122,CI$8-2006+2))</f>
        <v>0</v>
      </c>
      <c r="CK46" s="3">
        <f>CJ46*(1-VLOOKUP($E46+CJ$8-$H$8,Mortality!$B$3:$C$123,2)*VLOOKUP($E46+CJ$8-$H$8,Multipliers!$A$3:$DF$122,CJ$8-2006+2))</f>
        <v>0</v>
      </c>
      <c r="CL46" s="3">
        <f>CK46*(1-VLOOKUP($E46+CK$8-$H$8,Mortality!$B$3:$C$123,2)*VLOOKUP($E46+CK$8-$H$8,Multipliers!$A$3:$DF$122,CK$8-2006+2))</f>
        <v>0</v>
      </c>
      <c r="CM46" s="3">
        <f>CL46*(1-VLOOKUP($E46+CL$8-$H$8,Mortality!$B$3:$C$123,2)*VLOOKUP($E46+CL$8-$H$8,Multipliers!$A$3:$DF$122,CL$8-2006+2))</f>
        <v>0</v>
      </c>
      <c r="CN46" s="3">
        <f>CM46*(1-VLOOKUP($E46+CM$8-$H$8,Mortality!$B$3:$C$123,2)*VLOOKUP($E46+CM$8-$H$8,Multipliers!$A$3:$DF$122,CM$8-2006+2))</f>
        <v>0</v>
      </c>
      <c r="CO46" s="3">
        <f>CN46*(1-VLOOKUP($E46+CN$8-$H$8,Mortality!$B$3:$C$123,2)*VLOOKUP($E46+CN$8-$H$8,Multipliers!$A$3:$DF$122,CN$8-2006+2))</f>
        <v>0</v>
      </c>
      <c r="CP46" s="3">
        <f>CO46*(1-VLOOKUP($E46+CO$8-$H$8,Mortality!$B$3:$C$123,2)*VLOOKUP($E46+CO$8-$H$8,Multipliers!$A$3:$DF$122,CO$8-2006+2))</f>
        <v>0</v>
      </c>
      <c r="CQ46" s="3">
        <f>CP46*(1-VLOOKUP($E46+CP$8-$H$8,Mortality!$B$3:$C$123,2)*VLOOKUP($E46+CP$8-$H$8,Multipliers!$A$3:$DF$122,CP$8-2006+2))</f>
        <v>0</v>
      </c>
      <c r="CR46" s="3">
        <f>CQ46*(1-VLOOKUP($E46+CQ$8-$H$8,Mortality!$B$3:$C$123,2)*VLOOKUP($E46+CQ$8-$H$8,Multipliers!$A$3:$DF$122,CQ$8-2006+2))</f>
        <v>0</v>
      </c>
      <c r="CS46" s="3">
        <f>CR46*(1-VLOOKUP($E46+CR$8-$H$8,Mortality!$B$3:$C$123,2)*VLOOKUP($E46+CR$8-$H$8,Multipliers!$A$3:$DF$122,CR$8-2006+2))</f>
        <v>0</v>
      </c>
      <c r="CT46" s="3">
        <f>CS46*(1-VLOOKUP($E46+CS$8-$H$8,Mortality!$B$3:$C$123,2)*VLOOKUP($E46+CS$8-$H$8,Multipliers!$A$3:$DF$122,CS$8-2006+2))</f>
        <v>0</v>
      </c>
    </row>
    <row r="47" spans="2:98" x14ac:dyDescent="0.25">
      <c r="B47" s="35">
        <v>2039</v>
      </c>
      <c r="C47" s="36">
        <v>16618</v>
      </c>
      <c r="D47" s="35" t="s">
        <v>3</v>
      </c>
      <c r="E47" s="4">
        <f t="shared" si="6"/>
        <v>72</v>
      </c>
      <c r="F47" s="2"/>
      <c r="H47" s="3">
        <v>1</v>
      </c>
      <c r="I47" s="3">
        <f>H47*(1-VLOOKUP($E47+H$8-$H$8,Mortality!$B$3:$C$123,2)*VLOOKUP($E47+H$8-$H$8,Multipliers!$A$3:$DF$122,H$8-2006+2))</f>
        <v>0.97548606619111355</v>
      </c>
      <c r="J47" s="3">
        <f>I47*(1-VLOOKUP($E47+I$8-$H$8,Mortality!$B$3:$C$123,2)*VLOOKUP($E47+I$8-$H$8,Multipliers!$A$3:$DF$122,I$8-2006+2))</f>
        <v>0.94951636292477659</v>
      </c>
      <c r="K47" s="3">
        <f>J47*(1-VLOOKUP($E47+J$8-$H$8,Mortality!$B$3:$C$123,2)*VLOOKUP($E47+J$8-$H$8,Multipliers!$A$3:$DF$122,J$8-2006+2))</f>
        <v>0.92202295164528281</v>
      </c>
      <c r="L47" s="3">
        <f>K47*(1-VLOOKUP($E47+K$8-$H$8,Mortality!$B$3:$C$123,2)*VLOOKUP($E47+K$8-$H$8,Multipliers!$A$3:$DF$122,K$8-2006+2))</f>
        <v>0.89294449089886396</v>
      </c>
      <c r="M47" s="3">
        <f>L47*(1-VLOOKUP($E47+L$8-$H$8,Mortality!$B$3:$C$123,2)*VLOOKUP($E47+L$8-$H$8,Multipliers!$A$3:$DF$122,L$8-2006+2))</f>
        <v>0.8622233863965294</v>
      </c>
      <c r="N47" s="3">
        <f>M47*(1-VLOOKUP($E47+M$8-$H$8,Mortality!$B$3:$C$123,2)*VLOOKUP($E47+M$8-$H$8,Multipliers!$A$3:$DF$122,M$8-2006+2))</f>
        <v>0.82983686610850027</v>
      </c>
      <c r="O47" s="3">
        <f>N47*(1-VLOOKUP($E47+N$8-$H$8,Mortality!$B$3:$C$123,2)*VLOOKUP($E47+N$8-$H$8,Multipliers!$A$3:$DF$122,N$8-2006+2))</f>
        <v>0.7957323341908944</v>
      </c>
      <c r="P47" s="3">
        <f>O47*(1-VLOOKUP($E47+O$8-$H$8,Mortality!$B$3:$C$123,2)*VLOOKUP($E47+O$8-$H$8,Multipliers!$A$3:$DF$122,O$8-2006+2))</f>
        <v>0.75993483991412836</v>
      </c>
      <c r="Q47" s="3">
        <f>P47*(1-VLOOKUP($E47+P$8-$H$8,Mortality!$B$3:$C$123,2)*VLOOKUP($E47+P$8-$H$8,Multipliers!$A$3:$DF$122,P$8-2006+2))</f>
        <v>0.72243764224054285</v>
      </c>
      <c r="R47" s="3">
        <f>Q47*(1-VLOOKUP($E47+Q$8-$H$8,Mortality!$B$3:$C$123,2)*VLOOKUP($E47+Q$8-$H$8,Multipliers!$A$3:$DF$122,Q$8-2006+2))</f>
        <v>0.68329712512209406</v>
      </c>
      <c r="S47" s="3">
        <f>R47*(1-VLOOKUP($E47+R$8-$H$8,Mortality!$B$3:$C$123,2)*VLOOKUP($E47+R$8-$H$8,Multipliers!$A$3:$DF$122,R$8-2006+2))</f>
        <v>0.64258397214628316</v>
      </c>
      <c r="T47" s="3">
        <f>S47*(1-VLOOKUP($E47+S$8-$H$8,Mortality!$B$3:$C$123,2)*VLOOKUP($E47+S$8-$H$8,Multipliers!$A$3:$DF$122,S$8-2006+2))</f>
        <v>0.60047072196160378</v>
      </c>
      <c r="U47" s="3">
        <f>T47*(1-VLOOKUP($E47+T$8-$H$8,Mortality!$B$3:$C$123,2)*VLOOKUP($E47+T$8-$H$8,Multipliers!$A$3:$DF$122,T$8-2006+2))</f>
        <v>0.55711790699915542</v>
      </c>
      <c r="V47" s="3">
        <f>U47*(1-VLOOKUP($E47+U$8-$H$8,Mortality!$B$3:$C$123,2)*VLOOKUP($E47+U$8-$H$8,Multipliers!$A$3:$DF$122,U$8-2006+2))</f>
        <v>0.51281692171086513</v>
      </c>
      <c r="W47" s="3">
        <f>V47*(1-VLOOKUP($E47+V$8-$H$8,Mortality!$B$3:$C$123,2)*VLOOKUP($E47+V$8-$H$8,Multipliers!$A$3:$DF$122,V$8-2006+2))</f>
        <v>0.46784904312546594</v>
      </c>
      <c r="X47" s="3">
        <f>W47*(1-VLOOKUP($E47+W$8-$H$8,Mortality!$B$3:$C$123,2)*VLOOKUP($E47+W$8-$H$8,Multipliers!$A$3:$DF$122,W$8-2006+2))</f>
        <v>0.42259523074853123</v>
      </c>
      <c r="Y47" s="3">
        <f>X47*(1-VLOOKUP($E47+X$8-$H$8,Mortality!$B$3:$C$123,2)*VLOOKUP($E47+X$8-$H$8,Multipliers!$A$3:$DF$122,X$8-2006+2))</f>
        <v>0.37755383649600677</v>
      </c>
      <c r="Z47" s="3">
        <f>Y47*(1-VLOOKUP($E47+Y$8-$H$8,Mortality!$B$3:$C$123,2)*VLOOKUP($E47+Y$8-$H$8,Multipliers!$A$3:$DF$122,Y$8-2006+2))</f>
        <v>0.33322583332722527</v>
      </c>
      <c r="AA47" s="3">
        <f>Z47*(1-VLOOKUP($E47+Z$8-$H$8,Mortality!$B$3:$C$123,2)*VLOOKUP($E47+Z$8-$H$8,Multipliers!$A$3:$DF$122,Z$8-2006+2))</f>
        <v>0.29018022095154145</v>
      </c>
      <c r="AB47" s="3">
        <f>AA47*(1-VLOOKUP($E47+AA$8-$H$8,Mortality!$B$3:$C$123,2)*VLOOKUP($E47+AA$8-$H$8,Multipliers!$A$3:$DF$122,AA$8-2006+2))</f>
        <v>0.24916142561214646</v>
      </c>
      <c r="AC47" s="3">
        <f>AB47*(1-VLOOKUP($E47+AB$8-$H$8,Mortality!$B$3:$C$123,2)*VLOOKUP($E47+AB$8-$H$8,Multipliers!$A$3:$DF$122,AB$8-2006+2))</f>
        <v>0.21092633396125274</v>
      </c>
      <c r="AD47" s="3">
        <f>AC47*(1-VLOOKUP($E47+AC$8-$H$8,Mortality!$B$3:$C$123,2)*VLOOKUP($E47+AC$8-$H$8,Multipliers!$A$3:$DF$122,AC$8-2006+2))</f>
        <v>0.17604921622987382</v>
      </c>
      <c r="AE47" s="3">
        <f>AD47*(1-VLOOKUP($E47+AD$8-$H$8,Mortality!$B$3:$C$123,2)*VLOOKUP($E47+AD$8-$H$8,Multipliers!$A$3:$DF$122,AD$8-2006+2))</f>
        <v>0.14492409005413706</v>
      </c>
      <c r="AF47" s="3">
        <f>AE47*(1-VLOOKUP($E47+AE$8-$H$8,Mortality!$B$3:$C$123,2)*VLOOKUP($E47+AE$8-$H$8,Multipliers!$A$3:$DF$122,AE$8-2006+2))</f>
        <v>0.11770336977300147</v>
      </c>
      <c r="AG47" s="3">
        <f>AF47*(1-VLOOKUP($E47+AF$8-$H$8,Mortality!$B$3:$C$123,2)*VLOOKUP($E47+AF$8-$H$8,Multipliers!$A$3:$DF$122,AF$8-2006+2))</f>
        <v>9.4020658543150559E-2</v>
      </c>
      <c r="AH47" s="3">
        <f>AG47*(1-VLOOKUP($E47+AG$8-$H$8,Mortality!$B$3:$C$123,2)*VLOOKUP($E47+AG$8-$H$8,Multipliers!$A$3:$DF$122,AG$8-2006+2))</f>
        <v>7.3814002413303603E-2</v>
      </c>
      <c r="AI47" s="3">
        <f>AH47*(1-VLOOKUP($E47+AH$8-$H$8,Mortality!$B$3:$C$123,2)*VLOOKUP($E47+AH$8-$H$8,Multipliers!$A$3:$DF$122,AH$8-2006+2))</f>
        <v>5.6708228280989134E-2</v>
      </c>
      <c r="AJ47" s="3">
        <f>AI47*(1-VLOOKUP($E47+AI$8-$H$8,Mortality!$B$3:$C$123,2)*VLOOKUP($E47+AI$8-$H$8,Multipliers!$A$3:$DF$122,AI$8-2006+2))</f>
        <v>4.2582263049840224E-2</v>
      </c>
      <c r="AK47" s="3">
        <f>AJ47*(1-VLOOKUP($E47+AJ$8-$H$8,Mortality!$B$3:$C$123,2)*VLOOKUP($E47+AJ$8-$H$8,Multipliers!$A$3:$DF$122,AJ$8-2006+2))</f>
        <v>3.1205867588732606E-2</v>
      </c>
      <c r="AL47" s="3">
        <f>AK47*(1-VLOOKUP($E47+AK$8-$H$8,Mortality!$B$3:$C$123,2)*VLOOKUP($E47+AK$8-$H$8,Multipliers!$A$3:$DF$122,AK$8-2006+2))</f>
        <v>2.2289351818894208E-2</v>
      </c>
      <c r="AM47" s="3">
        <f>AL47*(1-VLOOKUP($E47+AL$8-$H$8,Mortality!$B$3:$C$123,2)*VLOOKUP($E47+AL$8-$H$8,Multipliers!$A$3:$DF$122,AL$8-2006+2))</f>
        <v>1.5490261832274158E-2</v>
      </c>
      <c r="AN47" s="3">
        <f>AM47*(1-VLOOKUP($E47+AM$8-$H$8,Mortality!$B$3:$C$123,2)*VLOOKUP($E47+AM$8-$H$8,Multipliers!$A$3:$DF$122,AM$8-2006+2))</f>
        <v>1.0468992565219163E-2</v>
      </c>
      <c r="AO47" s="3">
        <f>AN47*(1-VLOOKUP($E47+AN$8-$H$8,Mortality!$B$3:$C$123,2)*VLOOKUP($E47+AN$8-$H$8,Multipliers!$A$3:$DF$122,AN$8-2006+2))</f>
        <v>6.8739216150238737E-3</v>
      </c>
      <c r="AP47" s="3">
        <f>AO47*(1-VLOOKUP($E47+AO$8-$H$8,Mortality!$B$3:$C$123,2)*VLOOKUP($E47+AO$8-$H$8,Multipliers!$A$3:$DF$122,AO$8-2006+2))</f>
        <v>4.3815454782815148E-3</v>
      </c>
      <c r="AQ47" s="3">
        <f>AP47*(1-VLOOKUP($E47+AP$8-$H$8,Mortality!$B$3:$C$123,2)*VLOOKUP($E47+AP$8-$H$8,Multipliers!$A$3:$DF$122,AP$8-2006+2))</f>
        <v>2.7052592935432975E-3</v>
      </c>
      <c r="AR47" s="3">
        <f>AQ47*(1-VLOOKUP($E47+AQ$8-$H$8,Mortality!$B$3:$C$123,2)*VLOOKUP($E47+AQ$8-$H$8,Multipliers!$A$3:$DF$122,AQ$8-2006+2))</f>
        <v>1.618915690137889E-3</v>
      </c>
      <c r="AS47" s="3">
        <f>AR47*(1-VLOOKUP($E47+AR$8-$H$8,Mortality!$B$3:$C$123,2)*VLOOKUP($E47+AR$8-$H$8,Multipliers!$A$3:$DF$122,AR$8-2006+2))</f>
        <v>9.3828962314384276E-4</v>
      </c>
      <c r="AT47" s="3">
        <f>AS47*(1-VLOOKUP($E47+AS$8-$H$8,Mortality!$B$3:$C$123,2)*VLOOKUP($E47+AS$8-$H$8,Multipliers!$A$3:$DF$122,AS$8-2006+2))</f>
        <v>5.2610013112698963E-4</v>
      </c>
      <c r="AU47" s="3">
        <f>AT47*(1-VLOOKUP($E47+AT$8-$H$8,Mortality!$B$3:$C$123,2)*VLOOKUP($E47+AT$8-$H$8,Multipliers!$A$3:$DF$122,AT$8-2006+2))</f>
        <v>2.8469484060489596E-4</v>
      </c>
      <c r="AV47" s="3">
        <f>AU47*(1-VLOOKUP($E47+AU$8-$H$8,Mortality!$B$3:$C$123,2)*VLOOKUP($E47+AU$8-$H$8,Multipliers!$A$3:$DF$122,AU$8-2006+2))</f>
        <v>1.5088326238208225E-4</v>
      </c>
      <c r="AW47" s="3">
        <f>AV47*(1-VLOOKUP($E47+AV$8-$H$8,Mortality!$B$3:$C$123,2)*VLOOKUP($E47+AV$8-$H$8,Multipliers!$A$3:$DF$122,AV$8-2006+2))</f>
        <v>7.8986119425136181E-5</v>
      </c>
      <c r="AX47" s="3">
        <f>AW47*(1-VLOOKUP($E47+AW$8-$H$8,Mortality!$B$3:$C$123,2)*VLOOKUP($E47+AW$8-$H$8,Multipliers!$A$3:$DF$122,AW$8-2006+2))</f>
        <v>4.0802209851787464E-5</v>
      </c>
      <c r="AY47" s="3">
        <f>AX47*(1-VLOOKUP($E47+AX$8-$H$8,Mortality!$B$3:$C$123,2)*VLOOKUP($E47+AX$8-$H$8,Multipliers!$A$3:$DF$122,AX$8-2006+2))</f>
        <v>2.0722943502256923E-5</v>
      </c>
      <c r="AZ47" s="3">
        <f>AY47*(1-VLOOKUP($E47+AY$8-$H$8,Mortality!$B$3:$C$123,2)*VLOOKUP($E47+AY$8-$H$8,Multipliers!$A$3:$DF$122,AY$8-2006+2))</f>
        <v>1.0361471751128461E-5</v>
      </c>
      <c r="BA47" s="3">
        <f>AZ47*(1-VLOOKUP($E47+AZ$8-$H$8,Mortality!$B$3:$C$123,2)*VLOOKUP($E47+AZ$8-$H$8,Multipliers!$A$3:$DF$122,AZ$8-2006+2))</f>
        <v>5.1807358755642307E-6</v>
      </c>
      <c r="BB47" s="3">
        <f>BA47*(1-VLOOKUP($E47+BA$8-$H$8,Mortality!$B$3:$C$123,2)*VLOOKUP($E47+BA$8-$H$8,Multipliers!$A$3:$DF$122,BA$8-2006+2))</f>
        <v>2.5903679377821153E-6</v>
      </c>
      <c r="BC47" s="3">
        <f>BB47*(1-VLOOKUP($E47+BB$8-$H$8,Mortality!$B$3:$C$123,2)*VLOOKUP($E47+BB$8-$H$8,Multipliers!$A$3:$DF$122,BB$8-2006+2))</f>
        <v>1.2951839688910577E-6</v>
      </c>
      <c r="BD47" s="3">
        <f>BC47*(1-VLOOKUP($E47+BC$8-$H$8,Mortality!$B$3:$C$123,2)*VLOOKUP($E47+BC$8-$H$8,Multipliers!$A$3:$DF$122,BC$8-2006+2))</f>
        <v>6.4759198444552884E-7</v>
      </c>
      <c r="BE47" s="3">
        <f>BD47*(1-VLOOKUP($E47+BD$8-$H$8,Mortality!$B$3:$C$123,2)*VLOOKUP($E47+BD$8-$H$8,Multipliers!$A$3:$DF$122,BD$8-2006+2))</f>
        <v>0</v>
      </c>
      <c r="BF47" s="3">
        <f>BE47*(1-VLOOKUP($E47+BE$8-$H$8,Mortality!$B$3:$C$123,2)*VLOOKUP($E47+BE$8-$H$8,Multipliers!$A$3:$DF$122,BE$8-2006+2))</f>
        <v>0</v>
      </c>
      <c r="BG47" s="3">
        <f>BF47*(1-VLOOKUP($E47+BF$8-$H$8,Mortality!$B$3:$C$123,2)*VLOOKUP($E47+BF$8-$H$8,Multipliers!$A$3:$DF$122,BF$8-2006+2))</f>
        <v>0</v>
      </c>
      <c r="BH47" s="3">
        <f>BG47*(1-VLOOKUP($E47+BG$8-$H$8,Mortality!$B$3:$C$123,2)*VLOOKUP($E47+BG$8-$H$8,Multipliers!$A$3:$DF$122,BG$8-2006+2))</f>
        <v>0</v>
      </c>
      <c r="BI47" s="3">
        <f>BH47*(1-VLOOKUP($E47+BH$8-$H$8,Mortality!$B$3:$C$123,2)*VLOOKUP($E47+BH$8-$H$8,Multipliers!$A$3:$DF$122,BH$8-2006+2))</f>
        <v>0</v>
      </c>
      <c r="BJ47" s="3">
        <f>BI47*(1-VLOOKUP($E47+BI$8-$H$8,Mortality!$B$3:$C$123,2)*VLOOKUP($E47+BI$8-$H$8,Multipliers!$A$3:$DF$122,BI$8-2006+2))</f>
        <v>0</v>
      </c>
      <c r="BK47" s="3">
        <f>BJ47*(1-VLOOKUP($E47+BJ$8-$H$8,Mortality!$B$3:$C$123,2)*VLOOKUP($E47+BJ$8-$H$8,Multipliers!$A$3:$DF$122,BJ$8-2006+2))</f>
        <v>0</v>
      </c>
      <c r="BL47" s="3">
        <f>BK47*(1-VLOOKUP($E47+BK$8-$H$8,Mortality!$B$3:$C$123,2)*VLOOKUP($E47+BK$8-$H$8,Multipliers!$A$3:$DF$122,BK$8-2006+2))</f>
        <v>0</v>
      </c>
      <c r="BM47" s="3">
        <f>BL47*(1-VLOOKUP($E47+BL$8-$H$8,Mortality!$B$3:$C$123,2)*VLOOKUP($E47+BL$8-$H$8,Multipliers!$A$3:$DF$122,BL$8-2006+2))</f>
        <v>0</v>
      </c>
      <c r="BN47" s="3">
        <f>BM47*(1-VLOOKUP($E47+BM$8-$H$8,Mortality!$B$3:$C$123,2)*VLOOKUP($E47+BM$8-$H$8,Multipliers!$A$3:$DF$122,BM$8-2006+2))</f>
        <v>0</v>
      </c>
      <c r="BO47" s="3">
        <f>BN47*(1-VLOOKUP($E47+BN$8-$H$8,Mortality!$B$3:$C$123,2)*VLOOKUP($E47+BN$8-$H$8,Multipliers!$A$3:$DF$122,BN$8-2006+2))</f>
        <v>0</v>
      </c>
      <c r="BP47" s="3">
        <f>BO47*(1-VLOOKUP($E47+BO$8-$H$8,Mortality!$B$3:$C$123,2)*VLOOKUP($E47+BO$8-$H$8,Multipliers!$A$3:$DF$122,BO$8-2006+2))</f>
        <v>0</v>
      </c>
      <c r="BQ47" s="3">
        <f>BP47*(1-VLOOKUP($E47+BP$8-$H$8,Mortality!$B$3:$C$123,2)*VLOOKUP($E47+BP$8-$H$8,Multipliers!$A$3:$DF$122,BP$8-2006+2))</f>
        <v>0</v>
      </c>
      <c r="BR47" s="3">
        <f>BQ47*(1-VLOOKUP($E47+BQ$8-$H$8,Mortality!$B$3:$C$123,2)*VLOOKUP($E47+BQ$8-$H$8,Multipliers!$A$3:$DF$122,BQ$8-2006+2))</f>
        <v>0</v>
      </c>
      <c r="BS47" s="3">
        <f>BR47*(1-VLOOKUP($E47+BR$8-$H$8,Mortality!$B$3:$C$123,2)*VLOOKUP($E47+BR$8-$H$8,Multipliers!$A$3:$DF$122,BR$8-2006+2))</f>
        <v>0</v>
      </c>
      <c r="BT47" s="3">
        <f>BS47*(1-VLOOKUP($E47+BS$8-$H$8,Mortality!$B$3:$C$123,2)*VLOOKUP($E47+BS$8-$H$8,Multipliers!$A$3:$DF$122,BS$8-2006+2))</f>
        <v>0</v>
      </c>
      <c r="BU47" s="3">
        <f>BT47*(1-VLOOKUP($E47+BT$8-$H$8,Mortality!$B$3:$C$123,2)*VLOOKUP($E47+BT$8-$H$8,Multipliers!$A$3:$DF$122,BT$8-2006+2))</f>
        <v>0</v>
      </c>
      <c r="BV47" s="3">
        <f>BU47*(1-VLOOKUP($E47+BU$8-$H$8,Mortality!$B$3:$C$123,2)*VLOOKUP($E47+BU$8-$H$8,Multipliers!$A$3:$DF$122,BU$8-2006+2))</f>
        <v>0</v>
      </c>
      <c r="BW47" s="3">
        <f>BV47*(1-VLOOKUP($E47+BV$8-$H$8,Mortality!$B$3:$C$123,2)*VLOOKUP($E47+BV$8-$H$8,Multipliers!$A$3:$DF$122,BV$8-2006+2))</f>
        <v>0</v>
      </c>
      <c r="BX47" s="3">
        <f>BW47*(1-VLOOKUP($E47+BW$8-$H$8,Mortality!$B$3:$C$123,2)*VLOOKUP($E47+BW$8-$H$8,Multipliers!$A$3:$DF$122,BW$8-2006+2))</f>
        <v>0</v>
      </c>
      <c r="BY47" s="3">
        <f>BX47*(1-VLOOKUP($E47+BX$8-$H$8,Mortality!$B$3:$C$123,2)*VLOOKUP($E47+BX$8-$H$8,Multipliers!$A$3:$DF$122,BX$8-2006+2))</f>
        <v>0</v>
      </c>
      <c r="BZ47" s="3">
        <f>BY47*(1-VLOOKUP($E47+BY$8-$H$8,Mortality!$B$3:$C$123,2)*VLOOKUP($E47+BY$8-$H$8,Multipliers!$A$3:$DF$122,BY$8-2006+2))</f>
        <v>0</v>
      </c>
      <c r="CA47" s="3">
        <f>BZ47*(1-VLOOKUP($E47+BZ$8-$H$8,Mortality!$B$3:$C$123,2)*VLOOKUP($E47+BZ$8-$H$8,Multipliers!$A$3:$DF$122,BZ$8-2006+2))</f>
        <v>0</v>
      </c>
      <c r="CB47" s="3">
        <f>CA47*(1-VLOOKUP($E47+CA$8-$H$8,Mortality!$B$3:$C$123,2)*VLOOKUP($E47+CA$8-$H$8,Multipliers!$A$3:$DF$122,CA$8-2006+2))</f>
        <v>0</v>
      </c>
      <c r="CC47" s="3">
        <f>CB47*(1-VLOOKUP($E47+CB$8-$H$8,Mortality!$B$3:$C$123,2)*VLOOKUP($E47+CB$8-$H$8,Multipliers!$A$3:$DF$122,CB$8-2006+2))</f>
        <v>0</v>
      </c>
      <c r="CD47" s="3">
        <f>CC47*(1-VLOOKUP($E47+CC$8-$H$8,Mortality!$B$3:$C$123,2)*VLOOKUP($E47+CC$8-$H$8,Multipliers!$A$3:$DF$122,CC$8-2006+2))</f>
        <v>0</v>
      </c>
      <c r="CE47" s="3">
        <f>CD47*(1-VLOOKUP($E47+CD$8-$H$8,Mortality!$B$3:$C$123,2)*VLOOKUP($E47+CD$8-$H$8,Multipliers!$A$3:$DF$122,CD$8-2006+2))</f>
        <v>0</v>
      </c>
      <c r="CF47" s="3">
        <f>CE47*(1-VLOOKUP($E47+CE$8-$H$8,Mortality!$B$3:$C$123,2)*VLOOKUP($E47+CE$8-$H$8,Multipliers!$A$3:$DF$122,CE$8-2006+2))</f>
        <v>0</v>
      </c>
      <c r="CG47" s="3">
        <f>CF47*(1-VLOOKUP($E47+CF$8-$H$8,Mortality!$B$3:$C$123,2)*VLOOKUP($E47+CF$8-$H$8,Multipliers!$A$3:$DF$122,CF$8-2006+2))</f>
        <v>0</v>
      </c>
      <c r="CH47" s="3">
        <f>CG47*(1-VLOOKUP($E47+CG$8-$H$8,Mortality!$B$3:$C$123,2)*VLOOKUP($E47+CG$8-$H$8,Multipliers!$A$3:$DF$122,CG$8-2006+2))</f>
        <v>0</v>
      </c>
      <c r="CI47" s="3">
        <f>CH47*(1-VLOOKUP($E47+CH$8-$H$8,Mortality!$B$3:$C$123,2)*VLOOKUP($E47+CH$8-$H$8,Multipliers!$A$3:$DF$122,CH$8-2006+2))</f>
        <v>0</v>
      </c>
      <c r="CJ47" s="3">
        <f>CI47*(1-VLOOKUP($E47+CI$8-$H$8,Mortality!$B$3:$C$123,2)*VLOOKUP($E47+CI$8-$H$8,Multipliers!$A$3:$DF$122,CI$8-2006+2))</f>
        <v>0</v>
      </c>
      <c r="CK47" s="3">
        <f>CJ47*(1-VLOOKUP($E47+CJ$8-$H$8,Mortality!$B$3:$C$123,2)*VLOOKUP($E47+CJ$8-$H$8,Multipliers!$A$3:$DF$122,CJ$8-2006+2))</f>
        <v>0</v>
      </c>
      <c r="CL47" s="3">
        <f>CK47*(1-VLOOKUP($E47+CK$8-$H$8,Mortality!$B$3:$C$123,2)*VLOOKUP($E47+CK$8-$H$8,Multipliers!$A$3:$DF$122,CK$8-2006+2))</f>
        <v>0</v>
      </c>
      <c r="CM47" s="3">
        <f>CL47*(1-VLOOKUP($E47+CL$8-$H$8,Mortality!$B$3:$C$123,2)*VLOOKUP($E47+CL$8-$H$8,Multipliers!$A$3:$DF$122,CL$8-2006+2))</f>
        <v>0</v>
      </c>
      <c r="CN47" s="3">
        <f>CM47*(1-VLOOKUP($E47+CM$8-$H$8,Mortality!$B$3:$C$123,2)*VLOOKUP($E47+CM$8-$H$8,Multipliers!$A$3:$DF$122,CM$8-2006+2))</f>
        <v>0</v>
      </c>
      <c r="CO47" s="3">
        <f>CN47*(1-VLOOKUP($E47+CN$8-$H$8,Mortality!$B$3:$C$123,2)*VLOOKUP($E47+CN$8-$H$8,Multipliers!$A$3:$DF$122,CN$8-2006+2))</f>
        <v>0</v>
      </c>
      <c r="CP47" s="3">
        <f>CO47*(1-VLOOKUP($E47+CO$8-$H$8,Mortality!$B$3:$C$123,2)*VLOOKUP($E47+CO$8-$H$8,Multipliers!$A$3:$DF$122,CO$8-2006+2))</f>
        <v>0</v>
      </c>
      <c r="CQ47" s="3">
        <f>CP47*(1-VLOOKUP($E47+CP$8-$H$8,Mortality!$B$3:$C$123,2)*VLOOKUP($E47+CP$8-$H$8,Multipliers!$A$3:$DF$122,CP$8-2006+2))</f>
        <v>0</v>
      </c>
      <c r="CR47" s="3">
        <f>CQ47*(1-VLOOKUP($E47+CQ$8-$H$8,Mortality!$B$3:$C$123,2)*VLOOKUP($E47+CQ$8-$H$8,Multipliers!$A$3:$DF$122,CQ$8-2006+2))</f>
        <v>0</v>
      </c>
      <c r="CS47" s="3">
        <f>CR47*(1-VLOOKUP($E47+CR$8-$H$8,Mortality!$B$3:$C$123,2)*VLOOKUP($E47+CR$8-$H$8,Multipliers!$A$3:$DF$122,CR$8-2006+2))</f>
        <v>0</v>
      </c>
      <c r="CT47" s="3">
        <f>CS47*(1-VLOOKUP($E47+CS$8-$H$8,Mortality!$B$3:$C$123,2)*VLOOKUP($E47+CS$8-$H$8,Multipliers!$A$3:$DF$122,CS$8-2006+2))</f>
        <v>0</v>
      </c>
    </row>
    <row r="48" spans="2:98" x14ac:dyDescent="0.25">
      <c r="B48" s="35">
        <v>2040</v>
      </c>
      <c r="C48" s="36">
        <v>10290</v>
      </c>
      <c r="D48" s="35" t="s">
        <v>3</v>
      </c>
      <c r="E48" s="4">
        <f t="shared" si="6"/>
        <v>89</v>
      </c>
      <c r="F48" s="2"/>
      <c r="H48" s="3">
        <v>1</v>
      </c>
      <c r="I48" s="3">
        <f>H48*(1-VLOOKUP($E48+H$8-$H$8,Mortality!$B$3:$C$123,2)*VLOOKUP($E48+H$8-$H$8,Multipliers!$A$3:$DF$122,H$8-2006+2))</f>
        <v>0.86194833219639311</v>
      </c>
      <c r="J48" s="3">
        <f>I48*(1-VLOOKUP($E48+I$8-$H$8,Mortality!$B$3:$C$123,2)*VLOOKUP($E48+I$8-$H$8,Multipliers!$A$3:$DF$122,I$8-2006+2))</f>
        <v>0.73147456320723647</v>
      </c>
      <c r="K48" s="3">
        <f>J48*(1-VLOOKUP($E48+J$8-$H$8,Mortality!$B$3:$C$123,2)*VLOOKUP($E48+J$8-$H$8,Multipliers!$A$3:$DF$122,J$8-2006+2))</f>
        <v>0.61078863480036671</v>
      </c>
      <c r="L48" s="3">
        <f>K48*(1-VLOOKUP($E48+K$8-$H$8,Mortality!$B$3:$C$123,2)*VLOOKUP($E48+K$8-$H$8,Multipliers!$A$3:$DF$122,K$8-2006+2))</f>
        <v>0.50177498628537476</v>
      </c>
      <c r="M48" s="3">
        <f>L48*(1-VLOOKUP($E48+L$8-$H$8,Mortality!$B$3:$C$123,2)*VLOOKUP($E48+L$8-$H$8,Multipliers!$A$3:$DF$122,L$8-2006+2))</f>
        <v>0.40566357442443285</v>
      </c>
      <c r="N48" s="3">
        <f>M48*(1-VLOOKUP($E48+M$8-$H$8,Mortality!$B$3:$C$123,2)*VLOOKUP($E48+M$8-$H$8,Multipliers!$A$3:$DF$122,M$8-2006+2))</f>
        <v>0.32284238523976744</v>
      </c>
      <c r="O48" s="3">
        <f>N48*(1-VLOOKUP($E48+N$8-$H$8,Mortality!$B$3:$C$123,2)*VLOOKUP($E48+N$8-$H$8,Multipliers!$A$3:$DF$122,N$8-2006+2))</f>
        <v>0.25305083906044151</v>
      </c>
      <c r="P48" s="3">
        <f>O48*(1-VLOOKUP($E48+O$8-$H$8,Mortality!$B$3:$C$123,2)*VLOOKUP($E48+O$8-$H$8,Multipliers!$A$3:$DF$122,O$8-2006+2))</f>
        <v>0.19482104175935364</v>
      </c>
      <c r="Q48" s="3">
        <f>P48*(1-VLOOKUP($E48+P$8-$H$8,Mortality!$B$3:$C$123,2)*VLOOKUP($E48+P$8-$H$8,Multipliers!$A$3:$DF$122,P$8-2006+2))</f>
        <v>0.14723402239073261</v>
      </c>
      <c r="R48" s="3">
        <f>Q48*(1-VLOOKUP($E48+Q$8-$H$8,Mortality!$B$3:$C$123,2)*VLOOKUP($E48+Q$8-$H$8,Multipliers!$A$3:$DF$122,Q$8-2006+2))</f>
        <v>0.10873941302316688</v>
      </c>
      <c r="S48" s="3">
        <f>R48*(1-VLOOKUP($E48+R$8-$H$8,Mortality!$B$3:$C$123,2)*VLOOKUP($E48+R$8-$H$8,Multipliers!$A$3:$DF$122,R$8-2006+2))</f>
        <v>7.8376179120333705E-2</v>
      </c>
      <c r="T48" s="3">
        <f>S48*(1-VLOOKUP($E48+S$8-$H$8,Mortality!$B$3:$C$123,2)*VLOOKUP($E48+S$8-$H$8,Multipliers!$A$3:$DF$122,S$8-2006+2))</f>
        <v>5.5052610471330629E-2</v>
      </c>
      <c r="U48" s="3">
        <f>T48*(1-VLOOKUP($E48+T$8-$H$8,Mortality!$B$3:$C$123,2)*VLOOKUP($E48+T$8-$H$8,Multipliers!$A$3:$DF$122,T$8-2006+2))</f>
        <v>3.7643557678774094E-2</v>
      </c>
      <c r="V48" s="3">
        <f>U48*(1-VLOOKUP($E48+U$8-$H$8,Mortality!$B$3:$C$123,2)*VLOOKUP($E48+U$8-$H$8,Multipliers!$A$3:$DF$122,U$8-2006+2))</f>
        <v>2.5035980748766336E-2</v>
      </c>
      <c r="W48" s="3">
        <f>V48*(1-VLOOKUP($E48+V$8-$H$8,Mortality!$B$3:$C$123,2)*VLOOKUP($E48+V$8-$H$8,Multipliers!$A$3:$DF$122,V$8-2006+2))</f>
        <v>1.6184307238716066E-2</v>
      </c>
      <c r="X48" s="3">
        <f>W48*(1-VLOOKUP($E48+W$8-$H$8,Mortality!$B$3:$C$123,2)*VLOOKUP($E48+W$8-$H$8,Multipliers!$A$3:$DF$122,W$8-2006+2))</f>
        <v>1.0163168703977606E-2</v>
      </c>
      <c r="Y48" s="3">
        <f>X48*(1-VLOOKUP($E48+X$8-$H$8,Mortality!$B$3:$C$123,2)*VLOOKUP($E48+X$8-$H$8,Multipliers!$A$3:$DF$122,X$8-2006+2))</f>
        <v>6.1980743845090553E-3</v>
      </c>
      <c r="Z48" s="3">
        <f>Y48*(1-VLOOKUP($E48+Y$8-$H$8,Mortality!$B$3:$C$123,2)*VLOOKUP($E48+Y$8-$H$8,Multipliers!$A$3:$DF$122,Y$8-2006+2))</f>
        <v>3.6682726255616543E-3</v>
      </c>
      <c r="AA48" s="3">
        <f>Z48*(1-VLOOKUP($E48+Z$8-$H$8,Mortality!$B$3:$C$123,2)*VLOOKUP($E48+Z$8-$H$8,Multipliers!$A$3:$DF$122,Z$8-2006+2))</f>
        <v>2.1074091774580688E-3</v>
      </c>
      <c r="AB48" s="3">
        <f>AA48*(1-VLOOKUP($E48+AA$8-$H$8,Mortality!$B$3:$C$123,2)*VLOOKUP($E48+AA$8-$H$8,Multipliers!$A$3:$DF$122,AA$8-2006+2))</f>
        <v>1.1749807159666991E-3</v>
      </c>
      <c r="AC48" s="3">
        <f>AB48*(1-VLOOKUP($E48+AB$8-$H$8,Mortality!$B$3:$C$123,2)*VLOOKUP($E48+AB$8-$H$8,Multipliers!$A$3:$DF$122,AB$8-2006+2))</f>
        <v>6.3545573801588391E-4</v>
      </c>
      <c r="AD48" s="3">
        <f>AC48*(1-VLOOKUP($E48+AC$8-$H$8,Mortality!$B$3:$C$123,2)*VLOOKUP($E48+AC$8-$H$8,Multipliers!$A$3:$DF$122,AC$8-2006+2))</f>
        <v>3.3326281143824675E-4</v>
      </c>
      <c r="AE48" s="3">
        <f>AD48*(1-VLOOKUP($E48+AD$8-$H$8,Mortality!$B$3:$C$123,2)*VLOOKUP($E48+AD$8-$H$8,Multipliers!$A$3:$DF$122,AD$8-2006+2))</f>
        <v>1.7202654204970567E-4</v>
      </c>
      <c r="AF48" s="3">
        <f>AE48*(1-VLOOKUP($E48+AE$8-$H$8,Mortality!$B$3:$C$123,2)*VLOOKUP($E48+AE$8-$H$8,Multipliers!$A$3:$DF$122,AE$8-2006+2))</f>
        <v>8.8221494145594947E-5</v>
      </c>
      <c r="AG48" s="3">
        <f>AF48*(1-VLOOKUP($E48+AF$8-$H$8,Mortality!$B$3:$C$123,2)*VLOOKUP($E48+AF$8-$H$8,Multipliers!$A$3:$DF$122,AF$8-2006+2))</f>
        <v>4.4915130170828529E-5</v>
      </c>
      <c r="AH48" s="3">
        <f>AG48*(1-VLOOKUP($E48+AG$8-$H$8,Mortality!$B$3:$C$123,2)*VLOOKUP($E48+AG$8-$H$8,Multipliers!$A$3:$DF$122,AG$8-2006+2))</f>
        <v>2.2661000646288631E-5</v>
      </c>
      <c r="AI48" s="3">
        <f>AH48*(1-VLOOKUP($E48+AH$8-$H$8,Mortality!$B$3:$C$123,2)*VLOOKUP($E48+AH$8-$H$8,Multipliers!$A$3:$DF$122,AH$8-2006+2))</f>
        <v>1.1330500323144316E-5</v>
      </c>
      <c r="AJ48" s="3">
        <f>AI48*(1-VLOOKUP($E48+AI$8-$H$8,Mortality!$B$3:$C$123,2)*VLOOKUP($E48+AI$8-$H$8,Multipliers!$A$3:$DF$122,AI$8-2006+2))</f>
        <v>5.6652501615721578E-6</v>
      </c>
      <c r="AK48" s="3">
        <f>AJ48*(1-VLOOKUP($E48+AJ$8-$H$8,Mortality!$B$3:$C$123,2)*VLOOKUP($E48+AJ$8-$H$8,Multipliers!$A$3:$DF$122,AJ$8-2006+2))</f>
        <v>2.8326250807860789E-6</v>
      </c>
      <c r="AL48" s="3">
        <f>AK48*(1-VLOOKUP($E48+AK$8-$H$8,Mortality!$B$3:$C$123,2)*VLOOKUP($E48+AK$8-$H$8,Multipliers!$A$3:$DF$122,AK$8-2006+2))</f>
        <v>1.4163125403930394E-6</v>
      </c>
      <c r="AM48" s="3">
        <f>AL48*(1-VLOOKUP($E48+AL$8-$H$8,Mortality!$B$3:$C$123,2)*VLOOKUP($E48+AL$8-$H$8,Multipliers!$A$3:$DF$122,AL$8-2006+2))</f>
        <v>7.0815627019651972E-7</v>
      </c>
      <c r="AN48" s="3">
        <f>AM48*(1-VLOOKUP($E48+AM$8-$H$8,Mortality!$B$3:$C$123,2)*VLOOKUP($E48+AM$8-$H$8,Multipliers!$A$3:$DF$122,AM$8-2006+2))</f>
        <v>0</v>
      </c>
      <c r="AO48" s="3">
        <f>AN48*(1-VLOOKUP($E48+AN$8-$H$8,Mortality!$B$3:$C$123,2)*VLOOKUP($E48+AN$8-$H$8,Multipliers!$A$3:$DF$122,AN$8-2006+2))</f>
        <v>0</v>
      </c>
      <c r="AP48" s="3">
        <f>AO48*(1-VLOOKUP($E48+AO$8-$H$8,Mortality!$B$3:$C$123,2)*VLOOKUP($E48+AO$8-$H$8,Multipliers!$A$3:$DF$122,AO$8-2006+2))</f>
        <v>0</v>
      </c>
      <c r="AQ48" s="3">
        <f>AP48*(1-VLOOKUP($E48+AP$8-$H$8,Mortality!$B$3:$C$123,2)*VLOOKUP($E48+AP$8-$H$8,Multipliers!$A$3:$DF$122,AP$8-2006+2))</f>
        <v>0</v>
      </c>
      <c r="AR48" s="3">
        <f>AQ48*(1-VLOOKUP($E48+AQ$8-$H$8,Mortality!$B$3:$C$123,2)*VLOOKUP($E48+AQ$8-$H$8,Multipliers!$A$3:$DF$122,AQ$8-2006+2))</f>
        <v>0</v>
      </c>
      <c r="AS48" s="3">
        <f>AR48*(1-VLOOKUP($E48+AR$8-$H$8,Mortality!$B$3:$C$123,2)*VLOOKUP($E48+AR$8-$H$8,Multipliers!$A$3:$DF$122,AR$8-2006+2))</f>
        <v>0</v>
      </c>
      <c r="AT48" s="3">
        <f>AS48*(1-VLOOKUP($E48+AS$8-$H$8,Mortality!$B$3:$C$123,2)*VLOOKUP($E48+AS$8-$H$8,Multipliers!$A$3:$DF$122,AS$8-2006+2))</f>
        <v>0</v>
      </c>
      <c r="AU48" s="3">
        <f>AT48*(1-VLOOKUP($E48+AT$8-$H$8,Mortality!$B$3:$C$123,2)*VLOOKUP($E48+AT$8-$H$8,Multipliers!$A$3:$DF$122,AT$8-2006+2))</f>
        <v>0</v>
      </c>
      <c r="AV48" s="3">
        <f>AU48*(1-VLOOKUP($E48+AU$8-$H$8,Mortality!$B$3:$C$123,2)*VLOOKUP($E48+AU$8-$H$8,Multipliers!$A$3:$DF$122,AU$8-2006+2))</f>
        <v>0</v>
      </c>
      <c r="AW48" s="3">
        <f>AV48*(1-VLOOKUP($E48+AV$8-$H$8,Mortality!$B$3:$C$123,2)*VLOOKUP($E48+AV$8-$H$8,Multipliers!$A$3:$DF$122,AV$8-2006+2))</f>
        <v>0</v>
      </c>
      <c r="AX48" s="3">
        <f>AW48*(1-VLOOKUP($E48+AW$8-$H$8,Mortality!$B$3:$C$123,2)*VLOOKUP($E48+AW$8-$H$8,Multipliers!$A$3:$DF$122,AW$8-2006+2))</f>
        <v>0</v>
      </c>
      <c r="AY48" s="3">
        <f>AX48*(1-VLOOKUP($E48+AX$8-$H$8,Mortality!$B$3:$C$123,2)*VLOOKUP($E48+AX$8-$H$8,Multipliers!$A$3:$DF$122,AX$8-2006+2))</f>
        <v>0</v>
      </c>
      <c r="AZ48" s="3">
        <f>AY48*(1-VLOOKUP($E48+AY$8-$H$8,Mortality!$B$3:$C$123,2)*VLOOKUP($E48+AY$8-$H$8,Multipliers!$A$3:$DF$122,AY$8-2006+2))</f>
        <v>0</v>
      </c>
      <c r="BA48" s="3">
        <f>AZ48*(1-VLOOKUP($E48+AZ$8-$H$8,Mortality!$B$3:$C$123,2)*VLOOKUP($E48+AZ$8-$H$8,Multipliers!$A$3:$DF$122,AZ$8-2006+2))</f>
        <v>0</v>
      </c>
      <c r="BB48" s="3">
        <f>BA48*(1-VLOOKUP($E48+BA$8-$H$8,Mortality!$B$3:$C$123,2)*VLOOKUP($E48+BA$8-$H$8,Multipliers!$A$3:$DF$122,BA$8-2006+2))</f>
        <v>0</v>
      </c>
      <c r="BC48" s="3">
        <f>BB48*(1-VLOOKUP($E48+BB$8-$H$8,Mortality!$B$3:$C$123,2)*VLOOKUP($E48+BB$8-$H$8,Multipliers!$A$3:$DF$122,BB$8-2006+2))</f>
        <v>0</v>
      </c>
      <c r="BD48" s="3">
        <f>BC48*(1-VLOOKUP($E48+BC$8-$H$8,Mortality!$B$3:$C$123,2)*VLOOKUP($E48+BC$8-$H$8,Multipliers!$A$3:$DF$122,BC$8-2006+2))</f>
        <v>0</v>
      </c>
      <c r="BE48" s="3">
        <f>BD48*(1-VLOOKUP($E48+BD$8-$H$8,Mortality!$B$3:$C$123,2)*VLOOKUP($E48+BD$8-$H$8,Multipliers!$A$3:$DF$122,BD$8-2006+2))</f>
        <v>0</v>
      </c>
      <c r="BF48" s="3">
        <f>BE48*(1-VLOOKUP($E48+BE$8-$H$8,Mortality!$B$3:$C$123,2)*VLOOKUP($E48+BE$8-$H$8,Multipliers!$A$3:$DF$122,BE$8-2006+2))</f>
        <v>0</v>
      </c>
      <c r="BG48" s="3">
        <f>BF48*(1-VLOOKUP($E48+BF$8-$H$8,Mortality!$B$3:$C$123,2)*VLOOKUP($E48+BF$8-$H$8,Multipliers!$A$3:$DF$122,BF$8-2006+2))</f>
        <v>0</v>
      </c>
      <c r="BH48" s="3">
        <f>BG48*(1-VLOOKUP($E48+BG$8-$H$8,Mortality!$B$3:$C$123,2)*VLOOKUP($E48+BG$8-$H$8,Multipliers!$A$3:$DF$122,BG$8-2006+2))</f>
        <v>0</v>
      </c>
      <c r="BI48" s="3">
        <f>BH48*(1-VLOOKUP($E48+BH$8-$H$8,Mortality!$B$3:$C$123,2)*VLOOKUP($E48+BH$8-$H$8,Multipliers!$A$3:$DF$122,BH$8-2006+2))</f>
        <v>0</v>
      </c>
      <c r="BJ48" s="3">
        <f>BI48*(1-VLOOKUP($E48+BI$8-$H$8,Mortality!$B$3:$C$123,2)*VLOOKUP($E48+BI$8-$H$8,Multipliers!$A$3:$DF$122,BI$8-2006+2))</f>
        <v>0</v>
      </c>
      <c r="BK48" s="3">
        <f>BJ48*(1-VLOOKUP($E48+BJ$8-$H$8,Mortality!$B$3:$C$123,2)*VLOOKUP($E48+BJ$8-$H$8,Multipliers!$A$3:$DF$122,BJ$8-2006+2))</f>
        <v>0</v>
      </c>
      <c r="BL48" s="3">
        <f>BK48*(1-VLOOKUP($E48+BK$8-$H$8,Mortality!$B$3:$C$123,2)*VLOOKUP($E48+BK$8-$H$8,Multipliers!$A$3:$DF$122,BK$8-2006+2))</f>
        <v>0</v>
      </c>
      <c r="BM48" s="3">
        <f>BL48*(1-VLOOKUP($E48+BL$8-$H$8,Mortality!$B$3:$C$123,2)*VLOOKUP($E48+BL$8-$H$8,Multipliers!$A$3:$DF$122,BL$8-2006+2))</f>
        <v>0</v>
      </c>
      <c r="BN48" s="3">
        <f>BM48*(1-VLOOKUP($E48+BM$8-$H$8,Mortality!$B$3:$C$123,2)*VLOOKUP($E48+BM$8-$H$8,Multipliers!$A$3:$DF$122,BM$8-2006+2))</f>
        <v>0</v>
      </c>
      <c r="BO48" s="3">
        <f>BN48*(1-VLOOKUP($E48+BN$8-$H$8,Mortality!$B$3:$C$123,2)*VLOOKUP($E48+BN$8-$H$8,Multipliers!$A$3:$DF$122,BN$8-2006+2))</f>
        <v>0</v>
      </c>
      <c r="BP48" s="3">
        <f>BO48*(1-VLOOKUP($E48+BO$8-$H$8,Mortality!$B$3:$C$123,2)*VLOOKUP($E48+BO$8-$H$8,Multipliers!$A$3:$DF$122,BO$8-2006+2))</f>
        <v>0</v>
      </c>
      <c r="BQ48" s="3">
        <f>BP48*(1-VLOOKUP($E48+BP$8-$H$8,Mortality!$B$3:$C$123,2)*VLOOKUP($E48+BP$8-$H$8,Multipliers!$A$3:$DF$122,BP$8-2006+2))</f>
        <v>0</v>
      </c>
      <c r="BR48" s="3">
        <f>BQ48*(1-VLOOKUP($E48+BQ$8-$H$8,Mortality!$B$3:$C$123,2)*VLOOKUP($E48+BQ$8-$H$8,Multipliers!$A$3:$DF$122,BQ$8-2006+2))</f>
        <v>0</v>
      </c>
      <c r="BS48" s="3">
        <f>BR48*(1-VLOOKUP($E48+BR$8-$H$8,Mortality!$B$3:$C$123,2)*VLOOKUP($E48+BR$8-$H$8,Multipliers!$A$3:$DF$122,BR$8-2006+2))</f>
        <v>0</v>
      </c>
      <c r="BT48" s="3">
        <f>BS48*(1-VLOOKUP($E48+BS$8-$H$8,Mortality!$B$3:$C$123,2)*VLOOKUP($E48+BS$8-$H$8,Multipliers!$A$3:$DF$122,BS$8-2006+2))</f>
        <v>0</v>
      </c>
      <c r="BU48" s="3">
        <f>BT48*(1-VLOOKUP($E48+BT$8-$H$8,Mortality!$B$3:$C$123,2)*VLOOKUP($E48+BT$8-$H$8,Multipliers!$A$3:$DF$122,BT$8-2006+2))</f>
        <v>0</v>
      </c>
      <c r="BV48" s="3">
        <f>BU48*(1-VLOOKUP($E48+BU$8-$H$8,Mortality!$B$3:$C$123,2)*VLOOKUP($E48+BU$8-$H$8,Multipliers!$A$3:$DF$122,BU$8-2006+2))</f>
        <v>0</v>
      </c>
      <c r="BW48" s="3">
        <f>BV48*(1-VLOOKUP($E48+BV$8-$H$8,Mortality!$B$3:$C$123,2)*VLOOKUP($E48+BV$8-$H$8,Multipliers!$A$3:$DF$122,BV$8-2006+2))</f>
        <v>0</v>
      </c>
      <c r="BX48" s="3">
        <f>BW48*(1-VLOOKUP($E48+BW$8-$H$8,Mortality!$B$3:$C$123,2)*VLOOKUP($E48+BW$8-$H$8,Multipliers!$A$3:$DF$122,BW$8-2006+2))</f>
        <v>0</v>
      </c>
      <c r="BY48" s="3">
        <f>BX48*(1-VLOOKUP($E48+BX$8-$H$8,Mortality!$B$3:$C$123,2)*VLOOKUP($E48+BX$8-$H$8,Multipliers!$A$3:$DF$122,BX$8-2006+2))</f>
        <v>0</v>
      </c>
      <c r="BZ48" s="3">
        <f>BY48*(1-VLOOKUP($E48+BY$8-$H$8,Mortality!$B$3:$C$123,2)*VLOOKUP($E48+BY$8-$H$8,Multipliers!$A$3:$DF$122,BY$8-2006+2))</f>
        <v>0</v>
      </c>
      <c r="CA48" s="3">
        <f>BZ48*(1-VLOOKUP($E48+BZ$8-$H$8,Mortality!$B$3:$C$123,2)*VLOOKUP($E48+BZ$8-$H$8,Multipliers!$A$3:$DF$122,BZ$8-2006+2))</f>
        <v>0</v>
      </c>
      <c r="CB48" s="3">
        <f>CA48*(1-VLOOKUP($E48+CA$8-$H$8,Mortality!$B$3:$C$123,2)*VLOOKUP($E48+CA$8-$H$8,Multipliers!$A$3:$DF$122,CA$8-2006+2))</f>
        <v>0</v>
      </c>
      <c r="CC48" s="3">
        <f>CB48*(1-VLOOKUP($E48+CB$8-$H$8,Mortality!$B$3:$C$123,2)*VLOOKUP($E48+CB$8-$H$8,Multipliers!$A$3:$DF$122,CB$8-2006+2))</f>
        <v>0</v>
      </c>
      <c r="CD48" s="3">
        <f>CC48*(1-VLOOKUP($E48+CC$8-$H$8,Mortality!$B$3:$C$123,2)*VLOOKUP($E48+CC$8-$H$8,Multipliers!$A$3:$DF$122,CC$8-2006+2))</f>
        <v>0</v>
      </c>
      <c r="CE48" s="3">
        <f>CD48*(1-VLOOKUP($E48+CD$8-$H$8,Mortality!$B$3:$C$123,2)*VLOOKUP($E48+CD$8-$H$8,Multipliers!$A$3:$DF$122,CD$8-2006+2))</f>
        <v>0</v>
      </c>
      <c r="CF48" s="3">
        <f>CE48*(1-VLOOKUP($E48+CE$8-$H$8,Mortality!$B$3:$C$123,2)*VLOOKUP($E48+CE$8-$H$8,Multipliers!$A$3:$DF$122,CE$8-2006+2))</f>
        <v>0</v>
      </c>
      <c r="CG48" s="3">
        <f>CF48*(1-VLOOKUP($E48+CF$8-$H$8,Mortality!$B$3:$C$123,2)*VLOOKUP($E48+CF$8-$H$8,Multipliers!$A$3:$DF$122,CF$8-2006+2))</f>
        <v>0</v>
      </c>
      <c r="CH48" s="3">
        <f>CG48*(1-VLOOKUP($E48+CG$8-$H$8,Mortality!$B$3:$C$123,2)*VLOOKUP($E48+CG$8-$H$8,Multipliers!$A$3:$DF$122,CG$8-2006+2))</f>
        <v>0</v>
      </c>
      <c r="CI48" s="3">
        <f>CH48*(1-VLOOKUP($E48+CH$8-$H$8,Mortality!$B$3:$C$123,2)*VLOOKUP($E48+CH$8-$H$8,Multipliers!$A$3:$DF$122,CH$8-2006+2))</f>
        <v>0</v>
      </c>
      <c r="CJ48" s="3">
        <f>CI48*(1-VLOOKUP($E48+CI$8-$H$8,Mortality!$B$3:$C$123,2)*VLOOKUP($E48+CI$8-$H$8,Multipliers!$A$3:$DF$122,CI$8-2006+2))</f>
        <v>0</v>
      </c>
      <c r="CK48" s="3">
        <f>CJ48*(1-VLOOKUP($E48+CJ$8-$H$8,Mortality!$B$3:$C$123,2)*VLOOKUP($E48+CJ$8-$H$8,Multipliers!$A$3:$DF$122,CJ$8-2006+2))</f>
        <v>0</v>
      </c>
      <c r="CL48" s="3">
        <f>CK48*(1-VLOOKUP($E48+CK$8-$H$8,Mortality!$B$3:$C$123,2)*VLOOKUP($E48+CK$8-$H$8,Multipliers!$A$3:$DF$122,CK$8-2006+2))</f>
        <v>0</v>
      </c>
      <c r="CM48" s="3">
        <f>CL48*(1-VLOOKUP($E48+CL$8-$H$8,Mortality!$B$3:$C$123,2)*VLOOKUP($E48+CL$8-$H$8,Multipliers!$A$3:$DF$122,CL$8-2006+2))</f>
        <v>0</v>
      </c>
      <c r="CN48" s="3">
        <f>CM48*(1-VLOOKUP($E48+CM$8-$H$8,Mortality!$B$3:$C$123,2)*VLOOKUP($E48+CM$8-$H$8,Multipliers!$A$3:$DF$122,CM$8-2006+2))</f>
        <v>0</v>
      </c>
      <c r="CO48" s="3">
        <f>CN48*(1-VLOOKUP($E48+CN$8-$H$8,Mortality!$B$3:$C$123,2)*VLOOKUP($E48+CN$8-$H$8,Multipliers!$A$3:$DF$122,CN$8-2006+2))</f>
        <v>0</v>
      </c>
      <c r="CP48" s="3">
        <f>CO48*(1-VLOOKUP($E48+CO$8-$H$8,Mortality!$B$3:$C$123,2)*VLOOKUP($E48+CO$8-$H$8,Multipliers!$A$3:$DF$122,CO$8-2006+2))</f>
        <v>0</v>
      </c>
      <c r="CQ48" s="3">
        <f>CP48*(1-VLOOKUP($E48+CP$8-$H$8,Mortality!$B$3:$C$123,2)*VLOOKUP($E48+CP$8-$H$8,Multipliers!$A$3:$DF$122,CP$8-2006+2))</f>
        <v>0</v>
      </c>
      <c r="CR48" s="3">
        <f>CQ48*(1-VLOOKUP($E48+CQ$8-$H$8,Mortality!$B$3:$C$123,2)*VLOOKUP($E48+CQ$8-$H$8,Multipliers!$A$3:$DF$122,CQ$8-2006+2))</f>
        <v>0</v>
      </c>
      <c r="CS48" s="3">
        <f>CR48*(1-VLOOKUP($E48+CR$8-$H$8,Mortality!$B$3:$C$123,2)*VLOOKUP($E48+CR$8-$H$8,Multipliers!$A$3:$DF$122,CR$8-2006+2))</f>
        <v>0</v>
      </c>
      <c r="CT48" s="3">
        <f>CS48*(1-VLOOKUP($E48+CS$8-$H$8,Mortality!$B$3:$C$123,2)*VLOOKUP($E48+CS$8-$H$8,Multipliers!$A$3:$DF$122,CS$8-2006+2))</f>
        <v>0</v>
      </c>
    </row>
    <row r="49" spans="2:98" x14ac:dyDescent="0.25">
      <c r="B49" s="35">
        <v>2041</v>
      </c>
      <c r="C49" s="36">
        <v>16546</v>
      </c>
      <c r="D49" s="35" t="s">
        <v>3</v>
      </c>
      <c r="E49" s="4">
        <f t="shared" si="6"/>
        <v>72</v>
      </c>
      <c r="F49" s="2"/>
      <c r="H49" s="3">
        <v>1</v>
      </c>
      <c r="I49" s="3">
        <f>H49*(1-VLOOKUP($E49+H$8-$H$8,Mortality!$B$3:$C$123,2)*VLOOKUP($E49+H$8-$H$8,Multipliers!$A$3:$DF$122,H$8-2006+2))</f>
        <v>0.97548606619111355</v>
      </c>
      <c r="J49" s="3">
        <f>I49*(1-VLOOKUP($E49+I$8-$H$8,Mortality!$B$3:$C$123,2)*VLOOKUP($E49+I$8-$H$8,Multipliers!$A$3:$DF$122,I$8-2006+2))</f>
        <v>0.94951636292477659</v>
      </c>
      <c r="K49" s="3">
        <f>J49*(1-VLOOKUP($E49+J$8-$H$8,Mortality!$B$3:$C$123,2)*VLOOKUP($E49+J$8-$H$8,Multipliers!$A$3:$DF$122,J$8-2006+2))</f>
        <v>0.92202295164528281</v>
      </c>
      <c r="L49" s="3">
        <f>K49*(1-VLOOKUP($E49+K$8-$H$8,Mortality!$B$3:$C$123,2)*VLOOKUP($E49+K$8-$H$8,Multipliers!$A$3:$DF$122,K$8-2006+2))</f>
        <v>0.89294449089886396</v>
      </c>
      <c r="M49" s="3">
        <f>L49*(1-VLOOKUP($E49+L$8-$H$8,Mortality!$B$3:$C$123,2)*VLOOKUP($E49+L$8-$H$8,Multipliers!$A$3:$DF$122,L$8-2006+2))</f>
        <v>0.8622233863965294</v>
      </c>
      <c r="N49" s="3">
        <f>M49*(1-VLOOKUP($E49+M$8-$H$8,Mortality!$B$3:$C$123,2)*VLOOKUP($E49+M$8-$H$8,Multipliers!$A$3:$DF$122,M$8-2006+2))</f>
        <v>0.82983686610850027</v>
      </c>
      <c r="O49" s="3">
        <f>N49*(1-VLOOKUP($E49+N$8-$H$8,Mortality!$B$3:$C$123,2)*VLOOKUP($E49+N$8-$H$8,Multipliers!$A$3:$DF$122,N$8-2006+2))</f>
        <v>0.7957323341908944</v>
      </c>
      <c r="P49" s="3">
        <f>O49*(1-VLOOKUP($E49+O$8-$H$8,Mortality!$B$3:$C$123,2)*VLOOKUP($E49+O$8-$H$8,Multipliers!$A$3:$DF$122,O$8-2006+2))</f>
        <v>0.75993483991412836</v>
      </c>
      <c r="Q49" s="3">
        <f>P49*(1-VLOOKUP($E49+P$8-$H$8,Mortality!$B$3:$C$123,2)*VLOOKUP($E49+P$8-$H$8,Multipliers!$A$3:$DF$122,P$8-2006+2))</f>
        <v>0.72243764224054285</v>
      </c>
      <c r="R49" s="3">
        <f>Q49*(1-VLOOKUP($E49+Q$8-$H$8,Mortality!$B$3:$C$123,2)*VLOOKUP($E49+Q$8-$H$8,Multipliers!$A$3:$DF$122,Q$8-2006+2))</f>
        <v>0.68329712512209406</v>
      </c>
      <c r="S49" s="3">
        <f>R49*(1-VLOOKUP($E49+R$8-$H$8,Mortality!$B$3:$C$123,2)*VLOOKUP($E49+R$8-$H$8,Multipliers!$A$3:$DF$122,R$8-2006+2))</f>
        <v>0.64258397214628316</v>
      </c>
      <c r="T49" s="3">
        <f>S49*(1-VLOOKUP($E49+S$8-$H$8,Mortality!$B$3:$C$123,2)*VLOOKUP($E49+S$8-$H$8,Multipliers!$A$3:$DF$122,S$8-2006+2))</f>
        <v>0.60047072196160378</v>
      </c>
      <c r="U49" s="3">
        <f>T49*(1-VLOOKUP($E49+T$8-$H$8,Mortality!$B$3:$C$123,2)*VLOOKUP($E49+T$8-$H$8,Multipliers!$A$3:$DF$122,T$8-2006+2))</f>
        <v>0.55711790699915542</v>
      </c>
      <c r="V49" s="3">
        <f>U49*(1-VLOOKUP($E49+U$8-$H$8,Mortality!$B$3:$C$123,2)*VLOOKUP($E49+U$8-$H$8,Multipliers!$A$3:$DF$122,U$8-2006+2))</f>
        <v>0.51281692171086513</v>
      </c>
      <c r="W49" s="3">
        <f>V49*(1-VLOOKUP($E49+V$8-$H$8,Mortality!$B$3:$C$123,2)*VLOOKUP($E49+V$8-$H$8,Multipliers!$A$3:$DF$122,V$8-2006+2))</f>
        <v>0.46784904312546594</v>
      </c>
      <c r="X49" s="3">
        <f>W49*(1-VLOOKUP($E49+W$8-$H$8,Mortality!$B$3:$C$123,2)*VLOOKUP($E49+W$8-$H$8,Multipliers!$A$3:$DF$122,W$8-2006+2))</f>
        <v>0.42259523074853123</v>
      </c>
      <c r="Y49" s="3">
        <f>X49*(1-VLOOKUP($E49+X$8-$H$8,Mortality!$B$3:$C$123,2)*VLOOKUP($E49+X$8-$H$8,Multipliers!$A$3:$DF$122,X$8-2006+2))</f>
        <v>0.37755383649600677</v>
      </c>
      <c r="Z49" s="3">
        <f>Y49*(1-VLOOKUP($E49+Y$8-$H$8,Mortality!$B$3:$C$123,2)*VLOOKUP($E49+Y$8-$H$8,Multipliers!$A$3:$DF$122,Y$8-2006+2))</f>
        <v>0.33322583332722527</v>
      </c>
      <c r="AA49" s="3">
        <f>Z49*(1-VLOOKUP($E49+Z$8-$H$8,Mortality!$B$3:$C$123,2)*VLOOKUP($E49+Z$8-$H$8,Multipliers!$A$3:$DF$122,Z$8-2006+2))</f>
        <v>0.29018022095154145</v>
      </c>
      <c r="AB49" s="3">
        <f>AA49*(1-VLOOKUP($E49+AA$8-$H$8,Mortality!$B$3:$C$123,2)*VLOOKUP($E49+AA$8-$H$8,Multipliers!$A$3:$DF$122,AA$8-2006+2))</f>
        <v>0.24916142561214646</v>
      </c>
      <c r="AC49" s="3">
        <f>AB49*(1-VLOOKUP($E49+AB$8-$H$8,Mortality!$B$3:$C$123,2)*VLOOKUP($E49+AB$8-$H$8,Multipliers!$A$3:$DF$122,AB$8-2006+2))</f>
        <v>0.21092633396125274</v>
      </c>
      <c r="AD49" s="3">
        <f>AC49*(1-VLOOKUP($E49+AC$8-$H$8,Mortality!$B$3:$C$123,2)*VLOOKUP($E49+AC$8-$H$8,Multipliers!$A$3:$DF$122,AC$8-2006+2))</f>
        <v>0.17604921622987382</v>
      </c>
      <c r="AE49" s="3">
        <f>AD49*(1-VLOOKUP($E49+AD$8-$H$8,Mortality!$B$3:$C$123,2)*VLOOKUP($E49+AD$8-$H$8,Multipliers!$A$3:$DF$122,AD$8-2006+2))</f>
        <v>0.14492409005413706</v>
      </c>
      <c r="AF49" s="3">
        <f>AE49*(1-VLOOKUP($E49+AE$8-$H$8,Mortality!$B$3:$C$123,2)*VLOOKUP($E49+AE$8-$H$8,Multipliers!$A$3:$DF$122,AE$8-2006+2))</f>
        <v>0.11770336977300147</v>
      </c>
      <c r="AG49" s="3">
        <f>AF49*(1-VLOOKUP($E49+AF$8-$H$8,Mortality!$B$3:$C$123,2)*VLOOKUP($E49+AF$8-$H$8,Multipliers!$A$3:$DF$122,AF$8-2006+2))</f>
        <v>9.4020658543150559E-2</v>
      </c>
      <c r="AH49" s="3">
        <f>AG49*(1-VLOOKUP($E49+AG$8-$H$8,Mortality!$B$3:$C$123,2)*VLOOKUP($E49+AG$8-$H$8,Multipliers!$A$3:$DF$122,AG$8-2006+2))</f>
        <v>7.3814002413303603E-2</v>
      </c>
      <c r="AI49" s="3">
        <f>AH49*(1-VLOOKUP($E49+AH$8-$H$8,Mortality!$B$3:$C$123,2)*VLOOKUP($E49+AH$8-$H$8,Multipliers!$A$3:$DF$122,AH$8-2006+2))</f>
        <v>5.6708228280989134E-2</v>
      </c>
      <c r="AJ49" s="3">
        <f>AI49*(1-VLOOKUP($E49+AI$8-$H$8,Mortality!$B$3:$C$123,2)*VLOOKUP($E49+AI$8-$H$8,Multipliers!$A$3:$DF$122,AI$8-2006+2))</f>
        <v>4.2582263049840224E-2</v>
      </c>
      <c r="AK49" s="3">
        <f>AJ49*(1-VLOOKUP($E49+AJ$8-$H$8,Mortality!$B$3:$C$123,2)*VLOOKUP($E49+AJ$8-$H$8,Multipliers!$A$3:$DF$122,AJ$8-2006+2))</f>
        <v>3.1205867588732606E-2</v>
      </c>
      <c r="AL49" s="3">
        <f>AK49*(1-VLOOKUP($E49+AK$8-$H$8,Mortality!$B$3:$C$123,2)*VLOOKUP($E49+AK$8-$H$8,Multipliers!$A$3:$DF$122,AK$8-2006+2))</f>
        <v>2.2289351818894208E-2</v>
      </c>
      <c r="AM49" s="3">
        <f>AL49*(1-VLOOKUP($E49+AL$8-$H$8,Mortality!$B$3:$C$123,2)*VLOOKUP($E49+AL$8-$H$8,Multipliers!$A$3:$DF$122,AL$8-2006+2))</f>
        <v>1.5490261832274158E-2</v>
      </c>
      <c r="AN49" s="3">
        <f>AM49*(1-VLOOKUP($E49+AM$8-$H$8,Mortality!$B$3:$C$123,2)*VLOOKUP($E49+AM$8-$H$8,Multipliers!$A$3:$DF$122,AM$8-2006+2))</f>
        <v>1.0468992565219163E-2</v>
      </c>
      <c r="AO49" s="3">
        <f>AN49*(1-VLOOKUP($E49+AN$8-$H$8,Mortality!$B$3:$C$123,2)*VLOOKUP($E49+AN$8-$H$8,Multipliers!$A$3:$DF$122,AN$8-2006+2))</f>
        <v>6.8739216150238737E-3</v>
      </c>
      <c r="AP49" s="3">
        <f>AO49*(1-VLOOKUP($E49+AO$8-$H$8,Mortality!$B$3:$C$123,2)*VLOOKUP($E49+AO$8-$H$8,Multipliers!$A$3:$DF$122,AO$8-2006+2))</f>
        <v>4.3815454782815148E-3</v>
      </c>
      <c r="AQ49" s="3">
        <f>AP49*(1-VLOOKUP($E49+AP$8-$H$8,Mortality!$B$3:$C$123,2)*VLOOKUP($E49+AP$8-$H$8,Multipliers!$A$3:$DF$122,AP$8-2006+2))</f>
        <v>2.7052592935432975E-3</v>
      </c>
      <c r="AR49" s="3">
        <f>AQ49*(1-VLOOKUP($E49+AQ$8-$H$8,Mortality!$B$3:$C$123,2)*VLOOKUP($E49+AQ$8-$H$8,Multipliers!$A$3:$DF$122,AQ$8-2006+2))</f>
        <v>1.618915690137889E-3</v>
      </c>
      <c r="AS49" s="3">
        <f>AR49*(1-VLOOKUP($E49+AR$8-$H$8,Mortality!$B$3:$C$123,2)*VLOOKUP($E49+AR$8-$H$8,Multipliers!$A$3:$DF$122,AR$8-2006+2))</f>
        <v>9.3828962314384276E-4</v>
      </c>
      <c r="AT49" s="3">
        <f>AS49*(1-VLOOKUP($E49+AS$8-$H$8,Mortality!$B$3:$C$123,2)*VLOOKUP($E49+AS$8-$H$8,Multipliers!$A$3:$DF$122,AS$8-2006+2))</f>
        <v>5.2610013112698963E-4</v>
      </c>
      <c r="AU49" s="3">
        <f>AT49*(1-VLOOKUP($E49+AT$8-$H$8,Mortality!$B$3:$C$123,2)*VLOOKUP($E49+AT$8-$H$8,Multipliers!$A$3:$DF$122,AT$8-2006+2))</f>
        <v>2.8469484060489596E-4</v>
      </c>
      <c r="AV49" s="3">
        <f>AU49*(1-VLOOKUP($E49+AU$8-$H$8,Mortality!$B$3:$C$123,2)*VLOOKUP($E49+AU$8-$H$8,Multipliers!$A$3:$DF$122,AU$8-2006+2))</f>
        <v>1.5088326238208225E-4</v>
      </c>
      <c r="AW49" s="3">
        <f>AV49*(1-VLOOKUP($E49+AV$8-$H$8,Mortality!$B$3:$C$123,2)*VLOOKUP($E49+AV$8-$H$8,Multipliers!$A$3:$DF$122,AV$8-2006+2))</f>
        <v>7.8986119425136181E-5</v>
      </c>
      <c r="AX49" s="3">
        <f>AW49*(1-VLOOKUP($E49+AW$8-$H$8,Mortality!$B$3:$C$123,2)*VLOOKUP($E49+AW$8-$H$8,Multipliers!$A$3:$DF$122,AW$8-2006+2))</f>
        <v>4.0802209851787464E-5</v>
      </c>
      <c r="AY49" s="3">
        <f>AX49*(1-VLOOKUP($E49+AX$8-$H$8,Mortality!$B$3:$C$123,2)*VLOOKUP($E49+AX$8-$H$8,Multipliers!$A$3:$DF$122,AX$8-2006+2))</f>
        <v>2.0722943502256923E-5</v>
      </c>
      <c r="AZ49" s="3">
        <f>AY49*(1-VLOOKUP($E49+AY$8-$H$8,Mortality!$B$3:$C$123,2)*VLOOKUP($E49+AY$8-$H$8,Multipliers!$A$3:$DF$122,AY$8-2006+2))</f>
        <v>1.0361471751128461E-5</v>
      </c>
      <c r="BA49" s="3">
        <f>AZ49*(1-VLOOKUP($E49+AZ$8-$H$8,Mortality!$B$3:$C$123,2)*VLOOKUP($E49+AZ$8-$H$8,Multipliers!$A$3:$DF$122,AZ$8-2006+2))</f>
        <v>5.1807358755642307E-6</v>
      </c>
      <c r="BB49" s="3">
        <f>BA49*(1-VLOOKUP($E49+BA$8-$H$8,Mortality!$B$3:$C$123,2)*VLOOKUP($E49+BA$8-$H$8,Multipliers!$A$3:$DF$122,BA$8-2006+2))</f>
        <v>2.5903679377821153E-6</v>
      </c>
      <c r="BC49" s="3">
        <f>BB49*(1-VLOOKUP($E49+BB$8-$H$8,Mortality!$B$3:$C$123,2)*VLOOKUP($E49+BB$8-$H$8,Multipliers!$A$3:$DF$122,BB$8-2006+2))</f>
        <v>1.2951839688910577E-6</v>
      </c>
      <c r="BD49" s="3">
        <f>BC49*(1-VLOOKUP($E49+BC$8-$H$8,Mortality!$B$3:$C$123,2)*VLOOKUP($E49+BC$8-$H$8,Multipliers!$A$3:$DF$122,BC$8-2006+2))</f>
        <v>6.4759198444552884E-7</v>
      </c>
      <c r="BE49" s="3">
        <f>BD49*(1-VLOOKUP($E49+BD$8-$H$8,Mortality!$B$3:$C$123,2)*VLOOKUP($E49+BD$8-$H$8,Multipliers!$A$3:$DF$122,BD$8-2006+2))</f>
        <v>0</v>
      </c>
      <c r="BF49" s="3">
        <f>BE49*(1-VLOOKUP($E49+BE$8-$H$8,Mortality!$B$3:$C$123,2)*VLOOKUP($E49+BE$8-$H$8,Multipliers!$A$3:$DF$122,BE$8-2006+2))</f>
        <v>0</v>
      </c>
      <c r="BG49" s="3">
        <f>BF49*(1-VLOOKUP($E49+BF$8-$H$8,Mortality!$B$3:$C$123,2)*VLOOKUP($E49+BF$8-$H$8,Multipliers!$A$3:$DF$122,BF$8-2006+2))</f>
        <v>0</v>
      </c>
      <c r="BH49" s="3">
        <f>BG49*(1-VLOOKUP($E49+BG$8-$H$8,Mortality!$B$3:$C$123,2)*VLOOKUP($E49+BG$8-$H$8,Multipliers!$A$3:$DF$122,BG$8-2006+2))</f>
        <v>0</v>
      </c>
      <c r="BI49" s="3">
        <f>BH49*(1-VLOOKUP($E49+BH$8-$H$8,Mortality!$B$3:$C$123,2)*VLOOKUP($E49+BH$8-$H$8,Multipliers!$A$3:$DF$122,BH$8-2006+2))</f>
        <v>0</v>
      </c>
      <c r="BJ49" s="3">
        <f>BI49*(1-VLOOKUP($E49+BI$8-$H$8,Mortality!$B$3:$C$123,2)*VLOOKUP($E49+BI$8-$H$8,Multipliers!$A$3:$DF$122,BI$8-2006+2))</f>
        <v>0</v>
      </c>
      <c r="BK49" s="3">
        <f>BJ49*(1-VLOOKUP($E49+BJ$8-$H$8,Mortality!$B$3:$C$123,2)*VLOOKUP($E49+BJ$8-$H$8,Multipliers!$A$3:$DF$122,BJ$8-2006+2))</f>
        <v>0</v>
      </c>
      <c r="BL49" s="3">
        <f>BK49*(1-VLOOKUP($E49+BK$8-$H$8,Mortality!$B$3:$C$123,2)*VLOOKUP($E49+BK$8-$H$8,Multipliers!$A$3:$DF$122,BK$8-2006+2))</f>
        <v>0</v>
      </c>
      <c r="BM49" s="3">
        <f>BL49*(1-VLOOKUP($E49+BL$8-$H$8,Mortality!$B$3:$C$123,2)*VLOOKUP($E49+BL$8-$H$8,Multipliers!$A$3:$DF$122,BL$8-2006+2))</f>
        <v>0</v>
      </c>
      <c r="BN49" s="3">
        <f>BM49*(1-VLOOKUP($E49+BM$8-$H$8,Mortality!$B$3:$C$123,2)*VLOOKUP($E49+BM$8-$H$8,Multipliers!$A$3:$DF$122,BM$8-2006+2))</f>
        <v>0</v>
      </c>
      <c r="BO49" s="3">
        <f>BN49*(1-VLOOKUP($E49+BN$8-$H$8,Mortality!$B$3:$C$123,2)*VLOOKUP($E49+BN$8-$H$8,Multipliers!$A$3:$DF$122,BN$8-2006+2))</f>
        <v>0</v>
      </c>
      <c r="BP49" s="3">
        <f>BO49*(1-VLOOKUP($E49+BO$8-$H$8,Mortality!$B$3:$C$123,2)*VLOOKUP($E49+BO$8-$H$8,Multipliers!$A$3:$DF$122,BO$8-2006+2))</f>
        <v>0</v>
      </c>
      <c r="BQ49" s="3">
        <f>BP49*(1-VLOOKUP($E49+BP$8-$H$8,Mortality!$B$3:$C$123,2)*VLOOKUP($E49+BP$8-$H$8,Multipliers!$A$3:$DF$122,BP$8-2006+2))</f>
        <v>0</v>
      </c>
      <c r="BR49" s="3">
        <f>BQ49*(1-VLOOKUP($E49+BQ$8-$H$8,Mortality!$B$3:$C$123,2)*VLOOKUP($E49+BQ$8-$H$8,Multipliers!$A$3:$DF$122,BQ$8-2006+2))</f>
        <v>0</v>
      </c>
      <c r="BS49" s="3">
        <f>BR49*(1-VLOOKUP($E49+BR$8-$H$8,Mortality!$B$3:$C$123,2)*VLOOKUP($E49+BR$8-$H$8,Multipliers!$A$3:$DF$122,BR$8-2006+2))</f>
        <v>0</v>
      </c>
      <c r="BT49" s="3">
        <f>BS49*(1-VLOOKUP($E49+BS$8-$H$8,Mortality!$B$3:$C$123,2)*VLOOKUP($E49+BS$8-$H$8,Multipliers!$A$3:$DF$122,BS$8-2006+2))</f>
        <v>0</v>
      </c>
      <c r="BU49" s="3">
        <f>BT49*(1-VLOOKUP($E49+BT$8-$H$8,Mortality!$B$3:$C$123,2)*VLOOKUP($E49+BT$8-$H$8,Multipliers!$A$3:$DF$122,BT$8-2006+2))</f>
        <v>0</v>
      </c>
      <c r="BV49" s="3">
        <f>BU49*(1-VLOOKUP($E49+BU$8-$H$8,Mortality!$B$3:$C$123,2)*VLOOKUP($E49+BU$8-$H$8,Multipliers!$A$3:$DF$122,BU$8-2006+2))</f>
        <v>0</v>
      </c>
      <c r="BW49" s="3">
        <f>BV49*(1-VLOOKUP($E49+BV$8-$H$8,Mortality!$B$3:$C$123,2)*VLOOKUP($E49+BV$8-$H$8,Multipliers!$A$3:$DF$122,BV$8-2006+2))</f>
        <v>0</v>
      </c>
      <c r="BX49" s="3">
        <f>BW49*(1-VLOOKUP($E49+BW$8-$H$8,Mortality!$B$3:$C$123,2)*VLOOKUP($E49+BW$8-$H$8,Multipliers!$A$3:$DF$122,BW$8-2006+2))</f>
        <v>0</v>
      </c>
      <c r="BY49" s="3">
        <f>BX49*(1-VLOOKUP($E49+BX$8-$H$8,Mortality!$B$3:$C$123,2)*VLOOKUP($E49+BX$8-$H$8,Multipliers!$A$3:$DF$122,BX$8-2006+2))</f>
        <v>0</v>
      </c>
      <c r="BZ49" s="3">
        <f>BY49*(1-VLOOKUP($E49+BY$8-$H$8,Mortality!$B$3:$C$123,2)*VLOOKUP($E49+BY$8-$H$8,Multipliers!$A$3:$DF$122,BY$8-2006+2))</f>
        <v>0</v>
      </c>
      <c r="CA49" s="3">
        <f>BZ49*(1-VLOOKUP($E49+BZ$8-$H$8,Mortality!$B$3:$C$123,2)*VLOOKUP($E49+BZ$8-$H$8,Multipliers!$A$3:$DF$122,BZ$8-2006+2))</f>
        <v>0</v>
      </c>
      <c r="CB49" s="3">
        <f>CA49*(1-VLOOKUP($E49+CA$8-$H$8,Mortality!$B$3:$C$123,2)*VLOOKUP($E49+CA$8-$H$8,Multipliers!$A$3:$DF$122,CA$8-2006+2))</f>
        <v>0</v>
      </c>
      <c r="CC49" s="3">
        <f>CB49*(1-VLOOKUP($E49+CB$8-$H$8,Mortality!$B$3:$C$123,2)*VLOOKUP($E49+CB$8-$H$8,Multipliers!$A$3:$DF$122,CB$8-2006+2))</f>
        <v>0</v>
      </c>
      <c r="CD49" s="3">
        <f>CC49*(1-VLOOKUP($E49+CC$8-$H$8,Mortality!$B$3:$C$123,2)*VLOOKUP($E49+CC$8-$H$8,Multipliers!$A$3:$DF$122,CC$8-2006+2))</f>
        <v>0</v>
      </c>
      <c r="CE49" s="3">
        <f>CD49*(1-VLOOKUP($E49+CD$8-$H$8,Mortality!$B$3:$C$123,2)*VLOOKUP($E49+CD$8-$H$8,Multipliers!$A$3:$DF$122,CD$8-2006+2))</f>
        <v>0</v>
      </c>
      <c r="CF49" s="3">
        <f>CE49*(1-VLOOKUP($E49+CE$8-$H$8,Mortality!$B$3:$C$123,2)*VLOOKUP($E49+CE$8-$H$8,Multipliers!$A$3:$DF$122,CE$8-2006+2))</f>
        <v>0</v>
      </c>
      <c r="CG49" s="3">
        <f>CF49*(1-VLOOKUP($E49+CF$8-$H$8,Mortality!$B$3:$C$123,2)*VLOOKUP($E49+CF$8-$H$8,Multipliers!$A$3:$DF$122,CF$8-2006+2))</f>
        <v>0</v>
      </c>
      <c r="CH49" s="3">
        <f>CG49*(1-VLOOKUP($E49+CG$8-$H$8,Mortality!$B$3:$C$123,2)*VLOOKUP($E49+CG$8-$H$8,Multipliers!$A$3:$DF$122,CG$8-2006+2))</f>
        <v>0</v>
      </c>
      <c r="CI49" s="3">
        <f>CH49*(1-VLOOKUP($E49+CH$8-$H$8,Mortality!$B$3:$C$123,2)*VLOOKUP($E49+CH$8-$H$8,Multipliers!$A$3:$DF$122,CH$8-2006+2))</f>
        <v>0</v>
      </c>
      <c r="CJ49" s="3">
        <f>CI49*(1-VLOOKUP($E49+CI$8-$H$8,Mortality!$B$3:$C$123,2)*VLOOKUP($E49+CI$8-$H$8,Multipliers!$A$3:$DF$122,CI$8-2006+2))</f>
        <v>0</v>
      </c>
      <c r="CK49" s="3">
        <f>CJ49*(1-VLOOKUP($E49+CJ$8-$H$8,Mortality!$B$3:$C$123,2)*VLOOKUP($E49+CJ$8-$H$8,Multipliers!$A$3:$DF$122,CJ$8-2006+2))</f>
        <v>0</v>
      </c>
      <c r="CL49" s="3">
        <f>CK49*(1-VLOOKUP($E49+CK$8-$H$8,Mortality!$B$3:$C$123,2)*VLOOKUP($E49+CK$8-$H$8,Multipliers!$A$3:$DF$122,CK$8-2006+2))</f>
        <v>0</v>
      </c>
      <c r="CM49" s="3">
        <f>CL49*(1-VLOOKUP($E49+CL$8-$H$8,Mortality!$B$3:$C$123,2)*VLOOKUP($E49+CL$8-$H$8,Multipliers!$A$3:$DF$122,CL$8-2006+2))</f>
        <v>0</v>
      </c>
      <c r="CN49" s="3">
        <f>CM49*(1-VLOOKUP($E49+CM$8-$H$8,Mortality!$B$3:$C$123,2)*VLOOKUP($E49+CM$8-$H$8,Multipliers!$A$3:$DF$122,CM$8-2006+2))</f>
        <v>0</v>
      </c>
      <c r="CO49" s="3">
        <f>CN49*(1-VLOOKUP($E49+CN$8-$H$8,Mortality!$B$3:$C$123,2)*VLOOKUP($E49+CN$8-$H$8,Multipliers!$A$3:$DF$122,CN$8-2006+2))</f>
        <v>0</v>
      </c>
      <c r="CP49" s="3">
        <f>CO49*(1-VLOOKUP($E49+CO$8-$H$8,Mortality!$B$3:$C$123,2)*VLOOKUP($E49+CO$8-$H$8,Multipliers!$A$3:$DF$122,CO$8-2006+2))</f>
        <v>0</v>
      </c>
      <c r="CQ49" s="3">
        <f>CP49*(1-VLOOKUP($E49+CP$8-$H$8,Mortality!$B$3:$C$123,2)*VLOOKUP($E49+CP$8-$H$8,Multipliers!$A$3:$DF$122,CP$8-2006+2))</f>
        <v>0</v>
      </c>
      <c r="CR49" s="3">
        <f>CQ49*(1-VLOOKUP($E49+CQ$8-$H$8,Mortality!$B$3:$C$123,2)*VLOOKUP($E49+CQ$8-$H$8,Multipliers!$A$3:$DF$122,CQ$8-2006+2))</f>
        <v>0</v>
      </c>
      <c r="CS49" s="3">
        <f>CR49*(1-VLOOKUP($E49+CR$8-$H$8,Mortality!$B$3:$C$123,2)*VLOOKUP($E49+CR$8-$H$8,Multipliers!$A$3:$DF$122,CR$8-2006+2))</f>
        <v>0</v>
      </c>
      <c r="CT49" s="3">
        <f>CS49*(1-VLOOKUP($E49+CS$8-$H$8,Mortality!$B$3:$C$123,2)*VLOOKUP($E49+CS$8-$H$8,Multipliers!$A$3:$DF$122,CS$8-2006+2))</f>
        <v>0</v>
      </c>
    </row>
    <row r="50" spans="2:98" x14ac:dyDescent="0.25">
      <c r="B50" s="35">
        <v>2042</v>
      </c>
      <c r="C50" s="36">
        <v>14760</v>
      </c>
      <c r="D50" s="35" t="s">
        <v>3</v>
      </c>
      <c r="E50" s="4">
        <f t="shared" si="6"/>
        <v>77</v>
      </c>
      <c r="F50" s="2"/>
      <c r="H50" s="3">
        <v>1</v>
      </c>
      <c r="I50" s="3">
        <f>H50*(1-VLOOKUP($E50+H$8-$H$8,Mortality!$B$3:$C$123,2)*VLOOKUP($E50+H$8-$H$8,Multipliers!$A$3:$DF$122,H$8-2006+2))</f>
        <v>0.9603425624795302</v>
      </c>
      <c r="J50" s="3">
        <f>I50*(1-VLOOKUP($E50+I$8-$H$8,Mortality!$B$3:$C$123,2)*VLOOKUP($E50+I$8-$H$8,Multipliers!$A$3:$DF$122,I$8-2006+2))</f>
        <v>0.91872709205421377</v>
      </c>
      <c r="K50" s="3">
        <f>J50*(1-VLOOKUP($E50+J$8-$H$8,Mortality!$B$3:$C$123,2)*VLOOKUP($E50+J$8-$H$8,Multipliers!$A$3:$DF$122,J$8-2006+2))</f>
        <v>0.87518291018981675</v>
      </c>
      <c r="L50" s="3">
        <f>K50*(1-VLOOKUP($E50+K$8-$H$8,Mortality!$B$3:$C$123,2)*VLOOKUP($E50+K$8-$H$8,Multipliers!$A$3:$DF$122,K$8-2006+2))</f>
        <v>0.82971845452401982</v>
      </c>
      <c r="M50" s="3">
        <f>L50*(1-VLOOKUP($E50+L$8-$H$8,Mortality!$B$3:$C$123,2)*VLOOKUP($E50+L$8-$H$8,Multipliers!$A$3:$DF$122,L$8-2006+2))</f>
        <v>0.7824155088842073</v>
      </c>
      <c r="N50" s="3">
        <f>M50*(1-VLOOKUP($E50+M$8-$H$8,Mortality!$B$3:$C$123,2)*VLOOKUP($E50+M$8-$H$8,Multipliers!$A$3:$DF$122,M$8-2006+2))</f>
        <v>0.73338904590186427</v>
      </c>
      <c r="O50" s="3">
        <f>N50*(1-VLOOKUP($E50+N$8-$H$8,Mortality!$B$3:$C$123,2)*VLOOKUP($E50+N$8-$H$8,Multipliers!$A$3:$DF$122,N$8-2006+2))</f>
        <v>0.68285784327891785</v>
      </c>
      <c r="P50" s="3">
        <f>O50*(1-VLOOKUP($E50+O$8-$H$8,Mortality!$B$3:$C$123,2)*VLOOKUP($E50+O$8-$H$8,Multipliers!$A$3:$DF$122,O$8-2006+2))</f>
        <v>0.63103701361939724</v>
      </c>
      <c r="Q50" s="3">
        <f>P50*(1-VLOOKUP($E50+P$8-$H$8,Mortality!$B$3:$C$123,2)*VLOOKUP($E50+P$8-$H$8,Multipliers!$A$3:$DF$122,P$8-2006+2))</f>
        <v>0.57830940438864586</v>
      </c>
      <c r="R50" s="3">
        <f>Q50*(1-VLOOKUP($E50+Q$8-$H$8,Mortality!$B$3:$C$123,2)*VLOOKUP($E50+Q$8-$H$8,Multipliers!$A$3:$DF$122,Q$8-2006+2))</f>
        <v>0.52506054997549589</v>
      </c>
      <c r="S50" s="3">
        <f>R50*(1-VLOOKUP($E50+R$8-$H$8,Mortality!$B$3:$C$123,2)*VLOOKUP($E50+R$8-$H$8,Multipliers!$A$3:$DF$122,R$8-2006+2))</f>
        <v>0.47176857578261716</v>
      </c>
      <c r="T50" s="3">
        <f>S50*(1-VLOOKUP($E50+S$8-$H$8,Mortality!$B$3:$C$123,2)*VLOOKUP($E50+S$8-$H$8,Multipliers!$A$3:$DF$122,S$8-2006+2))</f>
        <v>0.41903344773805079</v>
      </c>
      <c r="U50" s="3">
        <f>T50*(1-VLOOKUP($E50+T$8-$H$8,Mortality!$B$3:$C$123,2)*VLOOKUP($E50+T$8-$H$8,Multipliers!$A$3:$DF$122,T$8-2006+2))</f>
        <v>0.36747203187263966</v>
      </c>
      <c r="V50" s="3">
        <f>U50*(1-VLOOKUP($E50+U$8-$H$8,Mortality!$B$3:$C$123,2)*VLOOKUP($E50+U$8-$H$8,Multipliers!$A$3:$DF$122,U$8-2006+2))</f>
        <v>0.31774230960596644</v>
      </c>
      <c r="W50" s="3">
        <f>V50*(1-VLOOKUP($E50+V$8-$H$8,Mortality!$B$3:$C$123,2)*VLOOKUP($E50+V$8-$H$8,Multipliers!$A$3:$DF$122,V$8-2006+2))</f>
        <v>0.2707315601918725</v>
      </c>
      <c r="X50" s="3">
        <f>W50*(1-VLOOKUP($E50+W$8-$H$8,Mortality!$B$3:$C$123,2)*VLOOKUP($E50+W$8-$H$8,Multipliers!$A$3:$DF$122,W$8-2006+2))</f>
        <v>0.22726533335831237</v>
      </c>
      <c r="Y50" s="3">
        <f>X50*(1-VLOOKUP($E50+X$8-$H$8,Mortality!$B$3:$C$123,2)*VLOOKUP($E50+X$8-$H$8,Multipliers!$A$3:$DF$122,X$8-2006+2))</f>
        <v>0.18798849599521261</v>
      </c>
      <c r="Z50" s="3">
        <f>Y50*(1-VLOOKUP($E50+Y$8-$H$8,Mortality!$B$3:$C$123,2)*VLOOKUP($E50+Y$8-$H$8,Multipliers!$A$3:$DF$122,Y$8-2006+2))</f>
        <v>0.15326825210836345</v>
      </c>
      <c r="AA50" s="3">
        <f>Z50*(1-VLOOKUP($E50+Z$8-$H$8,Mortality!$B$3:$C$123,2)*VLOOKUP($E50+Z$8-$H$8,Multipliers!$A$3:$DF$122,Z$8-2006+2))</f>
        <v>0.1232249515515681</v>
      </c>
      <c r="AB50" s="3">
        <f>AA50*(1-VLOOKUP($E50+AA$8-$H$8,Mortality!$B$3:$C$123,2)*VLOOKUP($E50+AA$8-$H$8,Multipliers!$A$3:$DF$122,AA$8-2006+2))</f>
        <v>9.7402246917889804E-2</v>
      </c>
      <c r="AC50" s="3">
        <f>AB50*(1-VLOOKUP($E50+AB$8-$H$8,Mortality!$B$3:$C$123,2)*VLOOKUP($E50+AB$8-$H$8,Multipliers!$A$3:$DF$122,AB$8-2006+2))</f>
        <v>7.5643935878207488E-2</v>
      </c>
      <c r="AD50" s="3">
        <f>AC50*(1-VLOOKUP($E50+AC$8-$H$8,Mortality!$B$3:$C$123,2)*VLOOKUP($E50+AC$8-$H$8,Multipliers!$A$3:$DF$122,AC$8-2006+2))</f>
        <v>5.7469152056071587E-2</v>
      </c>
      <c r="AE50" s="3">
        <f>AD50*(1-VLOOKUP($E50+AD$8-$H$8,Mortality!$B$3:$C$123,2)*VLOOKUP($E50+AD$8-$H$8,Multipliers!$A$3:$DF$122,AD$8-2006+2))</f>
        <v>4.2656825130910056E-2</v>
      </c>
      <c r="AF50" s="3">
        <f>AE50*(1-VLOOKUP($E50+AE$8-$H$8,Mortality!$B$3:$C$123,2)*VLOOKUP($E50+AE$8-$H$8,Multipliers!$A$3:$DF$122,AE$8-2006+2))</f>
        <v>3.0888719543966183E-2</v>
      </c>
      <c r="AG50" s="3">
        <f>AF50*(1-VLOOKUP($E50+AF$8-$H$8,Mortality!$B$3:$C$123,2)*VLOOKUP($E50+AF$8-$H$8,Multipliers!$A$3:$DF$122,AF$8-2006+2))</f>
        <v>2.1793212717751569E-2</v>
      </c>
      <c r="AH50" s="3">
        <f>AG50*(1-VLOOKUP($E50+AG$8-$H$8,Mortality!$B$3:$C$123,2)*VLOOKUP($E50+AG$8-$H$8,Multipliers!$A$3:$DF$122,AG$8-2006+2))</f>
        <v>1.4959595150984401E-2</v>
      </c>
      <c r="AI50" s="3">
        <f>AH50*(1-VLOOKUP($E50+AH$8-$H$8,Mortality!$B$3:$C$123,2)*VLOOKUP($E50+AH$8-$H$8,Multipliers!$A$3:$DF$122,AH$8-2006+2))</f>
        <v>9.9847743840957483E-3</v>
      </c>
      <c r="AJ50" s="3">
        <f>AI50*(1-VLOOKUP($E50+AI$8-$H$8,Mortality!$B$3:$C$123,2)*VLOOKUP($E50+AI$8-$H$8,Multipliers!$A$3:$DF$122,AI$8-2006+2))</f>
        <v>6.4742595700527277E-3</v>
      </c>
      <c r="AK50" s="3">
        <f>AJ50*(1-VLOOKUP($E50+AJ$8-$H$8,Mortality!$B$3:$C$123,2)*VLOOKUP($E50+AJ$8-$H$8,Multipliers!$A$3:$DF$122,AJ$8-2006+2))</f>
        <v>4.0756664659304708E-3</v>
      </c>
      <c r="AL50" s="3">
        <f>AK50*(1-VLOOKUP($E50+AK$8-$H$8,Mortality!$B$3:$C$123,2)*VLOOKUP($E50+AK$8-$H$8,Multipliers!$A$3:$DF$122,AK$8-2006+2))</f>
        <v>2.4864363327861379E-3</v>
      </c>
      <c r="AM50" s="3">
        <f>AL50*(1-VLOOKUP($E50+AL$8-$H$8,Mortality!$B$3:$C$123,2)*VLOOKUP($E50+AL$8-$H$8,Multipliers!$A$3:$DF$122,AL$8-2006+2))</f>
        <v>1.4708163367359148E-3</v>
      </c>
      <c r="AN50" s="3">
        <f>AM50*(1-VLOOKUP($E50+AM$8-$H$8,Mortality!$B$3:$C$123,2)*VLOOKUP($E50+AM$8-$H$8,Multipliers!$A$3:$DF$122,AM$8-2006+2))</f>
        <v>8.4309484340100329E-4</v>
      </c>
      <c r="AO50" s="3">
        <f>AN50*(1-VLOOKUP($E50+AN$8-$H$8,Mortality!$B$3:$C$123,2)*VLOOKUP($E50+AN$8-$H$8,Multipliers!$A$3:$DF$122,AN$8-2006+2))</f>
        <v>4.6787170089183304E-4</v>
      </c>
      <c r="AP50" s="3">
        <f>AO50*(1-VLOOKUP($E50+AO$8-$H$8,Mortality!$B$3:$C$123,2)*VLOOKUP($E50+AO$8-$H$8,Multipliers!$A$3:$DF$122,AO$8-2006+2))</f>
        <v>2.5091651364280386E-4</v>
      </c>
      <c r="AQ50" s="3">
        <f>AP50*(1-VLOOKUP($E50+AP$8-$H$8,Mortality!$B$3:$C$123,2)*VLOOKUP($E50+AP$8-$H$8,Multipliers!$A$3:$DF$122,AP$8-2006+2))</f>
        <v>1.319737609106157E-4</v>
      </c>
      <c r="AR50" s="3">
        <f>AQ50*(1-VLOOKUP($E50+AQ$8-$H$8,Mortality!$B$3:$C$123,2)*VLOOKUP($E50+AQ$8-$H$8,Multipliers!$A$3:$DF$122,AQ$8-2006+2))</f>
        <v>6.8676792405277561E-5</v>
      </c>
      <c r="AS50" s="3">
        <f>AR50*(1-VLOOKUP($E50+AR$8-$H$8,Mortality!$B$3:$C$123,2)*VLOOKUP($E50+AR$8-$H$8,Multipliers!$A$3:$DF$122,AR$8-2006+2))</f>
        <v>3.5326870334600186E-5</v>
      </c>
      <c r="AT50" s="3">
        <f>AS50*(1-VLOOKUP($E50+AS$8-$H$8,Mortality!$B$3:$C$123,2)*VLOOKUP($E50+AS$8-$H$8,Multipliers!$A$3:$DF$122,AS$8-2006+2))</f>
        <v>1.7907274175382891E-5</v>
      </c>
      <c r="AU50" s="3">
        <f>AT50*(1-VLOOKUP($E50+AT$8-$H$8,Mortality!$B$3:$C$123,2)*VLOOKUP($E50+AT$8-$H$8,Multipliers!$A$3:$DF$122,AT$8-2006+2))</f>
        <v>8.9536370876914454E-6</v>
      </c>
      <c r="AV50" s="3">
        <f>AU50*(1-VLOOKUP($E50+AU$8-$H$8,Mortality!$B$3:$C$123,2)*VLOOKUP($E50+AU$8-$H$8,Multipliers!$A$3:$DF$122,AU$8-2006+2))</f>
        <v>4.4768185438457227E-6</v>
      </c>
      <c r="AW50" s="3">
        <f>AV50*(1-VLOOKUP($E50+AV$8-$H$8,Mortality!$B$3:$C$123,2)*VLOOKUP($E50+AV$8-$H$8,Multipliers!$A$3:$DF$122,AV$8-2006+2))</f>
        <v>2.2384092719228613E-6</v>
      </c>
      <c r="AX50" s="3">
        <f>AW50*(1-VLOOKUP($E50+AW$8-$H$8,Mortality!$B$3:$C$123,2)*VLOOKUP($E50+AW$8-$H$8,Multipliers!$A$3:$DF$122,AW$8-2006+2))</f>
        <v>1.1192046359614307E-6</v>
      </c>
      <c r="AY50" s="3">
        <f>AX50*(1-VLOOKUP($E50+AX$8-$H$8,Mortality!$B$3:$C$123,2)*VLOOKUP($E50+AX$8-$H$8,Multipliers!$A$3:$DF$122,AX$8-2006+2))</f>
        <v>5.5960231798071534E-7</v>
      </c>
      <c r="AZ50" s="3">
        <f>AY50*(1-VLOOKUP($E50+AY$8-$H$8,Mortality!$B$3:$C$123,2)*VLOOKUP($E50+AY$8-$H$8,Multipliers!$A$3:$DF$122,AY$8-2006+2))</f>
        <v>0</v>
      </c>
      <c r="BA50" s="3">
        <f>AZ50*(1-VLOOKUP($E50+AZ$8-$H$8,Mortality!$B$3:$C$123,2)*VLOOKUP($E50+AZ$8-$H$8,Multipliers!$A$3:$DF$122,AZ$8-2006+2))</f>
        <v>0</v>
      </c>
      <c r="BB50" s="3">
        <f>BA50*(1-VLOOKUP($E50+BA$8-$H$8,Mortality!$B$3:$C$123,2)*VLOOKUP($E50+BA$8-$H$8,Multipliers!$A$3:$DF$122,BA$8-2006+2))</f>
        <v>0</v>
      </c>
      <c r="BC50" s="3">
        <f>BB50*(1-VLOOKUP($E50+BB$8-$H$8,Mortality!$B$3:$C$123,2)*VLOOKUP($E50+BB$8-$H$8,Multipliers!$A$3:$DF$122,BB$8-2006+2))</f>
        <v>0</v>
      </c>
      <c r="BD50" s="3">
        <f>BC50*(1-VLOOKUP($E50+BC$8-$H$8,Mortality!$B$3:$C$123,2)*VLOOKUP($E50+BC$8-$H$8,Multipliers!$A$3:$DF$122,BC$8-2006+2))</f>
        <v>0</v>
      </c>
      <c r="BE50" s="3">
        <f>BD50*(1-VLOOKUP($E50+BD$8-$H$8,Mortality!$B$3:$C$123,2)*VLOOKUP($E50+BD$8-$H$8,Multipliers!$A$3:$DF$122,BD$8-2006+2))</f>
        <v>0</v>
      </c>
      <c r="BF50" s="3">
        <f>BE50*(1-VLOOKUP($E50+BE$8-$H$8,Mortality!$B$3:$C$123,2)*VLOOKUP($E50+BE$8-$H$8,Multipliers!$A$3:$DF$122,BE$8-2006+2))</f>
        <v>0</v>
      </c>
      <c r="BG50" s="3">
        <f>BF50*(1-VLOOKUP($E50+BF$8-$H$8,Mortality!$B$3:$C$123,2)*VLOOKUP($E50+BF$8-$H$8,Multipliers!$A$3:$DF$122,BF$8-2006+2))</f>
        <v>0</v>
      </c>
      <c r="BH50" s="3">
        <f>BG50*(1-VLOOKUP($E50+BG$8-$H$8,Mortality!$B$3:$C$123,2)*VLOOKUP($E50+BG$8-$H$8,Multipliers!$A$3:$DF$122,BG$8-2006+2))</f>
        <v>0</v>
      </c>
      <c r="BI50" s="3">
        <f>BH50*(1-VLOOKUP($E50+BH$8-$H$8,Mortality!$B$3:$C$123,2)*VLOOKUP($E50+BH$8-$H$8,Multipliers!$A$3:$DF$122,BH$8-2006+2))</f>
        <v>0</v>
      </c>
      <c r="BJ50" s="3">
        <f>BI50*(1-VLOOKUP($E50+BI$8-$H$8,Mortality!$B$3:$C$123,2)*VLOOKUP($E50+BI$8-$H$8,Multipliers!$A$3:$DF$122,BI$8-2006+2))</f>
        <v>0</v>
      </c>
      <c r="BK50" s="3">
        <f>BJ50*(1-VLOOKUP($E50+BJ$8-$H$8,Mortality!$B$3:$C$123,2)*VLOOKUP($E50+BJ$8-$H$8,Multipliers!$A$3:$DF$122,BJ$8-2006+2))</f>
        <v>0</v>
      </c>
      <c r="BL50" s="3">
        <f>BK50*(1-VLOOKUP($E50+BK$8-$H$8,Mortality!$B$3:$C$123,2)*VLOOKUP($E50+BK$8-$H$8,Multipliers!$A$3:$DF$122,BK$8-2006+2))</f>
        <v>0</v>
      </c>
      <c r="BM50" s="3">
        <f>BL50*(1-VLOOKUP($E50+BL$8-$H$8,Mortality!$B$3:$C$123,2)*VLOOKUP($E50+BL$8-$H$8,Multipliers!$A$3:$DF$122,BL$8-2006+2))</f>
        <v>0</v>
      </c>
      <c r="BN50" s="3">
        <f>BM50*(1-VLOOKUP($E50+BM$8-$H$8,Mortality!$B$3:$C$123,2)*VLOOKUP($E50+BM$8-$H$8,Multipliers!$A$3:$DF$122,BM$8-2006+2))</f>
        <v>0</v>
      </c>
      <c r="BO50" s="3">
        <f>BN50*(1-VLOOKUP($E50+BN$8-$H$8,Mortality!$B$3:$C$123,2)*VLOOKUP($E50+BN$8-$H$8,Multipliers!$A$3:$DF$122,BN$8-2006+2))</f>
        <v>0</v>
      </c>
      <c r="BP50" s="3">
        <f>BO50*(1-VLOOKUP($E50+BO$8-$H$8,Mortality!$B$3:$C$123,2)*VLOOKUP($E50+BO$8-$H$8,Multipliers!$A$3:$DF$122,BO$8-2006+2))</f>
        <v>0</v>
      </c>
      <c r="BQ50" s="3">
        <f>BP50*(1-VLOOKUP($E50+BP$8-$H$8,Mortality!$B$3:$C$123,2)*VLOOKUP($E50+BP$8-$H$8,Multipliers!$A$3:$DF$122,BP$8-2006+2))</f>
        <v>0</v>
      </c>
      <c r="BR50" s="3">
        <f>BQ50*(1-VLOOKUP($E50+BQ$8-$H$8,Mortality!$B$3:$C$123,2)*VLOOKUP($E50+BQ$8-$H$8,Multipliers!$A$3:$DF$122,BQ$8-2006+2))</f>
        <v>0</v>
      </c>
      <c r="BS50" s="3">
        <f>BR50*(1-VLOOKUP($E50+BR$8-$H$8,Mortality!$B$3:$C$123,2)*VLOOKUP($E50+BR$8-$H$8,Multipliers!$A$3:$DF$122,BR$8-2006+2))</f>
        <v>0</v>
      </c>
      <c r="BT50" s="3">
        <f>BS50*(1-VLOOKUP($E50+BS$8-$H$8,Mortality!$B$3:$C$123,2)*VLOOKUP($E50+BS$8-$H$8,Multipliers!$A$3:$DF$122,BS$8-2006+2))</f>
        <v>0</v>
      </c>
      <c r="BU50" s="3">
        <f>BT50*(1-VLOOKUP($E50+BT$8-$H$8,Mortality!$B$3:$C$123,2)*VLOOKUP($E50+BT$8-$H$8,Multipliers!$A$3:$DF$122,BT$8-2006+2))</f>
        <v>0</v>
      </c>
      <c r="BV50" s="3">
        <f>BU50*(1-VLOOKUP($E50+BU$8-$H$8,Mortality!$B$3:$C$123,2)*VLOOKUP($E50+BU$8-$H$8,Multipliers!$A$3:$DF$122,BU$8-2006+2))</f>
        <v>0</v>
      </c>
      <c r="BW50" s="3">
        <f>BV50*(1-VLOOKUP($E50+BV$8-$H$8,Mortality!$B$3:$C$123,2)*VLOOKUP($E50+BV$8-$H$8,Multipliers!$A$3:$DF$122,BV$8-2006+2))</f>
        <v>0</v>
      </c>
      <c r="BX50" s="3">
        <f>BW50*(1-VLOOKUP($E50+BW$8-$H$8,Mortality!$B$3:$C$123,2)*VLOOKUP($E50+BW$8-$H$8,Multipliers!$A$3:$DF$122,BW$8-2006+2))</f>
        <v>0</v>
      </c>
      <c r="BY50" s="3">
        <f>BX50*(1-VLOOKUP($E50+BX$8-$H$8,Mortality!$B$3:$C$123,2)*VLOOKUP($E50+BX$8-$H$8,Multipliers!$A$3:$DF$122,BX$8-2006+2))</f>
        <v>0</v>
      </c>
      <c r="BZ50" s="3">
        <f>BY50*(1-VLOOKUP($E50+BY$8-$H$8,Mortality!$B$3:$C$123,2)*VLOOKUP($E50+BY$8-$H$8,Multipliers!$A$3:$DF$122,BY$8-2006+2))</f>
        <v>0</v>
      </c>
      <c r="CA50" s="3">
        <f>BZ50*(1-VLOOKUP($E50+BZ$8-$H$8,Mortality!$B$3:$C$123,2)*VLOOKUP($E50+BZ$8-$H$8,Multipliers!$A$3:$DF$122,BZ$8-2006+2))</f>
        <v>0</v>
      </c>
      <c r="CB50" s="3">
        <f>CA50*(1-VLOOKUP($E50+CA$8-$H$8,Mortality!$B$3:$C$123,2)*VLOOKUP($E50+CA$8-$H$8,Multipliers!$A$3:$DF$122,CA$8-2006+2))</f>
        <v>0</v>
      </c>
      <c r="CC50" s="3">
        <f>CB50*(1-VLOOKUP($E50+CB$8-$H$8,Mortality!$B$3:$C$123,2)*VLOOKUP($E50+CB$8-$H$8,Multipliers!$A$3:$DF$122,CB$8-2006+2))</f>
        <v>0</v>
      </c>
      <c r="CD50" s="3">
        <f>CC50*(1-VLOOKUP($E50+CC$8-$H$8,Mortality!$B$3:$C$123,2)*VLOOKUP($E50+CC$8-$H$8,Multipliers!$A$3:$DF$122,CC$8-2006+2))</f>
        <v>0</v>
      </c>
      <c r="CE50" s="3">
        <f>CD50*(1-VLOOKUP($E50+CD$8-$H$8,Mortality!$B$3:$C$123,2)*VLOOKUP($E50+CD$8-$H$8,Multipliers!$A$3:$DF$122,CD$8-2006+2))</f>
        <v>0</v>
      </c>
      <c r="CF50" s="3">
        <f>CE50*(1-VLOOKUP($E50+CE$8-$H$8,Mortality!$B$3:$C$123,2)*VLOOKUP($E50+CE$8-$H$8,Multipliers!$A$3:$DF$122,CE$8-2006+2))</f>
        <v>0</v>
      </c>
      <c r="CG50" s="3">
        <f>CF50*(1-VLOOKUP($E50+CF$8-$H$8,Mortality!$B$3:$C$123,2)*VLOOKUP($E50+CF$8-$H$8,Multipliers!$A$3:$DF$122,CF$8-2006+2))</f>
        <v>0</v>
      </c>
      <c r="CH50" s="3">
        <f>CG50*(1-VLOOKUP($E50+CG$8-$H$8,Mortality!$B$3:$C$123,2)*VLOOKUP($E50+CG$8-$H$8,Multipliers!$A$3:$DF$122,CG$8-2006+2))</f>
        <v>0</v>
      </c>
      <c r="CI50" s="3">
        <f>CH50*(1-VLOOKUP($E50+CH$8-$H$8,Mortality!$B$3:$C$123,2)*VLOOKUP($E50+CH$8-$H$8,Multipliers!$A$3:$DF$122,CH$8-2006+2))</f>
        <v>0</v>
      </c>
      <c r="CJ50" s="3">
        <f>CI50*(1-VLOOKUP($E50+CI$8-$H$8,Mortality!$B$3:$C$123,2)*VLOOKUP($E50+CI$8-$H$8,Multipliers!$A$3:$DF$122,CI$8-2006+2))</f>
        <v>0</v>
      </c>
      <c r="CK50" s="3">
        <f>CJ50*(1-VLOOKUP($E50+CJ$8-$H$8,Mortality!$B$3:$C$123,2)*VLOOKUP($E50+CJ$8-$H$8,Multipliers!$A$3:$DF$122,CJ$8-2006+2))</f>
        <v>0</v>
      </c>
      <c r="CL50" s="3">
        <f>CK50*(1-VLOOKUP($E50+CK$8-$H$8,Mortality!$B$3:$C$123,2)*VLOOKUP($E50+CK$8-$H$8,Multipliers!$A$3:$DF$122,CK$8-2006+2))</f>
        <v>0</v>
      </c>
      <c r="CM50" s="3">
        <f>CL50*(1-VLOOKUP($E50+CL$8-$H$8,Mortality!$B$3:$C$123,2)*VLOOKUP($E50+CL$8-$H$8,Multipliers!$A$3:$DF$122,CL$8-2006+2))</f>
        <v>0</v>
      </c>
      <c r="CN50" s="3">
        <f>CM50*(1-VLOOKUP($E50+CM$8-$H$8,Mortality!$B$3:$C$123,2)*VLOOKUP($E50+CM$8-$H$8,Multipliers!$A$3:$DF$122,CM$8-2006+2))</f>
        <v>0</v>
      </c>
      <c r="CO50" s="3">
        <f>CN50*(1-VLOOKUP($E50+CN$8-$H$8,Mortality!$B$3:$C$123,2)*VLOOKUP($E50+CN$8-$H$8,Multipliers!$A$3:$DF$122,CN$8-2006+2))</f>
        <v>0</v>
      </c>
      <c r="CP50" s="3">
        <f>CO50*(1-VLOOKUP($E50+CO$8-$H$8,Mortality!$B$3:$C$123,2)*VLOOKUP($E50+CO$8-$H$8,Multipliers!$A$3:$DF$122,CO$8-2006+2))</f>
        <v>0</v>
      </c>
      <c r="CQ50" s="3">
        <f>CP50*(1-VLOOKUP($E50+CP$8-$H$8,Mortality!$B$3:$C$123,2)*VLOOKUP($E50+CP$8-$H$8,Multipliers!$A$3:$DF$122,CP$8-2006+2))</f>
        <v>0</v>
      </c>
      <c r="CR50" s="3">
        <f>CQ50*(1-VLOOKUP($E50+CQ$8-$H$8,Mortality!$B$3:$C$123,2)*VLOOKUP($E50+CQ$8-$H$8,Multipliers!$A$3:$DF$122,CQ$8-2006+2))</f>
        <v>0</v>
      </c>
      <c r="CS50" s="3">
        <f>CR50*(1-VLOOKUP($E50+CR$8-$H$8,Mortality!$B$3:$C$123,2)*VLOOKUP($E50+CR$8-$H$8,Multipliers!$A$3:$DF$122,CR$8-2006+2))</f>
        <v>0</v>
      </c>
      <c r="CT50" s="3">
        <f>CS50*(1-VLOOKUP($E50+CS$8-$H$8,Mortality!$B$3:$C$123,2)*VLOOKUP($E50+CS$8-$H$8,Multipliers!$A$3:$DF$122,CS$8-2006+2))</f>
        <v>0</v>
      </c>
    </row>
    <row r="51" spans="2:98" x14ac:dyDescent="0.25">
      <c r="B51" s="35">
        <v>2043</v>
      </c>
      <c r="C51" s="36">
        <v>9966</v>
      </c>
      <c r="D51" s="35" t="s">
        <v>3</v>
      </c>
      <c r="E51" s="4">
        <f t="shared" si="6"/>
        <v>90</v>
      </c>
      <c r="F51" s="2"/>
      <c r="H51" s="3">
        <v>1</v>
      </c>
      <c r="I51" s="3">
        <f>H51*(1-VLOOKUP($E51+H$8-$H$8,Mortality!$B$3:$C$123,2)*VLOOKUP($E51+H$8-$H$8,Multipliers!$A$3:$DF$122,H$8-2006+2))</f>
        <v>0.84717743155856717</v>
      </c>
      <c r="J51" s="3">
        <f>I51*(1-VLOOKUP($E51+I$8-$H$8,Mortality!$B$3:$C$123,2)*VLOOKUP($E51+I$8-$H$8,Multipliers!$A$3:$DF$122,I$8-2006+2))</f>
        <v>0.70608957933203653</v>
      </c>
      <c r="K51" s="3">
        <f>J51*(1-VLOOKUP($E51+J$8-$H$8,Mortality!$B$3:$C$123,2)*VLOOKUP($E51+J$8-$H$8,Multipliers!$A$3:$DF$122,J$8-2006+2))</f>
        <v>0.57892209638353986</v>
      </c>
      <c r="L51" s="3">
        <f>K51*(1-VLOOKUP($E51+K$8-$H$8,Mortality!$B$3:$C$123,2)*VLOOKUP($E51+K$8-$H$8,Multipliers!$A$3:$DF$122,K$8-2006+2))</f>
        <v>0.46707179444561314</v>
      </c>
      <c r="M51" s="3">
        <f>L51*(1-VLOOKUP($E51+L$8-$H$8,Mortality!$B$3:$C$123,2)*VLOOKUP($E51+L$8-$H$8,Multipliers!$A$3:$DF$122,L$8-2006+2))</f>
        <v>0.37091526553843207</v>
      </c>
      <c r="N51" s="3">
        <f>M51*(1-VLOOKUP($E51+M$8-$H$8,Mortality!$B$3:$C$123,2)*VLOOKUP($E51+M$8-$H$8,Multipliers!$A$3:$DF$122,M$8-2006+2))</f>
        <v>0.29009290497690743</v>
      </c>
      <c r="O51" s="3">
        <f>N51*(1-VLOOKUP($E51+N$8-$H$8,Mortality!$B$3:$C$123,2)*VLOOKUP($E51+N$8-$H$8,Multipliers!$A$3:$DF$122,N$8-2006+2))</f>
        <v>0.22283488338941193</v>
      </c>
      <c r="P51" s="3">
        <f>O51*(1-VLOOKUP($E51+O$8-$H$8,Mortality!$B$3:$C$123,2)*VLOOKUP($E51+O$8-$H$8,Multipliers!$A$3:$DF$122,O$8-2006+2))</f>
        <v>0.16801598432140216</v>
      </c>
      <c r="Q51" s="3">
        <f>P51*(1-VLOOKUP($E51+P$8-$H$8,Mortality!$B$3:$C$123,2)*VLOOKUP($E51+P$8-$H$8,Multipliers!$A$3:$DF$122,P$8-2006+2))</f>
        <v>0.12379158885240799</v>
      </c>
      <c r="R51" s="3">
        <f>Q51*(1-VLOOKUP($E51+Q$8-$H$8,Mortality!$B$3:$C$123,2)*VLOOKUP($E51+Q$8-$H$8,Multipliers!$A$3:$DF$122,Q$8-2006+2))</f>
        <v>8.9006197951412513E-2</v>
      </c>
      <c r="S51" s="3">
        <f>R51*(1-VLOOKUP($E51+R$8-$H$8,Mortality!$B$3:$C$123,2)*VLOOKUP($E51+R$8-$H$8,Multipliers!$A$3:$DF$122,R$8-2006+2))</f>
        <v>6.2362095843240158E-2</v>
      </c>
      <c r="T51" s="3">
        <f>S51*(1-VLOOKUP($E51+S$8-$H$8,Mortality!$B$3:$C$123,2)*VLOOKUP($E51+S$8-$H$8,Multipliers!$A$3:$DF$122,S$8-2006+2))</f>
        <v>4.2530538870077829E-2</v>
      </c>
      <c r="U51" s="3">
        <f>T51*(1-VLOOKUP($E51+T$8-$H$8,Mortality!$B$3:$C$123,2)*VLOOKUP($E51+T$8-$H$8,Multipliers!$A$3:$DF$122,T$8-2006+2))</f>
        <v>2.8211756976034504E-2</v>
      </c>
      <c r="V51" s="3">
        <f>U51*(1-VLOOKUP($E51+U$8-$H$8,Mortality!$B$3:$C$123,2)*VLOOKUP($E51+U$8-$H$8,Multipliers!$A$3:$DF$122,U$8-2006+2))</f>
        <v>1.8188146400122736E-2</v>
      </c>
      <c r="W51" s="3">
        <f>V51*(1-VLOOKUP($E51+V$8-$H$8,Mortality!$B$3:$C$123,2)*VLOOKUP($E51+V$8-$H$8,Multipliers!$A$3:$DF$122,V$8-2006+2))</f>
        <v>1.1390237971917919E-2</v>
      </c>
      <c r="X51" s="3">
        <f>W51*(1-VLOOKUP($E51+W$8-$H$8,Mortality!$B$3:$C$123,2)*VLOOKUP($E51+W$8-$H$8,Multipliers!$A$3:$DF$122,W$8-2006+2))</f>
        <v>6.92721956103972E-3</v>
      </c>
      <c r="Y51" s="3">
        <f>X51*(1-VLOOKUP($E51+X$8-$H$8,Mortality!$B$3:$C$123,2)*VLOOKUP($E51+X$8-$H$8,Multipliers!$A$3:$DF$122,X$8-2006+2))</f>
        <v>4.0890252722596901E-3</v>
      </c>
      <c r="Z51" s="3">
        <f>Y51*(1-VLOOKUP($E51+Y$8-$H$8,Mortality!$B$3:$C$123,2)*VLOOKUP($E51+Y$8-$H$8,Multipliers!$A$3:$DF$122,Y$8-2006+2))</f>
        <v>2.3431942051034089E-3</v>
      </c>
      <c r="AA51" s="3">
        <f>Z51*(1-VLOOKUP($E51+Z$8-$H$8,Mortality!$B$3:$C$123,2)*VLOOKUP($E51+Z$8-$H$8,Multipliers!$A$3:$DF$122,Z$8-2006+2))</f>
        <v>1.3033224531431517E-3</v>
      </c>
      <c r="AB51" s="3">
        <f>AA51*(1-VLOOKUP($E51+AA$8-$H$8,Mortality!$B$3:$C$123,2)*VLOOKUP($E51+AA$8-$H$8,Multipliers!$A$3:$DF$122,AA$8-2006+2))</f>
        <v>7.0330576426036104E-4</v>
      </c>
      <c r="AC51" s="3">
        <f>AB51*(1-VLOOKUP($E51+AB$8-$H$8,Mortality!$B$3:$C$123,2)*VLOOKUP($E51+AB$8-$H$8,Multipliers!$A$3:$DF$122,AB$8-2006+2))</f>
        <v>3.6814270703418523E-4</v>
      </c>
      <c r="AD51" s="3">
        <f>AC51*(1-VLOOKUP($E51+AC$8-$H$8,Mortality!$B$3:$C$123,2)*VLOOKUP($E51+AC$8-$H$8,Multipliers!$A$3:$DF$122,AC$8-2006+2))</f>
        <v>1.8972784942925994E-4</v>
      </c>
      <c r="AE51" s="3">
        <f>AD51*(1-VLOOKUP($E51+AD$8-$H$8,Mortality!$B$3:$C$123,2)*VLOOKUP($E51+AD$8-$H$8,Multipliers!$A$3:$DF$122,AD$8-2006+2))</f>
        <v>9.7179057692458042E-5</v>
      </c>
      <c r="AF51" s="3">
        <f>AE51*(1-VLOOKUP($E51+AE$8-$H$8,Mortality!$B$3:$C$123,2)*VLOOKUP($E51+AE$8-$H$8,Multipliers!$A$3:$DF$122,AE$8-2006+2))</f>
        <v>4.9432613128570007E-5</v>
      </c>
      <c r="AG51" s="3">
        <f>AF51*(1-VLOOKUP($E51+AF$8-$H$8,Mortality!$B$3:$C$123,2)*VLOOKUP($E51+AF$8-$H$8,Multipliers!$A$3:$DF$122,AF$8-2006+2))</f>
        <v>2.4930402423462199E-5</v>
      </c>
      <c r="AH51" s="3">
        <f>AG51*(1-VLOOKUP($E51+AG$8-$H$8,Mortality!$B$3:$C$123,2)*VLOOKUP($E51+AG$8-$H$8,Multipliers!$A$3:$DF$122,AG$8-2006+2))</f>
        <v>1.2465201211731099E-5</v>
      </c>
      <c r="AI51" s="3">
        <f>AH51*(1-VLOOKUP($E51+AH$8-$H$8,Mortality!$B$3:$C$123,2)*VLOOKUP($E51+AH$8-$H$8,Multipliers!$A$3:$DF$122,AH$8-2006+2))</f>
        <v>6.2326006058655497E-6</v>
      </c>
      <c r="AJ51" s="3">
        <f>AI51*(1-VLOOKUP($E51+AI$8-$H$8,Mortality!$B$3:$C$123,2)*VLOOKUP($E51+AI$8-$H$8,Multipliers!$A$3:$DF$122,AI$8-2006+2))</f>
        <v>3.1163003029327749E-6</v>
      </c>
      <c r="AK51" s="3">
        <f>AJ51*(1-VLOOKUP($E51+AJ$8-$H$8,Mortality!$B$3:$C$123,2)*VLOOKUP($E51+AJ$8-$H$8,Multipliers!$A$3:$DF$122,AJ$8-2006+2))</f>
        <v>1.5581501514663874E-6</v>
      </c>
      <c r="AL51" s="3">
        <f>AK51*(1-VLOOKUP($E51+AK$8-$H$8,Mortality!$B$3:$C$123,2)*VLOOKUP($E51+AK$8-$H$8,Multipliers!$A$3:$DF$122,AK$8-2006+2))</f>
        <v>7.7907507573319372E-7</v>
      </c>
      <c r="AM51" s="3">
        <f>AL51*(1-VLOOKUP($E51+AL$8-$H$8,Mortality!$B$3:$C$123,2)*VLOOKUP($E51+AL$8-$H$8,Multipliers!$A$3:$DF$122,AL$8-2006+2))</f>
        <v>0</v>
      </c>
      <c r="AN51" s="3">
        <f>AM51*(1-VLOOKUP($E51+AM$8-$H$8,Mortality!$B$3:$C$123,2)*VLOOKUP($E51+AM$8-$H$8,Multipliers!$A$3:$DF$122,AM$8-2006+2))</f>
        <v>0</v>
      </c>
      <c r="AO51" s="3">
        <f>AN51*(1-VLOOKUP($E51+AN$8-$H$8,Mortality!$B$3:$C$123,2)*VLOOKUP($E51+AN$8-$H$8,Multipliers!$A$3:$DF$122,AN$8-2006+2))</f>
        <v>0</v>
      </c>
      <c r="AP51" s="3">
        <f>AO51*(1-VLOOKUP($E51+AO$8-$H$8,Mortality!$B$3:$C$123,2)*VLOOKUP($E51+AO$8-$H$8,Multipliers!$A$3:$DF$122,AO$8-2006+2))</f>
        <v>0</v>
      </c>
      <c r="AQ51" s="3">
        <f>AP51*(1-VLOOKUP($E51+AP$8-$H$8,Mortality!$B$3:$C$123,2)*VLOOKUP($E51+AP$8-$H$8,Multipliers!$A$3:$DF$122,AP$8-2006+2))</f>
        <v>0</v>
      </c>
      <c r="AR51" s="3">
        <f>AQ51*(1-VLOOKUP($E51+AQ$8-$H$8,Mortality!$B$3:$C$123,2)*VLOOKUP($E51+AQ$8-$H$8,Multipliers!$A$3:$DF$122,AQ$8-2006+2))</f>
        <v>0</v>
      </c>
      <c r="AS51" s="3">
        <f>AR51*(1-VLOOKUP($E51+AR$8-$H$8,Mortality!$B$3:$C$123,2)*VLOOKUP($E51+AR$8-$H$8,Multipliers!$A$3:$DF$122,AR$8-2006+2))</f>
        <v>0</v>
      </c>
      <c r="AT51" s="3">
        <f>AS51*(1-VLOOKUP($E51+AS$8-$H$8,Mortality!$B$3:$C$123,2)*VLOOKUP($E51+AS$8-$H$8,Multipliers!$A$3:$DF$122,AS$8-2006+2))</f>
        <v>0</v>
      </c>
      <c r="AU51" s="3">
        <f>AT51*(1-VLOOKUP($E51+AT$8-$H$8,Mortality!$B$3:$C$123,2)*VLOOKUP($E51+AT$8-$H$8,Multipliers!$A$3:$DF$122,AT$8-2006+2))</f>
        <v>0</v>
      </c>
      <c r="AV51" s="3">
        <f>AU51*(1-VLOOKUP($E51+AU$8-$H$8,Mortality!$B$3:$C$123,2)*VLOOKUP($E51+AU$8-$H$8,Multipliers!$A$3:$DF$122,AU$8-2006+2))</f>
        <v>0</v>
      </c>
      <c r="AW51" s="3">
        <f>AV51*(1-VLOOKUP($E51+AV$8-$H$8,Mortality!$B$3:$C$123,2)*VLOOKUP($E51+AV$8-$H$8,Multipliers!$A$3:$DF$122,AV$8-2006+2))</f>
        <v>0</v>
      </c>
      <c r="AX51" s="3">
        <f>AW51*(1-VLOOKUP($E51+AW$8-$H$8,Mortality!$B$3:$C$123,2)*VLOOKUP($E51+AW$8-$H$8,Multipliers!$A$3:$DF$122,AW$8-2006+2))</f>
        <v>0</v>
      </c>
      <c r="AY51" s="3">
        <f>AX51*(1-VLOOKUP($E51+AX$8-$H$8,Mortality!$B$3:$C$123,2)*VLOOKUP($E51+AX$8-$H$8,Multipliers!$A$3:$DF$122,AX$8-2006+2))</f>
        <v>0</v>
      </c>
      <c r="AZ51" s="3">
        <f>AY51*(1-VLOOKUP($E51+AY$8-$H$8,Mortality!$B$3:$C$123,2)*VLOOKUP($E51+AY$8-$H$8,Multipliers!$A$3:$DF$122,AY$8-2006+2))</f>
        <v>0</v>
      </c>
      <c r="BA51" s="3">
        <f>AZ51*(1-VLOOKUP($E51+AZ$8-$H$8,Mortality!$B$3:$C$123,2)*VLOOKUP($E51+AZ$8-$H$8,Multipliers!$A$3:$DF$122,AZ$8-2006+2))</f>
        <v>0</v>
      </c>
      <c r="BB51" s="3">
        <f>BA51*(1-VLOOKUP($E51+BA$8-$H$8,Mortality!$B$3:$C$123,2)*VLOOKUP($E51+BA$8-$H$8,Multipliers!$A$3:$DF$122,BA$8-2006+2))</f>
        <v>0</v>
      </c>
      <c r="BC51" s="3">
        <f>BB51*(1-VLOOKUP($E51+BB$8-$H$8,Mortality!$B$3:$C$123,2)*VLOOKUP($E51+BB$8-$H$8,Multipliers!$A$3:$DF$122,BB$8-2006+2))</f>
        <v>0</v>
      </c>
      <c r="BD51" s="3">
        <f>BC51*(1-VLOOKUP($E51+BC$8-$H$8,Mortality!$B$3:$C$123,2)*VLOOKUP($E51+BC$8-$H$8,Multipliers!$A$3:$DF$122,BC$8-2006+2))</f>
        <v>0</v>
      </c>
      <c r="BE51" s="3">
        <f>BD51*(1-VLOOKUP($E51+BD$8-$H$8,Mortality!$B$3:$C$123,2)*VLOOKUP($E51+BD$8-$H$8,Multipliers!$A$3:$DF$122,BD$8-2006+2))</f>
        <v>0</v>
      </c>
      <c r="BF51" s="3">
        <f>BE51*(1-VLOOKUP($E51+BE$8-$H$8,Mortality!$B$3:$C$123,2)*VLOOKUP($E51+BE$8-$H$8,Multipliers!$A$3:$DF$122,BE$8-2006+2))</f>
        <v>0</v>
      </c>
      <c r="BG51" s="3">
        <f>BF51*(1-VLOOKUP($E51+BF$8-$H$8,Mortality!$B$3:$C$123,2)*VLOOKUP($E51+BF$8-$H$8,Multipliers!$A$3:$DF$122,BF$8-2006+2))</f>
        <v>0</v>
      </c>
      <c r="BH51" s="3">
        <f>BG51*(1-VLOOKUP($E51+BG$8-$H$8,Mortality!$B$3:$C$123,2)*VLOOKUP($E51+BG$8-$H$8,Multipliers!$A$3:$DF$122,BG$8-2006+2))</f>
        <v>0</v>
      </c>
      <c r="BI51" s="3">
        <f>BH51*(1-VLOOKUP($E51+BH$8-$H$8,Mortality!$B$3:$C$123,2)*VLOOKUP($E51+BH$8-$H$8,Multipliers!$A$3:$DF$122,BH$8-2006+2))</f>
        <v>0</v>
      </c>
      <c r="BJ51" s="3">
        <f>BI51*(1-VLOOKUP($E51+BI$8-$H$8,Mortality!$B$3:$C$123,2)*VLOOKUP($E51+BI$8-$H$8,Multipliers!$A$3:$DF$122,BI$8-2006+2))</f>
        <v>0</v>
      </c>
      <c r="BK51" s="3">
        <f>BJ51*(1-VLOOKUP($E51+BJ$8-$H$8,Mortality!$B$3:$C$123,2)*VLOOKUP($E51+BJ$8-$H$8,Multipliers!$A$3:$DF$122,BJ$8-2006+2))</f>
        <v>0</v>
      </c>
      <c r="BL51" s="3">
        <f>BK51*(1-VLOOKUP($E51+BK$8-$H$8,Mortality!$B$3:$C$123,2)*VLOOKUP($E51+BK$8-$H$8,Multipliers!$A$3:$DF$122,BK$8-2006+2))</f>
        <v>0</v>
      </c>
      <c r="BM51" s="3">
        <f>BL51*(1-VLOOKUP($E51+BL$8-$H$8,Mortality!$B$3:$C$123,2)*VLOOKUP($E51+BL$8-$H$8,Multipliers!$A$3:$DF$122,BL$8-2006+2))</f>
        <v>0</v>
      </c>
      <c r="BN51" s="3">
        <f>BM51*(1-VLOOKUP($E51+BM$8-$H$8,Mortality!$B$3:$C$123,2)*VLOOKUP($E51+BM$8-$H$8,Multipliers!$A$3:$DF$122,BM$8-2006+2))</f>
        <v>0</v>
      </c>
      <c r="BO51" s="3">
        <f>BN51*(1-VLOOKUP($E51+BN$8-$H$8,Mortality!$B$3:$C$123,2)*VLOOKUP($E51+BN$8-$H$8,Multipliers!$A$3:$DF$122,BN$8-2006+2))</f>
        <v>0</v>
      </c>
      <c r="BP51" s="3">
        <f>BO51*(1-VLOOKUP($E51+BO$8-$H$8,Mortality!$B$3:$C$123,2)*VLOOKUP($E51+BO$8-$H$8,Multipliers!$A$3:$DF$122,BO$8-2006+2))</f>
        <v>0</v>
      </c>
      <c r="BQ51" s="3">
        <f>BP51*(1-VLOOKUP($E51+BP$8-$H$8,Mortality!$B$3:$C$123,2)*VLOOKUP($E51+BP$8-$H$8,Multipliers!$A$3:$DF$122,BP$8-2006+2))</f>
        <v>0</v>
      </c>
      <c r="BR51" s="3">
        <f>BQ51*(1-VLOOKUP($E51+BQ$8-$H$8,Mortality!$B$3:$C$123,2)*VLOOKUP($E51+BQ$8-$H$8,Multipliers!$A$3:$DF$122,BQ$8-2006+2))</f>
        <v>0</v>
      </c>
      <c r="BS51" s="3">
        <f>BR51*(1-VLOOKUP($E51+BR$8-$H$8,Mortality!$B$3:$C$123,2)*VLOOKUP($E51+BR$8-$H$8,Multipliers!$A$3:$DF$122,BR$8-2006+2))</f>
        <v>0</v>
      </c>
      <c r="BT51" s="3">
        <f>BS51*(1-VLOOKUP($E51+BS$8-$H$8,Mortality!$B$3:$C$123,2)*VLOOKUP($E51+BS$8-$H$8,Multipliers!$A$3:$DF$122,BS$8-2006+2))</f>
        <v>0</v>
      </c>
      <c r="BU51" s="3">
        <f>BT51*(1-VLOOKUP($E51+BT$8-$H$8,Mortality!$B$3:$C$123,2)*VLOOKUP($E51+BT$8-$H$8,Multipliers!$A$3:$DF$122,BT$8-2006+2))</f>
        <v>0</v>
      </c>
      <c r="BV51" s="3">
        <f>BU51*(1-VLOOKUP($E51+BU$8-$H$8,Mortality!$B$3:$C$123,2)*VLOOKUP($E51+BU$8-$H$8,Multipliers!$A$3:$DF$122,BU$8-2006+2))</f>
        <v>0</v>
      </c>
      <c r="BW51" s="3">
        <f>BV51*(1-VLOOKUP($E51+BV$8-$H$8,Mortality!$B$3:$C$123,2)*VLOOKUP($E51+BV$8-$H$8,Multipliers!$A$3:$DF$122,BV$8-2006+2))</f>
        <v>0</v>
      </c>
      <c r="BX51" s="3">
        <f>BW51*(1-VLOOKUP($E51+BW$8-$H$8,Mortality!$B$3:$C$123,2)*VLOOKUP($E51+BW$8-$H$8,Multipliers!$A$3:$DF$122,BW$8-2006+2))</f>
        <v>0</v>
      </c>
      <c r="BY51" s="3">
        <f>BX51*(1-VLOOKUP($E51+BX$8-$H$8,Mortality!$B$3:$C$123,2)*VLOOKUP($E51+BX$8-$H$8,Multipliers!$A$3:$DF$122,BX$8-2006+2))</f>
        <v>0</v>
      </c>
      <c r="BZ51" s="3">
        <f>BY51*(1-VLOOKUP($E51+BY$8-$H$8,Mortality!$B$3:$C$123,2)*VLOOKUP($E51+BY$8-$H$8,Multipliers!$A$3:$DF$122,BY$8-2006+2))</f>
        <v>0</v>
      </c>
      <c r="CA51" s="3">
        <f>BZ51*(1-VLOOKUP($E51+BZ$8-$H$8,Mortality!$B$3:$C$123,2)*VLOOKUP($E51+BZ$8-$H$8,Multipliers!$A$3:$DF$122,BZ$8-2006+2))</f>
        <v>0</v>
      </c>
      <c r="CB51" s="3">
        <f>CA51*(1-VLOOKUP($E51+CA$8-$H$8,Mortality!$B$3:$C$123,2)*VLOOKUP($E51+CA$8-$H$8,Multipliers!$A$3:$DF$122,CA$8-2006+2))</f>
        <v>0</v>
      </c>
      <c r="CC51" s="3">
        <f>CB51*(1-VLOOKUP($E51+CB$8-$H$8,Mortality!$B$3:$C$123,2)*VLOOKUP($E51+CB$8-$H$8,Multipliers!$A$3:$DF$122,CB$8-2006+2))</f>
        <v>0</v>
      </c>
      <c r="CD51" s="3">
        <f>CC51*(1-VLOOKUP($E51+CC$8-$H$8,Mortality!$B$3:$C$123,2)*VLOOKUP($E51+CC$8-$H$8,Multipliers!$A$3:$DF$122,CC$8-2006+2))</f>
        <v>0</v>
      </c>
      <c r="CE51" s="3">
        <f>CD51*(1-VLOOKUP($E51+CD$8-$H$8,Mortality!$B$3:$C$123,2)*VLOOKUP($E51+CD$8-$H$8,Multipliers!$A$3:$DF$122,CD$8-2006+2))</f>
        <v>0</v>
      </c>
      <c r="CF51" s="3">
        <f>CE51*(1-VLOOKUP($E51+CE$8-$H$8,Mortality!$B$3:$C$123,2)*VLOOKUP($E51+CE$8-$H$8,Multipliers!$A$3:$DF$122,CE$8-2006+2))</f>
        <v>0</v>
      </c>
      <c r="CG51" s="3">
        <f>CF51*(1-VLOOKUP($E51+CF$8-$H$8,Mortality!$B$3:$C$123,2)*VLOOKUP($E51+CF$8-$H$8,Multipliers!$A$3:$DF$122,CF$8-2006+2))</f>
        <v>0</v>
      </c>
      <c r="CH51" s="3">
        <f>CG51*(1-VLOOKUP($E51+CG$8-$H$8,Mortality!$B$3:$C$123,2)*VLOOKUP($E51+CG$8-$H$8,Multipliers!$A$3:$DF$122,CG$8-2006+2))</f>
        <v>0</v>
      </c>
      <c r="CI51" s="3">
        <f>CH51*(1-VLOOKUP($E51+CH$8-$H$8,Mortality!$B$3:$C$123,2)*VLOOKUP($E51+CH$8-$H$8,Multipliers!$A$3:$DF$122,CH$8-2006+2))</f>
        <v>0</v>
      </c>
      <c r="CJ51" s="3">
        <f>CI51*(1-VLOOKUP($E51+CI$8-$H$8,Mortality!$B$3:$C$123,2)*VLOOKUP($E51+CI$8-$H$8,Multipliers!$A$3:$DF$122,CI$8-2006+2))</f>
        <v>0</v>
      </c>
      <c r="CK51" s="3">
        <f>CJ51*(1-VLOOKUP($E51+CJ$8-$H$8,Mortality!$B$3:$C$123,2)*VLOOKUP($E51+CJ$8-$H$8,Multipliers!$A$3:$DF$122,CJ$8-2006+2))</f>
        <v>0</v>
      </c>
      <c r="CL51" s="3">
        <f>CK51*(1-VLOOKUP($E51+CK$8-$H$8,Mortality!$B$3:$C$123,2)*VLOOKUP($E51+CK$8-$H$8,Multipliers!$A$3:$DF$122,CK$8-2006+2))</f>
        <v>0</v>
      </c>
      <c r="CM51" s="3">
        <f>CL51*(1-VLOOKUP($E51+CL$8-$H$8,Mortality!$B$3:$C$123,2)*VLOOKUP($E51+CL$8-$H$8,Multipliers!$A$3:$DF$122,CL$8-2006+2))</f>
        <v>0</v>
      </c>
      <c r="CN51" s="3">
        <f>CM51*(1-VLOOKUP($E51+CM$8-$H$8,Mortality!$B$3:$C$123,2)*VLOOKUP($E51+CM$8-$H$8,Multipliers!$A$3:$DF$122,CM$8-2006+2))</f>
        <v>0</v>
      </c>
      <c r="CO51" s="3">
        <f>CN51*(1-VLOOKUP($E51+CN$8-$H$8,Mortality!$B$3:$C$123,2)*VLOOKUP($E51+CN$8-$H$8,Multipliers!$A$3:$DF$122,CN$8-2006+2))</f>
        <v>0</v>
      </c>
      <c r="CP51" s="3">
        <f>CO51*(1-VLOOKUP($E51+CO$8-$H$8,Mortality!$B$3:$C$123,2)*VLOOKUP($E51+CO$8-$H$8,Multipliers!$A$3:$DF$122,CO$8-2006+2))</f>
        <v>0</v>
      </c>
      <c r="CQ51" s="3">
        <f>CP51*(1-VLOOKUP($E51+CP$8-$H$8,Mortality!$B$3:$C$123,2)*VLOOKUP($E51+CP$8-$H$8,Multipliers!$A$3:$DF$122,CP$8-2006+2))</f>
        <v>0</v>
      </c>
      <c r="CR51" s="3">
        <f>CQ51*(1-VLOOKUP($E51+CQ$8-$H$8,Mortality!$B$3:$C$123,2)*VLOOKUP($E51+CQ$8-$H$8,Multipliers!$A$3:$DF$122,CQ$8-2006+2))</f>
        <v>0</v>
      </c>
      <c r="CS51" s="3">
        <f>CR51*(1-VLOOKUP($E51+CR$8-$H$8,Mortality!$B$3:$C$123,2)*VLOOKUP($E51+CR$8-$H$8,Multipliers!$A$3:$DF$122,CR$8-2006+2))</f>
        <v>0</v>
      </c>
      <c r="CT51" s="3">
        <f>CS51*(1-VLOOKUP($E51+CS$8-$H$8,Mortality!$B$3:$C$123,2)*VLOOKUP($E51+CS$8-$H$8,Multipliers!$A$3:$DF$122,CS$8-2006+2))</f>
        <v>0</v>
      </c>
    </row>
    <row r="52" spans="2:98" x14ac:dyDescent="0.25">
      <c r="B52" s="35">
        <v>2044</v>
      </c>
      <c r="C52" s="36">
        <v>10142</v>
      </c>
      <c r="D52" s="35" t="s">
        <v>3</v>
      </c>
      <c r="E52" s="4">
        <f t="shared" si="6"/>
        <v>89</v>
      </c>
      <c r="F52" s="2"/>
      <c r="H52" s="3">
        <v>1</v>
      </c>
      <c r="I52" s="3">
        <f>H52*(1-VLOOKUP($E52+H$8-$H$8,Mortality!$B$3:$C$123,2)*VLOOKUP($E52+H$8-$H$8,Multipliers!$A$3:$DF$122,H$8-2006+2))</f>
        <v>0.86194833219639311</v>
      </c>
      <c r="J52" s="3">
        <f>I52*(1-VLOOKUP($E52+I$8-$H$8,Mortality!$B$3:$C$123,2)*VLOOKUP($E52+I$8-$H$8,Multipliers!$A$3:$DF$122,I$8-2006+2))</f>
        <v>0.73147456320723647</v>
      </c>
      <c r="K52" s="3">
        <f>J52*(1-VLOOKUP($E52+J$8-$H$8,Mortality!$B$3:$C$123,2)*VLOOKUP($E52+J$8-$H$8,Multipliers!$A$3:$DF$122,J$8-2006+2))</f>
        <v>0.61078863480036671</v>
      </c>
      <c r="L52" s="3">
        <f>K52*(1-VLOOKUP($E52+K$8-$H$8,Mortality!$B$3:$C$123,2)*VLOOKUP($E52+K$8-$H$8,Multipliers!$A$3:$DF$122,K$8-2006+2))</f>
        <v>0.50177498628537476</v>
      </c>
      <c r="M52" s="3">
        <f>L52*(1-VLOOKUP($E52+L$8-$H$8,Mortality!$B$3:$C$123,2)*VLOOKUP($E52+L$8-$H$8,Multipliers!$A$3:$DF$122,L$8-2006+2))</f>
        <v>0.40566357442443285</v>
      </c>
      <c r="N52" s="3">
        <f>M52*(1-VLOOKUP($E52+M$8-$H$8,Mortality!$B$3:$C$123,2)*VLOOKUP($E52+M$8-$H$8,Multipliers!$A$3:$DF$122,M$8-2006+2))</f>
        <v>0.32284238523976744</v>
      </c>
      <c r="O52" s="3">
        <f>N52*(1-VLOOKUP($E52+N$8-$H$8,Mortality!$B$3:$C$123,2)*VLOOKUP($E52+N$8-$H$8,Multipliers!$A$3:$DF$122,N$8-2006+2))</f>
        <v>0.25305083906044151</v>
      </c>
      <c r="P52" s="3">
        <f>O52*(1-VLOOKUP($E52+O$8-$H$8,Mortality!$B$3:$C$123,2)*VLOOKUP($E52+O$8-$H$8,Multipliers!$A$3:$DF$122,O$8-2006+2))</f>
        <v>0.19482104175935364</v>
      </c>
      <c r="Q52" s="3">
        <f>P52*(1-VLOOKUP($E52+P$8-$H$8,Mortality!$B$3:$C$123,2)*VLOOKUP($E52+P$8-$H$8,Multipliers!$A$3:$DF$122,P$8-2006+2))</f>
        <v>0.14723402239073261</v>
      </c>
      <c r="R52" s="3">
        <f>Q52*(1-VLOOKUP($E52+Q$8-$H$8,Mortality!$B$3:$C$123,2)*VLOOKUP($E52+Q$8-$H$8,Multipliers!$A$3:$DF$122,Q$8-2006+2))</f>
        <v>0.10873941302316688</v>
      </c>
      <c r="S52" s="3">
        <f>R52*(1-VLOOKUP($E52+R$8-$H$8,Mortality!$B$3:$C$123,2)*VLOOKUP($E52+R$8-$H$8,Multipliers!$A$3:$DF$122,R$8-2006+2))</f>
        <v>7.8376179120333705E-2</v>
      </c>
      <c r="T52" s="3">
        <f>S52*(1-VLOOKUP($E52+S$8-$H$8,Mortality!$B$3:$C$123,2)*VLOOKUP($E52+S$8-$H$8,Multipliers!$A$3:$DF$122,S$8-2006+2))</f>
        <v>5.5052610471330629E-2</v>
      </c>
      <c r="U52" s="3">
        <f>T52*(1-VLOOKUP($E52+T$8-$H$8,Mortality!$B$3:$C$123,2)*VLOOKUP($E52+T$8-$H$8,Multipliers!$A$3:$DF$122,T$8-2006+2))</f>
        <v>3.7643557678774094E-2</v>
      </c>
      <c r="V52" s="3">
        <f>U52*(1-VLOOKUP($E52+U$8-$H$8,Mortality!$B$3:$C$123,2)*VLOOKUP($E52+U$8-$H$8,Multipliers!$A$3:$DF$122,U$8-2006+2))</f>
        <v>2.5035980748766336E-2</v>
      </c>
      <c r="W52" s="3">
        <f>V52*(1-VLOOKUP($E52+V$8-$H$8,Mortality!$B$3:$C$123,2)*VLOOKUP($E52+V$8-$H$8,Multipliers!$A$3:$DF$122,V$8-2006+2))</f>
        <v>1.6184307238716066E-2</v>
      </c>
      <c r="X52" s="3">
        <f>W52*(1-VLOOKUP($E52+W$8-$H$8,Mortality!$B$3:$C$123,2)*VLOOKUP($E52+W$8-$H$8,Multipliers!$A$3:$DF$122,W$8-2006+2))</f>
        <v>1.0163168703977606E-2</v>
      </c>
      <c r="Y52" s="3">
        <f>X52*(1-VLOOKUP($E52+X$8-$H$8,Mortality!$B$3:$C$123,2)*VLOOKUP($E52+X$8-$H$8,Multipliers!$A$3:$DF$122,X$8-2006+2))</f>
        <v>6.1980743845090553E-3</v>
      </c>
      <c r="Z52" s="3">
        <f>Y52*(1-VLOOKUP($E52+Y$8-$H$8,Mortality!$B$3:$C$123,2)*VLOOKUP($E52+Y$8-$H$8,Multipliers!$A$3:$DF$122,Y$8-2006+2))</f>
        <v>3.6682726255616543E-3</v>
      </c>
      <c r="AA52" s="3">
        <f>Z52*(1-VLOOKUP($E52+Z$8-$H$8,Mortality!$B$3:$C$123,2)*VLOOKUP($E52+Z$8-$H$8,Multipliers!$A$3:$DF$122,Z$8-2006+2))</f>
        <v>2.1074091774580688E-3</v>
      </c>
      <c r="AB52" s="3">
        <f>AA52*(1-VLOOKUP($E52+AA$8-$H$8,Mortality!$B$3:$C$123,2)*VLOOKUP($E52+AA$8-$H$8,Multipliers!$A$3:$DF$122,AA$8-2006+2))</f>
        <v>1.1749807159666991E-3</v>
      </c>
      <c r="AC52" s="3">
        <f>AB52*(1-VLOOKUP($E52+AB$8-$H$8,Mortality!$B$3:$C$123,2)*VLOOKUP($E52+AB$8-$H$8,Multipliers!$A$3:$DF$122,AB$8-2006+2))</f>
        <v>6.3545573801588391E-4</v>
      </c>
      <c r="AD52" s="3">
        <f>AC52*(1-VLOOKUP($E52+AC$8-$H$8,Mortality!$B$3:$C$123,2)*VLOOKUP($E52+AC$8-$H$8,Multipliers!$A$3:$DF$122,AC$8-2006+2))</f>
        <v>3.3326281143824675E-4</v>
      </c>
      <c r="AE52" s="3">
        <f>AD52*(1-VLOOKUP($E52+AD$8-$H$8,Mortality!$B$3:$C$123,2)*VLOOKUP($E52+AD$8-$H$8,Multipliers!$A$3:$DF$122,AD$8-2006+2))</f>
        <v>1.7202654204970567E-4</v>
      </c>
      <c r="AF52" s="3">
        <f>AE52*(1-VLOOKUP($E52+AE$8-$H$8,Mortality!$B$3:$C$123,2)*VLOOKUP($E52+AE$8-$H$8,Multipliers!$A$3:$DF$122,AE$8-2006+2))</f>
        <v>8.8221494145594947E-5</v>
      </c>
      <c r="AG52" s="3">
        <f>AF52*(1-VLOOKUP($E52+AF$8-$H$8,Mortality!$B$3:$C$123,2)*VLOOKUP($E52+AF$8-$H$8,Multipliers!$A$3:$DF$122,AF$8-2006+2))</f>
        <v>4.4915130170828529E-5</v>
      </c>
      <c r="AH52" s="3">
        <f>AG52*(1-VLOOKUP($E52+AG$8-$H$8,Mortality!$B$3:$C$123,2)*VLOOKUP($E52+AG$8-$H$8,Multipliers!$A$3:$DF$122,AG$8-2006+2))</f>
        <v>2.2661000646288631E-5</v>
      </c>
      <c r="AI52" s="3">
        <f>AH52*(1-VLOOKUP($E52+AH$8-$H$8,Mortality!$B$3:$C$123,2)*VLOOKUP($E52+AH$8-$H$8,Multipliers!$A$3:$DF$122,AH$8-2006+2))</f>
        <v>1.1330500323144316E-5</v>
      </c>
      <c r="AJ52" s="3">
        <f>AI52*(1-VLOOKUP($E52+AI$8-$H$8,Mortality!$B$3:$C$123,2)*VLOOKUP($E52+AI$8-$H$8,Multipliers!$A$3:$DF$122,AI$8-2006+2))</f>
        <v>5.6652501615721578E-6</v>
      </c>
      <c r="AK52" s="3">
        <f>AJ52*(1-VLOOKUP($E52+AJ$8-$H$8,Mortality!$B$3:$C$123,2)*VLOOKUP($E52+AJ$8-$H$8,Multipliers!$A$3:$DF$122,AJ$8-2006+2))</f>
        <v>2.8326250807860789E-6</v>
      </c>
      <c r="AL52" s="3">
        <f>AK52*(1-VLOOKUP($E52+AK$8-$H$8,Mortality!$B$3:$C$123,2)*VLOOKUP($E52+AK$8-$H$8,Multipliers!$A$3:$DF$122,AK$8-2006+2))</f>
        <v>1.4163125403930394E-6</v>
      </c>
      <c r="AM52" s="3">
        <f>AL52*(1-VLOOKUP($E52+AL$8-$H$8,Mortality!$B$3:$C$123,2)*VLOOKUP($E52+AL$8-$H$8,Multipliers!$A$3:$DF$122,AL$8-2006+2))</f>
        <v>7.0815627019651972E-7</v>
      </c>
      <c r="AN52" s="3">
        <f>AM52*(1-VLOOKUP($E52+AM$8-$H$8,Mortality!$B$3:$C$123,2)*VLOOKUP($E52+AM$8-$H$8,Multipliers!$A$3:$DF$122,AM$8-2006+2))</f>
        <v>0</v>
      </c>
      <c r="AO52" s="3">
        <f>AN52*(1-VLOOKUP($E52+AN$8-$H$8,Mortality!$B$3:$C$123,2)*VLOOKUP($E52+AN$8-$H$8,Multipliers!$A$3:$DF$122,AN$8-2006+2))</f>
        <v>0</v>
      </c>
      <c r="AP52" s="3">
        <f>AO52*(1-VLOOKUP($E52+AO$8-$H$8,Mortality!$B$3:$C$123,2)*VLOOKUP($E52+AO$8-$H$8,Multipliers!$A$3:$DF$122,AO$8-2006+2))</f>
        <v>0</v>
      </c>
      <c r="AQ52" s="3">
        <f>AP52*(1-VLOOKUP($E52+AP$8-$H$8,Mortality!$B$3:$C$123,2)*VLOOKUP($E52+AP$8-$H$8,Multipliers!$A$3:$DF$122,AP$8-2006+2))</f>
        <v>0</v>
      </c>
      <c r="AR52" s="3">
        <f>AQ52*(1-VLOOKUP($E52+AQ$8-$H$8,Mortality!$B$3:$C$123,2)*VLOOKUP($E52+AQ$8-$H$8,Multipliers!$A$3:$DF$122,AQ$8-2006+2))</f>
        <v>0</v>
      </c>
      <c r="AS52" s="3">
        <f>AR52*(1-VLOOKUP($E52+AR$8-$H$8,Mortality!$B$3:$C$123,2)*VLOOKUP($E52+AR$8-$H$8,Multipliers!$A$3:$DF$122,AR$8-2006+2))</f>
        <v>0</v>
      </c>
      <c r="AT52" s="3">
        <f>AS52*(1-VLOOKUP($E52+AS$8-$H$8,Mortality!$B$3:$C$123,2)*VLOOKUP($E52+AS$8-$H$8,Multipliers!$A$3:$DF$122,AS$8-2006+2))</f>
        <v>0</v>
      </c>
      <c r="AU52" s="3">
        <f>AT52*(1-VLOOKUP($E52+AT$8-$H$8,Mortality!$B$3:$C$123,2)*VLOOKUP($E52+AT$8-$H$8,Multipliers!$A$3:$DF$122,AT$8-2006+2))</f>
        <v>0</v>
      </c>
      <c r="AV52" s="3">
        <f>AU52*(1-VLOOKUP($E52+AU$8-$H$8,Mortality!$B$3:$C$123,2)*VLOOKUP($E52+AU$8-$H$8,Multipliers!$A$3:$DF$122,AU$8-2006+2))</f>
        <v>0</v>
      </c>
      <c r="AW52" s="3">
        <f>AV52*(1-VLOOKUP($E52+AV$8-$H$8,Mortality!$B$3:$C$123,2)*VLOOKUP($E52+AV$8-$H$8,Multipliers!$A$3:$DF$122,AV$8-2006+2))</f>
        <v>0</v>
      </c>
      <c r="AX52" s="3">
        <f>AW52*(1-VLOOKUP($E52+AW$8-$H$8,Mortality!$B$3:$C$123,2)*VLOOKUP($E52+AW$8-$H$8,Multipliers!$A$3:$DF$122,AW$8-2006+2))</f>
        <v>0</v>
      </c>
      <c r="AY52" s="3">
        <f>AX52*(1-VLOOKUP($E52+AX$8-$H$8,Mortality!$B$3:$C$123,2)*VLOOKUP($E52+AX$8-$H$8,Multipliers!$A$3:$DF$122,AX$8-2006+2))</f>
        <v>0</v>
      </c>
      <c r="AZ52" s="3">
        <f>AY52*(1-VLOOKUP($E52+AY$8-$H$8,Mortality!$B$3:$C$123,2)*VLOOKUP($E52+AY$8-$H$8,Multipliers!$A$3:$DF$122,AY$8-2006+2))</f>
        <v>0</v>
      </c>
      <c r="BA52" s="3">
        <f>AZ52*(1-VLOOKUP($E52+AZ$8-$H$8,Mortality!$B$3:$C$123,2)*VLOOKUP($E52+AZ$8-$H$8,Multipliers!$A$3:$DF$122,AZ$8-2006+2))</f>
        <v>0</v>
      </c>
      <c r="BB52" s="3">
        <f>BA52*(1-VLOOKUP($E52+BA$8-$H$8,Mortality!$B$3:$C$123,2)*VLOOKUP($E52+BA$8-$H$8,Multipliers!$A$3:$DF$122,BA$8-2006+2))</f>
        <v>0</v>
      </c>
      <c r="BC52" s="3">
        <f>BB52*(1-VLOOKUP($E52+BB$8-$H$8,Mortality!$B$3:$C$123,2)*VLOOKUP($E52+BB$8-$H$8,Multipliers!$A$3:$DF$122,BB$8-2006+2))</f>
        <v>0</v>
      </c>
      <c r="BD52" s="3">
        <f>BC52*(1-VLOOKUP($E52+BC$8-$H$8,Mortality!$B$3:$C$123,2)*VLOOKUP($E52+BC$8-$H$8,Multipliers!$A$3:$DF$122,BC$8-2006+2))</f>
        <v>0</v>
      </c>
      <c r="BE52" s="3">
        <f>BD52*(1-VLOOKUP($E52+BD$8-$H$8,Mortality!$B$3:$C$123,2)*VLOOKUP($E52+BD$8-$H$8,Multipliers!$A$3:$DF$122,BD$8-2006+2))</f>
        <v>0</v>
      </c>
      <c r="BF52" s="3">
        <f>BE52*(1-VLOOKUP($E52+BE$8-$H$8,Mortality!$B$3:$C$123,2)*VLOOKUP($E52+BE$8-$H$8,Multipliers!$A$3:$DF$122,BE$8-2006+2))</f>
        <v>0</v>
      </c>
      <c r="BG52" s="3">
        <f>BF52*(1-VLOOKUP($E52+BF$8-$H$8,Mortality!$B$3:$C$123,2)*VLOOKUP($E52+BF$8-$H$8,Multipliers!$A$3:$DF$122,BF$8-2006+2))</f>
        <v>0</v>
      </c>
      <c r="BH52" s="3">
        <f>BG52*(1-VLOOKUP($E52+BG$8-$H$8,Mortality!$B$3:$C$123,2)*VLOOKUP($E52+BG$8-$H$8,Multipliers!$A$3:$DF$122,BG$8-2006+2))</f>
        <v>0</v>
      </c>
      <c r="BI52" s="3">
        <f>BH52*(1-VLOOKUP($E52+BH$8-$H$8,Mortality!$B$3:$C$123,2)*VLOOKUP($E52+BH$8-$H$8,Multipliers!$A$3:$DF$122,BH$8-2006+2))</f>
        <v>0</v>
      </c>
      <c r="BJ52" s="3">
        <f>BI52*(1-VLOOKUP($E52+BI$8-$H$8,Mortality!$B$3:$C$123,2)*VLOOKUP($E52+BI$8-$H$8,Multipliers!$A$3:$DF$122,BI$8-2006+2))</f>
        <v>0</v>
      </c>
      <c r="BK52" s="3">
        <f>BJ52*(1-VLOOKUP($E52+BJ$8-$H$8,Mortality!$B$3:$C$123,2)*VLOOKUP($E52+BJ$8-$H$8,Multipliers!$A$3:$DF$122,BJ$8-2006+2))</f>
        <v>0</v>
      </c>
      <c r="BL52" s="3">
        <f>BK52*(1-VLOOKUP($E52+BK$8-$H$8,Mortality!$B$3:$C$123,2)*VLOOKUP($E52+BK$8-$H$8,Multipliers!$A$3:$DF$122,BK$8-2006+2))</f>
        <v>0</v>
      </c>
      <c r="BM52" s="3">
        <f>BL52*(1-VLOOKUP($E52+BL$8-$H$8,Mortality!$B$3:$C$123,2)*VLOOKUP($E52+BL$8-$H$8,Multipliers!$A$3:$DF$122,BL$8-2006+2))</f>
        <v>0</v>
      </c>
      <c r="BN52" s="3">
        <f>BM52*(1-VLOOKUP($E52+BM$8-$H$8,Mortality!$B$3:$C$123,2)*VLOOKUP($E52+BM$8-$H$8,Multipliers!$A$3:$DF$122,BM$8-2006+2))</f>
        <v>0</v>
      </c>
      <c r="BO52" s="3">
        <f>BN52*(1-VLOOKUP($E52+BN$8-$H$8,Mortality!$B$3:$C$123,2)*VLOOKUP($E52+BN$8-$H$8,Multipliers!$A$3:$DF$122,BN$8-2006+2))</f>
        <v>0</v>
      </c>
      <c r="BP52" s="3">
        <f>BO52*(1-VLOOKUP($E52+BO$8-$H$8,Mortality!$B$3:$C$123,2)*VLOOKUP($E52+BO$8-$H$8,Multipliers!$A$3:$DF$122,BO$8-2006+2))</f>
        <v>0</v>
      </c>
      <c r="BQ52" s="3">
        <f>BP52*(1-VLOOKUP($E52+BP$8-$H$8,Mortality!$B$3:$C$123,2)*VLOOKUP($E52+BP$8-$H$8,Multipliers!$A$3:$DF$122,BP$8-2006+2))</f>
        <v>0</v>
      </c>
      <c r="BR52" s="3">
        <f>BQ52*(1-VLOOKUP($E52+BQ$8-$H$8,Mortality!$B$3:$C$123,2)*VLOOKUP($E52+BQ$8-$H$8,Multipliers!$A$3:$DF$122,BQ$8-2006+2))</f>
        <v>0</v>
      </c>
      <c r="BS52" s="3">
        <f>BR52*(1-VLOOKUP($E52+BR$8-$H$8,Mortality!$B$3:$C$123,2)*VLOOKUP($E52+BR$8-$H$8,Multipliers!$A$3:$DF$122,BR$8-2006+2))</f>
        <v>0</v>
      </c>
      <c r="BT52" s="3">
        <f>BS52*(1-VLOOKUP($E52+BS$8-$H$8,Mortality!$B$3:$C$123,2)*VLOOKUP($E52+BS$8-$H$8,Multipliers!$A$3:$DF$122,BS$8-2006+2))</f>
        <v>0</v>
      </c>
      <c r="BU52" s="3">
        <f>BT52*(1-VLOOKUP($E52+BT$8-$H$8,Mortality!$B$3:$C$123,2)*VLOOKUP($E52+BT$8-$H$8,Multipliers!$A$3:$DF$122,BT$8-2006+2))</f>
        <v>0</v>
      </c>
      <c r="BV52" s="3">
        <f>BU52*(1-VLOOKUP($E52+BU$8-$H$8,Mortality!$B$3:$C$123,2)*VLOOKUP($E52+BU$8-$H$8,Multipliers!$A$3:$DF$122,BU$8-2006+2))</f>
        <v>0</v>
      </c>
      <c r="BW52" s="3">
        <f>BV52*(1-VLOOKUP($E52+BV$8-$H$8,Mortality!$B$3:$C$123,2)*VLOOKUP($E52+BV$8-$H$8,Multipliers!$A$3:$DF$122,BV$8-2006+2))</f>
        <v>0</v>
      </c>
      <c r="BX52" s="3">
        <f>BW52*(1-VLOOKUP($E52+BW$8-$H$8,Mortality!$B$3:$C$123,2)*VLOOKUP($E52+BW$8-$H$8,Multipliers!$A$3:$DF$122,BW$8-2006+2))</f>
        <v>0</v>
      </c>
      <c r="BY52" s="3">
        <f>BX52*(1-VLOOKUP($E52+BX$8-$H$8,Mortality!$B$3:$C$123,2)*VLOOKUP($E52+BX$8-$H$8,Multipliers!$A$3:$DF$122,BX$8-2006+2))</f>
        <v>0</v>
      </c>
      <c r="BZ52" s="3">
        <f>BY52*(1-VLOOKUP($E52+BY$8-$H$8,Mortality!$B$3:$C$123,2)*VLOOKUP($E52+BY$8-$H$8,Multipliers!$A$3:$DF$122,BY$8-2006+2))</f>
        <v>0</v>
      </c>
      <c r="CA52" s="3">
        <f>BZ52*(1-VLOOKUP($E52+BZ$8-$H$8,Mortality!$B$3:$C$123,2)*VLOOKUP($E52+BZ$8-$H$8,Multipliers!$A$3:$DF$122,BZ$8-2006+2))</f>
        <v>0</v>
      </c>
      <c r="CB52" s="3">
        <f>CA52*(1-VLOOKUP($E52+CA$8-$H$8,Mortality!$B$3:$C$123,2)*VLOOKUP($E52+CA$8-$H$8,Multipliers!$A$3:$DF$122,CA$8-2006+2))</f>
        <v>0</v>
      </c>
      <c r="CC52" s="3">
        <f>CB52*(1-VLOOKUP($E52+CB$8-$H$8,Mortality!$B$3:$C$123,2)*VLOOKUP($E52+CB$8-$H$8,Multipliers!$A$3:$DF$122,CB$8-2006+2))</f>
        <v>0</v>
      </c>
      <c r="CD52" s="3">
        <f>CC52*(1-VLOOKUP($E52+CC$8-$H$8,Mortality!$B$3:$C$123,2)*VLOOKUP($E52+CC$8-$H$8,Multipliers!$A$3:$DF$122,CC$8-2006+2))</f>
        <v>0</v>
      </c>
      <c r="CE52" s="3">
        <f>CD52*(1-VLOOKUP($E52+CD$8-$H$8,Mortality!$B$3:$C$123,2)*VLOOKUP($E52+CD$8-$H$8,Multipliers!$A$3:$DF$122,CD$8-2006+2))</f>
        <v>0</v>
      </c>
      <c r="CF52" s="3">
        <f>CE52*(1-VLOOKUP($E52+CE$8-$H$8,Mortality!$B$3:$C$123,2)*VLOOKUP($E52+CE$8-$H$8,Multipliers!$A$3:$DF$122,CE$8-2006+2))</f>
        <v>0</v>
      </c>
      <c r="CG52" s="3">
        <f>CF52*(1-VLOOKUP($E52+CF$8-$H$8,Mortality!$B$3:$C$123,2)*VLOOKUP($E52+CF$8-$H$8,Multipliers!$A$3:$DF$122,CF$8-2006+2))</f>
        <v>0</v>
      </c>
      <c r="CH52" s="3">
        <f>CG52*(1-VLOOKUP($E52+CG$8-$H$8,Mortality!$B$3:$C$123,2)*VLOOKUP($E52+CG$8-$H$8,Multipliers!$A$3:$DF$122,CG$8-2006+2))</f>
        <v>0</v>
      </c>
      <c r="CI52" s="3">
        <f>CH52*(1-VLOOKUP($E52+CH$8-$H$8,Mortality!$B$3:$C$123,2)*VLOOKUP($E52+CH$8-$H$8,Multipliers!$A$3:$DF$122,CH$8-2006+2))</f>
        <v>0</v>
      </c>
      <c r="CJ52" s="3">
        <f>CI52*(1-VLOOKUP($E52+CI$8-$H$8,Mortality!$B$3:$C$123,2)*VLOOKUP($E52+CI$8-$H$8,Multipliers!$A$3:$DF$122,CI$8-2006+2))</f>
        <v>0</v>
      </c>
      <c r="CK52" s="3">
        <f>CJ52*(1-VLOOKUP($E52+CJ$8-$H$8,Mortality!$B$3:$C$123,2)*VLOOKUP($E52+CJ$8-$H$8,Multipliers!$A$3:$DF$122,CJ$8-2006+2))</f>
        <v>0</v>
      </c>
      <c r="CL52" s="3">
        <f>CK52*(1-VLOOKUP($E52+CK$8-$H$8,Mortality!$B$3:$C$123,2)*VLOOKUP($E52+CK$8-$H$8,Multipliers!$A$3:$DF$122,CK$8-2006+2))</f>
        <v>0</v>
      </c>
      <c r="CM52" s="3">
        <f>CL52*(1-VLOOKUP($E52+CL$8-$H$8,Mortality!$B$3:$C$123,2)*VLOOKUP($E52+CL$8-$H$8,Multipliers!$A$3:$DF$122,CL$8-2006+2))</f>
        <v>0</v>
      </c>
      <c r="CN52" s="3">
        <f>CM52*(1-VLOOKUP($E52+CM$8-$H$8,Mortality!$B$3:$C$123,2)*VLOOKUP($E52+CM$8-$H$8,Multipliers!$A$3:$DF$122,CM$8-2006+2))</f>
        <v>0</v>
      </c>
      <c r="CO52" s="3">
        <f>CN52*(1-VLOOKUP($E52+CN$8-$H$8,Mortality!$B$3:$C$123,2)*VLOOKUP($E52+CN$8-$H$8,Multipliers!$A$3:$DF$122,CN$8-2006+2))</f>
        <v>0</v>
      </c>
      <c r="CP52" s="3">
        <f>CO52*(1-VLOOKUP($E52+CO$8-$H$8,Mortality!$B$3:$C$123,2)*VLOOKUP($E52+CO$8-$H$8,Multipliers!$A$3:$DF$122,CO$8-2006+2))</f>
        <v>0</v>
      </c>
      <c r="CQ52" s="3">
        <f>CP52*(1-VLOOKUP($E52+CP$8-$H$8,Mortality!$B$3:$C$123,2)*VLOOKUP($E52+CP$8-$H$8,Multipliers!$A$3:$DF$122,CP$8-2006+2))</f>
        <v>0</v>
      </c>
      <c r="CR52" s="3">
        <f>CQ52*(1-VLOOKUP($E52+CQ$8-$H$8,Mortality!$B$3:$C$123,2)*VLOOKUP($E52+CQ$8-$H$8,Multipliers!$A$3:$DF$122,CQ$8-2006+2))</f>
        <v>0</v>
      </c>
      <c r="CS52" s="3">
        <f>CR52*(1-VLOOKUP($E52+CR$8-$H$8,Mortality!$B$3:$C$123,2)*VLOOKUP($E52+CR$8-$H$8,Multipliers!$A$3:$DF$122,CR$8-2006+2))</f>
        <v>0</v>
      </c>
      <c r="CT52" s="3">
        <f>CS52*(1-VLOOKUP($E52+CS$8-$H$8,Mortality!$B$3:$C$123,2)*VLOOKUP($E52+CS$8-$H$8,Multipliers!$A$3:$DF$122,CS$8-2006+2))</f>
        <v>0</v>
      </c>
    </row>
    <row r="53" spans="2:98" x14ac:dyDescent="0.25">
      <c r="B53" s="35">
        <v>2045</v>
      </c>
      <c r="C53" s="36">
        <v>10881</v>
      </c>
      <c r="D53" s="35" t="s">
        <v>3</v>
      </c>
      <c r="E53" s="4">
        <f t="shared" si="6"/>
        <v>87</v>
      </c>
      <c r="F53" s="2"/>
      <c r="H53" s="3">
        <v>1</v>
      </c>
      <c r="I53" s="3">
        <f>H53*(1-VLOOKUP($E53+H$8-$H$8,Mortality!$B$3:$C$123,2)*VLOOKUP($E53+H$8-$H$8,Multipliers!$A$3:$DF$122,H$8-2006+2))</f>
        <v>0.88774950311899303</v>
      </c>
      <c r="J53" s="3">
        <f>I53*(1-VLOOKUP($E53+I$8-$H$8,Mortality!$B$3:$C$123,2)*VLOOKUP($E53+I$8-$H$8,Multipliers!$A$3:$DF$122,I$8-2006+2))</f>
        <v>0.77828915723255332</v>
      </c>
      <c r="K53" s="3">
        <f>J53*(1-VLOOKUP($E53+J$8-$H$8,Mortality!$B$3:$C$123,2)*VLOOKUP($E53+J$8-$H$8,Multipliers!$A$3:$DF$122,J$8-2006+2))</f>
        <v>0.67291934748031812</v>
      </c>
      <c r="L53" s="3">
        <f>K53*(1-VLOOKUP($E53+K$8-$H$8,Mortality!$B$3:$C$123,2)*VLOOKUP($E53+K$8-$H$8,Multipliers!$A$3:$DF$122,K$8-2006+2))</f>
        <v>0.57297510215848668</v>
      </c>
      <c r="M53" s="3">
        <f>L53*(1-VLOOKUP($E53+L$8-$H$8,Mortality!$B$3:$C$123,2)*VLOOKUP($E53+L$8-$H$8,Multipliers!$A$3:$DF$122,L$8-2006+2))</f>
        <v>0.4801620650071397</v>
      </c>
      <c r="N53" s="3">
        <f>M53*(1-VLOOKUP($E53+M$8-$H$8,Mortality!$B$3:$C$123,2)*VLOOKUP($E53+M$8-$H$8,Multipliers!$A$3:$DF$122,M$8-2006+2))</f>
        <v>0.39597283392890509</v>
      </c>
      <c r="O53" s="3">
        <f>N53*(1-VLOOKUP($E53+N$8-$H$8,Mortality!$B$3:$C$123,2)*VLOOKUP($E53+N$8-$H$8,Multipliers!$A$3:$DF$122,N$8-2006+2))</f>
        <v>0.32141096622551535</v>
      </c>
      <c r="P53" s="3">
        <f>O53*(1-VLOOKUP($E53+O$8-$H$8,Mortality!$B$3:$C$123,2)*VLOOKUP($E53+O$8-$H$8,Multipliers!$A$3:$DF$122,O$8-2006+2))</f>
        <v>0.25686273482214739</v>
      </c>
      <c r="Q53" s="3">
        <f>P53*(1-VLOOKUP($E53+P$8-$H$8,Mortality!$B$3:$C$123,2)*VLOOKUP($E53+P$8-$H$8,Multipliers!$A$3:$DF$122,P$8-2006+2))</f>
        <v>0.20220844266249377</v>
      </c>
      <c r="R53" s="3">
        <f>Q53*(1-VLOOKUP($E53+Q$8-$H$8,Mortality!$B$3:$C$123,2)*VLOOKUP($E53+Q$8-$H$8,Multipliers!$A$3:$DF$122,Q$8-2006+2))</f>
        <v>0.15637338184527355</v>
      </c>
      <c r="S53" s="3">
        <f>R53*(1-VLOOKUP($E53+R$8-$H$8,Mortality!$B$3:$C$123,2)*VLOOKUP($E53+R$8-$H$8,Multipliers!$A$3:$DF$122,R$8-2006+2))</f>
        <v>0.11871804888057759</v>
      </c>
      <c r="T53" s="3">
        <f>S53*(1-VLOOKUP($E53+S$8-$H$8,Mortality!$B$3:$C$123,2)*VLOOKUP($E53+S$8-$H$8,Multipliers!$A$3:$DF$122,S$8-2006+2))</f>
        <v>8.8093523889943917E-2</v>
      </c>
      <c r="U53" s="3">
        <f>T53*(1-VLOOKUP($E53+T$8-$H$8,Mortality!$B$3:$C$123,2)*VLOOKUP($E53+T$8-$H$8,Multipliers!$A$3:$DF$122,T$8-2006+2))</f>
        <v>6.3806634420561059E-2</v>
      </c>
      <c r="V53" s="3">
        <f>U53*(1-VLOOKUP($E53+U$8-$H$8,Mortality!$B$3:$C$123,2)*VLOOKUP($E53+U$8-$H$8,Multipliers!$A$3:$DF$122,U$8-2006+2))</f>
        <v>4.5045913640370076E-2</v>
      </c>
      <c r="W53" s="3">
        <f>V53*(1-VLOOKUP($E53+V$8-$H$8,Mortality!$B$3:$C$123,2)*VLOOKUP($E53+V$8-$H$8,Multipliers!$A$3:$DF$122,V$8-2006+2))</f>
        <v>3.0961746181069678E-2</v>
      </c>
      <c r="X53" s="3">
        <f>W53*(1-VLOOKUP($E53+W$8-$H$8,Mortality!$B$3:$C$123,2)*VLOOKUP($E53+W$8-$H$8,Multipliers!$A$3:$DF$122,W$8-2006+2))</f>
        <v>2.0702700017964003E-2</v>
      </c>
      <c r="Y53" s="3">
        <f>X53*(1-VLOOKUP($E53+X$8-$H$8,Mortality!$B$3:$C$123,2)*VLOOKUP($E53+X$8-$H$8,Multipliers!$A$3:$DF$122,X$8-2006+2))</f>
        <v>1.3456834343527287E-2</v>
      </c>
      <c r="Z53" s="3">
        <f>Y53*(1-VLOOKUP($E53+Y$8-$H$8,Mortality!$B$3:$C$123,2)*VLOOKUP($E53+Y$8-$H$8,Multipliers!$A$3:$DF$122,Y$8-2006+2))</f>
        <v>8.4973626077233921E-3</v>
      </c>
      <c r="AA53" s="3">
        <f>Z53*(1-VLOOKUP($E53+Z$8-$H$8,Mortality!$B$3:$C$123,2)*VLOOKUP($E53+Z$8-$H$8,Multipliers!$A$3:$DF$122,Z$8-2006+2))</f>
        <v>5.2106210707271693E-3</v>
      </c>
      <c r="AB53" s="3">
        <f>AA53*(1-VLOOKUP($E53+AA$8-$H$8,Mortality!$B$3:$C$123,2)*VLOOKUP($E53+AA$8-$H$8,Multipliers!$A$3:$DF$122,AA$8-2006+2))</f>
        <v>3.0999902662766895E-3</v>
      </c>
      <c r="AC53" s="3">
        <f>AB53*(1-VLOOKUP($E53+AB$8-$H$8,Mortality!$B$3:$C$123,2)*VLOOKUP($E53+AB$8-$H$8,Multipliers!$A$3:$DF$122,AB$8-2006+2))</f>
        <v>1.7898873858710326E-3</v>
      </c>
      <c r="AD53" s="3">
        <f>AC53*(1-VLOOKUP($E53+AC$8-$H$8,Mortality!$B$3:$C$123,2)*VLOOKUP($E53+AC$8-$H$8,Multipliers!$A$3:$DF$122,AC$8-2006+2))</f>
        <v>1.0026917486762172E-3</v>
      </c>
      <c r="AE53" s="3">
        <f>AD53*(1-VLOOKUP($E53+AD$8-$H$8,Mortality!$B$3:$C$123,2)*VLOOKUP($E53+AD$8-$H$8,Multipliers!$A$3:$DF$122,AD$8-2006+2))</f>
        <v>5.4466906658249658E-4</v>
      </c>
      <c r="AF53" s="3">
        <f>AE53*(1-VLOOKUP($E53+AE$8-$H$8,Mortality!$B$3:$C$123,2)*VLOOKUP($E53+AE$8-$H$8,Multipliers!$A$3:$DF$122,AE$8-2006+2))</f>
        <v>2.8673675797140526E-4</v>
      </c>
      <c r="AG53" s="3">
        <f>AF53*(1-VLOOKUP($E53+AF$8-$H$8,Mortality!$B$3:$C$123,2)*VLOOKUP($E53+AF$8-$H$8,Multipliers!$A$3:$DF$122,AF$8-2006+2))</f>
        <v>1.4848158175462831E-4</v>
      </c>
      <c r="AH53" s="3">
        <f>AG53*(1-VLOOKUP($E53+AG$8-$H$8,Mortality!$B$3:$C$123,2)*VLOOKUP($E53+AG$8-$H$8,Multipliers!$A$3:$DF$122,AG$8-2006+2))</f>
        <v>7.6334726753746136E-5</v>
      </c>
      <c r="AI53" s="3">
        <f>AH53*(1-VLOOKUP($E53+AH$8-$H$8,Mortality!$B$3:$C$123,2)*VLOOKUP($E53+AH$8-$H$8,Multipliers!$A$3:$DF$122,AH$8-2006+2))</f>
        <v>3.893078378812002E-5</v>
      </c>
      <c r="AJ53" s="3">
        <f>AI53*(1-VLOOKUP($E53+AI$8-$H$8,Mortality!$B$3:$C$123,2)*VLOOKUP($E53+AI$8-$H$8,Multipliers!$A$3:$DF$122,AI$8-2006+2))</f>
        <v>1.9657150522991381E-5</v>
      </c>
      <c r="AK53" s="3">
        <f>AJ53*(1-VLOOKUP($E53+AJ$8-$H$8,Mortality!$B$3:$C$123,2)*VLOOKUP($E53+AJ$8-$H$8,Multipliers!$A$3:$DF$122,AJ$8-2006+2))</f>
        <v>9.8285752614956906E-6</v>
      </c>
      <c r="AL53" s="3">
        <f>AK53*(1-VLOOKUP($E53+AK$8-$H$8,Mortality!$B$3:$C$123,2)*VLOOKUP($E53+AK$8-$H$8,Multipliers!$A$3:$DF$122,AK$8-2006+2))</f>
        <v>4.9142876307478453E-6</v>
      </c>
      <c r="AM53" s="3">
        <f>AL53*(1-VLOOKUP($E53+AL$8-$H$8,Mortality!$B$3:$C$123,2)*VLOOKUP($E53+AL$8-$H$8,Multipliers!$A$3:$DF$122,AL$8-2006+2))</f>
        <v>2.4571438153739227E-6</v>
      </c>
      <c r="AN53" s="3">
        <f>AM53*(1-VLOOKUP($E53+AM$8-$H$8,Mortality!$B$3:$C$123,2)*VLOOKUP($E53+AM$8-$H$8,Multipliers!$A$3:$DF$122,AM$8-2006+2))</f>
        <v>1.2285719076869613E-6</v>
      </c>
      <c r="AO53" s="3">
        <f>AN53*(1-VLOOKUP($E53+AN$8-$H$8,Mortality!$B$3:$C$123,2)*VLOOKUP($E53+AN$8-$H$8,Multipliers!$A$3:$DF$122,AN$8-2006+2))</f>
        <v>6.1428595384348066E-7</v>
      </c>
      <c r="AP53" s="3">
        <f>AO53*(1-VLOOKUP($E53+AO$8-$H$8,Mortality!$B$3:$C$123,2)*VLOOKUP($E53+AO$8-$H$8,Multipliers!$A$3:$DF$122,AO$8-2006+2))</f>
        <v>0</v>
      </c>
      <c r="AQ53" s="3">
        <f>AP53*(1-VLOOKUP($E53+AP$8-$H$8,Mortality!$B$3:$C$123,2)*VLOOKUP($E53+AP$8-$H$8,Multipliers!$A$3:$DF$122,AP$8-2006+2))</f>
        <v>0</v>
      </c>
      <c r="AR53" s="3">
        <f>AQ53*(1-VLOOKUP($E53+AQ$8-$H$8,Mortality!$B$3:$C$123,2)*VLOOKUP($E53+AQ$8-$H$8,Multipliers!$A$3:$DF$122,AQ$8-2006+2))</f>
        <v>0</v>
      </c>
      <c r="AS53" s="3">
        <f>AR53*(1-VLOOKUP($E53+AR$8-$H$8,Mortality!$B$3:$C$123,2)*VLOOKUP($E53+AR$8-$H$8,Multipliers!$A$3:$DF$122,AR$8-2006+2))</f>
        <v>0</v>
      </c>
      <c r="AT53" s="3">
        <f>AS53*(1-VLOOKUP($E53+AS$8-$H$8,Mortality!$B$3:$C$123,2)*VLOOKUP($E53+AS$8-$H$8,Multipliers!$A$3:$DF$122,AS$8-2006+2))</f>
        <v>0</v>
      </c>
      <c r="AU53" s="3">
        <f>AT53*(1-VLOOKUP($E53+AT$8-$H$8,Mortality!$B$3:$C$123,2)*VLOOKUP($E53+AT$8-$H$8,Multipliers!$A$3:$DF$122,AT$8-2006+2))</f>
        <v>0</v>
      </c>
      <c r="AV53" s="3">
        <f>AU53*(1-VLOOKUP($E53+AU$8-$H$8,Mortality!$B$3:$C$123,2)*VLOOKUP($E53+AU$8-$H$8,Multipliers!$A$3:$DF$122,AU$8-2006+2))</f>
        <v>0</v>
      </c>
      <c r="AW53" s="3">
        <f>AV53*(1-VLOOKUP($E53+AV$8-$H$8,Mortality!$B$3:$C$123,2)*VLOOKUP($E53+AV$8-$H$8,Multipliers!$A$3:$DF$122,AV$8-2006+2))</f>
        <v>0</v>
      </c>
      <c r="AX53" s="3">
        <f>AW53*(1-VLOOKUP($E53+AW$8-$H$8,Mortality!$B$3:$C$123,2)*VLOOKUP($E53+AW$8-$H$8,Multipliers!$A$3:$DF$122,AW$8-2006+2))</f>
        <v>0</v>
      </c>
      <c r="AY53" s="3">
        <f>AX53*(1-VLOOKUP($E53+AX$8-$H$8,Mortality!$B$3:$C$123,2)*VLOOKUP($E53+AX$8-$H$8,Multipliers!$A$3:$DF$122,AX$8-2006+2))</f>
        <v>0</v>
      </c>
      <c r="AZ53" s="3">
        <f>AY53*(1-VLOOKUP($E53+AY$8-$H$8,Mortality!$B$3:$C$123,2)*VLOOKUP($E53+AY$8-$H$8,Multipliers!$A$3:$DF$122,AY$8-2006+2))</f>
        <v>0</v>
      </c>
      <c r="BA53" s="3">
        <f>AZ53*(1-VLOOKUP($E53+AZ$8-$H$8,Mortality!$B$3:$C$123,2)*VLOOKUP($E53+AZ$8-$H$8,Multipliers!$A$3:$DF$122,AZ$8-2006+2))</f>
        <v>0</v>
      </c>
      <c r="BB53" s="3">
        <f>BA53*(1-VLOOKUP($E53+BA$8-$H$8,Mortality!$B$3:$C$123,2)*VLOOKUP($E53+BA$8-$H$8,Multipliers!$A$3:$DF$122,BA$8-2006+2))</f>
        <v>0</v>
      </c>
      <c r="BC53" s="3">
        <f>BB53*(1-VLOOKUP($E53+BB$8-$H$8,Mortality!$B$3:$C$123,2)*VLOOKUP($E53+BB$8-$H$8,Multipliers!$A$3:$DF$122,BB$8-2006+2))</f>
        <v>0</v>
      </c>
      <c r="BD53" s="3">
        <f>BC53*(1-VLOOKUP($E53+BC$8-$H$8,Mortality!$B$3:$C$123,2)*VLOOKUP($E53+BC$8-$H$8,Multipliers!$A$3:$DF$122,BC$8-2006+2))</f>
        <v>0</v>
      </c>
      <c r="BE53" s="3">
        <f>BD53*(1-VLOOKUP($E53+BD$8-$H$8,Mortality!$B$3:$C$123,2)*VLOOKUP($E53+BD$8-$H$8,Multipliers!$A$3:$DF$122,BD$8-2006+2))</f>
        <v>0</v>
      </c>
      <c r="BF53" s="3">
        <f>BE53*(1-VLOOKUP($E53+BE$8-$H$8,Mortality!$B$3:$C$123,2)*VLOOKUP($E53+BE$8-$H$8,Multipliers!$A$3:$DF$122,BE$8-2006+2))</f>
        <v>0</v>
      </c>
      <c r="BG53" s="3">
        <f>BF53*(1-VLOOKUP($E53+BF$8-$H$8,Mortality!$B$3:$C$123,2)*VLOOKUP($E53+BF$8-$H$8,Multipliers!$A$3:$DF$122,BF$8-2006+2))</f>
        <v>0</v>
      </c>
      <c r="BH53" s="3">
        <f>BG53*(1-VLOOKUP($E53+BG$8-$H$8,Mortality!$B$3:$C$123,2)*VLOOKUP($E53+BG$8-$H$8,Multipliers!$A$3:$DF$122,BG$8-2006+2))</f>
        <v>0</v>
      </c>
      <c r="BI53" s="3">
        <f>BH53*(1-VLOOKUP($E53+BH$8-$H$8,Mortality!$B$3:$C$123,2)*VLOOKUP($E53+BH$8-$H$8,Multipliers!$A$3:$DF$122,BH$8-2006+2))</f>
        <v>0</v>
      </c>
      <c r="BJ53" s="3">
        <f>BI53*(1-VLOOKUP($E53+BI$8-$H$8,Mortality!$B$3:$C$123,2)*VLOOKUP($E53+BI$8-$H$8,Multipliers!$A$3:$DF$122,BI$8-2006+2))</f>
        <v>0</v>
      </c>
      <c r="BK53" s="3">
        <f>BJ53*(1-VLOOKUP($E53+BJ$8-$H$8,Mortality!$B$3:$C$123,2)*VLOOKUP($E53+BJ$8-$H$8,Multipliers!$A$3:$DF$122,BJ$8-2006+2))</f>
        <v>0</v>
      </c>
      <c r="BL53" s="3">
        <f>BK53*(1-VLOOKUP($E53+BK$8-$H$8,Mortality!$B$3:$C$123,2)*VLOOKUP($E53+BK$8-$H$8,Multipliers!$A$3:$DF$122,BK$8-2006+2))</f>
        <v>0</v>
      </c>
      <c r="BM53" s="3">
        <f>BL53*(1-VLOOKUP($E53+BL$8-$H$8,Mortality!$B$3:$C$123,2)*VLOOKUP($E53+BL$8-$H$8,Multipliers!$A$3:$DF$122,BL$8-2006+2))</f>
        <v>0</v>
      </c>
      <c r="BN53" s="3">
        <f>BM53*(1-VLOOKUP($E53+BM$8-$H$8,Mortality!$B$3:$C$123,2)*VLOOKUP($E53+BM$8-$H$8,Multipliers!$A$3:$DF$122,BM$8-2006+2))</f>
        <v>0</v>
      </c>
      <c r="BO53" s="3">
        <f>BN53*(1-VLOOKUP($E53+BN$8-$H$8,Mortality!$B$3:$C$123,2)*VLOOKUP($E53+BN$8-$H$8,Multipliers!$A$3:$DF$122,BN$8-2006+2))</f>
        <v>0</v>
      </c>
      <c r="BP53" s="3">
        <f>BO53*(1-VLOOKUP($E53+BO$8-$H$8,Mortality!$B$3:$C$123,2)*VLOOKUP($E53+BO$8-$H$8,Multipliers!$A$3:$DF$122,BO$8-2006+2))</f>
        <v>0</v>
      </c>
      <c r="BQ53" s="3">
        <f>BP53*(1-VLOOKUP($E53+BP$8-$H$8,Mortality!$B$3:$C$123,2)*VLOOKUP($E53+BP$8-$H$8,Multipliers!$A$3:$DF$122,BP$8-2006+2))</f>
        <v>0</v>
      </c>
      <c r="BR53" s="3">
        <f>BQ53*(1-VLOOKUP($E53+BQ$8-$H$8,Mortality!$B$3:$C$123,2)*VLOOKUP($E53+BQ$8-$H$8,Multipliers!$A$3:$DF$122,BQ$8-2006+2))</f>
        <v>0</v>
      </c>
      <c r="BS53" s="3">
        <f>BR53*(1-VLOOKUP($E53+BR$8-$H$8,Mortality!$B$3:$C$123,2)*VLOOKUP($E53+BR$8-$H$8,Multipliers!$A$3:$DF$122,BR$8-2006+2))</f>
        <v>0</v>
      </c>
      <c r="BT53" s="3">
        <f>BS53*(1-VLOOKUP($E53+BS$8-$H$8,Mortality!$B$3:$C$123,2)*VLOOKUP($E53+BS$8-$H$8,Multipliers!$A$3:$DF$122,BS$8-2006+2))</f>
        <v>0</v>
      </c>
      <c r="BU53" s="3">
        <f>BT53*(1-VLOOKUP($E53+BT$8-$H$8,Mortality!$B$3:$C$123,2)*VLOOKUP($E53+BT$8-$H$8,Multipliers!$A$3:$DF$122,BT$8-2006+2))</f>
        <v>0</v>
      </c>
      <c r="BV53" s="3">
        <f>BU53*(1-VLOOKUP($E53+BU$8-$H$8,Mortality!$B$3:$C$123,2)*VLOOKUP($E53+BU$8-$H$8,Multipliers!$A$3:$DF$122,BU$8-2006+2))</f>
        <v>0</v>
      </c>
      <c r="BW53" s="3">
        <f>BV53*(1-VLOOKUP($E53+BV$8-$H$8,Mortality!$B$3:$C$123,2)*VLOOKUP($E53+BV$8-$H$8,Multipliers!$A$3:$DF$122,BV$8-2006+2))</f>
        <v>0</v>
      </c>
      <c r="BX53" s="3">
        <f>BW53*(1-VLOOKUP($E53+BW$8-$H$8,Mortality!$B$3:$C$123,2)*VLOOKUP($E53+BW$8-$H$8,Multipliers!$A$3:$DF$122,BW$8-2006+2))</f>
        <v>0</v>
      </c>
      <c r="BY53" s="3">
        <f>BX53*(1-VLOOKUP($E53+BX$8-$H$8,Mortality!$B$3:$C$123,2)*VLOOKUP($E53+BX$8-$H$8,Multipliers!$A$3:$DF$122,BX$8-2006+2))</f>
        <v>0</v>
      </c>
      <c r="BZ53" s="3">
        <f>BY53*(1-VLOOKUP($E53+BY$8-$H$8,Mortality!$B$3:$C$123,2)*VLOOKUP($E53+BY$8-$H$8,Multipliers!$A$3:$DF$122,BY$8-2006+2))</f>
        <v>0</v>
      </c>
      <c r="CA53" s="3">
        <f>BZ53*(1-VLOOKUP($E53+BZ$8-$H$8,Mortality!$B$3:$C$123,2)*VLOOKUP($E53+BZ$8-$H$8,Multipliers!$A$3:$DF$122,BZ$8-2006+2))</f>
        <v>0</v>
      </c>
      <c r="CB53" s="3">
        <f>CA53*(1-VLOOKUP($E53+CA$8-$H$8,Mortality!$B$3:$C$123,2)*VLOOKUP($E53+CA$8-$H$8,Multipliers!$A$3:$DF$122,CA$8-2006+2))</f>
        <v>0</v>
      </c>
      <c r="CC53" s="3">
        <f>CB53*(1-VLOOKUP($E53+CB$8-$H$8,Mortality!$B$3:$C$123,2)*VLOOKUP($E53+CB$8-$H$8,Multipliers!$A$3:$DF$122,CB$8-2006+2))</f>
        <v>0</v>
      </c>
      <c r="CD53" s="3">
        <f>CC53*(1-VLOOKUP($E53+CC$8-$H$8,Mortality!$B$3:$C$123,2)*VLOOKUP($E53+CC$8-$H$8,Multipliers!$A$3:$DF$122,CC$8-2006+2))</f>
        <v>0</v>
      </c>
      <c r="CE53" s="3">
        <f>CD53*(1-VLOOKUP($E53+CD$8-$H$8,Mortality!$B$3:$C$123,2)*VLOOKUP($E53+CD$8-$H$8,Multipliers!$A$3:$DF$122,CD$8-2006+2))</f>
        <v>0</v>
      </c>
      <c r="CF53" s="3">
        <f>CE53*(1-VLOOKUP($E53+CE$8-$H$8,Mortality!$B$3:$C$123,2)*VLOOKUP($E53+CE$8-$H$8,Multipliers!$A$3:$DF$122,CE$8-2006+2))</f>
        <v>0</v>
      </c>
      <c r="CG53" s="3">
        <f>CF53*(1-VLOOKUP($E53+CF$8-$H$8,Mortality!$B$3:$C$123,2)*VLOOKUP($E53+CF$8-$H$8,Multipliers!$A$3:$DF$122,CF$8-2006+2))</f>
        <v>0</v>
      </c>
      <c r="CH53" s="3">
        <f>CG53*(1-VLOOKUP($E53+CG$8-$H$8,Mortality!$B$3:$C$123,2)*VLOOKUP($E53+CG$8-$H$8,Multipliers!$A$3:$DF$122,CG$8-2006+2))</f>
        <v>0</v>
      </c>
      <c r="CI53" s="3">
        <f>CH53*(1-VLOOKUP($E53+CH$8-$H$8,Mortality!$B$3:$C$123,2)*VLOOKUP($E53+CH$8-$H$8,Multipliers!$A$3:$DF$122,CH$8-2006+2))</f>
        <v>0</v>
      </c>
      <c r="CJ53" s="3">
        <f>CI53*(1-VLOOKUP($E53+CI$8-$H$8,Mortality!$B$3:$C$123,2)*VLOOKUP($E53+CI$8-$H$8,Multipliers!$A$3:$DF$122,CI$8-2006+2))</f>
        <v>0</v>
      </c>
      <c r="CK53" s="3">
        <f>CJ53*(1-VLOOKUP($E53+CJ$8-$H$8,Mortality!$B$3:$C$123,2)*VLOOKUP($E53+CJ$8-$H$8,Multipliers!$A$3:$DF$122,CJ$8-2006+2))</f>
        <v>0</v>
      </c>
      <c r="CL53" s="3">
        <f>CK53*(1-VLOOKUP($E53+CK$8-$H$8,Mortality!$B$3:$C$123,2)*VLOOKUP($E53+CK$8-$H$8,Multipliers!$A$3:$DF$122,CK$8-2006+2))</f>
        <v>0</v>
      </c>
      <c r="CM53" s="3">
        <f>CL53*(1-VLOOKUP($E53+CL$8-$H$8,Mortality!$B$3:$C$123,2)*VLOOKUP($E53+CL$8-$H$8,Multipliers!$A$3:$DF$122,CL$8-2006+2))</f>
        <v>0</v>
      </c>
      <c r="CN53" s="3">
        <f>CM53*(1-VLOOKUP($E53+CM$8-$H$8,Mortality!$B$3:$C$123,2)*VLOOKUP($E53+CM$8-$H$8,Multipliers!$A$3:$DF$122,CM$8-2006+2))</f>
        <v>0</v>
      </c>
      <c r="CO53" s="3">
        <f>CN53*(1-VLOOKUP($E53+CN$8-$H$8,Mortality!$B$3:$C$123,2)*VLOOKUP($E53+CN$8-$H$8,Multipliers!$A$3:$DF$122,CN$8-2006+2))</f>
        <v>0</v>
      </c>
      <c r="CP53" s="3">
        <f>CO53*(1-VLOOKUP($E53+CO$8-$H$8,Mortality!$B$3:$C$123,2)*VLOOKUP($E53+CO$8-$H$8,Multipliers!$A$3:$DF$122,CO$8-2006+2))</f>
        <v>0</v>
      </c>
      <c r="CQ53" s="3">
        <f>CP53*(1-VLOOKUP($E53+CP$8-$H$8,Mortality!$B$3:$C$123,2)*VLOOKUP($E53+CP$8-$H$8,Multipliers!$A$3:$DF$122,CP$8-2006+2))</f>
        <v>0</v>
      </c>
      <c r="CR53" s="3">
        <f>CQ53*(1-VLOOKUP($E53+CQ$8-$H$8,Mortality!$B$3:$C$123,2)*VLOOKUP($E53+CQ$8-$H$8,Multipliers!$A$3:$DF$122,CQ$8-2006+2))</f>
        <v>0</v>
      </c>
      <c r="CS53" s="3">
        <f>CR53*(1-VLOOKUP($E53+CR$8-$H$8,Mortality!$B$3:$C$123,2)*VLOOKUP($E53+CR$8-$H$8,Multipliers!$A$3:$DF$122,CR$8-2006+2))</f>
        <v>0</v>
      </c>
      <c r="CT53" s="3">
        <f>CS53*(1-VLOOKUP($E53+CS$8-$H$8,Mortality!$B$3:$C$123,2)*VLOOKUP($E53+CS$8-$H$8,Multipliers!$A$3:$DF$122,CS$8-2006+2))</f>
        <v>0</v>
      </c>
    </row>
    <row r="54" spans="2:98" x14ac:dyDescent="0.25">
      <c r="B54" s="35">
        <v>2046</v>
      </c>
      <c r="C54" s="36">
        <v>14466</v>
      </c>
      <c r="D54" s="35" t="s">
        <v>3</v>
      </c>
      <c r="E54" s="4">
        <f t="shared" si="6"/>
        <v>77</v>
      </c>
      <c r="F54" s="2"/>
      <c r="H54" s="3">
        <v>1</v>
      </c>
      <c r="I54" s="3">
        <f>H54*(1-VLOOKUP($E54+H$8-$H$8,Mortality!$B$3:$C$123,2)*VLOOKUP($E54+H$8-$H$8,Multipliers!$A$3:$DF$122,H$8-2006+2))</f>
        <v>0.9603425624795302</v>
      </c>
      <c r="J54" s="3">
        <f>I54*(1-VLOOKUP($E54+I$8-$H$8,Mortality!$B$3:$C$123,2)*VLOOKUP($E54+I$8-$H$8,Multipliers!$A$3:$DF$122,I$8-2006+2))</f>
        <v>0.91872709205421377</v>
      </c>
      <c r="K54" s="3">
        <f>J54*(1-VLOOKUP($E54+J$8-$H$8,Mortality!$B$3:$C$123,2)*VLOOKUP($E54+J$8-$H$8,Multipliers!$A$3:$DF$122,J$8-2006+2))</f>
        <v>0.87518291018981675</v>
      </c>
      <c r="L54" s="3">
        <f>K54*(1-VLOOKUP($E54+K$8-$H$8,Mortality!$B$3:$C$123,2)*VLOOKUP($E54+K$8-$H$8,Multipliers!$A$3:$DF$122,K$8-2006+2))</f>
        <v>0.82971845452401982</v>
      </c>
      <c r="M54" s="3">
        <f>L54*(1-VLOOKUP($E54+L$8-$H$8,Mortality!$B$3:$C$123,2)*VLOOKUP($E54+L$8-$H$8,Multipliers!$A$3:$DF$122,L$8-2006+2))</f>
        <v>0.7824155088842073</v>
      </c>
      <c r="N54" s="3">
        <f>M54*(1-VLOOKUP($E54+M$8-$H$8,Mortality!$B$3:$C$123,2)*VLOOKUP($E54+M$8-$H$8,Multipliers!$A$3:$DF$122,M$8-2006+2))</f>
        <v>0.73338904590186427</v>
      </c>
      <c r="O54" s="3">
        <f>N54*(1-VLOOKUP($E54+N$8-$H$8,Mortality!$B$3:$C$123,2)*VLOOKUP($E54+N$8-$H$8,Multipliers!$A$3:$DF$122,N$8-2006+2))</f>
        <v>0.68285784327891785</v>
      </c>
      <c r="P54" s="3">
        <f>O54*(1-VLOOKUP($E54+O$8-$H$8,Mortality!$B$3:$C$123,2)*VLOOKUP($E54+O$8-$H$8,Multipliers!$A$3:$DF$122,O$8-2006+2))</f>
        <v>0.63103701361939724</v>
      </c>
      <c r="Q54" s="3">
        <f>P54*(1-VLOOKUP($E54+P$8-$H$8,Mortality!$B$3:$C$123,2)*VLOOKUP($E54+P$8-$H$8,Multipliers!$A$3:$DF$122,P$8-2006+2))</f>
        <v>0.57830940438864586</v>
      </c>
      <c r="R54" s="3">
        <f>Q54*(1-VLOOKUP($E54+Q$8-$H$8,Mortality!$B$3:$C$123,2)*VLOOKUP($E54+Q$8-$H$8,Multipliers!$A$3:$DF$122,Q$8-2006+2))</f>
        <v>0.52506054997549589</v>
      </c>
      <c r="S54" s="3">
        <f>R54*(1-VLOOKUP($E54+R$8-$H$8,Mortality!$B$3:$C$123,2)*VLOOKUP($E54+R$8-$H$8,Multipliers!$A$3:$DF$122,R$8-2006+2))</f>
        <v>0.47176857578261716</v>
      </c>
      <c r="T54" s="3">
        <f>S54*(1-VLOOKUP($E54+S$8-$H$8,Mortality!$B$3:$C$123,2)*VLOOKUP($E54+S$8-$H$8,Multipliers!$A$3:$DF$122,S$8-2006+2))</f>
        <v>0.41903344773805079</v>
      </c>
      <c r="U54" s="3">
        <f>T54*(1-VLOOKUP($E54+T$8-$H$8,Mortality!$B$3:$C$123,2)*VLOOKUP($E54+T$8-$H$8,Multipliers!$A$3:$DF$122,T$8-2006+2))</f>
        <v>0.36747203187263966</v>
      </c>
      <c r="V54" s="3">
        <f>U54*(1-VLOOKUP($E54+U$8-$H$8,Mortality!$B$3:$C$123,2)*VLOOKUP($E54+U$8-$H$8,Multipliers!$A$3:$DF$122,U$8-2006+2))</f>
        <v>0.31774230960596644</v>
      </c>
      <c r="W54" s="3">
        <f>V54*(1-VLOOKUP($E54+V$8-$H$8,Mortality!$B$3:$C$123,2)*VLOOKUP($E54+V$8-$H$8,Multipliers!$A$3:$DF$122,V$8-2006+2))</f>
        <v>0.2707315601918725</v>
      </c>
      <c r="X54" s="3">
        <f>W54*(1-VLOOKUP($E54+W$8-$H$8,Mortality!$B$3:$C$123,2)*VLOOKUP($E54+W$8-$H$8,Multipliers!$A$3:$DF$122,W$8-2006+2))</f>
        <v>0.22726533335831237</v>
      </c>
      <c r="Y54" s="3">
        <f>X54*(1-VLOOKUP($E54+X$8-$H$8,Mortality!$B$3:$C$123,2)*VLOOKUP($E54+X$8-$H$8,Multipliers!$A$3:$DF$122,X$8-2006+2))</f>
        <v>0.18798849599521261</v>
      </c>
      <c r="Z54" s="3">
        <f>Y54*(1-VLOOKUP($E54+Y$8-$H$8,Mortality!$B$3:$C$123,2)*VLOOKUP($E54+Y$8-$H$8,Multipliers!$A$3:$DF$122,Y$8-2006+2))</f>
        <v>0.15326825210836345</v>
      </c>
      <c r="AA54" s="3">
        <f>Z54*(1-VLOOKUP($E54+Z$8-$H$8,Mortality!$B$3:$C$123,2)*VLOOKUP($E54+Z$8-$H$8,Multipliers!$A$3:$DF$122,Z$8-2006+2))</f>
        <v>0.1232249515515681</v>
      </c>
      <c r="AB54" s="3">
        <f>AA54*(1-VLOOKUP($E54+AA$8-$H$8,Mortality!$B$3:$C$123,2)*VLOOKUP($E54+AA$8-$H$8,Multipliers!$A$3:$DF$122,AA$8-2006+2))</f>
        <v>9.7402246917889804E-2</v>
      </c>
      <c r="AC54" s="3">
        <f>AB54*(1-VLOOKUP($E54+AB$8-$H$8,Mortality!$B$3:$C$123,2)*VLOOKUP($E54+AB$8-$H$8,Multipliers!$A$3:$DF$122,AB$8-2006+2))</f>
        <v>7.5643935878207488E-2</v>
      </c>
      <c r="AD54" s="3">
        <f>AC54*(1-VLOOKUP($E54+AC$8-$H$8,Mortality!$B$3:$C$123,2)*VLOOKUP($E54+AC$8-$H$8,Multipliers!$A$3:$DF$122,AC$8-2006+2))</f>
        <v>5.7469152056071587E-2</v>
      </c>
      <c r="AE54" s="3">
        <f>AD54*(1-VLOOKUP($E54+AD$8-$H$8,Mortality!$B$3:$C$123,2)*VLOOKUP($E54+AD$8-$H$8,Multipliers!$A$3:$DF$122,AD$8-2006+2))</f>
        <v>4.2656825130910056E-2</v>
      </c>
      <c r="AF54" s="3">
        <f>AE54*(1-VLOOKUP($E54+AE$8-$H$8,Mortality!$B$3:$C$123,2)*VLOOKUP($E54+AE$8-$H$8,Multipliers!$A$3:$DF$122,AE$8-2006+2))</f>
        <v>3.0888719543966183E-2</v>
      </c>
      <c r="AG54" s="3">
        <f>AF54*(1-VLOOKUP($E54+AF$8-$H$8,Mortality!$B$3:$C$123,2)*VLOOKUP($E54+AF$8-$H$8,Multipliers!$A$3:$DF$122,AF$8-2006+2))</f>
        <v>2.1793212717751569E-2</v>
      </c>
      <c r="AH54" s="3">
        <f>AG54*(1-VLOOKUP($E54+AG$8-$H$8,Mortality!$B$3:$C$123,2)*VLOOKUP($E54+AG$8-$H$8,Multipliers!$A$3:$DF$122,AG$8-2006+2))</f>
        <v>1.4959595150984401E-2</v>
      </c>
      <c r="AI54" s="3">
        <f>AH54*(1-VLOOKUP($E54+AH$8-$H$8,Mortality!$B$3:$C$123,2)*VLOOKUP($E54+AH$8-$H$8,Multipliers!$A$3:$DF$122,AH$8-2006+2))</f>
        <v>9.9847743840957483E-3</v>
      </c>
      <c r="AJ54" s="3">
        <f>AI54*(1-VLOOKUP($E54+AI$8-$H$8,Mortality!$B$3:$C$123,2)*VLOOKUP($E54+AI$8-$H$8,Multipliers!$A$3:$DF$122,AI$8-2006+2))</f>
        <v>6.4742595700527277E-3</v>
      </c>
      <c r="AK54" s="3">
        <f>AJ54*(1-VLOOKUP($E54+AJ$8-$H$8,Mortality!$B$3:$C$123,2)*VLOOKUP($E54+AJ$8-$H$8,Multipliers!$A$3:$DF$122,AJ$8-2006+2))</f>
        <v>4.0756664659304708E-3</v>
      </c>
      <c r="AL54" s="3">
        <f>AK54*(1-VLOOKUP($E54+AK$8-$H$8,Mortality!$B$3:$C$123,2)*VLOOKUP($E54+AK$8-$H$8,Multipliers!$A$3:$DF$122,AK$8-2006+2))</f>
        <v>2.4864363327861379E-3</v>
      </c>
      <c r="AM54" s="3">
        <f>AL54*(1-VLOOKUP($E54+AL$8-$H$8,Mortality!$B$3:$C$123,2)*VLOOKUP($E54+AL$8-$H$8,Multipliers!$A$3:$DF$122,AL$8-2006+2))</f>
        <v>1.4708163367359148E-3</v>
      </c>
      <c r="AN54" s="3">
        <f>AM54*(1-VLOOKUP($E54+AM$8-$H$8,Mortality!$B$3:$C$123,2)*VLOOKUP($E54+AM$8-$H$8,Multipliers!$A$3:$DF$122,AM$8-2006+2))</f>
        <v>8.4309484340100329E-4</v>
      </c>
      <c r="AO54" s="3">
        <f>AN54*(1-VLOOKUP($E54+AN$8-$H$8,Mortality!$B$3:$C$123,2)*VLOOKUP($E54+AN$8-$H$8,Multipliers!$A$3:$DF$122,AN$8-2006+2))</f>
        <v>4.6787170089183304E-4</v>
      </c>
      <c r="AP54" s="3">
        <f>AO54*(1-VLOOKUP($E54+AO$8-$H$8,Mortality!$B$3:$C$123,2)*VLOOKUP($E54+AO$8-$H$8,Multipliers!$A$3:$DF$122,AO$8-2006+2))</f>
        <v>2.5091651364280386E-4</v>
      </c>
      <c r="AQ54" s="3">
        <f>AP54*(1-VLOOKUP($E54+AP$8-$H$8,Mortality!$B$3:$C$123,2)*VLOOKUP($E54+AP$8-$H$8,Multipliers!$A$3:$DF$122,AP$8-2006+2))</f>
        <v>1.319737609106157E-4</v>
      </c>
      <c r="AR54" s="3">
        <f>AQ54*(1-VLOOKUP($E54+AQ$8-$H$8,Mortality!$B$3:$C$123,2)*VLOOKUP($E54+AQ$8-$H$8,Multipliers!$A$3:$DF$122,AQ$8-2006+2))</f>
        <v>6.8676792405277561E-5</v>
      </c>
      <c r="AS54" s="3">
        <f>AR54*(1-VLOOKUP($E54+AR$8-$H$8,Mortality!$B$3:$C$123,2)*VLOOKUP($E54+AR$8-$H$8,Multipliers!$A$3:$DF$122,AR$8-2006+2))</f>
        <v>3.5326870334600186E-5</v>
      </c>
      <c r="AT54" s="3">
        <f>AS54*(1-VLOOKUP($E54+AS$8-$H$8,Mortality!$B$3:$C$123,2)*VLOOKUP($E54+AS$8-$H$8,Multipliers!$A$3:$DF$122,AS$8-2006+2))</f>
        <v>1.7907274175382891E-5</v>
      </c>
      <c r="AU54" s="3">
        <f>AT54*(1-VLOOKUP($E54+AT$8-$H$8,Mortality!$B$3:$C$123,2)*VLOOKUP($E54+AT$8-$H$8,Multipliers!$A$3:$DF$122,AT$8-2006+2))</f>
        <v>8.9536370876914454E-6</v>
      </c>
      <c r="AV54" s="3">
        <f>AU54*(1-VLOOKUP($E54+AU$8-$H$8,Mortality!$B$3:$C$123,2)*VLOOKUP($E54+AU$8-$H$8,Multipliers!$A$3:$DF$122,AU$8-2006+2))</f>
        <v>4.4768185438457227E-6</v>
      </c>
      <c r="AW54" s="3">
        <f>AV54*(1-VLOOKUP($E54+AV$8-$H$8,Mortality!$B$3:$C$123,2)*VLOOKUP($E54+AV$8-$H$8,Multipliers!$A$3:$DF$122,AV$8-2006+2))</f>
        <v>2.2384092719228613E-6</v>
      </c>
      <c r="AX54" s="3">
        <f>AW54*(1-VLOOKUP($E54+AW$8-$H$8,Mortality!$B$3:$C$123,2)*VLOOKUP($E54+AW$8-$H$8,Multipliers!$A$3:$DF$122,AW$8-2006+2))</f>
        <v>1.1192046359614307E-6</v>
      </c>
      <c r="AY54" s="3">
        <f>AX54*(1-VLOOKUP($E54+AX$8-$H$8,Mortality!$B$3:$C$123,2)*VLOOKUP($E54+AX$8-$H$8,Multipliers!$A$3:$DF$122,AX$8-2006+2))</f>
        <v>5.5960231798071534E-7</v>
      </c>
      <c r="AZ54" s="3">
        <f>AY54*(1-VLOOKUP($E54+AY$8-$H$8,Mortality!$B$3:$C$123,2)*VLOOKUP($E54+AY$8-$H$8,Multipliers!$A$3:$DF$122,AY$8-2006+2))</f>
        <v>0</v>
      </c>
      <c r="BA54" s="3">
        <f>AZ54*(1-VLOOKUP($E54+AZ$8-$H$8,Mortality!$B$3:$C$123,2)*VLOOKUP($E54+AZ$8-$H$8,Multipliers!$A$3:$DF$122,AZ$8-2006+2))</f>
        <v>0</v>
      </c>
      <c r="BB54" s="3">
        <f>BA54*(1-VLOOKUP($E54+BA$8-$H$8,Mortality!$B$3:$C$123,2)*VLOOKUP($E54+BA$8-$H$8,Multipliers!$A$3:$DF$122,BA$8-2006+2))</f>
        <v>0</v>
      </c>
      <c r="BC54" s="3">
        <f>BB54*(1-VLOOKUP($E54+BB$8-$H$8,Mortality!$B$3:$C$123,2)*VLOOKUP($E54+BB$8-$H$8,Multipliers!$A$3:$DF$122,BB$8-2006+2))</f>
        <v>0</v>
      </c>
      <c r="BD54" s="3">
        <f>BC54*(1-VLOOKUP($E54+BC$8-$H$8,Mortality!$B$3:$C$123,2)*VLOOKUP($E54+BC$8-$H$8,Multipliers!$A$3:$DF$122,BC$8-2006+2))</f>
        <v>0</v>
      </c>
      <c r="BE54" s="3">
        <f>BD54*(1-VLOOKUP($E54+BD$8-$H$8,Mortality!$B$3:$C$123,2)*VLOOKUP($E54+BD$8-$H$8,Multipliers!$A$3:$DF$122,BD$8-2006+2))</f>
        <v>0</v>
      </c>
      <c r="BF54" s="3">
        <f>BE54*(1-VLOOKUP($E54+BE$8-$H$8,Mortality!$B$3:$C$123,2)*VLOOKUP($E54+BE$8-$H$8,Multipliers!$A$3:$DF$122,BE$8-2006+2))</f>
        <v>0</v>
      </c>
      <c r="BG54" s="3">
        <f>BF54*(1-VLOOKUP($E54+BF$8-$H$8,Mortality!$B$3:$C$123,2)*VLOOKUP($E54+BF$8-$H$8,Multipliers!$A$3:$DF$122,BF$8-2006+2))</f>
        <v>0</v>
      </c>
      <c r="BH54" s="3">
        <f>BG54*(1-VLOOKUP($E54+BG$8-$H$8,Mortality!$B$3:$C$123,2)*VLOOKUP($E54+BG$8-$H$8,Multipliers!$A$3:$DF$122,BG$8-2006+2))</f>
        <v>0</v>
      </c>
      <c r="BI54" s="3">
        <f>BH54*(1-VLOOKUP($E54+BH$8-$H$8,Mortality!$B$3:$C$123,2)*VLOOKUP($E54+BH$8-$H$8,Multipliers!$A$3:$DF$122,BH$8-2006+2))</f>
        <v>0</v>
      </c>
      <c r="BJ54" s="3">
        <f>BI54*(1-VLOOKUP($E54+BI$8-$H$8,Mortality!$B$3:$C$123,2)*VLOOKUP($E54+BI$8-$H$8,Multipliers!$A$3:$DF$122,BI$8-2006+2))</f>
        <v>0</v>
      </c>
      <c r="BK54" s="3">
        <f>BJ54*(1-VLOOKUP($E54+BJ$8-$H$8,Mortality!$B$3:$C$123,2)*VLOOKUP($E54+BJ$8-$H$8,Multipliers!$A$3:$DF$122,BJ$8-2006+2))</f>
        <v>0</v>
      </c>
      <c r="BL54" s="3">
        <f>BK54*(1-VLOOKUP($E54+BK$8-$H$8,Mortality!$B$3:$C$123,2)*VLOOKUP($E54+BK$8-$H$8,Multipliers!$A$3:$DF$122,BK$8-2006+2))</f>
        <v>0</v>
      </c>
      <c r="BM54" s="3">
        <f>BL54*(1-VLOOKUP($E54+BL$8-$H$8,Mortality!$B$3:$C$123,2)*VLOOKUP($E54+BL$8-$H$8,Multipliers!$A$3:$DF$122,BL$8-2006+2))</f>
        <v>0</v>
      </c>
      <c r="BN54" s="3">
        <f>BM54*(1-VLOOKUP($E54+BM$8-$H$8,Mortality!$B$3:$C$123,2)*VLOOKUP($E54+BM$8-$H$8,Multipliers!$A$3:$DF$122,BM$8-2006+2))</f>
        <v>0</v>
      </c>
      <c r="BO54" s="3">
        <f>BN54*(1-VLOOKUP($E54+BN$8-$H$8,Mortality!$B$3:$C$123,2)*VLOOKUP($E54+BN$8-$H$8,Multipliers!$A$3:$DF$122,BN$8-2006+2))</f>
        <v>0</v>
      </c>
      <c r="BP54" s="3">
        <f>BO54*(1-VLOOKUP($E54+BO$8-$H$8,Mortality!$B$3:$C$123,2)*VLOOKUP($E54+BO$8-$H$8,Multipliers!$A$3:$DF$122,BO$8-2006+2))</f>
        <v>0</v>
      </c>
      <c r="BQ54" s="3">
        <f>BP54*(1-VLOOKUP($E54+BP$8-$H$8,Mortality!$B$3:$C$123,2)*VLOOKUP($E54+BP$8-$H$8,Multipliers!$A$3:$DF$122,BP$8-2006+2))</f>
        <v>0</v>
      </c>
      <c r="BR54" s="3">
        <f>BQ54*(1-VLOOKUP($E54+BQ$8-$H$8,Mortality!$B$3:$C$123,2)*VLOOKUP($E54+BQ$8-$H$8,Multipliers!$A$3:$DF$122,BQ$8-2006+2))</f>
        <v>0</v>
      </c>
      <c r="BS54" s="3">
        <f>BR54*(1-VLOOKUP($E54+BR$8-$H$8,Mortality!$B$3:$C$123,2)*VLOOKUP($E54+BR$8-$H$8,Multipliers!$A$3:$DF$122,BR$8-2006+2))</f>
        <v>0</v>
      </c>
      <c r="BT54" s="3">
        <f>BS54*(1-VLOOKUP($E54+BS$8-$H$8,Mortality!$B$3:$C$123,2)*VLOOKUP($E54+BS$8-$H$8,Multipliers!$A$3:$DF$122,BS$8-2006+2))</f>
        <v>0</v>
      </c>
      <c r="BU54" s="3">
        <f>BT54*(1-VLOOKUP($E54+BT$8-$H$8,Mortality!$B$3:$C$123,2)*VLOOKUP($E54+BT$8-$H$8,Multipliers!$A$3:$DF$122,BT$8-2006+2))</f>
        <v>0</v>
      </c>
      <c r="BV54" s="3">
        <f>BU54*(1-VLOOKUP($E54+BU$8-$H$8,Mortality!$B$3:$C$123,2)*VLOOKUP($E54+BU$8-$H$8,Multipliers!$A$3:$DF$122,BU$8-2006+2))</f>
        <v>0</v>
      </c>
      <c r="BW54" s="3">
        <f>BV54*(1-VLOOKUP($E54+BV$8-$H$8,Mortality!$B$3:$C$123,2)*VLOOKUP($E54+BV$8-$H$8,Multipliers!$A$3:$DF$122,BV$8-2006+2))</f>
        <v>0</v>
      </c>
      <c r="BX54" s="3">
        <f>BW54*(1-VLOOKUP($E54+BW$8-$H$8,Mortality!$B$3:$C$123,2)*VLOOKUP($E54+BW$8-$H$8,Multipliers!$A$3:$DF$122,BW$8-2006+2))</f>
        <v>0</v>
      </c>
      <c r="BY54" s="3">
        <f>BX54*(1-VLOOKUP($E54+BX$8-$H$8,Mortality!$B$3:$C$123,2)*VLOOKUP($E54+BX$8-$H$8,Multipliers!$A$3:$DF$122,BX$8-2006+2))</f>
        <v>0</v>
      </c>
      <c r="BZ54" s="3">
        <f>BY54*(1-VLOOKUP($E54+BY$8-$H$8,Mortality!$B$3:$C$123,2)*VLOOKUP($E54+BY$8-$H$8,Multipliers!$A$3:$DF$122,BY$8-2006+2))</f>
        <v>0</v>
      </c>
      <c r="CA54" s="3">
        <f>BZ54*(1-VLOOKUP($E54+BZ$8-$H$8,Mortality!$B$3:$C$123,2)*VLOOKUP($E54+BZ$8-$H$8,Multipliers!$A$3:$DF$122,BZ$8-2006+2))</f>
        <v>0</v>
      </c>
      <c r="CB54" s="3">
        <f>CA54*(1-VLOOKUP($E54+CA$8-$H$8,Mortality!$B$3:$C$123,2)*VLOOKUP($E54+CA$8-$H$8,Multipliers!$A$3:$DF$122,CA$8-2006+2))</f>
        <v>0</v>
      </c>
      <c r="CC54" s="3">
        <f>CB54*(1-VLOOKUP($E54+CB$8-$H$8,Mortality!$B$3:$C$123,2)*VLOOKUP($E54+CB$8-$H$8,Multipliers!$A$3:$DF$122,CB$8-2006+2))</f>
        <v>0</v>
      </c>
      <c r="CD54" s="3">
        <f>CC54*(1-VLOOKUP($E54+CC$8-$H$8,Mortality!$B$3:$C$123,2)*VLOOKUP($E54+CC$8-$H$8,Multipliers!$A$3:$DF$122,CC$8-2006+2))</f>
        <v>0</v>
      </c>
      <c r="CE54" s="3">
        <f>CD54*(1-VLOOKUP($E54+CD$8-$H$8,Mortality!$B$3:$C$123,2)*VLOOKUP($E54+CD$8-$H$8,Multipliers!$A$3:$DF$122,CD$8-2006+2))</f>
        <v>0</v>
      </c>
      <c r="CF54" s="3">
        <f>CE54*(1-VLOOKUP($E54+CE$8-$H$8,Mortality!$B$3:$C$123,2)*VLOOKUP($E54+CE$8-$H$8,Multipliers!$A$3:$DF$122,CE$8-2006+2))</f>
        <v>0</v>
      </c>
      <c r="CG54" s="3">
        <f>CF54*(1-VLOOKUP($E54+CF$8-$H$8,Mortality!$B$3:$C$123,2)*VLOOKUP($E54+CF$8-$H$8,Multipliers!$A$3:$DF$122,CF$8-2006+2))</f>
        <v>0</v>
      </c>
      <c r="CH54" s="3">
        <f>CG54*(1-VLOOKUP($E54+CG$8-$H$8,Mortality!$B$3:$C$123,2)*VLOOKUP($E54+CG$8-$H$8,Multipliers!$A$3:$DF$122,CG$8-2006+2))</f>
        <v>0</v>
      </c>
      <c r="CI54" s="3">
        <f>CH54*(1-VLOOKUP($E54+CH$8-$H$8,Mortality!$B$3:$C$123,2)*VLOOKUP($E54+CH$8-$H$8,Multipliers!$A$3:$DF$122,CH$8-2006+2))</f>
        <v>0</v>
      </c>
      <c r="CJ54" s="3">
        <f>CI54*(1-VLOOKUP($E54+CI$8-$H$8,Mortality!$B$3:$C$123,2)*VLOOKUP($E54+CI$8-$H$8,Multipliers!$A$3:$DF$122,CI$8-2006+2))</f>
        <v>0</v>
      </c>
      <c r="CK54" s="3">
        <f>CJ54*(1-VLOOKUP($E54+CJ$8-$H$8,Mortality!$B$3:$C$123,2)*VLOOKUP($E54+CJ$8-$H$8,Multipliers!$A$3:$DF$122,CJ$8-2006+2))</f>
        <v>0</v>
      </c>
      <c r="CL54" s="3">
        <f>CK54*(1-VLOOKUP($E54+CK$8-$H$8,Mortality!$B$3:$C$123,2)*VLOOKUP($E54+CK$8-$H$8,Multipliers!$A$3:$DF$122,CK$8-2006+2))</f>
        <v>0</v>
      </c>
      <c r="CM54" s="3">
        <f>CL54*(1-VLOOKUP($E54+CL$8-$H$8,Mortality!$B$3:$C$123,2)*VLOOKUP($E54+CL$8-$H$8,Multipliers!$A$3:$DF$122,CL$8-2006+2))</f>
        <v>0</v>
      </c>
      <c r="CN54" s="3">
        <f>CM54*(1-VLOOKUP($E54+CM$8-$H$8,Mortality!$B$3:$C$123,2)*VLOOKUP($E54+CM$8-$H$8,Multipliers!$A$3:$DF$122,CM$8-2006+2))</f>
        <v>0</v>
      </c>
      <c r="CO54" s="3">
        <f>CN54*(1-VLOOKUP($E54+CN$8-$H$8,Mortality!$B$3:$C$123,2)*VLOOKUP($E54+CN$8-$H$8,Multipliers!$A$3:$DF$122,CN$8-2006+2))</f>
        <v>0</v>
      </c>
      <c r="CP54" s="3">
        <f>CO54*(1-VLOOKUP($E54+CO$8-$H$8,Mortality!$B$3:$C$123,2)*VLOOKUP($E54+CO$8-$H$8,Multipliers!$A$3:$DF$122,CO$8-2006+2))</f>
        <v>0</v>
      </c>
      <c r="CQ54" s="3">
        <f>CP54*(1-VLOOKUP($E54+CP$8-$H$8,Mortality!$B$3:$C$123,2)*VLOOKUP($E54+CP$8-$H$8,Multipliers!$A$3:$DF$122,CP$8-2006+2))</f>
        <v>0</v>
      </c>
      <c r="CR54" s="3">
        <f>CQ54*(1-VLOOKUP($E54+CQ$8-$H$8,Mortality!$B$3:$C$123,2)*VLOOKUP($E54+CQ$8-$H$8,Multipliers!$A$3:$DF$122,CQ$8-2006+2))</f>
        <v>0</v>
      </c>
      <c r="CS54" s="3">
        <f>CR54*(1-VLOOKUP($E54+CR$8-$H$8,Mortality!$B$3:$C$123,2)*VLOOKUP($E54+CR$8-$H$8,Multipliers!$A$3:$DF$122,CR$8-2006+2))</f>
        <v>0</v>
      </c>
      <c r="CT54" s="3">
        <f>CS54*(1-VLOOKUP($E54+CS$8-$H$8,Mortality!$B$3:$C$123,2)*VLOOKUP($E54+CS$8-$H$8,Multipliers!$A$3:$DF$122,CS$8-2006+2))</f>
        <v>0</v>
      </c>
    </row>
    <row r="55" spans="2:98" x14ac:dyDescent="0.25">
      <c r="B55" s="35">
        <v>2047</v>
      </c>
      <c r="C55" s="36">
        <v>13878</v>
      </c>
      <c r="D55" s="35" t="s">
        <v>3</v>
      </c>
      <c r="E55" s="4">
        <f t="shared" si="6"/>
        <v>79</v>
      </c>
      <c r="F55" s="2"/>
      <c r="H55" s="3">
        <v>1</v>
      </c>
      <c r="I55" s="3">
        <f>H55*(1-VLOOKUP($E55+H$8-$H$8,Mortality!$B$3:$C$123,2)*VLOOKUP($E55+H$8-$H$8,Multipliers!$A$3:$DF$122,H$8-2006+2))</f>
        <v>0.95147003525676033</v>
      </c>
      <c r="J55" s="3">
        <f>I55*(1-VLOOKUP($E55+I$8-$H$8,Mortality!$B$3:$C$123,2)*VLOOKUP($E55+I$8-$H$8,Multipliers!$A$3:$DF$122,I$8-2006+2))</f>
        <v>0.90090117663574609</v>
      </c>
      <c r="K55" s="3">
        <f>J55*(1-VLOOKUP($E55+J$8-$H$8,Mortality!$B$3:$C$123,2)*VLOOKUP($E55+J$8-$H$8,Multipliers!$A$3:$DF$122,J$8-2006+2))</f>
        <v>0.84838586697608032</v>
      </c>
      <c r="L55" s="3">
        <f>K55*(1-VLOOKUP($E55+K$8-$H$8,Mortality!$B$3:$C$123,2)*VLOOKUP($E55+K$8-$H$8,Multipliers!$A$3:$DF$122,K$8-2006+2))</f>
        <v>0.79405854141803422</v>
      </c>
      <c r="M55" s="3">
        <f>L55*(1-VLOOKUP($E55+L$8-$H$8,Mortality!$B$3:$C$123,2)*VLOOKUP($E55+L$8-$H$8,Multipliers!$A$3:$DF$122,L$8-2006+2))</f>
        <v>0.73816856459525304</v>
      </c>
      <c r="N55" s="3">
        <f>M55*(1-VLOOKUP($E55+M$8-$H$8,Mortality!$B$3:$C$123,2)*VLOOKUP($E55+M$8-$H$8,Multipliers!$A$3:$DF$122,M$8-2006+2))</f>
        <v>0.68096669316775804</v>
      </c>
      <c r="O55" s="3">
        <f>N55*(1-VLOOKUP($E55+N$8-$H$8,Mortality!$B$3:$C$123,2)*VLOOKUP($E55+N$8-$H$8,Multipliers!$A$3:$DF$122,N$8-2006+2))</f>
        <v>0.62288248178150019</v>
      </c>
      <c r="P55" s="3">
        <f>O55*(1-VLOOKUP($E55+O$8-$H$8,Mortality!$B$3:$C$123,2)*VLOOKUP($E55+O$8-$H$8,Multipliers!$A$3:$DF$122,O$8-2006+2))</f>
        <v>0.56436498417148628</v>
      </c>
      <c r="Q55" s="3">
        <f>P55*(1-VLOOKUP($E55+P$8-$H$8,Mortality!$B$3:$C$123,2)*VLOOKUP($E55+P$8-$H$8,Multipliers!$A$3:$DF$122,P$8-2006+2))</f>
        <v>0.50595019965210808</v>
      </c>
      <c r="R55" s="3">
        <f>Q55*(1-VLOOKUP($E55+Q$8-$H$8,Mortality!$B$3:$C$123,2)*VLOOKUP($E55+Q$8-$H$8,Multipliers!$A$3:$DF$122,Q$8-2006+2))</f>
        <v>0.44829829555851791</v>
      </c>
      <c r="S55" s="3">
        <f>R55*(1-VLOOKUP($E55+R$8-$H$8,Mortality!$B$3:$C$123,2)*VLOOKUP($E55+R$8-$H$8,Multipliers!$A$3:$DF$122,R$8-2006+2))</f>
        <v>0.39208969854707232</v>
      </c>
      <c r="T55" s="3">
        <f>S55*(1-VLOOKUP($E55+S$8-$H$8,Mortality!$B$3:$C$123,2)*VLOOKUP($E55+S$8-$H$8,Multipliers!$A$3:$DF$122,S$8-2006+2))</f>
        <v>0.33803851857054201</v>
      </c>
      <c r="U55" s="3">
        <f>T55*(1-VLOOKUP($E55+T$8-$H$8,Mortality!$B$3:$C$123,2)*VLOOKUP($E55+T$8-$H$8,Multipliers!$A$3:$DF$122,T$8-2006+2))</f>
        <v>0.28711234953164305</v>
      </c>
      <c r="V55" s="3">
        <f>U55*(1-VLOOKUP($E55+U$8-$H$8,Mortality!$B$3:$C$123,2)*VLOOKUP($E55+U$8-$H$8,Multipliers!$A$3:$DF$122,U$8-2006+2))</f>
        <v>0.24018457306804353</v>
      </c>
      <c r="W55" s="3">
        <f>V55*(1-VLOOKUP($E55+V$8-$H$8,Mortality!$B$3:$C$123,2)*VLOOKUP($E55+V$8-$H$8,Multipliers!$A$3:$DF$122,V$8-2006+2))</f>
        <v>0.19793892021001769</v>
      </c>
      <c r="X55" s="3">
        <f>W55*(1-VLOOKUP($E55+W$8-$H$8,Mortality!$B$3:$C$123,2)*VLOOKUP($E55+W$8-$H$8,Multipliers!$A$3:$DF$122,W$8-2006+2))</f>
        <v>0.16073638997941064</v>
      </c>
      <c r="Y55" s="3">
        <f>X55*(1-VLOOKUP($E55+X$8-$H$8,Mortality!$B$3:$C$123,2)*VLOOKUP($E55+X$8-$H$8,Multipliers!$A$3:$DF$122,X$8-2006+2))</f>
        <v>0.12868667210036522</v>
      </c>
      <c r="Z55" s="3">
        <f>Y55*(1-VLOOKUP($E55+Y$8-$H$8,Mortality!$B$3:$C$123,2)*VLOOKUP($E55+Y$8-$H$8,Multipliers!$A$3:$DF$122,Y$8-2006+2))</f>
        <v>0.10127718801818378</v>
      </c>
      <c r="AA55" s="3">
        <f>Z55*(1-VLOOKUP($E55+Z$8-$H$8,Mortality!$B$3:$C$123,2)*VLOOKUP($E55+Z$8-$H$8,Multipliers!$A$3:$DF$122,Z$8-2006+2))</f>
        <v>7.8300794693402093E-2</v>
      </c>
      <c r="AB55" s="3">
        <f>AA55*(1-VLOOKUP($E55+AA$8-$H$8,Mortality!$B$3:$C$123,2)*VLOOKUP($E55+AA$8-$H$8,Multipliers!$A$3:$DF$122,AA$8-2006+2))</f>
        <v>5.9213790499189643E-2</v>
      </c>
      <c r="AC55" s="3">
        <f>AB55*(1-VLOOKUP($E55+AB$8-$H$8,Mortality!$B$3:$C$123,2)*VLOOKUP($E55+AB$8-$H$8,Multipliers!$A$3:$DF$122,AB$8-2006+2))</f>
        <v>4.3742093887334618E-2</v>
      </c>
      <c r="AD55" s="3">
        <f>AC55*(1-VLOOKUP($E55+AC$8-$H$8,Mortality!$B$3:$C$123,2)*VLOOKUP($E55+AC$8-$H$8,Multipliers!$A$3:$DF$122,AC$8-2006+2))</f>
        <v>3.1518626151558482E-2</v>
      </c>
      <c r="AE55" s="3">
        <f>AD55*(1-VLOOKUP($E55+AD$8-$H$8,Mortality!$B$3:$C$123,2)*VLOOKUP($E55+AD$8-$H$8,Multipliers!$A$3:$DF$122,AD$8-2006+2))</f>
        <v>2.2125254431342476E-2</v>
      </c>
      <c r="AF55" s="3">
        <f>AE55*(1-VLOOKUP($E55+AE$8-$H$8,Mortality!$B$3:$C$123,2)*VLOOKUP($E55+AE$8-$H$8,Multipliers!$A$3:$DF$122,AE$8-2006+2))</f>
        <v>1.5110570435776771E-2</v>
      </c>
      <c r="AG55" s="3">
        <f>AF55*(1-VLOOKUP($E55+AF$8-$H$8,Mortality!$B$3:$C$123,2)*VLOOKUP($E55+AF$8-$H$8,Multipliers!$A$3:$DF$122,AF$8-2006+2))</f>
        <v>1.0033892694682758E-2</v>
      </c>
      <c r="AH55" s="3">
        <f>AG55*(1-VLOOKUP($E55+AG$8-$H$8,Mortality!$B$3:$C$123,2)*VLOOKUP($E55+AG$8-$H$8,Multipliers!$A$3:$DF$122,AG$8-2006+2))</f>
        <v>6.4727121001871626E-3</v>
      </c>
      <c r="AI55" s="3">
        <f>AH55*(1-VLOOKUP($E55+AH$8-$H$8,Mortality!$B$3:$C$123,2)*VLOOKUP($E55+AH$8-$H$8,Multipliers!$A$3:$DF$122,AH$8-2006+2))</f>
        <v>4.0539355497969864E-3</v>
      </c>
      <c r="AJ55" s="3">
        <f>AI55*(1-VLOOKUP($E55+AI$8-$H$8,Mortality!$B$3:$C$123,2)*VLOOKUP($E55+AI$8-$H$8,Multipliers!$A$3:$DF$122,AI$8-2006+2))</f>
        <v>2.4610964052476326E-3</v>
      </c>
      <c r="AK55" s="3">
        <f>AJ55*(1-VLOOKUP($E55+AJ$8-$H$8,Mortality!$B$3:$C$123,2)*VLOOKUP($E55+AJ$8-$H$8,Multipliers!$A$3:$DF$122,AJ$8-2006+2))</f>
        <v>1.448956005694547E-3</v>
      </c>
      <c r="AL55" s="3">
        <f>AK55*(1-VLOOKUP($E55+AK$8-$H$8,Mortality!$B$3:$C$123,2)*VLOOKUP($E55+AK$8-$H$8,Multipliers!$A$3:$DF$122,AK$8-2006+2))</f>
        <v>8.2683704632107607E-4</v>
      </c>
      <c r="AM55" s="3">
        <f>AL55*(1-VLOOKUP($E55+AL$8-$H$8,Mortality!$B$3:$C$123,2)*VLOOKUP($E55+AL$8-$H$8,Multipliers!$A$3:$DF$122,AL$8-2006+2))</f>
        <v>4.5692848540628515E-4</v>
      </c>
      <c r="AN55" s="3">
        <f>AM55*(1-VLOOKUP($E55+AM$8-$H$8,Mortality!$B$3:$C$123,2)*VLOOKUP($E55+AM$8-$H$8,Multipliers!$A$3:$DF$122,AM$8-2006+2))</f>
        <v>2.4415502902059801E-4</v>
      </c>
      <c r="AO55" s="3">
        <f>AN55*(1-VLOOKUP($E55+AN$8-$H$8,Mortality!$B$3:$C$123,2)*VLOOKUP($E55+AN$8-$H$8,Multipliers!$A$3:$DF$122,AN$8-2006+2))</f>
        <v>1.2802293082941717E-4</v>
      </c>
      <c r="AP55" s="3">
        <f>AO55*(1-VLOOKUP($E55+AO$8-$H$8,Mortality!$B$3:$C$123,2)*VLOOKUP($E55+AO$8-$H$8,Multipliers!$A$3:$DF$122,AO$8-2006+2))</f>
        <v>6.6460893607822745E-5</v>
      </c>
      <c r="AQ55" s="3">
        <f>AP55*(1-VLOOKUP($E55+AP$8-$H$8,Mortality!$B$3:$C$123,2)*VLOOKUP($E55+AP$8-$H$8,Multipliers!$A$3:$DF$122,AP$8-2006+2))</f>
        <v>3.4128855732966884E-5</v>
      </c>
      <c r="AR55" s="3">
        <f>AQ55*(1-VLOOKUP($E55+AQ$8-$H$8,Mortality!$B$3:$C$123,2)*VLOOKUP($E55+AQ$8-$H$8,Multipliers!$A$3:$DF$122,AQ$8-2006+2))</f>
        <v>1.7286526570096937E-5</v>
      </c>
      <c r="AS55" s="3">
        <f>AR55*(1-VLOOKUP($E55+AR$8-$H$8,Mortality!$B$3:$C$123,2)*VLOOKUP($E55+AR$8-$H$8,Multipliers!$A$3:$DF$122,AR$8-2006+2))</f>
        <v>8.6432632850484685E-6</v>
      </c>
      <c r="AT55" s="3">
        <f>AS55*(1-VLOOKUP($E55+AS$8-$H$8,Mortality!$B$3:$C$123,2)*VLOOKUP($E55+AS$8-$H$8,Multipliers!$A$3:$DF$122,AS$8-2006+2))</f>
        <v>4.3216316425242343E-6</v>
      </c>
      <c r="AU55" s="3">
        <f>AT55*(1-VLOOKUP($E55+AT$8-$H$8,Mortality!$B$3:$C$123,2)*VLOOKUP($E55+AT$8-$H$8,Multipliers!$A$3:$DF$122,AT$8-2006+2))</f>
        <v>2.1608158212621171E-6</v>
      </c>
      <c r="AV55" s="3">
        <f>AU55*(1-VLOOKUP($E55+AU$8-$H$8,Mortality!$B$3:$C$123,2)*VLOOKUP($E55+AU$8-$H$8,Multipliers!$A$3:$DF$122,AU$8-2006+2))</f>
        <v>1.0804079106310586E-6</v>
      </c>
      <c r="AW55" s="3">
        <f>AV55*(1-VLOOKUP($E55+AV$8-$H$8,Mortality!$B$3:$C$123,2)*VLOOKUP($E55+AV$8-$H$8,Multipliers!$A$3:$DF$122,AV$8-2006+2))</f>
        <v>5.4020395531552928E-7</v>
      </c>
      <c r="AX55" s="3">
        <f>AW55*(1-VLOOKUP($E55+AW$8-$H$8,Mortality!$B$3:$C$123,2)*VLOOKUP($E55+AW$8-$H$8,Multipliers!$A$3:$DF$122,AW$8-2006+2))</f>
        <v>0</v>
      </c>
      <c r="AY55" s="3">
        <f>AX55*(1-VLOOKUP($E55+AX$8-$H$8,Mortality!$B$3:$C$123,2)*VLOOKUP($E55+AX$8-$H$8,Multipliers!$A$3:$DF$122,AX$8-2006+2))</f>
        <v>0</v>
      </c>
      <c r="AZ55" s="3">
        <f>AY55*(1-VLOOKUP($E55+AY$8-$H$8,Mortality!$B$3:$C$123,2)*VLOOKUP($E55+AY$8-$H$8,Multipliers!$A$3:$DF$122,AY$8-2006+2))</f>
        <v>0</v>
      </c>
      <c r="BA55" s="3">
        <f>AZ55*(1-VLOOKUP($E55+AZ$8-$H$8,Mortality!$B$3:$C$123,2)*VLOOKUP($E55+AZ$8-$H$8,Multipliers!$A$3:$DF$122,AZ$8-2006+2))</f>
        <v>0</v>
      </c>
      <c r="BB55" s="3">
        <f>BA55*(1-VLOOKUP($E55+BA$8-$H$8,Mortality!$B$3:$C$123,2)*VLOOKUP($E55+BA$8-$H$8,Multipliers!$A$3:$DF$122,BA$8-2006+2))</f>
        <v>0</v>
      </c>
      <c r="BC55" s="3">
        <f>BB55*(1-VLOOKUP($E55+BB$8-$H$8,Mortality!$B$3:$C$123,2)*VLOOKUP($E55+BB$8-$H$8,Multipliers!$A$3:$DF$122,BB$8-2006+2))</f>
        <v>0</v>
      </c>
      <c r="BD55" s="3">
        <f>BC55*(1-VLOOKUP($E55+BC$8-$H$8,Mortality!$B$3:$C$123,2)*VLOOKUP($E55+BC$8-$H$8,Multipliers!$A$3:$DF$122,BC$8-2006+2))</f>
        <v>0</v>
      </c>
      <c r="BE55" s="3">
        <f>BD55*(1-VLOOKUP($E55+BD$8-$H$8,Mortality!$B$3:$C$123,2)*VLOOKUP($E55+BD$8-$H$8,Multipliers!$A$3:$DF$122,BD$8-2006+2))</f>
        <v>0</v>
      </c>
      <c r="BF55" s="3">
        <f>BE55*(1-VLOOKUP($E55+BE$8-$H$8,Mortality!$B$3:$C$123,2)*VLOOKUP($E55+BE$8-$H$8,Multipliers!$A$3:$DF$122,BE$8-2006+2))</f>
        <v>0</v>
      </c>
      <c r="BG55" s="3">
        <f>BF55*(1-VLOOKUP($E55+BF$8-$H$8,Mortality!$B$3:$C$123,2)*VLOOKUP($E55+BF$8-$H$8,Multipliers!$A$3:$DF$122,BF$8-2006+2))</f>
        <v>0</v>
      </c>
      <c r="BH55" s="3">
        <f>BG55*(1-VLOOKUP($E55+BG$8-$H$8,Mortality!$B$3:$C$123,2)*VLOOKUP($E55+BG$8-$H$8,Multipliers!$A$3:$DF$122,BG$8-2006+2))</f>
        <v>0</v>
      </c>
      <c r="BI55" s="3">
        <f>BH55*(1-VLOOKUP($E55+BH$8-$H$8,Mortality!$B$3:$C$123,2)*VLOOKUP($E55+BH$8-$H$8,Multipliers!$A$3:$DF$122,BH$8-2006+2))</f>
        <v>0</v>
      </c>
      <c r="BJ55" s="3">
        <f>BI55*(1-VLOOKUP($E55+BI$8-$H$8,Mortality!$B$3:$C$123,2)*VLOOKUP($E55+BI$8-$H$8,Multipliers!$A$3:$DF$122,BI$8-2006+2))</f>
        <v>0</v>
      </c>
      <c r="BK55" s="3">
        <f>BJ55*(1-VLOOKUP($E55+BJ$8-$H$8,Mortality!$B$3:$C$123,2)*VLOOKUP($E55+BJ$8-$H$8,Multipliers!$A$3:$DF$122,BJ$8-2006+2))</f>
        <v>0</v>
      </c>
      <c r="BL55" s="3">
        <f>BK55*(1-VLOOKUP($E55+BK$8-$H$8,Mortality!$B$3:$C$123,2)*VLOOKUP($E55+BK$8-$H$8,Multipliers!$A$3:$DF$122,BK$8-2006+2))</f>
        <v>0</v>
      </c>
      <c r="BM55" s="3">
        <f>BL55*(1-VLOOKUP($E55+BL$8-$H$8,Mortality!$B$3:$C$123,2)*VLOOKUP($E55+BL$8-$H$8,Multipliers!$A$3:$DF$122,BL$8-2006+2))</f>
        <v>0</v>
      </c>
      <c r="BN55" s="3">
        <f>BM55*(1-VLOOKUP($E55+BM$8-$H$8,Mortality!$B$3:$C$123,2)*VLOOKUP($E55+BM$8-$H$8,Multipliers!$A$3:$DF$122,BM$8-2006+2))</f>
        <v>0</v>
      </c>
      <c r="BO55" s="3">
        <f>BN55*(1-VLOOKUP($E55+BN$8-$H$8,Mortality!$B$3:$C$123,2)*VLOOKUP($E55+BN$8-$H$8,Multipliers!$A$3:$DF$122,BN$8-2006+2))</f>
        <v>0</v>
      </c>
      <c r="BP55" s="3">
        <f>BO55*(1-VLOOKUP($E55+BO$8-$H$8,Mortality!$B$3:$C$123,2)*VLOOKUP($E55+BO$8-$H$8,Multipliers!$A$3:$DF$122,BO$8-2006+2))</f>
        <v>0</v>
      </c>
      <c r="BQ55" s="3">
        <f>BP55*(1-VLOOKUP($E55+BP$8-$H$8,Mortality!$B$3:$C$123,2)*VLOOKUP($E55+BP$8-$H$8,Multipliers!$A$3:$DF$122,BP$8-2006+2))</f>
        <v>0</v>
      </c>
      <c r="BR55" s="3">
        <f>BQ55*(1-VLOOKUP($E55+BQ$8-$H$8,Mortality!$B$3:$C$123,2)*VLOOKUP($E55+BQ$8-$H$8,Multipliers!$A$3:$DF$122,BQ$8-2006+2))</f>
        <v>0</v>
      </c>
      <c r="BS55" s="3">
        <f>BR55*(1-VLOOKUP($E55+BR$8-$H$8,Mortality!$B$3:$C$123,2)*VLOOKUP($E55+BR$8-$H$8,Multipliers!$A$3:$DF$122,BR$8-2006+2))</f>
        <v>0</v>
      </c>
      <c r="BT55" s="3">
        <f>BS55*(1-VLOOKUP($E55+BS$8-$H$8,Mortality!$B$3:$C$123,2)*VLOOKUP($E55+BS$8-$H$8,Multipliers!$A$3:$DF$122,BS$8-2006+2))</f>
        <v>0</v>
      </c>
      <c r="BU55" s="3">
        <f>BT55*(1-VLOOKUP($E55+BT$8-$H$8,Mortality!$B$3:$C$123,2)*VLOOKUP($E55+BT$8-$H$8,Multipliers!$A$3:$DF$122,BT$8-2006+2))</f>
        <v>0</v>
      </c>
      <c r="BV55" s="3">
        <f>BU55*(1-VLOOKUP($E55+BU$8-$H$8,Mortality!$B$3:$C$123,2)*VLOOKUP($E55+BU$8-$H$8,Multipliers!$A$3:$DF$122,BU$8-2006+2))</f>
        <v>0</v>
      </c>
      <c r="BW55" s="3">
        <f>BV55*(1-VLOOKUP($E55+BV$8-$H$8,Mortality!$B$3:$C$123,2)*VLOOKUP($E55+BV$8-$H$8,Multipliers!$A$3:$DF$122,BV$8-2006+2))</f>
        <v>0</v>
      </c>
      <c r="BX55" s="3">
        <f>BW55*(1-VLOOKUP($E55+BW$8-$H$8,Mortality!$B$3:$C$123,2)*VLOOKUP($E55+BW$8-$H$8,Multipliers!$A$3:$DF$122,BW$8-2006+2))</f>
        <v>0</v>
      </c>
      <c r="BY55" s="3">
        <f>BX55*(1-VLOOKUP($E55+BX$8-$H$8,Mortality!$B$3:$C$123,2)*VLOOKUP($E55+BX$8-$H$8,Multipliers!$A$3:$DF$122,BX$8-2006+2))</f>
        <v>0</v>
      </c>
      <c r="BZ55" s="3">
        <f>BY55*(1-VLOOKUP($E55+BY$8-$H$8,Mortality!$B$3:$C$123,2)*VLOOKUP($E55+BY$8-$H$8,Multipliers!$A$3:$DF$122,BY$8-2006+2))</f>
        <v>0</v>
      </c>
      <c r="CA55" s="3">
        <f>BZ55*(1-VLOOKUP($E55+BZ$8-$H$8,Mortality!$B$3:$C$123,2)*VLOOKUP($E55+BZ$8-$H$8,Multipliers!$A$3:$DF$122,BZ$8-2006+2))</f>
        <v>0</v>
      </c>
      <c r="CB55" s="3">
        <f>CA55*(1-VLOOKUP($E55+CA$8-$H$8,Mortality!$B$3:$C$123,2)*VLOOKUP($E55+CA$8-$H$8,Multipliers!$A$3:$DF$122,CA$8-2006+2))</f>
        <v>0</v>
      </c>
      <c r="CC55" s="3">
        <f>CB55*(1-VLOOKUP($E55+CB$8-$H$8,Mortality!$B$3:$C$123,2)*VLOOKUP($E55+CB$8-$H$8,Multipliers!$A$3:$DF$122,CB$8-2006+2))</f>
        <v>0</v>
      </c>
      <c r="CD55" s="3">
        <f>CC55*(1-VLOOKUP($E55+CC$8-$H$8,Mortality!$B$3:$C$123,2)*VLOOKUP($E55+CC$8-$H$8,Multipliers!$A$3:$DF$122,CC$8-2006+2))</f>
        <v>0</v>
      </c>
      <c r="CE55" s="3">
        <f>CD55*(1-VLOOKUP($E55+CD$8-$H$8,Mortality!$B$3:$C$123,2)*VLOOKUP($E55+CD$8-$H$8,Multipliers!$A$3:$DF$122,CD$8-2006+2))</f>
        <v>0</v>
      </c>
      <c r="CF55" s="3">
        <f>CE55*(1-VLOOKUP($E55+CE$8-$H$8,Mortality!$B$3:$C$123,2)*VLOOKUP($E55+CE$8-$H$8,Multipliers!$A$3:$DF$122,CE$8-2006+2))</f>
        <v>0</v>
      </c>
      <c r="CG55" s="3">
        <f>CF55*(1-VLOOKUP($E55+CF$8-$H$8,Mortality!$B$3:$C$123,2)*VLOOKUP($E55+CF$8-$H$8,Multipliers!$A$3:$DF$122,CF$8-2006+2))</f>
        <v>0</v>
      </c>
      <c r="CH55" s="3">
        <f>CG55*(1-VLOOKUP($E55+CG$8-$H$8,Mortality!$B$3:$C$123,2)*VLOOKUP($E55+CG$8-$H$8,Multipliers!$A$3:$DF$122,CG$8-2006+2))</f>
        <v>0</v>
      </c>
      <c r="CI55" s="3">
        <f>CH55*(1-VLOOKUP($E55+CH$8-$H$8,Mortality!$B$3:$C$123,2)*VLOOKUP($E55+CH$8-$H$8,Multipliers!$A$3:$DF$122,CH$8-2006+2))</f>
        <v>0</v>
      </c>
      <c r="CJ55" s="3">
        <f>CI55*(1-VLOOKUP($E55+CI$8-$H$8,Mortality!$B$3:$C$123,2)*VLOOKUP($E55+CI$8-$H$8,Multipliers!$A$3:$DF$122,CI$8-2006+2))</f>
        <v>0</v>
      </c>
      <c r="CK55" s="3">
        <f>CJ55*(1-VLOOKUP($E55+CJ$8-$H$8,Mortality!$B$3:$C$123,2)*VLOOKUP($E55+CJ$8-$H$8,Multipliers!$A$3:$DF$122,CJ$8-2006+2))</f>
        <v>0</v>
      </c>
      <c r="CL55" s="3">
        <f>CK55*(1-VLOOKUP($E55+CK$8-$H$8,Mortality!$B$3:$C$123,2)*VLOOKUP($E55+CK$8-$H$8,Multipliers!$A$3:$DF$122,CK$8-2006+2))</f>
        <v>0</v>
      </c>
      <c r="CM55" s="3">
        <f>CL55*(1-VLOOKUP($E55+CL$8-$H$8,Mortality!$B$3:$C$123,2)*VLOOKUP($E55+CL$8-$H$8,Multipliers!$A$3:$DF$122,CL$8-2006+2))</f>
        <v>0</v>
      </c>
      <c r="CN55" s="3">
        <f>CM55*(1-VLOOKUP($E55+CM$8-$H$8,Mortality!$B$3:$C$123,2)*VLOOKUP($E55+CM$8-$H$8,Multipliers!$A$3:$DF$122,CM$8-2006+2))</f>
        <v>0</v>
      </c>
      <c r="CO55" s="3">
        <f>CN55*(1-VLOOKUP($E55+CN$8-$H$8,Mortality!$B$3:$C$123,2)*VLOOKUP($E55+CN$8-$H$8,Multipliers!$A$3:$DF$122,CN$8-2006+2))</f>
        <v>0</v>
      </c>
      <c r="CP55" s="3">
        <f>CO55*(1-VLOOKUP($E55+CO$8-$H$8,Mortality!$B$3:$C$123,2)*VLOOKUP($E55+CO$8-$H$8,Multipliers!$A$3:$DF$122,CO$8-2006+2))</f>
        <v>0</v>
      </c>
      <c r="CQ55" s="3">
        <f>CP55*(1-VLOOKUP($E55+CP$8-$H$8,Mortality!$B$3:$C$123,2)*VLOOKUP($E55+CP$8-$H$8,Multipliers!$A$3:$DF$122,CP$8-2006+2))</f>
        <v>0</v>
      </c>
      <c r="CR55" s="3">
        <f>CQ55*(1-VLOOKUP($E55+CQ$8-$H$8,Mortality!$B$3:$C$123,2)*VLOOKUP($E55+CQ$8-$H$8,Multipliers!$A$3:$DF$122,CQ$8-2006+2))</f>
        <v>0</v>
      </c>
      <c r="CS55" s="3">
        <f>CR55*(1-VLOOKUP($E55+CR$8-$H$8,Mortality!$B$3:$C$123,2)*VLOOKUP($E55+CR$8-$H$8,Multipliers!$A$3:$DF$122,CR$8-2006+2))</f>
        <v>0</v>
      </c>
      <c r="CT55" s="3">
        <f>CS55*(1-VLOOKUP($E55+CS$8-$H$8,Mortality!$B$3:$C$123,2)*VLOOKUP($E55+CS$8-$H$8,Multipliers!$A$3:$DF$122,CS$8-2006+2))</f>
        <v>0</v>
      </c>
    </row>
    <row r="56" spans="2:98" x14ac:dyDescent="0.25">
      <c r="B56" s="35">
        <v>2048</v>
      </c>
      <c r="C56" s="36">
        <v>13846</v>
      </c>
      <c r="D56" s="35" t="s">
        <v>3</v>
      </c>
      <c r="E56" s="4">
        <f t="shared" si="6"/>
        <v>79</v>
      </c>
      <c r="F56" s="2"/>
      <c r="H56" s="3">
        <v>1</v>
      </c>
      <c r="I56" s="3">
        <f>H56*(1-VLOOKUP($E56+H$8-$H$8,Mortality!$B$3:$C$123,2)*VLOOKUP($E56+H$8-$H$8,Multipliers!$A$3:$DF$122,H$8-2006+2))</f>
        <v>0.95147003525676033</v>
      </c>
      <c r="J56" s="3">
        <f>I56*(1-VLOOKUP($E56+I$8-$H$8,Mortality!$B$3:$C$123,2)*VLOOKUP($E56+I$8-$H$8,Multipliers!$A$3:$DF$122,I$8-2006+2))</f>
        <v>0.90090117663574609</v>
      </c>
      <c r="K56" s="3">
        <f>J56*(1-VLOOKUP($E56+J$8-$H$8,Mortality!$B$3:$C$123,2)*VLOOKUP($E56+J$8-$H$8,Multipliers!$A$3:$DF$122,J$8-2006+2))</f>
        <v>0.84838586697608032</v>
      </c>
      <c r="L56" s="3">
        <f>K56*(1-VLOOKUP($E56+K$8-$H$8,Mortality!$B$3:$C$123,2)*VLOOKUP($E56+K$8-$H$8,Multipliers!$A$3:$DF$122,K$8-2006+2))</f>
        <v>0.79405854141803422</v>
      </c>
      <c r="M56" s="3">
        <f>L56*(1-VLOOKUP($E56+L$8-$H$8,Mortality!$B$3:$C$123,2)*VLOOKUP($E56+L$8-$H$8,Multipliers!$A$3:$DF$122,L$8-2006+2))</f>
        <v>0.73816856459525304</v>
      </c>
      <c r="N56" s="3">
        <f>M56*(1-VLOOKUP($E56+M$8-$H$8,Mortality!$B$3:$C$123,2)*VLOOKUP($E56+M$8-$H$8,Multipliers!$A$3:$DF$122,M$8-2006+2))</f>
        <v>0.68096669316775804</v>
      </c>
      <c r="O56" s="3">
        <f>N56*(1-VLOOKUP($E56+N$8-$H$8,Mortality!$B$3:$C$123,2)*VLOOKUP($E56+N$8-$H$8,Multipliers!$A$3:$DF$122,N$8-2006+2))</f>
        <v>0.62288248178150019</v>
      </c>
      <c r="P56" s="3">
        <f>O56*(1-VLOOKUP($E56+O$8-$H$8,Mortality!$B$3:$C$123,2)*VLOOKUP($E56+O$8-$H$8,Multipliers!$A$3:$DF$122,O$8-2006+2))</f>
        <v>0.56436498417148628</v>
      </c>
      <c r="Q56" s="3">
        <f>P56*(1-VLOOKUP($E56+P$8-$H$8,Mortality!$B$3:$C$123,2)*VLOOKUP($E56+P$8-$H$8,Multipliers!$A$3:$DF$122,P$8-2006+2))</f>
        <v>0.50595019965210808</v>
      </c>
      <c r="R56" s="3">
        <f>Q56*(1-VLOOKUP($E56+Q$8-$H$8,Mortality!$B$3:$C$123,2)*VLOOKUP($E56+Q$8-$H$8,Multipliers!$A$3:$DF$122,Q$8-2006+2))</f>
        <v>0.44829829555851791</v>
      </c>
      <c r="S56" s="3">
        <f>R56*(1-VLOOKUP($E56+R$8-$H$8,Mortality!$B$3:$C$123,2)*VLOOKUP($E56+R$8-$H$8,Multipliers!$A$3:$DF$122,R$8-2006+2))</f>
        <v>0.39208969854707232</v>
      </c>
      <c r="T56" s="3">
        <f>S56*(1-VLOOKUP($E56+S$8-$H$8,Mortality!$B$3:$C$123,2)*VLOOKUP($E56+S$8-$H$8,Multipliers!$A$3:$DF$122,S$8-2006+2))</f>
        <v>0.33803851857054201</v>
      </c>
      <c r="U56" s="3">
        <f>T56*(1-VLOOKUP($E56+T$8-$H$8,Mortality!$B$3:$C$123,2)*VLOOKUP($E56+T$8-$H$8,Multipliers!$A$3:$DF$122,T$8-2006+2))</f>
        <v>0.28711234953164305</v>
      </c>
      <c r="V56" s="3">
        <f>U56*(1-VLOOKUP($E56+U$8-$H$8,Mortality!$B$3:$C$123,2)*VLOOKUP($E56+U$8-$H$8,Multipliers!$A$3:$DF$122,U$8-2006+2))</f>
        <v>0.24018457306804353</v>
      </c>
      <c r="W56" s="3">
        <f>V56*(1-VLOOKUP($E56+V$8-$H$8,Mortality!$B$3:$C$123,2)*VLOOKUP($E56+V$8-$H$8,Multipliers!$A$3:$DF$122,V$8-2006+2))</f>
        <v>0.19793892021001769</v>
      </c>
      <c r="X56" s="3">
        <f>W56*(1-VLOOKUP($E56+W$8-$H$8,Mortality!$B$3:$C$123,2)*VLOOKUP($E56+W$8-$H$8,Multipliers!$A$3:$DF$122,W$8-2006+2))</f>
        <v>0.16073638997941064</v>
      </c>
      <c r="Y56" s="3">
        <f>X56*(1-VLOOKUP($E56+X$8-$H$8,Mortality!$B$3:$C$123,2)*VLOOKUP($E56+X$8-$H$8,Multipliers!$A$3:$DF$122,X$8-2006+2))</f>
        <v>0.12868667210036522</v>
      </c>
      <c r="Z56" s="3">
        <f>Y56*(1-VLOOKUP($E56+Y$8-$H$8,Mortality!$B$3:$C$123,2)*VLOOKUP($E56+Y$8-$H$8,Multipliers!$A$3:$DF$122,Y$8-2006+2))</f>
        <v>0.10127718801818378</v>
      </c>
      <c r="AA56" s="3">
        <f>Z56*(1-VLOOKUP($E56+Z$8-$H$8,Mortality!$B$3:$C$123,2)*VLOOKUP($E56+Z$8-$H$8,Multipliers!$A$3:$DF$122,Z$8-2006+2))</f>
        <v>7.8300794693402093E-2</v>
      </c>
      <c r="AB56" s="3">
        <f>AA56*(1-VLOOKUP($E56+AA$8-$H$8,Mortality!$B$3:$C$123,2)*VLOOKUP($E56+AA$8-$H$8,Multipliers!$A$3:$DF$122,AA$8-2006+2))</f>
        <v>5.9213790499189643E-2</v>
      </c>
      <c r="AC56" s="3">
        <f>AB56*(1-VLOOKUP($E56+AB$8-$H$8,Mortality!$B$3:$C$123,2)*VLOOKUP($E56+AB$8-$H$8,Multipliers!$A$3:$DF$122,AB$8-2006+2))</f>
        <v>4.3742093887334618E-2</v>
      </c>
      <c r="AD56" s="3">
        <f>AC56*(1-VLOOKUP($E56+AC$8-$H$8,Mortality!$B$3:$C$123,2)*VLOOKUP($E56+AC$8-$H$8,Multipliers!$A$3:$DF$122,AC$8-2006+2))</f>
        <v>3.1518626151558482E-2</v>
      </c>
      <c r="AE56" s="3">
        <f>AD56*(1-VLOOKUP($E56+AD$8-$H$8,Mortality!$B$3:$C$123,2)*VLOOKUP($E56+AD$8-$H$8,Multipliers!$A$3:$DF$122,AD$8-2006+2))</f>
        <v>2.2125254431342476E-2</v>
      </c>
      <c r="AF56" s="3">
        <f>AE56*(1-VLOOKUP($E56+AE$8-$H$8,Mortality!$B$3:$C$123,2)*VLOOKUP($E56+AE$8-$H$8,Multipliers!$A$3:$DF$122,AE$8-2006+2))</f>
        <v>1.5110570435776771E-2</v>
      </c>
      <c r="AG56" s="3">
        <f>AF56*(1-VLOOKUP($E56+AF$8-$H$8,Mortality!$B$3:$C$123,2)*VLOOKUP($E56+AF$8-$H$8,Multipliers!$A$3:$DF$122,AF$8-2006+2))</f>
        <v>1.0033892694682758E-2</v>
      </c>
      <c r="AH56" s="3">
        <f>AG56*(1-VLOOKUP($E56+AG$8-$H$8,Mortality!$B$3:$C$123,2)*VLOOKUP($E56+AG$8-$H$8,Multipliers!$A$3:$DF$122,AG$8-2006+2))</f>
        <v>6.4727121001871626E-3</v>
      </c>
      <c r="AI56" s="3">
        <f>AH56*(1-VLOOKUP($E56+AH$8-$H$8,Mortality!$B$3:$C$123,2)*VLOOKUP($E56+AH$8-$H$8,Multipliers!$A$3:$DF$122,AH$8-2006+2))</f>
        <v>4.0539355497969864E-3</v>
      </c>
      <c r="AJ56" s="3">
        <f>AI56*(1-VLOOKUP($E56+AI$8-$H$8,Mortality!$B$3:$C$123,2)*VLOOKUP($E56+AI$8-$H$8,Multipliers!$A$3:$DF$122,AI$8-2006+2))</f>
        <v>2.4610964052476326E-3</v>
      </c>
      <c r="AK56" s="3">
        <f>AJ56*(1-VLOOKUP($E56+AJ$8-$H$8,Mortality!$B$3:$C$123,2)*VLOOKUP($E56+AJ$8-$H$8,Multipliers!$A$3:$DF$122,AJ$8-2006+2))</f>
        <v>1.448956005694547E-3</v>
      </c>
      <c r="AL56" s="3">
        <f>AK56*(1-VLOOKUP($E56+AK$8-$H$8,Mortality!$B$3:$C$123,2)*VLOOKUP($E56+AK$8-$H$8,Multipliers!$A$3:$DF$122,AK$8-2006+2))</f>
        <v>8.2683704632107607E-4</v>
      </c>
      <c r="AM56" s="3">
        <f>AL56*(1-VLOOKUP($E56+AL$8-$H$8,Mortality!$B$3:$C$123,2)*VLOOKUP($E56+AL$8-$H$8,Multipliers!$A$3:$DF$122,AL$8-2006+2))</f>
        <v>4.5692848540628515E-4</v>
      </c>
      <c r="AN56" s="3">
        <f>AM56*(1-VLOOKUP($E56+AM$8-$H$8,Mortality!$B$3:$C$123,2)*VLOOKUP($E56+AM$8-$H$8,Multipliers!$A$3:$DF$122,AM$8-2006+2))</f>
        <v>2.4415502902059801E-4</v>
      </c>
      <c r="AO56" s="3">
        <f>AN56*(1-VLOOKUP($E56+AN$8-$H$8,Mortality!$B$3:$C$123,2)*VLOOKUP($E56+AN$8-$H$8,Multipliers!$A$3:$DF$122,AN$8-2006+2))</f>
        <v>1.2802293082941717E-4</v>
      </c>
      <c r="AP56" s="3">
        <f>AO56*(1-VLOOKUP($E56+AO$8-$H$8,Mortality!$B$3:$C$123,2)*VLOOKUP($E56+AO$8-$H$8,Multipliers!$A$3:$DF$122,AO$8-2006+2))</f>
        <v>6.6460893607822745E-5</v>
      </c>
      <c r="AQ56" s="3">
        <f>AP56*(1-VLOOKUP($E56+AP$8-$H$8,Mortality!$B$3:$C$123,2)*VLOOKUP($E56+AP$8-$H$8,Multipliers!$A$3:$DF$122,AP$8-2006+2))</f>
        <v>3.4128855732966884E-5</v>
      </c>
      <c r="AR56" s="3">
        <f>AQ56*(1-VLOOKUP($E56+AQ$8-$H$8,Mortality!$B$3:$C$123,2)*VLOOKUP($E56+AQ$8-$H$8,Multipliers!$A$3:$DF$122,AQ$8-2006+2))</f>
        <v>1.7286526570096937E-5</v>
      </c>
      <c r="AS56" s="3">
        <f>AR56*(1-VLOOKUP($E56+AR$8-$H$8,Mortality!$B$3:$C$123,2)*VLOOKUP($E56+AR$8-$H$8,Multipliers!$A$3:$DF$122,AR$8-2006+2))</f>
        <v>8.6432632850484685E-6</v>
      </c>
      <c r="AT56" s="3">
        <f>AS56*(1-VLOOKUP($E56+AS$8-$H$8,Mortality!$B$3:$C$123,2)*VLOOKUP($E56+AS$8-$H$8,Multipliers!$A$3:$DF$122,AS$8-2006+2))</f>
        <v>4.3216316425242343E-6</v>
      </c>
      <c r="AU56" s="3">
        <f>AT56*(1-VLOOKUP($E56+AT$8-$H$8,Mortality!$B$3:$C$123,2)*VLOOKUP($E56+AT$8-$H$8,Multipliers!$A$3:$DF$122,AT$8-2006+2))</f>
        <v>2.1608158212621171E-6</v>
      </c>
      <c r="AV56" s="3">
        <f>AU56*(1-VLOOKUP($E56+AU$8-$H$8,Mortality!$B$3:$C$123,2)*VLOOKUP($E56+AU$8-$H$8,Multipliers!$A$3:$DF$122,AU$8-2006+2))</f>
        <v>1.0804079106310586E-6</v>
      </c>
      <c r="AW56" s="3">
        <f>AV56*(1-VLOOKUP($E56+AV$8-$H$8,Mortality!$B$3:$C$123,2)*VLOOKUP($E56+AV$8-$H$8,Multipliers!$A$3:$DF$122,AV$8-2006+2))</f>
        <v>5.4020395531552928E-7</v>
      </c>
      <c r="AX56" s="3">
        <f>AW56*(1-VLOOKUP($E56+AW$8-$H$8,Mortality!$B$3:$C$123,2)*VLOOKUP($E56+AW$8-$H$8,Multipliers!$A$3:$DF$122,AW$8-2006+2))</f>
        <v>0</v>
      </c>
      <c r="AY56" s="3">
        <f>AX56*(1-VLOOKUP($E56+AX$8-$H$8,Mortality!$B$3:$C$123,2)*VLOOKUP($E56+AX$8-$H$8,Multipliers!$A$3:$DF$122,AX$8-2006+2))</f>
        <v>0</v>
      </c>
      <c r="AZ56" s="3">
        <f>AY56*(1-VLOOKUP($E56+AY$8-$H$8,Mortality!$B$3:$C$123,2)*VLOOKUP($E56+AY$8-$H$8,Multipliers!$A$3:$DF$122,AY$8-2006+2))</f>
        <v>0</v>
      </c>
      <c r="BA56" s="3">
        <f>AZ56*(1-VLOOKUP($E56+AZ$8-$H$8,Mortality!$B$3:$C$123,2)*VLOOKUP($E56+AZ$8-$H$8,Multipliers!$A$3:$DF$122,AZ$8-2006+2))</f>
        <v>0</v>
      </c>
      <c r="BB56" s="3">
        <f>BA56*(1-VLOOKUP($E56+BA$8-$H$8,Mortality!$B$3:$C$123,2)*VLOOKUP($E56+BA$8-$H$8,Multipliers!$A$3:$DF$122,BA$8-2006+2))</f>
        <v>0</v>
      </c>
      <c r="BC56" s="3">
        <f>BB56*(1-VLOOKUP($E56+BB$8-$H$8,Mortality!$B$3:$C$123,2)*VLOOKUP($E56+BB$8-$H$8,Multipliers!$A$3:$DF$122,BB$8-2006+2))</f>
        <v>0</v>
      </c>
      <c r="BD56" s="3">
        <f>BC56*(1-VLOOKUP($E56+BC$8-$H$8,Mortality!$B$3:$C$123,2)*VLOOKUP($E56+BC$8-$H$8,Multipliers!$A$3:$DF$122,BC$8-2006+2))</f>
        <v>0</v>
      </c>
      <c r="BE56" s="3">
        <f>BD56*(1-VLOOKUP($E56+BD$8-$H$8,Mortality!$B$3:$C$123,2)*VLOOKUP($E56+BD$8-$H$8,Multipliers!$A$3:$DF$122,BD$8-2006+2))</f>
        <v>0</v>
      </c>
      <c r="BF56" s="3">
        <f>BE56*(1-VLOOKUP($E56+BE$8-$H$8,Mortality!$B$3:$C$123,2)*VLOOKUP($E56+BE$8-$H$8,Multipliers!$A$3:$DF$122,BE$8-2006+2))</f>
        <v>0</v>
      </c>
      <c r="BG56" s="3">
        <f>BF56*(1-VLOOKUP($E56+BF$8-$H$8,Mortality!$B$3:$C$123,2)*VLOOKUP($E56+BF$8-$H$8,Multipliers!$A$3:$DF$122,BF$8-2006+2))</f>
        <v>0</v>
      </c>
      <c r="BH56" s="3">
        <f>BG56*(1-VLOOKUP($E56+BG$8-$H$8,Mortality!$B$3:$C$123,2)*VLOOKUP($E56+BG$8-$H$8,Multipliers!$A$3:$DF$122,BG$8-2006+2))</f>
        <v>0</v>
      </c>
      <c r="BI56" s="3">
        <f>BH56*(1-VLOOKUP($E56+BH$8-$H$8,Mortality!$B$3:$C$123,2)*VLOOKUP($E56+BH$8-$H$8,Multipliers!$A$3:$DF$122,BH$8-2006+2))</f>
        <v>0</v>
      </c>
      <c r="BJ56" s="3">
        <f>BI56*(1-VLOOKUP($E56+BI$8-$H$8,Mortality!$B$3:$C$123,2)*VLOOKUP($E56+BI$8-$H$8,Multipliers!$A$3:$DF$122,BI$8-2006+2))</f>
        <v>0</v>
      </c>
      <c r="BK56" s="3">
        <f>BJ56*(1-VLOOKUP($E56+BJ$8-$H$8,Mortality!$B$3:$C$123,2)*VLOOKUP($E56+BJ$8-$H$8,Multipliers!$A$3:$DF$122,BJ$8-2006+2))</f>
        <v>0</v>
      </c>
      <c r="BL56" s="3">
        <f>BK56*(1-VLOOKUP($E56+BK$8-$H$8,Mortality!$B$3:$C$123,2)*VLOOKUP($E56+BK$8-$H$8,Multipliers!$A$3:$DF$122,BK$8-2006+2))</f>
        <v>0</v>
      </c>
      <c r="BM56" s="3">
        <f>BL56*(1-VLOOKUP($E56+BL$8-$H$8,Mortality!$B$3:$C$123,2)*VLOOKUP($E56+BL$8-$H$8,Multipliers!$A$3:$DF$122,BL$8-2006+2))</f>
        <v>0</v>
      </c>
      <c r="BN56" s="3">
        <f>BM56*(1-VLOOKUP($E56+BM$8-$H$8,Mortality!$B$3:$C$123,2)*VLOOKUP($E56+BM$8-$H$8,Multipliers!$A$3:$DF$122,BM$8-2006+2))</f>
        <v>0</v>
      </c>
      <c r="BO56" s="3">
        <f>BN56*(1-VLOOKUP($E56+BN$8-$H$8,Mortality!$B$3:$C$123,2)*VLOOKUP($E56+BN$8-$H$8,Multipliers!$A$3:$DF$122,BN$8-2006+2))</f>
        <v>0</v>
      </c>
      <c r="BP56" s="3">
        <f>BO56*(1-VLOOKUP($E56+BO$8-$H$8,Mortality!$B$3:$C$123,2)*VLOOKUP($E56+BO$8-$H$8,Multipliers!$A$3:$DF$122,BO$8-2006+2))</f>
        <v>0</v>
      </c>
      <c r="BQ56" s="3">
        <f>BP56*(1-VLOOKUP($E56+BP$8-$H$8,Mortality!$B$3:$C$123,2)*VLOOKUP($E56+BP$8-$H$8,Multipliers!$A$3:$DF$122,BP$8-2006+2))</f>
        <v>0</v>
      </c>
      <c r="BR56" s="3">
        <f>BQ56*(1-VLOOKUP($E56+BQ$8-$H$8,Mortality!$B$3:$C$123,2)*VLOOKUP($E56+BQ$8-$H$8,Multipliers!$A$3:$DF$122,BQ$8-2006+2))</f>
        <v>0</v>
      </c>
      <c r="BS56" s="3">
        <f>BR56*(1-VLOOKUP($E56+BR$8-$H$8,Mortality!$B$3:$C$123,2)*VLOOKUP($E56+BR$8-$H$8,Multipliers!$A$3:$DF$122,BR$8-2006+2))</f>
        <v>0</v>
      </c>
      <c r="BT56" s="3">
        <f>BS56*(1-VLOOKUP($E56+BS$8-$H$8,Mortality!$B$3:$C$123,2)*VLOOKUP($E56+BS$8-$H$8,Multipliers!$A$3:$DF$122,BS$8-2006+2))</f>
        <v>0</v>
      </c>
      <c r="BU56" s="3">
        <f>BT56*(1-VLOOKUP($E56+BT$8-$H$8,Mortality!$B$3:$C$123,2)*VLOOKUP($E56+BT$8-$H$8,Multipliers!$A$3:$DF$122,BT$8-2006+2))</f>
        <v>0</v>
      </c>
      <c r="BV56" s="3">
        <f>BU56*(1-VLOOKUP($E56+BU$8-$H$8,Mortality!$B$3:$C$123,2)*VLOOKUP($E56+BU$8-$H$8,Multipliers!$A$3:$DF$122,BU$8-2006+2))</f>
        <v>0</v>
      </c>
      <c r="BW56" s="3">
        <f>BV56*(1-VLOOKUP($E56+BV$8-$H$8,Mortality!$B$3:$C$123,2)*VLOOKUP($E56+BV$8-$H$8,Multipliers!$A$3:$DF$122,BV$8-2006+2))</f>
        <v>0</v>
      </c>
      <c r="BX56" s="3">
        <f>BW56*(1-VLOOKUP($E56+BW$8-$H$8,Mortality!$B$3:$C$123,2)*VLOOKUP($E56+BW$8-$H$8,Multipliers!$A$3:$DF$122,BW$8-2006+2))</f>
        <v>0</v>
      </c>
      <c r="BY56" s="3">
        <f>BX56*(1-VLOOKUP($E56+BX$8-$H$8,Mortality!$B$3:$C$123,2)*VLOOKUP($E56+BX$8-$H$8,Multipliers!$A$3:$DF$122,BX$8-2006+2))</f>
        <v>0</v>
      </c>
      <c r="BZ56" s="3">
        <f>BY56*(1-VLOOKUP($E56+BY$8-$H$8,Mortality!$B$3:$C$123,2)*VLOOKUP($E56+BY$8-$H$8,Multipliers!$A$3:$DF$122,BY$8-2006+2))</f>
        <v>0</v>
      </c>
      <c r="CA56" s="3">
        <f>BZ56*(1-VLOOKUP($E56+BZ$8-$H$8,Mortality!$B$3:$C$123,2)*VLOOKUP($E56+BZ$8-$H$8,Multipliers!$A$3:$DF$122,BZ$8-2006+2))</f>
        <v>0</v>
      </c>
      <c r="CB56" s="3">
        <f>CA56*(1-VLOOKUP($E56+CA$8-$H$8,Mortality!$B$3:$C$123,2)*VLOOKUP($E56+CA$8-$H$8,Multipliers!$A$3:$DF$122,CA$8-2006+2))</f>
        <v>0</v>
      </c>
      <c r="CC56" s="3">
        <f>CB56*(1-VLOOKUP($E56+CB$8-$H$8,Mortality!$B$3:$C$123,2)*VLOOKUP($E56+CB$8-$H$8,Multipliers!$A$3:$DF$122,CB$8-2006+2))</f>
        <v>0</v>
      </c>
      <c r="CD56" s="3">
        <f>CC56*(1-VLOOKUP($E56+CC$8-$H$8,Mortality!$B$3:$C$123,2)*VLOOKUP($E56+CC$8-$H$8,Multipliers!$A$3:$DF$122,CC$8-2006+2))</f>
        <v>0</v>
      </c>
      <c r="CE56" s="3">
        <f>CD56*(1-VLOOKUP($E56+CD$8-$H$8,Mortality!$B$3:$C$123,2)*VLOOKUP($E56+CD$8-$H$8,Multipliers!$A$3:$DF$122,CD$8-2006+2))</f>
        <v>0</v>
      </c>
      <c r="CF56" s="3">
        <f>CE56*(1-VLOOKUP($E56+CE$8-$H$8,Mortality!$B$3:$C$123,2)*VLOOKUP($E56+CE$8-$H$8,Multipliers!$A$3:$DF$122,CE$8-2006+2))</f>
        <v>0</v>
      </c>
      <c r="CG56" s="3">
        <f>CF56*(1-VLOOKUP($E56+CF$8-$H$8,Mortality!$B$3:$C$123,2)*VLOOKUP($E56+CF$8-$H$8,Multipliers!$A$3:$DF$122,CF$8-2006+2))</f>
        <v>0</v>
      </c>
      <c r="CH56" s="3">
        <f>CG56*(1-VLOOKUP($E56+CG$8-$H$8,Mortality!$B$3:$C$123,2)*VLOOKUP($E56+CG$8-$H$8,Multipliers!$A$3:$DF$122,CG$8-2006+2))</f>
        <v>0</v>
      </c>
      <c r="CI56" s="3">
        <f>CH56*(1-VLOOKUP($E56+CH$8-$H$8,Mortality!$B$3:$C$123,2)*VLOOKUP($E56+CH$8-$H$8,Multipliers!$A$3:$DF$122,CH$8-2006+2))</f>
        <v>0</v>
      </c>
      <c r="CJ56" s="3">
        <f>CI56*(1-VLOOKUP($E56+CI$8-$H$8,Mortality!$B$3:$C$123,2)*VLOOKUP($E56+CI$8-$H$8,Multipliers!$A$3:$DF$122,CI$8-2006+2))</f>
        <v>0</v>
      </c>
      <c r="CK56" s="3">
        <f>CJ56*(1-VLOOKUP($E56+CJ$8-$H$8,Mortality!$B$3:$C$123,2)*VLOOKUP($E56+CJ$8-$H$8,Multipliers!$A$3:$DF$122,CJ$8-2006+2))</f>
        <v>0</v>
      </c>
      <c r="CL56" s="3">
        <f>CK56*(1-VLOOKUP($E56+CK$8-$H$8,Mortality!$B$3:$C$123,2)*VLOOKUP($E56+CK$8-$H$8,Multipliers!$A$3:$DF$122,CK$8-2006+2))</f>
        <v>0</v>
      </c>
      <c r="CM56" s="3">
        <f>CL56*(1-VLOOKUP($E56+CL$8-$H$8,Mortality!$B$3:$C$123,2)*VLOOKUP($E56+CL$8-$H$8,Multipliers!$A$3:$DF$122,CL$8-2006+2))</f>
        <v>0</v>
      </c>
      <c r="CN56" s="3">
        <f>CM56*(1-VLOOKUP($E56+CM$8-$H$8,Mortality!$B$3:$C$123,2)*VLOOKUP($E56+CM$8-$H$8,Multipliers!$A$3:$DF$122,CM$8-2006+2))</f>
        <v>0</v>
      </c>
      <c r="CO56" s="3">
        <f>CN56*(1-VLOOKUP($E56+CN$8-$H$8,Mortality!$B$3:$C$123,2)*VLOOKUP($E56+CN$8-$H$8,Multipliers!$A$3:$DF$122,CN$8-2006+2))</f>
        <v>0</v>
      </c>
      <c r="CP56" s="3">
        <f>CO56*(1-VLOOKUP($E56+CO$8-$H$8,Mortality!$B$3:$C$123,2)*VLOOKUP($E56+CO$8-$H$8,Multipliers!$A$3:$DF$122,CO$8-2006+2))</f>
        <v>0</v>
      </c>
      <c r="CQ56" s="3">
        <f>CP56*(1-VLOOKUP($E56+CP$8-$H$8,Mortality!$B$3:$C$123,2)*VLOOKUP($E56+CP$8-$H$8,Multipliers!$A$3:$DF$122,CP$8-2006+2))</f>
        <v>0</v>
      </c>
      <c r="CR56" s="3">
        <f>CQ56*(1-VLOOKUP($E56+CQ$8-$H$8,Mortality!$B$3:$C$123,2)*VLOOKUP($E56+CQ$8-$H$8,Multipliers!$A$3:$DF$122,CQ$8-2006+2))</f>
        <v>0</v>
      </c>
      <c r="CS56" s="3">
        <f>CR56*(1-VLOOKUP($E56+CR$8-$H$8,Mortality!$B$3:$C$123,2)*VLOOKUP($E56+CR$8-$H$8,Multipliers!$A$3:$DF$122,CR$8-2006+2))</f>
        <v>0</v>
      </c>
      <c r="CT56" s="3">
        <f>CS56*(1-VLOOKUP($E56+CS$8-$H$8,Mortality!$B$3:$C$123,2)*VLOOKUP($E56+CS$8-$H$8,Multipliers!$A$3:$DF$122,CS$8-2006+2))</f>
        <v>0</v>
      </c>
    </row>
    <row r="57" spans="2:98" x14ac:dyDescent="0.25">
      <c r="B57" s="35">
        <v>2049</v>
      </c>
      <c r="C57" s="36">
        <v>11335</v>
      </c>
      <c r="D57" s="35" t="s">
        <v>3</v>
      </c>
      <c r="E57" s="4">
        <f t="shared" si="6"/>
        <v>86</v>
      </c>
      <c r="F57" s="2"/>
      <c r="H57" s="3">
        <v>1</v>
      </c>
      <c r="I57" s="3">
        <f>H57*(1-VLOOKUP($E57+H$8-$H$8,Mortality!$B$3:$C$123,2)*VLOOKUP($E57+H$8-$H$8,Multipliers!$A$3:$DF$122,H$8-2006+2))</f>
        <v>0.8989412158285115</v>
      </c>
      <c r="J57" s="3">
        <f>I57*(1-VLOOKUP($E57+I$8-$H$8,Mortality!$B$3:$C$123,2)*VLOOKUP($E57+I$8-$H$8,Multipliers!$A$3:$DF$122,I$8-2006+2))</f>
        <v>0.7990638649860089</v>
      </c>
      <c r="K57" s="3">
        <f>J57*(1-VLOOKUP($E57+J$8-$H$8,Mortality!$B$3:$C$123,2)*VLOOKUP($E57+J$8-$H$8,Multipliers!$A$3:$DF$122,J$8-2006+2))</f>
        <v>0.70151394211620854</v>
      </c>
      <c r="L57" s="3">
        <f>K57*(1-VLOOKUP($E57+K$8-$H$8,Mortality!$B$3:$C$123,2)*VLOOKUP($E57+K$8-$H$8,Multipliers!$A$3:$DF$122,K$8-2006+2))</f>
        <v>0.60745971875967608</v>
      </c>
      <c r="M57" s="3">
        <f>L57*(1-VLOOKUP($E57+L$8-$H$8,Mortality!$B$3:$C$123,2)*VLOOKUP($E57+L$8-$H$8,Multipliers!$A$3:$DF$122,L$8-2006+2))</f>
        <v>0.51808584414842285</v>
      </c>
      <c r="N57" s="3">
        <f>M57*(1-VLOOKUP($E57+M$8-$H$8,Mortality!$B$3:$C$123,2)*VLOOKUP($E57+M$8-$H$8,Multipliers!$A$3:$DF$122,M$8-2006+2))</f>
        <v>0.43492770006386505</v>
      </c>
      <c r="O57" s="3">
        <f>N57*(1-VLOOKUP($E57+N$8-$H$8,Mortality!$B$3:$C$123,2)*VLOOKUP($E57+N$8-$H$8,Multipliers!$A$3:$DF$122,N$8-2006+2))</f>
        <v>0.35933308295626826</v>
      </c>
      <c r="P57" s="3">
        <f>O57*(1-VLOOKUP($E57+O$8-$H$8,Mortality!$B$3:$C$123,2)*VLOOKUP($E57+O$8-$H$8,Multipliers!$A$3:$DF$122,O$8-2006+2))</f>
        <v>0.29223886302059793</v>
      </c>
      <c r="Q57" s="3">
        <f>P57*(1-VLOOKUP($E57+P$8-$H$8,Mortality!$B$3:$C$123,2)*VLOOKUP($E57+P$8-$H$8,Multipliers!$A$3:$DF$122,P$8-2006+2))</f>
        <v>0.23402458486194772</v>
      </c>
      <c r="R57" s="3">
        <f>Q57*(1-VLOOKUP($E57+Q$8-$H$8,Mortality!$B$3:$C$123,2)*VLOOKUP($E57+Q$8-$H$8,Multipliers!$A$3:$DF$122,Q$8-2006+2))</f>
        <v>0.18462308836652425</v>
      </c>
      <c r="S57" s="3">
        <f>R57*(1-VLOOKUP($E57+R$8-$H$8,Mortality!$B$3:$C$123,2)*VLOOKUP($E57+R$8-$H$8,Multipliers!$A$3:$DF$122,R$8-2006+2))</f>
        <v>0.14308800805865379</v>
      </c>
      <c r="T57" s="3">
        <f>S57*(1-VLOOKUP($E57+S$8-$H$8,Mortality!$B$3:$C$123,2)*VLOOKUP($E57+S$8-$H$8,Multipliers!$A$3:$DF$122,S$8-2006+2))</f>
        <v>0.10887648474945312</v>
      </c>
      <c r="U57" s="3">
        <f>T57*(1-VLOOKUP($E57+T$8-$H$8,Mortality!$B$3:$C$123,2)*VLOOKUP($E57+T$8-$H$8,Multipliers!$A$3:$DF$122,T$8-2006+2))</f>
        <v>8.0981674456856875E-2</v>
      </c>
      <c r="V57" s="3">
        <f>U57*(1-VLOOKUP($E57+U$8-$H$8,Mortality!$B$3:$C$123,2)*VLOOKUP($E57+U$8-$H$8,Multipliers!$A$3:$DF$122,U$8-2006+2))</f>
        <v>5.8798369541383989E-2</v>
      </c>
      <c r="W57" s="3">
        <f>V57*(1-VLOOKUP($E57+V$8-$H$8,Mortality!$B$3:$C$123,2)*VLOOKUP($E57+V$8-$H$8,Multipliers!$A$3:$DF$122,V$8-2006+2))</f>
        <v>4.1615659710131897E-2</v>
      </c>
      <c r="X57" s="3">
        <f>W57*(1-VLOOKUP($E57+W$8-$H$8,Mortality!$B$3:$C$123,2)*VLOOKUP($E57+W$8-$H$8,Multipliers!$A$3:$DF$122,W$8-2006+2))</f>
        <v>2.8679471584360149E-2</v>
      </c>
      <c r="Y57" s="3">
        <f>X57*(1-VLOOKUP($E57+X$8-$H$8,Mortality!$B$3:$C$123,2)*VLOOKUP($E57+X$8-$H$8,Multipliers!$A$3:$DF$122,X$8-2006+2))</f>
        <v>1.9228913173339891E-2</v>
      </c>
      <c r="Z57" s="3">
        <f>Y57*(1-VLOOKUP($E57+Y$8-$H$8,Mortality!$B$3:$C$123,2)*VLOOKUP($E57+Y$8-$H$8,Multipliers!$A$3:$DF$122,Y$8-2006+2))</f>
        <v>1.2533190481258352E-2</v>
      </c>
      <c r="AA57" s="3">
        <f>Z57*(1-VLOOKUP($E57+Z$8-$H$8,Mortality!$B$3:$C$123,2)*VLOOKUP($E57+Z$8-$H$8,Multipliers!$A$3:$DF$122,Z$8-2006+2))</f>
        <v>7.935834241792292E-3</v>
      </c>
      <c r="AB57" s="3">
        <f>AA57*(1-VLOOKUP($E57+AA$8-$H$8,Mortality!$B$3:$C$123,2)*VLOOKUP($E57+AA$8-$H$8,Multipliers!$A$3:$DF$122,AA$8-2006+2))</f>
        <v>4.8794883875307041E-3</v>
      </c>
      <c r="AC57" s="3">
        <f>AB57*(1-VLOOKUP($E57+AB$8-$H$8,Mortality!$B$3:$C$123,2)*VLOOKUP($E57+AB$8-$H$8,Multipliers!$A$3:$DF$122,AB$8-2006+2))</f>
        <v>2.9104979491324798E-3</v>
      </c>
      <c r="AD57" s="3">
        <f>AC57*(1-VLOOKUP($E57+AC$8-$H$8,Mortality!$B$3:$C$123,2)*VLOOKUP($E57+AC$8-$H$8,Multipliers!$A$3:$DF$122,AC$8-2006+2))</f>
        <v>1.6846594644203822E-3</v>
      </c>
      <c r="AE57" s="3">
        <f>AD57*(1-VLOOKUP($E57+AD$8-$H$8,Mortality!$B$3:$C$123,2)*VLOOKUP($E57+AD$8-$H$8,Multipliers!$A$3:$DF$122,AD$8-2006+2))</f>
        <v>9.4596600177798175E-4</v>
      </c>
      <c r="AF57" s="3">
        <f>AE57*(1-VLOOKUP($E57+AE$8-$H$8,Mortality!$B$3:$C$123,2)*VLOOKUP($E57+AE$8-$H$8,Multipliers!$A$3:$DF$122,AE$8-2006+2))</f>
        <v>5.1497873797276127E-4</v>
      </c>
      <c r="AG57" s="3">
        <f>AF57*(1-VLOOKUP($E57+AF$8-$H$8,Mortality!$B$3:$C$123,2)*VLOOKUP($E57+AF$8-$H$8,Multipliers!$A$3:$DF$122,AF$8-2006+2))</f>
        <v>2.7161864901524888E-4</v>
      </c>
      <c r="AH57" s="3">
        <f>AG57*(1-VLOOKUP($E57+AG$8-$H$8,Mortality!$B$3:$C$123,2)*VLOOKUP($E57+AG$8-$H$8,Multipliers!$A$3:$DF$122,AG$8-2006+2))</f>
        <v>1.4087557691846184E-4</v>
      </c>
      <c r="AI57" s="3">
        <f>AH57*(1-VLOOKUP($E57+AH$8-$H$8,Mortality!$B$3:$C$123,2)*VLOOKUP($E57+AH$8-$H$8,Multipliers!$A$3:$DF$122,AH$8-2006+2))</f>
        <v>7.2513448414816253E-5</v>
      </c>
      <c r="AJ57" s="3">
        <f>AI57*(1-VLOOKUP($E57+AI$8-$H$8,Mortality!$B$3:$C$123,2)*VLOOKUP($E57+AI$8-$H$8,Multipliers!$A$3:$DF$122,AI$8-2006+2))</f>
        <v>3.7013906541945149E-5</v>
      </c>
      <c r="AK57" s="3">
        <f>AJ57*(1-VLOOKUP($E57+AJ$8-$H$8,Mortality!$B$3:$C$123,2)*VLOOKUP($E57+AJ$8-$H$8,Multipliers!$A$3:$DF$122,AJ$8-2006+2))</f>
        <v>1.8696599926796905E-5</v>
      </c>
      <c r="AL57" s="3">
        <f>AK57*(1-VLOOKUP($E57+AK$8-$H$8,Mortality!$B$3:$C$123,2)*VLOOKUP($E57+AK$8-$H$8,Multipliers!$A$3:$DF$122,AK$8-2006+2))</f>
        <v>9.3482999633984527E-6</v>
      </c>
      <c r="AM57" s="3">
        <f>AL57*(1-VLOOKUP($E57+AL$8-$H$8,Mortality!$B$3:$C$123,2)*VLOOKUP($E57+AL$8-$H$8,Multipliers!$A$3:$DF$122,AL$8-2006+2))</f>
        <v>4.6741499816992263E-6</v>
      </c>
      <c r="AN57" s="3">
        <f>AM57*(1-VLOOKUP($E57+AM$8-$H$8,Mortality!$B$3:$C$123,2)*VLOOKUP($E57+AM$8-$H$8,Multipliers!$A$3:$DF$122,AM$8-2006+2))</f>
        <v>2.3370749908496132E-6</v>
      </c>
      <c r="AO57" s="3">
        <f>AN57*(1-VLOOKUP($E57+AN$8-$H$8,Mortality!$B$3:$C$123,2)*VLOOKUP($E57+AN$8-$H$8,Multipliers!$A$3:$DF$122,AN$8-2006+2))</f>
        <v>1.1685374954248066E-6</v>
      </c>
      <c r="AP57" s="3">
        <f>AO57*(1-VLOOKUP($E57+AO$8-$H$8,Mortality!$B$3:$C$123,2)*VLOOKUP($E57+AO$8-$H$8,Multipliers!$A$3:$DF$122,AO$8-2006+2))</f>
        <v>5.8426874771240329E-7</v>
      </c>
      <c r="AQ57" s="3">
        <f>AP57*(1-VLOOKUP($E57+AP$8-$H$8,Mortality!$B$3:$C$123,2)*VLOOKUP($E57+AP$8-$H$8,Multipliers!$A$3:$DF$122,AP$8-2006+2))</f>
        <v>0</v>
      </c>
      <c r="AR57" s="3">
        <f>AQ57*(1-VLOOKUP($E57+AQ$8-$H$8,Mortality!$B$3:$C$123,2)*VLOOKUP($E57+AQ$8-$H$8,Multipliers!$A$3:$DF$122,AQ$8-2006+2))</f>
        <v>0</v>
      </c>
      <c r="AS57" s="3">
        <f>AR57*(1-VLOOKUP($E57+AR$8-$H$8,Mortality!$B$3:$C$123,2)*VLOOKUP($E57+AR$8-$H$8,Multipliers!$A$3:$DF$122,AR$8-2006+2))</f>
        <v>0</v>
      </c>
      <c r="AT57" s="3">
        <f>AS57*(1-VLOOKUP($E57+AS$8-$H$8,Mortality!$B$3:$C$123,2)*VLOOKUP($E57+AS$8-$H$8,Multipliers!$A$3:$DF$122,AS$8-2006+2))</f>
        <v>0</v>
      </c>
      <c r="AU57" s="3">
        <f>AT57*(1-VLOOKUP($E57+AT$8-$H$8,Mortality!$B$3:$C$123,2)*VLOOKUP($E57+AT$8-$H$8,Multipliers!$A$3:$DF$122,AT$8-2006+2))</f>
        <v>0</v>
      </c>
      <c r="AV57" s="3">
        <f>AU57*(1-VLOOKUP($E57+AU$8-$H$8,Mortality!$B$3:$C$123,2)*VLOOKUP($E57+AU$8-$H$8,Multipliers!$A$3:$DF$122,AU$8-2006+2))</f>
        <v>0</v>
      </c>
      <c r="AW57" s="3">
        <f>AV57*(1-VLOOKUP($E57+AV$8-$H$8,Mortality!$B$3:$C$123,2)*VLOOKUP($E57+AV$8-$H$8,Multipliers!$A$3:$DF$122,AV$8-2006+2))</f>
        <v>0</v>
      </c>
      <c r="AX57" s="3">
        <f>AW57*(1-VLOOKUP($E57+AW$8-$H$8,Mortality!$B$3:$C$123,2)*VLOOKUP($E57+AW$8-$H$8,Multipliers!$A$3:$DF$122,AW$8-2006+2))</f>
        <v>0</v>
      </c>
      <c r="AY57" s="3">
        <f>AX57*(1-VLOOKUP($E57+AX$8-$H$8,Mortality!$B$3:$C$123,2)*VLOOKUP($E57+AX$8-$H$8,Multipliers!$A$3:$DF$122,AX$8-2006+2))</f>
        <v>0</v>
      </c>
      <c r="AZ57" s="3">
        <f>AY57*(1-VLOOKUP($E57+AY$8-$H$8,Mortality!$B$3:$C$123,2)*VLOOKUP($E57+AY$8-$H$8,Multipliers!$A$3:$DF$122,AY$8-2006+2))</f>
        <v>0</v>
      </c>
      <c r="BA57" s="3">
        <f>AZ57*(1-VLOOKUP($E57+AZ$8-$H$8,Mortality!$B$3:$C$123,2)*VLOOKUP($E57+AZ$8-$H$8,Multipliers!$A$3:$DF$122,AZ$8-2006+2))</f>
        <v>0</v>
      </c>
      <c r="BB57" s="3">
        <f>BA57*(1-VLOOKUP($E57+BA$8-$H$8,Mortality!$B$3:$C$123,2)*VLOOKUP($E57+BA$8-$H$8,Multipliers!$A$3:$DF$122,BA$8-2006+2))</f>
        <v>0</v>
      </c>
      <c r="BC57" s="3">
        <f>BB57*(1-VLOOKUP($E57+BB$8-$H$8,Mortality!$B$3:$C$123,2)*VLOOKUP($E57+BB$8-$H$8,Multipliers!$A$3:$DF$122,BB$8-2006+2))</f>
        <v>0</v>
      </c>
      <c r="BD57" s="3">
        <f>BC57*(1-VLOOKUP($E57+BC$8-$H$8,Mortality!$B$3:$C$123,2)*VLOOKUP($E57+BC$8-$H$8,Multipliers!$A$3:$DF$122,BC$8-2006+2))</f>
        <v>0</v>
      </c>
      <c r="BE57" s="3">
        <f>BD57*(1-VLOOKUP($E57+BD$8-$H$8,Mortality!$B$3:$C$123,2)*VLOOKUP($E57+BD$8-$H$8,Multipliers!$A$3:$DF$122,BD$8-2006+2))</f>
        <v>0</v>
      </c>
      <c r="BF57" s="3">
        <f>BE57*(1-VLOOKUP($E57+BE$8-$H$8,Mortality!$B$3:$C$123,2)*VLOOKUP($E57+BE$8-$H$8,Multipliers!$A$3:$DF$122,BE$8-2006+2))</f>
        <v>0</v>
      </c>
      <c r="BG57" s="3">
        <f>BF57*(1-VLOOKUP($E57+BF$8-$H$8,Mortality!$B$3:$C$123,2)*VLOOKUP($E57+BF$8-$H$8,Multipliers!$A$3:$DF$122,BF$8-2006+2))</f>
        <v>0</v>
      </c>
      <c r="BH57" s="3">
        <f>BG57*(1-VLOOKUP($E57+BG$8-$H$8,Mortality!$B$3:$C$123,2)*VLOOKUP($E57+BG$8-$H$8,Multipliers!$A$3:$DF$122,BG$8-2006+2))</f>
        <v>0</v>
      </c>
      <c r="BI57" s="3">
        <f>BH57*(1-VLOOKUP($E57+BH$8-$H$8,Mortality!$B$3:$C$123,2)*VLOOKUP($E57+BH$8-$H$8,Multipliers!$A$3:$DF$122,BH$8-2006+2))</f>
        <v>0</v>
      </c>
      <c r="BJ57" s="3">
        <f>BI57*(1-VLOOKUP($E57+BI$8-$H$8,Mortality!$B$3:$C$123,2)*VLOOKUP($E57+BI$8-$H$8,Multipliers!$A$3:$DF$122,BI$8-2006+2))</f>
        <v>0</v>
      </c>
      <c r="BK57" s="3">
        <f>BJ57*(1-VLOOKUP($E57+BJ$8-$H$8,Mortality!$B$3:$C$123,2)*VLOOKUP($E57+BJ$8-$H$8,Multipliers!$A$3:$DF$122,BJ$8-2006+2))</f>
        <v>0</v>
      </c>
      <c r="BL57" s="3">
        <f>BK57*(1-VLOOKUP($E57+BK$8-$H$8,Mortality!$B$3:$C$123,2)*VLOOKUP($E57+BK$8-$H$8,Multipliers!$A$3:$DF$122,BK$8-2006+2))</f>
        <v>0</v>
      </c>
      <c r="BM57" s="3">
        <f>BL57*(1-VLOOKUP($E57+BL$8-$H$8,Mortality!$B$3:$C$123,2)*VLOOKUP($E57+BL$8-$H$8,Multipliers!$A$3:$DF$122,BL$8-2006+2))</f>
        <v>0</v>
      </c>
      <c r="BN57" s="3">
        <f>BM57*(1-VLOOKUP($E57+BM$8-$H$8,Mortality!$B$3:$C$123,2)*VLOOKUP($E57+BM$8-$H$8,Multipliers!$A$3:$DF$122,BM$8-2006+2))</f>
        <v>0</v>
      </c>
      <c r="BO57" s="3">
        <f>BN57*(1-VLOOKUP($E57+BN$8-$H$8,Mortality!$B$3:$C$123,2)*VLOOKUP($E57+BN$8-$H$8,Multipliers!$A$3:$DF$122,BN$8-2006+2))</f>
        <v>0</v>
      </c>
      <c r="BP57" s="3">
        <f>BO57*(1-VLOOKUP($E57+BO$8-$H$8,Mortality!$B$3:$C$123,2)*VLOOKUP($E57+BO$8-$H$8,Multipliers!$A$3:$DF$122,BO$8-2006+2))</f>
        <v>0</v>
      </c>
      <c r="BQ57" s="3">
        <f>BP57*(1-VLOOKUP($E57+BP$8-$H$8,Mortality!$B$3:$C$123,2)*VLOOKUP($E57+BP$8-$H$8,Multipliers!$A$3:$DF$122,BP$8-2006+2))</f>
        <v>0</v>
      </c>
      <c r="BR57" s="3">
        <f>BQ57*(1-VLOOKUP($E57+BQ$8-$H$8,Mortality!$B$3:$C$123,2)*VLOOKUP($E57+BQ$8-$H$8,Multipliers!$A$3:$DF$122,BQ$8-2006+2))</f>
        <v>0</v>
      </c>
      <c r="BS57" s="3">
        <f>BR57*(1-VLOOKUP($E57+BR$8-$H$8,Mortality!$B$3:$C$123,2)*VLOOKUP($E57+BR$8-$H$8,Multipliers!$A$3:$DF$122,BR$8-2006+2))</f>
        <v>0</v>
      </c>
      <c r="BT57" s="3">
        <f>BS57*(1-VLOOKUP($E57+BS$8-$H$8,Mortality!$B$3:$C$123,2)*VLOOKUP($E57+BS$8-$H$8,Multipliers!$A$3:$DF$122,BS$8-2006+2))</f>
        <v>0</v>
      </c>
      <c r="BU57" s="3">
        <f>BT57*(1-VLOOKUP($E57+BT$8-$H$8,Mortality!$B$3:$C$123,2)*VLOOKUP($E57+BT$8-$H$8,Multipliers!$A$3:$DF$122,BT$8-2006+2))</f>
        <v>0</v>
      </c>
      <c r="BV57" s="3">
        <f>BU57*(1-VLOOKUP($E57+BU$8-$H$8,Mortality!$B$3:$C$123,2)*VLOOKUP($E57+BU$8-$H$8,Multipliers!$A$3:$DF$122,BU$8-2006+2))</f>
        <v>0</v>
      </c>
      <c r="BW57" s="3">
        <f>BV57*(1-VLOOKUP($E57+BV$8-$H$8,Mortality!$B$3:$C$123,2)*VLOOKUP($E57+BV$8-$H$8,Multipliers!$A$3:$DF$122,BV$8-2006+2))</f>
        <v>0</v>
      </c>
      <c r="BX57" s="3">
        <f>BW57*(1-VLOOKUP($E57+BW$8-$H$8,Mortality!$B$3:$C$123,2)*VLOOKUP($E57+BW$8-$H$8,Multipliers!$A$3:$DF$122,BW$8-2006+2))</f>
        <v>0</v>
      </c>
      <c r="BY57" s="3">
        <f>BX57*(1-VLOOKUP($E57+BX$8-$H$8,Mortality!$B$3:$C$123,2)*VLOOKUP($E57+BX$8-$H$8,Multipliers!$A$3:$DF$122,BX$8-2006+2))</f>
        <v>0</v>
      </c>
      <c r="BZ57" s="3">
        <f>BY57*(1-VLOOKUP($E57+BY$8-$H$8,Mortality!$B$3:$C$123,2)*VLOOKUP($E57+BY$8-$H$8,Multipliers!$A$3:$DF$122,BY$8-2006+2))</f>
        <v>0</v>
      </c>
      <c r="CA57" s="3">
        <f>BZ57*(1-VLOOKUP($E57+BZ$8-$H$8,Mortality!$B$3:$C$123,2)*VLOOKUP($E57+BZ$8-$H$8,Multipliers!$A$3:$DF$122,BZ$8-2006+2))</f>
        <v>0</v>
      </c>
      <c r="CB57" s="3">
        <f>CA57*(1-VLOOKUP($E57+CA$8-$H$8,Mortality!$B$3:$C$123,2)*VLOOKUP($E57+CA$8-$H$8,Multipliers!$A$3:$DF$122,CA$8-2006+2))</f>
        <v>0</v>
      </c>
      <c r="CC57" s="3">
        <f>CB57*(1-VLOOKUP($E57+CB$8-$H$8,Mortality!$B$3:$C$123,2)*VLOOKUP($E57+CB$8-$H$8,Multipliers!$A$3:$DF$122,CB$8-2006+2))</f>
        <v>0</v>
      </c>
      <c r="CD57" s="3">
        <f>CC57*(1-VLOOKUP($E57+CC$8-$H$8,Mortality!$B$3:$C$123,2)*VLOOKUP($E57+CC$8-$H$8,Multipliers!$A$3:$DF$122,CC$8-2006+2))</f>
        <v>0</v>
      </c>
      <c r="CE57" s="3">
        <f>CD57*(1-VLOOKUP($E57+CD$8-$H$8,Mortality!$B$3:$C$123,2)*VLOOKUP($E57+CD$8-$H$8,Multipliers!$A$3:$DF$122,CD$8-2006+2))</f>
        <v>0</v>
      </c>
      <c r="CF57" s="3">
        <f>CE57*(1-VLOOKUP($E57+CE$8-$H$8,Mortality!$B$3:$C$123,2)*VLOOKUP($E57+CE$8-$H$8,Multipliers!$A$3:$DF$122,CE$8-2006+2))</f>
        <v>0</v>
      </c>
      <c r="CG57" s="3">
        <f>CF57*(1-VLOOKUP($E57+CF$8-$H$8,Mortality!$B$3:$C$123,2)*VLOOKUP($E57+CF$8-$H$8,Multipliers!$A$3:$DF$122,CF$8-2006+2))</f>
        <v>0</v>
      </c>
      <c r="CH57" s="3">
        <f>CG57*(1-VLOOKUP($E57+CG$8-$H$8,Mortality!$B$3:$C$123,2)*VLOOKUP($E57+CG$8-$H$8,Multipliers!$A$3:$DF$122,CG$8-2006+2))</f>
        <v>0</v>
      </c>
      <c r="CI57" s="3">
        <f>CH57*(1-VLOOKUP($E57+CH$8-$H$8,Mortality!$B$3:$C$123,2)*VLOOKUP($E57+CH$8-$H$8,Multipliers!$A$3:$DF$122,CH$8-2006+2))</f>
        <v>0</v>
      </c>
      <c r="CJ57" s="3">
        <f>CI57*(1-VLOOKUP($E57+CI$8-$H$8,Mortality!$B$3:$C$123,2)*VLOOKUP($E57+CI$8-$H$8,Multipliers!$A$3:$DF$122,CI$8-2006+2))</f>
        <v>0</v>
      </c>
      <c r="CK57" s="3">
        <f>CJ57*(1-VLOOKUP($E57+CJ$8-$H$8,Mortality!$B$3:$C$123,2)*VLOOKUP($E57+CJ$8-$H$8,Multipliers!$A$3:$DF$122,CJ$8-2006+2))</f>
        <v>0</v>
      </c>
      <c r="CL57" s="3">
        <f>CK57*(1-VLOOKUP($E57+CK$8-$H$8,Mortality!$B$3:$C$123,2)*VLOOKUP($E57+CK$8-$H$8,Multipliers!$A$3:$DF$122,CK$8-2006+2))</f>
        <v>0</v>
      </c>
      <c r="CM57" s="3">
        <f>CL57*(1-VLOOKUP($E57+CL$8-$H$8,Mortality!$B$3:$C$123,2)*VLOOKUP($E57+CL$8-$H$8,Multipliers!$A$3:$DF$122,CL$8-2006+2))</f>
        <v>0</v>
      </c>
      <c r="CN57" s="3">
        <f>CM57*(1-VLOOKUP($E57+CM$8-$H$8,Mortality!$B$3:$C$123,2)*VLOOKUP($E57+CM$8-$H$8,Multipliers!$A$3:$DF$122,CM$8-2006+2))</f>
        <v>0</v>
      </c>
      <c r="CO57" s="3">
        <f>CN57*(1-VLOOKUP($E57+CN$8-$H$8,Mortality!$B$3:$C$123,2)*VLOOKUP($E57+CN$8-$H$8,Multipliers!$A$3:$DF$122,CN$8-2006+2))</f>
        <v>0</v>
      </c>
      <c r="CP57" s="3">
        <f>CO57*(1-VLOOKUP($E57+CO$8-$H$8,Mortality!$B$3:$C$123,2)*VLOOKUP($E57+CO$8-$H$8,Multipliers!$A$3:$DF$122,CO$8-2006+2))</f>
        <v>0</v>
      </c>
      <c r="CQ57" s="3">
        <f>CP57*(1-VLOOKUP($E57+CP$8-$H$8,Mortality!$B$3:$C$123,2)*VLOOKUP($E57+CP$8-$H$8,Multipliers!$A$3:$DF$122,CP$8-2006+2))</f>
        <v>0</v>
      </c>
      <c r="CR57" s="3">
        <f>CQ57*(1-VLOOKUP($E57+CQ$8-$H$8,Mortality!$B$3:$C$123,2)*VLOOKUP($E57+CQ$8-$H$8,Multipliers!$A$3:$DF$122,CQ$8-2006+2))</f>
        <v>0</v>
      </c>
      <c r="CS57" s="3">
        <f>CR57*(1-VLOOKUP($E57+CR$8-$H$8,Mortality!$B$3:$C$123,2)*VLOOKUP($E57+CR$8-$H$8,Multipliers!$A$3:$DF$122,CR$8-2006+2))</f>
        <v>0</v>
      </c>
      <c r="CT57" s="3">
        <f>CS57*(1-VLOOKUP($E57+CS$8-$H$8,Mortality!$B$3:$C$123,2)*VLOOKUP($E57+CS$8-$H$8,Multipliers!$A$3:$DF$122,CS$8-2006+2))</f>
        <v>0</v>
      </c>
    </row>
    <row r="58" spans="2:98" x14ac:dyDescent="0.25">
      <c r="B58" s="35">
        <v>2050</v>
      </c>
      <c r="C58" s="36">
        <v>13860</v>
      </c>
      <c r="D58" s="35" t="s">
        <v>3</v>
      </c>
      <c r="E58" s="4">
        <f t="shared" si="6"/>
        <v>79</v>
      </c>
      <c r="F58" s="2"/>
      <c r="H58" s="3">
        <v>1</v>
      </c>
      <c r="I58" s="3">
        <f>H58*(1-VLOOKUP($E58+H$8-$H$8,Mortality!$B$3:$C$123,2)*VLOOKUP($E58+H$8-$H$8,Multipliers!$A$3:$DF$122,H$8-2006+2))</f>
        <v>0.95147003525676033</v>
      </c>
      <c r="J58" s="3">
        <f>I58*(1-VLOOKUP($E58+I$8-$H$8,Mortality!$B$3:$C$123,2)*VLOOKUP($E58+I$8-$H$8,Multipliers!$A$3:$DF$122,I$8-2006+2))</f>
        <v>0.90090117663574609</v>
      </c>
      <c r="K58" s="3">
        <f>J58*(1-VLOOKUP($E58+J$8-$H$8,Mortality!$B$3:$C$123,2)*VLOOKUP($E58+J$8-$H$8,Multipliers!$A$3:$DF$122,J$8-2006+2))</f>
        <v>0.84838586697608032</v>
      </c>
      <c r="L58" s="3">
        <f>K58*(1-VLOOKUP($E58+K$8-$H$8,Mortality!$B$3:$C$123,2)*VLOOKUP($E58+K$8-$H$8,Multipliers!$A$3:$DF$122,K$8-2006+2))</f>
        <v>0.79405854141803422</v>
      </c>
      <c r="M58" s="3">
        <f>L58*(1-VLOOKUP($E58+L$8-$H$8,Mortality!$B$3:$C$123,2)*VLOOKUP($E58+L$8-$H$8,Multipliers!$A$3:$DF$122,L$8-2006+2))</f>
        <v>0.73816856459525304</v>
      </c>
      <c r="N58" s="3">
        <f>M58*(1-VLOOKUP($E58+M$8-$H$8,Mortality!$B$3:$C$123,2)*VLOOKUP($E58+M$8-$H$8,Multipliers!$A$3:$DF$122,M$8-2006+2))</f>
        <v>0.68096669316775804</v>
      </c>
      <c r="O58" s="3">
        <f>N58*(1-VLOOKUP($E58+N$8-$H$8,Mortality!$B$3:$C$123,2)*VLOOKUP($E58+N$8-$H$8,Multipliers!$A$3:$DF$122,N$8-2006+2))</f>
        <v>0.62288248178150019</v>
      </c>
      <c r="P58" s="3">
        <f>O58*(1-VLOOKUP($E58+O$8-$H$8,Mortality!$B$3:$C$123,2)*VLOOKUP($E58+O$8-$H$8,Multipliers!$A$3:$DF$122,O$8-2006+2))</f>
        <v>0.56436498417148628</v>
      </c>
      <c r="Q58" s="3">
        <f>P58*(1-VLOOKUP($E58+P$8-$H$8,Mortality!$B$3:$C$123,2)*VLOOKUP($E58+P$8-$H$8,Multipliers!$A$3:$DF$122,P$8-2006+2))</f>
        <v>0.50595019965210808</v>
      </c>
      <c r="R58" s="3">
        <f>Q58*(1-VLOOKUP($E58+Q$8-$H$8,Mortality!$B$3:$C$123,2)*VLOOKUP($E58+Q$8-$H$8,Multipliers!$A$3:$DF$122,Q$8-2006+2))</f>
        <v>0.44829829555851791</v>
      </c>
      <c r="S58" s="3">
        <f>R58*(1-VLOOKUP($E58+R$8-$H$8,Mortality!$B$3:$C$123,2)*VLOOKUP($E58+R$8-$H$8,Multipliers!$A$3:$DF$122,R$8-2006+2))</f>
        <v>0.39208969854707232</v>
      </c>
      <c r="T58" s="3">
        <f>S58*(1-VLOOKUP($E58+S$8-$H$8,Mortality!$B$3:$C$123,2)*VLOOKUP($E58+S$8-$H$8,Multipliers!$A$3:$DF$122,S$8-2006+2))</f>
        <v>0.33803851857054201</v>
      </c>
      <c r="U58" s="3">
        <f>T58*(1-VLOOKUP($E58+T$8-$H$8,Mortality!$B$3:$C$123,2)*VLOOKUP($E58+T$8-$H$8,Multipliers!$A$3:$DF$122,T$8-2006+2))</f>
        <v>0.28711234953164305</v>
      </c>
      <c r="V58" s="3">
        <f>U58*(1-VLOOKUP($E58+U$8-$H$8,Mortality!$B$3:$C$123,2)*VLOOKUP($E58+U$8-$H$8,Multipliers!$A$3:$DF$122,U$8-2006+2))</f>
        <v>0.24018457306804353</v>
      </c>
      <c r="W58" s="3">
        <f>V58*(1-VLOOKUP($E58+V$8-$H$8,Mortality!$B$3:$C$123,2)*VLOOKUP($E58+V$8-$H$8,Multipliers!$A$3:$DF$122,V$8-2006+2))</f>
        <v>0.19793892021001769</v>
      </c>
      <c r="X58" s="3">
        <f>W58*(1-VLOOKUP($E58+W$8-$H$8,Mortality!$B$3:$C$123,2)*VLOOKUP($E58+W$8-$H$8,Multipliers!$A$3:$DF$122,W$8-2006+2))</f>
        <v>0.16073638997941064</v>
      </c>
      <c r="Y58" s="3">
        <f>X58*(1-VLOOKUP($E58+X$8-$H$8,Mortality!$B$3:$C$123,2)*VLOOKUP($E58+X$8-$H$8,Multipliers!$A$3:$DF$122,X$8-2006+2))</f>
        <v>0.12868667210036522</v>
      </c>
      <c r="Z58" s="3">
        <f>Y58*(1-VLOOKUP($E58+Y$8-$H$8,Mortality!$B$3:$C$123,2)*VLOOKUP($E58+Y$8-$H$8,Multipliers!$A$3:$DF$122,Y$8-2006+2))</f>
        <v>0.10127718801818378</v>
      </c>
      <c r="AA58" s="3">
        <f>Z58*(1-VLOOKUP($E58+Z$8-$H$8,Mortality!$B$3:$C$123,2)*VLOOKUP($E58+Z$8-$H$8,Multipliers!$A$3:$DF$122,Z$8-2006+2))</f>
        <v>7.8300794693402093E-2</v>
      </c>
      <c r="AB58" s="3">
        <f>AA58*(1-VLOOKUP($E58+AA$8-$H$8,Mortality!$B$3:$C$123,2)*VLOOKUP($E58+AA$8-$H$8,Multipliers!$A$3:$DF$122,AA$8-2006+2))</f>
        <v>5.9213790499189643E-2</v>
      </c>
      <c r="AC58" s="3">
        <f>AB58*(1-VLOOKUP($E58+AB$8-$H$8,Mortality!$B$3:$C$123,2)*VLOOKUP($E58+AB$8-$H$8,Multipliers!$A$3:$DF$122,AB$8-2006+2))</f>
        <v>4.3742093887334618E-2</v>
      </c>
      <c r="AD58" s="3">
        <f>AC58*(1-VLOOKUP($E58+AC$8-$H$8,Mortality!$B$3:$C$123,2)*VLOOKUP($E58+AC$8-$H$8,Multipliers!$A$3:$DF$122,AC$8-2006+2))</f>
        <v>3.1518626151558482E-2</v>
      </c>
      <c r="AE58" s="3">
        <f>AD58*(1-VLOOKUP($E58+AD$8-$H$8,Mortality!$B$3:$C$123,2)*VLOOKUP($E58+AD$8-$H$8,Multipliers!$A$3:$DF$122,AD$8-2006+2))</f>
        <v>2.2125254431342476E-2</v>
      </c>
      <c r="AF58" s="3">
        <f>AE58*(1-VLOOKUP($E58+AE$8-$H$8,Mortality!$B$3:$C$123,2)*VLOOKUP($E58+AE$8-$H$8,Multipliers!$A$3:$DF$122,AE$8-2006+2))</f>
        <v>1.5110570435776771E-2</v>
      </c>
      <c r="AG58" s="3">
        <f>AF58*(1-VLOOKUP($E58+AF$8-$H$8,Mortality!$B$3:$C$123,2)*VLOOKUP($E58+AF$8-$H$8,Multipliers!$A$3:$DF$122,AF$8-2006+2))</f>
        <v>1.0033892694682758E-2</v>
      </c>
      <c r="AH58" s="3">
        <f>AG58*(1-VLOOKUP($E58+AG$8-$H$8,Mortality!$B$3:$C$123,2)*VLOOKUP($E58+AG$8-$H$8,Multipliers!$A$3:$DF$122,AG$8-2006+2))</f>
        <v>6.4727121001871626E-3</v>
      </c>
      <c r="AI58" s="3">
        <f>AH58*(1-VLOOKUP($E58+AH$8-$H$8,Mortality!$B$3:$C$123,2)*VLOOKUP($E58+AH$8-$H$8,Multipliers!$A$3:$DF$122,AH$8-2006+2))</f>
        <v>4.0539355497969864E-3</v>
      </c>
      <c r="AJ58" s="3">
        <f>AI58*(1-VLOOKUP($E58+AI$8-$H$8,Mortality!$B$3:$C$123,2)*VLOOKUP($E58+AI$8-$H$8,Multipliers!$A$3:$DF$122,AI$8-2006+2))</f>
        <v>2.4610964052476326E-3</v>
      </c>
      <c r="AK58" s="3">
        <f>AJ58*(1-VLOOKUP($E58+AJ$8-$H$8,Mortality!$B$3:$C$123,2)*VLOOKUP($E58+AJ$8-$H$8,Multipliers!$A$3:$DF$122,AJ$8-2006+2))</f>
        <v>1.448956005694547E-3</v>
      </c>
      <c r="AL58" s="3">
        <f>AK58*(1-VLOOKUP($E58+AK$8-$H$8,Mortality!$B$3:$C$123,2)*VLOOKUP($E58+AK$8-$H$8,Multipliers!$A$3:$DF$122,AK$8-2006+2))</f>
        <v>8.2683704632107607E-4</v>
      </c>
      <c r="AM58" s="3">
        <f>AL58*(1-VLOOKUP($E58+AL$8-$H$8,Mortality!$B$3:$C$123,2)*VLOOKUP($E58+AL$8-$H$8,Multipliers!$A$3:$DF$122,AL$8-2006+2))</f>
        <v>4.5692848540628515E-4</v>
      </c>
      <c r="AN58" s="3">
        <f>AM58*(1-VLOOKUP($E58+AM$8-$H$8,Mortality!$B$3:$C$123,2)*VLOOKUP($E58+AM$8-$H$8,Multipliers!$A$3:$DF$122,AM$8-2006+2))</f>
        <v>2.4415502902059801E-4</v>
      </c>
      <c r="AO58" s="3">
        <f>AN58*(1-VLOOKUP($E58+AN$8-$H$8,Mortality!$B$3:$C$123,2)*VLOOKUP($E58+AN$8-$H$8,Multipliers!$A$3:$DF$122,AN$8-2006+2))</f>
        <v>1.2802293082941717E-4</v>
      </c>
      <c r="AP58" s="3">
        <f>AO58*(1-VLOOKUP($E58+AO$8-$H$8,Mortality!$B$3:$C$123,2)*VLOOKUP($E58+AO$8-$H$8,Multipliers!$A$3:$DF$122,AO$8-2006+2))</f>
        <v>6.6460893607822745E-5</v>
      </c>
      <c r="AQ58" s="3">
        <f>AP58*(1-VLOOKUP($E58+AP$8-$H$8,Mortality!$B$3:$C$123,2)*VLOOKUP($E58+AP$8-$H$8,Multipliers!$A$3:$DF$122,AP$8-2006+2))</f>
        <v>3.4128855732966884E-5</v>
      </c>
      <c r="AR58" s="3">
        <f>AQ58*(1-VLOOKUP($E58+AQ$8-$H$8,Mortality!$B$3:$C$123,2)*VLOOKUP($E58+AQ$8-$H$8,Multipliers!$A$3:$DF$122,AQ$8-2006+2))</f>
        <v>1.7286526570096937E-5</v>
      </c>
      <c r="AS58" s="3">
        <f>AR58*(1-VLOOKUP($E58+AR$8-$H$8,Mortality!$B$3:$C$123,2)*VLOOKUP($E58+AR$8-$H$8,Multipliers!$A$3:$DF$122,AR$8-2006+2))</f>
        <v>8.6432632850484685E-6</v>
      </c>
      <c r="AT58" s="3">
        <f>AS58*(1-VLOOKUP($E58+AS$8-$H$8,Mortality!$B$3:$C$123,2)*VLOOKUP($E58+AS$8-$H$8,Multipliers!$A$3:$DF$122,AS$8-2006+2))</f>
        <v>4.3216316425242343E-6</v>
      </c>
      <c r="AU58" s="3">
        <f>AT58*(1-VLOOKUP($E58+AT$8-$H$8,Mortality!$B$3:$C$123,2)*VLOOKUP($E58+AT$8-$H$8,Multipliers!$A$3:$DF$122,AT$8-2006+2))</f>
        <v>2.1608158212621171E-6</v>
      </c>
      <c r="AV58" s="3">
        <f>AU58*(1-VLOOKUP($E58+AU$8-$H$8,Mortality!$B$3:$C$123,2)*VLOOKUP($E58+AU$8-$H$8,Multipliers!$A$3:$DF$122,AU$8-2006+2))</f>
        <v>1.0804079106310586E-6</v>
      </c>
      <c r="AW58" s="3">
        <f>AV58*(1-VLOOKUP($E58+AV$8-$H$8,Mortality!$B$3:$C$123,2)*VLOOKUP($E58+AV$8-$H$8,Multipliers!$A$3:$DF$122,AV$8-2006+2))</f>
        <v>5.4020395531552928E-7</v>
      </c>
      <c r="AX58" s="3">
        <f>AW58*(1-VLOOKUP($E58+AW$8-$H$8,Mortality!$B$3:$C$123,2)*VLOOKUP($E58+AW$8-$H$8,Multipliers!$A$3:$DF$122,AW$8-2006+2))</f>
        <v>0</v>
      </c>
      <c r="AY58" s="3">
        <f>AX58*(1-VLOOKUP($E58+AX$8-$H$8,Mortality!$B$3:$C$123,2)*VLOOKUP($E58+AX$8-$H$8,Multipliers!$A$3:$DF$122,AX$8-2006+2))</f>
        <v>0</v>
      </c>
      <c r="AZ58" s="3">
        <f>AY58*(1-VLOOKUP($E58+AY$8-$H$8,Mortality!$B$3:$C$123,2)*VLOOKUP($E58+AY$8-$H$8,Multipliers!$A$3:$DF$122,AY$8-2006+2))</f>
        <v>0</v>
      </c>
      <c r="BA58" s="3">
        <f>AZ58*(1-VLOOKUP($E58+AZ$8-$H$8,Mortality!$B$3:$C$123,2)*VLOOKUP($E58+AZ$8-$H$8,Multipliers!$A$3:$DF$122,AZ$8-2006+2))</f>
        <v>0</v>
      </c>
      <c r="BB58" s="3">
        <f>BA58*(1-VLOOKUP($E58+BA$8-$H$8,Mortality!$B$3:$C$123,2)*VLOOKUP($E58+BA$8-$H$8,Multipliers!$A$3:$DF$122,BA$8-2006+2))</f>
        <v>0</v>
      </c>
      <c r="BC58" s="3">
        <f>BB58*(1-VLOOKUP($E58+BB$8-$H$8,Mortality!$B$3:$C$123,2)*VLOOKUP($E58+BB$8-$H$8,Multipliers!$A$3:$DF$122,BB$8-2006+2))</f>
        <v>0</v>
      </c>
      <c r="BD58" s="3">
        <f>BC58*(1-VLOOKUP($E58+BC$8-$H$8,Mortality!$B$3:$C$123,2)*VLOOKUP($E58+BC$8-$H$8,Multipliers!$A$3:$DF$122,BC$8-2006+2))</f>
        <v>0</v>
      </c>
      <c r="BE58" s="3">
        <f>BD58*(1-VLOOKUP($E58+BD$8-$H$8,Mortality!$B$3:$C$123,2)*VLOOKUP($E58+BD$8-$H$8,Multipliers!$A$3:$DF$122,BD$8-2006+2))</f>
        <v>0</v>
      </c>
      <c r="BF58" s="3">
        <f>BE58*(1-VLOOKUP($E58+BE$8-$H$8,Mortality!$B$3:$C$123,2)*VLOOKUP($E58+BE$8-$H$8,Multipliers!$A$3:$DF$122,BE$8-2006+2))</f>
        <v>0</v>
      </c>
      <c r="BG58" s="3">
        <f>BF58*(1-VLOOKUP($E58+BF$8-$H$8,Mortality!$B$3:$C$123,2)*VLOOKUP($E58+BF$8-$H$8,Multipliers!$A$3:$DF$122,BF$8-2006+2))</f>
        <v>0</v>
      </c>
      <c r="BH58" s="3">
        <f>BG58*(1-VLOOKUP($E58+BG$8-$H$8,Mortality!$B$3:$C$123,2)*VLOOKUP($E58+BG$8-$H$8,Multipliers!$A$3:$DF$122,BG$8-2006+2))</f>
        <v>0</v>
      </c>
      <c r="BI58" s="3">
        <f>BH58*(1-VLOOKUP($E58+BH$8-$H$8,Mortality!$B$3:$C$123,2)*VLOOKUP($E58+BH$8-$H$8,Multipliers!$A$3:$DF$122,BH$8-2006+2))</f>
        <v>0</v>
      </c>
      <c r="BJ58" s="3">
        <f>BI58*(1-VLOOKUP($E58+BI$8-$H$8,Mortality!$B$3:$C$123,2)*VLOOKUP($E58+BI$8-$H$8,Multipliers!$A$3:$DF$122,BI$8-2006+2))</f>
        <v>0</v>
      </c>
      <c r="BK58" s="3">
        <f>BJ58*(1-VLOOKUP($E58+BJ$8-$H$8,Mortality!$B$3:$C$123,2)*VLOOKUP($E58+BJ$8-$H$8,Multipliers!$A$3:$DF$122,BJ$8-2006+2))</f>
        <v>0</v>
      </c>
      <c r="BL58" s="3">
        <f>BK58*(1-VLOOKUP($E58+BK$8-$H$8,Mortality!$B$3:$C$123,2)*VLOOKUP($E58+BK$8-$H$8,Multipliers!$A$3:$DF$122,BK$8-2006+2))</f>
        <v>0</v>
      </c>
      <c r="BM58" s="3">
        <f>BL58*(1-VLOOKUP($E58+BL$8-$H$8,Mortality!$B$3:$C$123,2)*VLOOKUP($E58+BL$8-$H$8,Multipliers!$A$3:$DF$122,BL$8-2006+2))</f>
        <v>0</v>
      </c>
      <c r="BN58" s="3">
        <f>BM58*(1-VLOOKUP($E58+BM$8-$H$8,Mortality!$B$3:$C$123,2)*VLOOKUP($E58+BM$8-$H$8,Multipliers!$A$3:$DF$122,BM$8-2006+2))</f>
        <v>0</v>
      </c>
      <c r="BO58" s="3">
        <f>BN58*(1-VLOOKUP($E58+BN$8-$H$8,Mortality!$B$3:$C$123,2)*VLOOKUP($E58+BN$8-$H$8,Multipliers!$A$3:$DF$122,BN$8-2006+2))</f>
        <v>0</v>
      </c>
      <c r="BP58" s="3">
        <f>BO58*(1-VLOOKUP($E58+BO$8-$H$8,Mortality!$B$3:$C$123,2)*VLOOKUP($E58+BO$8-$H$8,Multipliers!$A$3:$DF$122,BO$8-2006+2))</f>
        <v>0</v>
      </c>
      <c r="BQ58" s="3">
        <f>BP58*(1-VLOOKUP($E58+BP$8-$H$8,Mortality!$B$3:$C$123,2)*VLOOKUP($E58+BP$8-$H$8,Multipliers!$A$3:$DF$122,BP$8-2006+2))</f>
        <v>0</v>
      </c>
      <c r="BR58" s="3">
        <f>BQ58*(1-VLOOKUP($E58+BQ$8-$H$8,Mortality!$B$3:$C$123,2)*VLOOKUP($E58+BQ$8-$H$8,Multipliers!$A$3:$DF$122,BQ$8-2006+2))</f>
        <v>0</v>
      </c>
      <c r="BS58" s="3">
        <f>BR58*(1-VLOOKUP($E58+BR$8-$H$8,Mortality!$B$3:$C$123,2)*VLOOKUP($E58+BR$8-$H$8,Multipliers!$A$3:$DF$122,BR$8-2006+2))</f>
        <v>0</v>
      </c>
      <c r="BT58" s="3">
        <f>BS58*(1-VLOOKUP($E58+BS$8-$H$8,Mortality!$B$3:$C$123,2)*VLOOKUP($E58+BS$8-$H$8,Multipliers!$A$3:$DF$122,BS$8-2006+2))</f>
        <v>0</v>
      </c>
      <c r="BU58" s="3">
        <f>BT58*(1-VLOOKUP($E58+BT$8-$H$8,Mortality!$B$3:$C$123,2)*VLOOKUP($E58+BT$8-$H$8,Multipliers!$A$3:$DF$122,BT$8-2006+2))</f>
        <v>0</v>
      </c>
      <c r="BV58" s="3">
        <f>BU58*(1-VLOOKUP($E58+BU$8-$H$8,Mortality!$B$3:$C$123,2)*VLOOKUP($E58+BU$8-$H$8,Multipliers!$A$3:$DF$122,BU$8-2006+2))</f>
        <v>0</v>
      </c>
      <c r="BW58" s="3">
        <f>BV58*(1-VLOOKUP($E58+BV$8-$H$8,Mortality!$B$3:$C$123,2)*VLOOKUP($E58+BV$8-$H$8,Multipliers!$A$3:$DF$122,BV$8-2006+2))</f>
        <v>0</v>
      </c>
      <c r="BX58" s="3">
        <f>BW58*(1-VLOOKUP($E58+BW$8-$H$8,Mortality!$B$3:$C$123,2)*VLOOKUP($E58+BW$8-$H$8,Multipliers!$A$3:$DF$122,BW$8-2006+2))</f>
        <v>0</v>
      </c>
      <c r="BY58" s="3">
        <f>BX58*(1-VLOOKUP($E58+BX$8-$H$8,Mortality!$B$3:$C$123,2)*VLOOKUP($E58+BX$8-$H$8,Multipliers!$A$3:$DF$122,BX$8-2006+2))</f>
        <v>0</v>
      </c>
      <c r="BZ58" s="3">
        <f>BY58*(1-VLOOKUP($E58+BY$8-$H$8,Mortality!$B$3:$C$123,2)*VLOOKUP($E58+BY$8-$H$8,Multipliers!$A$3:$DF$122,BY$8-2006+2))</f>
        <v>0</v>
      </c>
      <c r="CA58" s="3">
        <f>BZ58*(1-VLOOKUP($E58+BZ$8-$H$8,Mortality!$B$3:$C$123,2)*VLOOKUP($E58+BZ$8-$H$8,Multipliers!$A$3:$DF$122,BZ$8-2006+2))</f>
        <v>0</v>
      </c>
      <c r="CB58" s="3">
        <f>CA58*(1-VLOOKUP($E58+CA$8-$H$8,Mortality!$B$3:$C$123,2)*VLOOKUP($E58+CA$8-$H$8,Multipliers!$A$3:$DF$122,CA$8-2006+2))</f>
        <v>0</v>
      </c>
      <c r="CC58" s="3">
        <f>CB58*(1-VLOOKUP($E58+CB$8-$H$8,Mortality!$B$3:$C$123,2)*VLOOKUP($E58+CB$8-$H$8,Multipliers!$A$3:$DF$122,CB$8-2006+2))</f>
        <v>0</v>
      </c>
      <c r="CD58" s="3">
        <f>CC58*(1-VLOOKUP($E58+CC$8-$H$8,Mortality!$B$3:$C$123,2)*VLOOKUP($E58+CC$8-$H$8,Multipliers!$A$3:$DF$122,CC$8-2006+2))</f>
        <v>0</v>
      </c>
      <c r="CE58" s="3">
        <f>CD58*(1-VLOOKUP($E58+CD$8-$H$8,Mortality!$B$3:$C$123,2)*VLOOKUP($E58+CD$8-$H$8,Multipliers!$A$3:$DF$122,CD$8-2006+2))</f>
        <v>0</v>
      </c>
      <c r="CF58" s="3">
        <f>CE58*(1-VLOOKUP($E58+CE$8-$H$8,Mortality!$B$3:$C$123,2)*VLOOKUP($E58+CE$8-$H$8,Multipliers!$A$3:$DF$122,CE$8-2006+2))</f>
        <v>0</v>
      </c>
      <c r="CG58" s="3">
        <f>CF58*(1-VLOOKUP($E58+CF$8-$H$8,Mortality!$B$3:$C$123,2)*VLOOKUP($E58+CF$8-$H$8,Multipliers!$A$3:$DF$122,CF$8-2006+2))</f>
        <v>0</v>
      </c>
      <c r="CH58" s="3">
        <f>CG58*(1-VLOOKUP($E58+CG$8-$H$8,Mortality!$B$3:$C$123,2)*VLOOKUP($E58+CG$8-$H$8,Multipliers!$A$3:$DF$122,CG$8-2006+2))</f>
        <v>0</v>
      </c>
      <c r="CI58" s="3">
        <f>CH58*(1-VLOOKUP($E58+CH$8-$H$8,Mortality!$B$3:$C$123,2)*VLOOKUP($E58+CH$8-$H$8,Multipliers!$A$3:$DF$122,CH$8-2006+2))</f>
        <v>0</v>
      </c>
      <c r="CJ58" s="3">
        <f>CI58*(1-VLOOKUP($E58+CI$8-$H$8,Mortality!$B$3:$C$123,2)*VLOOKUP($E58+CI$8-$H$8,Multipliers!$A$3:$DF$122,CI$8-2006+2))</f>
        <v>0</v>
      </c>
      <c r="CK58" s="3">
        <f>CJ58*(1-VLOOKUP($E58+CJ$8-$H$8,Mortality!$B$3:$C$123,2)*VLOOKUP($E58+CJ$8-$H$8,Multipliers!$A$3:$DF$122,CJ$8-2006+2))</f>
        <v>0</v>
      </c>
      <c r="CL58" s="3">
        <f>CK58*(1-VLOOKUP($E58+CK$8-$H$8,Mortality!$B$3:$C$123,2)*VLOOKUP($E58+CK$8-$H$8,Multipliers!$A$3:$DF$122,CK$8-2006+2))</f>
        <v>0</v>
      </c>
      <c r="CM58" s="3">
        <f>CL58*(1-VLOOKUP($E58+CL$8-$H$8,Mortality!$B$3:$C$123,2)*VLOOKUP($E58+CL$8-$H$8,Multipliers!$A$3:$DF$122,CL$8-2006+2))</f>
        <v>0</v>
      </c>
      <c r="CN58" s="3">
        <f>CM58*(1-VLOOKUP($E58+CM$8-$H$8,Mortality!$B$3:$C$123,2)*VLOOKUP($E58+CM$8-$H$8,Multipliers!$A$3:$DF$122,CM$8-2006+2))</f>
        <v>0</v>
      </c>
      <c r="CO58" s="3">
        <f>CN58*(1-VLOOKUP($E58+CN$8-$H$8,Mortality!$B$3:$C$123,2)*VLOOKUP($E58+CN$8-$H$8,Multipliers!$A$3:$DF$122,CN$8-2006+2))</f>
        <v>0</v>
      </c>
      <c r="CP58" s="3">
        <f>CO58*(1-VLOOKUP($E58+CO$8-$H$8,Mortality!$B$3:$C$123,2)*VLOOKUP($E58+CO$8-$H$8,Multipliers!$A$3:$DF$122,CO$8-2006+2))</f>
        <v>0</v>
      </c>
      <c r="CQ58" s="3">
        <f>CP58*(1-VLOOKUP($E58+CP$8-$H$8,Mortality!$B$3:$C$123,2)*VLOOKUP($E58+CP$8-$H$8,Multipliers!$A$3:$DF$122,CP$8-2006+2))</f>
        <v>0</v>
      </c>
      <c r="CR58" s="3">
        <f>CQ58*(1-VLOOKUP($E58+CQ$8-$H$8,Mortality!$B$3:$C$123,2)*VLOOKUP($E58+CQ$8-$H$8,Multipliers!$A$3:$DF$122,CQ$8-2006+2))</f>
        <v>0</v>
      </c>
      <c r="CS58" s="3">
        <f>CR58*(1-VLOOKUP($E58+CR$8-$H$8,Mortality!$B$3:$C$123,2)*VLOOKUP($E58+CR$8-$H$8,Multipliers!$A$3:$DF$122,CR$8-2006+2))</f>
        <v>0</v>
      </c>
      <c r="CT58" s="3">
        <f>CS58*(1-VLOOKUP($E58+CS$8-$H$8,Mortality!$B$3:$C$123,2)*VLOOKUP($E58+CS$8-$H$8,Multipliers!$A$3:$DF$122,CS$8-2006+2))</f>
        <v>0</v>
      </c>
    </row>
    <row r="59" spans="2:98" x14ac:dyDescent="0.25">
      <c r="B59" s="35">
        <v>2051</v>
      </c>
      <c r="C59" s="36">
        <v>13888</v>
      </c>
      <c r="D59" s="35" t="s">
        <v>3</v>
      </c>
      <c r="E59" s="4">
        <f t="shared" si="6"/>
        <v>79</v>
      </c>
      <c r="F59" s="2"/>
      <c r="H59" s="3">
        <v>1</v>
      </c>
      <c r="I59" s="3">
        <f>H59*(1-VLOOKUP($E59+H$8-$H$8,Mortality!$B$3:$C$123,2)*VLOOKUP($E59+H$8-$H$8,Multipliers!$A$3:$DF$122,H$8-2006+2))</f>
        <v>0.95147003525676033</v>
      </c>
      <c r="J59" s="3">
        <f>I59*(1-VLOOKUP($E59+I$8-$H$8,Mortality!$B$3:$C$123,2)*VLOOKUP($E59+I$8-$H$8,Multipliers!$A$3:$DF$122,I$8-2006+2))</f>
        <v>0.90090117663574609</v>
      </c>
      <c r="K59" s="3">
        <f>J59*(1-VLOOKUP($E59+J$8-$H$8,Mortality!$B$3:$C$123,2)*VLOOKUP($E59+J$8-$H$8,Multipliers!$A$3:$DF$122,J$8-2006+2))</f>
        <v>0.84838586697608032</v>
      </c>
      <c r="L59" s="3">
        <f>K59*(1-VLOOKUP($E59+K$8-$H$8,Mortality!$B$3:$C$123,2)*VLOOKUP($E59+K$8-$H$8,Multipliers!$A$3:$DF$122,K$8-2006+2))</f>
        <v>0.79405854141803422</v>
      </c>
      <c r="M59" s="3">
        <f>L59*(1-VLOOKUP($E59+L$8-$H$8,Mortality!$B$3:$C$123,2)*VLOOKUP($E59+L$8-$H$8,Multipliers!$A$3:$DF$122,L$8-2006+2))</f>
        <v>0.73816856459525304</v>
      </c>
      <c r="N59" s="3">
        <f>M59*(1-VLOOKUP($E59+M$8-$H$8,Mortality!$B$3:$C$123,2)*VLOOKUP($E59+M$8-$H$8,Multipliers!$A$3:$DF$122,M$8-2006+2))</f>
        <v>0.68096669316775804</v>
      </c>
      <c r="O59" s="3">
        <f>N59*(1-VLOOKUP($E59+N$8-$H$8,Mortality!$B$3:$C$123,2)*VLOOKUP($E59+N$8-$H$8,Multipliers!$A$3:$DF$122,N$8-2006+2))</f>
        <v>0.62288248178150019</v>
      </c>
      <c r="P59" s="3">
        <f>O59*(1-VLOOKUP($E59+O$8-$H$8,Mortality!$B$3:$C$123,2)*VLOOKUP($E59+O$8-$H$8,Multipliers!$A$3:$DF$122,O$8-2006+2))</f>
        <v>0.56436498417148628</v>
      </c>
      <c r="Q59" s="3">
        <f>P59*(1-VLOOKUP($E59+P$8-$H$8,Mortality!$B$3:$C$123,2)*VLOOKUP($E59+P$8-$H$8,Multipliers!$A$3:$DF$122,P$8-2006+2))</f>
        <v>0.50595019965210808</v>
      </c>
      <c r="R59" s="3">
        <f>Q59*(1-VLOOKUP($E59+Q$8-$H$8,Mortality!$B$3:$C$123,2)*VLOOKUP($E59+Q$8-$H$8,Multipliers!$A$3:$DF$122,Q$8-2006+2))</f>
        <v>0.44829829555851791</v>
      </c>
      <c r="S59" s="3">
        <f>R59*(1-VLOOKUP($E59+R$8-$H$8,Mortality!$B$3:$C$123,2)*VLOOKUP($E59+R$8-$H$8,Multipliers!$A$3:$DF$122,R$8-2006+2))</f>
        <v>0.39208969854707232</v>
      </c>
      <c r="T59" s="3">
        <f>S59*(1-VLOOKUP($E59+S$8-$H$8,Mortality!$B$3:$C$123,2)*VLOOKUP($E59+S$8-$H$8,Multipliers!$A$3:$DF$122,S$8-2006+2))</f>
        <v>0.33803851857054201</v>
      </c>
      <c r="U59" s="3">
        <f>T59*(1-VLOOKUP($E59+T$8-$H$8,Mortality!$B$3:$C$123,2)*VLOOKUP($E59+T$8-$H$8,Multipliers!$A$3:$DF$122,T$8-2006+2))</f>
        <v>0.28711234953164305</v>
      </c>
      <c r="V59" s="3">
        <f>U59*(1-VLOOKUP($E59+U$8-$H$8,Mortality!$B$3:$C$123,2)*VLOOKUP($E59+U$8-$H$8,Multipliers!$A$3:$DF$122,U$8-2006+2))</f>
        <v>0.24018457306804353</v>
      </c>
      <c r="W59" s="3">
        <f>V59*(1-VLOOKUP($E59+V$8-$H$8,Mortality!$B$3:$C$123,2)*VLOOKUP($E59+V$8-$H$8,Multipliers!$A$3:$DF$122,V$8-2006+2))</f>
        <v>0.19793892021001769</v>
      </c>
      <c r="X59" s="3">
        <f>W59*(1-VLOOKUP($E59+W$8-$H$8,Mortality!$B$3:$C$123,2)*VLOOKUP($E59+W$8-$H$8,Multipliers!$A$3:$DF$122,W$8-2006+2))</f>
        <v>0.16073638997941064</v>
      </c>
      <c r="Y59" s="3">
        <f>X59*(1-VLOOKUP($E59+X$8-$H$8,Mortality!$B$3:$C$123,2)*VLOOKUP($E59+X$8-$H$8,Multipliers!$A$3:$DF$122,X$8-2006+2))</f>
        <v>0.12868667210036522</v>
      </c>
      <c r="Z59" s="3">
        <f>Y59*(1-VLOOKUP($E59+Y$8-$H$8,Mortality!$B$3:$C$123,2)*VLOOKUP($E59+Y$8-$H$8,Multipliers!$A$3:$DF$122,Y$8-2006+2))</f>
        <v>0.10127718801818378</v>
      </c>
      <c r="AA59" s="3">
        <f>Z59*(1-VLOOKUP($E59+Z$8-$H$8,Mortality!$B$3:$C$123,2)*VLOOKUP($E59+Z$8-$H$8,Multipliers!$A$3:$DF$122,Z$8-2006+2))</f>
        <v>7.8300794693402093E-2</v>
      </c>
      <c r="AB59" s="3">
        <f>AA59*(1-VLOOKUP($E59+AA$8-$H$8,Mortality!$B$3:$C$123,2)*VLOOKUP($E59+AA$8-$H$8,Multipliers!$A$3:$DF$122,AA$8-2006+2))</f>
        <v>5.9213790499189643E-2</v>
      </c>
      <c r="AC59" s="3">
        <f>AB59*(1-VLOOKUP($E59+AB$8-$H$8,Mortality!$B$3:$C$123,2)*VLOOKUP($E59+AB$8-$H$8,Multipliers!$A$3:$DF$122,AB$8-2006+2))</f>
        <v>4.3742093887334618E-2</v>
      </c>
      <c r="AD59" s="3">
        <f>AC59*(1-VLOOKUP($E59+AC$8-$H$8,Mortality!$B$3:$C$123,2)*VLOOKUP($E59+AC$8-$H$8,Multipliers!$A$3:$DF$122,AC$8-2006+2))</f>
        <v>3.1518626151558482E-2</v>
      </c>
      <c r="AE59" s="3">
        <f>AD59*(1-VLOOKUP($E59+AD$8-$H$8,Mortality!$B$3:$C$123,2)*VLOOKUP($E59+AD$8-$H$8,Multipliers!$A$3:$DF$122,AD$8-2006+2))</f>
        <v>2.2125254431342476E-2</v>
      </c>
      <c r="AF59" s="3">
        <f>AE59*(1-VLOOKUP($E59+AE$8-$H$8,Mortality!$B$3:$C$123,2)*VLOOKUP($E59+AE$8-$H$8,Multipliers!$A$3:$DF$122,AE$8-2006+2))</f>
        <v>1.5110570435776771E-2</v>
      </c>
      <c r="AG59" s="3">
        <f>AF59*(1-VLOOKUP($E59+AF$8-$H$8,Mortality!$B$3:$C$123,2)*VLOOKUP($E59+AF$8-$H$8,Multipliers!$A$3:$DF$122,AF$8-2006+2))</f>
        <v>1.0033892694682758E-2</v>
      </c>
      <c r="AH59" s="3">
        <f>AG59*(1-VLOOKUP($E59+AG$8-$H$8,Mortality!$B$3:$C$123,2)*VLOOKUP($E59+AG$8-$H$8,Multipliers!$A$3:$DF$122,AG$8-2006+2))</f>
        <v>6.4727121001871626E-3</v>
      </c>
      <c r="AI59" s="3">
        <f>AH59*(1-VLOOKUP($E59+AH$8-$H$8,Mortality!$B$3:$C$123,2)*VLOOKUP($E59+AH$8-$H$8,Multipliers!$A$3:$DF$122,AH$8-2006+2))</f>
        <v>4.0539355497969864E-3</v>
      </c>
      <c r="AJ59" s="3">
        <f>AI59*(1-VLOOKUP($E59+AI$8-$H$8,Mortality!$B$3:$C$123,2)*VLOOKUP($E59+AI$8-$H$8,Multipliers!$A$3:$DF$122,AI$8-2006+2))</f>
        <v>2.4610964052476326E-3</v>
      </c>
      <c r="AK59" s="3">
        <f>AJ59*(1-VLOOKUP($E59+AJ$8-$H$8,Mortality!$B$3:$C$123,2)*VLOOKUP($E59+AJ$8-$H$8,Multipliers!$A$3:$DF$122,AJ$8-2006+2))</f>
        <v>1.448956005694547E-3</v>
      </c>
      <c r="AL59" s="3">
        <f>AK59*(1-VLOOKUP($E59+AK$8-$H$8,Mortality!$B$3:$C$123,2)*VLOOKUP($E59+AK$8-$H$8,Multipliers!$A$3:$DF$122,AK$8-2006+2))</f>
        <v>8.2683704632107607E-4</v>
      </c>
      <c r="AM59" s="3">
        <f>AL59*(1-VLOOKUP($E59+AL$8-$H$8,Mortality!$B$3:$C$123,2)*VLOOKUP($E59+AL$8-$H$8,Multipliers!$A$3:$DF$122,AL$8-2006+2))</f>
        <v>4.5692848540628515E-4</v>
      </c>
      <c r="AN59" s="3">
        <f>AM59*(1-VLOOKUP($E59+AM$8-$H$8,Mortality!$B$3:$C$123,2)*VLOOKUP($E59+AM$8-$H$8,Multipliers!$A$3:$DF$122,AM$8-2006+2))</f>
        <v>2.4415502902059801E-4</v>
      </c>
      <c r="AO59" s="3">
        <f>AN59*(1-VLOOKUP($E59+AN$8-$H$8,Mortality!$B$3:$C$123,2)*VLOOKUP($E59+AN$8-$H$8,Multipliers!$A$3:$DF$122,AN$8-2006+2))</f>
        <v>1.2802293082941717E-4</v>
      </c>
      <c r="AP59" s="3">
        <f>AO59*(1-VLOOKUP($E59+AO$8-$H$8,Mortality!$B$3:$C$123,2)*VLOOKUP($E59+AO$8-$H$8,Multipliers!$A$3:$DF$122,AO$8-2006+2))</f>
        <v>6.6460893607822745E-5</v>
      </c>
      <c r="AQ59" s="3">
        <f>AP59*(1-VLOOKUP($E59+AP$8-$H$8,Mortality!$B$3:$C$123,2)*VLOOKUP($E59+AP$8-$H$8,Multipliers!$A$3:$DF$122,AP$8-2006+2))</f>
        <v>3.4128855732966884E-5</v>
      </c>
      <c r="AR59" s="3">
        <f>AQ59*(1-VLOOKUP($E59+AQ$8-$H$8,Mortality!$B$3:$C$123,2)*VLOOKUP($E59+AQ$8-$H$8,Multipliers!$A$3:$DF$122,AQ$8-2006+2))</f>
        <v>1.7286526570096937E-5</v>
      </c>
      <c r="AS59" s="3">
        <f>AR59*(1-VLOOKUP($E59+AR$8-$H$8,Mortality!$B$3:$C$123,2)*VLOOKUP($E59+AR$8-$H$8,Multipliers!$A$3:$DF$122,AR$8-2006+2))</f>
        <v>8.6432632850484685E-6</v>
      </c>
      <c r="AT59" s="3">
        <f>AS59*(1-VLOOKUP($E59+AS$8-$H$8,Mortality!$B$3:$C$123,2)*VLOOKUP($E59+AS$8-$H$8,Multipliers!$A$3:$DF$122,AS$8-2006+2))</f>
        <v>4.3216316425242343E-6</v>
      </c>
      <c r="AU59" s="3">
        <f>AT59*(1-VLOOKUP($E59+AT$8-$H$8,Mortality!$B$3:$C$123,2)*VLOOKUP($E59+AT$8-$H$8,Multipliers!$A$3:$DF$122,AT$8-2006+2))</f>
        <v>2.1608158212621171E-6</v>
      </c>
      <c r="AV59" s="3">
        <f>AU59*(1-VLOOKUP($E59+AU$8-$H$8,Mortality!$B$3:$C$123,2)*VLOOKUP($E59+AU$8-$H$8,Multipliers!$A$3:$DF$122,AU$8-2006+2))</f>
        <v>1.0804079106310586E-6</v>
      </c>
      <c r="AW59" s="3">
        <f>AV59*(1-VLOOKUP($E59+AV$8-$H$8,Mortality!$B$3:$C$123,2)*VLOOKUP($E59+AV$8-$H$8,Multipliers!$A$3:$DF$122,AV$8-2006+2))</f>
        <v>5.4020395531552928E-7</v>
      </c>
      <c r="AX59" s="3">
        <f>AW59*(1-VLOOKUP($E59+AW$8-$H$8,Mortality!$B$3:$C$123,2)*VLOOKUP($E59+AW$8-$H$8,Multipliers!$A$3:$DF$122,AW$8-2006+2))</f>
        <v>0</v>
      </c>
      <c r="AY59" s="3">
        <f>AX59*(1-VLOOKUP($E59+AX$8-$H$8,Mortality!$B$3:$C$123,2)*VLOOKUP($E59+AX$8-$H$8,Multipliers!$A$3:$DF$122,AX$8-2006+2))</f>
        <v>0</v>
      </c>
      <c r="AZ59" s="3">
        <f>AY59*(1-VLOOKUP($E59+AY$8-$H$8,Mortality!$B$3:$C$123,2)*VLOOKUP($E59+AY$8-$H$8,Multipliers!$A$3:$DF$122,AY$8-2006+2))</f>
        <v>0</v>
      </c>
      <c r="BA59" s="3">
        <f>AZ59*(1-VLOOKUP($E59+AZ$8-$H$8,Mortality!$B$3:$C$123,2)*VLOOKUP($E59+AZ$8-$H$8,Multipliers!$A$3:$DF$122,AZ$8-2006+2))</f>
        <v>0</v>
      </c>
      <c r="BB59" s="3">
        <f>BA59*(1-VLOOKUP($E59+BA$8-$H$8,Mortality!$B$3:$C$123,2)*VLOOKUP($E59+BA$8-$H$8,Multipliers!$A$3:$DF$122,BA$8-2006+2))</f>
        <v>0</v>
      </c>
      <c r="BC59" s="3">
        <f>BB59*(1-VLOOKUP($E59+BB$8-$H$8,Mortality!$B$3:$C$123,2)*VLOOKUP($E59+BB$8-$H$8,Multipliers!$A$3:$DF$122,BB$8-2006+2))</f>
        <v>0</v>
      </c>
      <c r="BD59" s="3">
        <f>BC59*(1-VLOOKUP($E59+BC$8-$H$8,Mortality!$B$3:$C$123,2)*VLOOKUP($E59+BC$8-$H$8,Multipliers!$A$3:$DF$122,BC$8-2006+2))</f>
        <v>0</v>
      </c>
      <c r="BE59" s="3">
        <f>BD59*(1-VLOOKUP($E59+BD$8-$H$8,Mortality!$B$3:$C$123,2)*VLOOKUP($E59+BD$8-$H$8,Multipliers!$A$3:$DF$122,BD$8-2006+2))</f>
        <v>0</v>
      </c>
      <c r="BF59" s="3">
        <f>BE59*(1-VLOOKUP($E59+BE$8-$H$8,Mortality!$B$3:$C$123,2)*VLOOKUP($E59+BE$8-$H$8,Multipliers!$A$3:$DF$122,BE$8-2006+2))</f>
        <v>0</v>
      </c>
      <c r="BG59" s="3">
        <f>BF59*(1-VLOOKUP($E59+BF$8-$H$8,Mortality!$B$3:$C$123,2)*VLOOKUP($E59+BF$8-$H$8,Multipliers!$A$3:$DF$122,BF$8-2006+2))</f>
        <v>0</v>
      </c>
      <c r="BH59" s="3">
        <f>BG59*(1-VLOOKUP($E59+BG$8-$H$8,Mortality!$B$3:$C$123,2)*VLOOKUP($E59+BG$8-$H$8,Multipliers!$A$3:$DF$122,BG$8-2006+2))</f>
        <v>0</v>
      </c>
      <c r="BI59" s="3">
        <f>BH59*(1-VLOOKUP($E59+BH$8-$H$8,Mortality!$B$3:$C$123,2)*VLOOKUP($E59+BH$8-$H$8,Multipliers!$A$3:$DF$122,BH$8-2006+2))</f>
        <v>0</v>
      </c>
      <c r="BJ59" s="3">
        <f>BI59*(1-VLOOKUP($E59+BI$8-$H$8,Mortality!$B$3:$C$123,2)*VLOOKUP($E59+BI$8-$H$8,Multipliers!$A$3:$DF$122,BI$8-2006+2))</f>
        <v>0</v>
      </c>
      <c r="BK59" s="3">
        <f>BJ59*(1-VLOOKUP($E59+BJ$8-$H$8,Mortality!$B$3:$C$123,2)*VLOOKUP($E59+BJ$8-$H$8,Multipliers!$A$3:$DF$122,BJ$8-2006+2))</f>
        <v>0</v>
      </c>
      <c r="BL59" s="3">
        <f>BK59*(1-VLOOKUP($E59+BK$8-$H$8,Mortality!$B$3:$C$123,2)*VLOOKUP($E59+BK$8-$H$8,Multipliers!$A$3:$DF$122,BK$8-2006+2))</f>
        <v>0</v>
      </c>
      <c r="BM59" s="3">
        <f>BL59*(1-VLOOKUP($E59+BL$8-$H$8,Mortality!$B$3:$C$123,2)*VLOOKUP($E59+BL$8-$H$8,Multipliers!$A$3:$DF$122,BL$8-2006+2))</f>
        <v>0</v>
      </c>
      <c r="BN59" s="3">
        <f>BM59*(1-VLOOKUP($E59+BM$8-$H$8,Mortality!$B$3:$C$123,2)*VLOOKUP($E59+BM$8-$H$8,Multipliers!$A$3:$DF$122,BM$8-2006+2))</f>
        <v>0</v>
      </c>
      <c r="BO59" s="3">
        <f>BN59*(1-VLOOKUP($E59+BN$8-$H$8,Mortality!$B$3:$C$123,2)*VLOOKUP($E59+BN$8-$H$8,Multipliers!$A$3:$DF$122,BN$8-2006+2))</f>
        <v>0</v>
      </c>
      <c r="BP59" s="3">
        <f>BO59*(1-VLOOKUP($E59+BO$8-$H$8,Mortality!$B$3:$C$123,2)*VLOOKUP($E59+BO$8-$H$8,Multipliers!$A$3:$DF$122,BO$8-2006+2))</f>
        <v>0</v>
      </c>
      <c r="BQ59" s="3">
        <f>BP59*(1-VLOOKUP($E59+BP$8-$H$8,Mortality!$B$3:$C$123,2)*VLOOKUP($E59+BP$8-$H$8,Multipliers!$A$3:$DF$122,BP$8-2006+2))</f>
        <v>0</v>
      </c>
      <c r="BR59" s="3">
        <f>BQ59*(1-VLOOKUP($E59+BQ$8-$H$8,Mortality!$B$3:$C$123,2)*VLOOKUP($E59+BQ$8-$H$8,Multipliers!$A$3:$DF$122,BQ$8-2006+2))</f>
        <v>0</v>
      </c>
      <c r="BS59" s="3">
        <f>BR59*(1-VLOOKUP($E59+BR$8-$H$8,Mortality!$B$3:$C$123,2)*VLOOKUP($E59+BR$8-$H$8,Multipliers!$A$3:$DF$122,BR$8-2006+2))</f>
        <v>0</v>
      </c>
      <c r="BT59" s="3">
        <f>BS59*(1-VLOOKUP($E59+BS$8-$H$8,Mortality!$B$3:$C$123,2)*VLOOKUP($E59+BS$8-$H$8,Multipliers!$A$3:$DF$122,BS$8-2006+2))</f>
        <v>0</v>
      </c>
      <c r="BU59" s="3">
        <f>BT59*(1-VLOOKUP($E59+BT$8-$H$8,Mortality!$B$3:$C$123,2)*VLOOKUP($E59+BT$8-$H$8,Multipliers!$A$3:$DF$122,BT$8-2006+2))</f>
        <v>0</v>
      </c>
      <c r="BV59" s="3">
        <f>BU59*(1-VLOOKUP($E59+BU$8-$H$8,Mortality!$B$3:$C$123,2)*VLOOKUP($E59+BU$8-$H$8,Multipliers!$A$3:$DF$122,BU$8-2006+2))</f>
        <v>0</v>
      </c>
      <c r="BW59" s="3">
        <f>BV59*(1-VLOOKUP($E59+BV$8-$H$8,Mortality!$B$3:$C$123,2)*VLOOKUP($E59+BV$8-$H$8,Multipliers!$A$3:$DF$122,BV$8-2006+2))</f>
        <v>0</v>
      </c>
      <c r="BX59" s="3">
        <f>BW59*(1-VLOOKUP($E59+BW$8-$H$8,Mortality!$B$3:$C$123,2)*VLOOKUP($E59+BW$8-$H$8,Multipliers!$A$3:$DF$122,BW$8-2006+2))</f>
        <v>0</v>
      </c>
      <c r="BY59" s="3">
        <f>BX59*(1-VLOOKUP($E59+BX$8-$H$8,Mortality!$B$3:$C$123,2)*VLOOKUP($E59+BX$8-$H$8,Multipliers!$A$3:$DF$122,BX$8-2006+2))</f>
        <v>0</v>
      </c>
      <c r="BZ59" s="3">
        <f>BY59*(1-VLOOKUP($E59+BY$8-$H$8,Mortality!$B$3:$C$123,2)*VLOOKUP($E59+BY$8-$H$8,Multipliers!$A$3:$DF$122,BY$8-2006+2))</f>
        <v>0</v>
      </c>
      <c r="CA59" s="3">
        <f>BZ59*(1-VLOOKUP($E59+BZ$8-$H$8,Mortality!$B$3:$C$123,2)*VLOOKUP($E59+BZ$8-$H$8,Multipliers!$A$3:$DF$122,BZ$8-2006+2))</f>
        <v>0</v>
      </c>
      <c r="CB59" s="3">
        <f>CA59*(1-VLOOKUP($E59+CA$8-$H$8,Mortality!$B$3:$C$123,2)*VLOOKUP($E59+CA$8-$H$8,Multipliers!$A$3:$DF$122,CA$8-2006+2))</f>
        <v>0</v>
      </c>
      <c r="CC59" s="3">
        <f>CB59*(1-VLOOKUP($E59+CB$8-$H$8,Mortality!$B$3:$C$123,2)*VLOOKUP($E59+CB$8-$H$8,Multipliers!$A$3:$DF$122,CB$8-2006+2))</f>
        <v>0</v>
      </c>
      <c r="CD59" s="3">
        <f>CC59*(1-VLOOKUP($E59+CC$8-$H$8,Mortality!$B$3:$C$123,2)*VLOOKUP($E59+CC$8-$H$8,Multipliers!$A$3:$DF$122,CC$8-2006+2))</f>
        <v>0</v>
      </c>
      <c r="CE59" s="3">
        <f>CD59*(1-VLOOKUP($E59+CD$8-$H$8,Mortality!$B$3:$C$123,2)*VLOOKUP($E59+CD$8-$H$8,Multipliers!$A$3:$DF$122,CD$8-2006+2))</f>
        <v>0</v>
      </c>
      <c r="CF59" s="3">
        <f>CE59*(1-VLOOKUP($E59+CE$8-$H$8,Mortality!$B$3:$C$123,2)*VLOOKUP($E59+CE$8-$H$8,Multipliers!$A$3:$DF$122,CE$8-2006+2))</f>
        <v>0</v>
      </c>
      <c r="CG59" s="3">
        <f>CF59*(1-VLOOKUP($E59+CF$8-$H$8,Mortality!$B$3:$C$123,2)*VLOOKUP($E59+CF$8-$H$8,Multipliers!$A$3:$DF$122,CF$8-2006+2))</f>
        <v>0</v>
      </c>
      <c r="CH59" s="3">
        <f>CG59*(1-VLOOKUP($E59+CG$8-$H$8,Mortality!$B$3:$C$123,2)*VLOOKUP($E59+CG$8-$H$8,Multipliers!$A$3:$DF$122,CG$8-2006+2))</f>
        <v>0</v>
      </c>
      <c r="CI59" s="3">
        <f>CH59*(1-VLOOKUP($E59+CH$8-$H$8,Mortality!$B$3:$C$123,2)*VLOOKUP($E59+CH$8-$H$8,Multipliers!$A$3:$DF$122,CH$8-2006+2))</f>
        <v>0</v>
      </c>
      <c r="CJ59" s="3">
        <f>CI59*(1-VLOOKUP($E59+CI$8-$H$8,Mortality!$B$3:$C$123,2)*VLOOKUP($E59+CI$8-$H$8,Multipliers!$A$3:$DF$122,CI$8-2006+2))</f>
        <v>0</v>
      </c>
      <c r="CK59" s="3">
        <f>CJ59*(1-VLOOKUP($E59+CJ$8-$H$8,Mortality!$B$3:$C$123,2)*VLOOKUP($E59+CJ$8-$H$8,Multipliers!$A$3:$DF$122,CJ$8-2006+2))</f>
        <v>0</v>
      </c>
      <c r="CL59" s="3">
        <f>CK59*(1-VLOOKUP($E59+CK$8-$H$8,Mortality!$B$3:$C$123,2)*VLOOKUP($E59+CK$8-$H$8,Multipliers!$A$3:$DF$122,CK$8-2006+2))</f>
        <v>0</v>
      </c>
      <c r="CM59" s="3">
        <f>CL59*(1-VLOOKUP($E59+CL$8-$H$8,Mortality!$B$3:$C$123,2)*VLOOKUP($E59+CL$8-$H$8,Multipliers!$A$3:$DF$122,CL$8-2006+2))</f>
        <v>0</v>
      </c>
      <c r="CN59" s="3">
        <f>CM59*(1-VLOOKUP($E59+CM$8-$H$8,Mortality!$B$3:$C$123,2)*VLOOKUP($E59+CM$8-$H$8,Multipliers!$A$3:$DF$122,CM$8-2006+2))</f>
        <v>0</v>
      </c>
      <c r="CO59" s="3">
        <f>CN59*(1-VLOOKUP($E59+CN$8-$H$8,Mortality!$B$3:$C$123,2)*VLOOKUP($E59+CN$8-$H$8,Multipliers!$A$3:$DF$122,CN$8-2006+2))</f>
        <v>0</v>
      </c>
      <c r="CP59" s="3">
        <f>CO59*(1-VLOOKUP($E59+CO$8-$H$8,Mortality!$B$3:$C$123,2)*VLOOKUP($E59+CO$8-$H$8,Multipliers!$A$3:$DF$122,CO$8-2006+2))</f>
        <v>0</v>
      </c>
      <c r="CQ59" s="3">
        <f>CP59*(1-VLOOKUP($E59+CP$8-$H$8,Mortality!$B$3:$C$123,2)*VLOOKUP($E59+CP$8-$H$8,Multipliers!$A$3:$DF$122,CP$8-2006+2))</f>
        <v>0</v>
      </c>
      <c r="CR59" s="3">
        <f>CQ59*(1-VLOOKUP($E59+CQ$8-$H$8,Mortality!$B$3:$C$123,2)*VLOOKUP($E59+CQ$8-$H$8,Multipliers!$A$3:$DF$122,CQ$8-2006+2))</f>
        <v>0</v>
      </c>
      <c r="CS59" s="3">
        <f>CR59*(1-VLOOKUP($E59+CR$8-$H$8,Mortality!$B$3:$C$123,2)*VLOOKUP($E59+CR$8-$H$8,Multipliers!$A$3:$DF$122,CR$8-2006+2))</f>
        <v>0</v>
      </c>
      <c r="CT59" s="3">
        <f>CS59*(1-VLOOKUP($E59+CS$8-$H$8,Mortality!$B$3:$C$123,2)*VLOOKUP($E59+CS$8-$H$8,Multipliers!$A$3:$DF$122,CS$8-2006+2))</f>
        <v>0</v>
      </c>
    </row>
    <row r="60" spans="2:98" x14ac:dyDescent="0.25">
      <c r="B60" s="35">
        <v>2052</v>
      </c>
      <c r="C60" s="36">
        <v>13272</v>
      </c>
      <c r="D60" s="35" t="s">
        <v>3</v>
      </c>
      <c r="E60" s="4">
        <f t="shared" si="6"/>
        <v>81</v>
      </c>
      <c r="F60" s="2"/>
      <c r="H60" s="3">
        <v>1</v>
      </c>
      <c r="I60" s="3">
        <f>H60*(1-VLOOKUP($E60+H$8-$H$8,Mortality!$B$3:$C$123,2)*VLOOKUP($E60+H$8-$H$8,Multipliers!$A$3:$DF$122,H$8-2006+2))</f>
        <v>0.94033174906030714</v>
      </c>
      <c r="J60" s="3">
        <f>I60*(1-VLOOKUP($E60+I$8-$H$8,Mortality!$B$3:$C$123,2)*VLOOKUP($E60+I$8-$H$8,Multipliers!$A$3:$DF$122,I$8-2006+2))</f>
        <v>0.87874474337103781</v>
      </c>
      <c r="K60" s="3">
        <f>J60*(1-VLOOKUP($E60+J$8-$H$8,Mortality!$B$3:$C$123,2)*VLOOKUP($E60+J$8-$H$8,Multipliers!$A$3:$DF$122,J$8-2006+2))</f>
        <v>0.81551700399241578</v>
      </c>
      <c r="L60" s="3">
        <f>K60*(1-VLOOKUP($E60+K$8-$H$8,Mortality!$B$3:$C$123,2)*VLOOKUP($E60+K$8-$H$8,Multipliers!$A$3:$DF$122,K$8-2006+2))</f>
        <v>0.75094686845885017</v>
      </c>
      <c r="M60" s="3">
        <f>L60*(1-VLOOKUP($E60+L$8-$H$8,Mortality!$B$3:$C$123,2)*VLOOKUP($E60+L$8-$H$8,Multipliers!$A$3:$DF$122,L$8-2006+2))</f>
        <v>0.68552697384743888</v>
      </c>
      <c r="N60" s="3">
        <f>M60*(1-VLOOKUP($E60+M$8-$H$8,Mortality!$B$3:$C$123,2)*VLOOKUP($E60+M$8-$H$8,Multipliers!$A$3:$DF$122,M$8-2006+2))</f>
        <v>0.61978342290841948</v>
      </c>
      <c r="O60" s="3">
        <f>N60*(1-VLOOKUP($E60+N$8-$H$8,Mortality!$B$3:$C$123,2)*VLOOKUP($E60+N$8-$H$8,Multipliers!$A$3:$DF$122,N$8-2006+2))</f>
        <v>0.5543366224453633</v>
      </c>
      <c r="P60" s="3">
        <f>O60*(1-VLOOKUP($E60+O$8-$H$8,Mortality!$B$3:$C$123,2)*VLOOKUP($E60+O$8-$H$8,Multipliers!$A$3:$DF$122,O$8-2006+2))</f>
        <v>0.48992772022659886</v>
      </c>
      <c r="Q60" s="3">
        <f>P60*(1-VLOOKUP($E60+P$8-$H$8,Mortality!$B$3:$C$123,2)*VLOOKUP($E60+P$8-$H$8,Multipliers!$A$3:$DF$122,P$8-2006+2))</f>
        <v>0.42731555675053662</v>
      </c>
      <c r="R60" s="3">
        <f>Q60*(1-VLOOKUP($E60+Q$8-$H$8,Mortality!$B$3:$C$123,2)*VLOOKUP($E60+Q$8-$H$8,Multipliers!$A$3:$DF$122,Q$8-2006+2))</f>
        <v>0.36730325417909609</v>
      </c>
      <c r="S60" s="3">
        <f>R60*(1-VLOOKUP($E60+R$8-$H$8,Mortality!$B$3:$C$123,2)*VLOOKUP($E60+R$8-$H$8,Multipliers!$A$3:$DF$122,R$8-2006+2))</f>
        <v>0.3109529699894093</v>
      </c>
      <c r="T60" s="3">
        <f>S60*(1-VLOOKUP($E60+S$8-$H$8,Mortality!$B$3:$C$123,2)*VLOOKUP($E60+S$8-$H$8,Multipliers!$A$3:$DF$122,S$8-2006+2))</f>
        <v>0.25921682756883818</v>
      </c>
      <c r="U60" s="3">
        <f>T60*(1-VLOOKUP($E60+T$8-$H$8,Mortality!$B$3:$C$123,2)*VLOOKUP($E60+T$8-$H$8,Multipliers!$A$3:$DF$122,T$8-2006+2))</f>
        <v>0.21282450803515371</v>
      </c>
      <c r="V60" s="3">
        <f>U60*(1-VLOOKUP($E60+U$8-$H$8,Mortality!$B$3:$C$123,2)*VLOOKUP($E60+U$8-$H$8,Multipliers!$A$3:$DF$122,U$8-2006+2))</f>
        <v>0.17213546395493617</v>
      </c>
      <c r="W60" s="3">
        <f>V60*(1-VLOOKUP($E60+V$8-$H$8,Mortality!$B$3:$C$123,2)*VLOOKUP($E60+V$8-$H$8,Multipliers!$A$3:$DF$122,V$8-2006+2))</f>
        <v>0.13722888211580128</v>
      </c>
      <c r="X60" s="3">
        <f>W60*(1-VLOOKUP($E60+W$8-$H$8,Mortality!$B$3:$C$123,2)*VLOOKUP($E60+W$8-$H$8,Multipliers!$A$3:$DF$122,W$8-2006+2))</f>
        <v>0.10752063442810553</v>
      </c>
      <c r="Y60" s="3">
        <f>X60*(1-VLOOKUP($E60+X$8-$H$8,Mortality!$B$3:$C$123,2)*VLOOKUP($E60+X$8-$H$8,Multipliers!$A$3:$DF$122,X$8-2006+2))</f>
        <v>8.2747779570094299E-2</v>
      </c>
      <c r="Z60" s="3">
        <f>Y60*(1-VLOOKUP($E60+Y$8-$H$8,Mortality!$B$3:$C$123,2)*VLOOKUP($E60+Y$8-$H$8,Multipliers!$A$3:$DF$122,Y$8-2006+2))</f>
        <v>6.2283125350980545E-2</v>
      </c>
      <c r="AA60" s="3">
        <f>Z60*(1-VLOOKUP($E60+Z$8-$H$8,Mortality!$B$3:$C$123,2)*VLOOKUP($E60+Z$8-$H$8,Multipliers!$A$3:$DF$122,Z$8-2006+2))</f>
        <v>4.5785856451803088E-2</v>
      </c>
      <c r="AB60" s="3">
        <f>AA60*(1-VLOOKUP($E60+AA$8-$H$8,Mortality!$B$3:$C$123,2)*VLOOKUP($E60+AA$8-$H$8,Multipliers!$A$3:$DF$122,AA$8-2006+2))</f>
        <v>3.2825915023020756E-2</v>
      </c>
      <c r="AC60" s="3">
        <f>AB60*(1-VLOOKUP($E60+AB$8-$H$8,Mortality!$B$3:$C$123,2)*VLOOKUP($E60+AB$8-$H$8,Multipliers!$A$3:$DF$122,AB$8-2006+2))</f>
        <v>2.2924476349167593E-2</v>
      </c>
      <c r="AD60" s="3">
        <f>AC60*(1-VLOOKUP($E60+AC$8-$H$8,Mortality!$B$3:$C$123,2)*VLOOKUP($E60+AC$8-$H$8,Multipliers!$A$3:$DF$122,AC$8-2006+2))</f>
        <v>1.5575790417933765E-2</v>
      </c>
      <c r="AE60" s="3">
        <f>AD60*(1-VLOOKUP($E60+AD$8-$H$8,Mortality!$B$3:$C$123,2)*VLOOKUP($E60+AD$8-$H$8,Multipliers!$A$3:$DF$122,AD$8-2006+2))</f>
        <v>1.0289025864212433E-2</v>
      </c>
      <c r="AF60" s="3">
        <f>AE60*(1-VLOOKUP($E60+AE$8-$H$8,Mortality!$B$3:$C$123,2)*VLOOKUP($E60+AE$8-$H$8,Multipliers!$A$3:$DF$122,AE$8-2006+2))</f>
        <v>6.6027248417424456E-3</v>
      </c>
      <c r="AG60" s="3">
        <f>AF60*(1-VLOOKUP($E60+AF$8-$H$8,Mortality!$B$3:$C$123,2)*VLOOKUP($E60+AF$8-$H$8,Multipliers!$A$3:$DF$122,AF$8-2006+2))</f>
        <v>4.11400709942352E-3</v>
      </c>
      <c r="AH60" s="3">
        <f>AG60*(1-VLOOKUP($E60+AG$8-$H$8,Mortality!$B$3:$C$123,2)*VLOOKUP($E60+AG$8-$H$8,Multipliers!$A$3:$DF$122,AG$8-2006+2))</f>
        <v>2.4852097940404401E-3</v>
      </c>
      <c r="AI60" s="3">
        <f>AH60*(1-VLOOKUP($E60+AH$8-$H$8,Mortality!$B$3:$C$123,2)*VLOOKUP($E60+AH$8-$H$8,Multipliers!$A$3:$DF$122,AH$8-2006+2))</f>
        <v>1.4561670261623292E-3</v>
      </c>
      <c r="AJ60" s="3">
        <f>AI60*(1-VLOOKUP($E60+AI$8-$H$8,Mortality!$B$3:$C$123,2)*VLOOKUP($E60+AI$8-$H$8,Multipliers!$A$3:$DF$122,AI$8-2006+2))</f>
        <v>8.2718372794572149E-4</v>
      </c>
      <c r="AK60" s="3">
        <f>AJ60*(1-VLOOKUP($E60+AJ$8-$H$8,Mortality!$B$3:$C$123,2)*VLOOKUP($E60+AJ$8-$H$8,Multipliers!$A$3:$DF$122,AJ$8-2006+2))</f>
        <v>4.5518820734167761E-4</v>
      </c>
      <c r="AL60" s="3">
        <f>AK60*(1-VLOOKUP($E60+AK$8-$H$8,Mortality!$B$3:$C$123,2)*VLOOKUP($E60+AK$8-$H$8,Multipliers!$A$3:$DF$122,AK$8-2006+2))</f>
        <v>2.4233207229300979E-4</v>
      </c>
      <c r="AM60" s="3">
        <f>AL60*(1-VLOOKUP($E60+AL$8-$H$8,Mortality!$B$3:$C$123,2)*VLOOKUP($E60+AL$8-$H$8,Multipliers!$A$3:$DF$122,AL$8-2006+2))</f>
        <v>1.2667415901341866E-4</v>
      </c>
      <c r="AN60" s="3">
        <f>AM60*(1-VLOOKUP($E60+AM$8-$H$8,Mortality!$B$3:$C$123,2)*VLOOKUP($E60+AM$8-$H$8,Multipliers!$A$3:$DF$122,AM$8-2006+2))</f>
        <v>6.560201765697835E-5</v>
      </c>
      <c r="AO60" s="3">
        <f>AN60*(1-VLOOKUP($E60+AN$8-$H$8,Mortality!$B$3:$C$123,2)*VLOOKUP($E60+AN$8-$H$8,Multipliers!$A$3:$DF$122,AN$8-2006+2))</f>
        <v>3.3630284371504929E-5</v>
      </c>
      <c r="AP60" s="3">
        <f>AO60*(1-VLOOKUP($E60+AO$8-$H$8,Mortality!$B$3:$C$123,2)*VLOOKUP($E60+AO$8-$H$8,Multipliers!$A$3:$DF$122,AO$8-2006+2))</f>
        <v>1.7020711359755548E-5</v>
      </c>
      <c r="AQ60" s="3">
        <f>AP60*(1-VLOOKUP($E60+AP$8-$H$8,Mortality!$B$3:$C$123,2)*VLOOKUP($E60+AP$8-$H$8,Multipliers!$A$3:$DF$122,AP$8-2006+2))</f>
        <v>8.510355679877774E-6</v>
      </c>
      <c r="AR60" s="3">
        <f>AQ60*(1-VLOOKUP($E60+AQ$8-$H$8,Mortality!$B$3:$C$123,2)*VLOOKUP($E60+AQ$8-$H$8,Multipliers!$A$3:$DF$122,AQ$8-2006+2))</f>
        <v>4.255177839938887E-6</v>
      </c>
      <c r="AS60" s="3">
        <f>AR60*(1-VLOOKUP($E60+AR$8-$H$8,Mortality!$B$3:$C$123,2)*VLOOKUP($E60+AR$8-$H$8,Multipliers!$A$3:$DF$122,AR$8-2006+2))</f>
        <v>2.1275889199694435E-6</v>
      </c>
      <c r="AT60" s="3">
        <f>AS60*(1-VLOOKUP($E60+AS$8-$H$8,Mortality!$B$3:$C$123,2)*VLOOKUP($E60+AS$8-$H$8,Multipliers!$A$3:$DF$122,AS$8-2006+2))</f>
        <v>1.0637944599847218E-6</v>
      </c>
      <c r="AU60" s="3">
        <f>AT60*(1-VLOOKUP($E60+AT$8-$H$8,Mortality!$B$3:$C$123,2)*VLOOKUP($E60+AT$8-$H$8,Multipliers!$A$3:$DF$122,AT$8-2006+2))</f>
        <v>5.3189722999236088E-7</v>
      </c>
      <c r="AV60" s="3">
        <f>AU60*(1-VLOOKUP($E60+AU$8-$H$8,Mortality!$B$3:$C$123,2)*VLOOKUP($E60+AU$8-$H$8,Multipliers!$A$3:$DF$122,AU$8-2006+2))</f>
        <v>0</v>
      </c>
      <c r="AW60" s="3">
        <f>AV60*(1-VLOOKUP($E60+AV$8-$H$8,Mortality!$B$3:$C$123,2)*VLOOKUP($E60+AV$8-$H$8,Multipliers!$A$3:$DF$122,AV$8-2006+2))</f>
        <v>0</v>
      </c>
      <c r="AX60" s="3">
        <f>AW60*(1-VLOOKUP($E60+AW$8-$H$8,Mortality!$B$3:$C$123,2)*VLOOKUP($E60+AW$8-$H$8,Multipliers!$A$3:$DF$122,AW$8-2006+2))</f>
        <v>0</v>
      </c>
      <c r="AY60" s="3">
        <f>AX60*(1-VLOOKUP($E60+AX$8-$H$8,Mortality!$B$3:$C$123,2)*VLOOKUP($E60+AX$8-$H$8,Multipliers!$A$3:$DF$122,AX$8-2006+2))</f>
        <v>0</v>
      </c>
      <c r="AZ60" s="3">
        <f>AY60*(1-VLOOKUP($E60+AY$8-$H$8,Mortality!$B$3:$C$123,2)*VLOOKUP($E60+AY$8-$H$8,Multipliers!$A$3:$DF$122,AY$8-2006+2))</f>
        <v>0</v>
      </c>
      <c r="BA60" s="3">
        <f>AZ60*(1-VLOOKUP($E60+AZ$8-$H$8,Mortality!$B$3:$C$123,2)*VLOOKUP($E60+AZ$8-$H$8,Multipliers!$A$3:$DF$122,AZ$8-2006+2))</f>
        <v>0</v>
      </c>
      <c r="BB60" s="3">
        <f>BA60*(1-VLOOKUP($E60+BA$8-$H$8,Mortality!$B$3:$C$123,2)*VLOOKUP($E60+BA$8-$H$8,Multipliers!$A$3:$DF$122,BA$8-2006+2))</f>
        <v>0</v>
      </c>
      <c r="BC60" s="3">
        <f>BB60*(1-VLOOKUP($E60+BB$8-$H$8,Mortality!$B$3:$C$123,2)*VLOOKUP($E60+BB$8-$H$8,Multipliers!$A$3:$DF$122,BB$8-2006+2))</f>
        <v>0</v>
      </c>
      <c r="BD60" s="3">
        <f>BC60*(1-VLOOKUP($E60+BC$8-$H$8,Mortality!$B$3:$C$123,2)*VLOOKUP($E60+BC$8-$H$8,Multipliers!$A$3:$DF$122,BC$8-2006+2))</f>
        <v>0</v>
      </c>
      <c r="BE60" s="3">
        <f>BD60*(1-VLOOKUP($E60+BD$8-$H$8,Mortality!$B$3:$C$123,2)*VLOOKUP($E60+BD$8-$H$8,Multipliers!$A$3:$DF$122,BD$8-2006+2))</f>
        <v>0</v>
      </c>
      <c r="BF60" s="3">
        <f>BE60*(1-VLOOKUP($E60+BE$8-$H$8,Mortality!$B$3:$C$123,2)*VLOOKUP($E60+BE$8-$H$8,Multipliers!$A$3:$DF$122,BE$8-2006+2))</f>
        <v>0</v>
      </c>
      <c r="BG60" s="3">
        <f>BF60*(1-VLOOKUP($E60+BF$8-$H$8,Mortality!$B$3:$C$123,2)*VLOOKUP($E60+BF$8-$H$8,Multipliers!$A$3:$DF$122,BF$8-2006+2))</f>
        <v>0</v>
      </c>
      <c r="BH60" s="3">
        <f>BG60*(1-VLOOKUP($E60+BG$8-$H$8,Mortality!$B$3:$C$123,2)*VLOOKUP($E60+BG$8-$H$8,Multipliers!$A$3:$DF$122,BG$8-2006+2))</f>
        <v>0</v>
      </c>
      <c r="BI60" s="3">
        <f>BH60*(1-VLOOKUP($E60+BH$8-$H$8,Mortality!$B$3:$C$123,2)*VLOOKUP($E60+BH$8-$H$8,Multipliers!$A$3:$DF$122,BH$8-2006+2))</f>
        <v>0</v>
      </c>
      <c r="BJ60" s="3">
        <f>BI60*(1-VLOOKUP($E60+BI$8-$H$8,Mortality!$B$3:$C$123,2)*VLOOKUP($E60+BI$8-$H$8,Multipliers!$A$3:$DF$122,BI$8-2006+2))</f>
        <v>0</v>
      </c>
      <c r="BK60" s="3">
        <f>BJ60*(1-VLOOKUP($E60+BJ$8-$H$8,Mortality!$B$3:$C$123,2)*VLOOKUP($E60+BJ$8-$H$8,Multipliers!$A$3:$DF$122,BJ$8-2006+2))</f>
        <v>0</v>
      </c>
      <c r="BL60" s="3">
        <f>BK60*(1-VLOOKUP($E60+BK$8-$H$8,Mortality!$B$3:$C$123,2)*VLOOKUP($E60+BK$8-$H$8,Multipliers!$A$3:$DF$122,BK$8-2006+2))</f>
        <v>0</v>
      </c>
      <c r="BM60" s="3">
        <f>BL60*(1-VLOOKUP($E60+BL$8-$H$8,Mortality!$B$3:$C$123,2)*VLOOKUP($E60+BL$8-$H$8,Multipliers!$A$3:$DF$122,BL$8-2006+2))</f>
        <v>0</v>
      </c>
      <c r="BN60" s="3">
        <f>BM60*(1-VLOOKUP($E60+BM$8-$H$8,Mortality!$B$3:$C$123,2)*VLOOKUP($E60+BM$8-$H$8,Multipliers!$A$3:$DF$122,BM$8-2006+2))</f>
        <v>0</v>
      </c>
      <c r="BO60" s="3">
        <f>BN60*(1-VLOOKUP($E60+BN$8-$H$8,Mortality!$B$3:$C$123,2)*VLOOKUP($E60+BN$8-$H$8,Multipliers!$A$3:$DF$122,BN$8-2006+2))</f>
        <v>0</v>
      </c>
      <c r="BP60" s="3">
        <f>BO60*(1-VLOOKUP($E60+BO$8-$H$8,Mortality!$B$3:$C$123,2)*VLOOKUP($E60+BO$8-$H$8,Multipliers!$A$3:$DF$122,BO$8-2006+2))</f>
        <v>0</v>
      </c>
      <c r="BQ60" s="3">
        <f>BP60*(1-VLOOKUP($E60+BP$8-$H$8,Mortality!$B$3:$C$123,2)*VLOOKUP($E60+BP$8-$H$8,Multipliers!$A$3:$DF$122,BP$8-2006+2))</f>
        <v>0</v>
      </c>
      <c r="BR60" s="3">
        <f>BQ60*(1-VLOOKUP($E60+BQ$8-$H$8,Mortality!$B$3:$C$123,2)*VLOOKUP($E60+BQ$8-$H$8,Multipliers!$A$3:$DF$122,BQ$8-2006+2))</f>
        <v>0</v>
      </c>
      <c r="BS60" s="3">
        <f>BR60*(1-VLOOKUP($E60+BR$8-$H$8,Mortality!$B$3:$C$123,2)*VLOOKUP($E60+BR$8-$H$8,Multipliers!$A$3:$DF$122,BR$8-2006+2))</f>
        <v>0</v>
      </c>
      <c r="BT60" s="3">
        <f>BS60*(1-VLOOKUP($E60+BS$8-$H$8,Mortality!$B$3:$C$123,2)*VLOOKUP($E60+BS$8-$H$8,Multipliers!$A$3:$DF$122,BS$8-2006+2))</f>
        <v>0</v>
      </c>
      <c r="BU60" s="3">
        <f>BT60*(1-VLOOKUP($E60+BT$8-$H$8,Mortality!$B$3:$C$123,2)*VLOOKUP($E60+BT$8-$H$8,Multipliers!$A$3:$DF$122,BT$8-2006+2))</f>
        <v>0</v>
      </c>
      <c r="BV60" s="3">
        <f>BU60*(1-VLOOKUP($E60+BU$8-$H$8,Mortality!$B$3:$C$123,2)*VLOOKUP($E60+BU$8-$H$8,Multipliers!$A$3:$DF$122,BU$8-2006+2))</f>
        <v>0</v>
      </c>
      <c r="BW60" s="3">
        <f>BV60*(1-VLOOKUP($E60+BV$8-$H$8,Mortality!$B$3:$C$123,2)*VLOOKUP($E60+BV$8-$H$8,Multipliers!$A$3:$DF$122,BV$8-2006+2))</f>
        <v>0</v>
      </c>
      <c r="BX60" s="3">
        <f>BW60*(1-VLOOKUP($E60+BW$8-$H$8,Mortality!$B$3:$C$123,2)*VLOOKUP($E60+BW$8-$H$8,Multipliers!$A$3:$DF$122,BW$8-2006+2))</f>
        <v>0</v>
      </c>
      <c r="BY60" s="3">
        <f>BX60*(1-VLOOKUP($E60+BX$8-$H$8,Mortality!$B$3:$C$123,2)*VLOOKUP($E60+BX$8-$H$8,Multipliers!$A$3:$DF$122,BX$8-2006+2))</f>
        <v>0</v>
      </c>
      <c r="BZ60" s="3">
        <f>BY60*(1-VLOOKUP($E60+BY$8-$H$8,Mortality!$B$3:$C$123,2)*VLOOKUP($E60+BY$8-$H$8,Multipliers!$A$3:$DF$122,BY$8-2006+2))</f>
        <v>0</v>
      </c>
      <c r="CA60" s="3">
        <f>BZ60*(1-VLOOKUP($E60+BZ$8-$H$8,Mortality!$B$3:$C$123,2)*VLOOKUP($E60+BZ$8-$H$8,Multipliers!$A$3:$DF$122,BZ$8-2006+2))</f>
        <v>0</v>
      </c>
      <c r="CB60" s="3">
        <f>CA60*(1-VLOOKUP($E60+CA$8-$H$8,Mortality!$B$3:$C$123,2)*VLOOKUP($E60+CA$8-$H$8,Multipliers!$A$3:$DF$122,CA$8-2006+2))</f>
        <v>0</v>
      </c>
      <c r="CC60" s="3">
        <f>CB60*(1-VLOOKUP($E60+CB$8-$H$8,Mortality!$B$3:$C$123,2)*VLOOKUP($E60+CB$8-$H$8,Multipliers!$A$3:$DF$122,CB$8-2006+2))</f>
        <v>0</v>
      </c>
      <c r="CD60" s="3">
        <f>CC60*(1-VLOOKUP($E60+CC$8-$H$8,Mortality!$B$3:$C$123,2)*VLOOKUP($E60+CC$8-$H$8,Multipliers!$A$3:$DF$122,CC$8-2006+2))</f>
        <v>0</v>
      </c>
      <c r="CE60" s="3">
        <f>CD60*(1-VLOOKUP($E60+CD$8-$H$8,Mortality!$B$3:$C$123,2)*VLOOKUP($E60+CD$8-$H$8,Multipliers!$A$3:$DF$122,CD$8-2006+2))</f>
        <v>0</v>
      </c>
      <c r="CF60" s="3">
        <f>CE60*(1-VLOOKUP($E60+CE$8-$H$8,Mortality!$B$3:$C$123,2)*VLOOKUP($E60+CE$8-$H$8,Multipliers!$A$3:$DF$122,CE$8-2006+2))</f>
        <v>0</v>
      </c>
      <c r="CG60" s="3">
        <f>CF60*(1-VLOOKUP($E60+CF$8-$H$8,Mortality!$B$3:$C$123,2)*VLOOKUP($E60+CF$8-$H$8,Multipliers!$A$3:$DF$122,CF$8-2006+2))</f>
        <v>0</v>
      </c>
      <c r="CH60" s="3">
        <f>CG60*(1-VLOOKUP($E60+CG$8-$H$8,Mortality!$B$3:$C$123,2)*VLOOKUP($E60+CG$8-$H$8,Multipliers!$A$3:$DF$122,CG$8-2006+2))</f>
        <v>0</v>
      </c>
      <c r="CI60" s="3">
        <f>CH60*(1-VLOOKUP($E60+CH$8-$H$8,Mortality!$B$3:$C$123,2)*VLOOKUP($E60+CH$8-$H$8,Multipliers!$A$3:$DF$122,CH$8-2006+2))</f>
        <v>0</v>
      </c>
      <c r="CJ60" s="3">
        <f>CI60*(1-VLOOKUP($E60+CI$8-$H$8,Mortality!$B$3:$C$123,2)*VLOOKUP($E60+CI$8-$H$8,Multipliers!$A$3:$DF$122,CI$8-2006+2))</f>
        <v>0</v>
      </c>
      <c r="CK60" s="3">
        <f>CJ60*(1-VLOOKUP($E60+CJ$8-$H$8,Mortality!$B$3:$C$123,2)*VLOOKUP($E60+CJ$8-$H$8,Multipliers!$A$3:$DF$122,CJ$8-2006+2))</f>
        <v>0</v>
      </c>
      <c r="CL60" s="3">
        <f>CK60*(1-VLOOKUP($E60+CK$8-$H$8,Mortality!$B$3:$C$123,2)*VLOOKUP($E60+CK$8-$H$8,Multipliers!$A$3:$DF$122,CK$8-2006+2))</f>
        <v>0</v>
      </c>
      <c r="CM60" s="3">
        <f>CL60*(1-VLOOKUP($E60+CL$8-$H$8,Mortality!$B$3:$C$123,2)*VLOOKUP($E60+CL$8-$H$8,Multipliers!$A$3:$DF$122,CL$8-2006+2))</f>
        <v>0</v>
      </c>
      <c r="CN60" s="3">
        <f>CM60*(1-VLOOKUP($E60+CM$8-$H$8,Mortality!$B$3:$C$123,2)*VLOOKUP($E60+CM$8-$H$8,Multipliers!$A$3:$DF$122,CM$8-2006+2))</f>
        <v>0</v>
      </c>
      <c r="CO60" s="3">
        <f>CN60*(1-VLOOKUP($E60+CN$8-$H$8,Mortality!$B$3:$C$123,2)*VLOOKUP($E60+CN$8-$H$8,Multipliers!$A$3:$DF$122,CN$8-2006+2))</f>
        <v>0</v>
      </c>
      <c r="CP60" s="3">
        <f>CO60*(1-VLOOKUP($E60+CO$8-$H$8,Mortality!$B$3:$C$123,2)*VLOOKUP($E60+CO$8-$H$8,Multipliers!$A$3:$DF$122,CO$8-2006+2))</f>
        <v>0</v>
      </c>
      <c r="CQ60" s="3">
        <f>CP60*(1-VLOOKUP($E60+CP$8-$H$8,Mortality!$B$3:$C$123,2)*VLOOKUP($E60+CP$8-$H$8,Multipliers!$A$3:$DF$122,CP$8-2006+2))</f>
        <v>0</v>
      </c>
      <c r="CR60" s="3">
        <f>CQ60*(1-VLOOKUP($E60+CQ$8-$H$8,Mortality!$B$3:$C$123,2)*VLOOKUP($E60+CQ$8-$H$8,Multipliers!$A$3:$DF$122,CQ$8-2006+2))</f>
        <v>0</v>
      </c>
      <c r="CS60" s="3">
        <f>CR60*(1-VLOOKUP($E60+CR$8-$H$8,Mortality!$B$3:$C$123,2)*VLOOKUP($E60+CR$8-$H$8,Multipliers!$A$3:$DF$122,CR$8-2006+2))</f>
        <v>0</v>
      </c>
      <c r="CT60" s="3">
        <f>CS60*(1-VLOOKUP($E60+CS$8-$H$8,Mortality!$B$3:$C$123,2)*VLOOKUP($E60+CS$8-$H$8,Multipliers!$A$3:$DF$122,CS$8-2006+2))</f>
        <v>0</v>
      </c>
    </row>
    <row r="61" spans="2:98" x14ac:dyDescent="0.25">
      <c r="B61" s="35">
        <v>2053</v>
      </c>
      <c r="C61" s="36">
        <v>14104</v>
      </c>
      <c r="D61" s="35" t="s">
        <v>3</v>
      </c>
      <c r="E61" s="4">
        <f t="shared" si="6"/>
        <v>78</v>
      </c>
      <c r="F61" s="2"/>
      <c r="H61" s="3">
        <v>1</v>
      </c>
      <c r="I61" s="3">
        <f>H61*(1-VLOOKUP($E61+H$8-$H$8,Mortality!$B$3:$C$123,2)*VLOOKUP($E61+H$8-$H$8,Multipliers!$A$3:$DF$122,H$8-2006+2))</f>
        <v>0.95613969105528251</v>
      </c>
      <c r="J61" s="3">
        <f>I61*(1-VLOOKUP($E61+I$8-$H$8,Mortality!$B$3:$C$123,2)*VLOOKUP($E61+I$8-$H$8,Multipliers!$A$3:$DF$122,I$8-2006+2))</f>
        <v>0.91029044252216618</v>
      </c>
      <c r="K61" s="3">
        <f>J61*(1-VLOOKUP($E61+J$8-$H$8,Mortality!$B$3:$C$123,2)*VLOOKUP($E61+J$8-$H$8,Multipliers!$A$3:$DF$122,J$8-2006+2))</f>
        <v>0.86246657524743164</v>
      </c>
      <c r="L61" s="3">
        <f>K61*(1-VLOOKUP($E61+K$8-$H$8,Mortality!$B$3:$C$123,2)*VLOOKUP($E61+K$8-$H$8,Multipliers!$A$3:$DF$122,K$8-2006+2))</f>
        <v>0.81275477310987998</v>
      </c>
      <c r="M61" s="3">
        <f>L61*(1-VLOOKUP($E61+L$8-$H$8,Mortality!$B$3:$C$123,2)*VLOOKUP($E61+L$8-$H$8,Multipliers!$A$3:$DF$122,L$8-2006+2))</f>
        <v>0.76127642155760233</v>
      </c>
      <c r="N61" s="3">
        <f>M61*(1-VLOOKUP($E61+M$8-$H$8,Mortality!$B$3:$C$123,2)*VLOOKUP($E61+M$8-$H$8,Multipliers!$A$3:$DF$122,M$8-2006+2))</f>
        <v>0.70826715493506864</v>
      </c>
      <c r="O61" s="3">
        <f>N61*(1-VLOOKUP($E61+N$8-$H$8,Mortality!$B$3:$C$123,2)*VLOOKUP($E61+N$8-$H$8,Multipliers!$A$3:$DF$122,N$8-2006+2))</f>
        <v>0.65395868193175255</v>
      </c>
      <c r="P61" s="3">
        <f>O61*(1-VLOOKUP($E61+O$8-$H$8,Mortality!$B$3:$C$123,2)*VLOOKUP($E61+O$8-$H$8,Multipliers!$A$3:$DF$122,O$8-2006+2))</f>
        <v>0.59875270409040537</v>
      </c>
      <c r="Q61" s="3">
        <f>P61*(1-VLOOKUP($E61+P$8-$H$8,Mortality!$B$3:$C$123,2)*VLOOKUP($E61+P$8-$H$8,Multipliers!$A$3:$DF$122,P$8-2006+2))</f>
        <v>0.54307024055233588</v>
      </c>
      <c r="R61" s="3">
        <f>Q61*(1-VLOOKUP($E61+Q$8-$H$8,Mortality!$B$3:$C$123,2)*VLOOKUP($E61+Q$8-$H$8,Multipliers!$A$3:$DF$122,Q$8-2006+2))</f>
        <v>0.48741044003817902</v>
      </c>
      <c r="S61" s="3">
        <f>R61*(1-VLOOKUP($E61+R$8-$H$8,Mortality!$B$3:$C$123,2)*VLOOKUP($E61+R$8-$H$8,Multipliers!$A$3:$DF$122,R$8-2006+2))</f>
        <v>0.43240427812940568</v>
      </c>
      <c r="T61" s="3">
        <f>S61*(1-VLOOKUP($E61+S$8-$H$8,Mortality!$B$3:$C$123,2)*VLOOKUP($E61+S$8-$H$8,Multipliers!$A$3:$DF$122,S$8-2006+2))</f>
        <v>0.37869813519183282</v>
      </c>
      <c r="U61" s="3">
        <f>T61*(1-VLOOKUP($E61+T$8-$H$8,Mortality!$B$3:$C$123,2)*VLOOKUP($E61+T$8-$H$8,Multipliers!$A$3:$DF$122,T$8-2006+2))</f>
        <v>0.32697332428399234</v>
      </c>
      <c r="V61" s="3">
        <f>U61*(1-VLOOKUP($E61+U$8-$H$8,Mortality!$B$3:$C$123,2)*VLOOKUP($E61+U$8-$H$8,Multipliers!$A$3:$DF$122,U$8-2006+2))</f>
        <v>0.27815748115338035</v>
      </c>
      <c r="W61" s="3">
        <f>V61*(1-VLOOKUP($E61+V$8-$H$8,Mortality!$B$3:$C$123,2)*VLOOKUP($E61+V$8-$H$8,Multipliers!$A$3:$DF$122,V$8-2006+2))</f>
        <v>0.23309798566082424</v>
      </c>
      <c r="X61" s="3">
        <f>W61*(1-VLOOKUP($E61+W$8-$H$8,Mortality!$B$3:$C$123,2)*VLOOKUP($E61+W$8-$H$8,Multipliers!$A$3:$DF$122,W$8-2006+2))</f>
        <v>0.19245547359954851</v>
      </c>
      <c r="Y61" s="3">
        <f>X61*(1-VLOOKUP($E61+X$8-$H$8,Mortality!$B$3:$C$123,2)*VLOOKUP($E61+X$8-$H$8,Multipliers!$A$3:$DF$122,X$8-2006+2))</f>
        <v>0.15659825036571939</v>
      </c>
      <c r="Z61" s="3">
        <f>Y61*(1-VLOOKUP($E61+Y$8-$H$8,Mortality!$B$3:$C$123,2)*VLOOKUP($E61+Y$8-$H$8,Multipliers!$A$3:$DF$122,Y$8-2006+2))</f>
        <v>0.12563905784943866</v>
      </c>
      <c r="AA61" s="3">
        <f>Z61*(1-VLOOKUP($E61+Z$8-$H$8,Mortality!$B$3:$C$123,2)*VLOOKUP($E61+Z$8-$H$8,Multipliers!$A$3:$DF$122,Z$8-2006+2))</f>
        <v>9.9095456120931846E-2</v>
      </c>
      <c r="AB61" s="3">
        <f>AA61*(1-VLOOKUP($E61+AA$8-$H$8,Mortality!$B$3:$C$123,2)*VLOOKUP($E61+AA$8-$H$8,Multipliers!$A$3:$DF$122,AA$8-2006+2))</f>
        <v>7.6787131529927027E-2</v>
      </c>
      <c r="AC61" s="3">
        <f>AB61*(1-VLOOKUP($E61+AB$8-$H$8,Mortality!$B$3:$C$123,2)*VLOOKUP($E61+AB$8-$H$8,Multipliers!$A$3:$DF$122,AB$8-2006+2))</f>
        <v>5.8203875435279204E-2</v>
      </c>
      <c r="AD61" s="3">
        <f>AC61*(1-VLOOKUP($E61+AC$8-$H$8,Mortality!$B$3:$C$123,2)*VLOOKUP($E61+AC$8-$H$8,Multipliers!$A$3:$DF$122,AC$8-2006+2))</f>
        <v>4.3099468025235545E-2</v>
      </c>
      <c r="AE61" s="3">
        <f>AD61*(1-VLOOKUP($E61+AD$8-$H$8,Mortality!$B$3:$C$123,2)*VLOOKUP($E61+AD$8-$H$8,Multipliers!$A$3:$DF$122,AD$8-2006+2))</f>
        <v>3.1132659155498323E-2</v>
      </c>
      <c r="AF61" s="3">
        <f>AE61*(1-VLOOKUP($E61+AE$8-$H$8,Mortality!$B$3:$C$123,2)*VLOOKUP($E61+AE$8-$H$8,Multipliers!$A$3:$DF$122,AE$8-2006+2))</f>
        <v>2.1909985716367784E-2</v>
      </c>
      <c r="AG61" s="3">
        <f>AF61*(1-VLOOKUP($E61+AF$8-$H$8,Mortality!$B$3:$C$123,2)*VLOOKUP($E61+AF$8-$H$8,Multipliers!$A$3:$DF$122,AF$8-2006+2))</f>
        <v>1.5001756810880255E-2</v>
      </c>
      <c r="AH61" s="3">
        <f>AG61*(1-VLOOKUP($E61+AG$8-$H$8,Mortality!$B$3:$C$123,2)*VLOOKUP($E61+AG$8-$H$8,Multipliers!$A$3:$DF$122,AG$8-2006+2))</f>
        <v>9.9873416457969908E-3</v>
      </c>
      <c r="AI61" s="3">
        <f>AH61*(1-VLOOKUP($E61+AH$8-$H$8,Mortality!$B$3:$C$123,2)*VLOOKUP($E61+AH$8-$H$8,Multipliers!$A$3:$DF$122,AH$8-2006+2))</f>
        <v>6.4593426210267733E-3</v>
      </c>
      <c r="AJ61" s="3">
        <f>AI61*(1-VLOOKUP($E61+AI$8-$H$8,Mortality!$B$3:$C$123,2)*VLOOKUP($E61+AI$8-$H$8,Multipliers!$A$3:$DF$122,AI$8-2006+2))</f>
        <v>4.0559413443909641E-3</v>
      </c>
      <c r="AK61" s="3">
        <f>AJ61*(1-VLOOKUP($E61+AJ$8-$H$8,Mortality!$B$3:$C$123,2)*VLOOKUP($E61+AJ$8-$H$8,Multipliers!$A$3:$DF$122,AJ$8-2006+2))</f>
        <v>2.4683698829928522E-3</v>
      </c>
      <c r="AL61" s="3">
        <f>AK61*(1-VLOOKUP($E61+AK$8-$H$8,Mortality!$B$3:$C$123,2)*VLOOKUP($E61+AK$8-$H$8,Multipliers!$A$3:$DF$122,AK$8-2006+2))</f>
        <v>1.4566896704999307E-3</v>
      </c>
      <c r="AM61" s="3">
        <f>AL61*(1-VLOOKUP($E61+AL$8-$H$8,Mortality!$B$3:$C$123,2)*VLOOKUP($E61+AL$8-$H$8,Multipliers!$A$3:$DF$122,AL$8-2006+2))</f>
        <v>8.3312652875872756E-4</v>
      </c>
      <c r="AN61" s="3">
        <f>AM61*(1-VLOOKUP($E61+AM$8-$H$8,Mortality!$B$3:$C$123,2)*VLOOKUP($E61+AM$8-$H$8,Multipliers!$A$3:$DF$122,AM$8-2006+2))</f>
        <v>4.6137327093251622E-4</v>
      </c>
      <c r="AO61" s="3">
        <f>AN61*(1-VLOOKUP($E61+AN$8-$H$8,Mortality!$B$3:$C$123,2)*VLOOKUP($E61+AN$8-$H$8,Multipliers!$A$3:$DF$122,AN$8-2006+2))</f>
        <v>2.4698122513230159E-4</v>
      </c>
      <c r="AP61" s="3">
        <f>AO61*(1-VLOOKUP($E61+AO$8-$H$8,Mortality!$B$3:$C$123,2)*VLOOKUP($E61+AO$8-$H$8,Multipliers!$A$3:$DF$122,AO$8-2006+2))</f>
        <v>1.2970455939294228E-4</v>
      </c>
      <c r="AQ61" s="3">
        <f>AP61*(1-VLOOKUP($E61+AP$8-$H$8,Mortality!$B$3:$C$123,2)*VLOOKUP($E61+AP$8-$H$8,Multipliers!$A$3:$DF$122,AP$8-2006+2))</f>
        <v>6.7414963915728542E-5</v>
      </c>
      <c r="AR61" s="3">
        <f>AQ61*(1-VLOOKUP($E61+AQ$8-$H$8,Mortality!$B$3:$C$123,2)*VLOOKUP($E61+AQ$8-$H$8,Multipliers!$A$3:$DF$122,AQ$8-2006+2))</f>
        <v>3.4648304432398016E-5</v>
      </c>
      <c r="AS61" s="3">
        <f>AR61*(1-VLOOKUP($E61+AR$8-$H$8,Mortality!$B$3:$C$123,2)*VLOOKUP($E61+AR$8-$H$8,Multipliers!$A$3:$DF$122,AR$8-2006+2))</f>
        <v>1.7556470780236205E-5</v>
      </c>
      <c r="AT61" s="3">
        <f>AS61*(1-VLOOKUP($E61+AS$8-$H$8,Mortality!$B$3:$C$123,2)*VLOOKUP($E61+AS$8-$H$8,Multipliers!$A$3:$DF$122,AS$8-2006+2))</f>
        <v>8.7782353901181026E-6</v>
      </c>
      <c r="AU61" s="3">
        <f>AT61*(1-VLOOKUP($E61+AT$8-$H$8,Mortality!$B$3:$C$123,2)*VLOOKUP($E61+AT$8-$H$8,Multipliers!$A$3:$DF$122,AT$8-2006+2))</f>
        <v>4.3891176950590513E-6</v>
      </c>
      <c r="AV61" s="3">
        <f>AU61*(1-VLOOKUP($E61+AU$8-$H$8,Mortality!$B$3:$C$123,2)*VLOOKUP($E61+AU$8-$H$8,Multipliers!$A$3:$DF$122,AU$8-2006+2))</f>
        <v>2.1945588475295256E-6</v>
      </c>
      <c r="AW61" s="3">
        <f>AV61*(1-VLOOKUP($E61+AV$8-$H$8,Mortality!$B$3:$C$123,2)*VLOOKUP($E61+AV$8-$H$8,Multipliers!$A$3:$DF$122,AV$8-2006+2))</f>
        <v>1.0972794237647628E-6</v>
      </c>
      <c r="AX61" s="3">
        <f>AW61*(1-VLOOKUP($E61+AW$8-$H$8,Mortality!$B$3:$C$123,2)*VLOOKUP($E61+AW$8-$H$8,Multipliers!$A$3:$DF$122,AW$8-2006+2))</f>
        <v>5.4863971188238141E-7</v>
      </c>
      <c r="AY61" s="3">
        <f>AX61*(1-VLOOKUP($E61+AX$8-$H$8,Mortality!$B$3:$C$123,2)*VLOOKUP($E61+AX$8-$H$8,Multipliers!$A$3:$DF$122,AX$8-2006+2))</f>
        <v>0</v>
      </c>
      <c r="AZ61" s="3">
        <f>AY61*(1-VLOOKUP($E61+AY$8-$H$8,Mortality!$B$3:$C$123,2)*VLOOKUP($E61+AY$8-$H$8,Multipliers!$A$3:$DF$122,AY$8-2006+2))</f>
        <v>0</v>
      </c>
      <c r="BA61" s="3">
        <f>AZ61*(1-VLOOKUP($E61+AZ$8-$H$8,Mortality!$B$3:$C$123,2)*VLOOKUP($E61+AZ$8-$H$8,Multipliers!$A$3:$DF$122,AZ$8-2006+2))</f>
        <v>0</v>
      </c>
      <c r="BB61" s="3">
        <f>BA61*(1-VLOOKUP($E61+BA$8-$H$8,Mortality!$B$3:$C$123,2)*VLOOKUP($E61+BA$8-$H$8,Multipliers!$A$3:$DF$122,BA$8-2006+2))</f>
        <v>0</v>
      </c>
      <c r="BC61" s="3">
        <f>BB61*(1-VLOOKUP($E61+BB$8-$H$8,Mortality!$B$3:$C$123,2)*VLOOKUP($E61+BB$8-$H$8,Multipliers!$A$3:$DF$122,BB$8-2006+2))</f>
        <v>0</v>
      </c>
      <c r="BD61" s="3">
        <f>BC61*(1-VLOOKUP($E61+BC$8-$H$8,Mortality!$B$3:$C$123,2)*VLOOKUP($E61+BC$8-$H$8,Multipliers!$A$3:$DF$122,BC$8-2006+2))</f>
        <v>0</v>
      </c>
      <c r="BE61" s="3">
        <f>BD61*(1-VLOOKUP($E61+BD$8-$H$8,Mortality!$B$3:$C$123,2)*VLOOKUP($E61+BD$8-$H$8,Multipliers!$A$3:$DF$122,BD$8-2006+2))</f>
        <v>0</v>
      </c>
      <c r="BF61" s="3">
        <f>BE61*(1-VLOOKUP($E61+BE$8-$H$8,Mortality!$B$3:$C$123,2)*VLOOKUP($E61+BE$8-$H$8,Multipliers!$A$3:$DF$122,BE$8-2006+2))</f>
        <v>0</v>
      </c>
      <c r="BG61" s="3">
        <f>BF61*(1-VLOOKUP($E61+BF$8-$H$8,Mortality!$B$3:$C$123,2)*VLOOKUP($E61+BF$8-$H$8,Multipliers!$A$3:$DF$122,BF$8-2006+2))</f>
        <v>0</v>
      </c>
      <c r="BH61" s="3">
        <f>BG61*(1-VLOOKUP($E61+BG$8-$H$8,Mortality!$B$3:$C$123,2)*VLOOKUP($E61+BG$8-$H$8,Multipliers!$A$3:$DF$122,BG$8-2006+2))</f>
        <v>0</v>
      </c>
      <c r="BI61" s="3">
        <f>BH61*(1-VLOOKUP($E61+BH$8-$H$8,Mortality!$B$3:$C$123,2)*VLOOKUP($E61+BH$8-$H$8,Multipliers!$A$3:$DF$122,BH$8-2006+2))</f>
        <v>0</v>
      </c>
      <c r="BJ61" s="3">
        <f>BI61*(1-VLOOKUP($E61+BI$8-$H$8,Mortality!$B$3:$C$123,2)*VLOOKUP($E61+BI$8-$H$8,Multipliers!$A$3:$DF$122,BI$8-2006+2))</f>
        <v>0</v>
      </c>
      <c r="BK61" s="3">
        <f>BJ61*(1-VLOOKUP($E61+BJ$8-$H$8,Mortality!$B$3:$C$123,2)*VLOOKUP($E61+BJ$8-$H$8,Multipliers!$A$3:$DF$122,BJ$8-2006+2))</f>
        <v>0</v>
      </c>
      <c r="BL61" s="3">
        <f>BK61*(1-VLOOKUP($E61+BK$8-$H$8,Mortality!$B$3:$C$123,2)*VLOOKUP($E61+BK$8-$H$8,Multipliers!$A$3:$DF$122,BK$8-2006+2))</f>
        <v>0</v>
      </c>
      <c r="BM61" s="3">
        <f>BL61*(1-VLOOKUP($E61+BL$8-$H$8,Mortality!$B$3:$C$123,2)*VLOOKUP($E61+BL$8-$H$8,Multipliers!$A$3:$DF$122,BL$8-2006+2))</f>
        <v>0</v>
      </c>
      <c r="BN61" s="3">
        <f>BM61*(1-VLOOKUP($E61+BM$8-$H$8,Mortality!$B$3:$C$123,2)*VLOOKUP($E61+BM$8-$H$8,Multipliers!$A$3:$DF$122,BM$8-2006+2))</f>
        <v>0</v>
      </c>
      <c r="BO61" s="3">
        <f>BN61*(1-VLOOKUP($E61+BN$8-$H$8,Mortality!$B$3:$C$123,2)*VLOOKUP($E61+BN$8-$H$8,Multipliers!$A$3:$DF$122,BN$8-2006+2))</f>
        <v>0</v>
      </c>
      <c r="BP61" s="3">
        <f>BO61*(1-VLOOKUP($E61+BO$8-$H$8,Mortality!$B$3:$C$123,2)*VLOOKUP($E61+BO$8-$H$8,Multipliers!$A$3:$DF$122,BO$8-2006+2))</f>
        <v>0</v>
      </c>
      <c r="BQ61" s="3">
        <f>BP61*(1-VLOOKUP($E61+BP$8-$H$8,Mortality!$B$3:$C$123,2)*VLOOKUP($E61+BP$8-$H$8,Multipliers!$A$3:$DF$122,BP$8-2006+2))</f>
        <v>0</v>
      </c>
      <c r="BR61" s="3">
        <f>BQ61*(1-VLOOKUP($E61+BQ$8-$H$8,Mortality!$B$3:$C$123,2)*VLOOKUP($E61+BQ$8-$H$8,Multipliers!$A$3:$DF$122,BQ$8-2006+2))</f>
        <v>0</v>
      </c>
      <c r="BS61" s="3">
        <f>BR61*(1-VLOOKUP($E61+BR$8-$H$8,Mortality!$B$3:$C$123,2)*VLOOKUP($E61+BR$8-$H$8,Multipliers!$A$3:$DF$122,BR$8-2006+2))</f>
        <v>0</v>
      </c>
      <c r="BT61" s="3">
        <f>BS61*(1-VLOOKUP($E61+BS$8-$H$8,Mortality!$B$3:$C$123,2)*VLOOKUP($E61+BS$8-$H$8,Multipliers!$A$3:$DF$122,BS$8-2006+2))</f>
        <v>0</v>
      </c>
      <c r="BU61" s="3">
        <f>BT61*(1-VLOOKUP($E61+BT$8-$H$8,Mortality!$B$3:$C$123,2)*VLOOKUP($E61+BT$8-$H$8,Multipliers!$A$3:$DF$122,BT$8-2006+2))</f>
        <v>0</v>
      </c>
      <c r="BV61" s="3">
        <f>BU61*(1-VLOOKUP($E61+BU$8-$H$8,Mortality!$B$3:$C$123,2)*VLOOKUP($E61+BU$8-$H$8,Multipliers!$A$3:$DF$122,BU$8-2006+2))</f>
        <v>0</v>
      </c>
      <c r="BW61" s="3">
        <f>BV61*(1-VLOOKUP($E61+BV$8-$H$8,Mortality!$B$3:$C$123,2)*VLOOKUP($E61+BV$8-$H$8,Multipliers!$A$3:$DF$122,BV$8-2006+2))</f>
        <v>0</v>
      </c>
      <c r="BX61" s="3">
        <f>BW61*(1-VLOOKUP($E61+BW$8-$H$8,Mortality!$B$3:$C$123,2)*VLOOKUP($E61+BW$8-$H$8,Multipliers!$A$3:$DF$122,BW$8-2006+2))</f>
        <v>0</v>
      </c>
      <c r="BY61" s="3">
        <f>BX61*(1-VLOOKUP($E61+BX$8-$H$8,Mortality!$B$3:$C$123,2)*VLOOKUP($E61+BX$8-$H$8,Multipliers!$A$3:$DF$122,BX$8-2006+2))</f>
        <v>0</v>
      </c>
      <c r="BZ61" s="3">
        <f>BY61*(1-VLOOKUP($E61+BY$8-$H$8,Mortality!$B$3:$C$123,2)*VLOOKUP($E61+BY$8-$H$8,Multipliers!$A$3:$DF$122,BY$8-2006+2))</f>
        <v>0</v>
      </c>
      <c r="CA61" s="3">
        <f>BZ61*(1-VLOOKUP($E61+BZ$8-$H$8,Mortality!$B$3:$C$123,2)*VLOOKUP($E61+BZ$8-$H$8,Multipliers!$A$3:$DF$122,BZ$8-2006+2))</f>
        <v>0</v>
      </c>
      <c r="CB61" s="3">
        <f>CA61*(1-VLOOKUP($E61+CA$8-$H$8,Mortality!$B$3:$C$123,2)*VLOOKUP($E61+CA$8-$H$8,Multipliers!$A$3:$DF$122,CA$8-2006+2))</f>
        <v>0</v>
      </c>
      <c r="CC61" s="3">
        <f>CB61*(1-VLOOKUP($E61+CB$8-$H$8,Mortality!$B$3:$C$123,2)*VLOOKUP($E61+CB$8-$H$8,Multipliers!$A$3:$DF$122,CB$8-2006+2))</f>
        <v>0</v>
      </c>
      <c r="CD61" s="3">
        <f>CC61*(1-VLOOKUP($E61+CC$8-$H$8,Mortality!$B$3:$C$123,2)*VLOOKUP($E61+CC$8-$H$8,Multipliers!$A$3:$DF$122,CC$8-2006+2))</f>
        <v>0</v>
      </c>
      <c r="CE61" s="3">
        <f>CD61*(1-VLOOKUP($E61+CD$8-$H$8,Mortality!$B$3:$C$123,2)*VLOOKUP($E61+CD$8-$H$8,Multipliers!$A$3:$DF$122,CD$8-2006+2))</f>
        <v>0</v>
      </c>
      <c r="CF61" s="3">
        <f>CE61*(1-VLOOKUP($E61+CE$8-$H$8,Mortality!$B$3:$C$123,2)*VLOOKUP($E61+CE$8-$H$8,Multipliers!$A$3:$DF$122,CE$8-2006+2))</f>
        <v>0</v>
      </c>
      <c r="CG61" s="3">
        <f>CF61*(1-VLOOKUP($E61+CF$8-$H$8,Mortality!$B$3:$C$123,2)*VLOOKUP($E61+CF$8-$H$8,Multipliers!$A$3:$DF$122,CF$8-2006+2))</f>
        <v>0</v>
      </c>
      <c r="CH61" s="3">
        <f>CG61*(1-VLOOKUP($E61+CG$8-$H$8,Mortality!$B$3:$C$123,2)*VLOOKUP($E61+CG$8-$H$8,Multipliers!$A$3:$DF$122,CG$8-2006+2))</f>
        <v>0</v>
      </c>
      <c r="CI61" s="3">
        <f>CH61*(1-VLOOKUP($E61+CH$8-$H$8,Mortality!$B$3:$C$123,2)*VLOOKUP($E61+CH$8-$H$8,Multipliers!$A$3:$DF$122,CH$8-2006+2))</f>
        <v>0</v>
      </c>
      <c r="CJ61" s="3">
        <f>CI61*(1-VLOOKUP($E61+CI$8-$H$8,Mortality!$B$3:$C$123,2)*VLOOKUP($E61+CI$8-$H$8,Multipliers!$A$3:$DF$122,CI$8-2006+2))</f>
        <v>0</v>
      </c>
      <c r="CK61" s="3">
        <f>CJ61*(1-VLOOKUP($E61+CJ$8-$H$8,Mortality!$B$3:$C$123,2)*VLOOKUP($E61+CJ$8-$H$8,Multipliers!$A$3:$DF$122,CJ$8-2006+2))</f>
        <v>0</v>
      </c>
      <c r="CL61" s="3">
        <f>CK61*(1-VLOOKUP($E61+CK$8-$H$8,Mortality!$B$3:$C$123,2)*VLOOKUP($E61+CK$8-$H$8,Multipliers!$A$3:$DF$122,CK$8-2006+2))</f>
        <v>0</v>
      </c>
      <c r="CM61" s="3">
        <f>CL61*(1-VLOOKUP($E61+CL$8-$H$8,Mortality!$B$3:$C$123,2)*VLOOKUP($E61+CL$8-$H$8,Multipliers!$A$3:$DF$122,CL$8-2006+2))</f>
        <v>0</v>
      </c>
      <c r="CN61" s="3">
        <f>CM61*(1-VLOOKUP($E61+CM$8-$H$8,Mortality!$B$3:$C$123,2)*VLOOKUP($E61+CM$8-$H$8,Multipliers!$A$3:$DF$122,CM$8-2006+2))</f>
        <v>0</v>
      </c>
      <c r="CO61" s="3">
        <f>CN61*(1-VLOOKUP($E61+CN$8-$H$8,Mortality!$B$3:$C$123,2)*VLOOKUP($E61+CN$8-$H$8,Multipliers!$A$3:$DF$122,CN$8-2006+2))</f>
        <v>0</v>
      </c>
      <c r="CP61" s="3">
        <f>CO61*(1-VLOOKUP($E61+CO$8-$H$8,Mortality!$B$3:$C$123,2)*VLOOKUP($E61+CO$8-$H$8,Multipliers!$A$3:$DF$122,CO$8-2006+2))</f>
        <v>0</v>
      </c>
      <c r="CQ61" s="3">
        <f>CP61*(1-VLOOKUP($E61+CP$8-$H$8,Mortality!$B$3:$C$123,2)*VLOOKUP($E61+CP$8-$H$8,Multipliers!$A$3:$DF$122,CP$8-2006+2))</f>
        <v>0</v>
      </c>
      <c r="CR61" s="3">
        <f>CQ61*(1-VLOOKUP($E61+CQ$8-$H$8,Mortality!$B$3:$C$123,2)*VLOOKUP($E61+CQ$8-$H$8,Multipliers!$A$3:$DF$122,CQ$8-2006+2))</f>
        <v>0</v>
      </c>
      <c r="CS61" s="3">
        <f>CR61*(1-VLOOKUP($E61+CR$8-$H$8,Mortality!$B$3:$C$123,2)*VLOOKUP($E61+CR$8-$H$8,Multipliers!$A$3:$DF$122,CR$8-2006+2))</f>
        <v>0</v>
      </c>
      <c r="CT61" s="3">
        <f>CS61*(1-VLOOKUP($E61+CS$8-$H$8,Mortality!$B$3:$C$123,2)*VLOOKUP($E61+CS$8-$H$8,Multipliers!$A$3:$DF$122,CS$8-2006+2))</f>
        <v>0</v>
      </c>
    </row>
    <row r="62" spans="2:98" x14ac:dyDescent="0.25">
      <c r="B62" s="35">
        <v>2054</v>
      </c>
      <c r="C62" s="36">
        <v>15972</v>
      </c>
      <c r="D62" s="35" t="s">
        <v>3</v>
      </c>
      <c r="E62" s="4">
        <f t="shared" si="6"/>
        <v>73</v>
      </c>
      <c r="F62" s="2"/>
      <c r="H62" s="3">
        <v>1</v>
      </c>
      <c r="I62" s="3">
        <f>H62*(1-VLOOKUP($E62+H$8-$H$8,Mortality!$B$3:$C$123,2)*VLOOKUP($E62+H$8-$H$8,Multipliers!$A$3:$DF$122,H$8-2006+2))</f>
        <v>0.97309789704606942</v>
      </c>
      <c r="J62" s="3">
        <f>I62*(1-VLOOKUP($E62+I$8-$H$8,Mortality!$B$3:$C$123,2)*VLOOKUP($E62+I$8-$H$8,Multipliers!$A$3:$DF$122,I$8-2006+2))</f>
        <v>0.94463131925502197</v>
      </c>
      <c r="K62" s="3">
        <f>J62*(1-VLOOKUP($E62+J$8-$H$8,Mortality!$B$3:$C$123,2)*VLOOKUP($E62+J$8-$H$8,Multipliers!$A$3:$DF$122,J$8-2006+2))</f>
        <v>0.91453891914392971</v>
      </c>
      <c r="L62" s="3">
        <f>K62*(1-VLOOKUP($E62+K$8-$H$8,Mortality!$B$3:$C$123,2)*VLOOKUP($E62+K$8-$H$8,Multipliers!$A$3:$DF$122,K$8-2006+2))</f>
        <v>0.8827634747187616</v>
      </c>
      <c r="M62" s="3">
        <f>L62*(1-VLOOKUP($E62+L$8-$H$8,Mortality!$B$3:$C$123,2)*VLOOKUP($E62+L$8-$H$8,Multipliers!$A$3:$DF$122,L$8-2006+2))</f>
        <v>0.84928065174364109</v>
      </c>
      <c r="N62" s="3">
        <f>M62*(1-VLOOKUP($E62+M$8-$H$8,Mortality!$B$3:$C$123,2)*VLOOKUP($E62+M$8-$H$8,Multipliers!$A$3:$DF$122,M$8-2006+2))</f>
        <v>0.81403514008851785</v>
      </c>
      <c r="O62" s="3">
        <f>N62*(1-VLOOKUP($E62+N$8-$H$8,Mortality!$B$3:$C$123,2)*VLOOKUP($E62+N$8-$H$8,Multipliers!$A$3:$DF$122,N$8-2006+2))</f>
        <v>0.77705555821233108</v>
      </c>
      <c r="P62" s="3">
        <f>O62*(1-VLOOKUP($E62+O$8-$H$8,Mortality!$B$3:$C$123,2)*VLOOKUP($E62+O$8-$H$8,Multipliers!$A$3:$DF$122,O$8-2006+2))</f>
        <v>0.7383380188219455</v>
      </c>
      <c r="Q62" s="3">
        <f>P62*(1-VLOOKUP($E62+P$8-$H$8,Mortality!$B$3:$C$123,2)*VLOOKUP($E62+P$8-$H$8,Multipliers!$A$3:$DF$122,P$8-2006+2))</f>
        <v>0.69794422490554942</v>
      </c>
      <c r="R62" s="3">
        <f>Q62*(1-VLOOKUP($E62+Q$8-$H$8,Mortality!$B$3:$C$123,2)*VLOOKUP($E62+Q$8-$H$8,Multipliers!$A$3:$DF$122,Q$8-2006+2))</f>
        <v>0.6559510140568463</v>
      </c>
      <c r="S62" s="3">
        <f>R62*(1-VLOOKUP($E62+R$8-$H$8,Mortality!$B$3:$C$123,2)*VLOOKUP($E62+R$8-$H$8,Multipliers!$A$3:$DF$122,R$8-2006+2))</f>
        <v>0.61254064277704368</v>
      </c>
      <c r="T62" s="3">
        <f>S62*(1-VLOOKUP($E62+S$8-$H$8,Mortality!$B$3:$C$123,2)*VLOOKUP($E62+S$8-$H$8,Multipliers!$A$3:$DF$122,S$8-2006+2))</f>
        <v>0.56788322613153486</v>
      </c>
      <c r="U62" s="3">
        <f>T62*(1-VLOOKUP($E62+T$8-$H$8,Mortality!$B$3:$C$123,2)*VLOOKUP($E62+T$8-$H$8,Multipliers!$A$3:$DF$122,T$8-2006+2))</f>
        <v>0.52227928394844148</v>
      </c>
      <c r="V62" s="3">
        <f>U62*(1-VLOOKUP($E62+U$8-$H$8,Mortality!$B$3:$C$123,2)*VLOOKUP($E62+U$8-$H$8,Multipliers!$A$3:$DF$122,U$8-2006+2))</f>
        <v>0.47603308179716758</v>
      </c>
      <c r="W62" s="3">
        <f>V62*(1-VLOOKUP($E62+V$8-$H$8,Mortality!$B$3:$C$123,2)*VLOOKUP($E62+V$8-$H$8,Multipliers!$A$3:$DF$122,V$8-2006+2))</f>
        <v>0.42954132796138011</v>
      </c>
      <c r="X62" s="3">
        <f>W62*(1-VLOOKUP($E62+W$8-$H$8,Mortality!$B$3:$C$123,2)*VLOOKUP($E62+W$8-$H$8,Multipliers!$A$3:$DF$122,W$8-2006+2))</f>
        <v>0.38331583429401589</v>
      </c>
      <c r="Y62" s="3">
        <f>X62*(1-VLOOKUP($E62+X$8-$H$8,Mortality!$B$3:$C$123,2)*VLOOKUP($E62+X$8-$H$8,Multipliers!$A$3:$DF$122,X$8-2006+2))</f>
        <v>0.33788426728040294</v>
      </c>
      <c r="Z62" s="3">
        <f>Y62*(1-VLOOKUP($E62+Y$8-$H$8,Mortality!$B$3:$C$123,2)*VLOOKUP($E62+Y$8-$H$8,Multipliers!$A$3:$DF$122,Y$8-2006+2))</f>
        <v>0.2938271542562419</v>
      </c>
      <c r="AA62" s="3">
        <f>Z62*(1-VLOOKUP($E62+Z$8-$H$8,Mortality!$B$3:$C$123,2)*VLOOKUP($E62+Z$8-$H$8,Multipliers!$A$3:$DF$122,Z$8-2006+2))</f>
        <v>0.25191140872251105</v>
      </c>
      <c r="AB62" s="3">
        <f>AA62*(1-VLOOKUP($E62+AA$8-$H$8,Mortality!$B$3:$C$123,2)*VLOOKUP($E62+AA$8-$H$8,Multipliers!$A$3:$DF$122,AA$8-2006+2))</f>
        <v>0.21290324466000746</v>
      </c>
      <c r="AC62" s="3">
        <f>AB62*(1-VLOOKUP($E62+AB$8-$H$8,Mortality!$B$3:$C$123,2)*VLOOKUP($E62+AB$8-$H$8,Multipliers!$A$3:$DF$122,AB$8-2006+2))</f>
        <v>0.17738669490399783</v>
      </c>
      <c r="AD62" s="3">
        <f>AC62*(1-VLOOKUP($E62+AC$8-$H$8,Mortality!$B$3:$C$123,2)*VLOOKUP($E62+AC$8-$H$8,Multipliers!$A$3:$DF$122,AC$8-2006+2))</f>
        <v>0.14574986492876366</v>
      </c>
      <c r="AE62" s="3">
        <f>AD62*(1-VLOOKUP($E62+AD$8-$H$8,Mortality!$B$3:$C$123,2)*VLOOKUP($E62+AD$8-$H$8,Multipliers!$A$3:$DF$122,AD$8-2006+2))</f>
        <v>0.1181393521110832</v>
      </c>
      <c r="AF62" s="3">
        <f>AE62*(1-VLOOKUP($E62+AE$8-$H$8,Mortality!$B$3:$C$123,2)*VLOOKUP($E62+AE$8-$H$8,Multipliers!$A$3:$DF$122,AE$8-2006+2))</f>
        <v>9.4174805468817291E-2</v>
      </c>
      <c r="AG62" s="3">
        <f>AF62*(1-VLOOKUP($E62+AF$8-$H$8,Mortality!$B$3:$C$123,2)*VLOOKUP($E62+AF$8-$H$8,Multipliers!$A$3:$DF$122,AF$8-2006+2))</f>
        <v>7.3777964841382007E-2</v>
      </c>
      <c r="AH62" s="3">
        <f>AG62*(1-VLOOKUP($E62+AG$8-$H$8,Mortality!$B$3:$C$123,2)*VLOOKUP($E62+AG$8-$H$8,Multipliers!$A$3:$DF$122,AG$8-2006+2))</f>
        <v>5.6556547911314071E-2</v>
      </c>
      <c r="AI62" s="3">
        <f>AH62*(1-VLOOKUP($E62+AH$8-$H$8,Mortality!$B$3:$C$123,2)*VLOOKUP($E62+AH$8-$H$8,Multipliers!$A$3:$DF$122,AH$8-2006+2))</f>
        <v>4.2371910580807345E-2</v>
      </c>
      <c r="AJ62" s="3">
        <f>AI62*(1-VLOOKUP($E62+AI$8-$H$8,Mortality!$B$3:$C$123,2)*VLOOKUP($E62+AI$8-$H$8,Multipliers!$A$3:$DF$122,AI$8-2006+2))</f>
        <v>3.0978797545127033E-2</v>
      </c>
      <c r="AK62" s="3">
        <f>AJ62*(1-VLOOKUP($E62+AJ$8-$H$8,Mortality!$B$3:$C$123,2)*VLOOKUP($E62+AJ$8-$H$8,Multipliers!$A$3:$DF$122,AJ$8-2006+2))</f>
        <v>2.2073732569039967E-2</v>
      </c>
      <c r="AL62" s="3">
        <f>AK62*(1-VLOOKUP($E62+AK$8-$H$8,Mortality!$B$3:$C$123,2)*VLOOKUP($E62+AK$8-$H$8,Multipliers!$A$3:$DF$122,AK$8-2006+2))</f>
        <v>1.5303176498674348E-2</v>
      </c>
      <c r="AM62" s="3">
        <f>AL62*(1-VLOOKUP($E62+AL$8-$H$8,Mortality!$B$3:$C$123,2)*VLOOKUP($E62+AL$8-$H$8,Multipliers!$A$3:$DF$122,AL$8-2006+2))</f>
        <v>1.0317123289699784E-2</v>
      </c>
      <c r="AN62" s="3">
        <f>AM62*(1-VLOOKUP($E62+AM$8-$H$8,Mortality!$B$3:$C$123,2)*VLOOKUP($E62+AM$8-$H$8,Multipliers!$A$3:$DF$122,AM$8-2006+2))</f>
        <v>6.7574741720872848E-3</v>
      </c>
      <c r="AO62" s="3">
        <f>AN62*(1-VLOOKUP($E62+AN$8-$H$8,Mortality!$B$3:$C$123,2)*VLOOKUP($E62+AN$8-$H$8,Multipliers!$A$3:$DF$122,AN$8-2006+2))</f>
        <v>4.2967388895642535E-3</v>
      </c>
      <c r="AP62" s="3">
        <f>AO62*(1-VLOOKUP($E62+AO$8-$H$8,Mortality!$B$3:$C$123,2)*VLOOKUP($E62+AO$8-$H$8,Multipliers!$A$3:$DF$122,AO$8-2006+2))</f>
        <v>2.6466274800295776E-3</v>
      </c>
      <c r="AQ62" s="3">
        <f>AP62*(1-VLOOKUP($E62+AP$8-$H$8,Mortality!$B$3:$C$123,2)*VLOOKUP($E62+AP$8-$H$8,Multipliers!$A$3:$DF$122,AP$8-2006+2))</f>
        <v>1.5802026497981905E-3</v>
      </c>
      <c r="AR62" s="3">
        <f>AQ62*(1-VLOOKUP($E62+AQ$8-$H$8,Mortality!$B$3:$C$123,2)*VLOOKUP($E62+AQ$8-$H$8,Multipliers!$A$3:$DF$122,AQ$8-2006+2))</f>
        <v>9.1385330784559597E-4</v>
      </c>
      <c r="AS62" s="3">
        <f>AR62*(1-VLOOKUP($E62+AR$8-$H$8,Mortality!$B$3:$C$123,2)*VLOOKUP($E62+AR$8-$H$8,Multipliers!$A$3:$DF$122,AR$8-2006+2))</f>
        <v>5.1135215647097427E-4</v>
      </c>
      <c r="AT62" s="3">
        <f>AS62*(1-VLOOKUP($E62+AS$8-$H$8,Mortality!$B$3:$C$123,2)*VLOOKUP($E62+AS$8-$H$8,Multipliers!$A$3:$DF$122,AS$8-2006+2))</f>
        <v>2.7622031626384447E-4</v>
      </c>
      <c r="AU62" s="3">
        <f>AT62*(1-VLOOKUP($E62+AT$8-$H$8,Mortality!$B$3:$C$123,2)*VLOOKUP($E62+AT$8-$H$8,Multipliers!$A$3:$DF$122,AT$8-2006+2))</f>
        <v>1.4617082928210893E-4</v>
      </c>
      <c r="AV62" s="3">
        <f>AU62*(1-VLOOKUP($E62+AU$8-$H$8,Mortality!$B$3:$C$123,2)*VLOOKUP($E62+AU$8-$H$8,Multipliers!$A$3:$DF$122,AU$8-2006+2))</f>
        <v>7.6428535331224127E-5</v>
      </c>
      <c r="AW62" s="3">
        <f>AV62*(1-VLOOKUP($E62+AV$8-$H$8,Mortality!$B$3:$C$123,2)*VLOOKUP($E62+AV$8-$H$8,Multipliers!$A$3:$DF$122,AV$8-2006+2))</f>
        <v>3.9447744587121205E-5</v>
      </c>
      <c r="AX62" s="3">
        <f>AW62*(1-VLOOKUP($E62+AW$8-$H$8,Mortality!$B$3:$C$123,2)*VLOOKUP($E62+AW$8-$H$8,Multipliers!$A$3:$DF$122,AW$8-2006+2))</f>
        <v>2.0027258960891752E-5</v>
      </c>
      <c r="AY62" s="3">
        <f>AX62*(1-VLOOKUP($E62+AX$8-$H$8,Mortality!$B$3:$C$123,2)*VLOOKUP($E62+AX$8-$H$8,Multipliers!$A$3:$DF$122,AX$8-2006+2))</f>
        <v>1.0013629480445876E-5</v>
      </c>
      <c r="AZ62" s="3">
        <f>AY62*(1-VLOOKUP($E62+AY$8-$H$8,Mortality!$B$3:$C$123,2)*VLOOKUP($E62+AY$8-$H$8,Multipliers!$A$3:$DF$122,AY$8-2006+2))</f>
        <v>5.006814740222938E-6</v>
      </c>
      <c r="BA62" s="3">
        <f>AZ62*(1-VLOOKUP($E62+AZ$8-$H$8,Mortality!$B$3:$C$123,2)*VLOOKUP($E62+AZ$8-$H$8,Multipliers!$A$3:$DF$122,AZ$8-2006+2))</f>
        <v>2.503407370111469E-6</v>
      </c>
      <c r="BB62" s="3">
        <f>BA62*(1-VLOOKUP($E62+BA$8-$H$8,Mortality!$B$3:$C$123,2)*VLOOKUP($E62+BA$8-$H$8,Multipliers!$A$3:$DF$122,BA$8-2006+2))</f>
        <v>1.2517036850557345E-6</v>
      </c>
      <c r="BC62" s="3">
        <f>BB62*(1-VLOOKUP($E62+BB$8-$H$8,Mortality!$B$3:$C$123,2)*VLOOKUP($E62+BB$8-$H$8,Multipliers!$A$3:$DF$122,BB$8-2006+2))</f>
        <v>6.2585184252786725E-7</v>
      </c>
      <c r="BD62" s="3">
        <f>BC62*(1-VLOOKUP($E62+BC$8-$H$8,Mortality!$B$3:$C$123,2)*VLOOKUP($E62+BC$8-$H$8,Multipliers!$A$3:$DF$122,BC$8-2006+2))</f>
        <v>0</v>
      </c>
      <c r="BE62" s="3">
        <f>BD62*(1-VLOOKUP($E62+BD$8-$H$8,Mortality!$B$3:$C$123,2)*VLOOKUP($E62+BD$8-$H$8,Multipliers!$A$3:$DF$122,BD$8-2006+2))</f>
        <v>0</v>
      </c>
      <c r="BF62" s="3">
        <f>BE62*(1-VLOOKUP($E62+BE$8-$H$8,Mortality!$B$3:$C$123,2)*VLOOKUP($E62+BE$8-$H$8,Multipliers!$A$3:$DF$122,BE$8-2006+2))</f>
        <v>0</v>
      </c>
      <c r="BG62" s="3">
        <f>BF62*(1-VLOOKUP($E62+BF$8-$H$8,Mortality!$B$3:$C$123,2)*VLOOKUP($E62+BF$8-$H$8,Multipliers!$A$3:$DF$122,BF$8-2006+2))</f>
        <v>0</v>
      </c>
      <c r="BH62" s="3">
        <f>BG62*(1-VLOOKUP($E62+BG$8-$H$8,Mortality!$B$3:$C$123,2)*VLOOKUP($E62+BG$8-$H$8,Multipliers!$A$3:$DF$122,BG$8-2006+2))</f>
        <v>0</v>
      </c>
      <c r="BI62" s="3">
        <f>BH62*(1-VLOOKUP($E62+BH$8-$H$8,Mortality!$B$3:$C$123,2)*VLOOKUP($E62+BH$8-$H$8,Multipliers!$A$3:$DF$122,BH$8-2006+2))</f>
        <v>0</v>
      </c>
      <c r="BJ62" s="3">
        <f>BI62*(1-VLOOKUP($E62+BI$8-$H$8,Mortality!$B$3:$C$123,2)*VLOOKUP($E62+BI$8-$H$8,Multipliers!$A$3:$DF$122,BI$8-2006+2))</f>
        <v>0</v>
      </c>
      <c r="BK62" s="3">
        <f>BJ62*(1-VLOOKUP($E62+BJ$8-$H$8,Mortality!$B$3:$C$123,2)*VLOOKUP($E62+BJ$8-$H$8,Multipliers!$A$3:$DF$122,BJ$8-2006+2))</f>
        <v>0</v>
      </c>
      <c r="BL62" s="3">
        <f>BK62*(1-VLOOKUP($E62+BK$8-$H$8,Mortality!$B$3:$C$123,2)*VLOOKUP($E62+BK$8-$H$8,Multipliers!$A$3:$DF$122,BK$8-2006+2))</f>
        <v>0</v>
      </c>
      <c r="BM62" s="3">
        <f>BL62*(1-VLOOKUP($E62+BL$8-$H$8,Mortality!$B$3:$C$123,2)*VLOOKUP($E62+BL$8-$H$8,Multipliers!$A$3:$DF$122,BL$8-2006+2))</f>
        <v>0</v>
      </c>
      <c r="BN62" s="3">
        <f>BM62*(1-VLOOKUP($E62+BM$8-$H$8,Mortality!$B$3:$C$123,2)*VLOOKUP($E62+BM$8-$H$8,Multipliers!$A$3:$DF$122,BM$8-2006+2))</f>
        <v>0</v>
      </c>
      <c r="BO62" s="3">
        <f>BN62*(1-VLOOKUP($E62+BN$8-$H$8,Mortality!$B$3:$C$123,2)*VLOOKUP($E62+BN$8-$H$8,Multipliers!$A$3:$DF$122,BN$8-2006+2))</f>
        <v>0</v>
      </c>
      <c r="BP62" s="3">
        <f>BO62*(1-VLOOKUP($E62+BO$8-$H$8,Mortality!$B$3:$C$123,2)*VLOOKUP($E62+BO$8-$H$8,Multipliers!$A$3:$DF$122,BO$8-2006+2))</f>
        <v>0</v>
      </c>
      <c r="BQ62" s="3">
        <f>BP62*(1-VLOOKUP($E62+BP$8-$H$8,Mortality!$B$3:$C$123,2)*VLOOKUP($E62+BP$8-$H$8,Multipliers!$A$3:$DF$122,BP$8-2006+2))</f>
        <v>0</v>
      </c>
      <c r="BR62" s="3">
        <f>BQ62*(1-VLOOKUP($E62+BQ$8-$H$8,Mortality!$B$3:$C$123,2)*VLOOKUP($E62+BQ$8-$H$8,Multipliers!$A$3:$DF$122,BQ$8-2006+2))</f>
        <v>0</v>
      </c>
      <c r="BS62" s="3">
        <f>BR62*(1-VLOOKUP($E62+BR$8-$H$8,Mortality!$B$3:$C$123,2)*VLOOKUP($E62+BR$8-$H$8,Multipliers!$A$3:$DF$122,BR$8-2006+2))</f>
        <v>0</v>
      </c>
      <c r="BT62" s="3">
        <f>BS62*(1-VLOOKUP($E62+BS$8-$H$8,Mortality!$B$3:$C$123,2)*VLOOKUP($E62+BS$8-$H$8,Multipliers!$A$3:$DF$122,BS$8-2006+2))</f>
        <v>0</v>
      </c>
      <c r="BU62" s="3">
        <f>BT62*(1-VLOOKUP($E62+BT$8-$H$8,Mortality!$B$3:$C$123,2)*VLOOKUP($E62+BT$8-$H$8,Multipliers!$A$3:$DF$122,BT$8-2006+2))</f>
        <v>0</v>
      </c>
      <c r="BV62" s="3">
        <f>BU62*(1-VLOOKUP($E62+BU$8-$H$8,Mortality!$B$3:$C$123,2)*VLOOKUP($E62+BU$8-$H$8,Multipliers!$A$3:$DF$122,BU$8-2006+2))</f>
        <v>0</v>
      </c>
      <c r="BW62" s="3">
        <f>BV62*(1-VLOOKUP($E62+BV$8-$H$8,Mortality!$B$3:$C$123,2)*VLOOKUP($E62+BV$8-$H$8,Multipliers!$A$3:$DF$122,BV$8-2006+2))</f>
        <v>0</v>
      </c>
      <c r="BX62" s="3">
        <f>BW62*(1-VLOOKUP($E62+BW$8-$H$8,Mortality!$B$3:$C$123,2)*VLOOKUP($E62+BW$8-$H$8,Multipliers!$A$3:$DF$122,BW$8-2006+2))</f>
        <v>0</v>
      </c>
      <c r="BY62" s="3">
        <f>BX62*(1-VLOOKUP($E62+BX$8-$H$8,Mortality!$B$3:$C$123,2)*VLOOKUP($E62+BX$8-$H$8,Multipliers!$A$3:$DF$122,BX$8-2006+2))</f>
        <v>0</v>
      </c>
      <c r="BZ62" s="3">
        <f>BY62*(1-VLOOKUP($E62+BY$8-$H$8,Mortality!$B$3:$C$123,2)*VLOOKUP($E62+BY$8-$H$8,Multipliers!$A$3:$DF$122,BY$8-2006+2))</f>
        <v>0</v>
      </c>
      <c r="CA62" s="3">
        <f>BZ62*(1-VLOOKUP($E62+BZ$8-$H$8,Mortality!$B$3:$C$123,2)*VLOOKUP($E62+BZ$8-$H$8,Multipliers!$A$3:$DF$122,BZ$8-2006+2))</f>
        <v>0</v>
      </c>
      <c r="CB62" s="3">
        <f>CA62*(1-VLOOKUP($E62+CA$8-$H$8,Mortality!$B$3:$C$123,2)*VLOOKUP($E62+CA$8-$H$8,Multipliers!$A$3:$DF$122,CA$8-2006+2))</f>
        <v>0</v>
      </c>
      <c r="CC62" s="3">
        <f>CB62*(1-VLOOKUP($E62+CB$8-$H$8,Mortality!$B$3:$C$123,2)*VLOOKUP($E62+CB$8-$H$8,Multipliers!$A$3:$DF$122,CB$8-2006+2))</f>
        <v>0</v>
      </c>
      <c r="CD62" s="3">
        <f>CC62*(1-VLOOKUP($E62+CC$8-$H$8,Mortality!$B$3:$C$123,2)*VLOOKUP($E62+CC$8-$H$8,Multipliers!$A$3:$DF$122,CC$8-2006+2))</f>
        <v>0</v>
      </c>
      <c r="CE62" s="3">
        <f>CD62*(1-VLOOKUP($E62+CD$8-$H$8,Mortality!$B$3:$C$123,2)*VLOOKUP($E62+CD$8-$H$8,Multipliers!$A$3:$DF$122,CD$8-2006+2))</f>
        <v>0</v>
      </c>
      <c r="CF62" s="3">
        <f>CE62*(1-VLOOKUP($E62+CE$8-$H$8,Mortality!$B$3:$C$123,2)*VLOOKUP($E62+CE$8-$H$8,Multipliers!$A$3:$DF$122,CE$8-2006+2))</f>
        <v>0</v>
      </c>
      <c r="CG62" s="3">
        <f>CF62*(1-VLOOKUP($E62+CF$8-$H$8,Mortality!$B$3:$C$123,2)*VLOOKUP($E62+CF$8-$H$8,Multipliers!$A$3:$DF$122,CF$8-2006+2))</f>
        <v>0</v>
      </c>
      <c r="CH62" s="3">
        <f>CG62*(1-VLOOKUP($E62+CG$8-$H$8,Mortality!$B$3:$C$123,2)*VLOOKUP($E62+CG$8-$H$8,Multipliers!$A$3:$DF$122,CG$8-2006+2))</f>
        <v>0</v>
      </c>
      <c r="CI62" s="3">
        <f>CH62*(1-VLOOKUP($E62+CH$8-$H$8,Mortality!$B$3:$C$123,2)*VLOOKUP($E62+CH$8-$H$8,Multipliers!$A$3:$DF$122,CH$8-2006+2))</f>
        <v>0</v>
      </c>
      <c r="CJ62" s="3">
        <f>CI62*(1-VLOOKUP($E62+CI$8-$H$8,Mortality!$B$3:$C$123,2)*VLOOKUP($E62+CI$8-$H$8,Multipliers!$A$3:$DF$122,CI$8-2006+2))</f>
        <v>0</v>
      </c>
      <c r="CK62" s="3">
        <f>CJ62*(1-VLOOKUP($E62+CJ$8-$H$8,Mortality!$B$3:$C$123,2)*VLOOKUP($E62+CJ$8-$H$8,Multipliers!$A$3:$DF$122,CJ$8-2006+2))</f>
        <v>0</v>
      </c>
      <c r="CL62" s="3">
        <f>CK62*(1-VLOOKUP($E62+CK$8-$H$8,Mortality!$B$3:$C$123,2)*VLOOKUP($E62+CK$8-$H$8,Multipliers!$A$3:$DF$122,CK$8-2006+2))</f>
        <v>0</v>
      </c>
      <c r="CM62" s="3">
        <f>CL62*(1-VLOOKUP($E62+CL$8-$H$8,Mortality!$B$3:$C$123,2)*VLOOKUP($E62+CL$8-$H$8,Multipliers!$A$3:$DF$122,CL$8-2006+2))</f>
        <v>0</v>
      </c>
      <c r="CN62" s="3">
        <f>CM62*(1-VLOOKUP($E62+CM$8-$H$8,Mortality!$B$3:$C$123,2)*VLOOKUP($E62+CM$8-$H$8,Multipliers!$A$3:$DF$122,CM$8-2006+2))</f>
        <v>0</v>
      </c>
      <c r="CO62" s="3">
        <f>CN62*(1-VLOOKUP($E62+CN$8-$H$8,Mortality!$B$3:$C$123,2)*VLOOKUP($E62+CN$8-$H$8,Multipliers!$A$3:$DF$122,CN$8-2006+2))</f>
        <v>0</v>
      </c>
      <c r="CP62" s="3">
        <f>CO62*(1-VLOOKUP($E62+CO$8-$H$8,Mortality!$B$3:$C$123,2)*VLOOKUP($E62+CO$8-$H$8,Multipliers!$A$3:$DF$122,CO$8-2006+2))</f>
        <v>0</v>
      </c>
      <c r="CQ62" s="3">
        <f>CP62*(1-VLOOKUP($E62+CP$8-$H$8,Mortality!$B$3:$C$123,2)*VLOOKUP($E62+CP$8-$H$8,Multipliers!$A$3:$DF$122,CP$8-2006+2))</f>
        <v>0</v>
      </c>
      <c r="CR62" s="3">
        <f>CQ62*(1-VLOOKUP($E62+CQ$8-$H$8,Mortality!$B$3:$C$123,2)*VLOOKUP($E62+CQ$8-$H$8,Multipliers!$A$3:$DF$122,CQ$8-2006+2))</f>
        <v>0</v>
      </c>
      <c r="CS62" s="3">
        <f>CR62*(1-VLOOKUP($E62+CR$8-$H$8,Mortality!$B$3:$C$123,2)*VLOOKUP($E62+CR$8-$H$8,Multipliers!$A$3:$DF$122,CR$8-2006+2))</f>
        <v>0</v>
      </c>
      <c r="CT62" s="3">
        <f>CS62*(1-VLOOKUP($E62+CS$8-$H$8,Mortality!$B$3:$C$123,2)*VLOOKUP($E62+CS$8-$H$8,Multipliers!$A$3:$DF$122,CS$8-2006+2))</f>
        <v>0</v>
      </c>
    </row>
    <row r="63" spans="2:98" x14ac:dyDescent="0.25">
      <c r="B63" s="35">
        <v>2055</v>
      </c>
      <c r="C63" s="36">
        <v>11791</v>
      </c>
      <c r="D63" s="35" t="s">
        <v>3</v>
      </c>
      <c r="E63" s="4">
        <f t="shared" si="6"/>
        <v>85</v>
      </c>
      <c r="F63" s="2"/>
      <c r="H63" s="3">
        <v>1</v>
      </c>
      <c r="I63" s="3">
        <f>H63*(1-VLOOKUP($E63+H$8-$H$8,Mortality!$B$3:$C$123,2)*VLOOKUP($E63+H$8-$H$8,Multipliers!$A$3:$DF$122,H$8-2006+2))</f>
        <v>0.90904375996586417</v>
      </c>
      <c r="J63" s="3">
        <f>I63*(1-VLOOKUP($E63+I$8-$H$8,Mortality!$B$3:$C$123,2)*VLOOKUP($E63+I$8-$H$8,Multipliers!$A$3:$DF$122,I$8-2006+2))</f>
        <v>0.81814150482501424</v>
      </c>
      <c r="K63" s="3">
        <f>J63*(1-VLOOKUP($E63+J$8-$H$8,Mortality!$B$3:$C$123,2)*VLOOKUP($E63+J$8-$H$8,Multipliers!$A$3:$DF$122,J$8-2006+2))</f>
        <v>0.72816863021464051</v>
      </c>
      <c r="L63" s="3">
        <f>K63*(1-VLOOKUP($E63+K$8-$H$8,Mortality!$B$3:$C$123,2)*VLOOKUP($E63+K$8-$H$8,Multipliers!$A$3:$DF$122,K$8-2006+2))</f>
        <v>0.64015367654493271</v>
      </c>
      <c r="M63" s="3">
        <f>L63*(1-VLOOKUP($E63+L$8-$H$8,Mortality!$B$3:$C$123,2)*VLOOKUP($E63+L$8-$H$8,Multipliers!$A$3:$DF$122,L$8-2006+2))</f>
        <v>0.55515016429774167</v>
      </c>
      <c r="N63" s="3">
        <f>M63*(1-VLOOKUP($E63+M$8-$H$8,Mortality!$B$3:$C$123,2)*VLOOKUP($E63+M$8-$H$8,Multipliers!$A$3:$DF$122,M$8-2006+2))</f>
        <v>0.47423205303958937</v>
      </c>
      <c r="O63" s="3">
        <f>N63*(1-VLOOKUP($E63+N$8-$H$8,Mortality!$B$3:$C$123,2)*VLOOKUP($E63+N$8-$H$8,Multipliers!$A$3:$DF$122,N$8-2006+2))</f>
        <v>0.39879796905326831</v>
      </c>
      <c r="P63" s="3">
        <f>O63*(1-VLOOKUP($E63+O$8-$H$8,Mortality!$B$3:$C$123,2)*VLOOKUP($E63+O$8-$H$8,Multipliers!$A$3:$DF$122,O$8-2006+2))</f>
        <v>0.33008608649106747</v>
      </c>
      <c r="Q63" s="3">
        <f>P63*(1-VLOOKUP($E63+P$8-$H$8,Mortality!$B$3:$C$123,2)*VLOOKUP($E63+P$8-$H$8,Multipliers!$A$3:$DF$122,P$8-2006+2))</f>
        <v>0.26897054820332988</v>
      </c>
      <c r="R63" s="3">
        <f>Q63*(1-VLOOKUP($E63+Q$8-$H$8,Mortality!$B$3:$C$123,2)*VLOOKUP($E63+Q$8-$H$8,Multipliers!$A$3:$DF$122,Q$8-2006+2))</f>
        <v>0.21582533354585667</v>
      </c>
      <c r="S63" s="3">
        <f>R63*(1-VLOOKUP($E63+R$8-$H$8,Mortality!$B$3:$C$123,2)*VLOOKUP($E63+R$8-$H$8,Multipliers!$A$3:$DF$122,R$8-2006+2))</f>
        <v>0.17062553576048833</v>
      </c>
      <c r="T63" s="3">
        <f>S63*(1-VLOOKUP($E63+S$8-$H$8,Mortality!$B$3:$C$123,2)*VLOOKUP($E63+S$8-$H$8,Multipliers!$A$3:$DF$122,S$8-2006+2))</f>
        <v>0.13252741215829009</v>
      </c>
      <c r="U63" s="3">
        <f>T63*(1-VLOOKUP($E63+T$8-$H$8,Mortality!$B$3:$C$123,2)*VLOOKUP($E63+T$8-$H$8,Multipliers!$A$3:$DF$122,T$8-2006+2))</f>
        <v>0.10106900997803843</v>
      </c>
      <c r="V63" s="3">
        <f>U63*(1-VLOOKUP($E63+U$8-$H$8,Mortality!$B$3:$C$123,2)*VLOOKUP($E63+U$8-$H$8,Multipliers!$A$3:$DF$122,U$8-2006+2))</f>
        <v>7.5350604204790519E-2</v>
      </c>
      <c r="W63" s="3">
        <f>V63*(1-VLOOKUP($E63+V$8-$H$8,Mortality!$B$3:$C$123,2)*VLOOKUP($E63+V$8-$H$8,Multipliers!$A$3:$DF$122,V$8-2006+2))</f>
        <v>5.4843983114378991E-2</v>
      </c>
      <c r="X63" s="3">
        <f>W63*(1-VLOOKUP($E63+W$8-$H$8,Mortality!$B$3:$C$123,2)*VLOOKUP($E63+W$8-$H$8,Multipliers!$A$3:$DF$122,W$8-2006+2))</f>
        <v>3.8916235933418905E-2</v>
      </c>
      <c r="Y63" s="3">
        <f>X63*(1-VLOOKUP($E63+X$8-$H$8,Mortality!$B$3:$C$123,2)*VLOOKUP($E63+X$8-$H$8,Multipliers!$A$3:$DF$122,X$8-2006+2))</f>
        <v>2.6891743562709115E-2</v>
      </c>
      <c r="Z63" s="3">
        <f>Y63*(1-VLOOKUP($E63+Y$8-$H$8,Mortality!$B$3:$C$123,2)*VLOOKUP($E63+Y$8-$H$8,Multipliers!$A$3:$DF$122,Y$8-2006+2))</f>
        <v>1.8079021487028838E-2</v>
      </c>
      <c r="AA63" s="3">
        <f>Z63*(1-VLOOKUP($E63+Z$8-$H$8,Mortality!$B$3:$C$123,2)*VLOOKUP($E63+Z$8-$H$8,Multipliers!$A$3:$DF$122,Z$8-2006+2))</f>
        <v>1.1815810064099442E-2</v>
      </c>
      <c r="AB63" s="3">
        <f>AA63*(1-VLOOKUP($E63+AA$8-$H$8,Mortality!$B$3:$C$123,2)*VLOOKUP($E63+AA$8-$H$8,Multipliers!$A$3:$DF$122,AA$8-2006+2))</f>
        <v>7.5019701676097162E-3</v>
      </c>
      <c r="AC63" s="3">
        <f>AB63*(1-VLOOKUP($E63+AB$8-$H$8,Mortality!$B$3:$C$123,2)*VLOOKUP($E63+AB$8-$H$8,Multipliers!$A$3:$DF$122,AB$8-2006+2))</f>
        <v>4.6251431474546795E-3</v>
      </c>
      <c r="AD63" s="3">
        <f>AC63*(1-VLOOKUP($E63+AC$8-$H$8,Mortality!$B$3:$C$123,2)*VLOOKUP($E63+AC$8-$H$8,Multipliers!$A$3:$DF$122,AC$8-2006+2))</f>
        <v>2.7658792584909285E-3</v>
      </c>
      <c r="AE63" s="3">
        <f>AD63*(1-VLOOKUP($E63+AD$8-$H$8,Mortality!$B$3:$C$123,2)*VLOOKUP($E63+AD$8-$H$8,Multipliers!$A$3:$DF$122,AD$8-2006+2))</f>
        <v>1.6049117793970928E-3</v>
      </c>
      <c r="AF63" s="3">
        <f>AE63*(1-VLOOKUP($E63+AE$8-$H$8,Mortality!$B$3:$C$123,2)*VLOOKUP($E63+AE$8-$H$8,Multipliers!$A$3:$DF$122,AE$8-2006+2))</f>
        <v>9.0329744664741291E-4</v>
      </c>
      <c r="AG63" s="3">
        <f>AF63*(1-VLOOKUP($E63+AF$8-$H$8,Mortality!$B$3:$C$123,2)*VLOOKUP($E63+AF$8-$H$8,Multipliers!$A$3:$DF$122,AF$8-2006+2))</f>
        <v>4.9282023182556497E-4</v>
      </c>
      <c r="AH63" s="3">
        <f>AG63*(1-VLOOKUP($E63+AG$8-$H$8,Mortality!$B$3:$C$123,2)*VLOOKUP($E63+AG$8-$H$8,Multipliers!$A$3:$DF$122,AG$8-2006+2))</f>
        <v>2.6042050771306834E-4</v>
      </c>
      <c r="AI63" s="3">
        <f>AH63*(1-VLOOKUP($E63+AH$8-$H$8,Mortality!$B$3:$C$123,2)*VLOOKUP($E63+AH$8-$H$8,Multipliers!$A$3:$DF$122,AH$8-2006+2))</f>
        <v>1.3528073753389655E-4</v>
      </c>
      <c r="AJ63" s="3">
        <f>AI63*(1-VLOOKUP($E63+AI$8-$H$8,Mortality!$B$3:$C$123,2)*VLOOKUP($E63+AI$8-$H$8,Multipliers!$A$3:$DF$122,AI$8-2006+2))</f>
        <v>6.9718935676690275E-5</v>
      </c>
      <c r="AK63" s="3">
        <f>AJ63*(1-VLOOKUP($E63+AJ$8-$H$8,Mortality!$B$3:$C$123,2)*VLOOKUP($E63+AJ$8-$H$8,Multipliers!$A$3:$DF$122,AJ$8-2006+2))</f>
        <v>3.5618188309217405E-5</v>
      </c>
      <c r="AL63" s="3">
        <f>AK63*(1-VLOOKUP($E63+AK$8-$H$8,Mortality!$B$3:$C$123,2)*VLOOKUP($E63+AK$8-$H$8,Multipliers!$A$3:$DF$122,AK$8-2006+2))</f>
        <v>1.7998640264851028E-5</v>
      </c>
      <c r="AM63" s="3">
        <f>AL63*(1-VLOOKUP($E63+AL$8-$H$8,Mortality!$B$3:$C$123,2)*VLOOKUP($E63+AL$8-$H$8,Multipliers!$A$3:$DF$122,AL$8-2006+2))</f>
        <v>8.9993201324255139E-6</v>
      </c>
      <c r="AN63" s="3">
        <f>AM63*(1-VLOOKUP($E63+AM$8-$H$8,Mortality!$B$3:$C$123,2)*VLOOKUP($E63+AM$8-$H$8,Multipliers!$A$3:$DF$122,AM$8-2006+2))</f>
        <v>4.499660066212757E-6</v>
      </c>
      <c r="AO63" s="3">
        <f>AN63*(1-VLOOKUP($E63+AN$8-$H$8,Mortality!$B$3:$C$123,2)*VLOOKUP($E63+AN$8-$H$8,Multipliers!$A$3:$DF$122,AN$8-2006+2))</f>
        <v>2.2498300331063785E-6</v>
      </c>
      <c r="AP63" s="3">
        <f>AO63*(1-VLOOKUP($E63+AO$8-$H$8,Mortality!$B$3:$C$123,2)*VLOOKUP($E63+AO$8-$H$8,Multipliers!$A$3:$DF$122,AO$8-2006+2))</f>
        <v>1.1249150165531892E-6</v>
      </c>
      <c r="AQ63" s="3">
        <f>AP63*(1-VLOOKUP($E63+AP$8-$H$8,Mortality!$B$3:$C$123,2)*VLOOKUP($E63+AP$8-$H$8,Multipliers!$A$3:$DF$122,AP$8-2006+2))</f>
        <v>5.6245750827659462E-7</v>
      </c>
      <c r="AR63" s="3">
        <f>AQ63*(1-VLOOKUP($E63+AQ$8-$H$8,Mortality!$B$3:$C$123,2)*VLOOKUP($E63+AQ$8-$H$8,Multipliers!$A$3:$DF$122,AQ$8-2006+2))</f>
        <v>0</v>
      </c>
      <c r="AS63" s="3">
        <f>AR63*(1-VLOOKUP($E63+AR$8-$H$8,Mortality!$B$3:$C$123,2)*VLOOKUP($E63+AR$8-$H$8,Multipliers!$A$3:$DF$122,AR$8-2006+2))</f>
        <v>0</v>
      </c>
      <c r="AT63" s="3">
        <f>AS63*(1-VLOOKUP($E63+AS$8-$H$8,Mortality!$B$3:$C$123,2)*VLOOKUP($E63+AS$8-$H$8,Multipliers!$A$3:$DF$122,AS$8-2006+2))</f>
        <v>0</v>
      </c>
      <c r="AU63" s="3">
        <f>AT63*(1-VLOOKUP($E63+AT$8-$H$8,Mortality!$B$3:$C$123,2)*VLOOKUP($E63+AT$8-$H$8,Multipliers!$A$3:$DF$122,AT$8-2006+2))</f>
        <v>0</v>
      </c>
      <c r="AV63" s="3">
        <f>AU63*(1-VLOOKUP($E63+AU$8-$H$8,Mortality!$B$3:$C$123,2)*VLOOKUP($E63+AU$8-$H$8,Multipliers!$A$3:$DF$122,AU$8-2006+2))</f>
        <v>0</v>
      </c>
      <c r="AW63" s="3">
        <f>AV63*(1-VLOOKUP($E63+AV$8-$H$8,Mortality!$B$3:$C$123,2)*VLOOKUP($E63+AV$8-$H$8,Multipliers!$A$3:$DF$122,AV$8-2006+2))</f>
        <v>0</v>
      </c>
      <c r="AX63" s="3">
        <f>AW63*(1-VLOOKUP($E63+AW$8-$H$8,Mortality!$B$3:$C$123,2)*VLOOKUP($E63+AW$8-$H$8,Multipliers!$A$3:$DF$122,AW$8-2006+2))</f>
        <v>0</v>
      </c>
      <c r="AY63" s="3">
        <f>AX63*(1-VLOOKUP($E63+AX$8-$H$8,Mortality!$B$3:$C$123,2)*VLOOKUP($E63+AX$8-$H$8,Multipliers!$A$3:$DF$122,AX$8-2006+2))</f>
        <v>0</v>
      </c>
      <c r="AZ63" s="3">
        <f>AY63*(1-VLOOKUP($E63+AY$8-$H$8,Mortality!$B$3:$C$123,2)*VLOOKUP($E63+AY$8-$H$8,Multipliers!$A$3:$DF$122,AY$8-2006+2))</f>
        <v>0</v>
      </c>
      <c r="BA63" s="3">
        <f>AZ63*(1-VLOOKUP($E63+AZ$8-$H$8,Mortality!$B$3:$C$123,2)*VLOOKUP($E63+AZ$8-$H$8,Multipliers!$A$3:$DF$122,AZ$8-2006+2))</f>
        <v>0</v>
      </c>
      <c r="BB63" s="3">
        <f>BA63*(1-VLOOKUP($E63+BA$8-$H$8,Mortality!$B$3:$C$123,2)*VLOOKUP($E63+BA$8-$H$8,Multipliers!$A$3:$DF$122,BA$8-2006+2))</f>
        <v>0</v>
      </c>
      <c r="BC63" s="3">
        <f>BB63*(1-VLOOKUP($E63+BB$8-$H$8,Mortality!$B$3:$C$123,2)*VLOOKUP($E63+BB$8-$H$8,Multipliers!$A$3:$DF$122,BB$8-2006+2))</f>
        <v>0</v>
      </c>
      <c r="BD63" s="3">
        <f>BC63*(1-VLOOKUP($E63+BC$8-$H$8,Mortality!$B$3:$C$123,2)*VLOOKUP($E63+BC$8-$H$8,Multipliers!$A$3:$DF$122,BC$8-2006+2))</f>
        <v>0</v>
      </c>
      <c r="BE63" s="3">
        <f>BD63*(1-VLOOKUP($E63+BD$8-$H$8,Mortality!$B$3:$C$123,2)*VLOOKUP($E63+BD$8-$H$8,Multipliers!$A$3:$DF$122,BD$8-2006+2))</f>
        <v>0</v>
      </c>
      <c r="BF63" s="3">
        <f>BE63*(1-VLOOKUP($E63+BE$8-$H$8,Mortality!$B$3:$C$123,2)*VLOOKUP($E63+BE$8-$H$8,Multipliers!$A$3:$DF$122,BE$8-2006+2))</f>
        <v>0</v>
      </c>
      <c r="BG63" s="3">
        <f>BF63*(1-VLOOKUP($E63+BF$8-$H$8,Mortality!$B$3:$C$123,2)*VLOOKUP($E63+BF$8-$H$8,Multipliers!$A$3:$DF$122,BF$8-2006+2))</f>
        <v>0</v>
      </c>
      <c r="BH63" s="3">
        <f>BG63*(1-VLOOKUP($E63+BG$8-$H$8,Mortality!$B$3:$C$123,2)*VLOOKUP($E63+BG$8-$H$8,Multipliers!$A$3:$DF$122,BG$8-2006+2))</f>
        <v>0</v>
      </c>
      <c r="BI63" s="3">
        <f>BH63*(1-VLOOKUP($E63+BH$8-$H$8,Mortality!$B$3:$C$123,2)*VLOOKUP($E63+BH$8-$H$8,Multipliers!$A$3:$DF$122,BH$8-2006+2))</f>
        <v>0</v>
      </c>
      <c r="BJ63" s="3">
        <f>BI63*(1-VLOOKUP($E63+BI$8-$H$8,Mortality!$B$3:$C$123,2)*VLOOKUP($E63+BI$8-$H$8,Multipliers!$A$3:$DF$122,BI$8-2006+2))</f>
        <v>0</v>
      </c>
      <c r="BK63" s="3">
        <f>BJ63*(1-VLOOKUP($E63+BJ$8-$H$8,Mortality!$B$3:$C$123,2)*VLOOKUP($E63+BJ$8-$H$8,Multipliers!$A$3:$DF$122,BJ$8-2006+2))</f>
        <v>0</v>
      </c>
      <c r="BL63" s="3">
        <f>BK63*(1-VLOOKUP($E63+BK$8-$H$8,Mortality!$B$3:$C$123,2)*VLOOKUP($E63+BK$8-$H$8,Multipliers!$A$3:$DF$122,BK$8-2006+2))</f>
        <v>0</v>
      </c>
      <c r="BM63" s="3">
        <f>BL63*(1-VLOOKUP($E63+BL$8-$H$8,Mortality!$B$3:$C$123,2)*VLOOKUP($E63+BL$8-$H$8,Multipliers!$A$3:$DF$122,BL$8-2006+2))</f>
        <v>0</v>
      </c>
      <c r="BN63" s="3">
        <f>BM63*(1-VLOOKUP($E63+BM$8-$H$8,Mortality!$B$3:$C$123,2)*VLOOKUP($E63+BM$8-$H$8,Multipliers!$A$3:$DF$122,BM$8-2006+2))</f>
        <v>0</v>
      </c>
      <c r="BO63" s="3">
        <f>BN63*(1-VLOOKUP($E63+BN$8-$H$8,Mortality!$B$3:$C$123,2)*VLOOKUP($E63+BN$8-$H$8,Multipliers!$A$3:$DF$122,BN$8-2006+2))</f>
        <v>0</v>
      </c>
      <c r="BP63" s="3">
        <f>BO63*(1-VLOOKUP($E63+BO$8-$H$8,Mortality!$B$3:$C$123,2)*VLOOKUP($E63+BO$8-$H$8,Multipliers!$A$3:$DF$122,BO$8-2006+2))</f>
        <v>0</v>
      </c>
      <c r="BQ63" s="3">
        <f>BP63*(1-VLOOKUP($E63+BP$8-$H$8,Mortality!$B$3:$C$123,2)*VLOOKUP($E63+BP$8-$H$8,Multipliers!$A$3:$DF$122,BP$8-2006+2))</f>
        <v>0</v>
      </c>
      <c r="BR63" s="3">
        <f>BQ63*(1-VLOOKUP($E63+BQ$8-$H$8,Mortality!$B$3:$C$123,2)*VLOOKUP($E63+BQ$8-$H$8,Multipliers!$A$3:$DF$122,BQ$8-2006+2))</f>
        <v>0</v>
      </c>
      <c r="BS63" s="3">
        <f>BR63*(1-VLOOKUP($E63+BR$8-$H$8,Mortality!$B$3:$C$123,2)*VLOOKUP($E63+BR$8-$H$8,Multipliers!$A$3:$DF$122,BR$8-2006+2))</f>
        <v>0</v>
      </c>
      <c r="BT63" s="3">
        <f>BS63*(1-VLOOKUP($E63+BS$8-$H$8,Mortality!$B$3:$C$123,2)*VLOOKUP($E63+BS$8-$H$8,Multipliers!$A$3:$DF$122,BS$8-2006+2))</f>
        <v>0</v>
      </c>
      <c r="BU63" s="3">
        <f>BT63*(1-VLOOKUP($E63+BT$8-$H$8,Mortality!$B$3:$C$123,2)*VLOOKUP($E63+BT$8-$H$8,Multipliers!$A$3:$DF$122,BT$8-2006+2))</f>
        <v>0</v>
      </c>
      <c r="BV63" s="3">
        <f>BU63*(1-VLOOKUP($E63+BU$8-$H$8,Mortality!$B$3:$C$123,2)*VLOOKUP($E63+BU$8-$H$8,Multipliers!$A$3:$DF$122,BU$8-2006+2))</f>
        <v>0</v>
      </c>
      <c r="BW63" s="3">
        <f>BV63*(1-VLOOKUP($E63+BV$8-$H$8,Mortality!$B$3:$C$123,2)*VLOOKUP($E63+BV$8-$H$8,Multipliers!$A$3:$DF$122,BV$8-2006+2))</f>
        <v>0</v>
      </c>
      <c r="BX63" s="3">
        <f>BW63*(1-VLOOKUP($E63+BW$8-$H$8,Mortality!$B$3:$C$123,2)*VLOOKUP($E63+BW$8-$H$8,Multipliers!$A$3:$DF$122,BW$8-2006+2))</f>
        <v>0</v>
      </c>
      <c r="BY63" s="3">
        <f>BX63*(1-VLOOKUP($E63+BX$8-$H$8,Mortality!$B$3:$C$123,2)*VLOOKUP($E63+BX$8-$H$8,Multipliers!$A$3:$DF$122,BX$8-2006+2))</f>
        <v>0</v>
      </c>
      <c r="BZ63" s="3">
        <f>BY63*(1-VLOOKUP($E63+BY$8-$H$8,Mortality!$B$3:$C$123,2)*VLOOKUP($E63+BY$8-$H$8,Multipliers!$A$3:$DF$122,BY$8-2006+2))</f>
        <v>0</v>
      </c>
      <c r="CA63" s="3">
        <f>BZ63*(1-VLOOKUP($E63+BZ$8-$H$8,Mortality!$B$3:$C$123,2)*VLOOKUP($E63+BZ$8-$H$8,Multipliers!$A$3:$DF$122,BZ$8-2006+2))</f>
        <v>0</v>
      </c>
      <c r="CB63" s="3">
        <f>CA63*(1-VLOOKUP($E63+CA$8-$H$8,Mortality!$B$3:$C$123,2)*VLOOKUP($E63+CA$8-$H$8,Multipliers!$A$3:$DF$122,CA$8-2006+2))</f>
        <v>0</v>
      </c>
      <c r="CC63" s="3">
        <f>CB63*(1-VLOOKUP($E63+CB$8-$H$8,Mortality!$B$3:$C$123,2)*VLOOKUP($E63+CB$8-$H$8,Multipliers!$A$3:$DF$122,CB$8-2006+2))</f>
        <v>0</v>
      </c>
      <c r="CD63" s="3">
        <f>CC63*(1-VLOOKUP($E63+CC$8-$H$8,Mortality!$B$3:$C$123,2)*VLOOKUP($E63+CC$8-$H$8,Multipliers!$A$3:$DF$122,CC$8-2006+2))</f>
        <v>0</v>
      </c>
      <c r="CE63" s="3">
        <f>CD63*(1-VLOOKUP($E63+CD$8-$H$8,Mortality!$B$3:$C$123,2)*VLOOKUP($E63+CD$8-$H$8,Multipliers!$A$3:$DF$122,CD$8-2006+2))</f>
        <v>0</v>
      </c>
      <c r="CF63" s="3">
        <f>CE63*(1-VLOOKUP($E63+CE$8-$H$8,Mortality!$B$3:$C$123,2)*VLOOKUP($E63+CE$8-$H$8,Multipliers!$A$3:$DF$122,CE$8-2006+2))</f>
        <v>0</v>
      </c>
      <c r="CG63" s="3">
        <f>CF63*(1-VLOOKUP($E63+CF$8-$H$8,Mortality!$B$3:$C$123,2)*VLOOKUP($E63+CF$8-$H$8,Multipliers!$A$3:$DF$122,CF$8-2006+2))</f>
        <v>0</v>
      </c>
      <c r="CH63" s="3">
        <f>CG63*(1-VLOOKUP($E63+CG$8-$H$8,Mortality!$B$3:$C$123,2)*VLOOKUP($E63+CG$8-$H$8,Multipliers!$A$3:$DF$122,CG$8-2006+2))</f>
        <v>0</v>
      </c>
      <c r="CI63" s="3">
        <f>CH63*(1-VLOOKUP($E63+CH$8-$H$8,Mortality!$B$3:$C$123,2)*VLOOKUP($E63+CH$8-$H$8,Multipliers!$A$3:$DF$122,CH$8-2006+2))</f>
        <v>0</v>
      </c>
      <c r="CJ63" s="3">
        <f>CI63*(1-VLOOKUP($E63+CI$8-$H$8,Mortality!$B$3:$C$123,2)*VLOOKUP($E63+CI$8-$H$8,Multipliers!$A$3:$DF$122,CI$8-2006+2))</f>
        <v>0</v>
      </c>
      <c r="CK63" s="3">
        <f>CJ63*(1-VLOOKUP($E63+CJ$8-$H$8,Mortality!$B$3:$C$123,2)*VLOOKUP($E63+CJ$8-$H$8,Multipliers!$A$3:$DF$122,CJ$8-2006+2))</f>
        <v>0</v>
      </c>
      <c r="CL63" s="3">
        <f>CK63*(1-VLOOKUP($E63+CK$8-$H$8,Mortality!$B$3:$C$123,2)*VLOOKUP($E63+CK$8-$H$8,Multipliers!$A$3:$DF$122,CK$8-2006+2))</f>
        <v>0</v>
      </c>
      <c r="CM63" s="3">
        <f>CL63*(1-VLOOKUP($E63+CL$8-$H$8,Mortality!$B$3:$C$123,2)*VLOOKUP($E63+CL$8-$H$8,Multipliers!$A$3:$DF$122,CL$8-2006+2))</f>
        <v>0</v>
      </c>
      <c r="CN63" s="3">
        <f>CM63*(1-VLOOKUP($E63+CM$8-$H$8,Mortality!$B$3:$C$123,2)*VLOOKUP($E63+CM$8-$H$8,Multipliers!$A$3:$DF$122,CM$8-2006+2))</f>
        <v>0</v>
      </c>
      <c r="CO63" s="3">
        <f>CN63*(1-VLOOKUP($E63+CN$8-$H$8,Mortality!$B$3:$C$123,2)*VLOOKUP($E63+CN$8-$H$8,Multipliers!$A$3:$DF$122,CN$8-2006+2))</f>
        <v>0</v>
      </c>
      <c r="CP63" s="3">
        <f>CO63*(1-VLOOKUP($E63+CO$8-$H$8,Mortality!$B$3:$C$123,2)*VLOOKUP($E63+CO$8-$H$8,Multipliers!$A$3:$DF$122,CO$8-2006+2))</f>
        <v>0</v>
      </c>
      <c r="CQ63" s="3">
        <f>CP63*(1-VLOOKUP($E63+CP$8-$H$8,Mortality!$B$3:$C$123,2)*VLOOKUP($E63+CP$8-$H$8,Multipliers!$A$3:$DF$122,CP$8-2006+2))</f>
        <v>0</v>
      </c>
      <c r="CR63" s="3">
        <f>CQ63*(1-VLOOKUP($E63+CQ$8-$H$8,Mortality!$B$3:$C$123,2)*VLOOKUP($E63+CQ$8-$H$8,Multipliers!$A$3:$DF$122,CQ$8-2006+2))</f>
        <v>0</v>
      </c>
      <c r="CS63" s="3">
        <f>CR63*(1-VLOOKUP($E63+CR$8-$H$8,Mortality!$B$3:$C$123,2)*VLOOKUP($E63+CR$8-$H$8,Multipliers!$A$3:$DF$122,CR$8-2006+2))</f>
        <v>0</v>
      </c>
      <c r="CT63" s="3">
        <f>CS63*(1-VLOOKUP($E63+CS$8-$H$8,Mortality!$B$3:$C$123,2)*VLOOKUP($E63+CS$8-$H$8,Multipliers!$A$3:$DF$122,CS$8-2006+2))</f>
        <v>0</v>
      </c>
    </row>
    <row r="64" spans="2:98" x14ac:dyDescent="0.25">
      <c r="B64" s="35">
        <v>2056</v>
      </c>
      <c r="C64" s="36">
        <v>10420</v>
      </c>
      <c r="D64" s="35" t="s">
        <v>3</v>
      </c>
      <c r="E64" s="4">
        <f t="shared" si="6"/>
        <v>88</v>
      </c>
      <c r="F64" s="2"/>
      <c r="H64" s="3">
        <v>1</v>
      </c>
      <c r="I64" s="3">
        <f>H64*(1-VLOOKUP($E64+H$8-$H$8,Mortality!$B$3:$C$123,2)*VLOOKUP($E64+H$8-$H$8,Multipliers!$A$3:$DF$122,H$8-2006+2))</f>
        <v>0.87545359861375383</v>
      </c>
      <c r="J64" s="3">
        <f>I64*(1-VLOOKUP($E64+I$8-$H$8,Mortality!$B$3:$C$123,2)*VLOOKUP($E64+I$8-$H$8,Multipliers!$A$3:$DF$122,I$8-2006+2))</f>
        <v>0.75576809018537661</v>
      </c>
      <c r="K64" s="3">
        <f>J64*(1-VLOOKUP($E64+J$8-$H$8,Mortality!$B$3:$C$123,2)*VLOOKUP($E64+J$8-$H$8,Multipliers!$A$3:$DF$122,J$8-2006+2))</f>
        <v>0.64245371575777976</v>
      </c>
      <c r="L64" s="3">
        <f>K64*(1-VLOOKUP($E64+K$8-$H$8,Mortality!$B$3:$C$123,2)*VLOOKUP($E64+K$8-$H$8,Multipliers!$A$3:$DF$122,K$8-2006+2))</f>
        <v>0.53743051484850191</v>
      </c>
      <c r="M64" s="3">
        <f>L64*(1-VLOOKUP($E64+L$8-$H$8,Mortality!$B$3:$C$123,2)*VLOOKUP($E64+L$8-$H$8,Multipliers!$A$3:$DF$122,L$8-2006+2))</f>
        <v>0.44236352880216417</v>
      </c>
      <c r="N64" s="3">
        <f>M64*(1-VLOOKUP($E64+M$8-$H$8,Mortality!$B$3:$C$123,2)*VLOOKUP($E64+M$8-$H$8,Multipliers!$A$3:$DF$122,M$8-2006+2))</f>
        <v>0.35835217530104824</v>
      </c>
      <c r="O64" s="3">
        <f>N64*(1-VLOOKUP($E64+N$8-$H$8,Mortality!$B$3:$C$123,2)*VLOOKUP($E64+N$8-$H$8,Multipliers!$A$3:$DF$122,N$8-2006+2))</f>
        <v>0.28579011623522005</v>
      </c>
      <c r="P64" s="3">
        <f>O64*(1-VLOOKUP($E64+O$8-$H$8,Mortality!$B$3:$C$123,2)*VLOOKUP($E64+O$8-$H$8,Multipliers!$A$3:$DF$122,O$8-2006+2))</f>
        <v>0.22449654482024006</v>
      </c>
      <c r="Q64" s="3">
        <f>P64*(1-VLOOKUP($E64+P$8-$H$8,Mortality!$B$3:$C$123,2)*VLOOKUP($E64+P$8-$H$8,Multipliers!$A$3:$DF$122,P$8-2006+2))</f>
        <v>0.17322485002720028</v>
      </c>
      <c r="R64" s="3">
        <f>Q64*(1-VLOOKUP($E64+Q$8-$H$8,Mortality!$B$3:$C$123,2)*VLOOKUP($E64+Q$8-$H$8,Multipliers!$A$3:$DF$122,Q$8-2006+2))</f>
        <v>0.13121333466944013</v>
      </c>
      <c r="S64" s="3">
        <f>R64*(1-VLOOKUP($E64+R$8-$H$8,Mortality!$B$3:$C$123,2)*VLOOKUP($E64+R$8-$H$8,Multipliers!$A$3:$DF$122,R$8-2006+2))</f>
        <v>9.7137213947924558E-2</v>
      </c>
      <c r="T64" s="3">
        <f>S64*(1-VLOOKUP($E64+S$8-$H$8,Mortality!$B$3:$C$123,2)*VLOOKUP($E64+S$8-$H$8,Multipliers!$A$3:$DF$122,S$8-2006+2))</f>
        <v>7.0184532793805959E-2</v>
      </c>
      <c r="U64" s="3">
        <f>T64*(1-VLOOKUP($E64+T$8-$H$8,Mortality!$B$3:$C$123,2)*VLOOKUP($E64+T$8-$H$8,Multipliers!$A$3:$DF$122,T$8-2006+2))</f>
        <v>4.9423989675161956E-2</v>
      </c>
      <c r="V64" s="3">
        <f>U64*(1-VLOOKUP($E64+U$8-$H$8,Mortality!$B$3:$C$123,2)*VLOOKUP($E64+U$8-$H$8,Multipliers!$A$3:$DF$122,U$8-2006+2))</f>
        <v>3.3882374863188978E-2</v>
      </c>
      <c r="W64" s="3">
        <f>V64*(1-VLOOKUP($E64+V$8-$H$8,Mortality!$B$3:$C$123,2)*VLOOKUP($E64+V$8-$H$8,Multipliers!$A$3:$DF$122,V$8-2006+2))</f>
        <v>2.2594636715473577E-2</v>
      </c>
      <c r="X64" s="3">
        <f>W64*(1-VLOOKUP($E64+W$8-$H$8,Mortality!$B$3:$C$123,2)*VLOOKUP($E64+W$8-$H$8,Multipliers!$A$3:$DF$122,W$8-2006+2))</f>
        <v>1.4646062719347831E-2</v>
      </c>
      <c r="Y64" s="3">
        <f>X64*(1-VLOOKUP($E64+X$8-$H$8,Mortality!$B$3:$C$123,2)*VLOOKUP($E64+X$8-$H$8,Multipliers!$A$3:$DF$122,X$8-2006+2))</f>
        <v>9.222815541960281E-3</v>
      </c>
      <c r="Z64" s="3">
        <f>Y64*(1-VLOOKUP($E64+Y$8-$H$8,Mortality!$B$3:$C$123,2)*VLOOKUP($E64+Y$8-$H$8,Multipliers!$A$3:$DF$122,Y$8-2006+2))</f>
        <v>5.6400662595865675E-3</v>
      </c>
      <c r="AA64" s="3">
        <f>Z64*(1-VLOOKUP($E64+Z$8-$H$8,Mortality!$B$3:$C$123,2)*VLOOKUP($E64+Z$8-$H$8,Multipliers!$A$3:$DF$122,Z$8-2006+2))</f>
        <v>3.3467684845001917E-3</v>
      </c>
      <c r="AB64" s="3">
        <f>AA64*(1-VLOOKUP($E64+AA$8-$H$8,Mortality!$B$3:$C$123,2)*VLOOKUP($E64+AA$8-$H$8,Multipliers!$A$3:$DF$122,AA$8-2006+2))</f>
        <v>1.9275480385565328E-3</v>
      </c>
      <c r="AC64" s="3">
        <f>AB64*(1-VLOOKUP($E64+AB$8-$H$8,Mortality!$B$3:$C$123,2)*VLOOKUP($E64+AB$8-$H$8,Multipliers!$A$3:$DF$122,AB$8-2006+2))</f>
        <v>1.0772581331821868E-3</v>
      </c>
      <c r="AD64" s="3">
        <f>AC64*(1-VLOOKUP($E64+AC$8-$H$8,Mortality!$B$3:$C$123,2)*VLOOKUP($E64+AC$8-$H$8,Multipliers!$A$3:$DF$122,AC$8-2006+2))</f>
        <v>5.838912866190228E-4</v>
      </c>
      <c r="AE64" s="3">
        <f>AD64*(1-VLOOKUP($E64+AD$8-$H$8,Mortality!$B$3:$C$123,2)*VLOOKUP($E64+AD$8-$H$8,Multipliers!$A$3:$DF$122,AD$8-2006+2))</f>
        <v>3.0680310288292849E-4</v>
      </c>
      <c r="AF64" s="3">
        <f>AE64*(1-VLOOKUP($E64+AE$8-$H$8,Mortality!$B$3:$C$123,2)*VLOOKUP($E64+AE$8-$H$8,Multipliers!$A$3:$DF$122,AE$8-2006+2))</f>
        <v>1.586206750465263E-4</v>
      </c>
      <c r="AG64" s="3">
        <f>AF64*(1-VLOOKUP($E64+AF$8-$H$8,Mortality!$B$3:$C$123,2)*VLOOKUP($E64+AF$8-$H$8,Multipliers!$A$3:$DF$122,AF$8-2006+2))</f>
        <v>8.1446932347167562E-5</v>
      </c>
      <c r="AH64" s="3">
        <f>AG64*(1-VLOOKUP($E64+AG$8-$H$8,Mortality!$B$3:$C$123,2)*VLOOKUP($E64+AG$8-$H$8,Multipliers!$A$3:$DF$122,AG$8-2006+2))</f>
        <v>4.1502063156994083E-5</v>
      </c>
      <c r="AI64" s="3">
        <f>AH64*(1-VLOOKUP($E64+AH$8-$H$8,Mortality!$B$3:$C$123,2)*VLOOKUP($E64+AH$8-$H$8,Multipliers!$A$3:$DF$122,AH$8-2006+2))</f>
        <v>2.094723344583845E-5</v>
      </c>
      <c r="AJ64" s="3">
        <f>AI64*(1-VLOOKUP($E64+AI$8-$H$8,Mortality!$B$3:$C$123,2)*VLOOKUP($E64+AI$8-$H$8,Multipliers!$A$3:$DF$122,AI$8-2006+2))</f>
        <v>1.0473616722919225E-5</v>
      </c>
      <c r="AK64" s="3">
        <f>AJ64*(1-VLOOKUP($E64+AJ$8-$H$8,Mortality!$B$3:$C$123,2)*VLOOKUP($E64+AJ$8-$H$8,Multipliers!$A$3:$DF$122,AJ$8-2006+2))</f>
        <v>5.2368083614596125E-6</v>
      </c>
      <c r="AL64" s="3">
        <f>AK64*(1-VLOOKUP($E64+AK$8-$H$8,Mortality!$B$3:$C$123,2)*VLOOKUP($E64+AK$8-$H$8,Multipliers!$A$3:$DF$122,AK$8-2006+2))</f>
        <v>2.6184041807298063E-6</v>
      </c>
      <c r="AM64" s="3">
        <f>AL64*(1-VLOOKUP($E64+AL$8-$H$8,Mortality!$B$3:$C$123,2)*VLOOKUP($E64+AL$8-$H$8,Multipliers!$A$3:$DF$122,AL$8-2006+2))</f>
        <v>1.3092020903649031E-6</v>
      </c>
      <c r="AN64" s="3">
        <f>AM64*(1-VLOOKUP($E64+AM$8-$H$8,Mortality!$B$3:$C$123,2)*VLOOKUP($E64+AM$8-$H$8,Multipliers!$A$3:$DF$122,AM$8-2006+2))</f>
        <v>6.5460104518245156E-7</v>
      </c>
      <c r="AO64" s="3">
        <f>AN64*(1-VLOOKUP($E64+AN$8-$H$8,Mortality!$B$3:$C$123,2)*VLOOKUP($E64+AN$8-$H$8,Multipliers!$A$3:$DF$122,AN$8-2006+2))</f>
        <v>0</v>
      </c>
      <c r="AP64" s="3">
        <f>AO64*(1-VLOOKUP($E64+AO$8-$H$8,Mortality!$B$3:$C$123,2)*VLOOKUP($E64+AO$8-$H$8,Multipliers!$A$3:$DF$122,AO$8-2006+2))</f>
        <v>0</v>
      </c>
      <c r="AQ64" s="3">
        <f>AP64*(1-VLOOKUP($E64+AP$8-$H$8,Mortality!$B$3:$C$123,2)*VLOOKUP($E64+AP$8-$H$8,Multipliers!$A$3:$DF$122,AP$8-2006+2))</f>
        <v>0</v>
      </c>
      <c r="AR64" s="3">
        <f>AQ64*(1-VLOOKUP($E64+AQ$8-$H$8,Mortality!$B$3:$C$123,2)*VLOOKUP($E64+AQ$8-$H$8,Multipliers!$A$3:$DF$122,AQ$8-2006+2))</f>
        <v>0</v>
      </c>
      <c r="AS64" s="3">
        <f>AR64*(1-VLOOKUP($E64+AR$8-$H$8,Mortality!$B$3:$C$123,2)*VLOOKUP($E64+AR$8-$H$8,Multipliers!$A$3:$DF$122,AR$8-2006+2))</f>
        <v>0</v>
      </c>
      <c r="AT64" s="3">
        <f>AS64*(1-VLOOKUP($E64+AS$8-$H$8,Mortality!$B$3:$C$123,2)*VLOOKUP($E64+AS$8-$H$8,Multipliers!$A$3:$DF$122,AS$8-2006+2))</f>
        <v>0</v>
      </c>
      <c r="AU64" s="3">
        <f>AT64*(1-VLOOKUP($E64+AT$8-$H$8,Mortality!$B$3:$C$123,2)*VLOOKUP($E64+AT$8-$H$8,Multipliers!$A$3:$DF$122,AT$8-2006+2))</f>
        <v>0</v>
      </c>
      <c r="AV64" s="3">
        <f>AU64*(1-VLOOKUP($E64+AU$8-$H$8,Mortality!$B$3:$C$123,2)*VLOOKUP($E64+AU$8-$H$8,Multipliers!$A$3:$DF$122,AU$8-2006+2))</f>
        <v>0</v>
      </c>
      <c r="AW64" s="3">
        <f>AV64*(1-VLOOKUP($E64+AV$8-$H$8,Mortality!$B$3:$C$123,2)*VLOOKUP($E64+AV$8-$H$8,Multipliers!$A$3:$DF$122,AV$8-2006+2))</f>
        <v>0</v>
      </c>
      <c r="AX64" s="3">
        <f>AW64*(1-VLOOKUP($E64+AW$8-$H$8,Mortality!$B$3:$C$123,2)*VLOOKUP($E64+AW$8-$H$8,Multipliers!$A$3:$DF$122,AW$8-2006+2))</f>
        <v>0</v>
      </c>
      <c r="AY64" s="3">
        <f>AX64*(1-VLOOKUP($E64+AX$8-$H$8,Mortality!$B$3:$C$123,2)*VLOOKUP($E64+AX$8-$H$8,Multipliers!$A$3:$DF$122,AX$8-2006+2))</f>
        <v>0</v>
      </c>
      <c r="AZ64" s="3">
        <f>AY64*(1-VLOOKUP($E64+AY$8-$H$8,Mortality!$B$3:$C$123,2)*VLOOKUP($E64+AY$8-$H$8,Multipliers!$A$3:$DF$122,AY$8-2006+2))</f>
        <v>0</v>
      </c>
      <c r="BA64" s="3">
        <f>AZ64*(1-VLOOKUP($E64+AZ$8-$H$8,Mortality!$B$3:$C$123,2)*VLOOKUP($E64+AZ$8-$H$8,Multipliers!$A$3:$DF$122,AZ$8-2006+2))</f>
        <v>0</v>
      </c>
      <c r="BB64" s="3">
        <f>BA64*(1-VLOOKUP($E64+BA$8-$H$8,Mortality!$B$3:$C$123,2)*VLOOKUP($E64+BA$8-$H$8,Multipliers!$A$3:$DF$122,BA$8-2006+2))</f>
        <v>0</v>
      </c>
      <c r="BC64" s="3">
        <f>BB64*(1-VLOOKUP($E64+BB$8-$H$8,Mortality!$B$3:$C$123,2)*VLOOKUP($E64+BB$8-$H$8,Multipliers!$A$3:$DF$122,BB$8-2006+2))</f>
        <v>0</v>
      </c>
      <c r="BD64" s="3">
        <f>BC64*(1-VLOOKUP($E64+BC$8-$H$8,Mortality!$B$3:$C$123,2)*VLOOKUP($E64+BC$8-$H$8,Multipliers!$A$3:$DF$122,BC$8-2006+2))</f>
        <v>0</v>
      </c>
      <c r="BE64" s="3">
        <f>BD64*(1-VLOOKUP($E64+BD$8-$H$8,Mortality!$B$3:$C$123,2)*VLOOKUP($E64+BD$8-$H$8,Multipliers!$A$3:$DF$122,BD$8-2006+2))</f>
        <v>0</v>
      </c>
      <c r="BF64" s="3">
        <f>BE64*(1-VLOOKUP($E64+BE$8-$H$8,Mortality!$B$3:$C$123,2)*VLOOKUP($E64+BE$8-$H$8,Multipliers!$A$3:$DF$122,BE$8-2006+2))</f>
        <v>0</v>
      </c>
      <c r="BG64" s="3">
        <f>BF64*(1-VLOOKUP($E64+BF$8-$H$8,Mortality!$B$3:$C$123,2)*VLOOKUP($E64+BF$8-$H$8,Multipliers!$A$3:$DF$122,BF$8-2006+2))</f>
        <v>0</v>
      </c>
      <c r="BH64" s="3">
        <f>BG64*(1-VLOOKUP($E64+BG$8-$H$8,Mortality!$B$3:$C$123,2)*VLOOKUP($E64+BG$8-$H$8,Multipliers!$A$3:$DF$122,BG$8-2006+2))</f>
        <v>0</v>
      </c>
      <c r="BI64" s="3">
        <f>BH64*(1-VLOOKUP($E64+BH$8-$H$8,Mortality!$B$3:$C$123,2)*VLOOKUP($E64+BH$8-$H$8,Multipliers!$A$3:$DF$122,BH$8-2006+2))</f>
        <v>0</v>
      </c>
      <c r="BJ64" s="3">
        <f>BI64*(1-VLOOKUP($E64+BI$8-$H$8,Mortality!$B$3:$C$123,2)*VLOOKUP($E64+BI$8-$H$8,Multipliers!$A$3:$DF$122,BI$8-2006+2))</f>
        <v>0</v>
      </c>
      <c r="BK64" s="3">
        <f>BJ64*(1-VLOOKUP($E64+BJ$8-$H$8,Mortality!$B$3:$C$123,2)*VLOOKUP($E64+BJ$8-$H$8,Multipliers!$A$3:$DF$122,BJ$8-2006+2))</f>
        <v>0</v>
      </c>
      <c r="BL64" s="3">
        <f>BK64*(1-VLOOKUP($E64+BK$8-$H$8,Mortality!$B$3:$C$123,2)*VLOOKUP($E64+BK$8-$H$8,Multipliers!$A$3:$DF$122,BK$8-2006+2))</f>
        <v>0</v>
      </c>
      <c r="BM64" s="3">
        <f>BL64*(1-VLOOKUP($E64+BL$8-$H$8,Mortality!$B$3:$C$123,2)*VLOOKUP($E64+BL$8-$H$8,Multipliers!$A$3:$DF$122,BL$8-2006+2))</f>
        <v>0</v>
      </c>
      <c r="BN64" s="3">
        <f>BM64*(1-VLOOKUP($E64+BM$8-$H$8,Mortality!$B$3:$C$123,2)*VLOOKUP($E64+BM$8-$H$8,Multipliers!$A$3:$DF$122,BM$8-2006+2))</f>
        <v>0</v>
      </c>
      <c r="BO64" s="3">
        <f>BN64*(1-VLOOKUP($E64+BN$8-$H$8,Mortality!$B$3:$C$123,2)*VLOOKUP($E64+BN$8-$H$8,Multipliers!$A$3:$DF$122,BN$8-2006+2))</f>
        <v>0</v>
      </c>
      <c r="BP64" s="3">
        <f>BO64*(1-VLOOKUP($E64+BO$8-$H$8,Mortality!$B$3:$C$123,2)*VLOOKUP($E64+BO$8-$H$8,Multipliers!$A$3:$DF$122,BO$8-2006+2))</f>
        <v>0</v>
      </c>
      <c r="BQ64" s="3">
        <f>BP64*(1-VLOOKUP($E64+BP$8-$H$8,Mortality!$B$3:$C$123,2)*VLOOKUP($E64+BP$8-$H$8,Multipliers!$A$3:$DF$122,BP$8-2006+2))</f>
        <v>0</v>
      </c>
      <c r="BR64" s="3">
        <f>BQ64*(1-VLOOKUP($E64+BQ$8-$H$8,Mortality!$B$3:$C$123,2)*VLOOKUP($E64+BQ$8-$H$8,Multipliers!$A$3:$DF$122,BQ$8-2006+2))</f>
        <v>0</v>
      </c>
      <c r="BS64" s="3">
        <f>BR64*(1-VLOOKUP($E64+BR$8-$H$8,Mortality!$B$3:$C$123,2)*VLOOKUP($E64+BR$8-$H$8,Multipliers!$A$3:$DF$122,BR$8-2006+2))</f>
        <v>0</v>
      </c>
      <c r="BT64" s="3">
        <f>BS64*(1-VLOOKUP($E64+BS$8-$H$8,Mortality!$B$3:$C$123,2)*VLOOKUP($E64+BS$8-$H$8,Multipliers!$A$3:$DF$122,BS$8-2006+2))</f>
        <v>0</v>
      </c>
      <c r="BU64" s="3">
        <f>BT64*(1-VLOOKUP($E64+BT$8-$H$8,Mortality!$B$3:$C$123,2)*VLOOKUP($E64+BT$8-$H$8,Multipliers!$A$3:$DF$122,BT$8-2006+2))</f>
        <v>0</v>
      </c>
      <c r="BV64" s="3">
        <f>BU64*(1-VLOOKUP($E64+BU$8-$H$8,Mortality!$B$3:$C$123,2)*VLOOKUP($E64+BU$8-$H$8,Multipliers!$A$3:$DF$122,BU$8-2006+2))</f>
        <v>0</v>
      </c>
      <c r="BW64" s="3">
        <f>BV64*(1-VLOOKUP($E64+BV$8-$H$8,Mortality!$B$3:$C$123,2)*VLOOKUP($E64+BV$8-$H$8,Multipliers!$A$3:$DF$122,BV$8-2006+2))</f>
        <v>0</v>
      </c>
      <c r="BX64" s="3">
        <f>BW64*(1-VLOOKUP($E64+BW$8-$H$8,Mortality!$B$3:$C$123,2)*VLOOKUP($E64+BW$8-$H$8,Multipliers!$A$3:$DF$122,BW$8-2006+2))</f>
        <v>0</v>
      </c>
      <c r="BY64" s="3">
        <f>BX64*(1-VLOOKUP($E64+BX$8-$H$8,Mortality!$B$3:$C$123,2)*VLOOKUP($E64+BX$8-$H$8,Multipliers!$A$3:$DF$122,BX$8-2006+2))</f>
        <v>0</v>
      </c>
      <c r="BZ64" s="3">
        <f>BY64*(1-VLOOKUP($E64+BY$8-$H$8,Mortality!$B$3:$C$123,2)*VLOOKUP($E64+BY$8-$H$8,Multipliers!$A$3:$DF$122,BY$8-2006+2))</f>
        <v>0</v>
      </c>
      <c r="CA64" s="3">
        <f>BZ64*(1-VLOOKUP($E64+BZ$8-$H$8,Mortality!$B$3:$C$123,2)*VLOOKUP($E64+BZ$8-$H$8,Multipliers!$A$3:$DF$122,BZ$8-2006+2))</f>
        <v>0</v>
      </c>
      <c r="CB64" s="3">
        <f>CA64*(1-VLOOKUP($E64+CA$8-$H$8,Mortality!$B$3:$C$123,2)*VLOOKUP($E64+CA$8-$H$8,Multipliers!$A$3:$DF$122,CA$8-2006+2))</f>
        <v>0</v>
      </c>
      <c r="CC64" s="3">
        <f>CB64*(1-VLOOKUP($E64+CB$8-$H$8,Mortality!$B$3:$C$123,2)*VLOOKUP($E64+CB$8-$H$8,Multipliers!$A$3:$DF$122,CB$8-2006+2))</f>
        <v>0</v>
      </c>
      <c r="CD64" s="3">
        <f>CC64*(1-VLOOKUP($E64+CC$8-$H$8,Mortality!$B$3:$C$123,2)*VLOOKUP($E64+CC$8-$H$8,Multipliers!$A$3:$DF$122,CC$8-2006+2))</f>
        <v>0</v>
      </c>
      <c r="CE64" s="3">
        <f>CD64*(1-VLOOKUP($E64+CD$8-$H$8,Mortality!$B$3:$C$123,2)*VLOOKUP($E64+CD$8-$H$8,Multipliers!$A$3:$DF$122,CD$8-2006+2))</f>
        <v>0</v>
      </c>
      <c r="CF64" s="3">
        <f>CE64*(1-VLOOKUP($E64+CE$8-$H$8,Mortality!$B$3:$C$123,2)*VLOOKUP($E64+CE$8-$H$8,Multipliers!$A$3:$DF$122,CE$8-2006+2))</f>
        <v>0</v>
      </c>
      <c r="CG64" s="3">
        <f>CF64*(1-VLOOKUP($E64+CF$8-$H$8,Mortality!$B$3:$C$123,2)*VLOOKUP($E64+CF$8-$H$8,Multipliers!$A$3:$DF$122,CF$8-2006+2))</f>
        <v>0</v>
      </c>
      <c r="CH64" s="3">
        <f>CG64*(1-VLOOKUP($E64+CG$8-$H$8,Mortality!$B$3:$C$123,2)*VLOOKUP($E64+CG$8-$H$8,Multipliers!$A$3:$DF$122,CG$8-2006+2))</f>
        <v>0</v>
      </c>
      <c r="CI64" s="3">
        <f>CH64*(1-VLOOKUP($E64+CH$8-$H$8,Mortality!$B$3:$C$123,2)*VLOOKUP($E64+CH$8-$H$8,Multipliers!$A$3:$DF$122,CH$8-2006+2))</f>
        <v>0</v>
      </c>
      <c r="CJ64" s="3">
        <f>CI64*(1-VLOOKUP($E64+CI$8-$H$8,Mortality!$B$3:$C$123,2)*VLOOKUP($E64+CI$8-$H$8,Multipliers!$A$3:$DF$122,CI$8-2006+2))</f>
        <v>0</v>
      </c>
      <c r="CK64" s="3">
        <f>CJ64*(1-VLOOKUP($E64+CJ$8-$H$8,Mortality!$B$3:$C$123,2)*VLOOKUP($E64+CJ$8-$H$8,Multipliers!$A$3:$DF$122,CJ$8-2006+2))</f>
        <v>0</v>
      </c>
      <c r="CL64" s="3">
        <f>CK64*(1-VLOOKUP($E64+CK$8-$H$8,Mortality!$B$3:$C$123,2)*VLOOKUP($E64+CK$8-$H$8,Multipliers!$A$3:$DF$122,CK$8-2006+2))</f>
        <v>0</v>
      </c>
      <c r="CM64" s="3">
        <f>CL64*(1-VLOOKUP($E64+CL$8-$H$8,Mortality!$B$3:$C$123,2)*VLOOKUP($E64+CL$8-$H$8,Multipliers!$A$3:$DF$122,CL$8-2006+2))</f>
        <v>0</v>
      </c>
      <c r="CN64" s="3">
        <f>CM64*(1-VLOOKUP($E64+CM$8-$H$8,Mortality!$B$3:$C$123,2)*VLOOKUP($E64+CM$8-$H$8,Multipliers!$A$3:$DF$122,CM$8-2006+2))</f>
        <v>0</v>
      </c>
      <c r="CO64" s="3">
        <f>CN64*(1-VLOOKUP($E64+CN$8-$H$8,Mortality!$B$3:$C$123,2)*VLOOKUP($E64+CN$8-$H$8,Multipliers!$A$3:$DF$122,CN$8-2006+2))</f>
        <v>0</v>
      </c>
      <c r="CP64" s="3">
        <f>CO64*(1-VLOOKUP($E64+CO$8-$H$8,Mortality!$B$3:$C$123,2)*VLOOKUP($E64+CO$8-$H$8,Multipliers!$A$3:$DF$122,CO$8-2006+2))</f>
        <v>0</v>
      </c>
      <c r="CQ64" s="3">
        <f>CP64*(1-VLOOKUP($E64+CP$8-$H$8,Mortality!$B$3:$C$123,2)*VLOOKUP($E64+CP$8-$H$8,Multipliers!$A$3:$DF$122,CP$8-2006+2))</f>
        <v>0</v>
      </c>
      <c r="CR64" s="3">
        <f>CQ64*(1-VLOOKUP($E64+CQ$8-$H$8,Mortality!$B$3:$C$123,2)*VLOOKUP($E64+CQ$8-$H$8,Multipliers!$A$3:$DF$122,CQ$8-2006+2))</f>
        <v>0</v>
      </c>
      <c r="CS64" s="3">
        <f>CR64*(1-VLOOKUP($E64+CR$8-$H$8,Mortality!$B$3:$C$123,2)*VLOOKUP($E64+CR$8-$H$8,Multipliers!$A$3:$DF$122,CR$8-2006+2))</f>
        <v>0</v>
      </c>
      <c r="CT64" s="3">
        <f>CS64*(1-VLOOKUP($E64+CS$8-$H$8,Mortality!$B$3:$C$123,2)*VLOOKUP($E64+CS$8-$H$8,Multipliers!$A$3:$DF$122,CS$8-2006+2))</f>
        <v>0</v>
      </c>
    </row>
    <row r="65" spans="2:98" x14ac:dyDescent="0.25">
      <c r="B65" s="35">
        <v>2057</v>
      </c>
      <c r="C65" s="36">
        <v>16880</v>
      </c>
      <c r="D65" s="35" t="s">
        <v>3</v>
      </c>
      <c r="E65" s="4">
        <f t="shared" si="6"/>
        <v>71</v>
      </c>
      <c r="F65" s="2"/>
      <c r="H65" s="3">
        <v>1</v>
      </c>
      <c r="I65" s="3">
        <f>H65*(1-VLOOKUP($E65+H$8-$H$8,Mortality!$B$3:$C$123,2)*VLOOKUP($E65+H$8-$H$8,Multipliers!$A$3:$DF$122,H$8-2006+2))</f>
        <v>0.97760736833900719</v>
      </c>
      <c r="J65" s="3">
        <f>I65*(1-VLOOKUP($E65+I$8-$H$8,Mortality!$B$3:$C$123,2)*VLOOKUP($E65+I$8-$H$8,Multipliers!$A$3:$DF$122,I$8-2006+2))</f>
        <v>0.95387243004272304</v>
      </c>
      <c r="K65" s="3">
        <f>J65*(1-VLOOKUP($E65+J$8-$H$8,Mortality!$B$3:$C$123,2)*VLOOKUP($E65+J$8-$H$8,Multipliers!$A$3:$DF$122,J$8-2006+2))</f>
        <v>0.92871937776970193</v>
      </c>
      <c r="L65" s="3">
        <f>K65*(1-VLOOKUP($E65+K$8-$H$8,Mortality!$B$3:$C$123,2)*VLOOKUP($E65+K$8-$H$8,Multipliers!$A$3:$DF$122,K$8-2006+2))</f>
        <v>0.90208092438015364</v>
      </c>
      <c r="M65" s="3">
        <f>L65*(1-VLOOKUP($E65+L$8-$H$8,Mortality!$B$3:$C$123,2)*VLOOKUP($E65+L$8-$H$8,Multipliers!$A$3:$DF$122,L$8-2006+2))</f>
        <v>0.87389596950117021</v>
      </c>
      <c r="N65" s="3">
        <f>M65*(1-VLOOKUP($E65+M$8-$H$8,Mortality!$B$3:$C$123,2)*VLOOKUP($E65+M$8-$H$8,Multipliers!$A$3:$DF$122,M$8-2006+2))</f>
        <v>0.84410682043331675</v>
      </c>
      <c r="O65" s="3">
        <f>N65*(1-VLOOKUP($E65+N$8-$H$8,Mortality!$B$3:$C$123,2)*VLOOKUP($E65+N$8-$H$8,Multipliers!$A$3:$DF$122,N$8-2006+2))</f>
        <v>0.81269565408856015</v>
      </c>
      <c r="P65" s="3">
        <f>O65*(1-VLOOKUP($E65+O$8-$H$8,Mortality!$B$3:$C$123,2)*VLOOKUP($E65+O$8-$H$8,Multipliers!$A$3:$DF$122,O$8-2006+2))</f>
        <v>0.77960621016255005</v>
      </c>
      <c r="Q65" s="3">
        <f>P65*(1-VLOOKUP($E65+P$8-$H$8,Mortality!$B$3:$C$123,2)*VLOOKUP($E65+P$8-$H$8,Multipliers!$A$3:$DF$122,P$8-2006+2))</f>
        <v>0.74486385656021858</v>
      </c>
      <c r="R65" s="3">
        <f>Q65*(1-VLOOKUP($E65+Q$8-$H$8,Mortality!$B$3:$C$123,2)*VLOOKUP($E65+Q$8-$H$8,Multipliers!$A$3:$DF$122,Q$8-2006+2))</f>
        <v>0.70845945989719006</v>
      </c>
      <c r="S65" s="3">
        <f>R65*(1-VLOOKUP($E65+R$8-$H$8,Mortality!$B$3:$C$123,2)*VLOOKUP($E65+R$8-$H$8,Multipliers!$A$3:$DF$122,R$8-2006+2))</f>
        <v>0.67044473709796248</v>
      </c>
      <c r="T65" s="3">
        <f>S65*(1-VLOOKUP($E65+S$8-$H$8,Mortality!$B$3:$C$123,2)*VLOOKUP($E65+S$8-$H$8,Multipliers!$A$3:$DF$122,S$8-2006+2))</f>
        <v>0.63088486228833751</v>
      </c>
      <c r="U65" s="3">
        <f>T65*(1-VLOOKUP($E65+T$8-$H$8,Mortality!$B$3:$C$123,2)*VLOOKUP($E65+T$8-$H$8,Multipliers!$A$3:$DF$122,T$8-2006+2))</f>
        <v>0.58993940201086525</v>
      </c>
      <c r="V65" s="3">
        <f>U65*(1-VLOOKUP($E65+U$8-$H$8,Mortality!$B$3:$C$123,2)*VLOOKUP($E65+U$8-$H$8,Multipliers!$A$3:$DF$122,U$8-2006+2))</f>
        <v>0.54776433405566793</v>
      </c>
      <c r="W65" s="3">
        <f>V65*(1-VLOOKUP($E65+V$8-$H$8,Mortality!$B$3:$C$123,2)*VLOOKUP($E65+V$8-$H$8,Multipliers!$A$3:$DF$122,V$8-2006+2))</f>
        <v>0.50463398820702321</v>
      </c>
      <c r="X65" s="3">
        <f>W65*(1-VLOOKUP($E65+W$8-$H$8,Mortality!$B$3:$C$123,2)*VLOOKUP($E65+W$8-$H$8,Multipliers!$A$3:$DF$122,W$8-2006+2))</f>
        <v>0.46081730777912411</v>
      </c>
      <c r="Y65" s="3">
        <f>X65*(1-VLOOKUP($E65+X$8-$H$8,Mortality!$B$3:$C$123,2)*VLOOKUP($E65+X$8-$H$8,Multipliers!$A$3:$DF$122,X$8-2006+2))</f>
        <v>0.41667602115715813</v>
      </c>
      <c r="Z65" s="3">
        <f>Y65*(1-VLOOKUP($E65+Y$8-$H$8,Mortality!$B$3:$C$123,2)*VLOOKUP($E65+Y$8-$H$8,Multipliers!$A$3:$DF$122,Y$8-2006+2))</f>
        <v>0.37269185387320197</v>
      </c>
      <c r="AA65" s="3">
        <f>Z65*(1-VLOOKUP($E65+Z$8-$H$8,Mortality!$B$3:$C$123,2)*VLOOKUP($E65+Z$8-$H$8,Multipliers!$A$3:$DF$122,Z$8-2006+2))</f>
        <v>0.32934600580563395</v>
      </c>
      <c r="AB65" s="3">
        <f>AA65*(1-VLOOKUP($E65+AA$8-$H$8,Mortality!$B$3:$C$123,2)*VLOOKUP($E65+AA$8-$H$8,Multipliers!$A$3:$DF$122,AA$8-2006+2))</f>
        <v>0.28719724684397396</v>
      </c>
      <c r="AC65" s="3">
        <f>AB65*(1-VLOOKUP($E65+AB$8-$H$8,Mortality!$B$3:$C$123,2)*VLOOKUP($E65+AB$8-$H$8,Multipliers!$A$3:$DF$122,AB$8-2006+2))</f>
        <v>0.24696954752756178</v>
      </c>
      <c r="AD65" s="3">
        <f>AC65*(1-VLOOKUP($E65+AC$8-$H$8,Mortality!$B$3:$C$123,2)*VLOOKUP($E65+AC$8-$H$8,Multipliers!$A$3:$DF$122,AC$8-2006+2))</f>
        <v>0.20941189937980764</v>
      </c>
      <c r="AE65" s="3">
        <f>AD65*(1-VLOOKUP($E65+AD$8-$H$8,Mortality!$B$3:$C$123,2)*VLOOKUP($E65+AD$8-$H$8,Multipliers!$A$3:$DF$122,AD$8-2006+2))</f>
        <v>0.17508991161025905</v>
      </c>
      <c r="AF65" s="3">
        <f>AE65*(1-VLOOKUP($E65+AE$8-$H$8,Mortality!$B$3:$C$123,2)*VLOOKUP($E65+AE$8-$H$8,Multipliers!$A$3:$DF$122,AE$8-2006+2))</f>
        <v>0.14440370149801104</v>
      </c>
      <c r="AG65" s="3">
        <f>AF65*(1-VLOOKUP($E65+AF$8-$H$8,Mortality!$B$3:$C$123,2)*VLOOKUP($E65+AF$8-$H$8,Multipliers!$A$3:$DF$122,AF$8-2006+2))</f>
        <v>0.11751126976998874</v>
      </c>
      <c r="AH65" s="3">
        <f>AG65*(1-VLOOKUP($E65+AG$8-$H$8,Mortality!$B$3:$C$123,2)*VLOOKUP($E65+AG$8-$H$8,Multipliers!$A$3:$DF$122,AG$8-2006+2))</f>
        <v>9.4058727236611003E-2</v>
      </c>
      <c r="AI65" s="3">
        <f>AH65*(1-VLOOKUP($E65+AH$8-$H$8,Mortality!$B$3:$C$123,2)*VLOOKUP($E65+AH$8-$H$8,Multipliers!$A$3:$DF$122,AH$8-2006+2))</f>
        <v>7.3999543740628185E-2</v>
      </c>
      <c r="AJ65" s="3">
        <f>AI65*(1-VLOOKUP($E65+AI$8-$H$8,Mortality!$B$3:$C$123,2)*VLOOKUP($E65+AI$8-$H$8,Multipliers!$A$3:$DF$122,AI$8-2006+2))</f>
        <v>5.6974243123262686E-2</v>
      </c>
      <c r="AK65" s="3">
        <f>AJ65*(1-VLOOKUP($E65+AJ$8-$H$8,Mortality!$B$3:$C$123,2)*VLOOKUP($E65+AJ$8-$H$8,Multipliers!$A$3:$DF$122,AJ$8-2006+2))</f>
        <v>4.2878521009304851E-2</v>
      </c>
      <c r="AL65" s="3">
        <f>AK65*(1-VLOOKUP($E65+AK$8-$H$8,Mortality!$B$3:$C$123,2)*VLOOKUP($E65+AK$8-$H$8,Multipliers!$A$3:$DF$122,AK$8-2006+2))</f>
        <v>3.14962919355114E-2</v>
      </c>
      <c r="AM65" s="3">
        <f>AL65*(1-VLOOKUP($E65+AL$8-$H$8,Mortality!$B$3:$C$123,2)*VLOOKUP($E65+AL$8-$H$8,Multipliers!$A$3:$DF$122,AL$8-2006+2))</f>
        <v>2.2550789624503475E-2</v>
      </c>
      <c r="AN65" s="3">
        <f>AM65*(1-VLOOKUP($E65+AM$8-$H$8,Mortality!$B$3:$C$123,2)*VLOOKUP($E65+AM$8-$H$8,Multipliers!$A$3:$DF$122,AM$8-2006+2))</f>
        <v>1.5709784892661668E-2</v>
      </c>
      <c r="AO65" s="3">
        <f>AN65*(1-VLOOKUP($E65+AN$8-$H$8,Mortality!$B$3:$C$123,2)*VLOOKUP($E65+AN$8-$H$8,Multipliers!$A$3:$DF$122,AN$8-2006+2))</f>
        <v>1.0643327184136946E-2</v>
      </c>
      <c r="AP65" s="3">
        <f>AO65*(1-VLOOKUP($E65+AO$8-$H$8,Mortality!$B$3:$C$123,2)*VLOOKUP($E65+AO$8-$H$8,Multipliers!$A$3:$DF$122,AO$8-2006+2))</f>
        <v>7.0055676185522631E-3</v>
      </c>
      <c r="AQ65" s="3">
        <f>AP65*(1-VLOOKUP($E65+AP$8-$H$8,Mortality!$B$3:$C$123,2)*VLOOKUP($E65+AP$8-$H$8,Multipliers!$A$3:$DF$122,AP$8-2006+2))</f>
        <v>4.4763811745692278E-3</v>
      </c>
      <c r="AR65" s="3">
        <f>AQ65*(1-VLOOKUP($E65+AQ$8-$H$8,Mortality!$B$3:$C$123,2)*VLOOKUP($E65+AQ$8-$H$8,Multipliers!$A$3:$DF$122,AQ$8-2006+2))</f>
        <v>2.7703206274158135E-3</v>
      </c>
      <c r="AS65" s="3">
        <f>AR65*(1-VLOOKUP($E65+AR$8-$H$8,Mortality!$B$3:$C$123,2)*VLOOKUP($E65+AR$8-$H$8,Multipliers!$A$3:$DF$122,AR$8-2006+2))</f>
        <v>1.6616329198021371E-3</v>
      </c>
      <c r="AT65" s="3">
        <f>AS65*(1-VLOOKUP($E65+AS$8-$H$8,Mortality!$B$3:$C$123,2)*VLOOKUP($E65+AS$8-$H$8,Multipliers!$A$3:$DF$122,AS$8-2006+2))</f>
        <v>9.651433905297726E-4</v>
      </c>
      <c r="AU65" s="3">
        <f>AT65*(1-VLOOKUP($E65+AT$8-$H$8,Mortality!$B$3:$C$123,2)*VLOOKUP($E65+AT$8-$H$8,Multipliers!$A$3:$DF$122,AT$8-2006+2))</f>
        <v>5.4225943554116435E-4</v>
      </c>
      <c r="AV65" s="3">
        <f>AU65*(1-VLOOKUP($E65+AU$8-$H$8,Mortality!$B$3:$C$123,2)*VLOOKUP($E65+AU$8-$H$8,Multipliers!$A$3:$DF$122,AU$8-2006+2))</f>
        <v>2.939618400387176E-4</v>
      </c>
      <c r="AW65" s="3">
        <f>AV65*(1-VLOOKUP($E65+AV$8-$H$8,Mortality!$B$3:$C$123,2)*VLOOKUP($E65+AV$8-$H$8,Multipliers!$A$3:$DF$122,AV$8-2006+2))</f>
        <v>1.5602949351902468E-4</v>
      </c>
      <c r="AX65" s="3">
        <f>AW65*(1-VLOOKUP($E65+AW$8-$H$8,Mortality!$B$3:$C$123,2)*VLOOKUP($E65+AW$8-$H$8,Multipliers!$A$3:$DF$122,AW$8-2006+2))</f>
        <v>8.1776782337414535E-5</v>
      </c>
      <c r="AY65" s="3">
        <f>AX65*(1-VLOOKUP($E65+AX$8-$H$8,Mortality!$B$3:$C$123,2)*VLOOKUP($E65+AX$8-$H$8,Multipliers!$A$3:$DF$122,AX$8-2006+2))</f>
        <v>4.2279374651847577E-5</v>
      </c>
      <c r="AZ65" s="3">
        <f>AY65*(1-VLOOKUP($E65+AY$8-$H$8,Mortality!$B$3:$C$123,2)*VLOOKUP($E65+AY$8-$H$8,Multipliers!$A$3:$DF$122,AY$8-2006+2))</f>
        <v>2.1481499922055904E-5</v>
      </c>
      <c r="BA65" s="3">
        <f>AZ65*(1-VLOOKUP($E65+AZ$8-$H$8,Mortality!$B$3:$C$123,2)*VLOOKUP($E65+AZ$8-$H$8,Multipliers!$A$3:$DF$122,AZ$8-2006+2))</f>
        <v>1.0740749961027952E-5</v>
      </c>
      <c r="BB65" s="3">
        <f>BA65*(1-VLOOKUP($E65+BA$8-$H$8,Mortality!$B$3:$C$123,2)*VLOOKUP($E65+BA$8-$H$8,Multipliers!$A$3:$DF$122,BA$8-2006+2))</f>
        <v>5.3703749805139759E-6</v>
      </c>
      <c r="BC65" s="3">
        <f>BB65*(1-VLOOKUP($E65+BB$8-$H$8,Mortality!$B$3:$C$123,2)*VLOOKUP($E65+BB$8-$H$8,Multipliers!$A$3:$DF$122,BB$8-2006+2))</f>
        <v>2.685187490256988E-6</v>
      </c>
      <c r="BD65" s="3">
        <f>BC65*(1-VLOOKUP($E65+BC$8-$H$8,Mortality!$B$3:$C$123,2)*VLOOKUP($E65+BC$8-$H$8,Multipliers!$A$3:$DF$122,BC$8-2006+2))</f>
        <v>1.342593745128494E-6</v>
      </c>
      <c r="BE65" s="3">
        <f>BD65*(1-VLOOKUP($E65+BD$8-$H$8,Mortality!$B$3:$C$123,2)*VLOOKUP($E65+BD$8-$H$8,Multipliers!$A$3:$DF$122,BD$8-2006+2))</f>
        <v>6.7129687256424699E-7</v>
      </c>
      <c r="BF65" s="3">
        <f>BE65*(1-VLOOKUP($E65+BE$8-$H$8,Mortality!$B$3:$C$123,2)*VLOOKUP($E65+BE$8-$H$8,Multipliers!$A$3:$DF$122,BE$8-2006+2))</f>
        <v>0</v>
      </c>
      <c r="BG65" s="3">
        <f>BF65*(1-VLOOKUP($E65+BF$8-$H$8,Mortality!$B$3:$C$123,2)*VLOOKUP($E65+BF$8-$H$8,Multipliers!$A$3:$DF$122,BF$8-2006+2))</f>
        <v>0</v>
      </c>
      <c r="BH65" s="3">
        <f>BG65*(1-VLOOKUP($E65+BG$8-$H$8,Mortality!$B$3:$C$123,2)*VLOOKUP($E65+BG$8-$H$8,Multipliers!$A$3:$DF$122,BG$8-2006+2))</f>
        <v>0</v>
      </c>
      <c r="BI65" s="3">
        <f>BH65*(1-VLOOKUP($E65+BH$8-$H$8,Mortality!$B$3:$C$123,2)*VLOOKUP($E65+BH$8-$H$8,Multipliers!$A$3:$DF$122,BH$8-2006+2))</f>
        <v>0</v>
      </c>
      <c r="BJ65" s="3">
        <f>BI65*(1-VLOOKUP($E65+BI$8-$H$8,Mortality!$B$3:$C$123,2)*VLOOKUP($E65+BI$8-$H$8,Multipliers!$A$3:$DF$122,BI$8-2006+2))</f>
        <v>0</v>
      </c>
      <c r="BK65" s="3">
        <f>BJ65*(1-VLOOKUP($E65+BJ$8-$H$8,Mortality!$B$3:$C$123,2)*VLOOKUP($E65+BJ$8-$H$8,Multipliers!$A$3:$DF$122,BJ$8-2006+2))</f>
        <v>0</v>
      </c>
      <c r="BL65" s="3">
        <f>BK65*(1-VLOOKUP($E65+BK$8-$H$8,Mortality!$B$3:$C$123,2)*VLOOKUP($E65+BK$8-$H$8,Multipliers!$A$3:$DF$122,BK$8-2006+2))</f>
        <v>0</v>
      </c>
      <c r="BM65" s="3">
        <f>BL65*(1-VLOOKUP($E65+BL$8-$H$8,Mortality!$B$3:$C$123,2)*VLOOKUP($E65+BL$8-$H$8,Multipliers!$A$3:$DF$122,BL$8-2006+2))</f>
        <v>0</v>
      </c>
      <c r="BN65" s="3">
        <f>BM65*(1-VLOOKUP($E65+BM$8-$H$8,Mortality!$B$3:$C$123,2)*VLOOKUP($E65+BM$8-$H$8,Multipliers!$A$3:$DF$122,BM$8-2006+2))</f>
        <v>0</v>
      </c>
      <c r="BO65" s="3">
        <f>BN65*(1-VLOOKUP($E65+BN$8-$H$8,Mortality!$B$3:$C$123,2)*VLOOKUP($E65+BN$8-$H$8,Multipliers!$A$3:$DF$122,BN$8-2006+2))</f>
        <v>0</v>
      </c>
      <c r="BP65" s="3">
        <f>BO65*(1-VLOOKUP($E65+BO$8-$H$8,Mortality!$B$3:$C$123,2)*VLOOKUP($E65+BO$8-$H$8,Multipliers!$A$3:$DF$122,BO$8-2006+2))</f>
        <v>0</v>
      </c>
      <c r="BQ65" s="3">
        <f>BP65*(1-VLOOKUP($E65+BP$8-$H$8,Mortality!$B$3:$C$123,2)*VLOOKUP($E65+BP$8-$H$8,Multipliers!$A$3:$DF$122,BP$8-2006+2))</f>
        <v>0</v>
      </c>
      <c r="BR65" s="3">
        <f>BQ65*(1-VLOOKUP($E65+BQ$8-$H$8,Mortality!$B$3:$C$123,2)*VLOOKUP($E65+BQ$8-$H$8,Multipliers!$A$3:$DF$122,BQ$8-2006+2))</f>
        <v>0</v>
      </c>
      <c r="BS65" s="3">
        <f>BR65*(1-VLOOKUP($E65+BR$8-$H$8,Mortality!$B$3:$C$123,2)*VLOOKUP($E65+BR$8-$H$8,Multipliers!$A$3:$DF$122,BR$8-2006+2))</f>
        <v>0</v>
      </c>
      <c r="BT65" s="3">
        <f>BS65*(1-VLOOKUP($E65+BS$8-$H$8,Mortality!$B$3:$C$123,2)*VLOOKUP($E65+BS$8-$H$8,Multipliers!$A$3:$DF$122,BS$8-2006+2))</f>
        <v>0</v>
      </c>
      <c r="BU65" s="3">
        <f>BT65*(1-VLOOKUP($E65+BT$8-$H$8,Mortality!$B$3:$C$123,2)*VLOOKUP($E65+BT$8-$H$8,Multipliers!$A$3:$DF$122,BT$8-2006+2))</f>
        <v>0</v>
      </c>
      <c r="BV65" s="3">
        <f>BU65*(1-VLOOKUP($E65+BU$8-$H$8,Mortality!$B$3:$C$123,2)*VLOOKUP($E65+BU$8-$H$8,Multipliers!$A$3:$DF$122,BU$8-2006+2))</f>
        <v>0</v>
      </c>
      <c r="BW65" s="3">
        <f>BV65*(1-VLOOKUP($E65+BV$8-$H$8,Mortality!$B$3:$C$123,2)*VLOOKUP($E65+BV$8-$H$8,Multipliers!$A$3:$DF$122,BV$8-2006+2))</f>
        <v>0</v>
      </c>
      <c r="BX65" s="3">
        <f>BW65*(1-VLOOKUP($E65+BW$8-$H$8,Mortality!$B$3:$C$123,2)*VLOOKUP($E65+BW$8-$H$8,Multipliers!$A$3:$DF$122,BW$8-2006+2))</f>
        <v>0</v>
      </c>
      <c r="BY65" s="3">
        <f>BX65*(1-VLOOKUP($E65+BX$8-$H$8,Mortality!$B$3:$C$123,2)*VLOOKUP($E65+BX$8-$H$8,Multipliers!$A$3:$DF$122,BX$8-2006+2))</f>
        <v>0</v>
      </c>
      <c r="BZ65" s="3">
        <f>BY65*(1-VLOOKUP($E65+BY$8-$H$8,Mortality!$B$3:$C$123,2)*VLOOKUP($E65+BY$8-$H$8,Multipliers!$A$3:$DF$122,BY$8-2006+2))</f>
        <v>0</v>
      </c>
      <c r="CA65" s="3">
        <f>BZ65*(1-VLOOKUP($E65+BZ$8-$H$8,Mortality!$B$3:$C$123,2)*VLOOKUP($E65+BZ$8-$H$8,Multipliers!$A$3:$DF$122,BZ$8-2006+2))</f>
        <v>0</v>
      </c>
      <c r="CB65" s="3">
        <f>CA65*(1-VLOOKUP($E65+CA$8-$H$8,Mortality!$B$3:$C$123,2)*VLOOKUP($E65+CA$8-$H$8,Multipliers!$A$3:$DF$122,CA$8-2006+2))</f>
        <v>0</v>
      </c>
      <c r="CC65" s="3">
        <f>CB65*(1-VLOOKUP($E65+CB$8-$H$8,Mortality!$B$3:$C$123,2)*VLOOKUP($E65+CB$8-$H$8,Multipliers!$A$3:$DF$122,CB$8-2006+2))</f>
        <v>0</v>
      </c>
      <c r="CD65" s="3">
        <f>CC65*(1-VLOOKUP($E65+CC$8-$H$8,Mortality!$B$3:$C$123,2)*VLOOKUP($E65+CC$8-$H$8,Multipliers!$A$3:$DF$122,CC$8-2006+2))</f>
        <v>0</v>
      </c>
      <c r="CE65" s="3">
        <f>CD65*(1-VLOOKUP($E65+CD$8-$H$8,Mortality!$B$3:$C$123,2)*VLOOKUP($E65+CD$8-$H$8,Multipliers!$A$3:$DF$122,CD$8-2006+2))</f>
        <v>0</v>
      </c>
      <c r="CF65" s="3">
        <f>CE65*(1-VLOOKUP($E65+CE$8-$H$8,Mortality!$B$3:$C$123,2)*VLOOKUP($E65+CE$8-$H$8,Multipliers!$A$3:$DF$122,CE$8-2006+2))</f>
        <v>0</v>
      </c>
      <c r="CG65" s="3">
        <f>CF65*(1-VLOOKUP($E65+CF$8-$H$8,Mortality!$B$3:$C$123,2)*VLOOKUP($E65+CF$8-$H$8,Multipliers!$A$3:$DF$122,CF$8-2006+2))</f>
        <v>0</v>
      </c>
      <c r="CH65" s="3">
        <f>CG65*(1-VLOOKUP($E65+CG$8-$H$8,Mortality!$B$3:$C$123,2)*VLOOKUP($E65+CG$8-$H$8,Multipliers!$A$3:$DF$122,CG$8-2006+2))</f>
        <v>0</v>
      </c>
      <c r="CI65" s="3">
        <f>CH65*(1-VLOOKUP($E65+CH$8-$H$8,Mortality!$B$3:$C$123,2)*VLOOKUP($E65+CH$8-$H$8,Multipliers!$A$3:$DF$122,CH$8-2006+2))</f>
        <v>0</v>
      </c>
      <c r="CJ65" s="3">
        <f>CI65*(1-VLOOKUP($E65+CI$8-$H$8,Mortality!$B$3:$C$123,2)*VLOOKUP($E65+CI$8-$H$8,Multipliers!$A$3:$DF$122,CI$8-2006+2))</f>
        <v>0</v>
      </c>
      <c r="CK65" s="3">
        <f>CJ65*(1-VLOOKUP($E65+CJ$8-$H$8,Mortality!$B$3:$C$123,2)*VLOOKUP($E65+CJ$8-$H$8,Multipliers!$A$3:$DF$122,CJ$8-2006+2))</f>
        <v>0</v>
      </c>
      <c r="CL65" s="3">
        <f>CK65*(1-VLOOKUP($E65+CK$8-$H$8,Mortality!$B$3:$C$123,2)*VLOOKUP($E65+CK$8-$H$8,Multipliers!$A$3:$DF$122,CK$8-2006+2))</f>
        <v>0</v>
      </c>
      <c r="CM65" s="3">
        <f>CL65*(1-VLOOKUP($E65+CL$8-$H$8,Mortality!$B$3:$C$123,2)*VLOOKUP($E65+CL$8-$H$8,Multipliers!$A$3:$DF$122,CL$8-2006+2))</f>
        <v>0</v>
      </c>
      <c r="CN65" s="3">
        <f>CM65*(1-VLOOKUP($E65+CM$8-$H$8,Mortality!$B$3:$C$123,2)*VLOOKUP($E65+CM$8-$H$8,Multipliers!$A$3:$DF$122,CM$8-2006+2))</f>
        <v>0</v>
      </c>
      <c r="CO65" s="3">
        <f>CN65*(1-VLOOKUP($E65+CN$8-$H$8,Mortality!$B$3:$C$123,2)*VLOOKUP($E65+CN$8-$H$8,Multipliers!$A$3:$DF$122,CN$8-2006+2))</f>
        <v>0</v>
      </c>
      <c r="CP65" s="3">
        <f>CO65*(1-VLOOKUP($E65+CO$8-$H$8,Mortality!$B$3:$C$123,2)*VLOOKUP($E65+CO$8-$H$8,Multipliers!$A$3:$DF$122,CO$8-2006+2))</f>
        <v>0</v>
      </c>
      <c r="CQ65" s="3">
        <f>CP65*(1-VLOOKUP($E65+CP$8-$H$8,Mortality!$B$3:$C$123,2)*VLOOKUP($E65+CP$8-$H$8,Multipliers!$A$3:$DF$122,CP$8-2006+2))</f>
        <v>0</v>
      </c>
      <c r="CR65" s="3">
        <f>CQ65*(1-VLOOKUP($E65+CQ$8-$H$8,Mortality!$B$3:$C$123,2)*VLOOKUP($E65+CQ$8-$H$8,Multipliers!$A$3:$DF$122,CQ$8-2006+2))</f>
        <v>0</v>
      </c>
      <c r="CS65" s="3">
        <f>CR65*(1-VLOOKUP($E65+CR$8-$H$8,Mortality!$B$3:$C$123,2)*VLOOKUP($E65+CR$8-$H$8,Multipliers!$A$3:$DF$122,CR$8-2006+2))</f>
        <v>0</v>
      </c>
      <c r="CT65" s="3">
        <f>CS65*(1-VLOOKUP($E65+CS$8-$H$8,Mortality!$B$3:$C$123,2)*VLOOKUP($E65+CS$8-$H$8,Multipliers!$A$3:$DF$122,CS$8-2006+2))</f>
        <v>0</v>
      </c>
    </row>
  </sheetData>
  <pageMargins left="0.7" right="0.7" top="0.75" bottom="0.75" header="0.3" footer="0.3"/>
  <pageSetup orientation="portrait" r:id="rId1"/>
  <ignoredErrors>
    <ignoredError sqref="H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D123"/>
  <sheetViews>
    <sheetView workbookViewId="0"/>
  </sheetViews>
  <sheetFormatPr defaultRowHeight="15" x14ac:dyDescent="0.25"/>
  <cols>
    <col min="2" max="2" width="4.42578125" bestFit="1" customWidth="1"/>
    <col min="5" max="5" width="16.7109375" customWidth="1"/>
    <col min="6" max="6" width="15.42578125" bestFit="1" customWidth="1"/>
    <col min="8" max="8" width="4.42578125" bestFit="1" customWidth="1"/>
    <col min="9" max="9" width="14.5703125" bestFit="1" customWidth="1"/>
    <col min="10" max="10" width="12.7109375" customWidth="1"/>
    <col min="11" max="11" width="4.42578125" bestFit="1" customWidth="1"/>
    <col min="12" max="12" width="5" bestFit="1" customWidth="1"/>
  </cols>
  <sheetData>
    <row r="1" spans="1:82" x14ac:dyDescent="0.25">
      <c r="A1" t="s">
        <v>27</v>
      </c>
      <c r="E1" s="23" t="s">
        <v>20</v>
      </c>
      <c r="F1" s="23"/>
      <c r="K1" s="3"/>
      <c r="L1" s="12" t="s">
        <v>10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</row>
    <row r="2" spans="1:82" x14ac:dyDescent="0.25">
      <c r="B2" s="24" t="s">
        <v>6</v>
      </c>
      <c r="C2" s="24" t="s">
        <v>8</v>
      </c>
      <c r="E2" s="23" t="s">
        <v>7</v>
      </c>
      <c r="F2" s="23" t="s">
        <v>9</v>
      </c>
      <c r="H2" s="25" t="s">
        <v>6</v>
      </c>
      <c r="I2" s="25" t="s">
        <v>22</v>
      </c>
      <c r="J2" s="8"/>
      <c r="K2" s="12" t="s">
        <v>6</v>
      </c>
      <c r="L2" s="12">
        <v>2017</v>
      </c>
      <c r="M2" s="12">
        <f>L2+1</f>
        <v>2018</v>
      </c>
      <c r="N2" s="12">
        <f t="shared" ref="N2:AZ2" si="0">M2+1</f>
        <v>2019</v>
      </c>
      <c r="O2" s="12">
        <f t="shared" si="0"/>
        <v>2020</v>
      </c>
      <c r="P2" s="12">
        <f t="shared" si="0"/>
        <v>2021</v>
      </c>
      <c r="Q2" s="12">
        <f t="shared" si="0"/>
        <v>2022</v>
      </c>
      <c r="R2" s="12">
        <f t="shared" si="0"/>
        <v>2023</v>
      </c>
      <c r="S2" s="12">
        <f t="shared" si="0"/>
        <v>2024</v>
      </c>
      <c r="T2" s="12">
        <f t="shared" si="0"/>
        <v>2025</v>
      </c>
      <c r="U2" s="12">
        <f t="shared" si="0"/>
        <v>2026</v>
      </c>
      <c r="V2" s="12">
        <f t="shared" si="0"/>
        <v>2027</v>
      </c>
      <c r="W2" s="12">
        <f t="shared" si="0"/>
        <v>2028</v>
      </c>
      <c r="X2" s="12">
        <f t="shared" si="0"/>
        <v>2029</v>
      </c>
      <c r="Y2" s="12">
        <f t="shared" si="0"/>
        <v>2030</v>
      </c>
      <c r="Z2" s="12">
        <f t="shared" si="0"/>
        <v>2031</v>
      </c>
      <c r="AA2" s="12">
        <f t="shared" si="0"/>
        <v>2032</v>
      </c>
      <c r="AB2" s="12">
        <f t="shared" si="0"/>
        <v>2033</v>
      </c>
      <c r="AC2" s="12">
        <f t="shared" si="0"/>
        <v>2034</v>
      </c>
      <c r="AD2" s="12">
        <f t="shared" si="0"/>
        <v>2035</v>
      </c>
      <c r="AE2" s="12">
        <f t="shared" si="0"/>
        <v>2036</v>
      </c>
      <c r="AF2" s="12">
        <f t="shared" si="0"/>
        <v>2037</v>
      </c>
      <c r="AG2" s="12">
        <f t="shared" si="0"/>
        <v>2038</v>
      </c>
      <c r="AH2" s="12">
        <f t="shared" si="0"/>
        <v>2039</v>
      </c>
      <c r="AI2" s="12">
        <f t="shared" si="0"/>
        <v>2040</v>
      </c>
      <c r="AJ2" s="12">
        <f t="shared" si="0"/>
        <v>2041</v>
      </c>
      <c r="AK2" s="12">
        <f t="shared" si="0"/>
        <v>2042</v>
      </c>
      <c r="AL2" s="12">
        <f t="shared" si="0"/>
        <v>2043</v>
      </c>
      <c r="AM2" s="12">
        <f t="shared" si="0"/>
        <v>2044</v>
      </c>
      <c r="AN2" s="12">
        <f t="shared" si="0"/>
        <v>2045</v>
      </c>
      <c r="AO2" s="12">
        <f t="shared" si="0"/>
        <v>2046</v>
      </c>
      <c r="AP2" s="12">
        <f t="shared" si="0"/>
        <v>2047</v>
      </c>
      <c r="AQ2" s="12">
        <f t="shared" si="0"/>
        <v>2048</v>
      </c>
      <c r="AR2" s="12">
        <f t="shared" si="0"/>
        <v>2049</v>
      </c>
      <c r="AS2" s="12">
        <f t="shared" si="0"/>
        <v>2050</v>
      </c>
      <c r="AT2" s="12">
        <f t="shared" si="0"/>
        <v>2051</v>
      </c>
      <c r="AU2" s="12">
        <f t="shared" si="0"/>
        <v>2052</v>
      </c>
      <c r="AV2" s="12">
        <f t="shared" si="0"/>
        <v>2053</v>
      </c>
      <c r="AW2" s="12">
        <f t="shared" si="0"/>
        <v>2054</v>
      </c>
      <c r="AX2" s="12">
        <f t="shared" si="0"/>
        <v>2055</v>
      </c>
      <c r="AY2" s="12">
        <f t="shared" si="0"/>
        <v>2056</v>
      </c>
      <c r="AZ2" s="12">
        <f t="shared" si="0"/>
        <v>2057</v>
      </c>
      <c r="BA2" s="12">
        <f t="shared" ref="BA2" si="1">AZ2+1</f>
        <v>2058</v>
      </c>
      <c r="BB2" s="12">
        <f t="shared" ref="BB2" si="2">BA2+1</f>
        <v>2059</v>
      </c>
      <c r="BC2" s="12">
        <f t="shared" ref="BC2" si="3">BB2+1</f>
        <v>2060</v>
      </c>
      <c r="BD2" s="12">
        <f t="shared" ref="BD2" si="4">BC2+1</f>
        <v>2061</v>
      </c>
      <c r="BE2" s="12">
        <f t="shared" ref="BE2" si="5">BD2+1</f>
        <v>2062</v>
      </c>
      <c r="BF2" s="12">
        <f t="shared" ref="BF2" si="6">BE2+1</f>
        <v>2063</v>
      </c>
      <c r="BG2" s="12">
        <f t="shared" ref="BG2" si="7">BF2+1</f>
        <v>2064</v>
      </c>
      <c r="BH2" s="12">
        <f t="shared" ref="BH2" si="8">BG2+1</f>
        <v>2065</v>
      </c>
      <c r="BI2" s="12">
        <f t="shared" ref="BI2" si="9">BH2+1</f>
        <v>2066</v>
      </c>
      <c r="BJ2" s="12">
        <f t="shared" ref="BJ2" si="10">BI2+1</f>
        <v>2067</v>
      </c>
      <c r="BK2" s="12">
        <f t="shared" ref="BK2" si="11">BJ2+1</f>
        <v>2068</v>
      </c>
      <c r="BL2" s="12">
        <f t="shared" ref="BL2" si="12">BK2+1</f>
        <v>2069</v>
      </c>
      <c r="BM2" s="12">
        <f t="shared" ref="BM2" si="13">BL2+1</f>
        <v>2070</v>
      </c>
      <c r="BN2" s="12">
        <f t="shared" ref="BN2" si="14">BM2+1</f>
        <v>2071</v>
      </c>
      <c r="BO2" s="12">
        <f t="shared" ref="BO2" si="15">BN2+1</f>
        <v>2072</v>
      </c>
      <c r="BP2" s="12">
        <f t="shared" ref="BP2" si="16">BO2+1</f>
        <v>2073</v>
      </c>
      <c r="BQ2" s="12">
        <f t="shared" ref="BQ2" si="17">BP2+1</f>
        <v>2074</v>
      </c>
      <c r="BR2" s="12">
        <f t="shared" ref="BR2" si="18">BQ2+1</f>
        <v>2075</v>
      </c>
      <c r="BS2" s="12">
        <f t="shared" ref="BS2" si="19">BR2+1</f>
        <v>2076</v>
      </c>
      <c r="BT2" s="12">
        <f t="shared" ref="BT2" si="20">BS2+1</f>
        <v>2077</v>
      </c>
      <c r="BU2" s="12">
        <f t="shared" ref="BU2" si="21">BT2+1</f>
        <v>2078</v>
      </c>
      <c r="BV2" s="12">
        <f t="shared" ref="BV2" si="22">BU2+1</f>
        <v>2079</v>
      </c>
      <c r="BW2" s="12">
        <f t="shared" ref="BW2" si="23">BV2+1</f>
        <v>2080</v>
      </c>
      <c r="BX2" s="12">
        <f t="shared" ref="BX2" si="24">BW2+1</f>
        <v>2081</v>
      </c>
      <c r="BY2" s="12">
        <f t="shared" ref="BY2" si="25">BX2+1</f>
        <v>2082</v>
      </c>
      <c r="BZ2" s="12">
        <f t="shared" ref="BZ2" si="26">BY2+1</f>
        <v>2083</v>
      </c>
      <c r="CA2" s="12">
        <f t="shared" ref="CA2" si="27">BZ2+1</f>
        <v>2084</v>
      </c>
      <c r="CB2" s="12">
        <f t="shared" ref="CB2" si="28">CA2+1</f>
        <v>2085</v>
      </c>
      <c r="CC2" s="12">
        <f t="shared" ref="CC2" si="29">CB2+1</f>
        <v>2086</v>
      </c>
      <c r="CD2" s="12">
        <f t="shared" ref="CD2" si="30">CC2+1</f>
        <v>2087</v>
      </c>
    </row>
    <row r="3" spans="1:82" x14ac:dyDescent="0.25">
      <c r="B3" s="21">
        <v>0</v>
      </c>
      <c r="C3" s="21">
        <f>IF(B3&lt;Inputs!$C$3,E3,F3)</f>
        <v>8.8780000000000005E-3</v>
      </c>
      <c r="E3" s="22">
        <v>8.8780000000000005E-3</v>
      </c>
      <c r="F3" s="22"/>
      <c r="H3" s="26">
        <v>1</v>
      </c>
      <c r="I3" s="26">
        <f>IF(H3&lt;=Inputs!$C$3,VLOOKUP(H3,$K$3:$CD$43,Inputs!$C$3-H3+2),1)</f>
        <v>0.90267903730365817</v>
      </c>
      <c r="K3" s="3">
        <f>H3</f>
        <v>1</v>
      </c>
      <c r="L3" s="3">
        <v>1</v>
      </c>
      <c r="M3" s="3">
        <f>L3*(1-IF($H3+L$2-$L$2&lt;70,VLOOKUP($H3+L$2-$L$2,$B$3:$C$123,2)*VLOOKUP($H3+L$2-$L$2,Multipliers!$A$3:$DF$122,L$2-2006+2),1))</f>
        <v>0.99963083158609523</v>
      </c>
      <c r="N3" s="3">
        <f>M3*(1-IF($H3+M$2-$L$2&lt;70,VLOOKUP($H3+M$2-$L$2,$B$3:$C$123,2)*VLOOKUP($H3+M$2-$L$2,Multipliers!$A$3:$DF$122,M$2-2006+2),1))</f>
        <v>0.99938762551195193</v>
      </c>
      <c r="O3" s="3">
        <f>N3*(1-IF($H3+N$2-$L$2&lt;70,VLOOKUP($H3+N$2-$L$2,$B$3:$C$123,2)*VLOOKUP($H3+N$2-$L$2,Multipliers!$A$3:$DF$122,N$2-2006+2),1))</f>
        <v>0.99919022488205156</v>
      </c>
      <c r="P3" s="3">
        <f>O3*(1-IF($H3+O$2-$L$2&lt;70,VLOOKUP($H3+O$2-$L$2,$B$3:$C$123,2)*VLOOKUP($H3+O$2-$L$2,Multipliers!$A$3:$DF$122,O$2-2006+2),1))</f>
        <v>0.99903967346292022</v>
      </c>
      <c r="Q3" s="3">
        <f>P3*(1-IF($H3+P$2-$L$2&lt;70,VLOOKUP($H3+P$2-$L$2,$B$3:$C$123,2)*VLOOKUP($H3+P$2-$L$2,Multipliers!$A$3:$DF$122,P$2-2006+2),1))</f>
        <v>0.99891027588480985</v>
      </c>
      <c r="R3" s="3">
        <f>Q3*(1-IF($H3+Q$2-$L$2&lt;70,VLOOKUP($H3+Q$2-$L$2,$B$3:$C$123,2)*VLOOKUP($H3+Q$2-$L$2,Multipliers!$A$3:$DF$122,Q$2-2006+2),1))</f>
        <v>0.99879595985376579</v>
      </c>
      <c r="S3" s="3">
        <f>R3*(1-IF($H3+R$2-$L$2&lt;70,VLOOKUP($H3+R$2-$L$2,$B$3:$C$123,2)*VLOOKUP($H3+R$2-$L$2,Multipliers!$A$3:$DF$122,R$2-2006+2),1))</f>
        <v>0.99869677976643856</v>
      </c>
      <c r="T3" s="3">
        <f>S3*(1-IF($H3+S$2-$L$2&lt;70,VLOOKUP($H3+S$2-$L$2,$B$3:$C$123,2)*VLOOKUP($H3+S$2-$L$2,Multipliers!$A$3:$DF$122,S$2-2006+2),1))</f>
        <v>0.99861409162134418</v>
      </c>
      <c r="U3" s="3">
        <f>T3*(1-IF($H3+T$2-$L$2&lt;70,VLOOKUP($H3+T$2-$L$2,$B$3:$C$123,2)*VLOOKUP($H3+T$2-$L$2,Multipliers!$A$3:$DF$122,T$2-2006+2),1))</f>
        <v>0.99854799456247822</v>
      </c>
      <c r="V3" s="3">
        <f>U3*(1-IF($H3+U$2-$L$2&lt;70,VLOOKUP($H3+U$2-$L$2,$B$3:$C$123,2)*VLOOKUP($H3+U$2-$L$2,Multipliers!$A$3:$DF$122,U$2-2006+2),1))</f>
        <v>0.99849313084019853</v>
      </c>
      <c r="W3" s="3">
        <f>V3*(1-IF($H3+V$2-$L$2&lt;70,VLOOKUP($H3+V$2-$L$2,$B$3:$C$123,2)*VLOOKUP($H3+V$2-$L$2,Multipliers!$A$3:$DF$122,V$2-2006+2),1))</f>
        <v>0.99843594038092931</v>
      </c>
      <c r="X3" s="3">
        <f>W3*(1-IF($H3+W$2-$L$2&lt;70,VLOOKUP($H3+W$2-$L$2,$B$3:$C$123,2)*VLOOKUP($H3+W$2-$L$2,Multipliers!$A$3:$DF$122,W$2-2006+2),1))</f>
        <v>0.99835146070427461</v>
      </c>
      <c r="Y3" s="3">
        <f>X3*(1-IF($H3+X$2-$L$2&lt;70,VLOOKUP($H3+X$2-$L$2,$B$3:$C$123,2)*VLOOKUP($H3+X$2-$L$2,Multipliers!$A$3:$DF$122,X$2-2006+2),1))</f>
        <v>0.99824145349841897</v>
      </c>
      <c r="Z3" s="3">
        <f>Y3*(1-IF($H3+Y$2-$L$2&lt;70,VLOOKUP($H3+Y$2-$L$2,$B$3:$C$123,2)*VLOOKUP($H3+Y$2-$L$2,Multipliers!$A$3:$DF$122,Y$2-2006+2),1))</f>
        <v>0.99810761300920137</v>
      </c>
      <c r="AA3" s="3">
        <f>Z3*(1-IF($H3+Z$2-$L$2&lt;70,VLOOKUP($H3+Z$2-$L$2,$B$3:$C$123,2)*VLOOKUP($H3+Z$2-$L$2,Multipliers!$A$3:$DF$122,Z$2-2006+2),1))</f>
        <v>0.99794983169104257</v>
      </c>
      <c r="AB3" s="3">
        <f>AA3*(1-IF($H3+AA$2-$L$2&lt;70,VLOOKUP($H3+AA$2-$L$2,$B$3:$C$123,2)*VLOOKUP($H3+AA$2-$L$2,Multipliers!$A$3:$DF$122,AA$2-2006+2),1))</f>
        <v>0.99776859137847307</v>
      </c>
      <c r="AC3" s="3">
        <f>AB3*(1-IF($H3+AB$2-$L$2&lt;70,VLOOKUP($H3+AB$2-$L$2,$B$3:$C$123,2)*VLOOKUP($H3+AB$2-$L$2,Multipliers!$A$3:$DF$122,AB$2-2006+2),1))</f>
        <v>0.99756324578854871</v>
      </c>
      <c r="AD3" s="3">
        <f>AC3*(1-IF($H3+AC$2-$L$2&lt;70,VLOOKUP($H3+AC$2-$L$2,$B$3:$C$123,2)*VLOOKUP($H3+AC$2-$L$2,Multipliers!$A$3:$DF$122,AC$2-2006+2),1))</f>
        <v>0.99725390330580188</v>
      </c>
      <c r="AE3" s="3">
        <f>AD3*(1-IF($H3+AD$2-$L$2&lt;70,VLOOKUP($H3+AD$2-$L$2,$B$3:$C$123,2)*VLOOKUP($H3+AD$2-$L$2,Multipliers!$A$3:$DF$122,AD$2-2006+2),1))</f>
        <v>0.99690906548527103</v>
      </c>
      <c r="AF3" s="3">
        <f>AE3*(1-IF($H3+AE$2-$L$2&lt;70,VLOOKUP($H3+AE$2-$L$2,$B$3:$C$123,2)*VLOOKUP($H3+AE$2-$L$2,Multipliers!$A$3:$DF$122,AE$2-2006+2),1))</f>
        <v>0.99653388571540646</v>
      </c>
      <c r="AG3" s="3">
        <f>AF3*(1-IF($H3+AF$2-$L$2&lt;70,VLOOKUP($H3+AF$2-$L$2,$B$3:$C$123,2)*VLOOKUP($H3+AF$2-$L$2,Multipliers!$A$3:$DF$122,AF$2-2006+2),1))</f>
        <v>0.99611606998353963</v>
      </c>
      <c r="AH3" s="3">
        <f>AG3*(1-IF($H3+AG$2-$L$2&lt;70,VLOOKUP($H3+AG$2-$L$2,$B$3:$C$123,2)*VLOOKUP($H3+AG$2-$L$2,Multipliers!$A$3:$DF$122,AG$2-2006+2),1))</f>
        <v>0.99565803855337387</v>
      </c>
      <c r="AI3" s="3">
        <f>AH3*(1-IF($H3+AH$2-$L$2&lt;70,VLOOKUP($H3+AH$2-$L$2,$B$3:$C$123,2)*VLOOKUP($H3+AH$2-$L$2,Multipliers!$A$3:$DF$122,AH$2-2006+2),1))</f>
        <v>0.99517674077992946</v>
      </c>
      <c r="AJ3" s="3">
        <f>AI3*(1-IF($H3+AI$2-$L$2&lt;70,VLOOKUP($H3+AI$2-$L$2,$B$3:$C$123,2)*VLOOKUP($H3+AI$2-$L$2,Multipliers!$A$3:$DF$122,AI$2-2006+2),1))</f>
        <v>0.99468443838008613</v>
      </c>
      <c r="AK3" s="3">
        <f>AJ3*(1-IF($H3+AJ$2-$L$2&lt;70,VLOOKUP($H3+AJ$2-$L$2,$B$3:$C$123,2)*VLOOKUP($H3+AJ$2-$L$2,Multipliers!$A$3:$DF$122,AJ$2-2006+2),1))</f>
        <v>0.99421752314605916</v>
      </c>
      <c r="AL3" s="3">
        <f>AK3*(1-IF($H3+AK$2-$L$2&lt;70,VLOOKUP($H3+AK$2-$L$2,$B$3:$C$123,2)*VLOOKUP($H3+AK$2-$L$2,Multipliers!$A$3:$DF$122,AK$2-2006+2),1))</f>
        <v>0.99376661022535218</v>
      </c>
      <c r="AM3" s="3">
        <f>AL3*(1-IF($H3+AL$2-$L$2&lt;70,VLOOKUP($H3+AL$2-$L$2,$B$3:$C$123,2)*VLOOKUP($H3+AL$2-$L$2,Multipliers!$A$3:$DF$122,AL$2-2006+2),1))</f>
        <v>0.99332441826228757</v>
      </c>
      <c r="AN3" s="3">
        <f>AM3*(1-IF($H3+AM$2-$L$2&lt;70,VLOOKUP($H3+AM$2-$L$2,$B$3:$C$123,2)*VLOOKUP($H3+AM$2-$L$2,Multipliers!$A$3:$DF$122,AM$2-2006+2),1))</f>
        <v>0.9928824090219639</v>
      </c>
      <c r="AO3" s="3">
        <f>AN3*(1-IF($H3+AN$2-$L$2&lt;70,VLOOKUP($H3+AN$2-$L$2,$B$3:$C$123,2)*VLOOKUP($H3+AN$2-$L$2,Multipliers!$A$3:$DF$122,AN$2-2006+2),1))</f>
        <v>0.99243428969231062</v>
      </c>
      <c r="AP3" s="3">
        <f>AO3*(1-IF($H3+AO$2-$L$2&lt;70,VLOOKUP($H3+AO$2-$L$2,$B$3:$C$123,2)*VLOOKUP($H3+AO$2-$L$2,Multipliers!$A$3:$DF$122,AO$2-2006+2),1))</f>
        <v>0.99197684145765164</v>
      </c>
      <c r="AQ3" s="3">
        <f>AP3*(1-IF($H3+AP$2-$L$2&lt;70,VLOOKUP($H3+AP$2-$L$2,$B$3:$C$123,2)*VLOOKUP($H3+AP$2-$L$2,Multipliers!$A$3:$DF$122,AP$2-2006+2),1))</f>
        <v>0.99150413970456019</v>
      </c>
      <c r="AR3" s="3">
        <f>AQ3*(1-IF($H3+AQ$2-$L$2&lt;70,VLOOKUP($H3+AQ$2-$L$2,$B$3:$C$123,2)*VLOOKUP($H3+AQ$2-$L$2,Multipliers!$A$3:$DF$122,AQ$2-2006+2),1))</f>
        <v>0.99101467546227606</v>
      </c>
      <c r="AS3" s="3">
        <f>AR3*(1-IF($H3+AR$2-$L$2&lt;70,VLOOKUP($H3+AR$2-$L$2,$B$3:$C$123,2)*VLOOKUP($H3+AR$2-$L$2,Multipliers!$A$3:$DF$122,AR$2-2006+2),1))</f>
        <v>0.99050948466986866</v>
      </c>
      <c r="AT3" s="3">
        <f>AS3*(1-IF($H3+AS$2-$L$2&lt;70,VLOOKUP($H3+AS$2-$L$2,$B$3:$C$123,2)*VLOOKUP($H3+AS$2-$L$2,Multipliers!$A$3:$DF$122,AS$2-2006+2),1))</f>
        <v>0.98999178340068716</v>
      </c>
      <c r="AU3" s="3">
        <f>AT3*(1-IF($H3+AT$2-$L$2&lt;70,VLOOKUP($H3+AT$2-$L$2,$B$3:$C$123,2)*VLOOKUP($H3+AT$2-$L$2,Multipliers!$A$3:$DF$122,AT$2-2006+2),1))</f>
        <v>0.98946420132721691</v>
      </c>
      <c r="AV3" s="3">
        <f>AU3*(1-IF($H3+AU$2-$L$2&lt;70,VLOOKUP($H3+AU$2-$L$2,$B$3:$C$123,2)*VLOOKUP($H3+AU$2-$L$2,Multipliers!$A$3:$DF$122,AU$2-2006+2),1))</f>
        <v>0.988929293262791</v>
      </c>
      <c r="AW3" s="3">
        <f>AV3*(1-IF($H3+AV$2-$L$2&lt;70,VLOOKUP($H3+AV$2-$L$2,$B$3:$C$123,2)*VLOOKUP($H3+AV$2-$L$2,Multipliers!$A$3:$DF$122,AV$2-2006+2),1))</f>
        <v>0.98838531092517834</v>
      </c>
      <c r="AX3" s="3">
        <f>AW3*(1-IF($H3+AW$2-$L$2&lt;70,VLOOKUP($H3+AW$2-$L$2,$B$3:$C$123,2)*VLOOKUP($H3+AW$2-$L$2,Multipliers!$A$3:$DF$122,AW$2-2006+2),1))</f>
        <v>0.98782938875848891</v>
      </c>
      <c r="AY3" s="3">
        <f>AX3*(1-IF($H3+AX$2-$L$2&lt;70,VLOOKUP($H3+AX$2-$L$2,$B$3:$C$123,2)*VLOOKUP($H3+AX$2-$L$2,Multipliers!$A$3:$DF$122,AX$2-2006+2),1))</f>
        <v>0.98725678579682696</v>
      </c>
      <c r="AZ3" s="3">
        <f>AY3*(1-IF($H3+AY$2-$L$2&lt;70,VLOOKUP($H3+AY$2-$L$2,$B$3:$C$123,2)*VLOOKUP($H3+AY$2-$L$2,Multipliers!$A$3:$DF$122,AY$2-2006+2),1))</f>
        <v>0.98666149402417758</v>
      </c>
      <c r="BA3" s="3">
        <f>AZ3*(1-IF($H3+AZ$2-$L$2&lt;70,VLOOKUP($H3+AZ$2-$L$2,$B$3:$C$123,2)*VLOOKUP($H3+AZ$2-$L$2,Multipliers!$A$3:$DF$122,AZ$2-2006+2),1))</f>
        <v>0.98603855701907184</v>
      </c>
      <c r="BB3" s="3">
        <f>BA3*(1-IF($H3+BA$2-$L$2&lt;70,VLOOKUP($H3+BA$2-$L$2,$B$3:$C$123,2)*VLOOKUP($H3+BA$2-$L$2,Multipliers!$A$3:$DF$122,BA$2-2006+2),1))</f>
        <v>0.9853783882824757</v>
      </c>
      <c r="BC3" s="3">
        <f>BB3*(1-IF($H3+BB$2-$L$2&lt;70,VLOOKUP($H3+BB$2-$L$2,$B$3:$C$123,2)*VLOOKUP($H3+BB$2-$L$2,Multipliers!$A$3:$DF$122,BB$2-2006+2),1))</f>
        <v>0.98467122780614535</v>
      </c>
      <c r="BD3" s="3">
        <f>BC3*(1-IF($H3+BC$2-$L$2&lt;70,VLOOKUP($H3+BC$2-$L$2,$B$3:$C$123,2)*VLOOKUP($H3+BC$2-$L$2,Multipliers!$A$3:$DF$122,BC$2-2006+2),1))</f>
        <v>0.9839051746798243</v>
      </c>
      <c r="BE3" s="3">
        <f>BD3*(1-IF($H3+BD$2-$L$2&lt;70,VLOOKUP($H3+BD$2-$L$2,$B$3:$C$123,2)*VLOOKUP($H3+BD$2-$L$2,Multipliers!$A$3:$DF$122,BD$2-2006+2),1))</f>
        <v>0.98306915227573288</v>
      </c>
      <c r="BF3" s="3">
        <f>BE3*(1-IF($H3+BE$2-$L$2&lt;70,VLOOKUP($H3+BE$2-$L$2,$B$3:$C$123,2)*VLOOKUP($H3+BE$2-$L$2,Multipliers!$A$3:$DF$122,BE$2-2006+2),1))</f>
        <v>0.98215145118306812</v>
      </c>
      <c r="BG3" s="3">
        <f>BF3*(1-IF($H3+BF$2-$L$2&lt;70,VLOOKUP($H3+BF$2-$L$2,$B$3:$C$123,2)*VLOOKUP($H3+BF$2-$L$2,Multipliers!$A$3:$DF$122,BF$2-2006+2),1))</f>
        <v>0.98114203930066768</v>
      </c>
      <c r="BH3" s="3">
        <f>BG3*(1-IF($H3+BG$2-$L$2&lt;70,VLOOKUP($H3+BG$2-$L$2,$B$3:$C$123,2)*VLOOKUP($H3+BG$2-$L$2,Multipliers!$A$3:$DF$122,BG$2-2006+2),1))</f>
        <v>0.98003016111913488</v>
      </c>
      <c r="BI3" s="3">
        <f>BH3*(1-IF($H3+BH$2-$L$2&lt;70,VLOOKUP($H3+BH$2-$L$2,$B$3:$C$123,2)*VLOOKUP($H3+BH$2-$L$2,Multipliers!$A$3:$DF$122,BH$2-2006+2),1))</f>
        <v>0.97880614528100529</v>
      </c>
      <c r="BJ3" s="3">
        <f>BI3*(1-IF($H3+BI$2-$L$2&lt;70,VLOOKUP($H3+BI$2-$L$2,$B$3:$C$123,2)*VLOOKUP($H3+BI$2-$L$2,Multipliers!$A$3:$DF$122,BI$2-2006+2),1))</f>
        <v>0.9774591834200127</v>
      </c>
      <c r="BK3" s="3">
        <f>BJ3*(1-IF($H3+BJ$2-$L$2&lt;70,VLOOKUP($H3+BJ$2-$L$2,$B$3:$C$123,2)*VLOOKUP($H3+BJ$2-$L$2,Multipliers!$A$3:$DF$122,BJ$2-2006+2),1))</f>
        <v>0.97597773302638069</v>
      </c>
      <c r="BL3" s="3">
        <f>BK3*(1-IF($H3+BK$2-$L$2&lt;70,VLOOKUP($H3+BK$2-$L$2,$B$3:$C$123,2)*VLOOKUP($H3+BK$2-$L$2,Multipliers!$A$3:$DF$122,BK$2-2006+2),1))</f>
        <v>0.97434939117956099</v>
      </c>
      <c r="BM3" s="3">
        <f>BL3*(1-IF($H3+BL$2-$L$2&lt;70,VLOOKUP($H3+BL$2-$L$2,$B$3:$C$123,2)*VLOOKUP($H3+BL$2-$L$2,Multipliers!$A$3:$DF$122,BL$2-2006+2),1))</f>
        <v>0.97257283043849485</v>
      </c>
      <c r="BN3" s="3">
        <f>BM3*(1-IF($H3+BM$2-$L$2&lt;70,VLOOKUP($H3+BM$2-$L$2,$B$3:$C$123,2)*VLOOKUP($H3+BM$2-$L$2,Multipliers!$A$3:$DF$122,BM$2-2006+2),1))</f>
        <v>0.97063597838941551</v>
      </c>
      <c r="BO3" s="3">
        <f>BN3*(1-IF($H3+BN$2-$L$2&lt;70,VLOOKUP($H3+BN$2-$L$2,$B$3:$C$123,2)*VLOOKUP($H3+BN$2-$L$2,Multipliers!$A$3:$DF$122,BN$2-2006+2),1))</f>
        <v>0.96852410240610054</v>
      </c>
      <c r="BP3" s="3">
        <f>BO3*(1-IF($H3+BO$2-$L$2&lt;70,VLOOKUP($H3+BO$2-$L$2,$B$3:$C$123,2)*VLOOKUP($H3+BO$2-$L$2,Multipliers!$A$3:$DF$122,BO$2-2006+2),1))</f>
        <v>0.96621363144005668</v>
      </c>
      <c r="BQ3" s="3">
        <f>BP3*(1-IF($H3+BP$2-$L$2&lt;70,VLOOKUP($H3+BP$2-$L$2,$B$3:$C$123,2)*VLOOKUP($H3+BP$2-$L$2,Multipliers!$A$3:$DF$122,BP$2-2006+2),1))</f>
        <v>0.96367699689125896</v>
      </c>
      <c r="BR3" s="3">
        <f>BQ3*(1-IF($H3+BQ$2-$L$2&lt;70,VLOOKUP($H3+BQ$2-$L$2,$B$3:$C$123,2)*VLOOKUP($H3+BQ$2-$L$2,Multipliers!$A$3:$DF$122,BQ$2-2006+2),1))</f>
        <v>0.96088218056085306</v>
      </c>
      <c r="BS3" s="3">
        <f>BR3*(1-IF($H3+BR$2-$L$2&lt;70,VLOOKUP($H3+BR$2-$L$2,$B$3:$C$123,2)*VLOOKUP($H3+BR$2-$L$2,Multipliers!$A$3:$DF$122,BR$2-2006+2),1))</f>
        <v>0.95778927741751896</v>
      </c>
      <c r="BT3" s="3">
        <f>BS3*(1-IF($H3+BS$2-$L$2&lt;70,VLOOKUP($H3+BS$2-$L$2,$B$3:$C$123,2)*VLOOKUP($H3+BS$2-$L$2,Multipliers!$A$3:$DF$122,BS$2-2006+2),1))</f>
        <v>0.95435908479062259</v>
      </c>
      <c r="BU3" s="3">
        <f>BT3*(1-IF($H3+BT$2-$L$2&lt;70,VLOOKUP($H3+BT$2-$L$2,$B$3:$C$123,2)*VLOOKUP($H3+BT$2-$L$2,Multipliers!$A$3:$DF$122,BT$2-2006+2),1))</f>
        <v>0.95054703976359489</v>
      </c>
      <c r="BV3" s="3">
        <f>BU3*(1-IF($H3+BU$2-$L$2&lt;70,VLOOKUP($H3+BU$2-$L$2,$B$3:$C$123,2)*VLOOKUP($H3+BU$2-$L$2,Multipliers!$A$3:$DF$122,BU$2-2006+2),1))</f>
        <v>0.94630985173452653</v>
      </c>
      <c r="BW3" s="3">
        <f>BV3*(1-IF($H3+BV$2-$L$2&lt;70,VLOOKUP($H3+BV$2-$L$2,$B$3:$C$123,2)*VLOOKUP($H3+BV$2-$L$2,Multipliers!$A$3:$DF$122,BV$2-2006+2),1))</f>
        <v>0.94160663856245508</v>
      </c>
      <c r="BX3" s="3">
        <f>BW3*(1-IF($H3+BW$2-$L$2&lt;70,VLOOKUP($H3+BW$2-$L$2,$B$3:$C$123,2)*VLOOKUP($H3+BW$2-$L$2,Multipliers!$A$3:$DF$122,BW$2-2006+2),1))</f>
        <v>0.93639071242863869</v>
      </c>
      <c r="BY3" s="3">
        <f>BX3*(1-IF($H3+BX$2-$L$2&lt;70,VLOOKUP($H3+BX$2-$L$2,$B$3:$C$123,2)*VLOOKUP($H3+BX$2-$L$2,Multipliers!$A$3:$DF$122,BX$2-2006+2),1))</f>
        <v>0.93062516548102159</v>
      </c>
      <c r="BZ3" s="3">
        <f>BY3*(1-IF($H3+BY$2-$L$2&lt;70,VLOOKUP($H3+BY$2-$L$2,$B$3:$C$123,2)*VLOOKUP($H3+BY$2-$L$2,Multipliers!$A$3:$DF$122,BY$2-2006+2),1))</f>
        <v>0.92439255933845188</v>
      </c>
      <c r="CA3" s="3">
        <f>BZ3*(1-IF($H3+BZ$2-$L$2&lt;70,VLOOKUP($H3+BZ$2-$L$2,$B$3:$C$123,2)*VLOOKUP($H3+BZ$2-$L$2,Multipliers!$A$3:$DF$122,BZ$2-2006+2),1))</f>
        <v>0.91767560866777942</v>
      </c>
      <c r="CB3" s="3">
        <f>CA3*(1-IF($H3+CA$2-$L$2&lt;70,VLOOKUP($H3+CA$2-$L$2,$B$3:$C$123,2)*VLOOKUP($H3+CA$2-$L$2,Multipliers!$A$3:$DF$122,CA$2-2006+2),1))</f>
        <v>0.9104489338251468</v>
      </c>
      <c r="CC3" s="3">
        <f>CB3*(1-IF($H3+CB$2-$L$2&lt;70,VLOOKUP($H3+CB$2-$L$2,$B$3:$C$123,2)*VLOOKUP($H3+CB$2-$L$2,Multipliers!$A$3:$DF$122,CB$2-2006+2),1))</f>
        <v>0.90267903730365817</v>
      </c>
      <c r="CD3" s="3">
        <f>CC3*(1-IF($H3+CC$2-$L$2&lt;70,VLOOKUP($H3+CC$2-$L$2,$B$3:$C$123,2)*VLOOKUP($H3+CC$2-$L$2,Multipliers!$A$3:$DF$122,CC$2-2006+2),1))</f>
        <v>0</v>
      </c>
    </row>
    <row r="4" spans="1:82" x14ac:dyDescent="0.25">
      <c r="B4" s="21">
        <f>B3+1</f>
        <v>1</v>
      </c>
      <c r="C4" s="21">
        <f>IF(B4&lt;Inputs!$C$3,E4,F4)</f>
        <v>5.1500000000000005E-4</v>
      </c>
      <c r="E4" s="22">
        <v>5.1500000000000005E-4</v>
      </c>
      <c r="F4" s="22"/>
      <c r="H4" s="26">
        <f>H3+1</f>
        <v>2</v>
      </c>
      <c r="I4" s="26">
        <f>IF(H4&lt;=Inputs!$C$3,VLOOKUP(H4,$K$3:$CD$43,Inputs!$C$3-H4+2),1)</f>
        <v>0.9020697926035024</v>
      </c>
      <c r="K4" s="3">
        <f>K3+1</f>
        <v>2</v>
      </c>
      <c r="L4" s="3">
        <v>1</v>
      </c>
      <c r="M4" s="3">
        <f>L4*(1-IF($H4+L$2-$L$2&lt;70,VLOOKUP($H4+L$2-$L$2,$B$3:$C$123,2)*VLOOKUP($H4+L$2-$L$2,Multipliers!$A$3:$DF$122,L$2-2006+2),1))</f>
        <v>0.99975054250866235</v>
      </c>
      <c r="N4" s="3">
        <f>M4*(1-IF($H4+M$2-$L$2&lt;70,VLOOKUP($H4+M$2-$L$2,$B$3:$C$123,2)*VLOOKUP($H4+M$2-$L$2,Multipliers!$A$3:$DF$122,M$2-2006+2),1))</f>
        <v>0.99954854546095218</v>
      </c>
      <c r="O4" s="3">
        <f>N4*(1-IF($H4+N$2-$L$2&lt;70,VLOOKUP($H4+N$2-$L$2,$B$3:$C$123,2)*VLOOKUP($H4+N$2-$L$2,Multipliers!$A$3:$DF$122,N$2-2006+2),1))</f>
        <v>0.99939483510320337</v>
      </c>
      <c r="P4" s="3">
        <f>O4*(1-IF($H4+O$2-$L$2&lt;70,VLOOKUP($H4+O$2-$L$2,$B$3:$C$123,2)*VLOOKUP($H4+O$2-$L$2,Multipliers!$A$3:$DF$122,O$2-2006+2),1))</f>
        <v>0.99926299197900015</v>
      </c>
      <c r="Q4" s="3">
        <f>P4*(1-IF($H4+P$2-$L$2&lt;70,VLOOKUP($H4+P$2-$L$2,$B$3:$C$123,2)*VLOOKUP($H4+P$2-$L$2,Multipliers!$A$3:$DF$122,P$2-2006+2),1))</f>
        <v>0.99914670522271087</v>
      </c>
      <c r="R4" s="3">
        <f>Q4*(1-IF($H4+Q$2-$L$2&lt;70,VLOOKUP($H4+Q$2-$L$2,$B$3:$C$123,2)*VLOOKUP($H4+Q$2-$L$2,Multipliers!$A$3:$DF$122,Q$2-2006+2),1))</f>
        <v>0.99904592826362604</v>
      </c>
      <c r="S4" s="3">
        <f>R4*(1-IF($H4+R$2-$L$2&lt;70,VLOOKUP($H4+R$2-$L$2,$B$3:$C$123,2)*VLOOKUP($H4+R$2-$L$2,Multipliers!$A$3:$DF$122,R$2-2006+2),1))</f>
        <v>0.99896198564823169</v>
      </c>
      <c r="T4" s="3">
        <f>S4*(1-IF($H4+S$2-$L$2&lt;70,VLOOKUP($H4+S$2-$L$2,$B$3:$C$123,2)*VLOOKUP($H4+S$2-$L$2,Multipliers!$A$3:$DF$122,S$2-2006+2),1))</f>
        <v>0.99889494033739124</v>
      </c>
      <c r="U4" s="3">
        <f>T4*(1-IF($H4+T$2-$L$2&lt;70,VLOOKUP($H4+T$2-$L$2,$B$3:$C$123,2)*VLOOKUP($H4+T$2-$L$2,Multipliers!$A$3:$DF$122,T$2-2006+2),1))</f>
        <v>0.99883932904476269</v>
      </c>
      <c r="V4" s="3">
        <f>U4*(1-IF($H4+U$2-$L$2&lt;70,VLOOKUP($H4+U$2-$L$2,$B$3:$C$123,2)*VLOOKUP($H4+U$2-$L$2,Multipliers!$A$3:$DF$122,U$2-2006+2),1))</f>
        <v>0.99878140044170138</v>
      </c>
      <c r="W4" s="3">
        <f>V4*(1-IF($H4+V$2-$L$2&lt;70,VLOOKUP($H4+V$2-$L$2,$B$3:$C$123,2)*VLOOKUP($H4+V$2-$L$2,Multipliers!$A$3:$DF$122,V$2-2006+2),1))</f>
        <v>0.99869589107538892</v>
      </c>
      <c r="X4" s="3">
        <f>W4*(1-IF($H4+W$2-$L$2&lt;70,VLOOKUP($H4+W$2-$L$2,$B$3:$C$123,2)*VLOOKUP($H4+W$2-$L$2,Multipliers!$A$3:$DF$122,W$2-2006+2),1))</f>
        <v>0.99858461070503357</v>
      </c>
      <c r="Y4" s="3">
        <f>X4*(1-IF($H4+X$2-$L$2&lt;70,VLOOKUP($H4+X$2-$L$2,$B$3:$C$123,2)*VLOOKUP($H4+X$2-$L$2,Multipliers!$A$3:$DF$122,X$2-2006+2),1))</f>
        <v>0.99844927612658885</v>
      </c>
      <c r="Z4" s="3">
        <f>Y4*(1-IF($H4+Y$2-$L$2&lt;70,VLOOKUP($H4+Y$2-$L$2,$B$3:$C$123,2)*VLOOKUP($H4+Y$2-$L$2,Multipliers!$A$3:$DF$122,Y$2-2006+2),1))</f>
        <v>0.99828979817526609</v>
      </c>
      <c r="AA4" s="3">
        <f>Z4*(1-IF($H4+Z$2-$L$2&lt;70,VLOOKUP($H4+Z$2-$L$2,$B$3:$C$123,2)*VLOOKUP($H4+Z$2-$L$2,Multipliers!$A$3:$DF$122,Z$2-2006+2),1))</f>
        <v>0.99810664628640533</v>
      </c>
      <c r="AB4" s="3">
        <f>AA4*(1-IF($H4+AA$2-$L$2&lt;70,VLOOKUP($H4+AA$2-$L$2,$B$3:$C$123,2)*VLOOKUP($H4+AA$2-$L$2,Multipliers!$A$3:$DF$122,AA$2-2006+2),1))</f>
        <v>0.99789915622251102</v>
      </c>
      <c r="AC4" s="3">
        <f>AB4*(1-IF($H4+AB$2-$L$2&lt;70,VLOOKUP($H4+AB$2-$L$2,$B$3:$C$123,2)*VLOOKUP($H4+AB$2-$L$2,Multipliers!$A$3:$DF$122,AB$2-2006+2),1))</f>
        <v>0.99758658385085497</v>
      </c>
      <c r="AD4" s="3">
        <f>AC4*(1-IF($H4+AC$2-$L$2&lt;70,VLOOKUP($H4+AC$2-$L$2,$B$3:$C$123,2)*VLOOKUP($H4+AC$2-$L$2,Multipliers!$A$3:$DF$122,AC$2-2006+2),1))</f>
        <v>0.9972381466212924</v>
      </c>
      <c r="AE4" s="3">
        <f>AD4*(1-IF($H4+AD$2-$L$2&lt;70,VLOOKUP($H4+AD$2-$L$2,$B$3:$C$123,2)*VLOOKUP($H4+AD$2-$L$2,Multipliers!$A$3:$DF$122,AD$2-2006+2),1))</f>
        <v>0.99685905205840997</v>
      </c>
      <c r="AF4" s="3">
        <f>AE4*(1-IF($H4+AE$2-$L$2&lt;70,VLOOKUP($H4+AE$2-$L$2,$B$3:$C$123,2)*VLOOKUP($H4+AE$2-$L$2,Multipliers!$A$3:$DF$122,AE$2-2006+2),1))</f>
        <v>0.99643687825636618</v>
      </c>
      <c r="AG4" s="3">
        <f>AF4*(1-IF($H4+AF$2-$L$2&lt;70,VLOOKUP($H4+AF$2-$L$2,$B$3:$C$123,2)*VLOOKUP($H4+AF$2-$L$2,Multipliers!$A$3:$DF$122,AF$2-2006+2),1))</f>
        <v>0.99597407124286241</v>
      </c>
      <c r="AH4" s="3">
        <f>AG4*(1-IF($H4+AG$2-$L$2&lt;70,VLOOKUP($H4+AG$2-$L$2,$B$3:$C$123,2)*VLOOKUP($H4+AG$2-$L$2,Multipliers!$A$3:$DF$122,AG$2-2006+2),1))</f>
        <v>0.99548775756347663</v>
      </c>
      <c r="AI4" s="3">
        <f>AH4*(1-IF($H4+AH$2-$L$2&lt;70,VLOOKUP($H4+AH$2-$L$2,$B$3:$C$123,2)*VLOOKUP($H4+AH$2-$L$2,Multipliers!$A$3:$DF$122,AH$2-2006+2),1))</f>
        <v>0.9949903270016166</v>
      </c>
      <c r="AJ4" s="3">
        <f>AI4*(1-IF($H4+AI$2-$L$2&lt;70,VLOOKUP($H4+AI$2-$L$2,$B$3:$C$123,2)*VLOOKUP($H4+AI$2-$L$2,Multipliers!$A$3:$DF$122,AI$2-2006+2),1))</f>
        <v>0.99451855041441317</v>
      </c>
      <c r="AK4" s="3">
        <f>AJ4*(1-IF($H4+AJ$2-$L$2&lt;70,VLOOKUP($H4+AJ$2-$L$2,$B$3:$C$123,2)*VLOOKUP($H4+AJ$2-$L$2,Multipliers!$A$3:$DF$122,AJ$2-2006+2),1))</f>
        <v>0.99406294491213709</v>
      </c>
      <c r="AL4" s="3">
        <f>AK4*(1-IF($H4+AK$2-$L$2&lt;70,VLOOKUP($H4+AK$2-$L$2,$B$3:$C$123,2)*VLOOKUP($H4+AK$2-$L$2,Multipliers!$A$3:$DF$122,AK$2-2006+2),1))</f>
        <v>0.99361615317293672</v>
      </c>
      <c r="AM4" s="3">
        <f>AL4*(1-IF($H4+AL$2-$L$2&lt;70,VLOOKUP($H4+AL$2-$L$2,$B$3:$C$123,2)*VLOOKUP($H4+AL$2-$L$2,Multipliers!$A$3:$DF$122,AL$2-2006+2),1))</f>
        <v>0.99316954806541347</v>
      </c>
      <c r="AN4" s="3">
        <f>AM4*(1-IF($H4+AM$2-$L$2&lt;70,VLOOKUP($H4+AM$2-$L$2,$B$3:$C$123,2)*VLOOKUP($H4+AM$2-$L$2,Multipliers!$A$3:$DF$122,AM$2-2006+2),1))</f>
        <v>0.99271677137388536</v>
      </c>
      <c r="AO4" s="3">
        <f>AN4*(1-IF($H4+AN$2-$L$2&lt;70,VLOOKUP($H4+AN$2-$L$2,$B$3:$C$123,2)*VLOOKUP($H4+AN$2-$L$2,Multipliers!$A$3:$DF$122,AN$2-2006+2),1))</f>
        <v>0.99225457092893066</v>
      </c>
      <c r="AP4" s="3">
        <f>AO4*(1-IF($H4+AO$2-$L$2&lt;70,VLOOKUP($H4+AO$2-$L$2,$B$3:$C$123,2)*VLOOKUP($H4+AO$2-$L$2,Multipliers!$A$3:$DF$122,AO$2-2006+2),1))</f>
        <v>0.99177696072880472</v>
      </c>
      <c r="AQ4" s="3">
        <f>AP4*(1-IF($H4+AP$2-$L$2&lt;70,VLOOKUP($H4+AP$2-$L$2,$B$3:$C$123,2)*VLOOKUP($H4+AP$2-$L$2,Multipliers!$A$3:$DF$122,AP$2-2006+2),1))</f>
        <v>0.99128241636249603</v>
      </c>
      <c r="AR4" s="3">
        <f>AQ4*(1-IF($H4+AQ$2-$L$2&lt;70,VLOOKUP($H4+AQ$2-$L$2,$B$3:$C$123,2)*VLOOKUP($H4+AQ$2-$L$2,Multipliers!$A$3:$DF$122,AQ$2-2006+2),1))</f>
        <v>0.99077198476752482</v>
      </c>
      <c r="AS4" s="3">
        <f>AR4*(1-IF($H4+AR$2-$L$2&lt;70,VLOOKUP($H4+AR$2-$L$2,$B$3:$C$123,2)*VLOOKUP($H4+AR$2-$L$2,Multipliers!$A$3:$DF$122,AR$2-2006+2),1))</f>
        <v>0.99024891560802808</v>
      </c>
      <c r="AT4" s="3">
        <f>AS4*(1-IF($H4+AS$2-$L$2&lt;70,VLOOKUP($H4+AS$2-$L$2,$B$3:$C$123,2)*VLOOKUP($H4+AS$2-$L$2,Multipliers!$A$3:$DF$122,AS$2-2006+2),1))</f>
        <v>0.98971586600879879</v>
      </c>
      <c r="AU4" s="3">
        <f>AT4*(1-IF($H4+AT$2-$L$2&lt;70,VLOOKUP($H4+AT$2-$L$2,$B$3:$C$123,2)*VLOOKUP($H4+AT$2-$L$2,Multipliers!$A$3:$DF$122,AT$2-2006+2),1))</f>
        <v>0.98917541740748749</v>
      </c>
      <c r="AV4" s="3">
        <f>AU4*(1-IF($H4+AU$2-$L$2&lt;70,VLOOKUP($H4+AU$2-$L$2,$B$3:$C$123,2)*VLOOKUP($H4+AU$2-$L$2,Multipliers!$A$3:$DF$122,AU$2-2006+2),1))</f>
        <v>0.98862580354524598</v>
      </c>
      <c r="AW4" s="3">
        <f>AV4*(1-IF($H4+AV$2-$L$2&lt;70,VLOOKUP($H4+AV$2-$L$2,$B$3:$C$123,2)*VLOOKUP($H4+AV$2-$L$2,Multipliers!$A$3:$DF$122,AV$2-2006+2),1))</f>
        <v>0.98806412937055577</v>
      </c>
      <c r="AX4" s="3">
        <f>AW4*(1-IF($H4+AW$2-$L$2&lt;70,VLOOKUP($H4+AW$2-$L$2,$B$3:$C$123,2)*VLOOKUP($H4+AW$2-$L$2,Multipliers!$A$3:$DF$122,AW$2-2006+2),1))</f>
        <v>0.9874856050969425</v>
      </c>
      <c r="AY4" s="3">
        <f>AX4*(1-IF($H4+AX$2-$L$2&lt;70,VLOOKUP($H4+AX$2-$L$2,$B$3:$C$123,2)*VLOOKUP($H4+AX$2-$L$2,Multipliers!$A$3:$DF$122,AX$2-2006+2),1))</f>
        <v>0.98688416090996389</v>
      </c>
      <c r="AZ4" s="3">
        <f>AY4*(1-IF($H4+AY$2-$L$2&lt;70,VLOOKUP($H4+AY$2-$L$2,$B$3:$C$123,2)*VLOOKUP($H4+AY$2-$L$2,Multipliers!$A$3:$DF$122,AY$2-2006+2),1))</f>
        <v>0.98625478960924617</v>
      </c>
      <c r="BA4" s="3">
        <f>AZ4*(1-IF($H4+AZ$2-$L$2&lt;70,VLOOKUP($H4+AZ$2-$L$2,$B$3:$C$123,2)*VLOOKUP($H4+AZ$2-$L$2,Multipliers!$A$3:$DF$122,AZ$2-2006+2),1))</f>
        <v>0.985587806268027</v>
      </c>
      <c r="BB4" s="3">
        <f>BA4*(1-IF($H4+BA$2-$L$2&lt;70,VLOOKUP($H4+BA$2-$L$2,$B$3:$C$123,2)*VLOOKUP($H4+BA$2-$L$2,Multipliers!$A$3:$DF$122,BA$2-2006+2),1))</f>
        <v>0.98487335094890693</v>
      </c>
      <c r="BC4" s="3">
        <f>BB4*(1-IF($H4+BB$2-$L$2&lt;70,VLOOKUP($H4+BB$2-$L$2,$B$3:$C$123,2)*VLOOKUP($H4+BB$2-$L$2,Multipliers!$A$3:$DF$122,BB$2-2006+2),1))</f>
        <v>0.98409940107638449</v>
      </c>
      <c r="BD4" s="3">
        <f>BC4*(1-IF($H4+BC$2-$L$2&lt;70,VLOOKUP($H4+BC$2-$L$2,$B$3:$C$123,2)*VLOOKUP($H4+BC$2-$L$2,Multipliers!$A$3:$DF$122,BC$2-2006+2),1))</f>
        <v>0.98325476730072725</v>
      </c>
      <c r="BE4" s="3">
        <f>BD4*(1-IF($H4+BD$2-$L$2&lt;70,VLOOKUP($H4+BD$2-$L$2,$B$3:$C$123,2)*VLOOKUP($H4+BD$2-$L$2,Multipliers!$A$3:$DF$122,BD$2-2006+2),1))</f>
        <v>0.98232762147705976</v>
      </c>
      <c r="BF4" s="3">
        <f>BE4*(1-IF($H4+BE$2-$L$2&lt;70,VLOOKUP($H4+BE$2-$L$2,$B$3:$C$123,2)*VLOOKUP($H4+BE$2-$L$2,Multipliers!$A$3:$DF$122,BE$2-2006+2),1))</f>
        <v>0.98130783062610272</v>
      </c>
      <c r="BG4" s="3">
        <f>BF4*(1-IF($H4+BF$2-$L$2&lt;70,VLOOKUP($H4+BF$2-$L$2,$B$3:$C$123,2)*VLOOKUP($H4+BF$2-$L$2,Multipliers!$A$3:$DF$122,BF$2-2006+2),1))</f>
        <v>0.98018453157117591</v>
      </c>
      <c r="BH4" s="3">
        <f>BG4*(1-IF($H4+BG$2-$L$2&lt;70,VLOOKUP($H4+BG$2-$L$2,$B$3:$C$123,2)*VLOOKUP($H4+BG$2-$L$2,Multipliers!$A$3:$DF$122,BG$2-2006+2),1))</f>
        <v>0.97894795718710037</v>
      </c>
      <c r="BI4" s="3">
        <f>BH4*(1-IF($H4+BH$2-$L$2&lt;70,VLOOKUP($H4+BH$2-$L$2,$B$3:$C$123,2)*VLOOKUP($H4+BH$2-$L$2,Multipliers!$A$3:$DF$122,BH$2-2006+2),1))</f>
        <v>0.97758719252828374</v>
      </c>
      <c r="BJ4" s="3">
        <f>BI4*(1-IF($H4+BI$2-$L$2&lt;70,VLOOKUP($H4+BI$2-$L$2,$B$3:$C$123,2)*VLOOKUP($H4+BI$2-$L$2,Multipliers!$A$3:$DF$122,BI$2-2006+2),1))</f>
        <v>0.97609058201720056</v>
      </c>
      <c r="BK4" s="3">
        <f>BJ4*(1-IF($H4+BJ$2-$L$2&lt;70,VLOOKUP($H4+BJ$2-$L$2,$B$3:$C$123,2)*VLOOKUP($H4+BJ$2-$L$2,Multipliers!$A$3:$DF$122,BJ$2-2006+2),1))</f>
        <v>0.9744456020914859</v>
      </c>
      <c r="BL4" s="3">
        <f>BK4*(1-IF($H4+BK$2-$L$2&lt;70,VLOOKUP($H4+BK$2-$L$2,$B$3:$C$123,2)*VLOOKUP($H4+BK$2-$L$2,Multipliers!$A$3:$DF$122,BK$2-2006+2),1))</f>
        <v>0.97265091909619861</v>
      </c>
      <c r="BM4" s="3">
        <f>BL4*(1-IF($H4+BL$2-$L$2&lt;70,VLOOKUP($H4+BL$2-$L$2,$B$3:$C$123,2)*VLOOKUP($H4+BL$2-$L$2,Multipliers!$A$3:$DF$122,BL$2-2006+2),1))</f>
        <v>0.97069434580277036</v>
      </c>
      <c r="BN4" s="3">
        <f>BM4*(1-IF($H4+BM$2-$L$2&lt;70,VLOOKUP($H4+BM$2-$L$2,$B$3:$C$123,2)*VLOOKUP($H4+BM$2-$L$2,Multipliers!$A$3:$DF$122,BM$2-2006+2),1))</f>
        <v>0.96856100946226353</v>
      </c>
      <c r="BO4" s="3">
        <f>BN4*(1-IF($H4+BN$2-$L$2&lt;70,VLOOKUP($H4+BN$2-$L$2,$B$3:$C$123,2)*VLOOKUP($H4+BN$2-$L$2,Multipliers!$A$3:$DF$122,BN$2-2006+2),1))</f>
        <v>0.96622711147237694</v>
      </c>
      <c r="BP4" s="3">
        <f>BO4*(1-IF($H4+BO$2-$L$2&lt;70,VLOOKUP($H4+BO$2-$L$2,$B$3:$C$123,2)*VLOOKUP($H4+BO$2-$L$2,Multipliers!$A$3:$DF$122,BO$2-2006+2),1))</f>
        <v>0.96366481860530673</v>
      </c>
      <c r="BQ4" s="3">
        <f>BP4*(1-IF($H4+BP$2-$L$2&lt;70,VLOOKUP($H4+BP$2-$L$2,$B$3:$C$123,2)*VLOOKUP($H4+BP$2-$L$2,Multipliers!$A$3:$DF$122,BP$2-2006+2),1))</f>
        <v>0.96084180748263748</v>
      </c>
      <c r="BR4" s="3">
        <f>BQ4*(1-IF($H4+BQ$2-$L$2&lt;70,VLOOKUP($H4+BQ$2-$L$2,$B$3:$C$123,2)*VLOOKUP($H4+BQ$2-$L$2,Multipliers!$A$3:$DF$122,BQ$2-2006+2),1))</f>
        <v>0.95771779415959168</v>
      </c>
      <c r="BS4" s="3">
        <f>BR4*(1-IF($H4+BR$2-$L$2&lt;70,VLOOKUP($H4+BR$2-$L$2,$B$3:$C$123,2)*VLOOKUP($H4+BR$2-$L$2,Multipliers!$A$3:$DF$122,BR$2-2006+2),1))</f>
        <v>0.95425321171586852</v>
      </c>
      <c r="BT4" s="3">
        <f>BS4*(1-IF($H4+BS$2-$L$2&lt;70,VLOOKUP($H4+BS$2-$L$2,$B$3:$C$123,2)*VLOOKUP($H4+BS$2-$L$2,Multipliers!$A$3:$DF$122,BS$2-2006+2),1))</f>
        <v>0.9504030883493827</v>
      </c>
      <c r="BU4" s="3">
        <f>BT4*(1-IF($H4+BT$2-$L$2&lt;70,VLOOKUP($H4+BT$2-$L$2,$B$3:$C$123,2)*VLOOKUP($H4+BT$2-$L$2,Multipliers!$A$3:$DF$122,BT$2-2006+2),1))</f>
        <v>0.94612374860517046</v>
      </c>
      <c r="BV4" s="3">
        <f>BU4*(1-IF($H4+BU$2-$L$2&lt;70,VLOOKUP($H4+BU$2-$L$2,$B$3:$C$123,2)*VLOOKUP($H4+BU$2-$L$2,Multipliers!$A$3:$DF$122,BU$2-2006+2),1))</f>
        <v>0.94137396251521654</v>
      </c>
      <c r="BW4" s="3">
        <f>BV4*(1-IF($H4+BV$2-$L$2&lt;70,VLOOKUP($H4+BV$2-$L$2,$B$3:$C$123,2)*VLOOKUP($H4+BV$2-$L$2,Multipliers!$A$3:$DF$122,BV$2-2006+2),1))</f>
        <v>0.93610665216116373</v>
      </c>
      <c r="BX4" s="3">
        <f>BW4*(1-IF($H4+BW$2-$L$2&lt;70,VLOOKUP($H4+BW$2-$L$2,$B$3:$C$123,2)*VLOOKUP($H4+BW$2-$L$2,Multipliers!$A$3:$DF$122,BW$2-2006+2),1))</f>
        <v>0.93028463404892592</v>
      </c>
      <c r="BY4" s="3">
        <f>BX4*(1-IF($H4+BX$2-$L$2&lt;70,VLOOKUP($H4+BX$2-$L$2,$B$3:$C$123,2)*VLOOKUP($H4+BX$2-$L$2,Multipliers!$A$3:$DF$122,BX$2-2006+2),1))</f>
        <v>0.92399137594090319</v>
      </c>
      <c r="BZ4" s="3">
        <f>BY4*(1-IF($H4+BY$2-$L$2&lt;70,VLOOKUP($H4+BY$2-$L$2,$B$3:$C$123,2)*VLOOKUP($H4+BY$2-$L$2,Multipliers!$A$3:$DF$122,BY$2-2006+2),1))</f>
        <v>0.91720952186445304</v>
      </c>
      <c r="CA4" s="3">
        <f>BZ4*(1-IF($H4+BZ$2-$L$2&lt;70,VLOOKUP($H4+BZ$2-$L$2,$B$3:$C$123,2)*VLOOKUP($H4+BZ$2-$L$2,Multipliers!$A$3:$DF$122,BZ$2-2006+2),1))</f>
        <v>0.90991355780434524</v>
      </c>
      <c r="CB4" s="3">
        <f>CA4*(1-IF($H4+CA$2-$L$2&lt;70,VLOOKUP($H4+CA$2-$L$2,$B$3:$C$123,2)*VLOOKUP($H4+CA$2-$L$2,Multipliers!$A$3:$DF$122,CA$2-2006+2),1))</f>
        <v>0.9020697926035024</v>
      </c>
      <c r="CC4" s="3">
        <f>CB4*(1-IF($H4+CB$2-$L$2&lt;70,VLOOKUP($H4+CB$2-$L$2,$B$3:$C$123,2)*VLOOKUP($H4+CB$2-$L$2,Multipliers!$A$3:$DF$122,CB$2-2006+2),1))</f>
        <v>0</v>
      </c>
      <c r="CD4" s="3">
        <f>CC4*(1-IF($H4+CC$2-$L$2&lt;70,VLOOKUP($H4+CC$2-$L$2,$B$3:$C$123,2)*VLOOKUP($H4+CC$2-$L$2,Multipliers!$A$3:$DF$122,CC$2-2006+2),1))</f>
        <v>0</v>
      </c>
    </row>
    <row r="5" spans="1:82" x14ac:dyDescent="0.25">
      <c r="B5" s="21">
        <f t="shared" ref="B5:B68" si="31">B4+1</f>
        <v>2</v>
      </c>
      <c r="C5" s="21">
        <f>IF(B5&lt;Inputs!$C$3,E5,F5)</f>
        <v>3.48E-4</v>
      </c>
      <c r="E5" s="22">
        <v>3.48E-4</v>
      </c>
      <c r="F5" s="22"/>
      <c r="H5" s="26">
        <f t="shared" ref="H5:H68" si="32">H4+1</f>
        <v>3</v>
      </c>
      <c r="I5" s="26">
        <f>IF(H5&lt;=Inputs!$C$3,VLOOKUP(H5,$K$3:$CD$43,Inputs!$C$3-H5+2),1)</f>
        <v>0.90134718767267041</v>
      </c>
      <c r="K5" s="3">
        <f t="shared" ref="K5:K68" si="33">K4+1</f>
        <v>3</v>
      </c>
      <c r="L5" s="3">
        <v>1</v>
      </c>
      <c r="M5" s="3">
        <f>L5*(1-IF($H5+L$2-$L$2&lt;70,VLOOKUP($H5+L$2-$L$2,$B$3:$C$123,2)*VLOOKUP($H5+L$2-$L$2,Multipliers!$A$3:$DF$122,L$2-2006+2),1))</f>
        <v>0.99979283558909027</v>
      </c>
      <c r="N5" s="3">
        <f>M5*(1-IF($H5+M$2-$L$2&lt;70,VLOOKUP($H5+M$2-$L$2,$B$3:$C$123,2)*VLOOKUP($H5+M$2-$L$2,Multipliers!$A$3:$DF$122,M$2-2006+2),1))</f>
        <v>0.99963556479875526</v>
      </c>
      <c r="O5" s="3">
        <f>N5*(1-IF($H5+N$2-$L$2&lt;70,VLOOKUP($H5+N$2-$L$2,$B$3:$C$123,2)*VLOOKUP($H5+N$2-$L$2,Multipliers!$A$3:$DF$122,N$2-2006+2),1))</f>
        <v>0.99950097112455949</v>
      </c>
      <c r="P5" s="3">
        <f>O5*(1-IF($H5+O$2-$L$2&lt;70,VLOOKUP($H5+O$2-$L$2,$B$3:$C$123,2)*VLOOKUP($H5+O$2-$L$2,Multipliers!$A$3:$DF$122,O$2-2006+2),1))</f>
        <v>0.99938250050883026</v>
      </c>
      <c r="Q5" s="3">
        <f>P5*(1-IF($H5+P$2-$L$2&lt;70,VLOOKUP($H5+P$2-$L$2,$B$3:$C$123,2)*VLOOKUP($H5+P$2-$L$2,Multipliers!$A$3:$DF$122,P$2-2006+2),1))</f>
        <v>0.99927999822887226</v>
      </c>
      <c r="R5" s="3">
        <f>Q5*(1-IF($H5+Q$2-$L$2&lt;70,VLOOKUP($H5+Q$2-$L$2,$B$3:$C$123,2)*VLOOKUP($H5+Q$2-$L$2,Multipliers!$A$3:$DF$122,Q$2-2006+2),1))</f>
        <v>0.99919471404136251</v>
      </c>
      <c r="S5" s="3">
        <f>R5*(1-IF($H5+R$2-$L$2&lt;70,VLOOKUP($H5+R$2-$L$2,$B$3:$C$123,2)*VLOOKUP($H5+R$2-$L$2,Multipliers!$A$3:$DF$122,R$2-2006+2),1))</f>
        <v>0.99912665951487445</v>
      </c>
      <c r="T5" s="3">
        <f>S5*(1-IF($H5+S$2-$L$2&lt;70,VLOOKUP($H5+S$2-$L$2,$B$3:$C$123,2)*VLOOKUP($H5+S$2-$L$2,Multipliers!$A$3:$DF$122,S$2-2006+2),1))</f>
        <v>0.99907025696662133</v>
      </c>
      <c r="U5" s="3">
        <f>T5*(1-IF($H5+T$2-$L$2&lt;70,VLOOKUP($H5+T$2-$L$2,$B$3:$C$123,2)*VLOOKUP($H5+T$2-$L$2,Multipliers!$A$3:$DF$122,T$2-2006+2),1))</f>
        <v>0.99901154585512275</v>
      </c>
      <c r="V5" s="3">
        <f>U5*(1-IF($H5+U$2-$L$2&lt;70,VLOOKUP($H5+U$2-$L$2,$B$3:$C$123,2)*VLOOKUP($H5+U$2-$L$2,Multipliers!$A$3:$DF$122,U$2-2006+2),1))</f>
        <v>0.99892494290867517</v>
      </c>
      <c r="W5" s="3">
        <f>V5*(1-IF($H5+V$2-$L$2&lt;70,VLOOKUP($H5+V$2-$L$2,$B$3:$C$123,2)*VLOOKUP($H5+V$2-$L$2,Multipliers!$A$3:$DF$122,V$2-2006+2),1))</f>
        <v>0.99881231932007652</v>
      </c>
      <c r="X5" s="3">
        <f>W5*(1-IF($H5+W$2-$L$2&lt;70,VLOOKUP($H5+W$2-$L$2,$B$3:$C$123,2)*VLOOKUP($H5+W$2-$L$2,Multipliers!$A$3:$DF$122,W$2-2006+2),1))</f>
        <v>0.99867543445914642</v>
      </c>
      <c r="Y5" s="3">
        <f>X5*(1-IF($H5+X$2-$L$2&lt;70,VLOOKUP($H5+X$2-$L$2,$B$3:$C$123,2)*VLOOKUP($H5+X$2-$L$2,Multipliers!$A$3:$DF$122,X$2-2006+2),1))</f>
        <v>0.99851419512364903</v>
      </c>
      <c r="Z5" s="3">
        <f>Y5*(1-IF($H5+Y$2-$L$2&lt;70,VLOOKUP($H5+Y$2-$L$2,$B$3:$C$123,2)*VLOOKUP($H5+Y$2-$L$2,Multipliers!$A$3:$DF$122,Y$2-2006+2),1))</f>
        <v>0.99832909553994365</v>
      </c>
      <c r="AA5" s="3">
        <f>Z5*(1-IF($H5+Z$2-$L$2&lt;70,VLOOKUP($H5+Z$2-$L$2,$B$3:$C$123,2)*VLOOKUP($H5+Z$2-$L$2,Multipliers!$A$3:$DF$122,Z$2-2006+2),1))</f>
        <v>0.99811944172899336</v>
      </c>
      <c r="AB5" s="3">
        <f>AA5*(1-IF($H5+AA$2-$L$2&lt;70,VLOOKUP($H5+AA$2-$L$2,$B$3:$C$123,2)*VLOOKUP($H5+AA$2-$L$2,Multipliers!$A$3:$DF$122,AA$2-2006+2),1))</f>
        <v>0.99780364236356145</v>
      </c>
      <c r="AC5" s="3">
        <f>AB5*(1-IF($H5+AB$2-$L$2&lt;70,VLOOKUP($H5+AB$2-$L$2,$B$3:$C$123,2)*VLOOKUP($H5+AB$2-$L$2,Multipliers!$A$3:$DF$122,AB$2-2006+2),1))</f>
        <v>0.99745160898598495</v>
      </c>
      <c r="AD5" s="3">
        <f>AC5*(1-IF($H5+AC$2-$L$2&lt;70,VLOOKUP($H5+AC$2-$L$2,$B$3:$C$123,2)*VLOOKUP($H5+AC$2-$L$2,Multipliers!$A$3:$DF$122,AC$2-2006+2),1))</f>
        <v>0.99706860321889479</v>
      </c>
      <c r="AE5" s="3">
        <f>AD5*(1-IF($H5+AD$2-$L$2&lt;70,VLOOKUP($H5+AD$2-$L$2,$B$3:$C$123,2)*VLOOKUP($H5+AD$2-$L$2,Multipliers!$A$3:$DF$122,AD$2-2006+2),1))</f>
        <v>0.99664207539283445</v>
      </c>
      <c r="AF5" s="3">
        <f>AE5*(1-IF($H5+AE$2-$L$2&lt;70,VLOOKUP($H5+AE$2-$L$2,$B$3:$C$123,2)*VLOOKUP($H5+AE$2-$L$2,Multipliers!$A$3:$DF$122,AE$2-2006+2),1))</f>
        <v>0.9961744972920612</v>
      </c>
      <c r="AG5" s="3">
        <f>AF5*(1-IF($H5+AF$2-$L$2&lt;70,VLOOKUP($H5+AF$2-$L$2,$B$3:$C$123,2)*VLOOKUP($H5+AF$2-$L$2,Multipliers!$A$3:$DF$122,AF$2-2006+2),1))</f>
        <v>0.9956831725008406</v>
      </c>
      <c r="AH5" s="3">
        <f>AG5*(1-IF($H5+AG$2-$L$2&lt;70,VLOOKUP($H5+AG$2-$L$2,$B$3:$C$123,2)*VLOOKUP($H5+AG$2-$L$2,Multipliers!$A$3:$DF$122,AG$2-2006+2),1))</f>
        <v>0.99518061875556341</v>
      </c>
      <c r="AI5" s="3">
        <f>AH5*(1-IF($H5+AH$2-$L$2&lt;70,VLOOKUP($H5+AH$2-$L$2,$B$3:$C$123,2)*VLOOKUP($H5+AH$2-$L$2,Multipliers!$A$3:$DF$122,AH$2-2006+2),1))</f>
        <v>0.99470398560969842</v>
      </c>
      <c r="AJ5" s="3">
        <f>AI5*(1-IF($H5+AI$2-$L$2&lt;70,VLOOKUP($H5+AI$2-$L$2,$B$3:$C$123,2)*VLOOKUP($H5+AI$2-$L$2,Multipliers!$A$3:$DF$122,AI$2-2006+2),1))</f>
        <v>0.99424369222260167</v>
      </c>
      <c r="AK5" s="3">
        <f>AJ5*(1-IF($H5+AJ$2-$L$2&lt;70,VLOOKUP($H5+AJ$2-$L$2,$B$3:$C$123,2)*VLOOKUP($H5+AJ$2-$L$2,Multipliers!$A$3:$DF$122,AJ$2-2006+2),1))</f>
        <v>0.99379230537621344</v>
      </c>
      <c r="AL5" s="3">
        <f>AK5*(1-IF($H5+AK$2-$L$2&lt;70,VLOOKUP($H5+AK$2-$L$2,$B$3:$C$123,2)*VLOOKUP($H5+AK$2-$L$2,Multipliers!$A$3:$DF$122,AK$2-2006+2),1))</f>
        <v>0.99334110913031048</v>
      </c>
      <c r="AM5" s="3">
        <f>AL5*(1-IF($H5+AL$2-$L$2&lt;70,VLOOKUP($H5+AL$2-$L$2,$B$3:$C$123,2)*VLOOKUP($H5+AL$2-$L$2,Multipliers!$A$3:$DF$122,AL$2-2006+2),1))</f>
        <v>0.99288367993373461</v>
      </c>
      <c r="AN5" s="3">
        <f>AM5*(1-IF($H5+AM$2-$L$2&lt;70,VLOOKUP($H5+AM$2-$L$2,$B$3:$C$123,2)*VLOOKUP($H5+AM$2-$L$2,Multipliers!$A$3:$DF$122,AM$2-2006+2),1))</f>
        <v>0.99241673230125604</v>
      </c>
      <c r="AO5" s="3">
        <f>AN5*(1-IF($H5+AN$2-$L$2&lt;70,VLOOKUP($H5+AN$2-$L$2,$B$3:$C$123,2)*VLOOKUP($H5+AN$2-$L$2,Multipliers!$A$3:$DF$122,AN$2-2006+2),1))</f>
        <v>0.99193421891275402</v>
      </c>
      <c r="AP5" s="3">
        <f>AO5*(1-IF($H5+AO$2-$L$2&lt;70,VLOOKUP($H5+AO$2-$L$2,$B$3:$C$123,2)*VLOOKUP($H5+AO$2-$L$2,Multipliers!$A$3:$DF$122,AO$2-2006+2),1))</f>
        <v>0.99143459994075889</v>
      </c>
      <c r="AQ5" s="3">
        <f>AP5*(1-IF($H5+AP$2-$L$2&lt;70,VLOOKUP($H5+AP$2-$L$2,$B$3:$C$123,2)*VLOOKUP($H5+AP$2-$L$2,Multipliers!$A$3:$DF$122,AP$2-2006+2),1))</f>
        <v>0.99091893331711356</v>
      </c>
      <c r="AR5" s="3">
        <f>AQ5*(1-IF($H5+AQ$2-$L$2&lt;70,VLOOKUP($H5+AQ$2-$L$2,$B$3:$C$123,2)*VLOOKUP($H5+AQ$2-$L$2,Multipliers!$A$3:$DF$122,AQ$2-2006+2),1))</f>
        <v>0.99039050226694991</v>
      </c>
      <c r="AS5" s="3">
        <f>AR5*(1-IF($H5+AR$2-$L$2&lt;70,VLOOKUP($H5+AR$2-$L$2,$B$3:$C$123,2)*VLOOKUP($H5+AR$2-$L$2,Multipliers!$A$3:$DF$122,AR$2-2006+2),1))</f>
        <v>0.98985199134257751</v>
      </c>
      <c r="AT5" s="3">
        <f>AS5*(1-IF($H5+AS$2-$L$2&lt;70,VLOOKUP($H5+AS$2-$L$2,$B$3:$C$123,2)*VLOOKUP($H5+AS$2-$L$2,Multipliers!$A$3:$DF$122,AS$2-2006+2),1))</f>
        <v>0.98930600858044604</v>
      </c>
      <c r="AU5" s="3">
        <f>AT5*(1-IF($H5+AT$2-$L$2&lt;70,VLOOKUP($H5+AT$2-$L$2,$B$3:$C$123,2)*VLOOKUP($H5+AT$2-$L$2,Multipliers!$A$3:$DF$122,AT$2-2006+2),1))</f>
        <v>0.98875076976994725</v>
      </c>
      <c r="AV5" s="3">
        <f>AU5*(1-IF($H5+AU$2-$L$2&lt;70,VLOOKUP($H5+AU$2-$L$2,$B$3:$C$123,2)*VLOOKUP($H5+AU$2-$L$2,Multipliers!$A$3:$DF$122,AU$2-2006+2),1))</f>
        <v>0.98818335040375049</v>
      </c>
      <c r="AW5" s="3">
        <f>AV5*(1-IF($H5+AV$2-$L$2&lt;70,VLOOKUP($H5+AV$2-$L$2,$B$3:$C$123,2)*VLOOKUP($H5+AV$2-$L$2,Multipliers!$A$3:$DF$122,AV$2-2006+2),1))</f>
        <v>0.98759891194004978</v>
      </c>
      <c r="AX5" s="3">
        <f>AW5*(1-IF($H5+AW$2-$L$2&lt;70,VLOOKUP($H5+AW$2-$L$2,$B$3:$C$123,2)*VLOOKUP($H5+AW$2-$L$2,Multipliers!$A$3:$DF$122,AW$2-2006+2),1))</f>
        <v>0.98699132285080093</v>
      </c>
      <c r="AY5" s="3">
        <f>AX5*(1-IF($H5+AX$2-$L$2&lt;70,VLOOKUP($H5+AX$2-$L$2,$B$3:$C$123,2)*VLOOKUP($H5+AX$2-$L$2,Multipliers!$A$3:$DF$122,AX$2-2006+2),1))</f>
        <v>0.9863555252329046</v>
      </c>
      <c r="AZ5" s="3">
        <f>AY5*(1-IF($H5+AY$2-$L$2&lt;70,VLOOKUP($H5+AY$2-$L$2,$B$3:$C$123,2)*VLOOKUP($H5+AY$2-$L$2,Multipliers!$A$3:$DF$122,AY$2-2006+2),1))</f>
        <v>0.98568173587270291</v>
      </c>
      <c r="BA5" s="3">
        <f>AZ5*(1-IF($H5+AZ$2-$L$2&lt;70,VLOOKUP($H5+AZ$2-$L$2,$B$3:$C$123,2)*VLOOKUP($H5+AZ$2-$L$2,Multipliers!$A$3:$DF$122,AZ$2-2006+2),1))</f>
        <v>0.98495999505558207</v>
      </c>
      <c r="BB5" s="3">
        <f>BA5*(1-IF($H5+BA$2-$L$2&lt;70,VLOOKUP($H5+BA$2-$L$2,$B$3:$C$123,2)*VLOOKUP($H5+BA$2-$L$2,Multipliers!$A$3:$DF$122,BA$2-2006+2),1))</f>
        <v>0.98417815873167991</v>
      </c>
      <c r="BC5" s="3">
        <f>BB5*(1-IF($H5+BB$2-$L$2&lt;70,VLOOKUP($H5+BB$2-$L$2,$B$3:$C$123,2)*VLOOKUP($H5+BB$2-$L$2,Multipliers!$A$3:$DF$122,BB$2-2006+2),1))</f>
        <v>0.98332492502273749</v>
      </c>
      <c r="BD5" s="3">
        <f>BC5*(1-IF($H5+BC$2-$L$2&lt;70,VLOOKUP($H5+BC$2-$L$2,$B$3:$C$123,2)*VLOOKUP($H5+BC$2-$L$2,Multipliers!$A$3:$DF$122,BC$2-2006+2),1))</f>
        <v>0.98238834726730917</v>
      </c>
      <c r="BE5" s="3">
        <f>BD5*(1-IF($H5+BD$2-$L$2&lt;70,VLOOKUP($H5+BD$2-$L$2,$B$3:$C$123,2)*VLOOKUP($H5+BD$2-$L$2,Multipliers!$A$3:$DF$122,BD$2-2006+2),1))</f>
        <v>0.98135819182017858</v>
      </c>
      <c r="BF5" s="3">
        <f>BE5*(1-IF($H5+BE$2-$L$2&lt;70,VLOOKUP($H5+BE$2-$L$2,$B$3:$C$123,2)*VLOOKUP($H5+BE$2-$L$2,Multipliers!$A$3:$DF$122,BE$2-2006+2),1))</f>
        <v>0.98022348807959336</v>
      </c>
      <c r="BG5" s="3">
        <f>BF5*(1-IF($H5+BF$2-$L$2&lt;70,VLOOKUP($H5+BF$2-$L$2,$B$3:$C$123,2)*VLOOKUP($H5+BF$2-$L$2,Multipliers!$A$3:$DF$122,BF$2-2006+2),1))</f>
        <v>0.97897437340226356</v>
      </c>
      <c r="BH5" s="3">
        <f>BG5*(1-IF($H5+BG$2-$L$2&lt;70,VLOOKUP($H5+BG$2-$L$2,$B$3:$C$123,2)*VLOOKUP($H5+BG$2-$L$2,Multipliers!$A$3:$DF$122,BG$2-2006+2),1))</f>
        <v>0.97759982655571387</v>
      </c>
      <c r="BI5" s="3">
        <f>BH5*(1-IF($H5+BH$2-$L$2&lt;70,VLOOKUP($H5+BH$2-$L$2,$B$3:$C$123,2)*VLOOKUP($H5+BH$2-$L$2,Multipliers!$A$3:$DF$122,BH$2-2006+2),1))</f>
        <v>0.97608807922964946</v>
      </c>
      <c r="BJ5" s="3">
        <f>BI5*(1-IF($H5+BI$2-$L$2&lt;70,VLOOKUP($H5+BI$2-$L$2,$B$3:$C$123,2)*VLOOKUP($H5+BI$2-$L$2,Multipliers!$A$3:$DF$122,BI$2-2006+2),1))</f>
        <v>0.97442648760557649</v>
      </c>
      <c r="BK5" s="3">
        <f>BJ5*(1-IF($H5+BJ$2-$L$2&lt;70,VLOOKUP($H5+BJ$2-$L$2,$B$3:$C$123,2)*VLOOKUP($H5+BJ$2-$L$2,Multipliers!$A$3:$DF$122,BJ$2-2006+2),1))</f>
        <v>0.97261371205888358</v>
      </c>
      <c r="BL5" s="3">
        <f>BK5*(1-IF($H5+BK$2-$L$2&lt;70,VLOOKUP($H5+BK$2-$L$2,$B$3:$C$123,2)*VLOOKUP($H5+BK$2-$L$2,Multipliers!$A$3:$DF$122,BK$2-2006+2),1))</f>
        <v>0.97063745100011178</v>
      </c>
      <c r="BM5" s="3">
        <f>BL5*(1-IF($H5+BL$2-$L$2&lt;70,VLOOKUP($H5+BL$2-$L$2,$B$3:$C$123,2)*VLOOKUP($H5+BL$2-$L$2,Multipliers!$A$3:$DF$122,BL$2-2006+2),1))</f>
        <v>0.96848269211084537</v>
      </c>
      <c r="BN5" s="3">
        <f>BM5*(1-IF($H5+BM$2-$L$2&lt;70,VLOOKUP($H5+BM$2-$L$2,$B$3:$C$123,2)*VLOOKUP($H5+BM$2-$L$2,Multipliers!$A$3:$DF$122,BM$2-2006+2),1))</f>
        <v>0.96612541001783503</v>
      </c>
      <c r="BO5" s="3">
        <f>BN5*(1-IF($H5+BN$2-$L$2&lt;70,VLOOKUP($H5+BN$2-$L$2,$B$3:$C$123,2)*VLOOKUP($H5+BN$2-$L$2,Multipliers!$A$3:$DF$122,BN$2-2006+2),1))</f>
        <v>0.96353750782621939</v>
      </c>
      <c r="BP5" s="3">
        <f>BO5*(1-IF($H5+BO$2-$L$2&lt;70,VLOOKUP($H5+BO$2-$L$2,$B$3:$C$123,2)*VLOOKUP($H5+BO$2-$L$2,Multipliers!$A$3:$DF$122,BO$2-2006+2),1))</f>
        <v>0.96068635815785353</v>
      </c>
      <c r="BQ5" s="3">
        <f>BP5*(1-IF($H5+BP$2-$L$2&lt;70,VLOOKUP($H5+BP$2-$L$2,$B$3:$C$123,2)*VLOOKUP($H5+BP$2-$L$2,Multipliers!$A$3:$DF$122,BP$2-2006+2),1))</f>
        <v>0.95753129966687489</v>
      </c>
      <c r="BR5" s="3">
        <f>BQ5*(1-IF($H5+BQ$2-$L$2&lt;70,VLOOKUP($H5+BQ$2-$L$2,$B$3:$C$123,2)*VLOOKUP($H5+BQ$2-$L$2,Multipliers!$A$3:$DF$122,BQ$2-2006+2),1))</f>
        <v>0.95403240290684155</v>
      </c>
      <c r="BS5" s="3">
        <f>BR5*(1-IF($H5+BR$2-$L$2&lt;70,VLOOKUP($H5+BR$2-$L$2,$B$3:$C$123,2)*VLOOKUP($H5+BR$2-$L$2,Multipliers!$A$3:$DF$122,BR$2-2006+2),1))</f>
        <v>0.95014428930112205</v>
      </c>
      <c r="BT5" s="3">
        <f>BS5*(1-IF($H5+BS$2-$L$2&lt;70,VLOOKUP($H5+BS$2-$L$2,$B$3:$C$123,2)*VLOOKUP($H5+BS$2-$L$2,Multipliers!$A$3:$DF$122,BS$2-2006+2),1))</f>
        <v>0.94582290095698507</v>
      </c>
      <c r="BU5" s="3">
        <f>BT5*(1-IF($H5+BT$2-$L$2&lt;70,VLOOKUP($H5+BT$2-$L$2,$B$3:$C$123,2)*VLOOKUP($H5+BT$2-$L$2,Multipliers!$A$3:$DF$122,BT$2-2006+2),1))</f>
        <v>0.94102666281870651</v>
      </c>
      <c r="BV5" s="3">
        <f>BU5*(1-IF($H5+BU$2-$L$2&lt;70,VLOOKUP($H5+BU$2-$L$2,$B$3:$C$123,2)*VLOOKUP($H5+BU$2-$L$2,Multipliers!$A$3:$DF$122,BU$2-2006+2),1))</f>
        <v>0.93570811019943945</v>
      </c>
      <c r="BW5" s="3">
        <f>BV5*(1-IF($H5+BV$2-$L$2&lt;70,VLOOKUP($H5+BV$2-$L$2,$B$3:$C$123,2)*VLOOKUP($H5+BV$2-$L$2,Multipliers!$A$3:$DF$122,BV$2-2006+2),1))</f>
        <v>0.92982978755106194</v>
      </c>
      <c r="BX5" s="3">
        <f>BW5*(1-IF($H5+BW$2-$L$2&lt;70,VLOOKUP($H5+BW$2-$L$2,$B$3:$C$123,2)*VLOOKUP($H5+BW$2-$L$2,Multipliers!$A$3:$DF$122,BW$2-2006+2),1))</f>
        <v>0.92347606923905623</v>
      </c>
      <c r="BY5" s="3">
        <f>BX5*(1-IF($H5+BX$2-$L$2&lt;70,VLOOKUP($H5+BX$2-$L$2,$B$3:$C$123,2)*VLOOKUP($H5+BX$2-$L$2,Multipliers!$A$3:$DF$122,BX$2-2006+2),1))</f>
        <v>0.91662953200615871</v>
      </c>
      <c r="BZ5" s="3">
        <f>BY5*(1-IF($H5+BY$2-$L$2&lt;70,VLOOKUP($H5+BY$2-$L$2,$B$3:$C$123,2)*VLOOKUP($H5+BY$2-$L$2,Multipliers!$A$3:$DF$122,BY$2-2006+2),1))</f>
        <v>0.90926453148337849</v>
      </c>
      <c r="CA5" s="3">
        <f>BZ5*(1-IF($H5+BZ$2-$L$2&lt;70,VLOOKUP($H5+BZ$2-$L$2,$B$3:$C$123,2)*VLOOKUP($H5+BZ$2-$L$2,Multipliers!$A$3:$DF$122,BZ$2-2006+2),1))</f>
        <v>0.90134718767267041</v>
      </c>
      <c r="CB5" s="3">
        <f>CA5*(1-IF($H5+CA$2-$L$2&lt;70,VLOOKUP($H5+CA$2-$L$2,$B$3:$C$123,2)*VLOOKUP($H5+CA$2-$L$2,Multipliers!$A$3:$DF$122,CA$2-2006+2),1))</f>
        <v>0</v>
      </c>
      <c r="CC5" s="3">
        <f>CB5*(1-IF($H5+CB$2-$L$2&lt;70,VLOOKUP($H5+CB$2-$L$2,$B$3:$C$123,2)*VLOOKUP($H5+CB$2-$L$2,Multipliers!$A$3:$DF$122,CB$2-2006+2),1))</f>
        <v>0</v>
      </c>
      <c r="CD5" s="3">
        <f>CC5*(1-IF($H5+CC$2-$L$2&lt;70,VLOOKUP($H5+CC$2-$L$2,$B$3:$C$123,2)*VLOOKUP($H5+CC$2-$L$2,Multipliers!$A$3:$DF$122,CC$2-2006+2),1))</f>
        <v>0</v>
      </c>
    </row>
    <row r="6" spans="1:82" x14ac:dyDescent="0.25">
      <c r="B6" s="21">
        <f t="shared" si="31"/>
        <v>3</v>
      </c>
      <c r="C6" s="21">
        <f>IF(B6&lt;Inputs!$C$3,E6,F6)</f>
        <v>2.8899999999999998E-4</v>
      </c>
      <c r="E6" s="22">
        <v>2.8899999999999998E-4</v>
      </c>
      <c r="F6" s="22"/>
      <c r="H6" s="26">
        <f t="shared" si="32"/>
        <v>4</v>
      </c>
      <c r="I6" s="26">
        <f>IF(H6&lt;=Inputs!$C$3,VLOOKUP(H6,$K$3:$CD$43,Inputs!$C$3-H6+2),1)</f>
        <v>0.90058038102508819</v>
      </c>
      <c r="K6" s="3">
        <f t="shared" si="33"/>
        <v>4</v>
      </c>
      <c r="L6" s="3">
        <v>1</v>
      </c>
      <c r="M6" s="3">
        <f>L6*(1-IF($H6+L$2-$L$2&lt;70,VLOOKUP($H6+L$2-$L$2,$B$3:$C$123,2)*VLOOKUP($H6+L$2-$L$2,Multipliers!$A$3:$DF$122,L$2-2006+2),1))</f>
        <v>0.99983871282887649</v>
      </c>
      <c r="N6" s="3">
        <f>M6*(1-IF($H6+M$2-$L$2&lt;70,VLOOKUP($H6+M$2-$L$2,$B$3:$C$123,2)*VLOOKUP($H6+M$2-$L$2,Multipliers!$A$3:$DF$122,M$2-2006+2),1))</f>
        <v>0.99970100719609856</v>
      </c>
      <c r="O6" s="3">
        <f>N6*(1-IF($H6+N$2-$L$2&lt;70,VLOOKUP($H6+N$2-$L$2,$B$3:$C$123,2)*VLOOKUP($H6+N$2-$L$2,Multipliers!$A$3:$DF$122,N$2-2006+2),1))</f>
        <v>0.99958006993751725</v>
      </c>
      <c r="P6" s="3">
        <f>O6*(1-IF($H6+O$2-$L$2&lt;70,VLOOKUP($H6+O$2-$L$2,$B$3:$C$123,2)*VLOOKUP($H6+O$2-$L$2,Multipliers!$A$3:$DF$122,O$2-2006+2),1))</f>
        <v>0.99947564689434365</v>
      </c>
      <c r="Q6" s="3">
        <f>P6*(1-IF($H6+P$2-$L$2&lt;70,VLOOKUP($H6+P$2-$L$2,$B$3:$C$123,2)*VLOOKUP($H6+P$2-$L$2,Multipliers!$A$3:$DF$122,P$2-2006+2),1))</f>
        <v>0.99938890611208853</v>
      </c>
      <c r="R6" s="3">
        <f>Q6*(1-IF($H6+Q$2-$L$2&lt;70,VLOOKUP($H6+Q$2-$L$2,$B$3:$C$123,2)*VLOOKUP($H6+Q$2-$L$2,Multipliers!$A$3:$DF$122,Q$2-2006+2),1))</f>
        <v>0.99931976669838785</v>
      </c>
      <c r="S6" s="3">
        <f>R6*(1-IF($H6+R$2-$L$2&lt;70,VLOOKUP($H6+R$2-$L$2,$B$3:$C$123,2)*VLOOKUP($H6+R$2-$L$2,Multipliers!$A$3:$DF$122,R$2-2006+2),1))</f>
        <v>0.99926251740925565</v>
      </c>
      <c r="T6" s="3">
        <f>S6*(1-IF($H6+S$2-$L$2&lt;70,VLOOKUP($H6+S$2-$L$2,$B$3:$C$123,2)*VLOOKUP($H6+S$2-$L$2,Multipliers!$A$3:$DF$122,S$2-2006+2),1))</f>
        <v>0.9992029732905906</v>
      </c>
      <c r="U6" s="3">
        <f>T6*(1-IF($H6+T$2-$L$2&lt;70,VLOOKUP($H6+T$2-$L$2,$B$3:$C$123,2)*VLOOKUP($H6+T$2-$L$2,Multipliers!$A$3:$DF$122,T$2-2006+2),1))</f>
        <v>0.99911520397147968</v>
      </c>
      <c r="V6" s="3">
        <f>U6*(1-IF($H6+U$2-$L$2&lt;70,VLOOKUP($H6+U$2-$L$2,$B$3:$C$123,2)*VLOOKUP($H6+U$2-$L$2,Multipliers!$A$3:$DF$122,U$2-2006+2),1))</f>
        <v>0.99900114459567646</v>
      </c>
      <c r="W6" s="3">
        <f>V6*(1-IF($H6+V$2-$L$2&lt;70,VLOOKUP($H6+V$2-$L$2,$B$3:$C$123,2)*VLOOKUP($H6+V$2-$L$2,Multipliers!$A$3:$DF$122,V$2-2006+2),1))</f>
        <v>0.99886261303745871</v>
      </c>
      <c r="X6" s="3">
        <f>W6*(1-IF($H6+W$2-$L$2&lt;70,VLOOKUP($H6+W$2-$L$2,$B$3:$C$123,2)*VLOOKUP($H6+W$2-$L$2,Multipliers!$A$3:$DF$122,W$2-2006+2),1))</f>
        <v>0.99869953329625527</v>
      </c>
      <c r="Y6" s="3">
        <f>X6*(1-IF($H6+X$2-$L$2&lt;70,VLOOKUP($H6+X$2-$L$2,$B$3:$C$123,2)*VLOOKUP($H6+X$2-$L$2,Multipliers!$A$3:$DF$122,X$2-2006+2),1))</f>
        <v>0.99851239699708216</v>
      </c>
      <c r="Z6" s="3">
        <f>Y6*(1-IF($H6+Y$2-$L$2&lt;70,VLOOKUP($H6+Y$2-$L$2,$B$3:$C$123,2)*VLOOKUP($H6+Y$2-$L$2,Multipliers!$A$3:$DF$122,Y$2-2006+2),1))</f>
        <v>0.99830052238344236</v>
      </c>
      <c r="AA6" s="3">
        <f>Z6*(1-IF($H6+Z$2-$L$2&lt;70,VLOOKUP($H6+Z$2-$L$2,$B$3:$C$123,2)*VLOOKUP($H6+Z$2-$L$2,Multipliers!$A$3:$DF$122,Z$2-2006+2),1))</f>
        <v>0.99798144302357739</v>
      </c>
      <c r="AB6" s="3">
        <f>AA6*(1-IF($H6+AA$2-$L$2&lt;70,VLOOKUP($H6+AA$2-$L$2,$B$3:$C$123,2)*VLOOKUP($H6+AA$2-$L$2,Multipliers!$A$3:$DF$122,AA$2-2006+2),1))</f>
        <v>0.997625790390123</v>
      </c>
      <c r="AC6" s="3">
        <f>AB6*(1-IF($H6+AB$2-$L$2&lt;70,VLOOKUP($H6+AB$2-$L$2,$B$3:$C$123,2)*VLOOKUP($H6+AB$2-$L$2,Multipliers!$A$3:$DF$122,AB$2-2006+2),1))</f>
        <v>0.99723884831939957</v>
      </c>
      <c r="AD6" s="3">
        <f>AC6*(1-IF($H6+AC$2-$L$2&lt;70,VLOOKUP($H6+AC$2-$L$2,$B$3:$C$123,2)*VLOOKUP($H6+AC$2-$L$2,Multipliers!$A$3:$DF$122,AC$2-2006+2),1))</f>
        <v>0.99680793856806627</v>
      </c>
      <c r="AE6" s="3">
        <f>AD6*(1-IF($H6+AD$2-$L$2&lt;70,VLOOKUP($H6+AD$2-$L$2,$B$3:$C$123,2)*VLOOKUP($H6+AD$2-$L$2,Multipliers!$A$3:$DF$122,AD$2-2006+2),1))</f>
        <v>0.9963355588548749</v>
      </c>
      <c r="AF6" s="3">
        <f>AE6*(1-IF($H6+AE$2-$L$2&lt;70,VLOOKUP($H6+AE$2-$L$2,$B$3:$C$123,2)*VLOOKUP($H6+AE$2-$L$2,Multipliers!$A$3:$DF$122,AE$2-2006+2),1))</f>
        <v>0.99583919094715023</v>
      </c>
      <c r="AG6" s="3">
        <f>AF6*(1-IF($H6+AF$2-$L$2&lt;70,VLOOKUP($H6+AF$2-$L$2,$B$3:$C$123,2)*VLOOKUP($H6+AF$2-$L$2,Multipliers!$A$3:$DF$122,AF$2-2006+2),1))</f>
        <v>0.99533148135839111</v>
      </c>
      <c r="AH6" s="3">
        <f>AG6*(1-IF($H6+AG$2-$L$2&lt;70,VLOOKUP($H6+AG$2-$L$2,$B$3:$C$123,2)*VLOOKUP($H6+AG$2-$L$2,Multipliers!$A$3:$DF$122,AG$2-2006+2),1))</f>
        <v>0.99484996075212517</v>
      </c>
      <c r="AI6" s="3">
        <f>AH6*(1-IF($H6+AH$2-$L$2&lt;70,VLOOKUP($H6+AH$2-$L$2,$B$3:$C$123,2)*VLOOKUP($H6+AH$2-$L$2,Multipliers!$A$3:$DF$122,AH$2-2006+2),1))</f>
        <v>0.99438494970542757</v>
      </c>
      <c r="AJ6" s="3">
        <f>AI6*(1-IF($H6+AI$2-$L$2&lt;70,VLOOKUP($H6+AI$2-$L$2,$B$3:$C$123,2)*VLOOKUP($H6+AI$2-$L$2,Multipliers!$A$3:$DF$122,AI$2-2006+2),1))</f>
        <v>0.99392893861723031</v>
      </c>
      <c r="AK6" s="3">
        <f>AJ6*(1-IF($H6+AJ$2-$L$2&lt;70,VLOOKUP($H6+AJ$2-$L$2,$B$3:$C$123,2)*VLOOKUP($H6+AJ$2-$L$2,Multipliers!$A$3:$DF$122,AJ$2-2006+2),1))</f>
        <v>0.99347312217339867</v>
      </c>
      <c r="AL6" s="3">
        <f>AK6*(1-IF($H6+AK$2-$L$2&lt;70,VLOOKUP($H6+AK$2-$L$2,$B$3:$C$123,2)*VLOOKUP($H6+AK$2-$L$2,Multipliers!$A$3:$DF$122,AK$2-2006+2),1))</f>
        <v>0.99301101107440914</v>
      </c>
      <c r="AM6" s="3">
        <f>AL6*(1-IF($H6+AL$2-$L$2&lt;70,VLOOKUP($H6+AL$2-$L$2,$B$3:$C$123,2)*VLOOKUP($H6+AL$2-$L$2,Multipliers!$A$3:$DF$122,AL$2-2006+2),1))</f>
        <v>0.99253928631117616</v>
      </c>
      <c r="AN6" s="3">
        <f>AM6*(1-IF($H6+AM$2-$L$2&lt;70,VLOOKUP($H6+AM$2-$L$2,$B$3:$C$123,2)*VLOOKUP($H6+AM$2-$L$2,Multipliers!$A$3:$DF$122,AM$2-2006+2),1))</f>
        <v>0.99205183886238046</v>
      </c>
      <c r="AO6" s="3">
        <f>AN6*(1-IF($H6+AN$2-$L$2&lt;70,VLOOKUP($H6+AN$2-$L$2,$B$3:$C$123,2)*VLOOKUP($H6+AN$2-$L$2,Multipliers!$A$3:$DF$122,AN$2-2006+2),1))</f>
        <v>0.99154711339268908</v>
      </c>
      <c r="AP6" s="3">
        <f>AO6*(1-IF($H6+AO$2-$L$2&lt;70,VLOOKUP($H6+AO$2-$L$2,$B$3:$C$123,2)*VLOOKUP($H6+AO$2-$L$2,Multipliers!$A$3:$DF$122,AO$2-2006+2),1))</f>
        <v>0.99102617890346656</v>
      </c>
      <c r="AQ6" s="3">
        <f>AP6*(1-IF($H6+AP$2-$L$2&lt;70,VLOOKUP($H6+AP$2-$L$2,$B$3:$C$123,2)*VLOOKUP($H6+AP$2-$L$2,Multipliers!$A$3:$DF$122,AP$2-2006+2),1))</f>
        <v>0.99049235239698263</v>
      </c>
      <c r="AR6" s="3">
        <f>AQ6*(1-IF($H6+AQ$2-$L$2&lt;70,VLOOKUP($H6+AQ$2-$L$2,$B$3:$C$123,2)*VLOOKUP($H6+AQ$2-$L$2,Multipliers!$A$3:$DF$122,AQ$2-2006+2),1))</f>
        <v>0.98994834602935633</v>
      </c>
      <c r="AS6" s="3">
        <f>AR6*(1-IF($H6+AR$2-$L$2&lt;70,VLOOKUP($H6+AR$2-$L$2,$B$3:$C$123,2)*VLOOKUP($H6+AR$2-$L$2,Multipliers!$A$3:$DF$122,AR$2-2006+2),1))</f>
        <v>0.98939679460565011</v>
      </c>
      <c r="AT6" s="3">
        <f>AS6*(1-IF($H6+AS$2-$L$2&lt;70,VLOOKUP($H6+AS$2-$L$2,$B$3:$C$123,2)*VLOOKUP($H6+AS$2-$L$2,Multipliers!$A$3:$DF$122,AS$2-2006+2),1))</f>
        <v>0.98883589585482956</v>
      </c>
      <c r="AU6" s="3">
        <f>AT6*(1-IF($H6+AT$2-$L$2&lt;70,VLOOKUP($H6+AT$2-$L$2,$B$3:$C$123,2)*VLOOKUP($H6+AT$2-$L$2,Multipliers!$A$3:$DF$122,AT$2-2006+2),1))</f>
        <v>0.98826269563469793</v>
      </c>
      <c r="AV6" s="3">
        <f>AU6*(1-IF($H6+AU$2-$L$2&lt;70,VLOOKUP($H6+AU$2-$L$2,$B$3:$C$123,2)*VLOOKUP($H6+AU$2-$L$2,Multipliers!$A$3:$DF$122,AU$2-2006+2),1))</f>
        <v>0.9876723063512387</v>
      </c>
      <c r="AW6" s="3">
        <f>AV6*(1-IF($H6+AV$2-$L$2&lt;70,VLOOKUP($H6+AV$2-$L$2,$B$3:$C$123,2)*VLOOKUP($H6+AV$2-$L$2,Multipliers!$A$3:$DF$122,AV$2-2006+2),1))</f>
        <v>0.98705853438876801</v>
      </c>
      <c r="AX6" s="3">
        <f>AW6*(1-IF($H6+AW$2-$L$2&lt;70,VLOOKUP($H6+AW$2-$L$2,$B$3:$C$123,2)*VLOOKUP($H6+AW$2-$L$2,Multipliers!$A$3:$DF$122,AW$2-2006+2),1))</f>
        <v>0.98641627083921457</v>
      </c>
      <c r="AY6" s="3">
        <f>AX6*(1-IF($H6+AX$2-$L$2&lt;70,VLOOKUP($H6+AX$2-$L$2,$B$3:$C$123,2)*VLOOKUP($H6+AX$2-$L$2,Multipliers!$A$3:$DF$122,AX$2-2006+2),1))</f>
        <v>0.98573563361079519</v>
      </c>
      <c r="AZ6" s="3">
        <f>AY6*(1-IF($H6+AY$2-$L$2&lt;70,VLOOKUP($H6+AY$2-$L$2,$B$3:$C$123,2)*VLOOKUP($H6+AY$2-$L$2,Multipliers!$A$3:$DF$122,AY$2-2006+2),1))</f>
        <v>0.98500656261847952</v>
      </c>
      <c r="BA6" s="3">
        <f>AZ6*(1-IF($H6+AZ$2-$L$2&lt;70,VLOOKUP($H6+AZ$2-$L$2,$B$3:$C$123,2)*VLOOKUP($H6+AZ$2-$L$2,Multipliers!$A$3:$DF$122,AZ$2-2006+2),1))</f>
        <v>0.98421679162044384</v>
      </c>
      <c r="BB6" s="3">
        <f>BA6*(1-IF($H6+BA$2-$L$2&lt;70,VLOOKUP($H6+BA$2-$L$2,$B$3:$C$123,2)*VLOOKUP($H6+BA$2-$L$2,Multipliers!$A$3:$DF$122,BA$2-2006+2),1))</f>
        <v>0.98335490555807703</v>
      </c>
      <c r="BC6" s="3">
        <f>BB6*(1-IF($H6+BB$2-$L$2&lt;70,VLOOKUP($H6+BB$2-$L$2,$B$3:$C$123,2)*VLOOKUP($H6+BB$2-$L$2,Multipliers!$A$3:$DF$122,BB$2-2006+2),1))</f>
        <v>0.9824088385775801</v>
      </c>
      <c r="BD6" s="3">
        <f>BC6*(1-IF($H6+BC$2-$L$2&lt;70,VLOOKUP($H6+BC$2-$L$2,$B$3:$C$123,2)*VLOOKUP($H6+BC$2-$L$2,Multipliers!$A$3:$DF$122,BC$2-2006+2),1))</f>
        <v>0.98136825581515708</v>
      </c>
      <c r="BE6" s="3">
        <f>BD6*(1-IF($H6+BD$2-$L$2&lt;70,VLOOKUP($H6+BD$2-$L$2,$B$3:$C$123,2)*VLOOKUP($H6+BD$2-$L$2,Multipliers!$A$3:$DF$122,BD$2-2006+2),1))</f>
        <v>0.98022207866650568</v>
      </c>
      <c r="BF6" s="3">
        <f>BE6*(1-IF($H6+BE$2-$L$2&lt;70,VLOOKUP($H6+BE$2-$L$2,$B$3:$C$123,2)*VLOOKUP($H6+BE$2-$L$2,Multipliers!$A$3:$DF$122,BE$2-2006+2),1))</f>
        <v>0.97896034848338254</v>
      </c>
      <c r="BG6" s="3">
        <f>BF6*(1-IF($H6+BF$2-$L$2&lt;70,VLOOKUP($H6+BF$2-$L$2,$B$3:$C$123,2)*VLOOKUP($H6+BF$2-$L$2,Multipliers!$A$3:$DF$122,BF$2-2006+2),1))</f>
        <v>0.97757193721610347</v>
      </c>
      <c r="BH6" s="3">
        <f>BG6*(1-IF($H6+BG$2-$L$2&lt;70,VLOOKUP($H6+BG$2-$L$2,$B$3:$C$123,2)*VLOOKUP($H6+BG$2-$L$2,Multipliers!$A$3:$DF$122,BG$2-2006+2),1))</f>
        <v>0.97604496327836432</v>
      </c>
      <c r="BI6" s="3">
        <f>BH6*(1-IF($H6+BH$2-$L$2&lt;70,VLOOKUP($H6+BH$2-$L$2,$B$3:$C$123,2)*VLOOKUP($H6+BH$2-$L$2,Multipliers!$A$3:$DF$122,BH$2-2006+2),1))</f>
        <v>0.97436666203803435</v>
      </c>
      <c r="BJ6" s="3">
        <f>BI6*(1-IF($H6+BI$2-$L$2&lt;70,VLOOKUP($H6+BI$2-$L$2,$B$3:$C$123,2)*VLOOKUP($H6+BI$2-$L$2,Multipliers!$A$3:$DF$122,BI$2-2006+2),1))</f>
        <v>0.97253568804801138</v>
      </c>
      <c r="BK6" s="3">
        <f>BJ6*(1-IF($H6+BJ$2-$L$2&lt;70,VLOOKUP($H6+BJ$2-$L$2,$B$3:$C$123,2)*VLOOKUP($H6+BJ$2-$L$2,Multipliers!$A$3:$DF$122,BJ$2-2006+2),1))</f>
        <v>0.97053962489528223</v>
      </c>
      <c r="BL6" s="3">
        <f>BK6*(1-IF($H6+BK$2-$L$2&lt;70,VLOOKUP($H6+BK$2-$L$2,$B$3:$C$123,2)*VLOOKUP($H6+BK$2-$L$2,Multipliers!$A$3:$DF$122,BK$2-2006+2),1))</f>
        <v>0.96836332012661241</v>
      </c>
      <c r="BM6" s="3">
        <f>BL6*(1-IF($H6+BL$2-$L$2&lt;70,VLOOKUP($H6+BL$2-$L$2,$B$3:$C$123,2)*VLOOKUP($H6+BL$2-$L$2,Multipliers!$A$3:$DF$122,BL$2-2006+2),1))</f>
        <v>0.96598252058904688</v>
      </c>
      <c r="BN6" s="3">
        <f>BM6*(1-IF($H6+BM$2-$L$2&lt;70,VLOOKUP($H6+BM$2-$L$2,$B$3:$C$123,2)*VLOOKUP($H6+BM$2-$L$2,Multipliers!$A$3:$DF$122,BM$2-2006+2),1))</f>
        <v>0.96336886458675119</v>
      </c>
      <c r="BO6" s="3">
        <f>BN6*(1-IF($H6+BN$2-$L$2&lt;70,VLOOKUP($H6+BN$2-$L$2,$B$3:$C$123,2)*VLOOKUP($H6+BN$2-$L$2,Multipliers!$A$3:$DF$122,BN$2-2006+2),1))</f>
        <v>0.96048941949014799</v>
      </c>
      <c r="BP6" s="3">
        <f>BO6*(1-IF($H6+BO$2-$L$2&lt;70,VLOOKUP($H6+BO$2-$L$2,$B$3:$C$123,2)*VLOOKUP($H6+BO$2-$L$2,Multipliers!$A$3:$DF$122,BO$2-2006+2),1))</f>
        <v>0.95730314503492209</v>
      </c>
      <c r="BQ6" s="3">
        <f>BP6*(1-IF($H6+BP$2-$L$2&lt;70,VLOOKUP($H6+BP$2-$L$2,$B$3:$C$123,2)*VLOOKUP($H6+BP$2-$L$2,Multipliers!$A$3:$DF$122,BP$2-2006+2),1))</f>
        <v>0.95376974800000491</v>
      </c>
      <c r="BR6" s="3">
        <f>BQ6*(1-IF($H6+BQ$2-$L$2&lt;70,VLOOKUP($H6+BQ$2-$L$2,$B$3:$C$123,2)*VLOOKUP($H6+BQ$2-$L$2,Multipliers!$A$3:$DF$122,BQ$2-2006+2),1))</f>
        <v>0.94984344176954005</v>
      </c>
      <c r="BS6" s="3">
        <f>BR6*(1-IF($H6+BR$2-$L$2&lt;70,VLOOKUP($H6+BR$2-$L$2,$B$3:$C$123,2)*VLOOKUP($H6+BR$2-$L$2,Multipliers!$A$3:$DF$122,BR$2-2006+2),1))</f>
        <v>0.94547978515567044</v>
      </c>
      <c r="BT6" s="3">
        <f>BS6*(1-IF($H6+BS$2-$L$2&lt;70,VLOOKUP($H6+BS$2-$L$2,$B$3:$C$123,2)*VLOOKUP($H6+BS$2-$L$2,Multipliers!$A$3:$DF$122,BS$2-2006+2),1))</f>
        <v>0.94063685767197558</v>
      </c>
      <c r="BU6" s="3">
        <f>BT6*(1-IF($H6+BT$2-$L$2&lt;70,VLOOKUP($H6+BT$2-$L$2,$B$3:$C$123,2)*VLOOKUP($H6+BT$2-$L$2,Multipliers!$A$3:$DF$122,BT$2-2006+2),1))</f>
        <v>0.93526680767757053</v>
      </c>
      <c r="BV6" s="3">
        <f>BU6*(1-IF($H6+BU$2-$L$2&lt;70,VLOOKUP($H6+BU$2-$L$2,$B$3:$C$123,2)*VLOOKUP($H6+BU$2-$L$2,Multipliers!$A$3:$DF$122,BU$2-2006+2),1))</f>
        <v>0.92933190839516411</v>
      </c>
      <c r="BW6" s="3">
        <f>BV6*(1-IF($H6+BV$2-$L$2&lt;70,VLOOKUP($H6+BV$2-$L$2,$B$3:$C$123,2)*VLOOKUP($H6+BV$2-$L$2,Multipliers!$A$3:$DF$122,BV$2-2006+2),1))</f>
        <v>0.92291744758580851</v>
      </c>
      <c r="BX6" s="3">
        <f>BW6*(1-IF($H6+BW$2-$L$2&lt;70,VLOOKUP($H6+BW$2-$L$2,$B$3:$C$123,2)*VLOOKUP($H6+BW$2-$L$2,Multipliers!$A$3:$DF$122,BW$2-2006+2),1))</f>
        <v>0.91600593679678965</v>
      </c>
      <c r="BY6" s="3">
        <f>BX6*(1-IF($H6+BX$2-$L$2&lt;70,VLOOKUP($H6+BX$2-$L$2,$B$3:$C$123,2)*VLOOKUP($H6+BX$2-$L$2,Multipliers!$A$3:$DF$122,BX$2-2006+2),1))</f>
        <v>0.90857160344790955</v>
      </c>
      <c r="BZ6" s="3">
        <f>BY6*(1-IF($H6+BY$2-$L$2&lt;70,VLOOKUP($H6+BY$2-$L$2,$B$3:$C$123,2)*VLOOKUP($H6+BY$2-$L$2,Multipliers!$A$3:$DF$122,BY$2-2006+2),1))</f>
        <v>0.90058038102508819</v>
      </c>
      <c r="CA6" s="3">
        <f>BZ6*(1-IF($H6+BZ$2-$L$2&lt;70,VLOOKUP($H6+BZ$2-$L$2,$B$3:$C$123,2)*VLOOKUP($H6+BZ$2-$L$2,Multipliers!$A$3:$DF$122,BZ$2-2006+2),1))</f>
        <v>0</v>
      </c>
      <c r="CB6" s="3">
        <f>CA6*(1-IF($H6+CA$2-$L$2&lt;70,VLOOKUP($H6+CA$2-$L$2,$B$3:$C$123,2)*VLOOKUP($H6+CA$2-$L$2,Multipliers!$A$3:$DF$122,CA$2-2006+2),1))</f>
        <v>0</v>
      </c>
      <c r="CC6" s="3">
        <f>CB6*(1-IF($H6+CB$2-$L$2&lt;70,VLOOKUP($H6+CB$2-$L$2,$B$3:$C$123,2)*VLOOKUP($H6+CB$2-$L$2,Multipliers!$A$3:$DF$122,CB$2-2006+2),1))</f>
        <v>0</v>
      </c>
      <c r="CD6" s="3">
        <f>CC6*(1-IF($H6+CC$2-$L$2&lt;70,VLOOKUP($H6+CC$2-$L$2,$B$3:$C$123,2)*VLOOKUP($H6+CC$2-$L$2,Multipliers!$A$3:$DF$122,CC$2-2006+2),1))</f>
        <v>0</v>
      </c>
    </row>
    <row r="7" spans="1:82" x14ac:dyDescent="0.25">
      <c r="B7" s="21">
        <f t="shared" si="31"/>
        <v>4</v>
      </c>
      <c r="C7" s="21">
        <f>IF(B7&lt;Inputs!$C$3,E7,F7)</f>
        <v>2.2499999999999999E-4</v>
      </c>
      <c r="E7" s="22">
        <v>2.2499999999999999E-4</v>
      </c>
      <c r="F7" s="22"/>
      <c r="H7" s="26">
        <f t="shared" si="32"/>
        <v>5</v>
      </c>
      <c r="I7" s="26">
        <f>IF(H7&lt;=Inputs!$C$3,VLOOKUP(H7,$K$3:$CD$43,Inputs!$C$3-H7+2),1)</f>
        <v>0.89976520696883655</v>
      </c>
      <c r="K7" s="3">
        <f t="shared" si="33"/>
        <v>5</v>
      </c>
      <c r="L7" s="3">
        <v>1</v>
      </c>
      <c r="M7" s="3">
        <f>L7*(1-IF($H7+L$2-$L$2&lt;70,VLOOKUP($H7+L$2-$L$2,$B$3:$C$123,2)*VLOOKUP($H7+L$2-$L$2,Multipliers!$A$3:$DF$122,L$2-2006+2),1))</f>
        <v>0.99985878412128304</v>
      </c>
      <c r="N7" s="3">
        <f>M7*(1-IF($H7+M$2-$L$2&lt;70,VLOOKUP($H7+M$2-$L$2,$B$3:$C$123,2)*VLOOKUP($H7+M$2-$L$2,Multipliers!$A$3:$DF$122,M$2-2006+2),1))</f>
        <v>0.99973505627206372</v>
      </c>
      <c r="O7" s="3">
        <f>N7*(1-IF($H7+N$2-$L$2&lt;70,VLOOKUP($H7+N$2-$L$2,$B$3:$C$123,2)*VLOOKUP($H7+N$2-$L$2,Multipliers!$A$3:$DF$122,N$2-2006+2),1))</f>
        <v>0.9996284638714541</v>
      </c>
      <c r="P7" s="3">
        <f>O7*(1-IF($H7+O$2-$L$2&lt;70,VLOOKUP($H7+O$2-$L$2,$B$3:$C$123,2)*VLOOKUP($H7+O$2-$L$2,Multipliers!$A$3:$DF$122,O$2-2006+2),1))</f>
        <v>0.99954010163406015</v>
      </c>
      <c r="Q7" s="3">
        <f>P7*(1-IF($H7+P$2-$L$2&lt;70,VLOOKUP($H7+P$2-$L$2,$B$3:$C$123,2)*VLOOKUP($H7+P$2-$L$2,Multipliers!$A$3:$DF$122,P$2-2006+2),1))</f>
        <v>0.99946978449590429</v>
      </c>
      <c r="R7" s="3">
        <f>Q7*(1-IF($H7+Q$2-$L$2&lt;70,VLOOKUP($H7+Q$2-$L$2,$B$3:$C$123,2)*VLOOKUP($H7+Q$2-$L$2,Multipliers!$A$3:$DF$122,Q$2-2006+2),1))</f>
        <v>0.99941162514253645</v>
      </c>
      <c r="S7" s="3">
        <f>R7*(1-IF($H7+R$2-$L$2&lt;70,VLOOKUP($H7+R$2-$L$2,$B$3:$C$123,2)*VLOOKUP($H7+R$2-$L$2,Multipliers!$A$3:$DF$122,R$2-2006+2),1))</f>
        <v>0.99935118978257476</v>
      </c>
      <c r="T7" s="3">
        <f>S7*(1-IF($H7+S$2-$L$2&lt;70,VLOOKUP($H7+S$2-$L$2,$B$3:$C$123,2)*VLOOKUP($H7+S$2-$L$2,Multipliers!$A$3:$DF$122,S$2-2006+2),1))</f>
        <v>0.9992621790967624</v>
      </c>
      <c r="U7" s="3">
        <f>T7*(1-IF($H7+T$2-$L$2&lt;70,VLOOKUP($H7+T$2-$L$2,$B$3:$C$123,2)*VLOOKUP($H7+T$2-$L$2,Multipliers!$A$3:$DF$122,T$2-2006+2),1))</f>
        <v>0.99914658870813122</v>
      </c>
      <c r="V7" s="3">
        <f>U7*(1-IF($H7+U$2-$L$2&lt;70,VLOOKUP($H7+U$2-$L$2,$B$3:$C$123,2)*VLOOKUP($H7+U$2-$L$2,Multipliers!$A$3:$DF$122,U$2-2006+2),1))</f>
        <v>0.99900629736855762</v>
      </c>
      <c r="W7" s="3">
        <f>V7*(1-IF($H7+V$2-$L$2&lt;70,VLOOKUP($H7+V$2-$L$2,$B$3:$C$123,2)*VLOOKUP($H7+V$2-$L$2,Multipliers!$A$3:$DF$122,V$2-2006+2),1))</f>
        <v>0.99884126326971256</v>
      </c>
      <c r="X7" s="3">
        <f>W7*(1-IF($H7+W$2-$L$2&lt;70,VLOOKUP($H7+W$2-$L$2,$B$3:$C$123,2)*VLOOKUP($H7+W$2-$L$2,Multipliers!$A$3:$DF$122,W$2-2006+2),1))</f>
        <v>0.99865199958629391</v>
      </c>
      <c r="Y7" s="3">
        <f>X7*(1-IF($H7+X$2-$L$2&lt;70,VLOOKUP($H7+X$2-$L$2,$B$3:$C$123,2)*VLOOKUP($H7+X$2-$L$2,Multipliers!$A$3:$DF$122,X$2-2006+2),1))</f>
        <v>0.99843780345170308</v>
      </c>
      <c r="Z7" s="3">
        <f>Y7*(1-IF($H7+Y$2-$L$2&lt;70,VLOOKUP($H7+Y$2-$L$2,$B$3:$C$123,2)*VLOOKUP($H7+Y$2-$L$2,Multipliers!$A$3:$DF$122,Y$2-2006+2),1))</f>
        <v>0.99811535903623338</v>
      </c>
      <c r="AA7" s="3">
        <f>Z7*(1-IF($H7+Z$2-$L$2&lt;70,VLOOKUP($H7+Z$2-$L$2,$B$3:$C$123,2)*VLOOKUP($H7+Z$2-$L$2,Multipliers!$A$3:$DF$122,Z$2-2006+2),1))</f>
        <v>0.99775602945004249</v>
      </c>
      <c r="AB7" s="3">
        <f>AA7*(1-IF($H7+AA$2-$L$2&lt;70,VLOOKUP($H7+AA$2-$L$2,$B$3:$C$123,2)*VLOOKUP($H7+AA$2-$L$2,Multipliers!$A$3:$DF$122,AA$2-2006+2),1))</f>
        <v>0.99736512784839815</v>
      </c>
      <c r="AC7" s="3">
        <f>AB7*(1-IF($H7+AB$2-$L$2&lt;70,VLOOKUP($H7+AB$2-$L$2,$B$3:$C$123,2)*VLOOKUP($H7+AB$2-$L$2,Multipliers!$A$3:$DF$122,AB$2-2006+2),1))</f>
        <v>0.99692981035640016</v>
      </c>
      <c r="AD7" s="3">
        <f>AC7*(1-IF($H7+AC$2-$L$2&lt;70,VLOOKUP($H7+AC$2-$L$2,$B$3:$C$123,2)*VLOOKUP($H7+AC$2-$L$2,Multipliers!$A$3:$DF$122,AC$2-2006+2),1))</f>
        <v>0.99645260079346432</v>
      </c>
      <c r="AE7" s="3">
        <f>AD7*(1-IF($H7+AD$2-$L$2&lt;70,VLOOKUP($H7+AD$2-$L$2,$B$3:$C$123,2)*VLOOKUP($H7+AD$2-$L$2,Multipliers!$A$3:$DF$122,AD$2-2006+2),1))</f>
        <v>0.99595116016997076</v>
      </c>
      <c r="AF7" s="3">
        <f>AE7*(1-IF($H7+AE$2-$L$2&lt;70,VLOOKUP($H7+AE$2-$L$2,$B$3:$C$123,2)*VLOOKUP($H7+AE$2-$L$2,Multipliers!$A$3:$DF$122,AE$2-2006+2),1))</f>
        <v>0.99543826453953799</v>
      </c>
      <c r="AG7" s="3">
        <f>AF7*(1-IF($H7+AF$2-$L$2&lt;70,VLOOKUP($H7+AF$2-$L$2,$B$3:$C$123,2)*VLOOKUP($H7+AF$2-$L$2,Multipliers!$A$3:$DF$122,AF$2-2006+2),1))</f>
        <v>0.99495182790747616</v>
      </c>
      <c r="AH7" s="3">
        <f>AG7*(1-IF($H7+AG$2-$L$2&lt;70,VLOOKUP($H7+AG$2-$L$2,$B$3:$C$123,2)*VLOOKUP($H7+AG$2-$L$2,Multipliers!$A$3:$DF$122,AG$2-2006+2),1))</f>
        <v>0.99448207168397418</v>
      </c>
      <c r="AI7" s="3">
        <f>AH7*(1-IF($H7+AH$2-$L$2&lt;70,VLOOKUP($H7+AH$2-$L$2,$B$3:$C$123,2)*VLOOKUP($H7+AH$2-$L$2,Multipliers!$A$3:$DF$122,AH$2-2006+2),1))</f>
        <v>0.99402140943449546</v>
      </c>
      <c r="AJ7" s="3">
        <f>AI7*(1-IF($H7+AI$2-$L$2&lt;70,VLOOKUP($H7+AI$2-$L$2,$B$3:$C$123,2)*VLOOKUP($H7+AI$2-$L$2,Multipliers!$A$3:$DF$122,AI$2-2006+2),1))</f>
        <v>0.99356094594862954</v>
      </c>
      <c r="AK7" s="3">
        <f>AJ7*(1-IF($H7+AJ$2-$L$2&lt;70,VLOOKUP($H7+AJ$2-$L$2,$B$3:$C$123,2)*VLOOKUP($H7+AJ$2-$L$2,Multipliers!$A$3:$DF$122,AJ$2-2006+2),1))</f>
        <v>0.99309412579715473</v>
      </c>
      <c r="AL7" s="3">
        <f>AK7*(1-IF($H7+AK$2-$L$2&lt;70,VLOOKUP($H7+AK$2-$L$2,$B$3:$C$123,2)*VLOOKUP($H7+AK$2-$L$2,Multipliers!$A$3:$DF$122,AK$2-2006+2),1))</f>
        <v>0.99261759625528223</v>
      </c>
      <c r="AM7" s="3">
        <f>AL7*(1-IF($H7+AL$2-$L$2&lt;70,VLOOKUP($H7+AL$2-$L$2,$B$3:$C$123,2)*VLOOKUP($H7+AL$2-$L$2,Multipliers!$A$3:$DF$122,AL$2-2006+2),1))</f>
        <v>0.99212518624749524</v>
      </c>
      <c r="AN7" s="3">
        <f>AM7*(1-IF($H7+AM$2-$L$2&lt;70,VLOOKUP($H7+AM$2-$L$2,$B$3:$C$123,2)*VLOOKUP($H7+AM$2-$L$2,Multipliers!$A$3:$DF$122,AM$2-2006+2),1))</f>
        <v>0.99161532484690385</v>
      </c>
      <c r="AO7" s="3">
        <f>AN7*(1-IF($H7+AN$2-$L$2&lt;70,VLOOKUP($H7+AN$2-$L$2,$B$3:$C$123,2)*VLOOKUP($H7+AN$2-$L$2,Multipliers!$A$3:$DF$122,AN$2-2006+2),1))</f>
        <v>0.99108909219453567</v>
      </c>
      <c r="AP7" s="3">
        <f>AO7*(1-IF($H7+AO$2-$L$2&lt;70,VLOOKUP($H7+AO$2-$L$2,$B$3:$C$123,2)*VLOOKUP($H7+AO$2-$L$2,Multipliers!$A$3:$DF$122,AO$2-2006+2),1))</f>
        <v>0.99054983926991025</v>
      </c>
      <c r="AQ7" s="3">
        <f>AP7*(1-IF($H7+AP$2-$L$2&lt;70,VLOOKUP($H7+AP$2-$L$2,$B$3:$C$123,2)*VLOOKUP($H7+AP$2-$L$2,Multipliers!$A$3:$DF$122,AP$2-2006+2),1))</f>
        <v>0.99000030599613242</v>
      </c>
      <c r="AR7" s="3">
        <f>AQ7*(1-IF($H7+AQ$2-$L$2&lt;70,VLOOKUP($H7+AQ$2-$L$2,$B$3:$C$123,2)*VLOOKUP($H7+AQ$2-$L$2,Multipliers!$A$3:$DF$122,AQ$2-2006+2),1))</f>
        <v>0.98944315410391925</v>
      </c>
      <c r="AS7" s="3">
        <f>AR7*(1-IF($H7+AR$2-$L$2&lt;70,VLOOKUP($H7+AR$2-$L$2,$B$3:$C$123,2)*VLOOKUP($H7+AR$2-$L$2,Multipliers!$A$3:$DF$122,AR$2-2006+2),1))</f>
        <v>0.98887656316202532</v>
      </c>
      <c r="AT7" s="3">
        <f>AS7*(1-IF($H7+AS$2-$L$2&lt;70,VLOOKUP($H7+AS$2-$L$2,$B$3:$C$123,2)*VLOOKUP($H7+AS$2-$L$2,Multipliers!$A$3:$DF$122,AS$2-2006+2),1))</f>
        <v>0.9882975492288737</v>
      </c>
      <c r="AU7" s="3">
        <f>AT7*(1-IF($H7+AT$2-$L$2&lt;70,VLOOKUP($H7+AT$2-$L$2,$B$3:$C$123,2)*VLOOKUP($H7+AT$2-$L$2,Multipliers!$A$3:$DF$122,AT$2-2006+2),1))</f>
        <v>0.98770117538540214</v>
      </c>
      <c r="AV7" s="3">
        <f>AU7*(1-IF($H7+AU$2-$L$2&lt;70,VLOOKUP($H7+AU$2-$L$2,$B$3:$C$123,2)*VLOOKUP($H7+AU$2-$L$2,Multipliers!$A$3:$DF$122,AU$2-2006+2),1))</f>
        <v>0.98708118558476032</v>
      </c>
      <c r="AW7" s="3">
        <f>AV7*(1-IF($H7+AV$2-$L$2&lt;70,VLOOKUP($H7+AV$2-$L$2,$B$3:$C$123,2)*VLOOKUP($H7+AV$2-$L$2,Multipliers!$A$3:$DF$122,AV$2-2006+2),1))</f>
        <v>0.98643241963694983</v>
      </c>
      <c r="AX7" s="3">
        <f>AW7*(1-IF($H7+AW$2-$L$2&lt;70,VLOOKUP($H7+AW$2-$L$2,$B$3:$C$123,2)*VLOOKUP($H7+AW$2-$L$2,Multipliers!$A$3:$DF$122,AW$2-2006+2),1))</f>
        <v>0.98574489602962301</v>
      </c>
      <c r="AY7" s="3">
        <f>AX7*(1-IF($H7+AX$2-$L$2&lt;70,VLOOKUP($H7+AX$2-$L$2,$B$3:$C$123,2)*VLOOKUP($H7+AX$2-$L$2,Multipliers!$A$3:$DF$122,AX$2-2006+2),1))</f>
        <v>0.98500845376396928</v>
      </c>
      <c r="AZ7" s="3">
        <f>AY7*(1-IF($H7+AY$2-$L$2&lt;70,VLOOKUP($H7+AY$2-$L$2,$B$3:$C$123,2)*VLOOKUP($H7+AY$2-$L$2,Multipliers!$A$3:$DF$122,AY$2-2006+2),1))</f>
        <v>0.98421070374948216</v>
      </c>
      <c r="BA7" s="3">
        <f>AZ7*(1-IF($H7+AZ$2-$L$2&lt;70,VLOOKUP($H7+AZ$2-$L$2,$B$3:$C$123,2)*VLOOKUP($H7+AZ$2-$L$2,Multipliers!$A$3:$DF$122,AZ$2-2006+2),1))</f>
        <v>0.98334011715233838</v>
      </c>
      <c r="BB7" s="3">
        <f>BA7*(1-IF($H7+BA$2-$L$2&lt;70,VLOOKUP($H7+BA$2-$L$2,$B$3:$C$123,2)*VLOOKUP($H7+BA$2-$L$2,Multipliers!$A$3:$DF$122,BA$2-2006+2),1))</f>
        <v>0.9823845083110716</v>
      </c>
      <c r="BC7" s="3">
        <f>BB7*(1-IF($H7+BB$2-$L$2&lt;70,VLOOKUP($H7+BB$2-$L$2,$B$3:$C$123,2)*VLOOKUP($H7+BB$2-$L$2,Multipliers!$A$3:$DF$122,BB$2-2006+2),1))</f>
        <v>0.98133344064296524</v>
      </c>
      <c r="BD7" s="3">
        <f>BC7*(1-IF($H7+BC$2-$L$2&lt;70,VLOOKUP($H7+BC$2-$L$2,$B$3:$C$123,2)*VLOOKUP($H7+BC$2-$L$2,Multipliers!$A$3:$DF$122,BC$2-2006+2),1))</f>
        <v>0.98017572702004263</v>
      </c>
      <c r="BE7" s="3">
        <f>BD7*(1-IF($H7+BD$2-$L$2&lt;70,VLOOKUP($H7+BD$2-$L$2,$B$3:$C$123,2)*VLOOKUP($H7+BD$2-$L$2,Multipliers!$A$3:$DF$122,BD$2-2006+2),1))</f>
        <v>0.97890131235354172</v>
      </c>
      <c r="BF7" s="3">
        <f>BE7*(1-IF($H7+BE$2-$L$2&lt;70,VLOOKUP($H7+BE$2-$L$2,$B$3:$C$123,2)*VLOOKUP($H7+BE$2-$L$2,Multipliers!$A$3:$DF$122,BE$2-2006+2),1))</f>
        <v>0.97749896130380176</v>
      </c>
      <c r="BG7" s="3">
        <f>BF7*(1-IF($H7+BF$2-$L$2&lt;70,VLOOKUP($H7+BF$2-$L$2,$B$3:$C$123,2)*VLOOKUP($H7+BF$2-$L$2,Multipliers!$A$3:$DF$122,BF$2-2006+2),1))</f>
        <v>0.97595667852716173</v>
      </c>
      <c r="BH7" s="3">
        <f>BG7*(1-IF($H7+BG$2-$L$2&lt;70,VLOOKUP($H7+BG$2-$L$2,$B$3:$C$123,2)*VLOOKUP($H7+BG$2-$L$2,Multipliers!$A$3:$DF$122,BG$2-2006+2),1))</f>
        <v>0.97426157808733282</v>
      </c>
      <c r="BI7" s="3">
        <f>BH7*(1-IF($H7+BH$2-$L$2&lt;70,VLOOKUP($H7+BH$2-$L$2,$B$3:$C$123,2)*VLOOKUP($H7+BH$2-$L$2,Multipliers!$A$3:$DF$122,BH$2-2006+2),1))</f>
        <v>0.97241230887290331</v>
      </c>
      <c r="BJ7" s="3">
        <f>BI7*(1-IF($H7+BI$2-$L$2&lt;70,VLOOKUP($H7+BI$2-$L$2,$B$3:$C$123,2)*VLOOKUP($H7+BI$2-$L$2,Multipliers!$A$3:$DF$122,BI$2-2006+2),1))</f>
        <v>0.97039633925129798</v>
      </c>
      <c r="BK7" s="3">
        <f>BJ7*(1-IF($H7+BJ$2-$L$2&lt;70,VLOOKUP($H7+BJ$2-$L$2,$B$3:$C$123,2)*VLOOKUP($H7+BJ$2-$L$2,Multipliers!$A$3:$DF$122,BJ$2-2006+2),1))</f>
        <v>0.96819837615043347</v>
      </c>
      <c r="BL7" s="3">
        <f>BK7*(1-IF($H7+BK$2-$L$2&lt;70,VLOOKUP($H7+BK$2-$L$2,$B$3:$C$123,2)*VLOOKUP($H7+BK$2-$L$2,Multipliers!$A$3:$DF$122,BK$2-2006+2),1))</f>
        <v>0.96579393775703903</v>
      </c>
      <c r="BM7" s="3">
        <f>BL7*(1-IF($H7+BL$2-$L$2&lt;70,VLOOKUP($H7+BL$2-$L$2,$B$3:$C$123,2)*VLOOKUP($H7+BL$2-$L$2,Multipliers!$A$3:$DF$122,BL$2-2006+2),1))</f>
        <v>0.96315439659108548</v>
      </c>
      <c r="BN7" s="3">
        <f>BM7*(1-IF($H7+BM$2-$L$2&lt;70,VLOOKUP($H7+BM$2-$L$2,$B$3:$C$123,2)*VLOOKUP($H7+BM$2-$L$2,Multipliers!$A$3:$DF$122,BM$2-2006+2),1))</f>
        <v>0.96024651369602498</v>
      </c>
      <c r="BO7" s="3">
        <f>BN7*(1-IF($H7+BN$2-$L$2&lt;70,VLOOKUP($H7+BN$2-$L$2,$B$3:$C$123,2)*VLOOKUP($H7+BN$2-$L$2,Multipliers!$A$3:$DF$122,BN$2-2006+2),1))</f>
        <v>0.95702886859200009</v>
      </c>
      <c r="BP7" s="3">
        <f>BO7*(1-IF($H7+BO$2-$L$2&lt;70,VLOOKUP($H7+BO$2-$L$2,$B$3:$C$123,2)*VLOOKUP($H7+BO$2-$L$2,Multipliers!$A$3:$DF$122,BO$2-2006+2),1))</f>
        <v>0.95346080325552673</v>
      </c>
      <c r="BQ7" s="3">
        <f>BP7*(1-IF($H7+BP$2-$L$2&lt;70,VLOOKUP($H7+BP$2-$L$2,$B$3:$C$123,2)*VLOOKUP($H7+BP$2-$L$2,Multipliers!$A$3:$DF$122,BP$2-2006+2),1))</f>
        <v>0.94949612202037437</v>
      </c>
      <c r="BR7" s="3">
        <f>BQ7*(1-IF($H7+BQ$2-$L$2&lt;70,VLOOKUP($H7+BQ$2-$L$2,$B$3:$C$123,2)*VLOOKUP($H7+BQ$2-$L$2,Multipliers!$A$3:$DF$122,BQ$2-2006+2),1))</f>
        <v>0.9450899997989507</v>
      </c>
      <c r="BS7" s="3">
        <f>BR7*(1-IF($H7+BR$2-$L$2&lt;70,VLOOKUP($H7+BR$2-$L$2,$B$3:$C$123,2)*VLOOKUP($H7+BR$2-$L$2,Multipliers!$A$3:$DF$122,BR$2-2006+2),1))</f>
        <v>0.9402001705778591</v>
      </c>
      <c r="BT7" s="3">
        <f>BS7*(1-IF($H7+BS$2-$L$2&lt;70,VLOOKUP($H7+BS$2-$L$2,$B$3:$C$123,2)*VLOOKUP($H7+BS$2-$L$2,Multipliers!$A$3:$DF$122,BS$2-2006+2),1))</f>
        <v>0.93477839586163758</v>
      </c>
      <c r="BU7" s="3">
        <f>BT7*(1-IF($H7+BT$2-$L$2&lt;70,VLOOKUP($H7+BT$2-$L$2,$B$3:$C$123,2)*VLOOKUP($H7+BT$2-$L$2,Multipliers!$A$3:$DF$122,BT$2-2006+2),1))</f>
        <v>0.92878667871041221</v>
      </c>
      <c r="BV7" s="3">
        <f>BU7*(1-IF($H7+BU$2-$L$2&lt;70,VLOOKUP($H7+BU$2-$L$2,$B$3:$C$123,2)*VLOOKUP($H7+BU$2-$L$2,Multipliers!$A$3:$DF$122,BU$2-2006+2),1))</f>
        <v>0.92231122668040588</v>
      </c>
      <c r="BW7" s="3">
        <f>BV7*(1-IF($H7+BV$2-$L$2&lt;70,VLOOKUP($H7+BV$2-$L$2,$B$3:$C$123,2)*VLOOKUP($H7+BV$2-$L$2,Multipliers!$A$3:$DF$122,BV$2-2006+2),1))</f>
        <v>0.91533448835329845</v>
      </c>
      <c r="BX7" s="3">
        <f>BW7*(1-IF($H7+BW$2-$L$2&lt;70,VLOOKUP($H7+BW$2-$L$2,$B$3:$C$123,2)*VLOOKUP($H7+BW$2-$L$2,Multipliers!$A$3:$DF$122,BW$2-2006+2),1))</f>
        <v>0.90783056527053718</v>
      </c>
      <c r="BY7" s="3">
        <f>BX7*(1-IF($H7+BX$2-$L$2&lt;70,VLOOKUP($H7+BX$2-$L$2,$B$3:$C$123,2)*VLOOKUP($H7+BX$2-$L$2,Multipliers!$A$3:$DF$122,BX$2-2006+2),1))</f>
        <v>0.89976520696883655</v>
      </c>
      <c r="BZ7" s="3">
        <f>BY7*(1-IF($H7+BY$2-$L$2&lt;70,VLOOKUP($H7+BY$2-$L$2,$B$3:$C$123,2)*VLOOKUP($H7+BY$2-$L$2,Multipliers!$A$3:$DF$122,BY$2-2006+2),1))</f>
        <v>0</v>
      </c>
      <c r="CA7" s="3">
        <f>BZ7*(1-IF($H7+BZ$2-$L$2&lt;70,VLOOKUP($H7+BZ$2-$L$2,$B$3:$C$123,2)*VLOOKUP($H7+BZ$2-$L$2,Multipliers!$A$3:$DF$122,BZ$2-2006+2),1))</f>
        <v>0</v>
      </c>
      <c r="CB7" s="3">
        <f>CA7*(1-IF($H7+CA$2-$L$2&lt;70,VLOOKUP($H7+CA$2-$L$2,$B$3:$C$123,2)*VLOOKUP($H7+CA$2-$L$2,Multipliers!$A$3:$DF$122,CA$2-2006+2),1))</f>
        <v>0</v>
      </c>
      <c r="CC7" s="3">
        <f>CB7*(1-IF($H7+CB$2-$L$2&lt;70,VLOOKUP($H7+CB$2-$L$2,$B$3:$C$123,2)*VLOOKUP($H7+CB$2-$L$2,Multipliers!$A$3:$DF$122,CB$2-2006+2),1))</f>
        <v>0</v>
      </c>
      <c r="CD7" s="3">
        <f>CC7*(1-IF($H7+CC$2-$L$2&lt;70,VLOOKUP($H7+CC$2-$L$2,$B$3:$C$123,2)*VLOOKUP($H7+CC$2-$L$2,Multipliers!$A$3:$DF$122,CC$2-2006+2),1))</f>
        <v>0</v>
      </c>
    </row>
    <row r="8" spans="1:82" x14ac:dyDescent="0.25">
      <c r="B8" s="21">
        <f t="shared" si="31"/>
        <v>5</v>
      </c>
      <c r="C8" s="21">
        <f>IF(B8&lt;Inputs!$C$3,E8,F8)</f>
        <v>1.9699999999999999E-4</v>
      </c>
      <c r="E8" s="22">
        <v>1.9699999999999999E-4</v>
      </c>
      <c r="F8" s="22"/>
      <c r="H8" s="26">
        <f t="shared" si="32"/>
        <v>6</v>
      </c>
      <c r="I8" s="26">
        <f>IF(H8&lt;=Inputs!$C$3,VLOOKUP(H8,$K$3:$CD$43,Inputs!$C$3-H8+2),1)</f>
        <v>0.89892445084182915</v>
      </c>
      <c r="K8" s="3">
        <f t="shared" si="33"/>
        <v>6</v>
      </c>
      <c r="L8" s="3">
        <v>1</v>
      </c>
      <c r="M8" s="3">
        <f>L8*(1-IF($H8+L$2-$L$2&lt;70,VLOOKUP($H8+L$2-$L$2,$B$3:$C$123,2)*VLOOKUP($H8+L$2-$L$2,Multipliers!$A$3:$DF$122,L$2-2006+2),1))</f>
        <v>0.99987312075871626</v>
      </c>
      <c r="N8" s="3">
        <f>M8*(1-IF($H8+M$2-$L$2&lt;70,VLOOKUP($H8+M$2-$L$2,$B$3:$C$123,2)*VLOOKUP($H8+M$2-$L$2,Multipliers!$A$3:$DF$122,M$2-2006+2),1))</f>
        <v>0.99976407092122155</v>
      </c>
      <c r="O8" s="3">
        <f>N8*(1-IF($H8+N$2-$L$2&lt;70,VLOOKUP($H8+N$2-$L$2,$B$3:$C$123,2)*VLOOKUP($H8+N$2-$L$2,Multipliers!$A$3:$DF$122,N$2-2006+2),1))</f>
        <v>0.99967387473384672</v>
      </c>
      <c r="P8" s="3">
        <f>O8*(1-IF($H8+O$2-$L$2&lt;70,VLOOKUP($H8+O$2-$L$2,$B$3:$C$123,2)*VLOOKUP($H8+O$2-$L$2,Multipliers!$A$3:$DF$122,O$2-2006+2),1))</f>
        <v>0.99960224451483526</v>
      </c>
      <c r="Q8" s="3">
        <f>P8*(1-IF($H8+P$2-$L$2&lt;70,VLOOKUP($H8+P$2-$L$2,$B$3:$C$123,2)*VLOOKUP($H8+P$2-$L$2,Multipliers!$A$3:$DF$122,P$2-2006+2),1))</f>
        <v>0.99954309558129484</v>
      </c>
      <c r="R8" s="3">
        <f>Q8*(1-IF($H8+Q$2-$L$2&lt;70,VLOOKUP($H8+Q$2-$L$2,$B$3:$C$123,2)*VLOOKUP($H8+Q$2-$L$2,Multipliers!$A$3:$DF$122,Q$2-2006+2),1))</f>
        <v>0.99948170064975328</v>
      </c>
      <c r="S8" s="3">
        <f>R8*(1-IF($H8+R$2-$L$2&lt;70,VLOOKUP($H8+R$2-$L$2,$B$3:$C$123,2)*VLOOKUP($H8+R$2-$L$2,Multipliers!$A$3:$DF$122,R$2-2006+2),1))</f>
        <v>0.9993913593566579</v>
      </c>
      <c r="T8" s="3">
        <f>S8*(1-IF($H8+S$2-$L$2&lt;70,VLOOKUP($H8+S$2-$L$2,$B$3:$C$123,2)*VLOOKUP($H8+S$2-$L$2,Multipliers!$A$3:$DF$122,S$2-2006+2),1))</f>
        <v>0.99927413634747841</v>
      </c>
      <c r="U8" s="3">
        <f>T8*(1-IF($H8+T$2-$L$2&lt;70,VLOOKUP($H8+T$2-$L$2,$B$3:$C$123,2)*VLOOKUP($H8+T$2-$L$2,Multipliers!$A$3:$DF$122,T$2-2006+2),1))</f>
        <v>0.9991319646495489</v>
      </c>
      <c r="V8" s="3">
        <f>U8*(1-IF($H8+U$2-$L$2&lt;70,VLOOKUP($H8+U$2-$L$2,$B$3:$C$123,2)*VLOOKUP($H8+U$2-$L$2,Multipliers!$A$3:$DF$122,U$2-2006+2),1))</f>
        <v>0.99896483741295439</v>
      </c>
      <c r="W8" s="3">
        <f>V8*(1-IF($H8+V$2-$L$2&lt;70,VLOOKUP($H8+V$2-$L$2,$B$3:$C$123,2)*VLOOKUP($H8+V$2-$L$2,Multipliers!$A$3:$DF$122,V$2-2006+2),1))</f>
        <v>0.99877330943698728</v>
      </c>
      <c r="X8" s="3">
        <f>W8*(1-IF($H8+W$2-$L$2&lt;70,VLOOKUP($H8+W$2-$L$2,$B$3:$C$123,2)*VLOOKUP($H8+W$2-$L$2,Multipliers!$A$3:$DF$122,W$2-2006+2),1))</f>
        <v>0.9985566827267377</v>
      </c>
      <c r="Y8" s="3">
        <f>X8*(1-IF($H8+X$2-$L$2&lt;70,VLOOKUP($H8+X$2-$L$2,$B$3:$C$123,2)*VLOOKUP($H8+X$2-$L$2,Multipliers!$A$3:$DF$122,X$2-2006+2),1))</f>
        <v>0.99823071203291003</v>
      </c>
      <c r="Z8" s="3">
        <f>Y8*(1-IF($H8+Y$2-$L$2&lt;70,VLOOKUP($H8+Y$2-$L$2,$B$3:$C$123,2)*VLOOKUP($H8+Y$2-$L$2,Multipliers!$A$3:$DF$122,Y$2-2006+2),1))</f>
        <v>0.99786760087377002</v>
      </c>
      <c r="AA8" s="3">
        <f>Z8*(1-IF($H8+Z$2-$L$2&lt;70,VLOOKUP($H8+Z$2-$L$2,$B$3:$C$123,2)*VLOOKUP($H8+Z$2-$L$2,Multipliers!$A$3:$DF$122,Z$2-2006+2),1))</f>
        <v>0.99747266672569435</v>
      </c>
      <c r="AB8" s="3">
        <f>AA8*(1-IF($H8+AA$2-$L$2&lt;70,VLOOKUP($H8+AA$2-$L$2,$B$3:$C$123,2)*VLOOKUP($H8+AA$2-$L$2,Multipliers!$A$3:$DF$122,AA$2-2006+2),1))</f>
        <v>0.99703290467597117</v>
      </c>
      <c r="AC8" s="3">
        <f>AB8*(1-IF($H8+AB$2-$L$2&lt;70,VLOOKUP($H8+AB$2-$L$2,$B$3:$C$123,2)*VLOOKUP($H8+AB$2-$L$2,Multipliers!$A$3:$DF$122,AB$2-2006+2),1))</f>
        <v>0.99655082496683767</v>
      </c>
      <c r="AD8" s="3">
        <f>AC8*(1-IF($H8+AC$2-$L$2&lt;70,VLOOKUP($H8+AC$2-$L$2,$B$3:$C$123,2)*VLOOKUP($H8+AC$2-$L$2,Multipliers!$A$3:$DF$122,AC$2-2006+2),1))</f>
        <v>0.99604426935832402</v>
      </c>
      <c r="AE8" s="3">
        <f>AD8*(1-IF($H8+AD$2-$L$2&lt;70,VLOOKUP($H8+AD$2-$L$2,$B$3:$C$123,2)*VLOOKUP($H8+AD$2-$L$2,Multipliers!$A$3:$DF$122,AD$2-2006+2),1))</f>
        <v>0.9955261445301743</v>
      </c>
      <c r="AF8" s="3">
        <f>AE8*(1-IF($H8+AE$2-$L$2&lt;70,VLOOKUP($H8+AE$2-$L$2,$B$3:$C$123,2)*VLOOKUP($H8+AE$2-$L$2,Multipliers!$A$3:$DF$122,AE$2-2006+2),1))</f>
        <v>0.99503475101905559</v>
      </c>
      <c r="AG8" s="3">
        <f>AF8*(1-IF($H8+AF$2-$L$2&lt;70,VLOOKUP($H8+AF$2-$L$2,$B$3:$C$123,2)*VLOOKUP($H8+AF$2-$L$2,Multipliers!$A$3:$DF$122,AF$2-2006+2),1))</f>
        <v>0.99456021023643715</v>
      </c>
      <c r="AH8" s="3">
        <f>AG8*(1-IF($H8+AG$2-$L$2&lt;70,VLOOKUP($H8+AG$2-$L$2,$B$3:$C$123,2)*VLOOKUP($H8+AG$2-$L$2,Multipliers!$A$3:$DF$122,AG$2-2006+2),1))</f>
        <v>0.9940948582721113</v>
      </c>
      <c r="AI8" s="3">
        <f>AH8*(1-IF($H8+AH$2-$L$2&lt;70,VLOOKUP($H8+AH$2-$L$2,$B$3:$C$123,2)*VLOOKUP($H8+AH$2-$L$2,Multipliers!$A$3:$DF$122,AH$2-2006+2),1))</f>
        <v>0.99362970927232463</v>
      </c>
      <c r="AJ8" s="3">
        <f>AI8*(1-IF($H8+AI$2-$L$2&lt;70,VLOOKUP($H8+AI$2-$L$2,$B$3:$C$123,2)*VLOOKUP($H8+AI$2-$L$2,Multipliers!$A$3:$DF$122,AI$2-2006+2),1))</f>
        <v>0.99315814113130052</v>
      </c>
      <c r="AK8" s="3">
        <f>AJ8*(1-IF($H8+AJ$2-$L$2&lt;70,VLOOKUP($H8+AJ$2-$L$2,$B$3:$C$123,2)*VLOOKUP($H8+AJ$2-$L$2,Multipliers!$A$3:$DF$122,AJ$2-2006+2),1))</f>
        <v>0.99267676713210828</v>
      </c>
      <c r="AL8" s="3">
        <f>AK8*(1-IF($H8+AK$2-$L$2&lt;70,VLOOKUP($H8+AK$2-$L$2,$B$3:$C$123,2)*VLOOKUP($H8+AK$2-$L$2,Multipliers!$A$3:$DF$122,AK$2-2006+2),1))</f>
        <v>0.99217935363633591</v>
      </c>
      <c r="AM8" s="3">
        <f>AL8*(1-IF($H8+AL$2-$L$2&lt;70,VLOOKUP($H8+AL$2-$L$2,$B$3:$C$123,2)*VLOOKUP($H8+AL$2-$L$2,Multipliers!$A$3:$DF$122,AL$2-2006+2),1))</f>
        <v>0.99166431400233201</v>
      </c>
      <c r="AN8" s="3">
        <f>AM8*(1-IF($H8+AM$2-$L$2&lt;70,VLOOKUP($H8+AM$2-$L$2,$B$3:$C$123,2)*VLOOKUP($H8+AM$2-$L$2,Multipliers!$A$3:$DF$122,AM$2-2006+2),1))</f>
        <v>0.9911327396083488</v>
      </c>
      <c r="AO8" s="3">
        <f>AN8*(1-IF($H8+AN$2-$L$2&lt;70,VLOOKUP($H8+AN$2-$L$2,$B$3:$C$123,2)*VLOOKUP($H8+AN$2-$L$2,Multipliers!$A$3:$DF$122,AN$2-2006+2),1))</f>
        <v>0.99058801569598243</v>
      </c>
      <c r="AP8" s="3">
        <f>AO8*(1-IF($H8+AO$2-$L$2&lt;70,VLOOKUP($H8+AO$2-$L$2,$B$3:$C$123,2)*VLOOKUP($H8+AO$2-$L$2,Multipliers!$A$3:$DF$122,AO$2-2006+2),1))</f>
        <v>0.99003291018775741</v>
      </c>
      <c r="AQ8" s="3">
        <f>AP8*(1-IF($H8+AP$2-$L$2&lt;70,VLOOKUP($H8+AP$2-$L$2,$B$3:$C$123,2)*VLOOKUP($H8+AP$2-$L$2,Multipliers!$A$3:$DF$122,AP$2-2006+2),1))</f>
        <v>0.98947011196433887</v>
      </c>
      <c r="AR8" s="3">
        <f>AQ8*(1-IF($H8+AQ$2-$L$2&lt;70,VLOOKUP($H8+AQ$2-$L$2,$B$3:$C$123,2)*VLOOKUP($H8+AQ$2-$L$2,Multipliers!$A$3:$DF$122,AQ$2-2006+2),1))</f>
        <v>0.98889778228864189</v>
      </c>
      <c r="AS8" s="3">
        <f>AR8*(1-IF($H8+AR$2-$L$2&lt;70,VLOOKUP($H8+AR$2-$L$2,$B$3:$C$123,2)*VLOOKUP($H8+AR$2-$L$2,Multipliers!$A$3:$DF$122,AR$2-2006+2),1))</f>
        <v>0.98831290718003251</v>
      </c>
      <c r="AT8" s="3">
        <f>AS8*(1-IF($H8+AS$2-$L$2&lt;70,VLOOKUP($H8+AS$2-$L$2,$B$3:$C$123,2)*VLOOKUP($H8+AS$2-$L$2,Multipliers!$A$3:$DF$122,AS$2-2006+2),1))</f>
        <v>0.98771049999719929</v>
      </c>
      <c r="AU8" s="3">
        <f>AT8*(1-IF($H8+AT$2-$L$2&lt;70,VLOOKUP($H8+AT$2-$L$2,$B$3:$C$123,2)*VLOOKUP($H8+AT$2-$L$2,Multipliers!$A$3:$DF$122,AT$2-2006+2),1))</f>
        <v>0.98708424176104481</v>
      </c>
      <c r="AV8" s="3">
        <f>AU8*(1-IF($H8+AU$2-$L$2&lt;70,VLOOKUP($H8+AU$2-$L$2,$B$3:$C$123,2)*VLOOKUP($H8+AU$2-$L$2,Multipliers!$A$3:$DF$122,AU$2-2006+2),1))</f>
        <v>0.98642892059285947</v>
      </c>
      <c r="AW8" s="3">
        <f>AV8*(1-IF($H8+AV$2-$L$2&lt;70,VLOOKUP($H8+AV$2-$L$2,$B$3:$C$123,2)*VLOOKUP($H8+AV$2-$L$2,Multipliers!$A$3:$DF$122,AV$2-2006+2),1))</f>
        <v>0.98573445476602783</v>
      </c>
      <c r="AX8" s="3">
        <f>AW8*(1-IF($H8+AW$2-$L$2&lt;70,VLOOKUP($H8+AW$2-$L$2,$B$3:$C$123,2)*VLOOKUP($H8+AW$2-$L$2,Multipliers!$A$3:$DF$122,AW$2-2006+2),1))</f>
        <v>0.98499058156898978</v>
      </c>
      <c r="AY8" s="3">
        <f>AX8*(1-IF($H8+AX$2-$L$2&lt;70,VLOOKUP($H8+AX$2-$L$2,$B$3:$C$123,2)*VLOOKUP($H8+AX$2-$L$2,Multipliers!$A$3:$DF$122,AX$2-2006+2),1))</f>
        <v>0.98418478809429533</v>
      </c>
      <c r="AZ8" s="3">
        <f>AY8*(1-IF($H8+AY$2-$L$2&lt;70,VLOOKUP($H8+AY$2-$L$2,$B$3:$C$123,2)*VLOOKUP($H8+AY$2-$L$2,Multipliers!$A$3:$DF$122,AY$2-2006+2),1))</f>
        <v>0.98330543084846544</v>
      </c>
      <c r="BA8" s="3">
        <f>AZ8*(1-IF($H8+AZ$2-$L$2&lt;70,VLOOKUP($H8+AZ$2-$L$2,$B$3:$C$123,2)*VLOOKUP($H8+AZ$2-$L$2,Multipliers!$A$3:$DF$122,AZ$2-2006+2),1))</f>
        <v>0.98234020344123829</v>
      </c>
      <c r="BB8" s="3">
        <f>BA8*(1-IF($H8+BA$2-$L$2&lt;70,VLOOKUP($H8+BA$2-$L$2,$B$3:$C$123,2)*VLOOKUP($H8+BA$2-$L$2,Multipliers!$A$3:$DF$122,BA$2-2006+2),1))</f>
        <v>0.9812785668092453</v>
      </c>
      <c r="BC8" s="3">
        <f>BB8*(1-IF($H8+BB$2-$L$2&lt;70,VLOOKUP($H8+BB$2-$L$2,$B$3:$C$123,2)*VLOOKUP($H8+BB$2-$L$2,Multipliers!$A$3:$DF$122,BB$2-2006+2),1))</f>
        <v>0.98010922449982274</v>
      </c>
      <c r="BD8" s="3">
        <f>BC8*(1-IF($H8+BC$2-$L$2&lt;70,VLOOKUP($H8+BC$2-$L$2,$B$3:$C$123,2)*VLOOKUP($H8+BC$2-$L$2,Multipliers!$A$3:$DF$122,BC$2-2006+2),1))</f>
        <v>0.97882202429720666</v>
      </c>
      <c r="BE8" s="3">
        <f>BD8*(1-IF($H8+BD$2-$L$2&lt;70,VLOOKUP($H8+BD$2-$L$2,$B$3:$C$123,2)*VLOOKUP($H8+BD$2-$L$2,Multipliers!$A$3:$DF$122,BD$2-2006+2),1))</f>
        <v>0.97740562281889254</v>
      </c>
      <c r="BF8" s="3">
        <f>BE8*(1-IF($H8+BE$2-$L$2&lt;70,VLOOKUP($H8+BE$2-$L$2,$B$3:$C$123,2)*VLOOKUP($H8+BE$2-$L$2,Multipliers!$A$3:$DF$122,BE$2-2006+2),1))</f>
        <v>0.97584791018392403</v>
      </c>
      <c r="BG8" s="3">
        <f>BF8*(1-IF($H8+BF$2-$L$2&lt;70,VLOOKUP($H8+BF$2-$L$2,$B$3:$C$123,2)*VLOOKUP($H8+BF$2-$L$2,Multipliers!$A$3:$DF$122,BF$2-2006+2),1))</f>
        <v>0.97413587834108739</v>
      </c>
      <c r="BH8" s="3">
        <f>BG8*(1-IF($H8+BG$2-$L$2&lt;70,VLOOKUP($H8+BG$2-$L$2,$B$3:$C$123,2)*VLOOKUP($H8+BG$2-$L$2,Multipliers!$A$3:$DF$122,BG$2-2006+2),1))</f>
        <v>0.97226817064337701</v>
      </c>
      <c r="BI8" s="3">
        <f>BH8*(1-IF($H8+BH$2-$L$2&lt;70,VLOOKUP($H8+BH$2-$L$2,$B$3:$C$123,2)*VLOOKUP($H8+BH$2-$L$2,Multipliers!$A$3:$DF$122,BH$2-2006+2),1))</f>
        <v>0.97023213953276954</v>
      </c>
      <c r="BJ8" s="3">
        <f>BI8*(1-IF($H8+BI$2-$L$2&lt;70,VLOOKUP($H8+BI$2-$L$2,$B$3:$C$123,2)*VLOOKUP($H8+BI$2-$L$2,Multipliers!$A$3:$DF$122,BI$2-2006+2),1))</f>
        <v>0.96801235045610534</v>
      </c>
      <c r="BK8" s="3">
        <f>BJ8*(1-IF($H8+BJ$2-$L$2&lt;70,VLOOKUP($H8+BJ$2-$L$2,$B$3:$C$123,2)*VLOOKUP($H8+BJ$2-$L$2,Multipliers!$A$3:$DF$122,BJ$2-2006+2),1))</f>
        <v>0.96558409145167079</v>
      </c>
      <c r="BL8" s="3">
        <f>BK8*(1-IF($H8+BK$2-$L$2&lt;70,VLOOKUP($H8+BK$2-$L$2,$B$3:$C$123,2)*VLOOKUP($H8+BK$2-$L$2,Multipliers!$A$3:$DF$122,BK$2-2006+2),1))</f>
        <v>0.96291846756249999</v>
      </c>
      <c r="BM8" s="3">
        <f>BL8*(1-IF($H8+BL$2-$L$2&lt;70,VLOOKUP($H8+BL$2-$L$2,$B$3:$C$123,2)*VLOOKUP($H8+BL$2-$L$2,Multipliers!$A$3:$DF$122,BL$2-2006+2),1))</f>
        <v>0.95998193160695999</v>
      </c>
      <c r="BN8" s="3">
        <f>BM8*(1-IF($H8+BM$2-$L$2&lt;70,VLOOKUP($H8+BM$2-$L$2,$B$3:$C$123,2)*VLOOKUP($H8+BM$2-$L$2,Multipliers!$A$3:$DF$122,BM$2-2006+2),1))</f>
        <v>0.95673268056828842</v>
      </c>
      <c r="BO8" s="3">
        <f>BN8*(1-IF($H8+BN$2-$L$2&lt;70,VLOOKUP($H8+BN$2-$L$2,$B$3:$C$123,2)*VLOOKUP($H8+BN$2-$L$2,Multipliers!$A$3:$DF$122,BN$2-2006+2),1))</f>
        <v>0.95312968959200173</v>
      </c>
      <c r="BP8" s="3">
        <f>BO8*(1-IF($H8+BO$2-$L$2&lt;70,VLOOKUP($H8+BO$2-$L$2,$B$3:$C$123,2)*VLOOKUP($H8+BO$2-$L$2,Multipliers!$A$3:$DF$122,BO$2-2006+2),1))</f>
        <v>0.94912635181610772</v>
      </c>
      <c r="BQ8" s="3">
        <f>BP8*(1-IF($H8+BP$2-$L$2&lt;70,VLOOKUP($H8+BP$2-$L$2,$B$3:$C$123,2)*VLOOKUP($H8+BP$2-$L$2,Multipliers!$A$3:$DF$122,BP$2-2006+2),1))</f>
        <v>0.94467745655504676</v>
      </c>
      <c r="BR8" s="3">
        <f>BQ8*(1-IF($H8+BQ$2-$L$2&lt;70,VLOOKUP($H8+BQ$2-$L$2,$B$3:$C$123,2)*VLOOKUP($H8+BQ$2-$L$2,Multipliers!$A$3:$DF$122,BQ$2-2006+2),1))</f>
        <v>0.93974039114964425</v>
      </c>
      <c r="BS8" s="3">
        <f>BR8*(1-IF($H8+BR$2-$L$2&lt;70,VLOOKUP($H8+BR$2-$L$2,$B$3:$C$123,2)*VLOOKUP($H8+BR$2-$L$2,Multipliers!$A$3:$DF$122,BR$2-2006+2),1))</f>
        <v>0.93426652918586184</v>
      </c>
      <c r="BT8" s="3">
        <f>BS8*(1-IF($H8+BS$2-$L$2&lt;70,VLOOKUP($H8+BS$2-$L$2,$B$3:$C$123,2)*VLOOKUP($H8+BS$2-$L$2,Multipliers!$A$3:$DF$122,BS$2-2006+2),1))</f>
        <v>0.92821760372917361</v>
      </c>
      <c r="BU8" s="3">
        <f>BT8*(1-IF($H8+BT$2-$L$2&lt;70,VLOOKUP($H8+BT$2-$L$2,$B$3:$C$123,2)*VLOOKUP($H8+BT$2-$L$2,Multipliers!$A$3:$DF$122,BT$2-2006+2),1))</f>
        <v>0.92168075073011069</v>
      </c>
      <c r="BV8" s="3">
        <f>BU8*(1-IF($H8+BU$2-$L$2&lt;70,VLOOKUP($H8+BU$2-$L$2,$B$3:$C$123,2)*VLOOKUP($H8+BU$2-$L$2,Multipliers!$A$3:$DF$122,BU$2-2006+2),1))</f>
        <v>0.91463835764945434</v>
      </c>
      <c r="BW8" s="3">
        <f>BV8*(1-IF($H8+BV$2-$L$2&lt;70,VLOOKUP($H8+BV$2-$L$2,$B$3:$C$123,2)*VLOOKUP($H8+BV$2-$L$2,Multipliers!$A$3:$DF$122,BV$2-2006+2),1))</f>
        <v>0.90706440189700421</v>
      </c>
      <c r="BX8" s="3">
        <f>BW8*(1-IF($H8+BW$2-$L$2&lt;70,VLOOKUP($H8+BW$2-$L$2,$B$3:$C$123,2)*VLOOKUP($H8+BW$2-$L$2,Multipliers!$A$3:$DF$122,BW$2-2006+2),1))</f>
        <v>0.89892445084182915</v>
      </c>
      <c r="BY8" s="3">
        <f>BX8*(1-IF($H8+BX$2-$L$2&lt;70,VLOOKUP($H8+BX$2-$L$2,$B$3:$C$123,2)*VLOOKUP($H8+BX$2-$L$2,Multipliers!$A$3:$DF$122,BX$2-2006+2),1))</f>
        <v>0</v>
      </c>
      <c r="BZ8" s="3">
        <f>BY8*(1-IF($H8+BY$2-$L$2&lt;70,VLOOKUP($H8+BY$2-$L$2,$B$3:$C$123,2)*VLOOKUP($H8+BY$2-$L$2,Multipliers!$A$3:$DF$122,BY$2-2006+2),1))</f>
        <v>0</v>
      </c>
      <c r="CA8" s="3">
        <f>BZ8*(1-IF($H8+BZ$2-$L$2&lt;70,VLOOKUP($H8+BZ$2-$L$2,$B$3:$C$123,2)*VLOOKUP($H8+BZ$2-$L$2,Multipliers!$A$3:$DF$122,BZ$2-2006+2),1))</f>
        <v>0</v>
      </c>
      <c r="CB8" s="3">
        <f>CA8*(1-IF($H8+CA$2-$L$2&lt;70,VLOOKUP($H8+CA$2-$L$2,$B$3:$C$123,2)*VLOOKUP($H8+CA$2-$L$2,Multipliers!$A$3:$DF$122,CA$2-2006+2),1))</f>
        <v>0</v>
      </c>
      <c r="CC8" s="3">
        <f>CB8*(1-IF($H8+CB$2-$L$2&lt;70,VLOOKUP($H8+CB$2-$L$2,$B$3:$C$123,2)*VLOOKUP($H8+CB$2-$L$2,Multipliers!$A$3:$DF$122,CB$2-2006+2),1))</f>
        <v>0</v>
      </c>
      <c r="CD8" s="3">
        <f>CC8*(1-IF($H8+CC$2-$L$2&lt;70,VLOOKUP($H8+CC$2-$L$2,$B$3:$C$123,2)*VLOOKUP($H8+CC$2-$L$2,Multipliers!$A$3:$DF$122,CC$2-2006+2),1))</f>
        <v>0</v>
      </c>
    </row>
    <row r="9" spans="1:82" x14ac:dyDescent="0.25">
      <c r="B9" s="21">
        <f t="shared" si="31"/>
        <v>6</v>
      </c>
      <c r="C9" s="21">
        <f>IF(B9&lt;Inputs!$C$3,E9,F9)</f>
        <v>1.7699999999999999E-4</v>
      </c>
      <c r="E9" s="22">
        <v>1.7699999999999999E-4</v>
      </c>
      <c r="F9" s="22"/>
      <c r="H9" s="26">
        <f t="shared" si="32"/>
        <v>7</v>
      </c>
      <c r="I9" s="26">
        <f>IF(H9&lt;=Inputs!$C$3,VLOOKUP(H9,$K$3:$CD$43,Inputs!$C$3-H9+2),1)</f>
        <v>0.89806286511983324</v>
      </c>
      <c r="K9" s="3">
        <f t="shared" si="33"/>
        <v>7</v>
      </c>
      <c r="L9" s="3">
        <v>1</v>
      </c>
      <c r="M9" s="3">
        <f>L9*(1-IF($H9+L$2-$L$2&lt;70,VLOOKUP($H9+L$2-$L$2,$B$3:$C$123,2)*VLOOKUP($H9+L$2-$L$2,Multipliers!$A$3:$DF$122,L$2-2006+2),1))</f>
        <v>0.99988817422802112</v>
      </c>
      <c r="N9" s="3">
        <f>M9*(1-IF($H9+M$2-$L$2&lt;70,VLOOKUP($H9+M$2-$L$2,$B$3:$C$123,2)*VLOOKUP($H9+M$2-$L$2,Multipliers!$A$3:$DF$122,M$2-2006+2),1))</f>
        <v>0.99979589989939843</v>
      </c>
      <c r="O9" s="3">
        <f>N9*(1-IF($H9+N$2-$L$2&lt;70,VLOOKUP($H9+N$2-$L$2,$B$3:$C$123,2)*VLOOKUP($H9+N$2-$L$2,Multipliers!$A$3:$DF$122,N$2-2006+2),1))</f>
        <v>0.99972278399558923</v>
      </c>
      <c r="P9" s="3">
        <f>O9*(1-IF($H9+O$2-$L$2&lt;70,VLOOKUP($H9+O$2-$L$2,$B$3:$C$123,2)*VLOOKUP($H9+O$2-$L$2,Multipliers!$A$3:$DF$122,O$2-2006+2),1))</f>
        <v>0.99966253133093319</v>
      </c>
      <c r="Q9" s="3">
        <f>P9*(1-IF($H9+P$2-$L$2&lt;70,VLOOKUP($H9+P$2-$L$2,$B$3:$C$123,2)*VLOOKUP($H9+P$2-$L$2,Multipliers!$A$3:$DF$122,P$2-2006+2),1))</f>
        <v>0.99960009258002502</v>
      </c>
      <c r="R9" s="3">
        <f>Q9*(1-IF($H9+Q$2-$L$2&lt;70,VLOOKUP($H9+Q$2-$L$2,$B$3:$C$123,2)*VLOOKUP($H9+Q$2-$L$2,Multipliers!$A$3:$DF$122,Q$2-2006+2),1))</f>
        <v>0.99950831808096774</v>
      </c>
      <c r="S9" s="3">
        <f>R9*(1-IF($H9+R$2-$L$2&lt;70,VLOOKUP($H9+R$2-$L$2,$B$3:$C$123,2)*VLOOKUP($H9+R$2-$L$2,Multipliers!$A$3:$DF$122,R$2-2006+2),1))</f>
        <v>0.99938934433651583</v>
      </c>
      <c r="T9" s="3">
        <f>S9*(1-IF($H9+S$2-$L$2&lt;70,VLOOKUP($H9+S$2-$L$2,$B$3:$C$123,2)*VLOOKUP($H9+S$2-$L$2,Multipliers!$A$3:$DF$122,S$2-2006+2),1))</f>
        <v>0.99924516659453366</v>
      </c>
      <c r="U9" s="3">
        <f>T9*(1-IF($H9+T$2-$L$2&lt;70,VLOOKUP($H9+T$2-$L$2,$B$3:$C$123,2)*VLOOKUP($H9+T$2-$L$2,Multipliers!$A$3:$DF$122,T$2-2006+2),1))</f>
        <v>0.99907580174281663</v>
      </c>
      <c r="V9" s="3">
        <f>U9*(1-IF($H9+U$2-$L$2&lt;70,VLOOKUP($H9+U$2-$L$2,$B$3:$C$123,2)*VLOOKUP($H9+U$2-$L$2,Multipliers!$A$3:$DF$122,U$2-2006+2),1))</f>
        <v>0.99888184745893305</v>
      </c>
      <c r="W9" s="3">
        <f>V9*(1-IF($H9+V$2-$L$2&lt;70,VLOOKUP($H9+V$2-$L$2,$B$3:$C$123,2)*VLOOKUP($H9+V$2-$L$2,Multipliers!$A$3:$DF$122,V$2-2006+2),1))</f>
        <v>0.99866263239127961</v>
      </c>
      <c r="X9" s="3">
        <f>W9*(1-IF($H9+W$2-$L$2&lt;70,VLOOKUP($H9+W$2-$L$2,$B$3:$C$123,2)*VLOOKUP($H9+W$2-$L$2,Multipliers!$A$3:$DF$122,W$2-2006+2),1))</f>
        <v>0.99833296783446646</v>
      </c>
      <c r="Y9" s="3">
        <f>X9*(1-IF($H9+X$2-$L$2&lt;70,VLOOKUP($H9+X$2-$L$2,$B$3:$C$123,2)*VLOOKUP($H9+X$2-$L$2,Multipliers!$A$3:$DF$122,X$2-2006+2),1))</f>
        <v>0.99796589176535377</v>
      </c>
      <c r="Z9" s="3">
        <f>Y9*(1-IF($H9+Y$2-$L$2&lt;70,VLOOKUP($H9+Y$2-$L$2,$B$3:$C$123,2)*VLOOKUP($H9+Y$2-$L$2,Multipliers!$A$3:$DF$122,Y$2-2006+2),1))</f>
        <v>0.99756680815470566</v>
      </c>
      <c r="AA9" s="3">
        <f>Z9*(1-IF($H9+Z$2-$L$2&lt;70,VLOOKUP($H9+Z$2-$L$2,$B$3:$C$123,2)*VLOOKUP($H9+Z$2-$L$2,Multipliers!$A$3:$DF$122,Z$2-2006+2),1))</f>
        <v>0.99712251726224455</v>
      </c>
      <c r="AB9" s="3">
        <f>AA9*(1-IF($H9+AA$2-$L$2&lt;70,VLOOKUP($H9+AA$2-$L$2,$B$3:$C$123,2)*VLOOKUP($H9+AA$2-$L$2,Multipliers!$A$3:$DF$122,AA$2-2006+2),1))</f>
        <v>0.99663552429446245</v>
      </c>
      <c r="AC9" s="3">
        <f>AB9*(1-IF($H9+AB$2-$L$2&lt;70,VLOOKUP($H9+AB$2-$L$2,$B$3:$C$123,2)*VLOOKUP($H9+AB$2-$L$2,Multipliers!$A$3:$DF$122,AB$2-2006+2),1))</f>
        <v>0.99612380847432924</v>
      </c>
      <c r="AD9" s="3">
        <f>AC9*(1-IF($H9+AC$2-$L$2&lt;70,VLOOKUP($H9+AC$2-$L$2,$B$3:$C$123,2)*VLOOKUP($H9+AC$2-$L$2,Multipliers!$A$3:$DF$122,AC$2-2006+2),1))</f>
        <v>0.99560040826927032</v>
      </c>
      <c r="AE9" s="3">
        <f>AD9*(1-IF($H9+AD$2-$L$2&lt;70,VLOOKUP($H9+AD$2-$L$2,$B$3:$C$123,2)*VLOOKUP($H9+AD$2-$L$2,Multipliers!$A$3:$DF$122,AD$2-2006+2),1))</f>
        <v>0.995104014160346</v>
      </c>
      <c r="AF9" s="3">
        <f>AE9*(1-IF($H9+AE$2-$L$2&lt;70,VLOOKUP($H9+AE$2-$L$2,$B$3:$C$123,2)*VLOOKUP($H9+AE$2-$L$2,Multipliers!$A$3:$DF$122,AE$2-2006+2),1))</f>
        <v>0.994624646670632</v>
      </c>
      <c r="AG9" s="3">
        <f>AF9*(1-IF($H9+AF$2-$L$2&lt;70,VLOOKUP($H9+AF$2-$L$2,$B$3:$C$123,2)*VLOOKUP($H9+AF$2-$L$2,Multipliers!$A$3:$DF$122,AF$2-2006+2),1))</f>
        <v>0.99415456372724342</v>
      </c>
      <c r="AH9" s="3">
        <f>AG9*(1-IF($H9+AG$2-$L$2&lt;70,VLOOKUP($H9+AG$2-$L$2,$B$3:$C$123,2)*VLOOKUP($H9+AG$2-$L$2,Multipliers!$A$3:$DF$122,AG$2-2006+2),1))</f>
        <v>0.99368468803361631</v>
      </c>
      <c r="AI9" s="3">
        <f>AH9*(1-IF($H9+AH$2-$L$2&lt;70,VLOOKUP($H9+AH$2-$L$2,$B$3:$C$123,2)*VLOOKUP($H9+AH$2-$L$2,Multipliers!$A$3:$DF$122,AH$2-2006+2),1))</f>
        <v>0.99320833022202759</v>
      </c>
      <c r="AJ9" s="3">
        <f>AI9*(1-IF($H9+AI$2-$L$2&lt;70,VLOOKUP($H9+AI$2-$L$2,$B$3:$C$123,2)*VLOOKUP($H9+AI$2-$L$2,Multipliers!$A$3:$DF$122,AI$2-2006+2),1))</f>
        <v>0.99272206928732887</v>
      </c>
      <c r="AK9" s="3">
        <f>AJ9*(1-IF($H9+AJ$2-$L$2&lt;70,VLOOKUP($H9+AJ$2-$L$2,$B$3:$C$123,2)*VLOOKUP($H9+AJ$2-$L$2,Multipliers!$A$3:$DF$122,AJ$2-2006+2),1))</f>
        <v>0.99221960848337498</v>
      </c>
      <c r="AL9" s="3">
        <f>AK9*(1-IF($H9+AK$2-$L$2&lt;70,VLOOKUP($H9+AK$2-$L$2,$B$3:$C$123,2)*VLOOKUP($H9+AK$2-$L$2,Multipliers!$A$3:$DF$122,AK$2-2006+2),1))</f>
        <v>0.99169934532148829</v>
      </c>
      <c r="AM9" s="3">
        <f>AL9*(1-IF($H9+AL$2-$L$2&lt;70,VLOOKUP($H9+AL$2-$L$2,$B$3:$C$123,2)*VLOOKUP($H9+AL$2-$L$2,Multipliers!$A$3:$DF$122,AL$2-2006+2),1))</f>
        <v>0.99116238252122024</v>
      </c>
      <c r="AN9" s="3">
        <f>AM9*(1-IF($H9+AM$2-$L$2&lt;70,VLOOKUP($H9+AM$2-$L$2,$B$3:$C$123,2)*VLOOKUP($H9+AM$2-$L$2,Multipliers!$A$3:$DF$122,AM$2-2006+2),1))</f>
        <v>0.99061213989088459</v>
      </c>
      <c r="AO9" s="3">
        <f>AN9*(1-IF($H9+AN$2-$L$2&lt;70,VLOOKUP($H9+AN$2-$L$2,$B$3:$C$123,2)*VLOOKUP($H9+AN$2-$L$2,Multipliers!$A$3:$DF$122,AN$2-2006+2),1))</f>
        <v>0.99005141360104998</v>
      </c>
      <c r="AP9" s="3">
        <f>AO9*(1-IF($H9+AO$2-$L$2&lt;70,VLOOKUP($H9+AO$2-$L$2,$B$3:$C$123,2)*VLOOKUP($H9+AO$2-$L$2,Multipliers!$A$3:$DF$122,AO$2-2006+2),1))</f>
        <v>0.98948291992231685</v>
      </c>
      <c r="AQ9" s="3">
        <f>AP9*(1-IF($H9+AP$2-$L$2&lt;70,VLOOKUP($H9+AP$2-$L$2,$B$3:$C$123,2)*VLOOKUP($H9+AP$2-$L$2,Multipliers!$A$3:$DF$122,AP$2-2006+2),1))</f>
        <v>0.98890480165556849</v>
      </c>
      <c r="AR9" s="3">
        <f>AQ9*(1-IF($H9+AQ$2-$L$2&lt;70,VLOOKUP($H9+AQ$2-$L$2,$B$3:$C$123,2)*VLOOKUP($H9+AQ$2-$L$2,Multipliers!$A$3:$DF$122,AQ$2-2006+2),1))</f>
        <v>0.98831401452410006</v>
      </c>
      <c r="AS9" s="3">
        <f>AR9*(1-IF($H9+AR$2-$L$2&lt;70,VLOOKUP($H9+AR$2-$L$2,$B$3:$C$123,2)*VLOOKUP($H9+AR$2-$L$2,Multipliers!$A$3:$DF$122,AR$2-2006+2),1))</f>
        <v>0.98770552173845017</v>
      </c>
      <c r="AT9" s="3">
        <f>AS9*(1-IF($H9+AS$2-$L$2&lt;70,VLOOKUP($H9+AS$2-$L$2,$B$3:$C$123,2)*VLOOKUP($H9+AS$2-$L$2,Multipliers!$A$3:$DF$122,AS$2-2006+2),1))</f>
        <v>0.98707294084987696</v>
      </c>
      <c r="AU9" s="3">
        <f>AT9*(1-IF($H9+AT$2-$L$2&lt;70,VLOOKUP($H9+AT$2-$L$2,$B$3:$C$123,2)*VLOOKUP($H9+AT$2-$L$2,Multipliers!$A$3:$DF$122,AT$2-2006+2),1))</f>
        <v>0.98641100785436486</v>
      </c>
      <c r="AV9" s="3">
        <f>AU9*(1-IF($H9+AU$2-$L$2&lt;70,VLOOKUP($H9+AU$2-$L$2,$B$3:$C$123,2)*VLOOKUP($H9+AU$2-$L$2,Multipliers!$A$3:$DF$122,AU$2-2006+2),1))</f>
        <v>0.98570953995951338</v>
      </c>
      <c r="AW9" s="3">
        <f>AV9*(1-IF($H9+AV$2-$L$2&lt;70,VLOOKUP($H9+AV$2-$L$2,$B$3:$C$123,2)*VLOOKUP($H9+AV$2-$L$2,Multipliers!$A$3:$DF$122,AV$2-2006+2),1))</f>
        <v>0.98495817188338697</v>
      </c>
      <c r="AX9" s="3">
        <f>AW9*(1-IF($H9+AW$2-$L$2&lt;70,VLOOKUP($H9+AW$2-$L$2,$B$3:$C$123,2)*VLOOKUP($H9+AW$2-$L$2,Multipliers!$A$3:$DF$122,AW$2-2006+2),1))</f>
        <v>0.98414426586194281</v>
      </c>
      <c r="AY9" s="3">
        <f>AX9*(1-IF($H9+AX$2-$L$2&lt;70,VLOOKUP($H9+AX$2-$L$2,$B$3:$C$123,2)*VLOOKUP($H9+AX$2-$L$2,Multipliers!$A$3:$DF$122,AX$2-2006+2),1))</f>
        <v>0.9832560627915351</v>
      </c>
      <c r="AZ9" s="3">
        <f>AY9*(1-IF($H9+AY$2-$L$2&lt;70,VLOOKUP($H9+AY$2-$L$2,$B$3:$C$123,2)*VLOOKUP($H9+AY$2-$L$2,Multipliers!$A$3:$DF$122,AY$2-2006+2),1))</f>
        <v>0.98228113456244448</v>
      </c>
      <c r="BA9" s="3">
        <f>AZ9*(1-IF($H9+AZ$2-$L$2&lt;70,VLOOKUP($H9+AZ$2-$L$2,$B$3:$C$123,2)*VLOOKUP($H9+AZ$2-$L$2,Multipliers!$A$3:$DF$122,AZ$2-2006+2),1))</f>
        <v>0.98120883880996135</v>
      </c>
      <c r="BB9" s="3">
        <f>BA9*(1-IF($H9+BA$2-$L$2&lt;70,VLOOKUP($H9+BA$2-$L$2,$B$3:$C$123,2)*VLOOKUP($H9+BA$2-$L$2,Multipliers!$A$3:$DF$122,BA$2-2006+2),1))</f>
        <v>0.98002776889285925</v>
      </c>
      <c r="BC9" s="3">
        <f>BB9*(1-IF($H9+BB$2-$L$2&lt;70,VLOOKUP($H9+BB$2-$L$2,$B$3:$C$123,2)*VLOOKUP($H9+BB$2-$L$2,Multipliers!$A$3:$DF$122,BB$2-2006+2),1))</f>
        <v>0.97872767472611566</v>
      </c>
      <c r="BD9" s="3">
        <f>BC9*(1-IF($H9+BC$2-$L$2&lt;70,VLOOKUP($H9+BC$2-$L$2,$B$3:$C$123,2)*VLOOKUP($H9+BC$2-$L$2,Multipliers!$A$3:$DF$122,BC$2-2006+2),1))</f>
        <v>0.97729710406949966</v>
      </c>
      <c r="BE9" s="3">
        <f>BD9*(1-IF($H9+BD$2-$L$2&lt;70,VLOOKUP($H9+BD$2-$L$2,$B$3:$C$123,2)*VLOOKUP($H9+BD$2-$L$2,Multipliers!$A$3:$DF$122,BD$2-2006+2),1))</f>
        <v>0.97572383165912235</v>
      </c>
      <c r="BF9" s="3">
        <f>BE9*(1-IF($H9+BE$2-$L$2&lt;70,VLOOKUP($H9+BE$2-$L$2,$B$3:$C$123,2)*VLOOKUP($H9+BE$2-$L$2,Multipliers!$A$3:$DF$122,BE$2-2006+2),1))</f>
        <v>0.97399472644808205</v>
      </c>
      <c r="BG9" s="3">
        <f>BF9*(1-IF($H9+BF$2-$L$2&lt;70,VLOOKUP($H9+BF$2-$L$2,$B$3:$C$123,2)*VLOOKUP($H9+BF$2-$L$2,Multipliers!$A$3:$DF$122,BF$2-2006+2),1))</f>
        <v>0.97210842637977524</v>
      </c>
      <c r="BH9" s="3">
        <f>BG9*(1-IF($H9+BG$2-$L$2&lt;70,VLOOKUP($H9+BG$2-$L$2,$B$3:$C$123,2)*VLOOKUP($H9+BG$2-$L$2,Multipliers!$A$3:$DF$122,BG$2-2006+2),1))</f>
        <v>0.97005216719852982</v>
      </c>
      <c r="BI9" s="3">
        <f>BH9*(1-IF($H9+BH$2-$L$2&lt;70,VLOOKUP($H9+BH$2-$L$2,$B$3:$C$123,2)*VLOOKUP($H9+BH$2-$L$2,Multipliers!$A$3:$DF$122,BH$2-2006+2),1))</f>
        <v>0.96781037192691899</v>
      </c>
      <c r="BJ9" s="3">
        <f>BI9*(1-IF($H9+BI$2-$L$2&lt;70,VLOOKUP($H9+BI$2-$L$2,$B$3:$C$123,2)*VLOOKUP($H9+BI$2-$L$2,Multipliers!$A$3:$DF$122,BI$2-2006+2),1))</f>
        <v>0.96535809683470764</v>
      </c>
      <c r="BK9" s="3">
        <f>BJ9*(1-IF($H9+BJ$2-$L$2&lt;70,VLOOKUP($H9+BJ$2-$L$2,$B$3:$C$123,2)*VLOOKUP($H9+BJ$2-$L$2,Multipliers!$A$3:$DF$122,BJ$2-2006+2),1))</f>
        <v>0.96266617764194284</v>
      </c>
      <c r="BL9" s="3">
        <f>BK9*(1-IF($H9+BK$2-$L$2&lt;70,VLOOKUP($H9+BK$2-$L$2,$B$3:$C$123,2)*VLOOKUP($H9+BK$2-$L$2,Multipliers!$A$3:$DF$122,BK$2-2006+2),1))</f>
        <v>0.95970075686718392</v>
      </c>
      <c r="BM9" s="3">
        <f>BL9*(1-IF($H9+BL$2-$L$2&lt;70,VLOOKUP($H9+BL$2-$L$2,$B$3:$C$123,2)*VLOOKUP($H9+BL$2-$L$2,Multipliers!$A$3:$DF$122,BL$2-2006+2),1))</f>
        <v>0.95641964641620125</v>
      </c>
      <c r="BN9" s="3">
        <f>BM9*(1-IF($H9+BM$2-$L$2&lt;70,VLOOKUP($H9+BM$2-$L$2,$B$3:$C$123,2)*VLOOKUP($H9+BM$2-$L$2,Multipliers!$A$3:$DF$122,BM$2-2006+2),1))</f>
        <v>0.95278145236498124</v>
      </c>
      <c r="BO9" s="3">
        <f>BN9*(1-IF($H9+BN$2-$L$2&lt;70,VLOOKUP($H9+BN$2-$L$2,$B$3:$C$123,2)*VLOOKUP($H9+BN$2-$L$2,Multipliers!$A$3:$DF$122,BN$2-2006+2),1))</f>
        <v>0.94873915427508571</v>
      </c>
      <c r="BP9" s="3">
        <f>BO9*(1-IF($H9+BO$2-$L$2&lt;70,VLOOKUP($H9+BO$2-$L$2,$B$3:$C$123,2)*VLOOKUP($H9+BO$2-$L$2,Multipliers!$A$3:$DF$122,BO$2-2006+2),1))</f>
        <v>0.94424715394431569</v>
      </c>
      <c r="BQ9" s="3">
        <f>BP9*(1-IF($H9+BP$2-$L$2&lt;70,VLOOKUP($H9+BP$2-$L$2,$B$3:$C$123,2)*VLOOKUP($H9+BP$2-$L$2,Multipliers!$A$3:$DF$122,BP$2-2006+2),1))</f>
        <v>0.9392624907508762</v>
      </c>
      <c r="BR9" s="3">
        <f>BQ9*(1-IF($H9+BQ$2-$L$2&lt;70,VLOOKUP($H9+BQ$2-$L$2,$B$3:$C$123,2)*VLOOKUP($H9+BQ$2-$L$2,Multipliers!$A$3:$DF$122,BQ$2-2006+2),1))</f>
        <v>0.93373614907618729</v>
      </c>
      <c r="BS9" s="3">
        <f>BR9*(1-IF($H9+BR$2-$L$2&lt;70,VLOOKUP($H9+BR$2-$L$2,$B$3:$C$123,2)*VLOOKUP($H9+BR$2-$L$2,Multipliers!$A$3:$DF$122,BR$2-2006+2),1))</f>
        <v>0.92762959200434569</v>
      </c>
      <c r="BT9" s="3">
        <f>BS9*(1-IF($H9+BS$2-$L$2&lt;70,VLOOKUP($H9+BS$2-$L$2,$B$3:$C$123,2)*VLOOKUP($H9+BS$2-$L$2,Multipliers!$A$3:$DF$122,BS$2-2006+2),1))</f>
        <v>0.92103089301224816</v>
      </c>
      <c r="BU9" s="3">
        <f>BT9*(1-IF($H9+BT$2-$L$2&lt;70,VLOOKUP($H9+BT$2-$L$2,$B$3:$C$123,2)*VLOOKUP($H9+BT$2-$L$2,Multipliers!$A$3:$DF$122,BT$2-2006+2),1))</f>
        <v>0.91392238024722772</v>
      </c>
      <c r="BV9" s="3">
        <f>BU9*(1-IF($H9+BU$2-$L$2&lt;70,VLOOKUP($H9+BU$2-$L$2,$B$3:$C$123,2)*VLOOKUP($H9+BU$2-$L$2,Multipliers!$A$3:$DF$122,BU$2-2006+2),1))</f>
        <v>0.90627790865900293</v>
      </c>
      <c r="BW9" s="3">
        <f>BV9*(1-IF($H9+BV$2-$L$2&lt;70,VLOOKUP($H9+BV$2-$L$2,$B$3:$C$123,2)*VLOOKUP($H9+BV$2-$L$2,Multipliers!$A$3:$DF$122,BV$2-2006+2),1))</f>
        <v>0.89806286511983324</v>
      </c>
      <c r="BX9" s="3">
        <f>BW9*(1-IF($H9+BW$2-$L$2&lt;70,VLOOKUP($H9+BW$2-$L$2,$B$3:$C$123,2)*VLOOKUP($H9+BW$2-$L$2,Multipliers!$A$3:$DF$122,BW$2-2006+2),1))</f>
        <v>0</v>
      </c>
      <c r="BY9" s="3">
        <f>BX9*(1-IF($H9+BX$2-$L$2&lt;70,VLOOKUP($H9+BX$2-$L$2,$B$3:$C$123,2)*VLOOKUP($H9+BX$2-$L$2,Multipliers!$A$3:$DF$122,BX$2-2006+2),1))</f>
        <v>0</v>
      </c>
      <c r="BZ9" s="3">
        <f>BY9*(1-IF($H9+BY$2-$L$2&lt;70,VLOOKUP($H9+BY$2-$L$2,$B$3:$C$123,2)*VLOOKUP($H9+BY$2-$L$2,Multipliers!$A$3:$DF$122,BY$2-2006+2),1))</f>
        <v>0</v>
      </c>
      <c r="CA9" s="3">
        <f>BZ9*(1-IF($H9+BZ$2-$L$2&lt;70,VLOOKUP($H9+BZ$2-$L$2,$B$3:$C$123,2)*VLOOKUP($H9+BZ$2-$L$2,Multipliers!$A$3:$DF$122,BZ$2-2006+2),1))</f>
        <v>0</v>
      </c>
      <c r="CB9" s="3">
        <f>CA9*(1-IF($H9+CA$2-$L$2&lt;70,VLOOKUP($H9+CA$2-$L$2,$B$3:$C$123,2)*VLOOKUP($H9+CA$2-$L$2,Multipliers!$A$3:$DF$122,CA$2-2006+2),1))</f>
        <v>0</v>
      </c>
      <c r="CC9" s="3">
        <f>CB9*(1-IF($H9+CB$2-$L$2&lt;70,VLOOKUP($H9+CB$2-$L$2,$B$3:$C$123,2)*VLOOKUP($H9+CB$2-$L$2,Multipliers!$A$3:$DF$122,CB$2-2006+2),1))</f>
        <v>0</v>
      </c>
      <c r="CD9" s="3">
        <f>CC9*(1-IF($H9+CC$2-$L$2&lt;70,VLOOKUP($H9+CC$2-$L$2,$B$3:$C$123,2)*VLOOKUP($H9+CC$2-$L$2,Multipliers!$A$3:$DF$122,CC$2-2006+2),1))</f>
        <v>0</v>
      </c>
    </row>
    <row r="10" spans="1:82" x14ac:dyDescent="0.25">
      <c r="B10" s="21">
        <f t="shared" si="31"/>
        <v>7</v>
      </c>
      <c r="C10" s="21">
        <f>IF(B10&lt;Inputs!$C$3,E10,F10)</f>
        <v>1.56E-4</v>
      </c>
      <c r="E10" s="22">
        <v>1.56E-4</v>
      </c>
      <c r="F10" s="22"/>
      <c r="H10" s="26">
        <f t="shared" si="32"/>
        <v>8</v>
      </c>
      <c r="I10" s="26">
        <f>IF(H10&lt;=Inputs!$C$3,VLOOKUP(H10,$K$3:$CD$43,Inputs!$C$3-H10+2),1)</f>
        <v>0.8971792976436056</v>
      </c>
      <c r="K10" s="3">
        <f t="shared" si="33"/>
        <v>8</v>
      </c>
      <c r="L10" s="3">
        <v>1</v>
      </c>
      <c r="M10" s="3">
        <f>L10*(1-IF($H10+L$2-$L$2&lt;70,VLOOKUP($H10+L$2-$L$2,$B$3:$C$123,2)*VLOOKUP($H10+L$2-$L$2,Multipliers!$A$3:$DF$122,L$2-2006+2),1))</f>
        <v>0.9999053781929409</v>
      </c>
      <c r="N10" s="3">
        <f>M10*(1-IF($H10+M$2-$L$2&lt;70,VLOOKUP($H10+M$2-$L$2,$B$3:$C$123,2)*VLOOKUP($H10+M$2-$L$2,Multipliers!$A$3:$DF$122,M$2-2006+2),1))</f>
        <v>0.99983057877595272</v>
      </c>
      <c r="O10" s="3">
        <f>N10*(1-IF($H10+N$2-$L$2&lt;70,VLOOKUP($H10+N$2-$L$2,$B$3:$C$123,2)*VLOOKUP($H10+N$2-$L$2,Multipliers!$A$3:$DF$122,N$2-2006+2),1))</f>
        <v>0.99976907728444453</v>
      </c>
      <c r="P10" s="3">
        <f>O10*(1-IF($H10+O$2-$L$2&lt;70,VLOOKUP($H10+O$2-$L$2,$B$3:$C$123,2)*VLOOKUP($H10+O$2-$L$2,Multipliers!$A$3:$DF$122,O$2-2006+2),1))</f>
        <v>0.99970547430445855</v>
      </c>
      <c r="Q10" s="3">
        <f>P10*(1-IF($H10+P$2-$L$2&lt;70,VLOOKUP($H10+P$2-$L$2,$B$3:$C$123,2)*VLOOKUP($H10+P$2-$L$2,Multipliers!$A$3:$DF$122,P$2-2006+2),1))</f>
        <v>0.99961214079390182</v>
      </c>
      <c r="R10" s="3">
        <f>Q10*(1-IF($H10+Q$2-$L$2&lt;70,VLOOKUP($H10+Q$2-$L$2,$B$3:$C$123,2)*VLOOKUP($H10+Q$2-$L$2,Multipliers!$A$3:$DF$122,Q$2-2006+2),1))</f>
        <v>0.99949128137012822</v>
      </c>
      <c r="S10" s="3">
        <f>R10*(1-IF($H10+R$2-$L$2&lt;70,VLOOKUP($H10+R$2-$L$2,$B$3:$C$123,2)*VLOOKUP($H10+R$2-$L$2,Multipliers!$A$3:$DF$122,R$2-2006+2),1))</f>
        <v>0.99934495252091604</v>
      </c>
      <c r="T10" s="3">
        <f>S10*(1-IF($H10+S$2-$L$2&lt;70,VLOOKUP($H10+S$2-$L$2,$B$3:$C$123,2)*VLOOKUP($H10+S$2-$L$2,Multipliers!$A$3:$DF$122,S$2-2006+2),1))</f>
        <v>0.99917320057941117</v>
      </c>
      <c r="U10" s="3">
        <f>T10*(1-IF($H10+T$2-$L$2&lt;70,VLOOKUP($H10+T$2-$L$2,$B$3:$C$123,2)*VLOOKUP($H10+T$2-$L$2,Multipliers!$A$3:$DF$122,T$2-2006+2),1))</f>
        <v>0.99897665260871471</v>
      </c>
      <c r="V10" s="3">
        <f>U10*(1-IF($H10+U$2-$L$2&lt;70,VLOOKUP($H10+U$2-$L$2,$B$3:$C$123,2)*VLOOKUP($H10+U$2-$L$2,Multipliers!$A$3:$DF$122,U$2-2006+2),1))</f>
        <v>0.99875466407728997</v>
      </c>
      <c r="W10" s="3">
        <f>V10*(1-IF($H10+V$2-$L$2&lt;70,VLOOKUP($H10+V$2-$L$2,$B$3:$C$123,2)*VLOOKUP($H10+V$2-$L$2,Multipliers!$A$3:$DF$122,V$2-2006+2),1))</f>
        <v>0.99842106604326419</v>
      </c>
      <c r="X10" s="3">
        <f>W10*(1-IF($H10+W$2-$L$2&lt;70,VLOOKUP($H10+W$2-$L$2,$B$3:$C$123,2)*VLOOKUP($H10+W$2-$L$2,Multipliers!$A$3:$DF$122,W$2-2006+2),1))</f>
        <v>0.99804983693834304</v>
      </c>
      <c r="Y10" s="3">
        <f>X10*(1-IF($H10+X$2-$L$2&lt;70,VLOOKUP($H10+X$2-$L$2,$B$3:$C$123,2)*VLOOKUP($H10+X$2-$L$2,Multipliers!$A$3:$DF$122,X$2-2006+2),1))</f>
        <v>0.99764640301529173</v>
      </c>
      <c r="Z10" s="3">
        <f>Y10*(1-IF($H10+Y$2-$L$2&lt;70,VLOOKUP($H10+Y$2-$L$2,$B$3:$C$123,2)*VLOOKUP($H10+Y$2-$L$2,Multipliers!$A$3:$DF$122,Y$2-2006+2),1))</f>
        <v>0.99719745248281899</v>
      </c>
      <c r="AA10" s="3">
        <f>Z10*(1-IF($H10+Z$2-$L$2&lt;70,VLOOKUP($H10+Z$2-$L$2,$B$3:$C$123,2)*VLOOKUP($H10+Z$2-$L$2,Multipliers!$A$3:$DF$122,Z$2-2006+2),1))</f>
        <v>0.99670545372939101</v>
      </c>
      <c r="AB10" s="3">
        <f>AA10*(1-IF($H10+AA$2-$L$2&lt;70,VLOOKUP($H10+AA$2-$L$2,$B$3:$C$123,2)*VLOOKUP($H10+AA$2-$L$2,Multipliers!$A$3:$DF$122,AA$2-2006+2),1))</f>
        <v>0.9961885327951161</v>
      </c>
      <c r="AC10" s="3">
        <f>AB10*(1-IF($H10+AB$2-$L$2&lt;70,VLOOKUP($H10+AB$2-$L$2,$B$3:$C$123,2)*VLOOKUP($H10+AB$2-$L$2,Multipliers!$A$3:$DF$122,AB$2-2006+2),1))</f>
        <v>0.99565981136723192</v>
      </c>
      <c r="AD10" s="3">
        <f>AC10*(1-IF($H10+AC$2-$L$2&lt;70,VLOOKUP($H10+AC$2-$L$2,$B$3:$C$123,2)*VLOOKUP($H10+AC$2-$L$2,Multipliers!$A$3:$DF$122,AC$2-2006+2),1))</f>
        <v>0.99515837325957757</v>
      </c>
      <c r="AE10" s="3">
        <f>AD10*(1-IF($H10+AD$2-$L$2&lt;70,VLOOKUP($H10+AD$2-$L$2,$B$3:$C$123,2)*VLOOKUP($H10+AD$2-$L$2,Multipliers!$A$3:$DF$122,AD$2-2006+2),1))</f>
        <v>0.99467413722330877</v>
      </c>
      <c r="AF10" s="3">
        <f>AE10*(1-IF($H10+AE$2-$L$2&lt;70,VLOOKUP($H10+AE$2-$L$2,$B$3:$C$123,2)*VLOOKUP($H10+AE$2-$L$2,Multipliers!$A$3:$DF$122,AE$2-2006+2),1))</f>
        <v>0.99419928234069777</v>
      </c>
      <c r="AG10" s="3">
        <f>AF10*(1-IF($H10+AF$2-$L$2&lt;70,VLOOKUP($H10+AF$2-$L$2,$B$3:$C$123,2)*VLOOKUP($H10+AF$2-$L$2,Multipliers!$A$3:$DF$122,AF$2-2006+2),1))</f>
        <v>0.99372463907871378</v>
      </c>
      <c r="AH10" s="3">
        <f>AG10*(1-IF($H10+AG$2-$L$2&lt;70,VLOOKUP($H10+AG$2-$L$2,$B$3:$C$123,2)*VLOOKUP($H10+AG$2-$L$2,Multipliers!$A$3:$DF$122,AG$2-2006+2),1))</f>
        <v>0.99324345022666161</v>
      </c>
      <c r="AI10" s="3">
        <f>AH10*(1-IF($H10+AH$2-$L$2&lt;70,VLOOKUP($H10+AH$2-$L$2,$B$3:$C$123,2)*VLOOKUP($H10+AH$2-$L$2,Multipliers!$A$3:$DF$122,AH$2-2006+2),1))</f>
        <v>0.99275226019740637</v>
      </c>
      <c r="AJ10" s="3">
        <f>AI10*(1-IF($H10+AI$2-$L$2&lt;70,VLOOKUP($H10+AI$2-$L$2,$B$3:$C$123,2)*VLOOKUP($H10+AI$2-$L$2,Multipliers!$A$3:$DF$122,AI$2-2006+2),1))</f>
        <v>0.99224470859648062</v>
      </c>
      <c r="AK10" s="3">
        <f>AJ10*(1-IF($H10+AJ$2-$L$2&lt;70,VLOOKUP($H10+AJ$2-$L$2,$B$3:$C$123,2)*VLOOKUP($H10+AJ$2-$L$2,Multipliers!$A$3:$DF$122,AJ$2-2006+2),1))</f>
        <v>0.99171917695713807</v>
      </c>
      <c r="AL10" s="3">
        <f>AK10*(1-IF($H10+AK$2-$L$2&lt;70,VLOOKUP($H10+AK$2-$L$2,$B$3:$C$123,2)*VLOOKUP($H10+AK$2-$L$2,Multipliers!$A$3:$DF$122,AK$2-2006+2),1))</f>
        <v>0.99117677944375326</v>
      </c>
      <c r="AM10" s="3">
        <f>AL10*(1-IF($H10+AL$2-$L$2&lt;70,VLOOKUP($H10+AL$2-$L$2,$B$3:$C$123,2)*VLOOKUP($H10+AL$2-$L$2,Multipliers!$A$3:$DF$122,AL$2-2006+2),1))</f>
        <v>0.99062097073388433</v>
      </c>
      <c r="AN10" s="3">
        <f>AM10*(1-IF($H10+AM$2-$L$2&lt;70,VLOOKUP($H10+AM$2-$L$2,$B$3:$C$123,2)*VLOOKUP($H10+AM$2-$L$2,Multipliers!$A$3:$DF$122,AM$2-2006+2),1))</f>
        <v>0.990054575493029</v>
      </c>
      <c r="AO10" s="3">
        <f>AN10*(1-IF($H10+AN$2-$L$2&lt;70,VLOOKUP($H10+AN$2-$L$2,$B$3:$C$123,2)*VLOOKUP($H10+AN$2-$L$2,Multipliers!$A$3:$DF$122,AN$2-2006+2),1))</f>
        <v>0.98948033761998744</v>
      </c>
      <c r="AP10" s="3">
        <f>AO10*(1-IF($H10+AO$2-$L$2&lt;70,VLOOKUP($H10+AO$2-$L$2,$B$3:$C$123,2)*VLOOKUP($H10+AO$2-$L$2,Multipliers!$A$3:$DF$122,AO$2-2006+2),1))</f>
        <v>0.98889638129877055</v>
      </c>
      <c r="AQ10" s="3">
        <f>AP10*(1-IF($H10+AP$2-$L$2&lt;70,VLOOKUP($H10+AP$2-$L$2,$B$3:$C$123,2)*VLOOKUP($H10+AP$2-$L$2,Multipliers!$A$3:$DF$122,AP$2-2006+2),1))</f>
        <v>0.98829963170178448</v>
      </c>
      <c r="AR10" s="3">
        <f>AQ10*(1-IF($H10+AQ$2-$L$2&lt;70,VLOOKUP($H10+AQ$2-$L$2,$B$3:$C$123,2)*VLOOKUP($H10+AQ$2-$L$2,Multipliers!$A$3:$DF$122,AQ$2-2006+2),1))</f>
        <v>0.98768500146913485</v>
      </c>
      <c r="AS10" s="3">
        <f>AR10*(1-IF($H10+AR$2-$L$2&lt;70,VLOOKUP($H10+AR$2-$L$2,$B$3:$C$123,2)*VLOOKUP($H10+AR$2-$L$2,Multipliers!$A$3:$DF$122,AR$2-2006+2),1))</f>
        <v>0.98704604414967512</v>
      </c>
      <c r="AT10" s="3">
        <f>AS10*(1-IF($H10+AS$2-$L$2&lt;70,VLOOKUP($H10+AS$2-$L$2,$B$3:$C$123,2)*VLOOKUP($H10+AS$2-$L$2,Multipliers!$A$3:$DF$122,AS$2-2006+2),1))</f>
        <v>0.98637744318145926</v>
      </c>
      <c r="AU10" s="3">
        <f>AT10*(1-IF($H10+AT$2-$L$2&lt;70,VLOOKUP($H10+AT$2-$L$2,$B$3:$C$123,2)*VLOOKUP($H10+AT$2-$L$2,Multipliers!$A$3:$DF$122,AT$2-2006+2),1))</f>
        <v>0.98566891386231092</v>
      </c>
      <c r="AV10" s="3">
        <f>AU10*(1-IF($H10+AU$2-$L$2&lt;70,VLOOKUP($H10+AU$2-$L$2,$B$3:$C$123,2)*VLOOKUP($H10+AU$2-$L$2,Multipliers!$A$3:$DF$122,AU$2-2006+2),1))</f>
        <v>0.98490998749015801</v>
      </c>
      <c r="AW10" s="3">
        <f>AV10*(1-IF($H10+AV$2-$L$2&lt;70,VLOOKUP($H10+AV$2-$L$2,$B$3:$C$123,2)*VLOOKUP($H10+AV$2-$L$2,Multipliers!$A$3:$DF$122,AV$2-2006+2),1))</f>
        <v>0.98408790041443717</v>
      </c>
      <c r="AX10" s="3">
        <f>AW10*(1-IF($H10+AW$2-$L$2&lt;70,VLOOKUP($H10+AW$2-$L$2,$B$3:$C$123,2)*VLOOKUP($H10+AW$2-$L$2,Multipliers!$A$3:$DF$122,AW$2-2006+2),1))</f>
        <v>0.98319077698024104</v>
      </c>
      <c r="AY10" s="3">
        <f>AX10*(1-IF($H10+AX$2-$L$2&lt;70,VLOOKUP($H10+AX$2-$L$2,$B$3:$C$123,2)*VLOOKUP($H10+AX$2-$L$2,Multipliers!$A$3:$DF$122,AX$2-2006+2),1))</f>
        <v>0.98220606637799135</v>
      </c>
      <c r="AZ10" s="3">
        <f>AY10*(1-IF($H10+AY$2-$L$2&lt;70,VLOOKUP($H10+AY$2-$L$2,$B$3:$C$123,2)*VLOOKUP($H10+AY$2-$L$2,Multipliers!$A$3:$DF$122,AY$2-2006+2),1))</f>
        <v>0.98112302213034031</v>
      </c>
      <c r="BA10" s="3">
        <f>AZ10*(1-IF($H10+AZ$2-$L$2&lt;70,VLOOKUP($H10+AZ$2-$L$2,$B$3:$C$123,2)*VLOOKUP($H10+AZ$2-$L$2,Multipliers!$A$3:$DF$122,AZ$2-2006+2),1))</f>
        <v>0.97993012655403622</v>
      </c>
      <c r="BB10" s="3">
        <f>BA10*(1-IF($H10+BA$2-$L$2&lt;70,VLOOKUP($H10+BA$2-$L$2,$B$3:$C$123,2)*VLOOKUP($H10+BA$2-$L$2,Multipliers!$A$3:$DF$122,BA$2-2006+2),1))</f>
        <v>0.97861703096264219</v>
      </c>
      <c r="BC10" s="3">
        <f>BB10*(1-IF($H10+BB$2-$L$2&lt;70,VLOOKUP($H10+BB$2-$L$2,$B$3:$C$123,2)*VLOOKUP($H10+BB$2-$L$2,Multipliers!$A$3:$DF$122,BB$2-2006+2),1))</f>
        <v>0.97717217345491514</v>
      </c>
      <c r="BD10" s="3">
        <f>BC10*(1-IF($H10+BC$2-$L$2&lt;70,VLOOKUP($H10+BC$2-$L$2,$B$3:$C$123,2)*VLOOKUP($H10+BC$2-$L$2,Multipliers!$A$3:$DF$122,BC$2-2006+2),1))</f>
        <v>0.97558321255130187</v>
      </c>
      <c r="BE10" s="3">
        <f>BD10*(1-IF($H10+BD$2-$L$2&lt;70,VLOOKUP($H10+BD$2-$L$2,$B$3:$C$123,2)*VLOOKUP($H10+BD$2-$L$2,Multipliers!$A$3:$DF$122,BD$2-2006+2),1))</f>
        <v>0.9738368933429028</v>
      </c>
      <c r="BF10" s="3">
        <f>BE10*(1-IF($H10+BE$2-$L$2&lt;70,VLOOKUP($H10+BE$2-$L$2,$B$3:$C$123,2)*VLOOKUP($H10+BE$2-$L$2,Multipliers!$A$3:$DF$122,BE$2-2006+2),1))</f>
        <v>0.97193184849574354</v>
      </c>
      <c r="BG10" s="3">
        <f>BF10*(1-IF($H10+BF$2-$L$2&lt;70,VLOOKUP($H10+BF$2-$L$2,$B$3:$C$123,2)*VLOOKUP($H10+BF$2-$L$2,Multipliers!$A$3:$DF$122,BF$2-2006+2),1))</f>
        <v>0.96985519630015249</v>
      </c>
      <c r="BH10" s="3">
        <f>BG10*(1-IF($H10+BG$2-$L$2&lt;70,VLOOKUP($H10+BG$2-$L$2,$B$3:$C$123,2)*VLOOKUP($H10+BG$2-$L$2,Multipliers!$A$3:$DF$122,BG$2-2006+2),1))</f>
        <v>0.9675912164305488</v>
      </c>
      <c r="BI10" s="3">
        <f>BH10*(1-IF($H10+BH$2-$L$2&lt;70,VLOOKUP($H10+BH$2-$L$2,$B$3:$C$123,2)*VLOOKUP($H10+BH$2-$L$2,Multipliers!$A$3:$DF$122,BH$2-2006+2),1))</f>
        <v>0.96511473179661211</v>
      </c>
      <c r="BJ10" s="3">
        <f>BI10*(1-IF($H10+BI$2-$L$2&lt;70,VLOOKUP($H10+BI$2-$L$2,$B$3:$C$123,2)*VLOOKUP($H10+BI$2-$L$2,Multipliers!$A$3:$DF$122,BI$2-2006+2),1))</f>
        <v>0.96239630698369982</v>
      </c>
      <c r="BK10" s="3">
        <f>BJ10*(1-IF($H10+BJ$2-$L$2&lt;70,VLOOKUP($H10+BJ$2-$L$2,$B$3:$C$123,2)*VLOOKUP($H10+BJ$2-$L$2,Multipliers!$A$3:$DF$122,BJ$2-2006+2),1))</f>
        <v>0.95940177217714573</v>
      </c>
      <c r="BL10" s="3">
        <f>BK10*(1-IF($H10+BK$2-$L$2&lt;70,VLOOKUP($H10+BK$2-$L$2,$B$3:$C$123,2)*VLOOKUP($H10+BK$2-$L$2,Multipliers!$A$3:$DF$122,BK$2-2006+2),1))</f>
        <v>0.95608855171705809</v>
      </c>
      <c r="BM10" s="3">
        <f>BL10*(1-IF($H10+BL$2-$L$2&lt;70,VLOOKUP($H10+BL$2-$L$2,$B$3:$C$123,2)*VLOOKUP($H10+BL$2-$L$2,Multipliers!$A$3:$DF$122,BL$2-2006+2),1))</f>
        <v>0.95241488042808498</v>
      </c>
      <c r="BN10" s="3">
        <f>BM10*(1-IF($H10+BM$2-$L$2&lt;70,VLOOKUP($H10+BM$2-$L$2,$B$3:$C$123,2)*VLOOKUP($H10+BM$2-$L$2,Multipliers!$A$3:$DF$122,BM$2-2006+2),1))</f>
        <v>0.94833332198241249</v>
      </c>
      <c r="BO10" s="3">
        <f>BN10*(1-IF($H10+BN$2-$L$2&lt;70,VLOOKUP($H10+BN$2-$L$2,$B$3:$C$123,2)*VLOOKUP($H10+BN$2-$L$2,Multipliers!$A$3:$DF$122,BN$2-2006+2),1))</f>
        <v>0.94379788881630078</v>
      </c>
      <c r="BP10" s="3">
        <f>BO10*(1-IF($H10+BO$2-$L$2&lt;70,VLOOKUP($H10+BO$2-$L$2,$B$3:$C$123,2)*VLOOKUP($H10+BO$2-$L$2,Multipliers!$A$3:$DF$122,BO$2-2006+2),1))</f>
        <v>0.93876527110804786</v>
      </c>
      <c r="BQ10" s="3">
        <f>BP10*(1-IF($H10+BP$2-$L$2&lt;70,VLOOKUP($H10+BP$2-$L$2,$B$3:$C$123,2)*VLOOKUP($H10+BP$2-$L$2,Multipliers!$A$3:$DF$122,BP$2-2006+2),1))</f>
        <v>0.9331860628434917</v>
      </c>
      <c r="BR10" s="3">
        <f>BQ10*(1-IF($H10+BQ$2-$L$2&lt;70,VLOOKUP($H10+BQ$2-$L$2,$B$3:$C$123,2)*VLOOKUP($H10+BQ$2-$L$2,Multipliers!$A$3:$DF$122,BQ$2-2006+2),1))</f>
        <v>0.9270214572339518</v>
      </c>
      <c r="BS10" s="3">
        <f>BR10*(1-IF($H10+BR$2-$L$2&lt;70,VLOOKUP($H10+BR$2-$L$2,$B$3:$C$123,2)*VLOOKUP($H10+BR$2-$L$2,Multipliers!$A$3:$DF$122,BR$2-2006+2),1))</f>
        <v>0.92036047438390389</v>
      </c>
      <c r="BT10" s="3">
        <f>BS10*(1-IF($H10+BS$2-$L$2&lt;70,VLOOKUP($H10+BS$2-$L$2,$B$3:$C$123,2)*VLOOKUP($H10+BS$2-$L$2,Multipliers!$A$3:$DF$122,BS$2-2006+2),1))</f>
        <v>0.91318538501348345</v>
      </c>
      <c r="BU10" s="3">
        <f>BT10*(1-IF($H10+BT$2-$L$2&lt;70,VLOOKUP($H10+BT$2-$L$2,$B$3:$C$123,2)*VLOOKUP($H10+BT$2-$L$2,Multipliers!$A$3:$DF$122,BT$2-2006+2),1))</f>
        <v>0.9054699233796174</v>
      </c>
      <c r="BV10" s="3">
        <f>BU10*(1-IF($H10+BU$2-$L$2&lt;70,VLOOKUP($H10+BU$2-$L$2,$B$3:$C$123,2)*VLOOKUP($H10+BU$2-$L$2,Multipliers!$A$3:$DF$122,BU$2-2006+2),1))</f>
        <v>0.8971792976436056</v>
      </c>
      <c r="BW10" s="3">
        <f>BV10*(1-IF($H10+BV$2-$L$2&lt;70,VLOOKUP($H10+BV$2-$L$2,$B$3:$C$123,2)*VLOOKUP($H10+BV$2-$L$2,Multipliers!$A$3:$DF$122,BV$2-2006+2),1))</f>
        <v>0</v>
      </c>
      <c r="BX10" s="3">
        <f>BW10*(1-IF($H10+BW$2-$L$2&lt;70,VLOOKUP($H10+BW$2-$L$2,$B$3:$C$123,2)*VLOOKUP($H10+BW$2-$L$2,Multipliers!$A$3:$DF$122,BW$2-2006+2),1))</f>
        <v>0</v>
      </c>
      <c r="BY10" s="3">
        <f>BX10*(1-IF($H10+BX$2-$L$2&lt;70,VLOOKUP($H10+BX$2-$L$2,$B$3:$C$123,2)*VLOOKUP($H10+BX$2-$L$2,Multipliers!$A$3:$DF$122,BX$2-2006+2),1))</f>
        <v>0</v>
      </c>
      <c r="BZ10" s="3">
        <f>BY10*(1-IF($H10+BY$2-$L$2&lt;70,VLOOKUP($H10+BY$2-$L$2,$B$3:$C$123,2)*VLOOKUP($H10+BY$2-$L$2,Multipliers!$A$3:$DF$122,BY$2-2006+2),1))</f>
        <v>0</v>
      </c>
      <c r="CA10" s="3">
        <f>BZ10*(1-IF($H10+BZ$2-$L$2&lt;70,VLOOKUP($H10+BZ$2-$L$2,$B$3:$C$123,2)*VLOOKUP($H10+BZ$2-$L$2,Multipliers!$A$3:$DF$122,BZ$2-2006+2),1))</f>
        <v>0</v>
      </c>
      <c r="CB10" s="3">
        <f>CA10*(1-IF($H10+CA$2-$L$2&lt;70,VLOOKUP($H10+CA$2-$L$2,$B$3:$C$123,2)*VLOOKUP($H10+CA$2-$L$2,Multipliers!$A$3:$DF$122,CA$2-2006+2),1))</f>
        <v>0</v>
      </c>
      <c r="CC10" s="3">
        <f>CB10*(1-IF($H10+CB$2-$L$2&lt;70,VLOOKUP($H10+CB$2-$L$2,$B$3:$C$123,2)*VLOOKUP($H10+CB$2-$L$2,Multipliers!$A$3:$DF$122,CB$2-2006+2),1))</f>
        <v>0</v>
      </c>
      <c r="CD10" s="3">
        <f>CC10*(1-IF($H10+CC$2-$L$2&lt;70,VLOOKUP($H10+CC$2-$L$2,$B$3:$C$123,2)*VLOOKUP($H10+CC$2-$L$2,Multipliers!$A$3:$DF$122,CC$2-2006+2),1))</f>
        <v>0</v>
      </c>
    </row>
    <row r="11" spans="1:82" x14ac:dyDescent="0.25">
      <c r="B11" s="21">
        <f t="shared" si="31"/>
        <v>8</v>
      </c>
      <c r="C11" s="21">
        <f>IF(B11&lt;Inputs!$C$3,E11,F11)</f>
        <v>1.3200000000000001E-4</v>
      </c>
      <c r="E11" s="22">
        <v>1.3200000000000001E-4</v>
      </c>
      <c r="F11" s="22"/>
      <c r="H11" s="26">
        <f t="shared" si="32"/>
        <v>9</v>
      </c>
      <c r="I11" s="26">
        <f>IF(H11&lt;=Inputs!$C$3,VLOOKUP(H11,$K$3:$CD$43,Inputs!$C$3-H11+2),1)</f>
        <v>0.89627116222460668</v>
      </c>
      <c r="K11" s="3">
        <f t="shared" si="33"/>
        <v>9</v>
      </c>
      <c r="L11" s="3">
        <v>1</v>
      </c>
      <c r="M11" s="3">
        <f>L11*(1-IF($H11+L$2-$L$2&lt;70,VLOOKUP($H11+L$2-$L$2,$B$3:$C$123,2)*VLOOKUP($H11+L$2-$L$2,Multipliers!$A$3:$DF$122,L$2-2006+2),1))</f>
        <v>0.99992329898973242</v>
      </c>
      <c r="N11" s="3">
        <f>M11*(1-IF($H11+M$2-$L$2&lt;70,VLOOKUP($H11+M$2-$L$2,$B$3:$C$123,2)*VLOOKUP($H11+M$2-$L$2,Multipliers!$A$3:$DF$122,M$2-2006+2),1))</f>
        <v>0.99986038246466491</v>
      </c>
      <c r="O11" s="3">
        <f>N11*(1-IF($H11+N$2-$L$2&lt;70,VLOOKUP($H11+N$2-$L$2,$B$3:$C$123,2)*VLOOKUP($H11+N$2-$L$2,Multipliers!$A$3:$DF$122,N$2-2006+2),1))</f>
        <v>0.99979546228849747</v>
      </c>
      <c r="P11" s="3">
        <f>O11*(1-IF($H11+O$2-$L$2&lt;70,VLOOKUP($H11+O$2-$L$2,$B$3:$C$123,2)*VLOOKUP($H11+O$2-$L$2,Multipliers!$A$3:$DF$122,O$2-2006+2),1))</f>
        <v>0.99970039006205058</v>
      </c>
      <c r="Q11" s="3">
        <f>P11*(1-IF($H11+P$2-$L$2&lt;70,VLOOKUP($H11+P$2-$L$2,$B$3:$C$123,2)*VLOOKUP($H11+P$2-$L$2,Multipliers!$A$3:$DF$122,P$2-2006+2),1))</f>
        <v>0.99957747965563648</v>
      </c>
      <c r="R11" s="3">
        <f>Q11*(1-IF($H11+Q$2-$L$2&lt;70,VLOOKUP($H11+Q$2-$L$2,$B$3:$C$123,2)*VLOOKUP($H11+Q$2-$L$2,Multipliers!$A$3:$DF$122,Q$2-2006+2),1))</f>
        <v>0.99942883418186501</v>
      </c>
      <c r="S11" s="3">
        <f>R11*(1-IF($H11+R$2-$L$2&lt;70,VLOOKUP($H11+R$2-$L$2,$B$3:$C$123,2)*VLOOKUP($H11+R$2-$L$2,Multipliers!$A$3:$DF$122,R$2-2006+2),1))</f>
        <v>0.99925452287905758</v>
      </c>
      <c r="T11" s="3">
        <f>S11*(1-IF($H11+S$2-$L$2&lt;70,VLOOKUP($H11+S$2-$L$2,$B$3:$C$123,2)*VLOOKUP($H11+S$2-$L$2,Multipliers!$A$3:$DF$122,S$2-2006+2),1))</f>
        <v>0.99905520837119344</v>
      </c>
      <c r="U11" s="3">
        <f>T11*(1-IF($H11+T$2-$L$2&lt;70,VLOOKUP($H11+T$2-$L$2,$B$3:$C$123,2)*VLOOKUP($H11+T$2-$L$2,Multipliers!$A$3:$DF$122,T$2-2006+2),1))</f>
        <v>0.9988302555008246</v>
      </c>
      <c r="V11" s="3">
        <f>U11*(1-IF($H11+U$2-$L$2&lt;70,VLOOKUP($H11+U$2-$L$2,$B$3:$C$123,2)*VLOOKUP($H11+U$2-$L$2,Multipliers!$A$3:$DF$122,U$2-2006+2),1))</f>
        <v>0.99849244334750442</v>
      </c>
      <c r="W11" s="3">
        <f>V11*(1-IF($H11+V$2-$L$2&lt;70,VLOOKUP($H11+V$2-$L$2,$B$3:$C$123,2)*VLOOKUP($H11+V$2-$L$2,Multipliers!$A$3:$DF$122,V$2-2006+2),1))</f>
        <v>0.99811679258947794</v>
      </c>
      <c r="X11" s="3">
        <f>W11*(1-IF($H11+W$2-$L$2&lt;70,VLOOKUP($H11+W$2-$L$2,$B$3:$C$123,2)*VLOOKUP($H11+W$2-$L$2,Multipliers!$A$3:$DF$122,W$2-2006+2),1))</f>
        <v>0.99770880291608999</v>
      </c>
      <c r="Y11" s="3">
        <f>X11*(1-IF($H11+X$2-$L$2&lt;70,VLOOKUP($H11+X$2-$L$2,$B$3:$C$123,2)*VLOOKUP($H11+X$2-$L$2,Multipliers!$A$3:$DF$122,X$2-2006+2),1))</f>
        <v>0.99725496827237048</v>
      </c>
      <c r="Z11" s="3">
        <f>Y11*(1-IF($H11+Y$2-$L$2&lt;70,VLOOKUP($H11+Y$2-$L$2,$B$3:$C$123,2)*VLOOKUP($H11+Y$2-$L$2,Multipliers!$A$3:$DF$122,Y$2-2006+2),1))</f>
        <v>0.9967578205198665</v>
      </c>
      <c r="AA11" s="3">
        <f>Z11*(1-IF($H11+Z$2-$L$2&lt;70,VLOOKUP($H11+Z$2-$L$2,$B$3:$C$123,2)*VLOOKUP($H11+Z$2-$L$2,Multipliers!$A$3:$DF$122,Z$2-2006+2),1))</f>
        <v>0.99623559797896166</v>
      </c>
      <c r="AB11" s="3">
        <f>AA11*(1-IF($H11+AA$2-$L$2&lt;70,VLOOKUP($H11+AA$2-$L$2,$B$3:$C$123,2)*VLOOKUP($H11+AA$2-$L$2,Multipliers!$A$3:$DF$122,AA$2-2006+2),1))</f>
        <v>0.99570151069869473</v>
      </c>
      <c r="AC11" s="3">
        <f>AB11*(1-IF($H11+AB$2-$L$2&lt;70,VLOOKUP($H11+AB$2-$L$2,$B$3:$C$123,2)*VLOOKUP($H11+AB$2-$L$2,Multipliers!$A$3:$DF$122,AB$2-2006+2),1))</f>
        <v>0.99519498634673975</v>
      </c>
      <c r="AD11" s="3">
        <f>AC11*(1-IF($H11+AC$2-$L$2&lt;70,VLOOKUP($H11+AC$2-$L$2,$B$3:$C$123,2)*VLOOKUP($H11+AC$2-$L$2,Multipliers!$A$3:$DF$122,AC$2-2006+2),1))</f>
        <v>0.99470584104178861</v>
      </c>
      <c r="AE11" s="3">
        <f>AD11*(1-IF($H11+AD$2-$L$2&lt;70,VLOOKUP($H11+AD$2-$L$2,$B$3:$C$123,2)*VLOOKUP($H11+AD$2-$L$2,Multipliers!$A$3:$DF$122,AD$2-2006+2),1))</f>
        <v>0.99422617435700822</v>
      </c>
      <c r="AF11" s="3">
        <f>AE11*(1-IF($H11+AE$2-$L$2&lt;70,VLOOKUP($H11+AE$2-$L$2,$B$3:$C$123,2)*VLOOKUP($H11+AE$2-$L$2,Multipliers!$A$3:$DF$122,AE$2-2006+2),1))</f>
        <v>0.99374672375037032</v>
      </c>
      <c r="AG11" s="3">
        <f>AF11*(1-IF($H11+AF$2-$L$2&lt;70,VLOOKUP($H11+AF$2-$L$2,$B$3:$C$123,2)*VLOOKUP($H11+AF$2-$L$2,Multipliers!$A$3:$DF$122,AF$2-2006+2),1))</f>
        <v>0.99326066360283627</v>
      </c>
      <c r="AH11" s="3">
        <f>AG11*(1-IF($H11+AG$2-$L$2&lt;70,VLOOKUP($H11+AG$2-$L$2,$B$3:$C$123,2)*VLOOKUP($H11+AG$2-$L$2,Multipliers!$A$3:$DF$122,AG$2-2006+2),1))</f>
        <v>0.99276450345959433</v>
      </c>
      <c r="AI11" s="3">
        <f>AH11*(1-IF($H11+AH$2-$L$2&lt;70,VLOOKUP($H11+AH$2-$L$2,$B$3:$C$123,2)*VLOOKUP($H11+AH$2-$L$2,Multipliers!$A$3:$DF$122,AH$2-2006+2),1))</f>
        <v>0.99225181875213986</v>
      </c>
      <c r="AJ11" s="3">
        <f>AI11*(1-IF($H11+AI$2-$L$2&lt;70,VLOOKUP($H11+AI$2-$L$2,$B$3:$C$123,2)*VLOOKUP($H11+AI$2-$L$2,Multipliers!$A$3:$DF$122,AI$2-2006+2),1))</f>
        <v>0.99172097490854449</v>
      </c>
      <c r="AK11" s="3">
        <f>AJ11*(1-IF($H11+AJ$2-$L$2&lt;70,VLOOKUP($H11+AJ$2-$L$2,$B$3:$C$123,2)*VLOOKUP($H11+AJ$2-$L$2,Multipliers!$A$3:$DF$122,AJ$2-2006+2),1))</f>
        <v>0.99117309763911809</v>
      </c>
      <c r="AL11" s="3">
        <f>AK11*(1-IF($H11+AK$2-$L$2&lt;70,VLOOKUP($H11+AK$2-$L$2,$B$3:$C$123,2)*VLOOKUP($H11+AK$2-$L$2,Multipliers!$A$3:$DF$122,AK$2-2006+2),1))</f>
        <v>0.99061167678530659</v>
      </c>
      <c r="AM11" s="3">
        <f>AL11*(1-IF($H11+AL$2-$L$2&lt;70,VLOOKUP($H11+AL$2-$L$2,$B$3:$C$123,2)*VLOOKUP($H11+AL$2-$L$2,Multipliers!$A$3:$DF$122,AL$2-2006+2),1))</f>
        <v>0.99003956574796514</v>
      </c>
      <c r="AN11" s="3">
        <f>AM11*(1-IF($H11+AM$2-$L$2&lt;70,VLOOKUP($H11+AM$2-$L$2,$B$3:$C$123,2)*VLOOKUP($H11+AM$2-$L$2,Multipliers!$A$3:$DF$122,AM$2-2006+2),1))</f>
        <v>0.98945953628605088</v>
      </c>
      <c r="AO11" s="3">
        <f>AN11*(1-IF($H11+AN$2-$L$2&lt;70,VLOOKUP($H11+AN$2-$L$2,$B$3:$C$123,2)*VLOOKUP($H11+AN$2-$L$2,Multipliers!$A$3:$DF$122,AN$2-2006+2),1))</f>
        <v>0.98886969381634915</v>
      </c>
      <c r="AP11" s="3">
        <f>AO11*(1-IF($H11+AO$2-$L$2&lt;70,VLOOKUP($H11+AO$2-$L$2,$B$3:$C$123,2)*VLOOKUP($H11+AO$2-$L$2,Multipliers!$A$3:$DF$122,AO$2-2006+2),1))</f>
        <v>0.9882669327128919</v>
      </c>
      <c r="AQ11" s="3">
        <f>AP11*(1-IF($H11+AP$2-$L$2&lt;70,VLOOKUP($H11+AP$2-$L$2,$B$3:$C$123,2)*VLOOKUP($H11+AP$2-$L$2,Multipliers!$A$3:$DF$122,AP$2-2006+2),1))</f>
        <v>0.98764611463518781</v>
      </c>
      <c r="AR11" s="3">
        <f>AQ11*(1-IF($H11+AQ$2-$L$2&lt;70,VLOOKUP($H11+AQ$2-$L$2,$B$3:$C$123,2)*VLOOKUP($H11+AQ$2-$L$2,Multipliers!$A$3:$DF$122,AQ$2-2006+2),1))</f>
        <v>0.98700072861233301</v>
      </c>
      <c r="AS11" s="3">
        <f>AR11*(1-IF($H11+AR$2-$L$2&lt;70,VLOOKUP($H11+AR$2-$L$2,$B$3:$C$123,2)*VLOOKUP($H11+AR$2-$L$2,Multipliers!$A$3:$DF$122,AR$2-2006+2),1))</f>
        <v>0.98632540510468281</v>
      </c>
      <c r="AT11" s="3">
        <f>AS11*(1-IF($H11+AS$2-$L$2&lt;70,VLOOKUP($H11+AS$2-$L$2,$B$3:$C$123,2)*VLOOKUP($H11+AS$2-$L$2,Multipliers!$A$3:$DF$122,AS$2-2006+2),1))</f>
        <v>0.98560975668100814</v>
      </c>
      <c r="AU11" s="3">
        <f>AT11*(1-IF($H11+AT$2-$L$2&lt;70,VLOOKUP($H11+AT$2-$L$2,$B$3:$C$123,2)*VLOOKUP($H11+AT$2-$L$2,Multipliers!$A$3:$DF$122,AT$2-2006+2),1))</f>
        <v>0.98484321039469958</v>
      </c>
      <c r="AV11" s="3">
        <f>AU11*(1-IF($H11+AU$2-$L$2&lt;70,VLOOKUP($H11+AU$2-$L$2,$B$3:$C$123,2)*VLOOKUP($H11+AU$2-$L$2,Multipliers!$A$3:$DF$122,AU$2-2006+2),1))</f>
        <v>0.98401287570979901</v>
      </c>
      <c r="AW11" s="3">
        <f>AV11*(1-IF($H11+AV$2-$L$2&lt;70,VLOOKUP($H11+AV$2-$L$2,$B$3:$C$123,2)*VLOOKUP($H11+AV$2-$L$2,Multipliers!$A$3:$DF$122,AV$2-2006+2),1))</f>
        <v>0.98310675950831239</v>
      </c>
      <c r="AX11" s="3">
        <f>AW11*(1-IF($H11+AW$2-$L$2&lt;70,VLOOKUP($H11+AW$2-$L$2,$B$3:$C$123,2)*VLOOKUP($H11+AW$2-$L$2,Multipliers!$A$3:$DF$122,AW$2-2006+2),1))</f>
        <v>0.98211218733164296</v>
      </c>
      <c r="AY11" s="3">
        <f>AX11*(1-IF($H11+AX$2-$L$2&lt;70,VLOOKUP($H11+AX$2-$L$2,$B$3:$C$123,2)*VLOOKUP($H11+AX$2-$L$2,Multipliers!$A$3:$DF$122,AX$2-2006+2),1))</f>
        <v>0.9810183078058724</v>
      </c>
      <c r="AZ11" s="3">
        <f>AY11*(1-IF($H11+AY$2-$L$2&lt;70,VLOOKUP($H11+AY$2-$L$2,$B$3:$C$123,2)*VLOOKUP($H11+AY$2-$L$2,Multipliers!$A$3:$DF$122,AY$2-2006+2),1))</f>
        <v>0.97981349138193607</v>
      </c>
      <c r="BA11" s="3">
        <f>AZ11*(1-IF($H11+AZ$2-$L$2&lt;70,VLOOKUP($H11+AZ$2-$L$2,$B$3:$C$123,2)*VLOOKUP($H11+AZ$2-$L$2,Multipliers!$A$3:$DF$122,AZ$2-2006+2),1))</f>
        <v>0.97848729006724289</v>
      </c>
      <c r="BB11" s="3">
        <f>BA11*(1-IF($H11+BA$2-$L$2&lt;70,VLOOKUP($H11+BA$2-$L$2,$B$3:$C$123,2)*VLOOKUP($H11+BA$2-$L$2,Multipliers!$A$3:$DF$122,BA$2-2006+2),1))</f>
        <v>0.97702803152719564</v>
      </c>
      <c r="BC11" s="3">
        <f>BB11*(1-IF($H11+BB$2-$L$2&lt;70,VLOOKUP($H11+BB$2-$L$2,$B$3:$C$123,2)*VLOOKUP($H11+BB$2-$L$2,Multipliers!$A$3:$DF$122,BB$2-2006+2),1))</f>
        <v>0.97542325726740486</v>
      </c>
      <c r="BD11" s="3">
        <f>BC11*(1-IF($H11+BC$2-$L$2&lt;70,VLOOKUP($H11+BC$2-$L$2,$B$3:$C$123,2)*VLOOKUP($H11+BC$2-$L$2,Multipliers!$A$3:$DF$122,BC$2-2006+2),1))</f>
        <v>0.97365958768730421</v>
      </c>
      <c r="BE11" s="3">
        <f>BD11*(1-IF($H11+BD$2-$L$2&lt;70,VLOOKUP($H11+BD$2-$L$2,$B$3:$C$123,2)*VLOOKUP($H11+BD$2-$L$2,Multipliers!$A$3:$DF$122,BD$2-2006+2),1))</f>
        <v>0.97173565031633158</v>
      </c>
      <c r="BF11" s="3">
        <f>BE11*(1-IF($H11+BE$2-$L$2&lt;70,VLOOKUP($H11+BE$2-$L$2,$B$3:$C$123,2)*VLOOKUP($H11+BE$2-$L$2,Multipliers!$A$3:$DF$122,BE$2-2006+2),1))</f>
        <v>0.96963844527189003</v>
      </c>
      <c r="BG11" s="3">
        <f>BF11*(1-IF($H11+BF$2-$L$2&lt;70,VLOOKUP($H11+BF$2-$L$2,$B$3:$C$123,2)*VLOOKUP($H11+BF$2-$L$2,Multipliers!$A$3:$DF$122,BF$2-2006+2),1))</f>
        <v>0.96735210800199078</v>
      </c>
      <c r="BH11" s="3">
        <f>BG11*(1-IF($H11+BG$2-$L$2&lt;70,VLOOKUP($H11+BG$2-$L$2,$B$3:$C$123,2)*VLOOKUP($H11+BG$2-$L$2,Multipliers!$A$3:$DF$122,BG$2-2006+2),1))</f>
        <v>0.96485122653532684</v>
      </c>
      <c r="BI11" s="3">
        <f>BH11*(1-IF($H11+BH$2-$L$2&lt;70,VLOOKUP($H11+BH$2-$L$2,$B$3:$C$123,2)*VLOOKUP($H11+BH$2-$L$2,Multipliers!$A$3:$DF$122,BH$2-2006+2),1))</f>
        <v>0.96210609259449376</v>
      </c>
      <c r="BJ11" s="3">
        <f>BI11*(1-IF($H11+BI$2-$L$2&lt;70,VLOOKUP($H11+BI$2-$L$2,$B$3:$C$123,2)*VLOOKUP($H11+BI$2-$L$2,Multipliers!$A$3:$DF$122,BI$2-2006+2),1))</f>
        <v>0.95908222209670313</v>
      </c>
      <c r="BK11" s="3">
        <f>BJ11*(1-IF($H11+BJ$2-$L$2&lt;70,VLOOKUP($H11+BJ$2-$L$2,$B$3:$C$123,2)*VLOOKUP($H11+BJ$2-$L$2,Multipliers!$A$3:$DF$122,BJ$2-2006+2),1))</f>
        <v>0.9557366494518692</v>
      </c>
      <c r="BL11" s="3">
        <f>BK11*(1-IF($H11+BK$2-$L$2&lt;70,VLOOKUP($H11+BK$2-$L$2,$B$3:$C$123,2)*VLOOKUP($H11+BK$2-$L$2,Multipliers!$A$3:$DF$122,BK$2-2006+2),1))</f>
        <v>0.95202723617818541</v>
      </c>
      <c r="BM11" s="3">
        <f>BL11*(1-IF($H11+BL$2-$L$2&lt;70,VLOOKUP($H11+BL$2-$L$2,$B$3:$C$123,2)*VLOOKUP($H11+BL$2-$L$2,Multipliers!$A$3:$DF$122,BL$2-2006+2),1))</f>
        <v>0.94790612789277318</v>
      </c>
      <c r="BN11" s="3">
        <f>BM11*(1-IF($H11+BM$2-$L$2&lt;70,VLOOKUP($H11+BM$2-$L$2,$B$3:$C$123,2)*VLOOKUP($H11+BM$2-$L$2,Multipliers!$A$3:$DF$122,BM$2-2006+2),1))</f>
        <v>0.94332694597631839</v>
      </c>
      <c r="BO11" s="3">
        <f>BN11*(1-IF($H11+BN$2-$L$2&lt;70,VLOOKUP($H11+BN$2-$L$2,$B$3:$C$123,2)*VLOOKUP($H11+BN$2-$L$2,Multipliers!$A$3:$DF$122,BN$2-2006+2),1))</f>
        <v>0.93824603032213794</v>
      </c>
      <c r="BP11" s="3">
        <f>BO11*(1-IF($H11+BO$2-$L$2&lt;70,VLOOKUP($H11+BO$2-$L$2,$B$3:$C$123,2)*VLOOKUP($H11+BO$2-$L$2,Multipliers!$A$3:$DF$122,BO$2-2006+2),1))</f>
        <v>0.93261358350725843</v>
      </c>
      <c r="BQ11" s="3">
        <f>BP11*(1-IF($H11+BP$2-$L$2&lt;70,VLOOKUP($H11+BP$2-$L$2,$B$3:$C$123,2)*VLOOKUP($H11+BP$2-$L$2,Multipliers!$A$3:$DF$122,BP$2-2006+2),1))</f>
        <v>0.92639052913933162</v>
      </c>
      <c r="BR11" s="3">
        <f>BQ11*(1-IF($H11+BQ$2-$L$2&lt;70,VLOOKUP($H11+BQ$2-$L$2,$B$3:$C$123,2)*VLOOKUP($H11+BQ$2-$L$2,Multipliers!$A$3:$DF$122,BQ$2-2006+2),1))</f>
        <v>0.91966684287207257</v>
      </c>
      <c r="BS11" s="3">
        <f>BR11*(1-IF($H11+BR$2-$L$2&lt;70,VLOOKUP($H11+BR$2-$L$2,$B$3:$C$123,2)*VLOOKUP($H11+BR$2-$L$2,Multipliers!$A$3:$DF$122,BR$2-2006+2),1))</f>
        <v>0.91242473999331553</v>
      </c>
      <c r="BT11" s="3">
        <f>BS11*(1-IF($H11+BS$2-$L$2&lt;70,VLOOKUP($H11+BS$2-$L$2,$B$3:$C$123,2)*VLOOKUP($H11+BS$2-$L$2,Multipliers!$A$3:$DF$122,BS$2-2006+2),1))</f>
        <v>0.9046378359743138</v>
      </c>
      <c r="BU11" s="3">
        <f>BT11*(1-IF($H11+BT$2-$L$2&lt;70,VLOOKUP($H11+BT$2-$L$2,$B$3:$C$123,2)*VLOOKUP($H11+BT$2-$L$2,Multipliers!$A$3:$DF$122,BT$2-2006+2),1))</f>
        <v>0.89627116222460668</v>
      </c>
      <c r="BV11" s="3">
        <f>BU11*(1-IF($H11+BU$2-$L$2&lt;70,VLOOKUP($H11+BU$2-$L$2,$B$3:$C$123,2)*VLOOKUP($H11+BU$2-$L$2,Multipliers!$A$3:$DF$122,BU$2-2006+2),1))</f>
        <v>0</v>
      </c>
      <c r="BW11" s="3">
        <f>BV11*(1-IF($H11+BV$2-$L$2&lt;70,VLOOKUP($H11+BV$2-$L$2,$B$3:$C$123,2)*VLOOKUP($H11+BV$2-$L$2,Multipliers!$A$3:$DF$122,BV$2-2006+2),1))</f>
        <v>0</v>
      </c>
      <c r="BX11" s="3">
        <f>BW11*(1-IF($H11+BW$2-$L$2&lt;70,VLOOKUP($H11+BW$2-$L$2,$B$3:$C$123,2)*VLOOKUP($H11+BW$2-$L$2,Multipliers!$A$3:$DF$122,BW$2-2006+2),1))</f>
        <v>0</v>
      </c>
      <c r="BY11" s="3">
        <f>BX11*(1-IF($H11+BX$2-$L$2&lt;70,VLOOKUP($H11+BX$2-$L$2,$B$3:$C$123,2)*VLOOKUP($H11+BX$2-$L$2,Multipliers!$A$3:$DF$122,BX$2-2006+2),1))</f>
        <v>0</v>
      </c>
      <c r="BZ11" s="3">
        <f>BY11*(1-IF($H11+BY$2-$L$2&lt;70,VLOOKUP($H11+BY$2-$L$2,$B$3:$C$123,2)*VLOOKUP($H11+BY$2-$L$2,Multipliers!$A$3:$DF$122,BY$2-2006+2),1))</f>
        <v>0</v>
      </c>
      <c r="CA11" s="3">
        <f>BZ11*(1-IF($H11+BZ$2-$L$2&lt;70,VLOOKUP($H11+BZ$2-$L$2,$B$3:$C$123,2)*VLOOKUP($H11+BZ$2-$L$2,Multipliers!$A$3:$DF$122,BZ$2-2006+2),1))</f>
        <v>0</v>
      </c>
      <c r="CB11" s="3">
        <f>CA11*(1-IF($H11+CA$2-$L$2&lt;70,VLOOKUP($H11+CA$2-$L$2,$B$3:$C$123,2)*VLOOKUP($H11+CA$2-$L$2,Multipliers!$A$3:$DF$122,CA$2-2006+2),1))</f>
        <v>0</v>
      </c>
      <c r="CC11" s="3">
        <f>CB11*(1-IF($H11+CB$2-$L$2&lt;70,VLOOKUP($H11+CB$2-$L$2,$B$3:$C$123,2)*VLOOKUP($H11+CB$2-$L$2,Multipliers!$A$3:$DF$122,CB$2-2006+2),1))</f>
        <v>0</v>
      </c>
      <c r="CD11" s="3">
        <f>CC11*(1-IF($H11+CC$2-$L$2&lt;70,VLOOKUP($H11+CC$2-$L$2,$B$3:$C$123,2)*VLOOKUP($H11+CC$2-$L$2,Multipliers!$A$3:$DF$122,CC$2-2006+2),1))</f>
        <v>0</v>
      </c>
    </row>
    <row r="12" spans="1:82" x14ac:dyDescent="0.25">
      <c r="B12" s="21">
        <f t="shared" si="31"/>
        <v>9</v>
      </c>
      <c r="C12" s="21">
        <f>IF(B12&lt;Inputs!$C$3,E12,F12)</f>
        <v>1.07E-4</v>
      </c>
      <c r="E12" s="22">
        <v>1.07E-4</v>
      </c>
      <c r="F12" s="22"/>
      <c r="H12" s="26">
        <f t="shared" si="32"/>
        <v>10</v>
      </c>
      <c r="I12" s="26">
        <f>IF(H12&lt;=Inputs!$C$3,VLOOKUP(H12,$K$3:$CD$43,Inputs!$C$3-H12+2),1)</f>
        <v>0.89533703551911625</v>
      </c>
      <c r="K12" s="3">
        <f t="shared" si="33"/>
        <v>10</v>
      </c>
      <c r="L12" s="3">
        <v>1</v>
      </c>
      <c r="M12" s="3">
        <f>L12*(1-IF($H12+L$2-$L$2&lt;70,VLOOKUP($H12+L$2-$L$2,$B$3:$C$123,2)*VLOOKUP($H12+L$2-$L$2,Multipliers!$A$3:$DF$122,L$2-2006+2),1))</f>
        <v>0.99993548513155062</v>
      </c>
      <c r="N12" s="3">
        <f>M12*(1-IF($H12+M$2-$L$2&lt;70,VLOOKUP($H12+M$2-$L$2,$B$3:$C$123,2)*VLOOKUP($H12+M$2-$L$2,Multipliers!$A$3:$DF$122,M$2-2006+2),1))</f>
        <v>0.99986907243461265</v>
      </c>
      <c r="O12" s="3">
        <f>N12*(1-IF($H12+N$2-$L$2&lt;70,VLOOKUP($H12+N$2-$L$2,$B$3:$C$123,2)*VLOOKUP($H12+N$2-$L$2,Multipliers!$A$3:$DF$122,N$2-2006+2),1))</f>
        <v>0.99977203301211925</v>
      </c>
      <c r="P12" s="3">
        <f>O12*(1-IF($H12+O$2-$L$2&lt;70,VLOOKUP($H12+O$2-$L$2,$B$3:$C$123,2)*VLOOKUP($H12+O$2-$L$2,Multipliers!$A$3:$DF$122,O$2-2006+2),1))</f>
        <v>0.99964683519716979</v>
      </c>
      <c r="Q12" s="3">
        <f>P12*(1-IF($H12+P$2-$L$2&lt;70,VLOOKUP($H12+P$2-$L$2,$B$3:$C$123,2)*VLOOKUP($H12+P$2-$L$2,Multipliers!$A$3:$DF$122,P$2-2006+2),1))</f>
        <v>0.99949567006851747</v>
      </c>
      <c r="R12" s="3">
        <f>Q12*(1-IF($H12+Q$2-$L$2&lt;70,VLOOKUP($H12+Q$2-$L$2,$B$3:$C$123,2)*VLOOKUP($H12+Q$2-$L$2,Multipliers!$A$3:$DF$122,Q$2-2006+2),1))</f>
        <v>0.99931860256245764</v>
      </c>
      <c r="S12" s="3">
        <f>R12*(1-IF($H12+R$2-$L$2&lt;70,VLOOKUP($H12+R$2-$L$2,$B$3:$C$123,2)*VLOOKUP($H12+R$2-$L$2,Multipliers!$A$3:$DF$122,R$2-2006+2),1))</f>
        <v>0.99911632197649947</v>
      </c>
      <c r="T12" s="3">
        <f>S12*(1-IF($H12+S$2-$L$2&lt;70,VLOOKUP($H12+S$2-$L$2,$B$3:$C$123,2)*VLOOKUP($H12+S$2-$L$2,Multipliers!$A$3:$DF$122,S$2-2006+2),1))</f>
        <v>0.99888820736379347</v>
      </c>
      <c r="U12" s="3">
        <f>T12*(1-IF($H12+T$2-$L$2&lt;70,VLOOKUP($H12+T$2-$L$2,$B$3:$C$123,2)*VLOOKUP($H12+T$2-$L$2,Multipliers!$A$3:$DF$122,T$2-2006+2),1))</f>
        <v>0.99854589126987259</v>
      </c>
      <c r="V12" s="3">
        <f>U12*(1-IF($H12+U$2-$L$2&lt;70,VLOOKUP($H12+U$2-$L$2,$B$3:$C$123,2)*VLOOKUP($H12+U$2-$L$2,Multipliers!$A$3:$DF$122,U$2-2006+2),1))</f>
        <v>0.99816550359663125</v>
      </c>
      <c r="W12" s="3">
        <f>V12*(1-IF($H12+V$2-$L$2&lt;70,VLOOKUP($H12+V$2-$L$2,$B$3:$C$123,2)*VLOOKUP($H12+V$2-$L$2,Multipliers!$A$3:$DF$122,V$2-2006+2),1))</f>
        <v>0.99775266378637861</v>
      </c>
      <c r="X12" s="3">
        <f>W12*(1-IF($H12+W$2-$L$2&lt;70,VLOOKUP($H12+W$2-$L$2,$B$3:$C$123,2)*VLOOKUP($H12+W$2-$L$2,Multipliers!$A$3:$DF$122,W$2-2006+2),1))</f>
        <v>0.99729371485826213</v>
      </c>
      <c r="Y12" s="3">
        <f>X12*(1-IF($H12+X$2-$L$2&lt;70,VLOOKUP($H12+X$2-$L$2,$B$3:$C$123,2)*VLOOKUP($H12+X$2-$L$2,Multipliers!$A$3:$DF$122,X$2-2006+2),1))</f>
        <v>0.99679117056603062</v>
      </c>
      <c r="Z12" s="3">
        <f>Y12*(1-IF($H12+Y$2-$L$2&lt;70,VLOOKUP($H12+Y$2-$L$2,$B$3:$C$123,2)*VLOOKUP($H12+Y$2-$L$2,Multipliers!$A$3:$DF$122,Y$2-2006+2),1))</f>
        <v>0.99626349549914106</v>
      </c>
      <c r="AA12" s="3">
        <f>Z12*(1-IF($H12+Z$2-$L$2&lt;70,VLOOKUP($H12+Z$2-$L$2,$B$3:$C$123,2)*VLOOKUP($H12+Z$2-$L$2,Multipliers!$A$3:$DF$122,Z$2-2006+2),1))</f>
        <v>0.99572394379060691</v>
      </c>
      <c r="AB12" s="3">
        <f>AA12*(1-IF($H12+AA$2-$L$2&lt;70,VLOOKUP($H12+AA$2-$L$2,$B$3:$C$123,2)*VLOOKUP($H12+AA$2-$L$2,Multipliers!$A$3:$DF$122,AA$2-2006+2),1))</f>
        <v>0.99521229150382251</v>
      </c>
      <c r="AC12" s="3">
        <f>AB12*(1-IF($H12+AB$2-$L$2&lt;70,VLOOKUP($H12+AB$2-$L$2,$B$3:$C$123,2)*VLOOKUP($H12+AB$2-$L$2,Multipliers!$A$3:$DF$122,AB$2-2006+2),1))</f>
        <v>0.99471819674568407</v>
      </c>
      <c r="AD12" s="3">
        <f>AC12*(1-IF($H12+AC$2-$L$2&lt;70,VLOOKUP($H12+AC$2-$L$2,$B$3:$C$123,2)*VLOOKUP($H12+AC$2-$L$2,Multipliers!$A$3:$DF$122,AC$2-2006+2),1))</f>
        <v>0.99423367892452907</v>
      </c>
      <c r="AE12" s="3">
        <f>AD12*(1-IF($H12+AD$2-$L$2&lt;70,VLOOKUP($H12+AD$2-$L$2,$B$3:$C$123,2)*VLOOKUP($H12+AD$2-$L$2,Multipliers!$A$3:$DF$122,AD$2-2006+2),1))</f>
        <v>0.99374938172695082</v>
      </c>
      <c r="AF12" s="3">
        <f>AE12*(1-IF($H12+AE$2-$L$2&lt;70,VLOOKUP($H12+AE$2-$L$2,$B$3:$C$123,2)*VLOOKUP($H12+AE$2-$L$2,Multipliers!$A$3:$DF$122,AE$2-2006+2),1))</f>
        <v>0.99325841056775865</v>
      </c>
      <c r="AG12" s="3">
        <f>AF12*(1-IF($H12+AF$2-$L$2&lt;70,VLOOKUP($H12+AF$2-$L$2,$B$3:$C$123,2)*VLOOKUP($H12+AF$2-$L$2,Multipliers!$A$3:$DF$122,AF$2-2006+2),1))</f>
        <v>0.99275723984271724</v>
      </c>
      <c r="AH12" s="3">
        <f>AG12*(1-IF($H12+AG$2-$L$2&lt;70,VLOOKUP($H12+AG$2-$L$2,$B$3:$C$123,2)*VLOOKUP($H12+AG$2-$L$2,Multipliers!$A$3:$DF$122,AG$2-2006+2),1))</f>
        <v>0.99223938029083014</v>
      </c>
      <c r="AI12" s="3">
        <f>AH12*(1-IF($H12+AH$2-$L$2&lt;70,VLOOKUP($H12+AH$2-$L$2,$B$3:$C$123,2)*VLOOKUP($H12+AH$2-$L$2,Multipliers!$A$3:$DF$122,AH$2-2006+2),1))</f>
        <v>0.99170318110986566</v>
      </c>
      <c r="AJ12" s="3">
        <f>AI12*(1-IF($H12+AI$2-$L$2&lt;70,VLOOKUP($H12+AI$2-$L$2,$B$3:$C$123,2)*VLOOKUP($H12+AI$2-$L$2,Multipliers!$A$3:$DF$122,AI$2-2006+2),1))</f>
        <v>0.99114977965610396</v>
      </c>
      <c r="AK12" s="3">
        <f>AJ12*(1-IF($H12+AJ$2-$L$2&lt;70,VLOOKUP($H12+AJ$2-$L$2,$B$3:$C$123,2)*VLOOKUP($H12+AJ$2-$L$2,Multipliers!$A$3:$DF$122,AJ$2-2006+2),1))</f>
        <v>0.99058270122577485</v>
      </c>
      <c r="AL12" s="3">
        <f>AK12*(1-IF($H12+AK$2-$L$2&lt;70,VLOOKUP($H12+AK$2-$L$2,$B$3:$C$123,2)*VLOOKUP($H12+AK$2-$L$2,Multipliers!$A$3:$DF$122,AK$2-2006+2),1))</f>
        <v>0.99000482819244495</v>
      </c>
      <c r="AM12" s="3">
        <f>AL12*(1-IF($H12+AL$2-$L$2&lt;70,VLOOKUP($H12+AL$2-$L$2,$B$3:$C$123,2)*VLOOKUP($H12+AL$2-$L$2,Multipliers!$A$3:$DF$122,AL$2-2006+2),1))</f>
        <v>0.98941896040416344</v>
      </c>
      <c r="AN12" s="3">
        <f>AM12*(1-IF($H12+AM$2-$L$2&lt;70,VLOOKUP($H12+AM$2-$L$2,$B$3:$C$123,2)*VLOOKUP($H12+AM$2-$L$2,Multipliers!$A$3:$DF$122,AM$2-2006+2),1))</f>
        <v>0.98882318436237848</v>
      </c>
      <c r="AO12" s="3">
        <f>AN12*(1-IF($H12+AN$2-$L$2&lt;70,VLOOKUP($H12+AN$2-$L$2,$B$3:$C$123,2)*VLOOKUP($H12+AN$2-$L$2,Multipliers!$A$3:$DF$122,AN$2-2006+2),1))</f>
        <v>0.98821436339891644</v>
      </c>
      <c r="AP12" s="3">
        <f>AO12*(1-IF($H12+AO$2-$L$2&lt;70,VLOOKUP($H12+AO$2-$L$2,$B$3:$C$123,2)*VLOOKUP($H12+AO$2-$L$2,Multipliers!$A$3:$DF$122,AO$2-2006+2),1))</f>
        <v>0.98758730778855552</v>
      </c>
      <c r="AQ12" s="3">
        <f>AP12*(1-IF($H12+AP$2-$L$2&lt;70,VLOOKUP($H12+AP$2-$L$2,$B$3:$C$123,2)*VLOOKUP($H12+AP$2-$L$2,Multipliers!$A$3:$DF$122,AP$2-2006+2),1))</f>
        <v>0.98693544153097512</v>
      </c>
      <c r="AR12" s="3">
        <f>AQ12*(1-IF($H12+AQ$2-$L$2&lt;70,VLOOKUP($H12+AQ$2-$L$2,$B$3:$C$123,2)*VLOOKUP($H12+AQ$2-$L$2,Multipliers!$A$3:$DF$122,AQ$2-2006+2),1))</f>
        <v>0.98625334169555656</v>
      </c>
      <c r="AS12" s="3">
        <f>AR12*(1-IF($H12+AR$2-$L$2&lt;70,VLOOKUP($H12+AR$2-$L$2,$B$3:$C$123,2)*VLOOKUP($H12+AR$2-$L$2,Multipliers!$A$3:$DF$122,AR$2-2006+2),1))</f>
        <v>0.9855305173151474</v>
      </c>
      <c r="AT12" s="3">
        <f>AS12*(1-IF($H12+AS$2-$L$2&lt;70,VLOOKUP($H12+AS$2-$L$2,$B$3:$C$123,2)*VLOOKUP($H12+AS$2-$L$2,Multipliers!$A$3:$DF$122,AS$2-2006+2),1))</f>
        <v>0.98475629038703372</v>
      </c>
      <c r="AU12" s="3">
        <f>AT12*(1-IF($H12+AT$2-$L$2&lt;70,VLOOKUP($H12+AT$2-$L$2,$B$3:$C$123,2)*VLOOKUP($H12+AT$2-$L$2,Multipliers!$A$3:$DF$122,AT$2-2006+2),1))</f>
        <v>0.98391764250676927</v>
      </c>
      <c r="AV12" s="3">
        <f>AU12*(1-IF($H12+AU$2-$L$2&lt;70,VLOOKUP($H12+AU$2-$L$2,$B$3:$C$123,2)*VLOOKUP($H12+AU$2-$L$2,Multipliers!$A$3:$DF$122,AU$2-2006+2),1))</f>
        <v>0.98300246219650822</v>
      </c>
      <c r="AW12" s="3">
        <f>AV12*(1-IF($H12+AV$2-$L$2&lt;70,VLOOKUP($H12+AV$2-$L$2,$B$3:$C$123,2)*VLOOKUP($H12+AV$2-$L$2,Multipliers!$A$3:$DF$122,AV$2-2006+2),1))</f>
        <v>0.98199795041570304</v>
      </c>
      <c r="AX12" s="3">
        <f>AW12*(1-IF($H12+AW$2-$L$2&lt;70,VLOOKUP($H12+AW$2-$L$2,$B$3:$C$123,2)*VLOOKUP($H12+AW$2-$L$2,Multipliers!$A$3:$DF$122,AW$2-2006+2),1))</f>
        <v>0.98089315012444245</v>
      </c>
      <c r="AY12" s="3">
        <f>AX12*(1-IF($H12+AX$2-$L$2&lt;70,VLOOKUP($H12+AX$2-$L$2,$B$3:$C$123,2)*VLOOKUP($H12+AX$2-$L$2,Multipliers!$A$3:$DF$122,AX$2-2006+2),1))</f>
        <v>0.97967631909996178</v>
      </c>
      <c r="AZ12" s="3">
        <f>AY12*(1-IF($H12+AY$2-$L$2&lt;70,VLOOKUP($H12+AY$2-$L$2,$B$3:$C$123,2)*VLOOKUP($H12+AY$2-$L$2,Multipliers!$A$3:$DF$122,AY$2-2006+2),1))</f>
        <v>0.97833690935381634</v>
      </c>
      <c r="BA12" s="3">
        <f>AZ12*(1-IF($H12+AZ$2-$L$2&lt;70,VLOOKUP($H12+AZ$2-$L$2,$B$3:$C$123,2)*VLOOKUP($H12+AZ$2-$L$2,Multipliers!$A$3:$DF$122,AZ$2-2006+2),1))</f>
        <v>0.97686313736283303</v>
      </c>
      <c r="BB12" s="3">
        <f>BA12*(1-IF($H12+BA$2-$L$2&lt;70,VLOOKUP($H12+BA$2-$L$2,$B$3:$C$123,2)*VLOOKUP($H12+BA$2-$L$2,Multipliers!$A$3:$DF$122,BA$2-2006+2),1))</f>
        <v>0.97524242683741813</v>
      </c>
      <c r="BC12" s="3">
        <f>BB12*(1-IF($H12+BB$2-$L$2&lt;70,VLOOKUP($H12+BB$2-$L$2,$B$3:$C$123,2)*VLOOKUP($H12+BB$2-$L$2,Multipliers!$A$3:$DF$122,BB$2-2006+2),1))</f>
        <v>0.97346127267646698</v>
      </c>
      <c r="BD12" s="3">
        <f>BC12*(1-IF($H12+BC$2-$L$2&lt;70,VLOOKUP($H12+BC$2-$L$2,$B$3:$C$123,2)*VLOOKUP($H12+BC$2-$L$2,Multipliers!$A$3:$DF$122,BC$2-2006+2),1))</f>
        <v>0.97151829742055029</v>
      </c>
      <c r="BE12" s="3">
        <f>BD12*(1-IF($H12+BD$2-$L$2&lt;70,VLOOKUP($H12+BD$2-$L$2,$B$3:$C$123,2)*VLOOKUP($H12+BD$2-$L$2,Multipliers!$A$3:$DF$122,BD$2-2006+2),1))</f>
        <v>0.96940038231725056</v>
      </c>
      <c r="BF12" s="3">
        <f>BE12*(1-IF($H12+BE$2-$L$2&lt;70,VLOOKUP($H12+BE$2-$L$2,$B$3:$C$123,2)*VLOOKUP($H12+BE$2-$L$2,Multipliers!$A$3:$DF$122,BE$2-2006+2),1))</f>
        <v>0.96709151773676205</v>
      </c>
      <c r="BG12" s="3">
        <f>BF12*(1-IF($H12+BF$2-$L$2&lt;70,VLOOKUP($H12+BF$2-$L$2,$B$3:$C$123,2)*VLOOKUP($H12+BF$2-$L$2,Multipliers!$A$3:$DF$122,BF$2-2006+2),1))</f>
        <v>0.96456605534645301</v>
      </c>
      <c r="BH12" s="3">
        <f>BG12*(1-IF($H12+BG$2-$L$2&lt;70,VLOOKUP($H12+BG$2-$L$2,$B$3:$C$123,2)*VLOOKUP($H12+BG$2-$L$2,Multipliers!$A$3:$DF$122,BG$2-2006+2),1))</f>
        <v>0.96179401232652639</v>
      </c>
      <c r="BI12" s="3">
        <f>BH12*(1-IF($H12+BH$2-$L$2&lt;70,VLOOKUP($H12+BH$2-$L$2,$B$3:$C$123,2)*VLOOKUP($H12+BH$2-$L$2,Multipliers!$A$3:$DF$122,BH$2-2006+2),1))</f>
        <v>0.95874058844885024</v>
      </c>
      <c r="BJ12" s="3">
        <f>BI12*(1-IF($H12+BI$2-$L$2&lt;70,VLOOKUP($H12+BI$2-$L$2,$B$3:$C$123,2)*VLOOKUP($H12+BI$2-$L$2,Multipliers!$A$3:$DF$122,BI$2-2006+2),1))</f>
        <v>0.95536242590137876</v>
      </c>
      <c r="BK12" s="3">
        <f>BJ12*(1-IF($H12+BJ$2-$L$2&lt;70,VLOOKUP($H12+BJ$2-$L$2,$B$3:$C$123,2)*VLOOKUP($H12+BJ$2-$L$2,Multipliers!$A$3:$DF$122,BJ$2-2006+2),1))</f>
        <v>0.95161701091750728</v>
      </c>
      <c r="BL12" s="3">
        <f>BK12*(1-IF($H12+BK$2-$L$2&lt;70,VLOOKUP($H12+BK$2-$L$2,$B$3:$C$123,2)*VLOOKUP($H12+BK$2-$L$2,Multipliers!$A$3:$DF$122,BK$2-2006+2),1))</f>
        <v>0.94745606898414314</v>
      </c>
      <c r="BM12" s="3">
        <f>BL12*(1-IF($H12+BL$2-$L$2&lt;70,VLOOKUP($H12+BL$2-$L$2,$B$3:$C$123,2)*VLOOKUP($H12+BL$2-$L$2,Multipliers!$A$3:$DF$122,BL$2-2006+2),1))</f>
        <v>0.9428328288282698</v>
      </c>
      <c r="BN12" s="3">
        <f>BM12*(1-IF($H12+BM$2-$L$2&lt;70,VLOOKUP($H12+BM$2-$L$2,$B$3:$C$123,2)*VLOOKUP($H12+BM$2-$L$2,Multipliers!$A$3:$DF$122,BM$2-2006+2),1))</f>
        <v>0.93770327907359396</v>
      </c>
      <c r="BO12" s="3">
        <f>BN12*(1-IF($H12+BN$2-$L$2&lt;70,VLOOKUP($H12+BN$2-$L$2,$B$3:$C$123,2)*VLOOKUP($H12+BN$2-$L$2,Multipliers!$A$3:$DF$122,BN$2-2006+2),1))</f>
        <v>0.93201722999384318</v>
      </c>
      <c r="BP12" s="3">
        <f>BO12*(1-IF($H12+BO$2-$L$2&lt;70,VLOOKUP($H12+BO$2-$L$2,$B$3:$C$123,2)*VLOOKUP($H12+BO$2-$L$2,Multipliers!$A$3:$DF$122,BO$2-2006+2),1))</f>
        <v>0.92573533597620072</v>
      </c>
      <c r="BQ12" s="3">
        <f>BP12*(1-IF($H12+BP$2-$L$2&lt;70,VLOOKUP($H12+BP$2-$L$2,$B$3:$C$123,2)*VLOOKUP($H12+BP$2-$L$2,Multipliers!$A$3:$DF$122,BP$2-2006+2),1))</f>
        <v>0.9189485370721362</v>
      </c>
      <c r="BR12" s="3">
        <f>BQ12*(1-IF($H12+BQ$2-$L$2&lt;70,VLOOKUP($H12+BQ$2-$L$2,$B$3:$C$123,2)*VLOOKUP($H12+BQ$2-$L$2,Multipliers!$A$3:$DF$122,BQ$2-2006+2),1))</f>
        <v>0.91163899521940228</v>
      </c>
      <c r="BS12" s="3">
        <f>BR12*(1-IF($H12+BR$2-$L$2&lt;70,VLOOKUP($H12+BR$2-$L$2,$B$3:$C$123,2)*VLOOKUP($H12+BR$2-$L$2,Multipliers!$A$3:$DF$122,BR$2-2006+2),1))</f>
        <v>0.90378020911891888</v>
      </c>
      <c r="BT12" s="3">
        <f>BS12*(1-IF($H12+BS$2-$L$2&lt;70,VLOOKUP($H12+BS$2-$L$2,$B$3:$C$123,2)*VLOOKUP($H12+BS$2-$L$2,Multipliers!$A$3:$DF$122,BS$2-2006+2),1))</f>
        <v>0.89533703551911625</v>
      </c>
      <c r="BU12" s="3">
        <f>BT12*(1-IF($H12+BT$2-$L$2&lt;70,VLOOKUP($H12+BT$2-$L$2,$B$3:$C$123,2)*VLOOKUP($H12+BT$2-$L$2,Multipliers!$A$3:$DF$122,BT$2-2006+2),1))</f>
        <v>0</v>
      </c>
      <c r="BV12" s="3">
        <f>BU12*(1-IF($H12+BU$2-$L$2&lt;70,VLOOKUP($H12+BU$2-$L$2,$B$3:$C$123,2)*VLOOKUP($H12+BU$2-$L$2,Multipliers!$A$3:$DF$122,BU$2-2006+2),1))</f>
        <v>0</v>
      </c>
      <c r="BW12" s="3">
        <f>BV12*(1-IF($H12+BV$2-$L$2&lt;70,VLOOKUP($H12+BV$2-$L$2,$B$3:$C$123,2)*VLOOKUP($H12+BV$2-$L$2,Multipliers!$A$3:$DF$122,BV$2-2006+2),1))</f>
        <v>0</v>
      </c>
      <c r="BX12" s="3">
        <f>BW12*(1-IF($H12+BW$2-$L$2&lt;70,VLOOKUP($H12+BW$2-$L$2,$B$3:$C$123,2)*VLOOKUP($H12+BW$2-$L$2,Multipliers!$A$3:$DF$122,BW$2-2006+2),1))</f>
        <v>0</v>
      </c>
      <c r="BY12" s="3">
        <f>BX12*(1-IF($H12+BX$2-$L$2&lt;70,VLOOKUP($H12+BX$2-$L$2,$B$3:$C$123,2)*VLOOKUP($H12+BX$2-$L$2,Multipliers!$A$3:$DF$122,BX$2-2006+2),1))</f>
        <v>0</v>
      </c>
      <c r="BZ12" s="3">
        <f>BY12*(1-IF($H12+BY$2-$L$2&lt;70,VLOOKUP($H12+BY$2-$L$2,$B$3:$C$123,2)*VLOOKUP($H12+BY$2-$L$2,Multipliers!$A$3:$DF$122,BY$2-2006+2),1))</f>
        <v>0</v>
      </c>
      <c r="CA12" s="3">
        <f>BZ12*(1-IF($H12+BZ$2-$L$2&lt;70,VLOOKUP($H12+BZ$2-$L$2,$B$3:$C$123,2)*VLOOKUP($H12+BZ$2-$L$2,Multipliers!$A$3:$DF$122,BZ$2-2006+2),1))</f>
        <v>0</v>
      </c>
      <c r="CB12" s="3">
        <f>CA12*(1-IF($H12+CA$2-$L$2&lt;70,VLOOKUP($H12+CA$2-$L$2,$B$3:$C$123,2)*VLOOKUP($H12+CA$2-$L$2,Multipliers!$A$3:$DF$122,CA$2-2006+2),1))</f>
        <v>0</v>
      </c>
      <c r="CC12" s="3">
        <f>CB12*(1-IF($H12+CB$2-$L$2&lt;70,VLOOKUP($H12+CB$2-$L$2,$B$3:$C$123,2)*VLOOKUP($H12+CB$2-$L$2,Multipliers!$A$3:$DF$122,CB$2-2006+2),1))</f>
        <v>0</v>
      </c>
      <c r="CD12" s="3">
        <f>CC12*(1-IF($H12+CC$2-$L$2&lt;70,VLOOKUP($H12+CC$2-$L$2,$B$3:$C$123,2)*VLOOKUP($H12+CC$2-$L$2,Multipliers!$A$3:$DF$122,CC$2-2006+2),1))</f>
        <v>0</v>
      </c>
    </row>
    <row r="13" spans="1:82" x14ac:dyDescent="0.25">
      <c r="B13" s="21">
        <f t="shared" si="31"/>
        <v>10</v>
      </c>
      <c r="C13" s="21">
        <f>IF(B13&lt;Inputs!$C$3,E13,F13)</f>
        <v>9.0000000000000006E-5</v>
      </c>
      <c r="E13" s="22">
        <v>9.0000000000000006E-5</v>
      </c>
      <c r="F13" s="22"/>
      <c r="H13" s="26">
        <f t="shared" si="32"/>
        <v>11</v>
      </c>
      <c r="I13" s="26">
        <f>IF(H13&lt;=Inputs!$C$3,VLOOKUP(H13,$K$3:$CD$43,Inputs!$C$3-H13+2),1)</f>
        <v>0.89438129057376159</v>
      </c>
      <c r="K13" s="3">
        <f t="shared" si="33"/>
        <v>11</v>
      </c>
      <c r="L13" s="3">
        <v>1</v>
      </c>
      <c r="M13" s="3">
        <f>L13*(1-IF($H13+L$2-$L$2&lt;70,VLOOKUP($H13+L$2-$L$2,$B$3:$C$123,2)*VLOOKUP($H13+L$2-$L$2,Multipliers!$A$3:$DF$122,L$2-2006+2),1))</f>
        <v>0.99993190097219231</v>
      </c>
      <c r="N13" s="3">
        <f>M13*(1-IF($H13+M$2-$L$2&lt;70,VLOOKUP($H13+M$2-$L$2,$B$3:$C$123,2)*VLOOKUP($H13+M$2-$L$2,Multipliers!$A$3:$DF$122,M$2-2006+2),1))</f>
        <v>0.99983263182311621</v>
      </c>
      <c r="O13" s="3">
        <f>N13*(1-IF($H13+N$2-$L$2&lt;70,VLOOKUP($H13+N$2-$L$2,$B$3:$C$123,2)*VLOOKUP($H13+N$2-$L$2,Multipliers!$A$3:$DF$122,N$2-2006+2),1))</f>
        <v>0.99970484512836411</v>
      </c>
      <c r="P13" s="3">
        <f>O13*(1-IF($H13+O$2-$L$2&lt;70,VLOOKUP($H13+O$2-$L$2,$B$3:$C$123,2)*VLOOKUP($H13+O$2-$L$2,Multipliers!$A$3:$DF$122,O$2-2006+2),1))</f>
        <v>0.99955086885944067</v>
      </c>
      <c r="Q13" s="3">
        <f>P13*(1-IF($H13+P$2-$L$2&lt;70,VLOOKUP($H13+P$2-$L$2,$B$3:$C$123,2)*VLOOKUP($H13+P$2-$L$2,Multipliers!$A$3:$DF$122,P$2-2006+2),1))</f>
        <v>0.99937080247251375</v>
      </c>
      <c r="R13" s="3">
        <f>Q13*(1-IF($H13+Q$2-$L$2&lt;70,VLOOKUP($H13+Q$2-$L$2,$B$3:$C$123,2)*VLOOKUP($H13+Q$2-$L$2,Multipliers!$A$3:$DF$122,Q$2-2006+2),1))</f>
        <v>0.99916532644185219</v>
      </c>
      <c r="S13" s="3">
        <f>R13*(1-IF($H13+R$2-$L$2&lt;70,VLOOKUP($H13+R$2-$L$2,$B$3:$C$123,2)*VLOOKUP($H13+R$2-$L$2,Multipliers!$A$3:$DF$122,R$2-2006+2),1))</f>
        <v>0.99893382065615322</v>
      </c>
      <c r="T13" s="3">
        <f>S13*(1-IF($H13+S$2-$L$2&lt;70,VLOOKUP($H13+S$2-$L$2,$B$3:$C$123,2)*VLOOKUP($H13+S$2-$L$2,Multipliers!$A$3:$DF$122,S$2-2006+2),1))</f>
        <v>0.99858669864696248</v>
      </c>
      <c r="U13" s="3">
        <f>T13*(1-IF($H13+T$2-$L$2&lt;70,VLOOKUP($H13+T$2-$L$2,$B$3:$C$123,2)*VLOOKUP($H13+T$2-$L$2,Multipliers!$A$3:$DF$122,T$2-2006+2),1))</f>
        <v>0.99820124599880256</v>
      </c>
      <c r="V13" s="3">
        <f>U13*(1-IF($H13+U$2-$L$2&lt;70,VLOOKUP($H13+U$2-$L$2,$B$3:$C$123,2)*VLOOKUP($H13+U$2-$L$2,Multipliers!$A$3:$DF$122,U$2-2006+2),1))</f>
        <v>0.99778320773102358</v>
      </c>
      <c r="W13" s="3">
        <f>V13*(1-IF($H13+V$2-$L$2&lt;70,VLOOKUP($H13+V$2-$L$2,$B$3:$C$123,2)*VLOOKUP($H13+V$2-$L$2,Multipliers!$A$3:$DF$122,V$2-2006+2),1))</f>
        <v>0.99731881131515654</v>
      </c>
      <c r="X13" s="3">
        <f>W13*(1-IF($H13+W$2-$L$2&lt;70,VLOOKUP($H13+W$2-$L$2,$B$3:$C$123,2)*VLOOKUP($H13+W$2-$L$2,Multipliers!$A$3:$DF$122,W$2-2006+2),1))</f>
        <v>0.99681061337953403</v>
      </c>
      <c r="Y13" s="3">
        <f>X13*(1-IF($H13+X$2-$L$2&lt;70,VLOOKUP($H13+X$2-$L$2,$B$3:$C$123,2)*VLOOKUP($H13+X$2-$L$2,Multipliers!$A$3:$DF$122,X$2-2006+2),1))</f>
        <v>0.99627722071865821</v>
      </c>
      <c r="Z13" s="3">
        <f>Y13*(1-IF($H13+Y$2-$L$2&lt;70,VLOOKUP($H13+Y$2-$L$2,$B$3:$C$123,2)*VLOOKUP($H13+Y$2-$L$2,Multipliers!$A$3:$DF$122,Y$2-2006+2),1))</f>
        <v>0.99573204628016754</v>
      </c>
      <c r="AA13" s="3">
        <f>Z13*(1-IF($H13+Z$2-$L$2&lt;70,VLOOKUP($H13+Z$2-$L$2,$B$3:$C$123,2)*VLOOKUP($H13+Z$2-$L$2,Multipliers!$A$3:$DF$122,Z$2-2006+2),1))</f>
        <v>0.9952151693731619</v>
      </c>
      <c r="AB13" s="3">
        <f>AA13*(1-IF($H13+AA$2-$L$2&lt;70,VLOOKUP($H13+AA$2-$L$2,$B$3:$C$123,2)*VLOOKUP($H13+AA$2-$L$2,Multipliers!$A$3:$DF$122,AA$2-2006+2),1))</f>
        <v>0.99471608231566777</v>
      </c>
      <c r="AC13" s="3">
        <f>AB13*(1-IF($H13+AB$2-$L$2&lt;70,VLOOKUP($H13+AB$2-$L$2,$B$3:$C$123,2)*VLOOKUP($H13+AB$2-$L$2,Multipliers!$A$3:$DF$122,AB$2-2006+2),1))</f>
        <v>0.9942266714154292</v>
      </c>
      <c r="AD13" s="3">
        <f>AC13*(1-IF($H13+AC$2-$L$2&lt;70,VLOOKUP($H13+AC$2-$L$2,$B$3:$C$123,2)*VLOOKUP($H13+AC$2-$L$2,Multipliers!$A$3:$DF$122,AC$2-2006+2),1))</f>
        <v>0.99373748577484478</v>
      </c>
      <c r="AE13" s="3">
        <f>AD13*(1-IF($H13+AD$2-$L$2&lt;70,VLOOKUP($H13+AD$2-$L$2,$B$3:$C$123,2)*VLOOKUP($H13+AD$2-$L$2,Multipliers!$A$3:$DF$122,AD$2-2006+2),1))</f>
        <v>0.99324156124768725</v>
      </c>
      <c r="AF13" s="3">
        <f>AE13*(1-IF($H13+AE$2-$L$2&lt;70,VLOOKUP($H13+AE$2-$L$2,$B$3:$C$123,2)*VLOOKUP($H13+AE$2-$L$2,Multipliers!$A$3:$DF$122,AE$2-2006+2),1))</f>
        <v>0.99273533677966663</v>
      </c>
      <c r="AG13" s="3">
        <f>AF13*(1-IF($H13+AF$2-$L$2&lt;70,VLOOKUP($H13+AF$2-$L$2,$B$3:$C$123,2)*VLOOKUP($H13+AF$2-$L$2,Multipliers!$A$3:$DF$122,AF$2-2006+2),1))</f>
        <v>0.99221225786408596</v>
      </c>
      <c r="AH13" s="3">
        <f>AG13*(1-IF($H13+AG$2-$L$2&lt;70,VLOOKUP($H13+AG$2-$L$2,$B$3:$C$123,2)*VLOOKUP($H13+AG$2-$L$2,Multipliers!$A$3:$DF$122,AG$2-2006+2),1))</f>
        <v>0.99167065733459503</v>
      </c>
      <c r="AI13" s="3">
        <f>AH13*(1-IF($H13+AH$2-$L$2&lt;70,VLOOKUP($H13+AH$2-$L$2,$B$3:$C$123,2)*VLOOKUP($H13+AH$2-$L$2,Multipliers!$A$3:$DF$122,AH$2-2006+2),1))</f>
        <v>0.99111168429977103</v>
      </c>
      <c r="AJ13" s="3">
        <f>AI13*(1-IF($H13+AI$2-$L$2&lt;70,VLOOKUP($H13+AI$2-$L$2,$B$3:$C$123,2)*VLOOKUP($H13+AI$2-$L$2,Multipliers!$A$3:$DF$122,AI$2-2006+2),1))</f>
        <v>0.99053889982060417</v>
      </c>
      <c r="AK13" s="3">
        <f>AJ13*(1-IF($H13+AJ$2-$L$2&lt;70,VLOOKUP($H13+AJ$2-$L$2,$B$3:$C$123,2)*VLOOKUP($H13+AJ$2-$L$2,Multipliers!$A$3:$DF$122,AJ$2-2006+2),1))</f>
        <v>0.98995521549631582</v>
      </c>
      <c r="AL13" s="3">
        <f>AK13*(1-IF($H13+AK$2-$L$2&lt;70,VLOOKUP($H13+AK$2-$L$2,$B$3:$C$123,2)*VLOOKUP($H13+AK$2-$L$2,Multipliers!$A$3:$DF$122,AK$2-2006+2),1))</f>
        <v>0.98936345950809024</v>
      </c>
      <c r="AM13" s="3">
        <f>AL13*(1-IF($H13+AL$2-$L$2&lt;70,VLOOKUP($H13+AL$2-$L$2,$B$3:$C$123,2)*VLOOKUP($H13+AL$2-$L$2,Multipliers!$A$3:$DF$122,AL$2-2006+2),1))</f>
        <v>0.98876169928378177</v>
      </c>
      <c r="AN13" s="3">
        <f>AM13*(1-IF($H13+AM$2-$L$2&lt;70,VLOOKUP($H13+AM$2-$L$2,$B$3:$C$123,2)*VLOOKUP($H13+AM$2-$L$2,Multipliers!$A$3:$DF$122,AM$2-2006+2),1))</f>
        <v>0.98814676685252734</v>
      </c>
      <c r="AO13" s="3">
        <f>AN13*(1-IF($H13+AN$2-$L$2&lt;70,VLOOKUP($H13+AN$2-$L$2,$B$3:$C$123,2)*VLOOKUP($H13+AN$2-$L$2,Multipliers!$A$3:$DF$122,AN$2-2006+2),1))</f>
        <v>0.98751342067267467</v>
      </c>
      <c r="AP13" s="3">
        <f>AO13*(1-IF($H13+AO$2-$L$2&lt;70,VLOOKUP($H13+AO$2-$L$2,$B$3:$C$123,2)*VLOOKUP($H13+AO$2-$L$2,Multipliers!$A$3:$DF$122,AO$2-2006+2),1))</f>
        <v>0.98685501916995022</v>
      </c>
      <c r="AQ13" s="3">
        <f>AP13*(1-IF($H13+AP$2-$L$2&lt;70,VLOOKUP($H13+AP$2-$L$2,$B$3:$C$123,2)*VLOOKUP($H13+AP$2-$L$2,Multipliers!$A$3:$DF$122,AP$2-2006+2),1))</f>
        <v>0.98616608558087759</v>
      </c>
      <c r="AR13" s="3">
        <f>AQ13*(1-IF($H13+AQ$2-$L$2&lt;70,VLOOKUP($H13+AQ$2-$L$2,$B$3:$C$123,2)*VLOOKUP($H13+AQ$2-$L$2,Multipliers!$A$3:$DF$122,AQ$2-2006+2),1))</f>
        <v>0.9854360245400049</v>
      </c>
      <c r="AS13" s="3">
        <f>AR13*(1-IF($H13+AR$2-$L$2&lt;70,VLOOKUP($H13+AR$2-$L$2,$B$3:$C$123,2)*VLOOKUP($H13+AR$2-$L$2,Multipliers!$A$3:$DF$122,AR$2-2006+2),1))</f>
        <v>0.98465405212066137</v>
      </c>
      <c r="AT13" s="3">
        <f>AS13*(1-IF($H13+AS$2-$L$2&lt;70,VLOOKUP($H13+AS$2-$L$2,$B$3:$C$123,2)*VLOOKUP($H13+AS$2-$L$2,Multipliers!$A$3:$DF$122,AS$2-2006+2),1))</f>
        <v>0.98380702099833617</v>
      </c>
      <c r="AU13" s="3">
        <f>AT13*(1-IF($H13+AT$2-$L$2&lt;70,VLOOKUP($H13+AT$2-$L$2,$B$3:$C$123,2)*VLOOKUP($H13+AT$2-$L$2,Multipliers!$A$3:$DF$122,AT$2-2006+2),1))</f>
        <v>0.98288270037523895</v>
      </c>
      <c r="AV13" s="3">
        <f>AU13*(1-IF($H13+AU$2-$L$2&lt;70,VLOOKUP($H13+AU$2-$L$2,$B$3:$C$123,2)*VLOOKUP($H13+AU$2-$L$2,Multipliers!$A$3:$DF$122,AU$2-2006+2),1))</f>
        <v>0.98186816562933377</v>
      </c>
      <c r="AW13" s="3">
        <f>AV13*(1-IF($H13+AV$2-$L$2&lt;70,VLOOKUP($H13+AV$2-$L$2,$B$3:$C$123,2)*VLOOKUP($H13+AV$2-$L$2,Multipliers!$A$3:$DF$122,AV$2-2006+2),1))</f>
        <v>0.98075235322890508</v>
      </c>
      <c r="AX13" s="3">
        <f>AW13*(1-IF($H13+AW$2-$L$2&lt;70,VLOOKUP($H13+AW$2-$L$2,$B$3:$C$123,2)*VLOOKUP($H13+AW$2-$L$2,Multipliers!$A$3:$DF$122,AW$2-2006+2),1))</f>
        <v>0.9795234074095267</v>
      </c>
      <c r="AY13" s="3">
        <f>AX13*(1-IF($H13+AX$2-$L$2&lt;70,VLOOKUP($H13+AX$2-$L$2,$B$3:$C$123,2)*VLOOKUP($H13+AX$2-$L$2,Multipliers!$A$3:$DF$122,AX$2-2006+2),1))</f>
        <v>0.97817067944400893</v>
      </c>
      <c r="AZ13" s="3">
        <f>AY13*(1-IF($H13+AY$2-$L$2&lt;70,VLOOKUP($H13+AY$2-$L$2,$B$3:$C$123,2)*VLOOKUP($H13+AY$2-$L$2,Multipliers!$A$3:$DF$122,AY$2-2006+2),1))</f>
        <v>0.97668227380628003</v>
      </c>
      <c r="BA13" s="3">
        <f>AZ13*(1-IF($H13+AZ$2-$L$2&lt;70,VLOOKUP($H13+AZ$2-$L$2,$B$3:$C$123,2)*VLOOKUP($H13+AZ$2-$L$2,Multipliers!$A$3:$DF$122,AZ$2-2006+2),1))</f>
        <v>0.97504549556864029</v>
      </c>
      <c r="BB13" s="3">
        <f>BA13*(1-IF($H13+BA$2-$L$2&lt;70,VLOOKUP($H13+BA$2-$L$2,$B$3:$C$123,2)*VLOOKUP($H13+BA$2-$L$2,Multipliers!$A$3:$DF$122,BA$2-2006+2),1))</f>
        <v>0.97324671325403567</v>
      </c>
      <c r="BC13" s="3">
        <f>BB13*(1-IF($H13+BB$2-$L$2&lt;70,VLOOKUP($H13+BB$2-$L$2,$B$3:$C$123,2)*VLOOKUP($H13+BB$2-$L$2,Multipliers!$A$3:$DF$122,BB$2-2006+2),1))</f>
        <v>0.97128454456000624</v>
      </c>
      <c r="BD13" s="3">
        <f>BC13*(1-IF($H13+BC$2-$L$2&lt;70,VLOOKUP($H13+BC$2-$L$2,$B$3:$C$123,2)*VLOOKUP($H13+BC$2-$L$2,Multipliers!$A$3:$DF$122,BC$2-2006+2),1))</f>
        <v>0.96914575110464352</v>
      </c>
      <c r="BE13" s="3">
        <f>BD13*(1-IF($H13+BD$2-$L$2&lt;70,VLOOKUP($H13+BD$2-$L$2,$B$3:$C$123,2)*VLOOKUP($H13+BD$2-$L$2,Multipliers!$A$3:$DF$122,BD$2-2006+2),1))</f>
        <v>0.96681417725226637</v>
      </c>
      <c r="BF13" s="3">
        <f>BE13*(1-IF($H13+BE$2-$L$2&lt;70,VLOOKUP($H13+BE$2-$L$2,$B$3:$C$123,2)*VLOOKUP($H13+BE$2-$L$2,Multipliers!$A$3:$DF$122,BE$2-2006+2),1))</f>
        <v>0.96426393670329436</v>
      </c>
      <c r="BG13" s="3">
        <f>BF13*(1-IF($H13+BF$2-$L$2&lt;70,VLOOKUP($H13+BF$2-$L$2,$B$3:$C$123,2)*VLOOKUP($H13+BF$2-$L$2,Multipliers!$A$3:$DF$122,BF$2-2006+2),1))</f>
        <v>0.96146477027048938</v>
      </c>
      <c r="BH13" s="3">
        <f>BG13*(1-IF($H13+BG$2-$L$2&lt;70,VLOOKUP($H13+BG$2-$L$2,$B$3:$C$123,2)*VLOOKUP($H13+BG$2-$L$2,Multipliers!$A$3:$DF$122,BG$2-2006+2),1))</f>
        <v>0.95838155953584536</v>
      </c>
      <c r="BI13" s="3">
        <f>BH13*(1-IF($H13+BH$2-$L$2&lt;70,VLOOKUP($H13+BH$2-$L$2,$B$3:$C$123,2)*VLOOKUP($H13+BH$2-$L$2,Multipliers!$A$3:$DF$122,BH$2-2006+2),1))</f>
        <v>0.95497055196606173</v>
      </c>
      <c r="BJ13" s="3">
        <f>BI13*(1-IF($H13+BI$2-$L$2&lt;70,VLOOKUP($H13+BI$2-$L$2,$B$3:$C$123,2)*VLOOKUP($H13+BI$2-$L$2,Multipliers!$A$3:$DF$122,BI$2-2006+2),1))</f>
        <v>0.95118885633341499</v>
      </c>
      <c r="BK13" s="3">
        <f>BJ13*(1-IF($H13+BJ$2-$L$2&lt;70,VLOOKUP($H13+BJ$2-$L$2,$B$3:$C$123,2)*VLOOKUP($H13+BJ$2-$L$2,Multipliers!$A$3:$DF$122,BJ$2-2006+2),1))</f>
        <v>0.94698777569806547</v>
      </c>
      <c r="BL13" s="3">
        <f>BK13*(1-IF($H13+BK$2-$L$2&lt;70,VLOOKUP($H13+BK$2-$L$2,$B$3:$C$123,2)*VLOOKUP($H13+BK$2-$L$2,Multipliers!$A$3:$DF$122,BK$2-2006+2),1))</f>
        <v>0.9423201443289887</v>
      </c>
      <c r="BM13" s="3">
        <f>BL13*(1-IF($H13+BL$2-$L$2&lt;70,VLOOKUP($H13+BL$2-$L$2,$B$3:$C$123,2)*VLOOKUP($H13+BL$2-$L$2,Multipliers!$A$3:$DF$122,BL$2-2006+2),1))</f>
        <v>0.9371415984120014</v>
      </c>
      <c r="BN13" s="3">
        <f>BM13*(1-IF($H13+BM$2-$L$2&lt;70,VLOOKUP($H13+BM$2-$L$2,$B$3:$C$123,2)*VLOOKUP($H13+BM$2-$L$2,Multipliers!$A$3:$DF$122,BM$2-2006+2),1))</f>
        <v>0.93140155481786269</v>
      </c>
      <c r="BO13" s="3">
        <f>BN13*(1-IF($H13+BN$2-$L$2&lt;70,VLOOKUP($H13+BN$2-$L$2,$B$3:$C$123,2)*VLOOKUP($H13+BN$2-$L$2,Multipliers!$A$3:$DF$122,BN$2-2006+2),1))</f>
        <v>0.92506039895696024</v>
      </c>
      <c r="BP13" s="3">
        <f>BO13*(1-IF($H13+BO$2-$L$2&lt;70,VLOOKUP($H13+BO$2-$L$2,$B$3:$C$123,2)*VLOOKUP($H13+BO$2-$L$2,Multipliers!$A$3:$DF$122,BO$2-2006+2),1))</f>
        <v>0.91821004464303424</v>
      </c>
      <c r="BQ13" s="3">
        <f>BP13*(1-IF($H13+BP$2-$L$2&lt;70,VLOOKUP($H13+BP$2-$L$2,$B$3:$C$123,2)*VLOOKUP($H13+BP$2-$L$2,Multipliers!$A$3:$DF$122,BP$2-2006+2),1))</f>
        <v>0.91083260251880716</v>
      </c>
      <c r="BR13" s="3">
        <f>BQ13*(1-IF($H13+BQ$2-$L$2&lt;70,VLOOKUP($H13+BQ$2-$L$2,$B$3:$C$123,2)*VLOOKUP($H13+BQ$2-$L$2,Multipliers!$A$3:$DF$122,BQ$2-2006+2),1))</f>
        <v>0.90290145646798592</v>
      </c>
      <c r="BS13" s="3">
        <f>BR13*(1-IF($H13+BR$2-$L$2&lt;70,VLOOKUP($H13+BR$2-$L$2,$B$3:$C$123,2)*VLOOKUP($H13+BR$2-$L$2,Multipliers!$A$3:$DF$122,BR$2-2006+2),1))</f>
        <v>0.89438129057376159</v>
      </c>
      <c r="BT13" s="3">
        <f>BS13*(1-IF($H13+BS$2-$L$2&lt;70,VLOOKUP($H13+BS$2-$L$2,$B$3:$C$123,2)*VLOOKUP($H13+BS$2-$L$2,Multipliers!$A$3:$DF$122,BS$2-2006+2),1))</f>
        <v>0</v>
      </c>
      <c r="BU13" s="3">
        <f>BT13*(1-IF($H13+BT$2-$L$2&lt;70,VLOOKUP($H13+BT$2-$L$2,$B$3:$C$123,2)*VLOOKUP($H13+BT$2-$L$2,Multipliers!$A$3:$DF$122,BT$2-2006+2),1))</f>
        <v>0</v>
      </c>
      <c r="BV13" s="3">
        <f>BU13*(1-IF($H13+BU$2-$L$2&lt;70,VLOOKUP($H13+BU$2-$L$2,$B$3:$C$123,2)*VLOOKUP($H13+BU$2-$L$2,Multipliers!$A$3:$DF$122,BU$2-2006+2),1))</f>
        <v>0</v>
      </c>
      <c r="BW13" s="3">
        <f>BV13*(1-IF($H13+BV$2-$L$2&lt;70,VLOOKUP($H13+BV$2-$L$2,$B$3:$C$123,2)*VLOOKUP($H13+BV$2-$L$2,Multipliers!$A$3:$DF$122,BV$2-2006+2),1))</f>
        <v>0</v>
      </c>
      <c r="BX13" s="3">
        <f>BW13*(1-IF($H13+BW$2-$L$2&lt;70,VLOOKUP($H13+BW$2-$L$2,$B$3:$C$123,2)*VLOOKUP($H13+BW$2-$L$2,Multipliers!$A$3:$DF$122,BW$2-2006+2),1))</f>
        <v>0</v>
      </c>
      <c r="BY13" s="3">
        <f>BX13*(1-IF($H13+BX$2-$L$2&lt;70,VLOOKUP($H13+BX$2-$L$2,$B$3:$C$123,2)*VLOOKUP($H13+BX$2-$L$2,Multipliers!$A$3:$DF$122,BX$2-2006+2),1))</f>
        <v>0</v>
      </c>
      <c r="BZ13" s="3">
        <f>BY13*(1-IF($H13+BY$2-$L$2&lt;70,VLOOKUP($H13+BY$2-$L$2,$B$3:$C$123,2)*VLOOKUP($H13+BY$2-$L$2,Multipliers!$A$3:$DF$122,BY$2-2006+2),1))</f>
        <v>0</v>
      </c>
      <c r="CA13" s="3">
        <f>BZ13*(1-IF($H13+BZ$2-$L$2&lt;70,VLOOKUP($H13+BZ$2-$L$2,$B$3:$C$123,2)*VLOOKUP($H13+BZ$2-$L$2,Multipliers!$A$3:$DF$122,BZ$2-2006+2),1))</f>
        <v>0</v>
      </c>
      <c r="CB13" s="3">
        <f>CA13*(1-IF($H13+CA$2-$L$2&lt;70,VLOOKUP($H13+CA$2-$L$2,$B$3:$C$123,2)*VLOOKUP($H13+CA$2-$L$2,Multipliers!$A$3:$DF$122,CA$2-2006+2),1))</f>
        <v>0</v>
      </c>
      <c r="CC13" s="3">
        <f>CB13*(1-IF($H13+CB$2-$L$2&lt;70,VLOOKUP($H13+CB$2-$L$2,$B$3:$C$123,2)*VLOOKUP($H13+CB$2-$L$2,Multipliers!$A$3:$DF$122,CB$2-2006+2),1))</f>
        <v>0</v>
      </c>
      <c r="CD13" s="3">
        <f>CC13*(1-IF($H13+CC$2-$L$2&lt;70,VLOOKUP($H13+CC$2-$L$2,$B$3:$C$123,2)*VLOOKUP($H13+CC$2-$L$2,Multipliers!$A$3:$DF$122,CC$2-2006+2),1))</f>
        <v>0</v>
      </c>
    </row>
    <row r="14" spans="1:82" x14ac:dyDescent="0.25">
      <c r="B14" s="21">
        <f t="shared" si="31"/>
        <v>11</v>
      </c>
      <c r="C14" s="21">
        <f>IF(B14&lt;Inputs!$C$3,E14,F14)</f>
        <v>9.5000000000000005E-5</v>
      </c>
      <c r="E14" s="22">
        <v>9.5000000000000005E-5</v>
      </c>
      <c r="F14" s="22"/>
      <c r="H14" s="26">
        <f t="shared" si="32"/>
        <v>12</v>
      </c>
      <c r="I14" s="26">
        <f>IF(H14&lt;=Inputs!$C$3,VLOOKUP(H14,$K$3:$CD$43,Inputs!$C$3-H14+2),1)</f>
        <v>0.89341751826456994</v>
      </c>
      <c r="K14" s="3">
        <f t="shared" si="33"/>
        <v>12</v>
      </c>
      <c r="L14" s="3">
        <v>1</v>
      </c>
      <c r="M14" s="3">
        <f>L14*(1-IF($H14+L$2-$L$2&lt;70,VLOOKUP($H14+L$2-$L$2,$B$3:$C$123,2)*VLOOKUP($H14+L$2-$L$2,Multipliers!$A$3:$DF$122,L$2-2006+2),1))</f>
        <v>0.99989820987422429</v>
      </c>
      <c r="N14" s="3">
        <f>M14*(1-IF($H14+M$2-$L$2&lt;70,VLOOKUP($H14+M$2-$L$2,$B$3:$C$123,2)*VLOOKUP($H14+M$2-$L$2,Multipliers!$A$3:$DF$122,M$2-2006+2),1))</f>
        <v>0.99976748659664938</v>
      </c>
      <c r="O14" s="3">
        <f>N14*(1-IF($H14+N$2-$L$2&lt;70,VLOOKUP($H14+N$2-$L$2,$B$3:$C$123,2)*VLOOKUP($H14+N$2-$L$2,Multipliers!$A$3:$DF$122,N$2-2006+2),1))</f>
        <v>0.99961032603625877</v>
      </c>
      <c r="P14" s="3">
        <f>O14*(1-IF($H14+O$2-$L$2&lt;70,VLOOKUP($H14+O$2-$L$2,$B$3:$C$123,2)*VLOOKUP($H14+O$2-$L$2,Multipliers!$A$3:$DF$122,O$2-2006+2),1))</f>
        <v>0.99942691078062984</v>
      </c>
      <c r="Q14" s="3">
        <f>P14*(1-IF($H14+P$2-$L$2&lt;70,VLOOKUP($H14+P$2-$L$2,$B$3:$C$123,2)*VLOOKUP($H14+P$2-$L$2,Multipliers!$A$3:$DF$122,P$2-2006+2),1))</f>
        <v>0.99921795454020634</v>
      </c>
      <c r="R14" s="3">
        <f>Q14*(1-IF($H14+Q$2-$L$2&lt;70,VLOOKUP($H14+Q$2-$L$2,$B$3:$C$123,2)*VLOOKUP($H14+Q$2-$L$2,Multipliers!$A$3:$DF$122,Q$2-2006+2),1))</f>
        <v>0.99898279153402447</v>
      </c>
      <c r="S14" s="3">
        <f>R14*(1-IF($H14+R$2-$L$2&lt;70,VLOOKUP($H14+R$2-$L$2,$B$3:$C$123,2)*VLOOKUP($H14+R$2-$L$2,Multipliers!$A$3:$DF$122,R$2-2006+2),1))</f>
        <v>0.99863050918553298</v>
      </c>
      <c r="T14" s="3">
        <f>S14*(1-IF($H14+S$2-$L$2&lt;70,VLOOKUP($H14+S$2-$L$2,$B$3:$C$123,2)*VLOOKUP($H14+S$2-$L$2,Multipliers!$A$3:$DF$122,S$2-2006+2),1))</f>
        <v>0.99823964571063128</v>
      </c>
      <c r="U14" s="3">
        <f>T14*(1-IF($H14+T$2-$L$2&lt;70,VLOOKUP($H14+T$2-$L$2,$B$3:$C$123,2)*VLOOKUP($H14+T$2-$L$2,Multipliers!$A$3:$DF$122,T$2-2006+2),1))</f>
        <v>0.99781604215479525</v>
      </c>
      <c r="V14" s="3">
        <f>U14*(1-IF($H14+U$2-$L$2&lt;70,VLOOKUP($H14+U$2-$L$2,$B$3:$C$123,2)*VLOOKUP($H14+U$2-$L$2,Multipliers!$A$3:$DF$122,U$2-2006+2),1))</f>
        <v>0.99734579944728918</v>
      </c>
      <c r="W14" s="3">
        <f>V14*(1-IF($H14+V$2-$L$2&lt;70,VLOOKUP($H14+V$2-$L$2,$B$3:$C$123,2)*VLOOKUP($H14+V$2-$L$2,Multipliers!$A$3:$DF$122,V$2-2006+2),1))</f>
        <v>0.99683157129004152</v>
      </c>
      <c r="X14" s="3">
        <f>W14*(1-IF($H14+W$2-$L$2&lt;70,VLOOKUP($H14+W$2-$L$2,$B$3:$C$123,2)*VLOOKUP($H14+W$2-$L$2,Multipliers!$A$3:$DF$122,W$2-2006+2),1))</f>
        <v>0.99629218017320564</v>
      </c>
      <c r="Y14" s="3">
        <f>X14*(1-IF($H14+X$2-$L$2&lt;70,VLOOKUP($H14+X$2-$L$2,$B$3:$C$123,2)*VLOOKUP($H14+X$2-$L$2,Multipliers!$A$3:$DF$122,X$2-2006+2),1))</f>
        <v>0.99574110100159186</v>
      </c>
      <c r="Z14" s="3">
        <f>Y14*(1-IF($H14+Y$2-$L$2&lt;70,VLOOKUP($H14+Y$2-$L$2,$B$3:$C$123,2)*VLOOKUP($H14+Y$2-$L$2,Multipliers!$A$3:$DF$122,Y$2-2006+2),1))</f>
        <v>0.99521884010713646</v>
      </c>
      <c r="AA14" s="3">
        <f>Z14*(1-IF($H14+Z$2-$L$2&lt;70,VLOOKUP($H14+Z$2-$L$2,$B$3:$C$123,2)*VLOOKUP($H14+Z$2-$L$2,Multipliers!$A$3:$DF$122,Z$2-2006+2),1))</f>
        <v>0.99471465897942868</v>
      </c>
      <c r="AB14" s="3">
        <f>AA14*(1-IF($H14+AA$2-$L$2&lt;70,VLOOKUP($H14+AA$2-$L$2,$B$3:$C$123,2)*VLOOKUP($H14+AA$2-$L$2,Multipliers!$A$3:$DF$122,AA$2-2006+2),1))</f>
        <v>0.99422030524211358</v>
      </c>
      <c r="AC14" s="3">
        <f>AB14*(1-IF($H14+AB$2-$L$2&lt;70,VLOOKUP($H14+AB$2-$L$2,$B$3:$C$123,2)*VLOOKUP($H14+AB$2-$L$2,Multipliers!$A$3:$DF$122,AB$2-2006+2),1))</f>
        <v>0.99372618149639647</v>
      </c>
      <c r="AD14" s="3">
        <f>AC14*(1-IF($H14+AC$2-$L$2&lt;70,VLOOKUP($H14+AC$2-$L$2,$B$3:$C$123,2)*VLOOKUP($H14+AC$2-$L$2,Multipliers!$A$3:$DF$122,AC$2-2006+2),1))</f>
        <v>0.99322525332896283</v>
      </c>
      <c r="AE14" s="3">
        <f>AD14*(1-IF($H14+AD$2-$L$2&lt;70,VLOOKUP($H14+AD$2-$L$2,$B$3:$C$123,2)*VLOOKUP($H14+AD$2-$L$2,Multipliers!$A$3:$DF$122,AD$2-2006+2),1))</f>
        <v>0.99271392387807456</v>
      </c>
      <c r="AF14" s="3">
        <f>AE14*(1-IF($H14+AE$2-$L$2&lt;70,VLOOKUP($H14+AE$2-$L$2,$B$3:$C$123,2)*VLOOKUP($H14+AE$2-$L$2,Multipliers!$A$3:$DF$122,AE$2-2006+2),1))</f>
        <v>0.99218557273365127</v>
      </c>
      <c r="AG14" s="3">
        <f>AF14*(1-IF($H14+AF$2-$L$2&lt;70,VLOOKUP($H14+AF$2-$L$2,$B$3:$C$123,2)*VLOOKUP($H14+AF$2-$L$2,Multipliers!$A$3:$DF$122,AF$2-2006+2),1))</f>
        <v>0.99163851620499177</v>
      </c>
      <c r="AH14" s="3">
        <f>AG14*(1-IF($H14+AG$2-$L$2&lt;70,VLOOKUP($H14+AG$2-$L$2,$B$3:$C$123,2)*VLOOKUP($H14+AG$2-$L$2,Multipliers!$A$3:$DF$122,AG$2-2006+2),1))</f>
        <v>0.99107391527782285</v>
      </c>
      <c r="AI14" s="3">
        <f>AH14*(1-IF($H14+AH$2-$L$2&lt;70,VLOOKUP($H14+AH$2-$L$2,$B$3:$C$123,2)*VLOOKUP($H14+AH$2-$L$2,Multipliers!$A$3:$DF$122,AH$2-2006+2),1))</f>
        <v>0.99049536714484554</v>
      </c>
      <c r="AJ14" s="3">
        <f>AI14*(1-IF($H14+AI$2-$L$2&lt;70,VLOOKUP($H14+AI$2-$L$2,$B$3:$C$123,2)*VLOOKUP($H14+AI$2-$L$2,Multipliers!$A$3:$DF$122,AI$2-2006+2),1))</f>
        <v>0.98990581293045021</v>
      </c>
      <c r="AK14" s="3">
        <f>AJ14*(1-IF($H14+AJ$2-$L$2&lt;70,VLOOKUP($H14+AJ$2-$L$2,$B$3:$C$123,2)*VLOOKUP($H14+AJ$2-$L$2,Multipliers!$A$3:$DF$122,AJ$2-2006+2),1))</f>
        <v>0.98930810943819769</v>
      </c>
      <c r="AL14" s="3">
        <f>AK14*(1-IF($H14+AK$2-$L$2&lt;70,VLOOKUP($H14+AK$2-$L$2,$B$3:$C$123,2)*VLOOKUP($H14+AK$2-$L$2,Multipliers!$A$3:$DF$122,AK$2-2006+2),1))</f>
        <v>0.98870030483339666</v>
      </c>
      <c r="AM14" s="3">
        <f>AL14*(1-IF($H14+AL$2-$L$2&lt;70,VLOOKUP($H14+AL$2-$L$2,$B$3:$C$123,2)*VLOOKUP($H14+AL$2-$L$2,Multipliers!$A$3:$DF$122,AL$2-2006+2),1))</f>
        <v>0.98807919953167045</v>
      </c>
      <c r="AN14" s="3">
        <f>AM14*(1-IF($H14+AM$2-$L$2&lt;70,VLOOKUP($H14+AM$2-$L$2,$B$3:$C$123,2)*VLOOKUP($H14+AM$2-$L$2,Multipliers!$A$3:$DF$122,AM$2-2006+2),1))</f>
        <v>0.98743949965993083</v>
      </c>
      <c r="AO14" s="3">
        <f>AN14*(1-IF($H14+AN$2-$L$2&lt;70,VLOOKUP($H14+AN$2-$L$2,$B$3:$C$123,2)*VLOOKUP($H14+AN$2-$L$2,Multipliers!$A$3:$DF$122,AN$2-2006+2),1))</f>
        <v>0.98677449741991452</v>
      </c>
      <c r="AP14" s="3">
        <f>AO14*(1-IF($H14+AO$2-$L$2&lt;70,VLOOKUP($H14+AO$2-$L$2,$B$3:$C$123,2)*VLOOKUP($H14+AO$2-$L$2,Multipliers!$A$3:$DF$122,AO$2-2006+2),1))</f>
        <v>0.98607866168656622</v>
      </c>
      <c r="AQ14" s="3">
        <f>AP14*(1-IF($H14+AP$2-$L$2&lt;70,VLOOKUP($H14+AP$2-$L$2,$B$3:$C$123,2)*VLOOKUP($H14+AP$2-$L$2,Multipliers!$A$3:$DF$122,AP$2-2006+2),1))</f>
        <v>0.98534129166559548</v>
      </c>
      <c r="AR14" s="3">
        <f>AQ14*(1-IF($H14+AQ$2-$L$2&lt;70,VLOOKUP($H14+AQ$2-$L$2,$B$3:$C$123,2)*VLOOKUP($H14+AQ$2-$L$2,Multipliers!$A$3:$DF$122,AQ$2-2006+2),1))</f>
        <v>0.98455149646758922</v>
      </c>
      <c r="AS14" s="3">
        <f>AR14*(1-IF($H14+AR$2-$L$2&lt;70,VLOOKUP($H14+AR$2-$L$2,$B$3:$C$123,2)*VLOOKUP($H14+AR$2-$L$2,Multipliers!$A$3:$DF$122,AR$2-2006+2),1))</f>
        <v>0.9836959985881446</v>
      </c>
      <c r="AT14" s="3">
        <f>AS14*(1-IF($H14+AS$2-$L$2&lt;70,VLOOKUP($H14+AS$2-$L$2,$B$3:$C$123,2)*VLOOKUP($H14+AS$2-$L$2,Multipliers!$A$3:$DF$122,AS$2-2006+2),1))</f>
        <v>0.98276244675611013</v>
      </c>
      <c r="AU14" s="3">
        <f>AT14*(1-IF($H14+AT$2-$L$2&lt;70,VLOOKUP($H14+AT$2-$L$2,$B$3:$C$123,2)*VLOOKUP($H14+AT$2-$L$2,Multipliers!$A$3:$DF$122,AT$2-2006+2),1))</f>
        <v>0.98173778956446844</v>
      </c>
      <c r="AV14" s="3">
        <f>AU14*(1-IF($H14+AU$2-$L$2&lt;70,VLOOKUP($H14+AU$2-$L$2,$B$3:$C$123,2)*VLOOKUP($H14+AU$2-$L$2,Multipliers!$A$3:$DF$122,AU$2-2006+2),1))</f>
        <v>0.98061085598996756</v>
      </c>
      <c r="AW14" s="3">
        <f>AV14*(1-IF($H14+AV$2-$L$2&lt;70,VLOOKUP($H14+AV$2-$L$2,$B$3:$C$123,2)*VLOOKUP($H14+AV$2-$L$2,Multipliers!$A$3:$DF$122,AV$2-2006+2),1))</f>
        <v>0.97936967567256217</v>
      </c>
      <c r="AX14" s="3">
        <f>AW14*(1-IF($H14+AW$2-$L$2&lt;70,VLOOKUP($H14+AW$2-$L$2,$B$3:$C$123,2)*VLOOKUP($H14+AW$2-$L$2,Multipliers!$A$3:$DF$122,AW$2-2006+2),1))</f>
        <v>0.97800349823718302</v>
      </c>
      <c r="AY14" s="3">
        <f>AX14*(1-IF($H14+AX$2-$L$2&lt;70,VLOOKUP($H14+AX$2-$L$2,$B$3:$C$123,2)*VLOOKUP($H14+AX$2-$L$2,Multipliers!$A$3:$DF$122,AX$2-2006+2),1))</f>
        <v>0.97650031515517</v>
      </c>
      <c r="AZ14" s="3">
        <f>AY14*(1-IF($H14+AY$2-$L$2&lt;70,VLOOKUP($H14+AY$2-$L$2,$B$3:$C$123,2)*VLOOKUP($H14+AY$2-$L$2,Multipliers!$A$3:$DF$122,AY$2-2006+2),1))</f>
        <v>0.97484731182056761</v>
      </c>
      <c r="BA14" s="3">
        <f>AZ14*(1-IF($H14+AZ$2-$L$2&lt;70,VLOOKUP($H14+AZ$2-$L$2,$B$3:$C$123,2)*VLOOKUP($H14+AZ$2-$L$2,Multipliers!$A$3:$DF$122,AZ$2-2006+2),1))</f>
        <v>0.97303072929381051</v>
      </c>
      <c r="BB14" s="3">
        <f>BA14*(1-IF($H14+BA$2-$L$2&lt;70,VLOOKUP($H14+BA$2-$L$2,$B$3:$C$123,2)*VLOOKUP($H14+BA$2-$L$2,Multipliers!$A$3:$DF$122,BA$2-2006+2),1))</f>
        <v>0.971049180559026</v>
      </c>
      <c r="BC14" s="3">
        <f>BB14*(1-IF($H14+BB$2-$L$2&lt;70,VLOOKUP($H14+BB$2-$L$2,$B$3:$C$123,2)*VLOOKUP($H14+BB$2-$L$2,Multipliers!$A$3:$DF$122,BB$2-2006+2),1))</f>
        <v>0.96888930664205475</v>
      </c>
      <c r="BD14" s="3">
        <f>BC14*(1-IF($H14+BC$2-$L$2&lt;70,VLOOKUP($H14+BC$2-$L$2,$B$3:$C$123,2)*VLOOKUP($H14+BC$2-$L$2,Multipliers!$A$3:$DF$122,BC$2-2006+2),1))</f>
        <v>0.96653480472539399</v>
      </c>
      <c r="BE14" s="3">
        <f>BD14*(1-IF($H14+BD$2-$L$2&lt;70,VLOOKUP($H14+BD$2-$L$2,$B$3:$C$123,2)*VLOOKUP($H14+BD$2-$L$2,Multipliers!$A$3:$DF$122,BD$2-2006+2),1))</f>
        <v>0.96395954853706534</v>
      </c>
      <c r="BF14" s="3">
        <f>BE14*(1-IF($H14+BE$2-$L$2&lt;70,VLOOKUP($H14+BE$2-$L$2,$B$3:$C$123,2)*VLOOKUP($H14+BE$2-$L$2,Multipliers!$A$3:$DF$122,BE$2-2006+2),1))</f>
        <v>0.96113300023107651</v>
      </c>
      <c r="BG14" s="3">
        <f>BF14*(1-IF($H14+BF$2-$L$2&lt;70,VLOOKUP($H14+BF$2-$L$2,$B$3:$C$123,2)*VLOOKUP($H14+BF$2-$L$2,Multipliers!$A$3:$DF$122,BF$2-2006+2),1))</f>
        <v>0.95801972061543827</v>
      </c>
      <c r="BH14" s="3">
        <f>BG14*(1-IF($H14+BG$2-$L$2&lt;70,VLOOKUP($H14+BG$2-$L$2,$B$3:$C$123,2)*VLOOKUP($H14+BG$2-$L$2,Multipliers!$A$3:$DF$122,BG$2-2006+2),1))</f>
        <v>0.95457555926504378</v>
      </c>
      <c r="BI14" s="3">
        <f>BH14*(1-IF($H14+BH$2-$L$2&lt;70,VLOOKUP($H14+BH$2-$L$2,$B$3:$C$123,2)*VLOOKUP($H14+BH$2-$L$2,Multipliers!$A$3:$DF$122,BH$2-2006+2),1))</f>
        <v>0.95075724466253353</v>
      </c>
      <c r="BJ14" s="3">
        <f>BI14*(1-IF($H14+BI$2-$L$2&lt;70,VLOOKUP($H14+BI$2-$L$2,$B$3:$C$123,2)*VLOOKUP($H14+BI$2-$L$2,Multipliers!$A$3:$DF$122,BI$2-2006+2),1))</f>
        <v>0.94651565440793872</v>
      </c>
      <c r="BK14" s="3">
        <f>BJ14*(1-IF($H14+BJ$2-$L$2&lt;70,VLOOKUP($H14+BJ$2-$L$2,$B$3:$C$123,2)*VLOOKUP($H14+BJ$2-$L$2,Multipliers!$A$3:$DF$122,BJ$2-2006+2),1))</f>
        <v>0.94180322580306708</v>
      </c>
      <c r="BL14" s="3">
        <f>BK14*(1-IF($H14+BK$2-$L$2&lt;70,VLOOKUP($H14+BK$2-$L$2,$B$3:$C$123,2)*VLOOKUP($H14+BK$2-$L$2,Multipliers!$A$3:$DF$122,BK$2-2006+2),1))</f>
        <v>0.93657524077558751</v>
      </c>
      <c r="BM14" s="3">
        <f>BL14*(1-IF($H14+BL$2-$L$2&lt;70,VLOOKUP($H14+BL$2-$L$2,$B$3:$C$123,2)*VLOOKUP($H14+BL$2-$L$2,Multipliers!$A$3:$DF$122,BL$2-2006+2),1))</f>
        <v>0.93078072095476894</v>
      </c>
      <c r="BN14" s="3">
        <f>BM14*(1-IF($H14+BM$2-$L$2&lt;70,VLOOKUP($H14+BM$2-$L$2,$B$3:$C$123,2)*VLOOKUP($H14+BM$2-$L$2,Multipliers!$A$3:$DF$122,BM$2-2006+2),1))</f>
        <v>0.92437978246190955</v>
      </c>
      <c r="BO14" s="3">
        <f>BN14*(1-IF($H14+BN$2-$L$2&lt;70,VLOOKUP($H14+BN$2-$L$2,$B$3:$C$123,2)*VLOOKUP($H14+BN$2-$L$2,Multipliers!$A$3:$DF$122,BN$2-2006+2),1))</f>
        <v>0.91746532373337053</v>
      </c>
      <c r="BP14" s="3">
        <f>BO14*(1-IF($H14+BO$2-$L$2&lt;70,VLOOKUP($H14+BO$2-$L$2,$B$3:$C$123,2)*VLOOKUP($H14+BO$2-$L$2,Multipliers!$A$3:$DF$122,BO$2-2006+2),1))</f>
        <v>0.91001940595929121</v>
      </c>
      <c r="BQ14" s="3">
        <f>BP14*(1-IF($H14+BP$2-$L$2&lt;70,VLOOKUP($H14+BP$2-$L$2,$B$3:$C$123,2)*VLOOKUP($H14+BP$2-$L$2,Multipliers!$A$3:$DF$122,BP$2-2006+2),1))</f>
        <v>0.90201529981965145</v>
      </c>
      <c r="BR14" s="3">
        <f>BQ14*(1-IF($H14+BQ$2-$L$2&lt;70,VLOOKUP($H14+BQ$2-$L$2,$B$3:$C$123,2)*VLOOKUP($H14+BQ$2-$L$2,Multipliers!$A$3:$DF$122,BQ$2-2006+2),1))</f>
        <v>0.89341751826456994</v>
      </c>
      <c r="BS14" s="3">
        <f>BR14*(1-IF($H14+BR$2-$L$2&lt;70,VLOOKUP($H14+BR$2-$L$2,$B$3:$C$123,2)*VLOOKUP($H14+BR$2-$L$2,Multipliers!$A$3:$DF$122,BR$2-2006+2),1))</f>
        <v>0</v>
      </c>
      <c r="BT14" s="3">
        <f>BS14*(1-IF($H14+BS$2-$L$2&lt;70,VLOOKUP($H14+BS$2-$L$2,$B$3:$C$123,2)*VLOOKUP($H14+BS$2-$L$2,Multipliers!$A$3:$DF$122,BS$2-2006+2),1))</f>
        <v>0</v>
      </c>
      <c r="BU14" s="3">
        <f>BT14*(1-IF($H14+BT$2-$L$2&lt;70,VLOOKUP($H14+BT$2-$L$2,$B$3:$C$123,2)*VLOOKUP($H14+BT$2-$L$2,Multipliers!$A$3:$DF$122,BT$2-2006+2),1))</f>
        <v>0</v>
      </c>
      <c r="BV14" s="3">
        <f>BU14*(1-IF($H14+BU$2-$L$2&lt;70,VLOOKUP($H14+BU$2-$L$2,$B$3:$C$123,2)*VLOOKUP($H14+BU$2-$L$2,Multipliers!$A$3:$DF$122,BU$2-2006+2),1))</f>
        <v>0</v>
      </c>
      <c r="BW14" s="3">
        <f>BV14*(1-IF($H14+BV$2-$L$2&lt;70,VLOOKUP($H14+BV$2-$L$2,$B$3:$C$123,2)*VLOOKUP($H14+BV$2-$L$2,Multipliers!$A$3:$DF$122,BV$2-2006+2),1))</f>
        <v>0</v>
      </c>
      <c r="BX14" s="3">
        <f>BW14*(1-IF($H14+BW$2-$L$2&lt;70,VLOOKUP($H14+BW$2-$L$2,$B$3:$C$123,2)*VLOOKUP($H14+BW$2-$L$2,Multipliers!$A$3:$DF$122,BW$2-2006+2),1))</f>
        <v>0</v>
      </c>
      <c r="BY14" s="3">
        <f>BX14*(1-IF($H14+BX$2-$L$2&lt;70,VLOOKUP($H14+BX$2-$L$2,$B$3:$C$123,2)*VLOOKUP($H14+BX$2-$L$2,Multipliers!$A$3:$DF$122,BX$2-2006+2),1))</f>
        <v>0</v>
      </c>
      <c r="BZ14" s="3">
        <f>BY14*(1-IF($H14+BY$2-$L$2&lt;70,VLOOKUP($H14+BY$2-$L$2,$B$3:$C$123,2)*VLOOKUP($H14+BY$2-$L$2,Multipliers!$A$3:$DF$122,BY$2-2006+2),1))</f>
        <v>0</v>
      </c>
      <c r="CA14" s="3">
        <f>BZ14*(1-IF($H14+BZ$2-$L$2&lt;70,VLOOKUP($H14+BZ$2-$L$2,$B$3:$C$123,2)*VLOOKUP($H14+BZ$2-$L$2,Multipliers!$A$3:$DF$122,BZ$2-2006+2),1))</f>
        <v>0</v>
      </c>
      <c r="CB14" s="3">
        <f>CA14*(1-IF($H14+CA$2-$L$2&lt;70,VLOOKUP($H14+CA$2-$L$2,$B$3:$C$123,2)*VLOOKUP($H14+CA$2-$L$2,Multipliers!$A$3:$DF$122,CA$2-2006+2),1))</f>
        <v>0</v>
      </c>
      <c r="CC14" s="3">
        <f>CB14*(1-IF($H14+CB$2-$L$2&lt;70,VLOOKUP($H14+CB$2-$L$2,$B$3:$C$123,2)*VLOOKUP($H14+CB$2-$L$2,Multipliers!$A$3:$DF$122,CB$2-2006+2),1))</f>
        <v>0</v>
      </c>
      <c r="CD14" s="3">
        <f>CC14*(1-IF($H14+CC$2-$L$2&lt;70,VLOOKUP($H14+CC$2-$L$2,$B$3:$C$123,2)*VLOOKUP($H14+CC$2-$L$2,Multipliers!$A$3:$DF$122,CC$2-2006+2),1))</f>
        <v>0</v>
      </c>
    </row>
    <row r="15" spans="1:82" x14ac:dyDescent="0.25">
      <c r="B15" s="21">
        <f t="shared" si="31"/>
        <v>12</v>
      </c>
      <c r="C15" s="21">
        <f>IF(B15&lt;Inputs!$C$3,E15,F15)</f>
        <v>1.4200000000000001E-4</v>
      </c>
      <c r="E15" s="22">
        <v>1.4200000000000001E-4</v>
      </c>
      <c r="F15" s="22"/>
      <c r="H15" s="26">
        <f t="shared" si="32"/>
        <v>13</v>
      </c>
      <c r="I15" s="26">
        <f>IF(H15&lt;=Inputs!$C$3,VLOOKUP(H15,$K$3:$CD$43,Inputs!$C$3-H15+2),1)</f>
        <v>0.89247271587646038</v>
      </c>
      <c r="K15" s="3">
        <f t="shared" si="33"/>
        <v>13</v>
      </c>
      <c r="L15" s="3">
        <v>1</v>
      </c>
      <c r="M15" s="3">
        <f>L15*(1-IF($H15+L$2-$L$2&lt;70,VLOOKUP($H15+L$2-$L$2,$B$3:$C$123,2)*VLOOKUP($H15+L$2-$L$2,Multipliers!$A$3:$DF$122,L$2-2006+2),1))</f>
        <v>0.99986595243999965</v>
      </c>
      <c r="N15" s="3">
        <f>M15*(1-IF($H15+M$2-$L$2&lt;70,VLOOKUP($H15+M$2-$L$2,$B$3:$C$123,2)*VLOOKUP($H15+M$2-$L$2,Multipliers!$A$3:$DF$122,M$2-2006+2),1))</f>
        <v>0.99970517498609557</v>
      </c>
      <c r="O15" s="3">
        <f>N15*(1-IF($H15+N$2-$L$2&lt;70,VLOOKUP($H15+N$2-$L$2,$B$3:$C$123,2)*VLOOKUP($H15+N$2-$L$2,Multipliers!$A$3:$DF$122,N$2-2006+2),1))</f>
        <v>0.99951796059626608</v>
      </c>
      <c r="P15" s="3">
        <f>O15*(1-IF($H15+O$2-$L$2&lt;70,VLOOKUP($H15+O$2-$L$2,$B$3:$C$123,2)*VLOOKUP($H15+O$2-$L$2,Multipliers!$A$3:$DF$122,O$2-2006+2),1))</f>
        <v>0.99930511146532264</v>
      </c>
      <c r="Q15" s="3">
        <f>P15*(1-IF($H15+P$2-$L$2&lt;70,VLOOKUP($H15+P$2-$L$2,$B$3:$C$123,2)*VLOOKUP($H15+P$2-$L$2,Multipliers!$A$3:$DF$122,P$2-2006+2),1))</f>
        <v>0.99906595799948184</v>
      </c>
      <c r="R15" s="3">
        <f>Q15*(1-IF($H15+Q$2-$L$2&lt;70,VLOOKUP($H15+Q$2-$L$2,$B$3:$C$123,2)*VLOOKUP($H15+Q$2-$L$2,Multipliers!$A$3:$DF$122,Q$2-2006+2),1))</f>
        <v>0.99870809951659534</v>
      </c>
      <c r="S15" s="3">
        <f>R15*(1-IF($H15+R$2-$L$2&lt;70,VLOOKUP($H15+R$2-$L$2,$B$3:$C$123,2)*VLOOKUP($H15+R$2-$L$2,Multipliers!$A$3:$DF$122,R$2-2006+2),1))</f>
        <v>0.99831141406528834</v>
      </c>
      <c r="T15" s="3">
        <f>S15*(1-IF($H15+S$2-$L$2&lt;70,VLOOKUP($H15+S$2-$L$2,$B$3:$C$123,2)*VLOOKUP($H15+S$2-$L$2,Multipliers!$A$3:$DF$122,S$2-2006+2),1))</f>
        <v>0.99788185209938107</v>
      </c>
      <c r="U15" s="3">
        <f>T15*(1-IF($H15+T$2-$L$2&lt;70,VLOOKUP($H15+T$2-$L$2,$B$3:$C$123,2)*VLOOKUP($H15+T$2-$L$2,Multipliers!$A$3:$DF$122,T$2-2006+2),1))</f>
        <v>0.9974053360168128</v>
      </c>
      <c r="V15" s="3">
        <f>U15*(1-IF($H15+U$2-$L$2&lt;70,VLOOKUP($H15+U$2-$L$2,$B$3:$C$123,2)*VLOOKUP($H15+U$2-$L$2,Multipliers!$A$3:$DF$122,U$2-2006+2),1))</f>
        <v>0.99688462028766778</v>
      </c>
      <c r="W15" s="3">
        <f>V15*(1-IF($H15+V$2-$L$2&lt;70,VLOOKUP($H15+V$2-$L$2,$B$3:$C$123,2)*VLOOKUP($H15+V$2-$L$2,Multipliers!$A$3:$DF$122,V$2-2006+2),1))</f>
        <v>0.99633881453845796</v>
      </c>
      <c r="X15" s="3">
        <f>W15*(1-IF($H15+W$2-$L$2&lt;70,VLOOKUP($H15+W$2-$L$2,$B$3:$C$123,2)*VLOOKUP($H15+W$2-$L$2,Multipliers!$A$3:$DF$122,W$2-2006+2),1))</f>
        <v>0.99578152364303485</v>
      </c>
      <c r="Y15" s="3">
        <f>X15*(1-IF($H15+X$2-$L$2&lt;70,VLOOKUP($H15+X$2-$L$2,$B$3:$C$123,2)*VLOOKUP($H15+X$2-$L$2,Multipliers!$A$3:$DF$122,X$2-2006+2),1))</f>
        <v>0.99525359268587821</v>
      </c>
      <c r="Z15" s="3">
        <f>Y15*(1-IF($H15+Y$2-$L$2&lt;70,VLOOKUP($H15+Y$2-$L$2,$B$3:$C$123,2)*VLOOKUP($H15+Y$2-$L$2,Multipliers!$A$3:$DF$122,Y$2-2006+2),1))</f>
        <v>0.99474414665831623</v>
      </c>
      <c r="AA15" s="3">
        <f>Z15*(1-IF($H15+Z$2-$L$2&lt;70,VLOOKUP($H15+Z$2-$L$2,$B$3:$C$123,2)*VLOOKUP($H15+Z$2-$L$2,Multipliers!$A$3:$DF$122,Z$2-2006+2),1))</f>
        <v>0.99424473420037596</v>
      </c>
      <c r="AB15" s="3">
        <f>AA15*(1-IF($H15+AA$2-$L$2&lt;70,VLOOKUP($H15+AA$2-$L$2,$B$3:$C$123,2)*VLOOKUP($H15+AA$2-$L$2,Multipliers!$A$3:$DF$122,AA$2-2006+2),1))</f>
        <v>0.99374560704197468</v>
      </c>
      <c r="AC15" s="3">
        <f>AB15*(1-IF($H15+AB$2-$L$2&lt;70,VLOOKUP($H15+AB$2-$L$2,$B$3:$C$123,2)*VLOOKUP($H15+AB$2-$L$2,Multipliers!$A$3:$DF$122,AB$2-2006+2),1))</f>
        <v>0.99323960910291276</v>
      </c>
      <c r="AD15" s="3">
        <f>AC15*(1-IF($H15+AC$2-$L$2&lt;70,VLOOKUP($H15+AC$2-$L$2,$B$3:$C$123,2)*VLOOKUP($H15+AC$2-$L$2,Multipliers!$A$3:$DF$122,AC$2-2006+2),1))</f>
        <v>0.99272310724282409</v>
      </c>
      <c r="AE15" s="3">
        <f>AD15*(1-IF($H15+AD$2-$L$2&lt;70,VLOOKUP($H15+AD$2-$L$2,$B$3:$C$123,2)*VLOOKUP($H15+AD$2-$L$2,Multipliers!$A$3:$DF$122,AD$2-2006+2),1))</f>
        <v>0.99218941428113083</v>
      </c>
      <c r="AF15" s="3">
        <f>AE15*(1-IF($H15+AE$2-$L$2&lt;70,VLOOKUP($H15+AE$2-$L$2,$B$3:$C$123,2)*VLOOKUP($H15+AE$2-$L$2,Multipliers!$A$3:$DF$122,AE$2-2006+2),1))</f>
        <v>0.99163682978945922</v>
      </c>
      <c r="AG15" s="3">
        <f>AF15*(1-IF($H15+AF$2-$L$2&lt;70,VLOOKUP($H15+AF$2-$L$2,$B$3:$C$123,2)*VLOOKUP($H15+AF$2-$L$2,Multipliers!$A$3:$DF$122,AF$2-2006+2),1))</f>
        <v>0.99106652679250107</v>
      </c>
      <c r="AH15" s="3">
        <f>AG15*(1-IF($H15+AG$2-$L$2&lt;70,VLOOKUP($H15+AG$2-$L$2,$B$3:$C$123,2)*VLOOKUP($H15+AG$2-$L$2,Multipliers!$A$3:$DF$122,AG$2-2006+2),1))</f>
        <v>0.99048213909564864</v>
      </c>
      <c r="AI15" s="3">
        <f>AH15*(1-IF($H15+AH$2-$L$2&lt;70,VLOOKUP($H15+AH$2-$L$2,$B$3:$C$123,2)*VLOOKUP($H15+AH$2-$L$2,Multipliers!$A$3:$DF$122,AH$2-2006+2),1))</f>
        <v>0.98988663774119545</v>
      </c>
      <c r="AJ15" s="3">
        <f>AI15*(1-IF($H15+AI$2-$L$2&lt;70,VLOOKUP($H15+AI$2-$L$2,$B$3:$C$123,2)*VLOOKUP($H15+AI$2-$L$2,Multipliers!$A$3:$DF$122,AI$2-2006+2),1))</f>
        <v>0.98928290853482681</v>
      </c>
      <c r="AK15" s="3">
        <f>AJ15*(1-IF($H15+AJ$2-$L$2&lt;70,VLOOKUP($H15+AJ$2-$L$2,$B$3:$C$123,2)*VLOOKUP($H15+AJ$2-$L$2,Multipliers!$A$3:$DF$122,AJ$2-2006+2),1))</f>
        <v>0.98866898012873006</v>
      </c>
      <c r="AL15" s="3">
        <f>AK15*(1-IF($H15+AK$2-$L$2&lt;70,VLOOKUP($H15+AK$2-$L$2,$B$3:$C$123,2)*VLOOKUP($H15+AK$2-$L$2,Multipliers!$A$3:$DF$122,AK$2-2006+2),1))</f>
        <v>0.98804162091314707</v>
      </c>
      <c r="AM15" s="3">
        <f>AL15*(1-IF($H15+AL$2-$L$2&lt;70,VLOOKUP($H15+AL$2-$L$2,$B$3:$C$123,2)*VLOOKUP($H15+AL$2-$L$2,Multipliers!$A$3:$DF$122,AL$2-2006+2),1))</f>
        <v>0.98739548400134891</v>
      </c>
      <c r="AN15" s="3">
        <f>AM15*(1-IF($H15+AM$2-$L$2&lt;70,VLOOKUP($H15+AM$2-$L$2,$B$3:$C$123,2)*VLOOKUP($H15+AM$2-$L$2,Multipliers!$A$3:$DF$122,AM$2-2006+2),1))</f>
        <v>0.98672379450925207</v>
      </c>
      <c r="AO15" s="3">
        <f>AN15*(1-IF($H15+AN$2-$L$2&lt;70,VLOOKUP($H15+AN$2-$L$2,$B$3:$C$123,2)*VLOOKUP($H15+AN$2-$L$2,Multipliers!$A$3:$DF$122,AN$2-2006+2),1))</f>
        <v>0.98602096624704016</v>
      </c>
      <c r="AP15" s="3">
        <f>AO15*(1-IF($H15+AO$2-$L$2&lt;70,VLOOKUP($H15+AO$2-$L$2,$B$3:$C$123,2)*VLOOKUP($H15+AO$2-$L$2,Multipliers!$A$3:$DF$122,AO$2-2006+2),1))</f>
        <v>0.98527619162333513</v>
      </c>
      <c r="AQ15" s="3">
        <f>AP15*(1-IF($H15+AP$2-$L$2&lt;70,VLOOKUP($H15+AP$2-$L$2,$B$3:$C$123,2)*VLOOKUP($H15+AP$2-$L$2,Multipliers!$A$3:$DF$122,AP$2-2006+2),1))</f>
        <v>0.9844784714037339</v>
      </c>
      <c r="AR15" s="3">
        <f>AQ15*(1-IF($H15+AQ$2-$L$2&lt;70,VLOOKUP($H15+AQ$2-$L$2,$B$3:$C$123,2)*VLOOKUP($H15+AQ$2-$L$2,Multipliers!$A$3:$DF$122,AQ$2-2006+2),1))</f>
        <v>0.98361439622554925</v>
      </c>
      <c r="AS15" s="3">
        <f>AR15*(1-IF($H15+AR$2-$L$2&lt;70,VLOOKUP($H15+AR$2-$L$2,$B$3:$C$123,2)*VLOOKUP($H15+AR$2-$L$2,Multipliers!$A$3:$DF$122,AR$2-2006+2),1))</f>
        <v>0.98267149280193899</v>
      </c>
      <c r="AT15" s="3">
        <f>AS15*(1-IF($H15+AS$2-$L$2&lt;70,VLOOKUP($H15+AS$2-$L$2,$B$3:$C$123,2)*VLOOKUP($H15+AS$2-$L$2,Multipliers!$A$3:$DF$122,AS$2-2006+2),1))</f>
        <v>0.98163658132682885</v>
      </c>
      <c r="AU15" s="3">
        <f>AT15*(1-IF($H15+AT$2-$L$2&lt;70,VLOOKUP($H15+AT$2-$L$2,$B$3:$C$123,2)*VLOOKUP($H15+AT$2-$L$2,Multipliers!$A$3:$DF$122,AT$2-2006+2),1))</f>
        <v>0.98049838193501238</v>
      </c>
      <c r="AV15" s="3">
        <f>AU15*(1-IF($H15+AU$2-$L$2&lt;70,VLOOKUP($H15+AU$2-$L$2,$B$3:$C$123,2)*VLOOKUP($H15+AU$2-$L$2,Multipliers!$A$3:$DF$122,AU$2-2006+2),1))</f>
        <v>0.97924480824151006</v>
      </c>
      <c r="AW15" s="3">
        <f>AV15*(1-IF($H15+AV$2-$L$2&lt;70,VLOOKUP($H15+AV$2-$L$2,$B$3:$C$123,2)*VLOOKUP($H15+AV$2-$L$2,Multipliers!$A$3:$DF$122,AV$2-2006+2),1))</f>
        <v>0.97786500697804679</v>
      </c>
      <c r="AX15" s="3">
        <f>AW15*(1-IF($H15+AW$2-$L$2&lt;70,VLOOKUP($H15+AW$2-$L$2,$B$3:$C$123,2)*VLOOKUP($H15+AW$2-$L$2,Multipliers!$A$3:$DF$122,AW$2-2006+2),1))</f>
        <v>0.97634685523852927</v>
      </c>
      <c r="AY15" s="3">
        <f>AX15*(1-IF($H15+AX$2-$L$2&lt;70,VLOOKUP($H15+AX$2-$L$2,$B$3:$C$123,2)*VLOOKUP($H15+AX$2-$L$2,Multipliers!$A$3:$DF$122,AX$2-2006+2),1))</f>
        <v>0.97467741729890045</v>
      </c>
      <c r="AZ15" s="3">
        <f>AY15*(1-IF($H15+AY$2-$L$2&lt;70,VLOOKUP($H15+AY$2-$L$2,$B$3:$C$123,2)*VLOOKUP($H15+AY$2-$L$2,Multipliers!$A$3:$DF$122,AY$2-2006+2),1))</f>
        <v>0.97284280524209754</v>
      </c>
      <c r="BA15" s="3">
        <f>AZ15*(1-IF($H15+AZ$2-$L$2&lt;70,VLOOKUP($H15+AZ$2-$L$2,$B$3:$C$123,2)*VLOOKUP($H15+AZ$2-$L$2,Multipliers!$A$3:$DF$122,AZ$2-2006+2),1))</f>
        <v>0.97084162743105962</v>
      </c>
      <c r="BB15" s="3">
        <f>BA15*(1-IF($H15+BA$2-$L$2&lt;70,VLOOKUP($H15+BA$2-$L$2,$B$3:$C$123,2)*VLOOKUP($H15+BA$2-$L$2,Multipliers!$A$3:$DF$122,BA$2-2006+2),1))</f>
        <v>0.96866040292285083</v>
      </c>
      <c r="BC15" s="3">
        <f>BB15*(1-IF($H15+BB$2-$L$2&lt;70,VLOOKUP($H15+BB$2-$L$2,$B$3:$C$123,2)*VLOOKUP($H15+BB$2-$L$2,Multipliers!$A$3:$DF$122,BB$2-2006+2),1))</f>
        <v>0.96628268003720974</v>
      </c>
      <c r="BD15" s="3">
        <f>BC15*(1-IF($H15+BC$2-$L$2&lt;70,VLOOKUP($H15+BC$2-$L$2,$B$3:$C$123,2)*VLOOKUP($H15+BC$2-$L$2,Multipliers!$A$3:$DF$122,BC$2-2006+2),1))</f>
        <v>0.96368208971208913</v>
      </c>
      <c r="BE15" s="3">
        <f>BD15*(1-IF($H15+BD$2-$L$2&lt;70,VLOOKUP($H15+BD$2-$L$2,$B$3:$C$123,2)*VLOOKUP($H15+BD$2-$L$2,Multipliers!$A$3:$DF$122,BD$2-2006+2),1))</f>
        <v>0.96082781220329649</v>
      </c>
      <c r="BF15" s="3">
        <f>BE15*(1-IF($H15+BE$2-$L$2&lt;70,VLOOKUP($H15+BE$2-$L$2,$B$3:$C$123,2)*VLOOKUP($H15+BE$2-$L$2,Multipliers!$A$3:$DF$122,BE$2-2006+2),1))</f>
        <v>0.9576840838621945</v>
      </c>
      <c r="BG15" s="3">
        <f>BF15*(1-IF($H15+BF$2-$L$2&lt;70,VLOOKUP($H15+BF$2-$L$2,$B$3:$C$123,2)*VLOOKUP($H15+BF$2-$L$2,Multipliers!$A$3:$DF$122,BF$2-2006+2),1))</f>
        <v>0.95420635183383118</v>
      </c>
      <c r="BH15" s="3">
        <f>BG15*(1-IF($H15+BG$2-$L$2&lt;70,VLOOKUP($H15+BG$2-$L$2,$B$3:$C$123,2)*VLOOKUP($H15+BG$2-$L$2,Multipliers!$A$3:$DF$122,BG$2-2006+2),1))</f>
        <v>0.95035096014897991</v>
      </c>
      <c r="BI15" s="3">
        <f>BH15*(1-IF($H15+BH$2-$L$2&lt;70,VLOOKUP($H15+BH$2-$L$2,$B$3:$C$123,2)*VLOOKUP($H15+BH$2-$L$2,Multipliers!$A$3:$DF$122,BH$2-2006+2),1))</f>
        <v>0.9460683564041914</v>
      </c>
      <c r="BJ15" s="3">
        <f>BI15*(1-IF($H15+BI$2-$L$2&lt;70,VLOOKUP($H15+BI$2-$L$2,$B$3:$C$123,2)*VLOOKUP($H15+BI$2-$L$2,Multipliers!$A$3:$DF$122,BI$2-2006+2),1))</f>
        <v>0.9413105769728306</v>
      </c>
      <c r="BK15" s="3">
        <f>BJ15*(1-IF($H15+BJ$2-$L$2&lt;70,VLOOKUP($H15+BJ$2-$L$2,$B$3:$C$123,2)*VLOOKUP($H15+BJ$2-$L$2,Multipliers!$A$3:$DF$122,BJ$2-2006+2),1))</f>
        <v>0.93603254635126809</v>
      </c>
      <c r="BL15" s="3">
        <f>BK15*(1-IF($H15+BK$2-$L$2&lt;70,VLOOKUP($H15+BK$2-$L$2,$B$3:$C$123,2)*VLOOKUP($H15+BK$2-$L$2,Multipliers!$A$3:$DF$122,BK$2-2006+2),1))</f>
        <v>0.93018288755160317</v>
      </c>
      <c r="BM15" s="3">
        <f>BL15*(1-IF($H15+BL$2-$L$2&lt;70,VLOOKUP($H15+BL$2-$L$2,$B$3:$C$123,2)*VLOOKUP($H15+BL$2-$L$2,Multipliers!$A$3:$DF$122,BL$2-2006+2),1))</f>
        <v>0.92372144591667904</v>
      </c>
      <c r="BN15" s="3">
        <f>BM15*(1-IF($H15+BM$2-$L$2&lt;70,VLOOKUP($H15+BM$2-$L$2,$B$3:$C$123,2)*VLOOKUP($H15+BM$2-$L$2,Multipliers!$A$3:$DF$122,BM$2-2006+2),1))</f>
        <v>0.91674211833948982</v>
      </c>
      <c r="BO15" s="3">
        <f>BN15*(1-IF($H15+BN$2-$L$2&lt;70,VLOOKUP($H15+BN$2-$L$2,$B$3:$C$123,2)*VLOOKUP($H15+BN$2-$L$2,Multipliers!$A$3:$DF$122,BN$2-2006+2),1))</f>
        <v>0.90922691791420818</v>
      </c>
      <c r="BP15" s="3">
        <f>BO15*(1-IF($H15+BO$2-$L$2&lt;70,VLOOKUP($H15+BO$2-$L$2,$B$3:$C$123,2)*VLOOKUP($H15+BO$2-$L$2,Multipliers!$A$3:$DF$122,BO$2-2006+2),1))</f>
        <v>0.90114900298035172</v>
      </c>
      <c r="BQ15" s="3">
        <f>BP15*(1-IF($H15+BP$2-$L$2&lt;70,VLOOKUP($H15+BP$2-$L$2,$B$3:$C$123,2)*VLOOKUP($H15+BP$2-$L$2,Multipliers!$A$3:$DF$122,BP$2-2006+2),1))</f>
        <v>0.89247271587646038</v>
      </c>
      <c r="BR15" s="3">
        <f>BQ15*(1-IF($H15+BQ$2-$L$2&lt;70,VLOOKUP($H15+BQ$2-$L$2,$B$3:$C$123,2)*VLOOKUP($H15+BQ$2-$L$2,Multipliers!$A$3:$DF$122,BQ$2-2006+2),1))</f>
        <v>0</v>
      </c>
      <c r="BS15" s="3">
        <f>BR15*(1-IF($H15+BR$2-$L$2&lt;70,VLOOKUP($H15+BR$2-$L$2,$B$3:$C$123,2)*VLOOKUP($H15+BR$2-$L$2,Multipliers!$A$3:$DF$122,BR$2-2006+2),1))</f>
        <v>0</v>
      </c>
      <c r="BT15" s="3">
        <f>BS15*(1-IF($H15+BS$2-$L$2&lt;70,VLOOKUP($H15+BS$2-$L$2,$B$3:$C$123,2)*VLOOKUP($H15+BS$2-$L$2,Multipliers!$A$3:$DF$122,BS$2-2006+2),1))</f>
        <v>0</v>
      </c>
      <c r="BU15" s="3">
        <f>BT15*(1-IF($H15+BT$2-$L$2&lt;70,VLOOKUP($H15+BT$2-$L$2,$B$3:$C$123,2)*VLOOKUP($H15+BT$2-$L$2,Multipliers!$A$3:$DF$122,BT$2-2006+2),1))</f>
        <v>0</v>
      </c>
      <c r="BV15" s="3">
        <f>BU15*(1-IF($H15+BU$2-$L$2&lt;70,VLOOKUP($H15+BU$2-$L$2,$B$3:$C$123,2)*VLOOKUP($H15+BU$2-$L$2,Multipliers!$A$3:$DF$122,BU$2-2006+2),1))</f>
        <v>0</v>
      </c>
      <c r="BW15" s="3">
        <f>BV15*(1-IF($H15+BV$2-$L$2&lt;70,VLOOKUP($H15+BV$2-$L$2,$B$3:$C$123,2)*VLOOKUP($H15+BV$2-$L$2,Multipliers!$A$3:$DF$122,BV$2-2006+2),1))</f>
        <v>0</v>
      </c>
      <c r="BX15" s="3">
        <f>BW15*(1-IF($H15+BW$2-$L$2&lt;70,VLOOKUP($H15+BW$2-$L$2,$B$3:$C$123,2)*VLOOKUP($H15+BW$2-$L$2,Multipliers!$A$3:$DF$122,BW$2-2006+2),1))</f>
        <v>0</v>
      </c>
      <c r="BY15" s="3">
        <f>BX15*(1-IF($H15+BX$2-$L$2&lt;70,VLOOKUP($H15+BX$2-$L$2,$B$3:$C$123,2)*VLOOKUP($H15+BX$2-$L$2,Multipliers!$A$3:$DF$122,BX$2-2006+2),1))</f>
        <v>0</v>
      </c>
      <c r="BZ15" s="3">
        <f>BY15*(1-IF($H15+BY$2-$L$2&lt;70,VLOOKUP($H15+BY$2-$L$2,$B$3:$C$123,2)*VLOOKUP($H15+BY$2-$L$2,Multipliers!$A$3:$DF$122,BY$2-2006+2),1))</f>
        <v>0</v>
      </c>
      <c r="CA15" s="3">
        <f>BZ15*(1-IF($H15+BZ$2-$L$2&lt;70,VLOOKUP($H15+BZ$2-$L$2,$B$3:$C$123,2)*VLOOKUP($H15+BZ$2-$L$2,Multipliers!$A$3:$DF$122,BZ$2-2006+2),1))</f>
        <v>0</v>
      </c>
      <c r="CB15" s="3">
        <f>CA15*(1-IF($H15+CA$2-$L$2&lt;70,VLOOKUP($H15+CA$2-$L$2,$B$3:$C$123,2)*VLOOKUP($H15+CA$2-$L$2,Multipliers!$A$3:$DF$122,CA$2-2006+2),1))</f>
        <v>0</v>
      </c>
      <c r="CC15" s="3">
        <f>CB15*(1-IF($H15+CB$2-$L$2&lt;70,VLOOKUP($H15+CB$2-$L$2,$B$3:$C$123,2)*VLOOKUP($H15+CB$2-$L$2,Multipliers!$A$3:$DF$122,CB$2-2006+2),1))</f>
        <v>0</v>
      </c>
      <c r="CD15" s="3">
        <f>CC15*(1-IF($H15+CC$2-$L$2&lt;70,VLOOKUP($H15+CC$2-$L$2,$B$3:$C$123,2)*VLOOKUP($H15+CC$2-$L$2,Multipliers!$A$3:$DF$122,CC$2-2006+2),1))</f>
        <v>0</v>
      </c>
    </row>
    <row r="16" spans="1:82" x14ac:dyDescent="0.25">
      <c r="B16" s="21">
        <f t="shared" si="31"/>
        <v>13</v>
      </c>
      <c r="C16" s="21">
        <f>IF(B16&lt;Inputs!$C$3,E16,F16)</f>
        <v>1.8699999999999999E-4</v>
      </c>
      <c r="E16" s="22">
        <v>1.8699999999999999E-4</v>
      </c>
      <c r="F16" s="22"/>
      <c r="H16" s="26">
        <f t="shared" si="32"/>
        <v>14</v>
      </c>
      <c r="I16" s="26">
        <f>IF(H16&lt;=Inputs!$C$3,VLOOKUP(H16,$K$3:$CD$43,Inputs!$C$3-H16+2),1)</f>
        <v>0.89154560428591578</v>
      </c>
      <c r="K16" s="3">
        <f t="shared" si="33"/>
        <v>14</v>
      </c>
      <c r="L16" s="3">
        <v>1</v>
      </c>
      <c r="M16" s="3">
        <f>L16*(1-IF($H16+L$2-$L$2&lt;70,VLOOKUP($H16+L$2-$L$2,$B$3:$C$123,2)*VLOOKUP($H16+L$2-$L$2,Multipliers!$A$3:$DF$122,L$2-2006+2),1))</f>
        <v>0.99983512866951829</v>
      </c>
      <c r="N16" s="3">
        <f>M16*(1-IF($H16+M$2-$L$2&lt;70,VLOOKUP($H16+M$2-$L$2,$B$3:$C$123,2)*VLOOKUP($H16+M$2-$L$2,Multipliers!$A$3:$DF$122,M$2-2006+2),1))</f>
        <v>0.99964359969426864</v>
      </c>
      <c r="O16" s="3">
        <f>N16*(1-IF($H16+N$2-$L$2&lt;70,VLOOKUP($H16+N$2-$L$2,$B$3:$C$123,2)*VLOOKUP($H16+N$2-$L$2,Multipliers!$A$3:$DF$122,N$2-2006+2),1))</f>
        <v>0.99942633506269762</v>
      </c>
      <c r="P16" s="3">
        <f>O16*(1-IF($H16+O$2-$L$2&lt;70,VLOOKUP($H16+O$2-$L$2,$B$3:$C$123,2)*VLOOKUP($H16+O$2-$L$2,Multipliers!$A$3:$DF$122,O$2-2006+2),1))</f>
        <v>0.99918271876911058</v>
      </c>
      <c r="Q16" s="3">
        <f>P16*(1-IF($H16+P$2-$L$2&lt;70,VLOOKUP($H16+P$2-$L$2,$B$3:$C$123,2)*VLOOKUP($H16+P$2-$L$2,Multipliers!$A$3:$DF$122,P$2-2006+2),1))</f>
        <v>0.99881877703046629</v>
      </c>
      <c r="R16" s="3">
        <f>Q16*(1-IF($H16+Q$2-$L$2&lt;70,VLOOKUP($H16+Q$2-$L$2,$B$3:$C$123,2)*VLOOKUP($H16+Q$2-$L$2,Multipliers!$A$3:$DF$122,Q$2-2006+2),1))</f>
        <v>0.99841580149744469</v>
      </c>
      <c r="S16" s="3">
        <f>R16*(1-IF($H16+R$2-$L$2&lt;70,VLOOKUP($H16+R$2-$L$2,$B$3:$C$123,2)*VLOOKUP($H16+R$2-$L$2,Multipliers!$A$3:$DF$122,R$2-2006+2),1))</f>
        <v>0.99797982942252728</v>
      </c>
      <c r="T16" s="3">
        <f>S16*(1-IF($H16+S$2-$L$2&lt;70,VLOOKUP($H16+S$2-$L$2,$B$3:$C$123,2)*VLOOKUP($H16+S$2-$L$2,Multipliers!$A$3:$DF$122,S$2-2006+2),1))</f>
        <v>0.99749659795888901</v>
      </c>
      <c r="U16" s="3">
        <f>T16*(1-IF($H16+T$2-$L$2&lt;70,VLOOKUP($H16+T$2-$L$2,$B$3:$C$123,2)*VLOOKUP($H16+T$2-$L$2,Multipliers!$A$3:$DF$122,T$2-2006+2),1))</f>
        <v>0.9969689220299226</v>
      </c>
      <c r="V16" s="3">
        <f>U16*(1-IF($H16+U$2-$L$2&lt;70,VLOOKUP($H16+U$2-$L$2,$B$3:$C$123,2)*VLOOKUP($H16+U$2-$L$2,Multipliers!$A$3:$DF$122,U$2-2006+2),1))</f>
        <v>0.99641621657692603</v>
      </c>
      <c r="W16" s="3">
        <f>V16*(1-IF($H16+V$2-$L$2&lt;70,VLOOKUP($H16+V$2-$L$2,$B$3:$C$123,2)*VLOOKUP($H16+V$2-$L$2,Multipliers!$A$3:$DF$122,V$2-2006+2),1))</f>
        <v>0.99585228438085038</v>
      </c>
      <c r="X16" s="3">
        <f>W16*(1-IF($H16+W$2-$L$2&lt;70,VLOOKUP($H16+W$2-$L$2,$B$3:$C$123,2)*VLOOKUP($H16+W$2-$L$2,Multipliers!$A$3:$DF$122,W$2-2006+2),1))</f>
        <v>0.99531838967744546</v>
      </c>
      <c r="Y16" s="3">
        <f>X16*(1-IF($H16+X$2-$L$2&lt;70,VLOOKUP($H16+X$2-$L$2,$B$3:$C$123,2)*VLOOKUP($H16+X$2-$L$2,Multipliers!$A$3:$DF$122,X$2-2006+2),1))</f>
        <v>0.99480340009333468</v>
      </c>
      <c r="Z16" s="3">
        <f>Y16*(1-IF($H16+Y$2-$L$2&lt;70,VLOOKUP($H16+Y$2-$L$2,$B$3:$C$123,2)*VLOOKUP($H16+Y$2-$L$2,Multipliers!$A$3:$DF$122,Y$2-2006+2),1))</f>
        <v>0.99429876009515716</v>
      </c>
      <c r="AA16" s="3">
        <f>Z16*(1-IF($H16+Z$2-$L$2&lt;70,VLOOKUP($H16+Z$2-$L$2,$B$3:$C$123,2)*VLOOKUP($H16+Z$2-$L$2,Multipliers!$A$3:$DF$122,Z$2-2006+2),1))</f>
        <v>0.9937945129183855</v>
      </c>
      <c r="AB16" s="3">
        <f>AA16*(1-IF($H16+AA$2-$L$2&lt;70,VLOOKUP($H16+AA$2-$L$2,$B$3:$C$123,2)*VLOOKUP($H16+AA$2-$L$2,Multipliers!$A$3:$DF$122,AA$2-2006+2),1))</f>
        <v>0.99328337873547479</v>
      </c>
      <c r="AC16" s="3">
        <f>AB16*(1-IF($H16+AB$2-$L$2&lt;70,VLOOKUP($H16+AB$2-$L$2,$B$3:$C$123,2)*VLOOKUP($H16+AB$2-$L$2,Multipliers!$A$3:$DF$122,AB$2-2006+2),1))</f>
        <v>0.99276163669400175</v>
      </c>
      <c r="AD16" s="3">
        <f>AC16*(1-IF($H16+AC$2-$L$2&lt;70,VLOOKUP($H16+AC$2-$L$2,$B$3:$C$123,2)*VLOOKUP($H16+AC$2-$L$2,Multipliers!$A$3:$DF$122,AC$2-2006+2),1))</f>
        <v>0.99222253197145516</v>
      </c>
      <c r="AE16" s="3">
        <f>AD16*(1-IF($H16+AD$2-$L$2&lt;70,VLOOKUP($H16+AD$2-$L$2,$B$3:$C$123,2)*VLOOKUP($H16+AD$2-$L$2,Multipliers!$A$3:$DF$122,AD$2-2006+2),1))</f>
        <v>0.99166434718756113</v>
      </c>
      <c r="AF16" s="3">
        <f>AE16*(1-IF($H16+AE$2-$L$2&lt;70,VLOOKUP($H16+AE$2-$L$2,$B$3:$C$123,2)*VLOOKUP($H16+AE$2-$L$2,Multipliers!$A$3:$DF$122,AE$2-2006+2),1))</f>
        <v>0.99108826756880863</v>
      </c>
      <c r="AG16" s="3">
        <f>AF16*(1-IF($H16+AF$2-$L$2&lt;70,VLOOKUP($H16+AF$2-$L$2,$B$3:$C$123,2)*VLOOKUP($H16+AF$2-$L$2,Multipliers!$A$3:$DF$122,AF$2-2006+2),1))</f>
        <v>0.99049796401687151</v>
      </c>
      <c r="AH16" s="3">
        <f>AG16*(1-IF($H16+AG$2-$L$2&lt;70,VLOOKUP($H16+AG$2-$L$2,$B$3:$C$123,2)*VLOOKUP($H16+AG$2-$L$2,Multipliers!$A$3:$DF$122,AG$2-2006+2),1))</f>
        <v>0.9898964378867996</v>
      </c>
      <c r="AI16" s="3">
        <f>AH16*(1-IF($H16+AH$2-$L$2&lt;70,VLOOKUP($H16+AH$2-$L$2,$B$3:$C$123,2)*VLOOKUP($H16+AH$2-$L$2,Multipliers!$A$3:$DF$122,AH$2-2006+2),1))</f>
        <v>0.98928660436816207</v>
      </c>
      <c r="AJ16" s="3">
        <f>AI16*(1-IF($H16+AI$2-$L$2&lt;70,VLOOKUP($H16+AI$2-$L$2,$B$3:$C$123,2)*VLOOKUP($H16+AI$2-$L$2,Multipliers!$A$3:$DF$122,AI$2-2006+2),1))</f>
        <v>0.9886664723483094</v>
      </c>
      <c r="AK16" s="3">
        <f>AJ16*(1-IF($H16+AJ$2-$L$2&lt;70,VLOOKUP($H16+AJ$2-$L$2,$B$3:$C$123,2)*VLOOKUP($H16+AJ$2-$L$2,Multipliers!$A$3:$DF$122,AJ$2-2006+2),1))</f>
        <v>0.98803277777833698</v>
      </c>
      <c r="AL16" s="3">
        <f>AK16*(1-IF($H16+AK$2-$L$2&lt;70,VLOOKUP($H16+AK$2-$L$2,$B$3:$C$123,2)*VLOOKUP($H16+AK$2-$L$2,Multipliers!$A$3:$DF$122,AK$2-2006+2),1))</f>
        <v>0.98738012007251197</v>
      </c>
      <c r="AM16" s="3">
        <f>AL16*(1-IF($H16+AL$2-$L$2&lt;70,VLOOKUP($H16+AL$2-$L$2,$B$3:$C$123,2)*VLOOKUP($H16+AL$2-$L$2,Multipliers!$A$3:$DF$122,AL$2-2006+2),1))</f>
        <v>0.98670165639516771</v>
      </c>
      <c r="AN16" s="3">
        <f>AM16*(1-IF($H16+AM$2-$L$2&lt;70,VLOOKUP($H16+AM$2-$L$2,$B$3:$C$123,2)*VLOOKUP($H16+AM$2-$L$2,Multipliers!$A$3:$DF$122,AM$2-2006+2),1))</f>
        <v>0.985991744785499</v>
      </c>
      <c r="AO16" s="3">
        <f>AN16*(1-IF($H16+AN$2-$L$2&lt;70,VLOOKUP($H16+AN$2-$L$2,$B$3:$C$123,2)*VLOOKUP($H16+AN$2-$L$2,Multipliers!$A$3:$DF$122,AN$2-2006+2),1))</f>
        <v>0.98523946948069341</v>
      </c>
      <c r="AP16" s="3">
        <f>AO16*(1-IF($H16+AO$2-$L$2&lt;70,VLOOKUP($H16+AO$2-$L$2,$B$3:$C$123,2)*VLOOKUP($H16+AO$2-$L$2,Multipliers!$A$3:$DF$122,AO$2-2006+2),1))</f>
        <v>0.98443372151317743</v>
      </c>
      <c r="AQ16" s="3">
        <f>AP16*(1-IF($H16+AP$2-$L$2&lt;70,VLOOKUP($H16+AP$2-$L$2,$B$3:$C$123,2)*VLOOKUP($H16+AP$2-$L$2,Multipliers!$A$3:$DF$122,AP$2-2006+2),1))</f>
        <v>0.98356095797653376</v>
      </c>
      <c r="AR16" s="3">
        <f>AQ16*(1-IF($H16+AQ$2-$L$2&lt;70,VLOOKUP($H16+AQ$2-$L$2,$B$3:$C$123,2)*VLOOKUP($H16+AQ$2-$L$2,Multipliers!$A$3:$DF$122,AQ$2-2006+2),1))</f>
        <v>0.98260858201984136</v>
      </c>
      <c r="AS16" s="3">
        <f>AR16*(1-IF($H16+AR$2-$L$2&lt;70,VLOOKUP($H16+AR$2-$L$2,$B$3:$C$123,2)*VLOOKUP($H16+AR$2-$L$2,Multipliers!$A$3:$DF$122,AR$2-2006+2),1))</f>
        <v>0.9815632838179057</v>
      </c>
      <c r="AT16" s="3">
        <f>AS16*(1-IF($H16+AS$2-$L$2&lt;70,VLOOKUP($H16+AS$2-$L$2,$B$3:$C$123,2)*VLOOKUP($H16+AS$2-$L$2,Multipliers!$A$3:$DF$122,AS$2-2006+2),1))</f>
        <v>0.9804136733088461</v>
      </c>
      <c r="AU16" s="3">
        <f>AT16*(1-IF($H16+AT$2-$L$2&lt;70,VLOOKUP($H16+AT$2-$L$2,$B$3:$C$123,2)*VLOOKUP($H16+AT$2-$L$2,Multipliers!$A$3:$DF$122,AT$2-2006+2),1))</f>
        <v>0.97914754664928938</v>
      </c>
      <c r="AV16" s="3">
        <f>AU16*(1-IF($H16+AU$2-$L$2&lt;70,VLOOKUP($H16+AU$2-$L$2,$B$3:$C$123,2)*VLOOKUP($H16+AU$2-$L$2,Multipliers!$A$3:$DF$122,AU$2-2006+2),1))</f>
        <v>0.97775394642971603</v>
      </c>
      <c r="AW16" s="3">
        <f>AV16*(1-IF($H16+AV$2-$L$2&lt;70,VLOOKUP($H16+AV$2-$L$2,$B$3:$C$123,2)*VLOOKUP($H16+AV$2-$L$2,Multipliers!$A$3:$DF$122,AV$2-2006+2),1))</f>
        <v>0.97622063398914716</v>
      </c>
      <c r="AX16" s="3">
        <f>AW16*(1-IF($H16+AW$2-$L$2&lt;70,VLOOKUP($H16+AW$2-$L$2,$B$3:$C$123,2)*VLOOKUP($H16+AW$2-$L$2,Multipliers!$A$3:$DF$122,AW$2-2006+2),1))</f>
        <v>0.97453455104350761</v>
      </c>
      <c r="AY16" s="3">
        <f>AX16*(1-IF($H16+AX$2-$L$2&lt;70,VLOOKUP($H16+AX$2-$L$2,$B$3:$C$123,2)*VLOOKUP($H16+AX$2-$L$2,Multipliers!$A$3:$DF$122,AX$2-2006+2),1))</f>
        <v>0.97268167918183313</v>
      </c>
      <c r="AZ16" s="3">
        <f>AY16*(1-IF($H16+AY$2-$L$2&lt;70,VLOOKUP($H16+AY$2-$L$2,$B$3:$C$123,2)*VLOOKUP($H16+AY$2-$L$2,Multipliers!$A$3:$DF$122,AY$2-2006+2),1))</f>
        <v>0.9706606222443781</v>
      </c>
      <c r="BA16" s="3">
        <f>AZ16*(1-IF($H16+AZ$2-$L$2&lt;70,VLOOKUP($H16+AZ$2-$L$2,$B$3:$C$123,2)*VLOOKUP($H16+AZ$2-$L$2,Multipliers!$A$3:$DF$122,AZ$2-2006+2),1))</f>
        <v>0.96845777594397353</v>
      </c>
      <c r="BB16" s="3">
        <f>BA16*(1-IF($H16+BA$2-$L$2&lt;70,VLOOKUP($H16+BA$2-$L$2,$B$3:$C$123,2)*VLOOKUP($H16+BA$2-$L$2,Multipliers!$A$3:$DF$122,BA$2-2006+2),1))</f>
        <v>0.9660565380579168</v>
      </c>
      <c r="BC16" s="3">
        <f>BB16*(1-IF($H16+BB$2-$L$2&lt;70,VLOOKUP($H16+BB$2-$L$2,$B$3:$C$123,2)*VLOOKUP($H16+BB$2-$L$2,Multipliers!$A$3:$DF$122,BB$2-2006+2),1))</f>
        <v>0.96343029391517587</v>
      </c>
      <c r="BD16" s="3">
        <f>BC16*(1-IF($H16+BC$2-$L$2&lt;70,VLOOKUP($H16+BC$2-$L$2,$B$3:$C$123,2)*VLOOKUP($H16+BC$2-$L$2,Multipliers!$A$3:$DF$122,BC$2-2006+2),1))</f>
        <v>0.96054793863383026</v>
      </c>
      <c r="BE16" s="3">
        <f>BD16*(1-IF($H16+BD$2-$L$2&lt;70,VLOOKUP($H16+BD$2-$L$2,$B$3:$C$123,2)*VLOOKUP($H16+BD$2-$L$2,Multipliers!$A$3:$DF$122,BD$2-2006+2),1))</f>
        <v>0.95737338042778286</v>
      </c>
      <c r="BF16" s="3">
        <f>BE16*(1-IF($H16+BE$2-$L$2&lt;70,VLOOKUP($H16+BE$2-$L$2,$B$3:$C$123,2)*VLOOKUP($H16+BE$2-$L$2,Multipliers!$A$3:$DF$122,BE$2-2006+2),1))</f>
        <v>0.95386165947773693</v>
      </c>
      <c r="BG16" s="3">
        <f>BF16*(1-IF($H16+BF$2-$L$2&lt;70,VLOOKUP($H16+BF$2-$L$2,$B$3:$C$123,2)*VLOOKUP($H16+BF$2-$L$2,Multipliers!$A$3:$DF$122,BF$2-2006+2),1))</f>
        <v>0.94996873121111802</v>
      </c>
      <c r="BH16" s="3">
        <f>BG16*(1-IF($H16+BG$2-$L$2&lt;70,VLOOKUP($H16+BG$2-$L$2,$B$3:$C$123,2)*VLOOKUP($H16+BG$2-$L$2,Multipliers!$A$3:$DF$122,BG$2-2006+2),1))</f>
        <v>0.94564460869439193</v>
      </c>
      <c r="BI16" s="3">
        <f>BH16*(1-IF($H16+BH$2-$L$2&lt;70,VLOOKUP($H16+BH$2-$L$2,$B$3:$C$123,2)*VLOOKUP($H16+BH$2-$L$2,Multipliers!$A$3:$DF$122,BH$2-2006+2),1))</f>
        <v>0.94084092343845094</v>
      </c>
      <c r="BJ16" s="3">
        <f>BI16*(1-IF($H16+BI$2-$L$2&lt;70,VLOOKUP($H16+BI$2-$L$2,$B$3:$C$123,2)*VLOOKUP($H16+BI$2-$L$2,Multipliers!$A$3:$DF$122,BI$2-2006+2),1))</f>
        <v>0.93551223937461681</v>
      </c>
      <c r="BK16" s="3">
        <f>BJ16*(1-IF($H16+BJ$2-$L$2&lt;70,VLOOKUP($H16+BJ$2-$L$2,$B$3:$C$123,2)*VLOOKUP($H16+BJ$2-$L$2,Multipliers!$A$3:$DF$122,BJ$2-2006+2),1))</f>
        <v>0.92960677757280585</v>
      </c>
      <c r="BL16" s="3">
        <f>BK16*(1-IF($H16+BK$2-$L$2&lt;70,VLOOKUP($H16+BK$2-$L$2,$B$3:$C$123,2)*VLOOKUP($H16+BK$2-$L$2,Multipliers!$A$3:$DF$122,BK$2-2006+2),1))</f>
        <v>0.92308411117617917</v>
      </c>
      <c r="BM16" s="3">
        <f>BL16*(1-IF($H16+BL$2-$L$2&lt;70,VLOOKUP($H16+BL$2-$L$2,$B$3:$C$123,2)*VLOOKUP($H16+BL$2-$L$2,Multipliers!$A$3:$DF$122,BL$2-2006+2),1))</f>
        <v>0.91603914946816911</v>
      </c>
      <c r="BN16" s="3">
        <f>BM16*(1-IF($H16+BM$2-$L$2&lt;70,VLOOKUP($H16+BM$2-$L$2,$B$3:$C$123,2)*VLOOKUP($H16+BM$2-$L$2,Multipliers!$A$3:$DF$122,BM$2-2006+2),1))</f>
        <v>0.90845385888301988</v>
      </c>
      <c r="BO16" s="3">
        <f>BN16*(1-IF($H16+BN$2-$L$2&lt;70,VLOOKUP($H16+BN$2-$L$2,$B$3:$C$123,2)*VLOOKUP($H16+BN$2-$L$2,Multipliers!$A$3:$DF$122,BN$2-2006+2),1))</f>
        <v>0.90030128637211471</v>
      </c>
      <c r="BP16" s="3">
        <f>BO16*(1-IF($H16+BO$2-$L$2&lt;70,VLOOKUP($H16+BO$2-$L$2,$B$3:$C$123,2)*VLOOKUP($H16+BO$2-$L$2,Multipliers!$A$3:$DF$122,BO$2-2006+2),1))</f>
        <v>0.89154560428591578</v>
      </c>
      <c r="BQ16" s="3">
        <f>BP16*(1-IF($H16+BP$2-$L$2&lt;70,VLOOKUP($H16+BP$2-$L$2,$B$3:$C$123,2)*VLOOKUP($H16+BP$2-$L$2,Multipliers!$A$3:$DF$122,BP$2-2006+2),1))</f>
        <v>0</v>
      </c>
      <c r="BR16" s="3">
        <f>BQ16*(1-IF($H16+BQ$2-$L$2&lt;70,VLOOKUP($H16+BQ$2-$L$2,$B$3:$C$123,2)*VLOOKUP($H16+BQ$2-$L$2,Multipliers!$A$3:$DF$122,BQ$2-2006+2),1))</f>
        <v>0</v>
      </c>
      <c r="BS16" s="3">
        <f>BR16*(1-IF($H16+BR$2-$L$2&lt;70,VLOOKUP($H16+BR$2-$L$2,$B$3:$C$123,2)*VLOOKUP($H16+BR$2-$L$2,Multipliers!$A$3:$DF$122,BR$2-2006+2),1))</f>
        <v>0</v>
      </c>
      <c r="BT16" s="3">
        <f>BS16*(1-IF($H16+BS$2-$L$2&lt;70,VLOOKUP($H16+BS$2-$L$2,$B$3:$C$123,2)*VLOOKUP($H16+BS$2-$L$2,Multipliers!$A$3:$DF$122,BS$2-2006+2),1))</f>
        <v>0</v>
      </c>
      <c r="BU16" s="3">
        <f>BT16*(1-IF($H16+BT$2-$L$2&lt;70,VLOOKUP($H16+BT$2-$L$2,$B$3:$C$123,2)*VLOOKUP($H16+BT$2-$L$2,Multipliers!$A$3:$DF$122,BT$2-2006+2),1))</f>
        <v>0</v>
      </c>
      <c r="BV16" s="3">
        <f>BU16*(1-IF($H16+BU$2-$L$2&lt;70,VLOOKUP($H16+BU$2-$L$2,$B$3:$C$123,2)*VLOOKUP($H16+BU$2-$L$2,Multipliers!$A$3:$DF$122,BU$2-2006+2),1))</f>
        <v>0</v>
      </c>
      <c r="BW16" s="3">
        <f>BV16*(1-IF($H16+BV$2-$L$2&lt;70,VLOOKUP($H16+BV$2-$L$2,$B$3:$C$123,2)*VLOOKUP($H16+BV$2-$L$2,Multipliers!$A$3:$DF$122,BV$2-2006+2),1))</f>
        <v>0</v>
      </c>
      <c r="BX16" s="3">
        <f>BW16*(1-IF($H16+BW$2-$L$2&lt;70,VLOOKUP($H16+BW$2-$L$2,$B$3:$C$123,2)*VLOOKUP($H16+BW$2-$L$2,Multipliers!$A$3:$DF$122,BW$2-2006+2),1))</f>
        <v>0</v>
      </c>
      <c r="BY16" s="3">
        <f>BX16*(1-IF($H16+BX$2-$L$2&lt;70,VLOOKUP($H16+BX$2-$L$2,$B$3:$C$123,2)*VLOOKUP($H16+BX$2-$L$2,Multipliers!$A$3:$DF$122,BX$2-2006+2),1))</f>
        <v>0</v>
      </c>
      <c r="BZ16" s="3">
        <f>BY16*(1-IF($H16+BY$2-$L$2&lt;70,VLOOKUP($H16+BY$2-$L$2,$B$3:$C$123,2)*VLOOKUP($H16+BY$2-$L$2,Multipliers!$A$3:$DF$122,BY$2-2006+2),1))</f>
        <v>0</v>
      </c>
      <c r="CA16" s="3">
        <f>BZ16*(1-IF($H16+BZ$2-$L$2&lt;70,VLOOKUP($H16+BZ$2-$L$2,$B$3:$C$123,2)*VLOOKUP($H16+BZ$2-$L$2,Multipliers!$A$3:$DF$122,BZ$2-2006+2),1))</f>
        <v>0</v>
      </c>
      <c r="CB16" s="3">
        <f>CA16*(1-IF($H16+CA$2-$L$2&lt;70,VLOOKUP($H16+CA$2-$L$2,$B$3:$C$123,2)*VLOOKUP($H16+CA$2-$L$2,Multipliers!$A$3:$DF$122,CA$2-2006+2),1))</f>
        <v>0</v>
      </c>
      <c r="CC16" s="3">
        <f>CB16*(1-IF($H16+CB$2-$L$2&lt;70,VLOOKUP($H16+CB$2-$L$2,$B$3:$C$123,2)*VLOOKUP($H16+CB$2-$L$2,Multipliers!$A$3:$DF$122,CB$2-2006+2),1))</f>
        <v>0</v>
      </c>
      <c r="CD16" s="3">
        <f>CC16*(1-IF($H16+CC$2-$L$2&lt;70,VLOOKUP($H16+CC$2-$L$2,$B$3:$C$123,2)*VLOOKUP($H16+CC$2-$L$2,Multipliers!$A$3:$DF$122,CC$2-2006+2),1))</f>
        <v>0</v>
      </c>
    </row>
    <row r="17" spans="2:82" x14ac:dyDescent="0.25">
      <c r="B17" s="21">
        <f t="shared" si="31"/>
        <v>14</v>
      </c>
      <c r="C17" s="21">
        <f>IF(B17&lt;Inputs!$C$3,E17,F17)</f>
        <v>2.3000000000000001E-4</v>
      </c>
      <c r="E17" s="22">
        <v>2.3000000000000001E-4</v>
      </c>
      <c r="F17" s="22"/>
      <c r="H17" s="26">
        <f t="shared" si="32"/>
        <v>15</v>
      </c>
      <c r="I17" s="26">
        <f>IF(H17&lt;=Inputs!$C$3,VLOOKUP(H17,$K$3:$CD$43,Inputs!$C$3-H17+2),1)</f>
        <v>0.89063483915977926</v>
      </c>
      <c r="K17" s="3">
        <f t="shared" si="33"/>
        <v>15</v>
      </c>
      <c r="L17" s="3">
        <v>1</v>
      </c>
      <c r="M17" s="3">
        <f>L17*(1-IF($H17+L$2-$L$2&lt;70,VLOOKUP($H17+L$2-$L$2,$B$3:$C$123,2)*VLOOKUP($H17+L$2-$L$2,Multipliers!$A$3:$DF$122,L$2-2006+2),1))</f>
        <v>0.99980358806716518</v>
      </c>
      <c r="N17" s="3">
        <f>M17*(1-IF($H17+M$2-$L$2&lt;70,VLOOKUP($H17+M$2-$L$2,$B$3:$C$123,2)*VLOOKUP($H17+M$2-$L$2,Multipliers!$A$3:$DF$122,M$2-2006+2),1))</f>
        <v>0.99958130962631142</v>
      </c>
      <c r="O17" s="3">
        <f>N17*(1-IF($H17+N$2-$L$2&lt;70,VLOOKUP($H17+N$2-$L$2,$B$3:$C$123,2)*VLOOKUP($H17+N$2-$L$2,Multipliers!$A$3:$DF$122,N$2-2006+2),1))</f>
        <v>0.99933263227421232</v>
      </c>
      <c r="P17" s="3">
        <f>O17*(1-IF($H17+O$2-$L$2&lt;70,VLOOKUP($H17+O$2-$L$2,$B$3:$C$123,2)*VLOOKUP($H17+O$2-$L$2,Multipliers!$A$3:$DF$122,O$2-2006+2),1))</f>
        <v>0.99896188839251221</v>
      </c>
      <c r="Q17" s="3">
        <f>P17*(1-IF($H17+P$2-$L$2&lt;70,VLOOKUP($H17+P$2-$L$2,$B$3:$C$123,2)*VLOOKUP($H17+P$2-$L$2,Multipliers!$A$3:$DF$122,P$2-2006+2),1))</f>
        <v>0.99855205183404039</v>
      </c>
      <c r="R17" s="3">
        <f>Q17*(1-IF($H17+Q$2-$L$2&lt;70,VLOOKUP($H17+Q$2-$L$2,$B$3:$C$123,2)*VLOOKUP($H17+Q$2-$L$2,Multipliers!$A$3:$DF$122,Q$2-2006+2),1))</f>
        <v>0.99810915536830935</v>
      </c>
      <c r="S17" s="3">
        <f>R17*(1-IF($H17+R$2-$L$2&lt;70,VLOOKUP($H17+R$2-$L$2,$B$3:$C$123,2)*VLOOKUP($H17+R$2-$L$2,Multipliers!$A$3:$DF$122,R$2-2006+2),1))</f>
        <v>0.99761870064483749</v>
      </c>
      <c r="T17" s="3">
        <f>S17*(1-IF($H17+S$2-$L$2&lt;70,VLOOKUP($H17+S$2-$L$2,$B$3:$C$123,2)*VLOOKUP($H17+S$2-$L$2,Multipliers!$A$3:$DF$122,S$2-2006+2),1))</f>
        <v>0.99708357539507564</v>
      </c>
      <c r="U17" s="3">
        <f>T17*(1-IF($H17+T$2-$L$2&lt;70,VLOOKUP($H17+T$2-$L$2,$B$3:$C$123,2)*VLOOKUP($H17+T$2-$L$2,Multipliers!$A$3:$DF$122,T$2-2006+2),1))</f>
        <v>0.99652346898591704</v>
      </c>
      <c r="V17" s="3">
        <f>U17*(1-IF($H17+U$2-$L$2&lt;70,VLOOKUP($H17+U$2-$L$2,$B$3:$C$123,2)*VLOOKUP($H17+U$2-$L$2,Multipliers!$A$3:$DF$122,U$2-2006+2),1))</f>
        <v>0.99595239476892627</v>
      </c>
      <c r="W17" s="3">
        <f>V17*(1-IF($H17+V$2-$L$2&lt;70,VLOOKUP($H17+V$2-$L$2,$B$3:$C$123,2)*VLOOKUP($H17+V$2-$L$2,Multipliers!$A$3:$DF$122,V$2-2006+2),1))</f>
        <v>0.99541212524102696</v>
      </c>
      <c r="X17" s="3">
        <f>W17*(1-IF($H17+W$2-$L$2&lt;70,VLOOKUP($H17+W$2-$L$2,$B$3:$C$123,2)*VLOOKUP($H17+W$2-$L$2,Multipliers!$A$3:$DF$122,W$2-2006+2),1))</f>
        <v>0.99489130606415643</v>
      </c>
      <c r="Y17" s="3">
        <f>X17*(1-IF($H17+X$2-$L$2&lt;70,VLOOKUP($H17+X$2-$L$2,$B$3:$C$123,2)*VLOOKUP($H17+X$2-$L$2,Multipliers!$A$3:$DF$122,X$2-2006+2),1))</f>
        <v>0.99438116294197265</v>
      </c>
      <c r="Z17" s="3">
        <f>Y17*(1-IF($H17+Y$2-$L$2&lt;70,VLOOKUP($H17+Y$2-$L$2,$B$3:$C$123,2)*VLOOKUP($H17+Y$2-$L$2,Multipliers!$A$3:$DF$122,Y$2-2006+2),1))</f>
        <v>0.99387162574238963</v>
      </c>
      <c r="AA17" s="3">
        <f>Z17*(1-IF($H17+Z$2-$L$2&lt;70,VLOOKUP($H17+Z$2-$L$2,$B$3:$C$123,2)*VLOOKUP($H17+Z$2-$L$2,Multipliers!$A$3:$DF$122,Z$2-2006+2),1))</f>
        <v>0.99335523636565715</v>
      </c>
      <c r="AB17" s="3">
        <f>AA17*(1-IF($H17+AA$2-$L$2&lt;70,VLOOKUP($H17+AA$2-$L$2,$B$3:$C$123,2)*VLOOKUP($H17+AA$2-$L$2,Multipliers!$A$3:$DF$122,AA$2-2006+2),1))</f>
        <v>0.99282818607663059</v>
      </c>
      <c r="AC17" s="3">
        <f>AB17*(1-IF($H17+AB$2-$L$2&lt;70,VLOOKUP($H17+AB$2-$L$2,$B$3:$C$123,2)*VLOOKUP($H17+AB$2-$L$2,Multipliers!$A$3:$DF$122,AB$2-2006+2),1))</f>
        <v>0.99228359934812771</v>
      </c>
      <c r="AD17" s="3">
        <f>AC17*(1-IF($H17+AC$2-$L$2&lt;70,VLOOKUP($H17+AC$2-$L$2,$B$3:$C$123,2)*VLOOKUP($H17+AC$2-$L$2,Multipliers!$A$3:$DF$122,AC$2-2006+2),1))</f>
        <v>0.99171974163301446</v>
      </c>
      <c r="AE17" s="3">
        <f>AD17*(1-IF($H17+AD$2-$L$2&lt;70,VLOOKUP($H17+AD$2-$L$2,$B$3:$C$123,2)*VLOOKUP($H17+AD$2-$L$2,Multipliers!$A$3:$DF$122,AD$2-2006+2),1))</f>
        <v>0.99113781052331396</v>
      </c>
      <c r="AF17" s="3">
        <f>AE17*(1-IF($H17+AE$2-$L$2&lt;70,VLOOKUP($H17+AE$2-$L$2,$B$3:$C$123,2)*VLOOKUP($H17+AE$2-$L$2,Multipliers!$A$3:$DF$122,AE$2-2006+2),1))</f>
        <v>0.99054151450281924</v>
      </c>
      <c r="AG17" s="3">
        <f>AF17*(1-IF($H17+AF$2-$L$2&lt;70,VLOOKUP($H17+AF$2-$L$2,$B$3:$C$123,2)*VLOOKUP($H17+AF$2-$L$2,Multipliers!$A$3:$DF$122,AF$2-2006+2),1))</f>
        <v>0.98993388563601359</v>
      </c>
      <c r="AH17" s="3">
        <f>AG17*(1-IF($H17+AG$2-$L$2&lt;70,VLOOKUP($H17+AG$2-$L$2,$B$3:$C$123,2)*VLOOKUP($H17+AG$2-$L$2,Multipliers!$A$3:$DF$122,AG$2-2006+2),1))</f>
        <v>0.98931786887983264</v>
      </c>
      <c r="AI17" s="3">
        <f>AH17*(1-IF($H17+AH$2-$L$2&lt;70,VLOOKUP($H17+AH$2-$L$2,$B$3:$C$123,2)*VLOOKUP($H17+AH$2-$L$2,Multipliers!$A$3:$DF$122,AH$2-2006+2),1))</f>
        <v>0.9886914531041362</v>
      </c>
      <c r="AJ17" s="3">
        <f>AI17*(1-IF($H17+AI$2-$L$2&lt;70,VLOOKUP($H17+AI$2-$L$2,$B$3:$C$123,2)*VLOOKUP($H17+AI$2-$L$2,Multipliers!$A$3:$DF$122,AI$2-2006+2),1))</f>
        <v>0.98805134140554007</v>
      </c>
      <c r="AK17" s="3">
        <f>AJ17*(1-IF($H17+AJ$2-$L$2&lt;70,VLOOKUP($H17+AJ$2-$L$2,$B$3:$C$123,2)*VLOOKUP($H17+AJ$2-$L$2,Multipliers!$A$3:$DF$122,AJ$2-2006+2),1))</f>
        <v>0.9873920788113314</v>
      </c>
      <c r="AL17" s="3">
        <f>AK17*(1-IF($H17+AK$2-$L$2&lt;70,VLOOKUP($H17+AK$2-$L$2,$B$3:$C$123,2)*VLOOKUP($H17+AK$2-$L$2,Multipliers!$A$3:$DF$122,AK$2-2006+2),1))</f>
        <v>0.98670675366525551</v>
      </c>
      <c r="AM17" s="3">
        <f>AL17*(1-IF($H17+AL$2-$L$2&lt;70,VLOOKUP($H17+AL$2-$L$2,$B$3:$C$123,2)*VLOOKUP($H17+AL$2-$L$2,Multipliers!$A$3:$DF$122,AL$2-2006+2),1))</f>
        <v>0.98598966752682116</v>
      </c>
      <c r="AN17" s="3">
        <f>AM17*(1-IF($H17+AM$2-$L$2&lt;70,VLOOKUP($H17+AM$2-$L$2,$B$3:$C$123,2)*VLOOKUP($H17+AM$2-$L$2,Multipliers!$A$3:$DF$122,AM$2-2006+2),1))</f>
        <v>0.98522979508244357</v>
      </c>
      <c r="AO17" s="3">
        <f>AN17*(1-IF($H17+AN$2-$L$2&lt;70,VLOOKUP($H17+AN$2-$L$2,$B$3:$C$123,2)*VLOOKUP($H17+AN$2-$L$2,Multipliers!$A$3:$DF$122,AN$2-2006+2),1))</f>
        <v>0.98441591623839786</v>
      </c>
      <c r="AP17" s="3">
        <f>AO17*(1-IF($H17+AO$2-$L$2&lt;70,VLOOKUP($H17+AO$2-$L$2,$B$3:$C$123,2)*VLOOKUP($H17+AO$2-$L$2,Multipliers!$A$3:$DF$122,AO$2-2006+2),1))</f>
        <v>0.98353435285342061</v>
      </c>
      <c r="AQ17" s="3">
        <f>AP17*(1-IF($H17+AP$2-$L$2&lt;70,VLOOKUP($H17+AP$2-$L$2,$B$3:$C$123,2)*VLOOKUP($H17+AP$2-$L$2,Multipliers!$A$3:$DF$122,AP$2-2006+2),1))</f>
        <v>0.98257238295936289</v>
      </c>
      <c r="AR17" s="3">
        <f>AQ17*(1-IF($H17+AQ$2-$L$2&lt;70,VLOOKUP($H17+AQ$2-$L$2,$B$3:$C$123,2)*VLOOKUP($H17+AQ$2-$L$2,Multipliers!$A$3:$DF$122,AQ$2-2006+2),1))</f>
        <v>0.98151656508723673</v>
      </c>
      <c r="AS17" s="3">
        <f>AR17*(1-IF($H17+AR$2-$L$2&lt;70,VLOOKUP($H17+AR$2-$L$2,$B$3:$C$123,2)*VLOOKUP($H17+AR$2-$L$2,Multipliers!$A$3:$DF$122,AR$2-2006+2),1))</f>
        <v>0.9803553976206596</v>
      </c>
      <c r="AT17" s="3">
        <f>AS17*(1-IF($H17+AS$2-$L$2&lt;70,VLOOKUP($H17+AS$2-$L$2,$B$3:$C$123,2)*VLOOKUP($H17+AS$2-$L$2,Multipliers!$A$3:$DF$122,AS$2-2006+2),1))</f>
        <v>0.97907655782155045</v>
      </c>
      <c r="AU17" s="3">
        <f>AT17*(1-IF($H17+AT$2-$L$2&lt;70,VLOOKUP($H17+AT$2-$L$2,$B$3:$C$123,2)*VLOOKUP($H17+AT$2-$L$2,Multipliers!$A$3:$DF$122,AT$2-2006+2),1))</f>
        <v>0.97766898288957071</v>
      </c>
      <c r="AV17" s="3">
        <f>AU17*(1-IF($H17+AU$2-$L$2&lt;70,VLOOKUP($H17+AU$2-$L$2,$B$3:$C$123,2)*VLOOKUP($H17+AU$2-$L$2,Multipliers!$A$3:$DF$122,AU$2-2006+2),1))</f>
        <v>0.97612031703011815</v>
      </c>
      <c r="AW17" s="3">
        <f>AV17*(1-IF($H17+AV$2-$L$2&lt;70,VLOOKUP($H17+AV$2-$L$2,$B$3:$C$123,2)*VLOOKUP($H17+AV$2-$L$2,Multipliers!$A$3:$DF$122,AV$2-2006+2),1))</f>
        <v>0.97441737795653582</v>
      </c>
      <c r="AX17" s="3">
        <f>AW17*(1-IF($H17+AW$2-$L$2&lt;70,VLOOKUP($H17+AW$2-$L$2,$B$3:$C$123,2)*VLOOKUP($H17+AW$2-$L$2,Multipliers!$A$3:$DF$122,AW$2-2006+2),1))</f>
        <v>0.97254601524767892</v>
      </c>
      <c r="AY17" s="3">
        <f>AX17*(1-IF($H17+AX$2-$L$2&lt;70,VLOOKUP($H17+AX$2-$L$2,$B$3:$C$123,2)*VLOOKUP($H17+AX$2-$L$2,Multipliers!$A$3:$DF$122,AX$2-2006+2),1))</f>
        <v>0.97050482832617346</v>
      </c>
      <c r="AZ17" s="3">
        <f>AY17*(1-IF($H17+AY$2-$L$2&lt;70,VLOOKUP($H17+AY$2-$L$2,$B$3:$C$123,2)*VLOOKUP($H17+AY$2-$L$2,Multipliers!$A$3:$DF$122,AY$2-2006+2),1))</f>
        <v>0.96828008818777089</v>
      </c>
      <c r="BA17" s="3">
        <f>AZ17*(1-IF($H17+AZ$2-$L$2&lt;70,VLOOKUP($H17+AZ$2-$L$2,$B$3:$C$123,2)*VLOOKUP($H17+AZ$2-$L$2,Multipliers!$A$3:$DF$122,AZ$2-2006+2),1))</f>
        <v>0.96585504039078052</v>
      </c>
      <c r="BB17" s="3">
        <f>BA17*(1-IF($H17+BA$2-$L$2&lt;70,VLOOKUP($H17+BA$2-$L$2,$B$3:$C$123,2)*VLOOKUP($H17+BA$2-$L$2,Multipliers!$A$3:$DF$122,BA$2-2006+2),1))</f>
        <v>0.96320282183797512</v>
      </c>
      <c r="BC17" s="3">
        <f>BB17*(1-IF($H17+BB$2-$L$2&lt;70,VLOOKUP($H17+BB$2-$L$2,$B$3:$C$123,2)*VLOOKUP($H17+BB$2-$L$2,Multipliers!$A$3:$DF$122,BB$2-2006+2),1))</f>
        <v>0.96029203927357087</v>
      </c>
      <c r="BD17" s="3">
        <f>BC17*(1-IF($H17+BC$2-$L$2&lt;70,VLOOKUP($H17+BC$2-$L$2,$B$3:$C$123,2)*VLOOKUP($H17+BC$2-$L$2,Multipliers!$A$3:$DF$122,BC$2-2006+2),1))</f>
        <v>0.95708626909911654</v>
      </c>
      <c r="BE17" s="3">
        <f>BD17*(1-IF($H17+BD$2-$L$2&lt;70,VLOOKUP($H17+BD$2-$L$2,$B$3:$C$123,2)*VLOOKUP($H17+BD$2-$L$2,Multipliers!$A$3:$DF$122,BD$2-2006+2),1))</f>
        <v>0.95354014000509313</v>
      </c>
      <c r="BF17" s="3">
        <f>BE17*(1-IF($H17+BE$2-$L$2&lt;70,VLOOKUP($H17+BE$2-$L$2,$B$3:$C$123,2)*VLOOKUP($H17+BE$2-$L$2,Multipliers!$A$3:$DF$122,BE$2-2006+2),1))</f>
        <v>0.94960921467995341</v>
      </c>
      <c r="BG17" s="3">
        <f>BF17*(1-IF($H17+BF$2-$L$2&lt;70,VLOOKUP($H17+BF$2-$L$2,$B$3:$C$123,2)*VLOOKUP($H17+BF$2-$L$2,Multipliers!$A$3:$DF$122,BF$2-2006+2),1))</f>
        <v>0.94524306715609174</v>
      </c>
      <c r="BH17" s="3">
        <f>BG17*(1-IF($H17+BG$2-$L$2&lt;70,VLOOKUP($H17+BG$2-$L$2,$B$3:$C$123,2)*VLOOKUP($H17+BG$2-$L$2,Multipliers!$A$3:$DF$122,BG$2-2006+2),1))</f>
        <v>0.94039292018100973</v>
      </c>
      <c r="BI17" s="3">
        <f>BH17*(1-IF($H17+BH$2-$L$2&lt;70,VLOOKUP($H17+BH$2-$L$2,$B$3:$C$123,2)*VLOOKUP($H17+BH$2-$L$2,Multipliers!$A$3:$DF$122,BH$2-2006+2),1))</f>
        <v>0.93501297403236894</v>
      </c>
      <c r="BJ17" s="3">
        <f>BI17*(1-IF($H17+BI$2-$L$2&lt;70,VLOOKUP($H17+BI$2-$L$2,$B$3:$C$123,2)*VLOOKUP($H17+BI$2-$L$2,Multipliers!$A$3:$DF$122,BI$2-2006+2),1))</f>
        <v>0.92905104457017817</v>
      </c>
      <c r="BK17" s="3">
        <f>BJ17*(1-IF($H17+BJ$2-$L$2&lt;70,VLOOKUP($H17+BJ$2-$L$2,$B$3:$C$123,2)*VLOOKUP($H17+BJ$2-$L$2,Multipliers!$A$3:$DF$122,BJ$2-2006+2),1))</f>
        <v>0.92246643139045648</v>
      </c>
      <c r="BL17" s="3">
        <f>BK17*(1-IF($H17+BK$2-$L$2&lt;70,VLOOKUP($H17+BK$2-$L$2,$B$3:$C$123,2)*VLOOKUP($H17+BK$2-$L$2,Multipliers!$A$3:$DF$122,BK$2-2006+2),1))</f>
        <v>0.91535507019172446</v>
      </c>
      <c r="BM17" s="3">
        <f>BL17*(1-IF($H17+BL$2-$L$2&lt;70,VLOOKUP($H17+BL$2-$L$2,$B$3:$C$123,2)*VLOOKUP($H17+BL$2-$L$2,Multipliers!$A$3:$DF$122,BL$2-2006+2),1))</f>
        <v>0.90769888226699103</v>
      </c>
      <c r="BN17" s="3">
        <f>BM17*(1-IF($H17+BM$2-$L$2&lt;70,VLOOKUP($H17+BM$2-$L$2,$B$3:$C$123,2)*VLOOKUP($H17+BM$2-$L$2,Multipliers!$A$3:$DF$122,BM$2-2006+2),1))</f>
        <v>0.89947080422522663</v>
      </c>
      <c r="BO17" s="3">
        <f>BN17*(1-IF($H17+BN$2-$L$2&lt;70,VLOOKUP($H17+BN$2-$L$2,$B$3:$C$123,2)*VLOOKUP($H17+BN$2-$L$2,Multipliers!$A$3:$DF$122,BN$2-2006+2),1))</f>
        <v>0.89063483915977926</v>
      </c>
      <c r="BP17" s="3">
        <f>BO17*(1-IF($H17+BO$2-$L$2&lt;70,VLOOKUP($H17+BO$2-$L$2,$B$3:$C$123,2)*VLOOKUP($H17+BO$2-$L$2,Multipliers!$A$3:$DF$122,BO$2-2006+2),1))</f>
        <v>0</v>
      </c>
      <c r="BQ17" s="3">
        <f>BP17*(1-IF($H17+BP$2-$L$2&lt;70,VLOOKUP($H17+BP$2-$L$2,$B$3:$C$123,2)*VLOOKUP($H17+BP$2-$L$2,Multipliers!$A$3:$DF$122,BP$2-2006+2),1))</f>
        <v>0</v>
      </c>
      <c r="BR17" s="3">
        <f>BQ17*(1-IF($H17+BQ$2-$L$2&lt;70,VLOOKUP($H17+BQ$2-$L$2,$B$3:$C$123,2)*VLOOKUP($H17+BQ$2-$L$2,Multipliers!$A$3:$DF$122,BQ$2-2006+2),1))</f>
        <v>0</v>
      </c>
      <c r="BS17" s="3">
        <f>BR17*(1-IF($H17+BR$2-$L$2&lt;70,VLOOKUP($H17+BR$2-$L$2,$B$3:$C$123,2)*VLOOKUP($H17+BR$2-$L$2,Multipliers!$A$3:$DF$122,BR$2-2006+2),1))</f>
        <v>0</v>
      </c>
      <c r="BT17" s="3">
        <f>BS17*(1-IF($H17+BS$2-$L$2&lt;70,VLOOKUP($H17+BS$2-$L$2,$B$3:$C$123,2)*VLOOKUP($H17+BS$2-$L$2,Multipliers!$A$3:$DF$122,BS$2-2006+2),1))</f>
        <v>0</v>
      </c>
      <c r="BU17" s="3">
        <f>BT17*(1-IF($H17+BT$2-$L$2&lt;70,VLOOKUP($H17+BT$2-$L$2,$B$3:$C$123,2)*VLOOKUP($H17+BT$2-$L$2,Multipliers!$A$3:$DF$122,BT$2-2006+2),1))</f>
        <v>0</v>
      </c>
      <c r="BV17" s="3">
        <f>BU17*(1-IF($H17+BU$2-$L$2&lt;70,VLOOKUP($H17+BU$2-$L$2,$B$3:$C$123,2)*VLOOKUP($H17+BU$2-$L$2,Multipliers!$A$3:$DF$122,BU$2-2006+2),1))</f>
        <v>0</v>
      </c>
      <c r="BW17" s="3">
        <f>BV17*(1-IF($H17+BV$2-$L$2&lt;70,VLOOKUP($H17+BV$2-$L$2,$B$3:$C$123,2)*VLOOKUP($H17+BV$2-$L$2,Multipliers!$A$3:$DF$122,BV$2-2006+2),1))</f>
        <v>0</v>
      </c>
      <c r="BX17" s="3">
        <f>BW17*(1-IF($H17+BW$2-$L$2&lt;70,VLOOKUP($H17+BW$2-$L$2,$B$3:$C$123,2)*VLOOKUP($H17+BW$2-$L$2,Multipliers!$A$3:$DF$122,BW$2-2006+2),1))</f>
        <v>0</v>
      </c>
      <c r="BY17" s="3">
        <f>BX17*(1-IF($H17+BX$2-$L$2&lt;70,VLOOKUP($H17+BX$2-$L$2,$B$3:$C$123,2)*VLOOKUP($H17+BX$2-$L$2,Multipliers!$A$3:$DF$122,BX$2-2006+2),1))</f>
        <v>0</v>
      </c>
      <c r="BZ17" s="3">
        <f>BY17*(1-IF($H17+BY$2-$L$2&lt;70,VLOOKUP($H17+BY$2-$L$2,$B$3:$C$123,2)*VLOOKUP($H17+BY$2-$L$2,Multipliers!$A$3:$DF$122,BY$2-2006+2),1))</f>
        <v>0</v>
      </c>
      <c r="CA17" s="3">
        <f>BZ17*(1-IF($H17+BZ$2-$L$2&lt;70,VLOOKUP($H17+BZ$2-$L$2,$B$3:$C$123,2)*VLOOKUP($H17+BZ$2-$L$2,Multipliers!$A$3:$DF$122,BZ$2-2006+2),1))</f>
        <v>0</v>
      </c>
      <c r="CB17" s="3">
        <f>CA17*(1-IF($H17+CA$2-$L$2&lt;70,VLOOKUP($H17+CA$2-$L$2,$B$3:$C$123,2)*VLOOKUP($H17+CA$2-$L$2,Multipliers!$A$3:$DF$122,CA$2-2006+2),1))</f>
        <v>0</v>
      </c>
      <c r="CC17" s="3">
        <f>CB17*(1-IF($H17+CB$2-$L$2&lt;70,VLOOKUP($H17+CB$2-$L$2,$B$3:$C$123,2)*VLOOKUP($H17+CB$2-$L$2,Multipliers!$A$3:$DF$122,CB$2-2006+2),1))</f>
        <v>0</v>
      </c>
      <c r="CD17" s="3">
        <f>CC17*(1-IF($H17+CC$2-$L$2&lt;70,VLOOKUP($H17+CC$2-$L$2,$B$3:$C$123,2)*VLOOKUP($H17+CC$2-$L$2,Multipliers!$A$3:$DF$122,CC$2-2006+2),1))</f>
        <v>0</v>
      </c>
    </row>
    <row r="18" spans="2:82" x14ac:dyDescent="0.25">
      <c r="B18" s="21">
        <f t="shared" si="31"/>
        <v>15</v>
      </c>
      <c r="C18" s="21">
        <f>IF(B18&lt;Inputs!$C$3,E18,F18)</f>
        <v>2.7399999999999999E-4</v>
      </c>
      <c r="E18" s="22">
        <v>2.7399999999999999E-4</v>
      </c>
      <c r="F18" s="22"/>
      <c r="H18" s="26">
        <f t="shared" si="32"/>
        <v>16</v>
      </c>
      <c r="I18" s="26">
        <f>IF(H18&lt;=Inputs!$C$3,VLOOKUP(H18,$K$3:$CD$43,Inputs!$C$3-H18+2),1)</f>
        <v>0.88974097008642883</v>
      </c>
      <c r="K18" s="3">
        <f t="shared" si="33"/>
        <v>16</v>
      </c>
      <c r="L18" s="3">
        <v>1</v>
      </c>
      <c r="M18" s="3">
        <f>L18*(1-IF($H18+L$2-$L$2&lt;70,VLOOKUP($H18+L$2-$L$2,$B$3:$C$123,2)*VLOOKUP($H18+L$2-$L$2,Multipliers!$A$3:$DF$122,L$2-2006+2),1))</f>
        <v>0.99977204746481219</v>
      </c>
      <c r="N18" s="3">
        <f>M18*(1-IF($H18+M$2-$L$2&lt;70,VLOOKUP($H18+M$2-$L$2,$B$3:$C$123,2)*VLOOKUP($H18+M$2-$L$2,Multipliers!$A$3:$DF$122,M$2-2006+2),1))</f>
        <v>0.99951762356531615</v>
      </c>
      <c r="O18" s="3">
        <f>N18*(1-IF($H18+N$2-$L$2&lt;70,VLOOKUP($H18+N$2-$L$2,$B$3:$C$123,2)*VLOOKUP($H18+N$2-$L$2,Multipliers!$A$3:$DF$122,N$2-2006+2),1))</f>
        <v>0.99913916621494769</v>
      </c>
      <c r="P18" s="3">
        <f>O18*(1-IF($H18+O$2-$L$2&lt;70,VLOOKUP($H18+O$2-$L$2,$B$3:$C$123,2)*VLOOKUP($H18+O$2-$L$2,Multipliers!$A$3:$DF$122,O$2-2006+2),1))</f>
        <v>0.99872165828165516</v>
      </c>
      <c r="Q18" s="3">
        <f>P18*(1-IF($H18+P$2-$L$2&lt;70,VLOOKUP($H18+P$2-$L$2,$B$3:$C$123,2)*VLOOKUP($H18+P$2-$L$2,Multipliers!$A$3:$DF$122,P$2-2006+2),1))</f>
        <v>0.99827120913303602</v>
      </c>
      <c r="R18" s="3">
        <f>Q18*(1-IF($H18+Q$2-$L$2&lt;70,VLOOKUP($H18+Q$2-$L$2,$B$3:$C$123,2)*VLOOKUP($H18+Q$2-$L$2,Multipliers!$A$3:$DF$122,Q$2-2006+2),1))</f>
        <v>0.99777295179014591</v>
      </c>
      <c r="S18" s="3">
        <f>R18*(1-IF($H18+R$2-$L$2&lt;70,VLOOKUP($H18+R$2-$L$2,$B$3:$C$123,2)*VLOOKUP($H18+R$2-$L$2,Multipliers!$A$3:$DF$122,R$2-2006+2),1))</f>
        <v>0.99722981398775601</v>
      </c>
      <c r="T18" s="3">
        <f>S18*(1-IF($H18+S$2-$L$2&lt;70,VLOOKUP($H18+S$2-$L$2,$B$3:$C$123,2)*VLOOKUP($H18+S$2-$L$2,Multipliers!$A$3:$DF$122,S$2-2006+2),1))</f>
        <v>0.99666178665261873</v>
      </c>
      <c r="U18" s="3">
        <f>T18*(1-IF($H18+T$2-$L$2&lt;70,VLOOKUP($H18+T$2-$L$2,$B$3:$C$123,2)*VLOOKUP($H18+T$2-$L$2,Multipliers!$A$3:$DF$122,T$2-2006+2),1))</f>
        <v>0.99608305174309186</v>
      </c>
      <c r="V18" s="3">
        <f>U18*(1-IF($H18+U$2-$L$2&lt;70,VLOOKUP($H18+U$2-$L$2,$B$3:$C$123,2)*VLOOKUP($H18+U$2-$L$2,Multipliers!$A$3:$DF$122,U$2-2006+2),1))</f>
        <v>0.99553592699140836</v>
      </c>
      <c r="W18" s="3">
        <f>V18*(1-IF($H18+V$2-$L$2&lt;70,VLOOKUP($H18+V$2-$L$2,$B$3:$C$123,2)*VLOOKUP($H18+V$2-$L$2,Multipliers!$A$3:$DF$122,V$2-2006+2),1))</f>
        <v>0.99500887654885228</v>
      </c>
      <c r="X18" s="3">
        <f>W18*(1-IF($H18+W$2-$L$2&lt;70,VLOOKUP($H18+W$2-$L$2,$B$3:$C$123,2)*VLOOKUP($H18+W$2-$L$2,Multipliers!$A$3:$DF$122,W$2-2006+2),1))</f>
        <v>0.99449294631532081</v>
      </c>
      <c r="Y18" s="3">
        <f>X18*(1-IF($H18+X$2-$L$2&lt;70,VLOOKUP($H18+X$2-$L$2,$B$3:$C$123,2)*VLOOKUP($H18+X$2-$L$2,Multipliers!$A$3:$DF$122,X$2-2006+2),1))</f>
        <v>0.99397784020067914</v>
      </c>
      <c r="Z18" s="3">
        <f>Y18*(1-IF($H18+Y$2-$L$2&lt;70,VLOOKUP($H18+Y$2-$L$2,$B$3:$C$123,2)*VLOOKUP($H18+Y$2-$L$2,Multipliers!$A$3:$DF$122,Y$2-2006+2),1))</f>
        <v>0.99345602089891882</v>
      </c>
      <c r="AA18" s="3">
        <f>Z18*(1-IF($H18+Z$2-$L$2&lt;70,VLOOKUP($H18+Z$2-$L$2,$B$3:$C$123,2)*VLOOKUP($H18+Z$2-$L$2,Multipliers!$A$3:$DF$122,Z$2-2006+2),1))</f>
        <v>0.99292353906957742</v>
      </c>
      <c r="AB18" s="3">
        <f>AA18*(1-IF($H18+AA$2-$L$2&lt;70,VLOOKUP($H18+AA$2-$L$2,$B$3:$C$123,2)*VLOOKUP($H18+AA$2-$L$2,Multipliers!$A$3:$DF$122,AA$2-2006+2),1))</f>
        <v>0.99237339863363272</v>
      </c>
      <c r="AC18" s="3">
        <f>AB18*(1-IF($H18+AB$2-$L$2&lt;70,VLOOKUP($H18+AB$2-$L$2,$B$3:$C$123,2)*VLOOKUP($H18+AB$2-$L$2,Multipliers!$A$3:$DF$122,AB$2-2006+2),1))</f>
        <v>0.99180379384284079</v>
      </c>
      <c r="AD18" s="3">
        <f>AC18*(1-IF($H18+AC$2-$L$2&lt;70,VLOOKUP($H18+AC$2-$L$2,$B$3:$C$123,2)*VLOOKUP($H18+AC$2-$L$2,Multipliers!$A$3:$DF$122,AC$2-2006+2),1))</f>
        <v>0.99121593482194503</v>
      </c>
      <c r="AE18" s="3">
        <f>AD18*(1-IF($H18+AD$2-$L$2&lt;70,VLOOKUP($H18+AD$2-$L$2,$B$3:$C$123,2)*VLOOKUP($H18+AD$2-$L$2,Multipliers!$A$3:$DF$122,AD$2-2006+2),1))</f>
        <v>0.99061356813281221</v>
      </c>
      <c r="AF18" s="3">
        <f>AE18*(1-IF($H18+AE$2-$L$2&lt;70,VLOOKUP($H18+AE$2-$L$2,$B$3:$C$123,2)*VLOOKUP($H18+AE$2-$L$2,Multipliers!$A$3:$DF$122,AE$2-2006+2),1))</f>
        <v>0.98999975695429143</v>
      </c>
      <c r="AG18" s="3">
        <f>AF18*(1-IF($H18+AF$2-$L$2&lt;70,VLOOKUP($H18+AF$2-$L$2,$B$3:$C$123,2)*VLOOKUP($H18+AF$2-$L$2,Multipliers!$A$3:$DF$122,AF$2-2006+2),1))</f>
        <v>0.98937747640213858</v>
      </c>
      <c r="AH18" s="3">
        <f>AG18*(1-IF($H18+AG$2-$L$2&lt;70,VLOOKUP($H18+AG$2-$L$2,$B$3:$C$123,2)*VLOOKUP($H18+AG$2-$L$2,Multipliers!$A$3:$DF$122,AG$2-2006+2),1))</f>
        <v>0.98874469507086937</v>
      </c>
      <c r="AI18" s="3">
        <f>AH18*(1-IF($H18+AH$2-$L$2&lt;70,VLOOKUP($H18+AH$2-$L$2,$B$3:$C$123,2)*VLOOKUP($H18+AH$2-$L$2,Multipliers!$A$3:$DF$122,AH$2-2006+2),1))</f>
        <v>0.98809808277873357</v>
      </c>
      <c r="AJ18" s="3">
        <f>AI18*(1-IF($H18+AI$2-$L$2&lt;70,VLOOKUP($H18+AI$2-$L$2,$B$3:$C$123,2)*VLOOKUP($H18+AI$2-$L$2,Multipliers!$A$3:$DF$122,AI$2-2006+2),1))</f>
        <v>0.98743212946388881</v>
      </c>
      <c r="AK18" s="3">
        <f>AJ18*(1-IF($H18+AJ$2-$L$2&lt;70,VLOOKUP($H18+AJ$2-$L$2,$B$3:$C$123,2)*VLOOKUP($H18+AJ$2-$L$2,Multipliers!$A$3:$DF$122,AJ$2-2006+2),1))</f>
        <v>0.98673985376260331</v>
      </c>
      <c r="AL18" s="3">
        <f>AK18*(1-IF($H18+AK$2-$L$2&lt;70,VLOOKUP($H18+AK$2-$L$2,$B$3:$C$123,2)*VLOOKUP($H18+AK$2-$L$2,Multipliers!$A$3:$DF$122,AK$2-2006+2),1))</f>
        <v>0.98601550003146232</v>
      </c>
      <c r="AM18" s="3">
        <f>AL18*(1-IF($H18+AL$2-$L$2&lt;70,VLOOKUP($H18+AL$2-$L$2,$B$3:$C$123,2)*VLOOKUP($H18+AL$2-$L$2,Multipliers!$A$3:$DF$122,AL$2-2006+2),1))</f>
        <v>0.98524793199842353</v>
      </c>
      <c r="AN18" s="3">
        <f>AM18*(1-IF($H18+AM$2-$L$2&lt;70,VLOOKUP($H18+AM$2-$L$2,$B$3:$C$123,2)*VLOOKUP($H18+AM$2-$L$2,Multipliers!$A$3:$DF$122,AM$2-2006+2),1))</f>
        <v>0.98442581702206677</v>
      </c>
      <c r="AO18" s="3">
        <f>AN18*(1-IF($H18+AN$2-$L$2&lt;70,VLOOKUP($H18+AN$2-$L$2,$B$3:$C$123,2)*VLOOKUP($H18+AN$2-$L$2,Multipliers!$A$3:$DF$122,AN$2-2006+2),1))</f>
        <v>0.98353534000053211</v>
      </c>
      <c r="AP18" s="3">
        <f>AO18*(1-IF($H18+AO$2-$L$2&lt;70,VLOOKUP($H18+AO$2-$L$2,$B$3:$C$123,2)*VLOOKUP($H18+AO$2-$L$2,Multipliers!$A$3:$DF$122,AO$2-2006+2),1))</f>
        <v>0.98256365226360165</v>
      </c>
      <c r="AQ18" s="3">
        <f>AP18*(1-IF($H18+AP$2-$L$2&lt;70,VLOOKUP($H18+AP$2-$L$2,$B$3:$C$123,2)*VLOOKUP($H18+AP$2-$L$2,Multipliers!$A$3:$DF$122,AP$2-2006+2),1))</f>
        <v>0.98149717904076939</v>
      </c>
      <c r="AR18" s="3">
        <f>AQ18*(1-IF($H18+AQ$2-$L$2&lt;70,VLOOKUP($H18+AQ$2-$L$2,$B$3:$C$123,2)*VLOOKUP($H18+AQ$2-$L$2,Multipliers!$A$3:$DF$122,AQ$2-2006+2),1))</f>
        <v>0.98032430577589569</v>
      </c>
      <c r="AS18" s="3">
        <f>AR18*(1-IF($H18+AR$2-$L$2&lt;70,VLOOKUP($H18+AR$2-$L$2,$B$3:$C$123,2)*VLOOKUP($H18+AR$2-$L$2,Multipliers!$A$3:$DF$122,AR$2-2006+2),1))</f>
        <v>0.97903258937097637</v>
      </c>
      <c r="AT18" s="3">
        <f>AS18*(1-IF($H18+AS$2-$L$2&lt;70,VLOOKUP($H18+AS$2-$L$2,$B$3:$C$123,2)*VLOOKUP($H18+AS$2-$L$2,Multipliers!$A$3:$DF$122,AS$2-2006+2),1))</f>
        <v>0.97761086036038147</v>
      </c>
      <c r="AU18" s="3">
        <f>AT18*(1-IF($H18+AT$2-$L$2&lt;70,VLOOKUP($H18+AT$2-$L$2,$B$3:$C$123,2)*VLOOKUP($H18+AT$2-$L$2,Multipliers!$A$3:$DF$122,AT$2-2006+2),1))</f>
        <v>0.97604664440977962</v>
      </c>
      <c r="AV18" s="3">
        <f>AU18*(1-IF($H18+AU$2-$L$2&lt;70,VLOOKUP($H18+AU$2-$L$2,$B$3:$C$123,2)*VLOOKUP($H18+AU$2-$L$2,Multipliers!$A$3:$DF$122,AU$2-2006+2),1))</f>
        <v>0.97432663375890949</v>
      </c>
      <c r="AW18" s="3">
        <f>AV18*(1-IF($H18+AV$2-$L$2&lt;70,VLOOKUP($H18+AV$2-$L$2,$B$3:$C$123,2)*VLOOKUP($H18+AV$2-$L$2,Multipliers!$A$3:$DF$122,AV$2-2006+2),1))</f>
        <v>0.97243654443045335</v>
      </c>
      <c r="AX18" s="3">
        <f>AW18*(1-IF($H18+AW$2-$L$2&lt;70,VLOOKUP($H18+AW$2-$L$2,$B$3:$C$123,2)*VLOOKUP($H18+AW$2-$L$2,Multipliers!$A$3:$DF$122,AW$2-2006+2),1))</f>
        <v>0.97037497153820329</v>
      </c>
      <c r="AY18" s="3">
        <f>AX18*(1-IF($H18+AX$2-$L$2&lt;70,VLOOKUP($H18+AX$2-$L$2,$B$3:$C$123,2)*VLOOKUP($H18+AX$2-$L$2,Multipliers!$A$3:$DF$122,AX$2-2006+2),1))</f>
        <v>0.96812805996169782</v>
      </c>
      <c r="AZ18" s="3">
        <f>AY18*(1-IF($H18+AY$2-$L$2&lt;70,VLOOKUP($H18+AY$2-$L$2,$B$3:$C$123,2)*VLOOKUP($H18+AY$2-$L$2,Multipliers!$A$3:$DF$122,AY$2-2006+2),1))</f>
        <v>0.96567890133157797</v>
      </c>
      <c r="BA18" s="3">
        <f>AZ18*(1-IF($H18+AZ$2-$L$2&lt;70,VLOOKUP($H18+AZ$2-$L$2,$B$3:$C$123,2)*VLOOKUP($H18+AZ$2-$L$2,Multipliers!$A$3:$DF$122,AZ$2-2006+2),1))</f>
        <v>0.9630003812523007</v>
      </c>
      <c r="BB18" s="3">
        <f>BA18*(1-IF($H18+BA$2-$L$2&lt;70,VLOOKUP($H18+BA$2-$L$2,$B$3:$C$123,2)*VLOOKUP($H18+BA$2-$L$2,Multipliers!$A$3:$DF$122,BA$2-2006+2),1))</f>
        <v>0.96006081479533767</v>
      </c>
      <c r="BC18" s="3">
        <f>BB18*(1-IF($H18+BB$2-$L$2&lt;70,VLOOKUP($H18+BB$2-$L$2,$B$3:$C$123,2)*VLOOKUP($H18+BB$2-$L$2,Multipliers!$A$3:$DF$122,BB$2-2006+2),1))</f>
        <v>0.9568234428042115</v>
      </c>
      <c r="BD18" s="3">
        <f>BC18*(1-IF($H18+BC$2-$L$2&lt;70,VLOOKUP($H18+BC$2-$L$2,$B$3:$C$123,2)*VLOOKUP($H18+BC$2-$L$2,Multipliers!$A$3:$DF$122,BC$2-2006+2),1))</f>
        <v>0.9532424778664127</v>
      </c>
      <c r="BE18" s="3">
        <f>BD18*(1-IF($H18+BD$2-$L$2&lt;70,VLOOKUP($H18+BD$2-$L$2,$B$3:$C$123,2)*VLOOKUP($H18+BD$2-$L$2,Multipliers!$A$3:$DF$122,BD$2-2006+2),1))</f>
        <v>0.94927308571825331</v>
      </c>
      <c r="BF18" s="3">
        <f>BE18*(1-IF($H18+BE$2-$L$2&lt;70,VLOOKUP($H18+BE$2-$L$2,$B$3:$C$123,2)*VLOOKUP($H18+BE$2-$L$2,Multipliers!$A$3:$DF$122,BE$2-2006+2),1))</f>
        <v>0.94486439677078993</v>
      </c>
      <c r="BG18" s="3">
        <f>BF18*(1-IF($H18+BF$2-$L$2&lt;70,VLOOKUP($H18+BF$2-$L$2,$B$3:$C$123,2)*VLOOKUP($H18+BF$2-$L$2,Multipliers!$A$3:$DF$122,BF$2-2006+2),1))</f>
        <v>0.93996722103811059</v>
      </c>
      <c r="BH18" s="3">
        <f>BG18*(1-IF($H18+BG$2-$L$2&lt;70,VLOOKUP($H18+BG$2-$L$2,$B$3:$C$123,2)*VLOOKUP($H18+BG$2-$L$2,Multipliers!$A$3:$DF$122,BG$2-2006+2),1))</f>
        <v>0.93453539200503721</v>
      </c>
      <c r="BI18" s="3">
        <f>BH18*(1-IF($H18+BH$2-$L$2&lt;70,VLOOKUP($H18+BH$2-$L$2,$B$3:$C$123,2)*VLOOKUP($H18+BH$2-$L$2,Multipliers!$A$3:$DF$122,BH$2-2006+2),1))</f>
        <v>0.92851631700228499</v>
      </c>
      <c r="BJ18" s="3">
        <f>BI18*(1-IF($H18+BI$2-$L$2&lt;70,VLOOKUP($H18+BI$2-$L$2,$B$3:$C$123,2)*VLOOKUP($H18+BI$2-$L$2,Multipliers!$A$3:$DF$122,BI$2-2006+2),1))</f>
        <v>0.92186902072060695</v>
      </c>
      <c r="BK18" s="3">
        <f>BJ18*(1-IF($H18+BJ$2-$L$2&lt;70,VLOOKUP($H18+BJ$2-$L$2,$B$3:$C$123,2)*VLOOKUP($H18+BJ$2-$L$2,Multipliers!$A$3:$DF$122,BJ$2-2006+2),1))</f>
        <v>0.91469047959315541</v>
      </c>
      <c r="BL18" s="3">
        <f>BK18*(1-IF($H18+BK$2-$L$2&lt;70,VLOOKUP($H18+BK$2-$L$2,$B$3:$C$123,2)*VLOOKUP($H18+BK$2-$L$2,Multipliers!$A$3:$DF$122,BK$2-2006+2),1))</f>
        <v>0.90696257133642177</v>
      </c>
      <c r="BM18" s="3">
        <f>BL18*(1-IF($H18+BL$2-$L$2&lt;70,VLOOKUP($H18+BL$2-$L$2,$B$3:$C$123,2)*VLOOKUP($H18+BL$2-$L$2,Multipliers!$A$3:$DF$122,BL$2-2006+2),1))</f>
        <v>0.89865812330064987</v>
      </c>
      <c r="BN18" s="3">
        <f>BM18*(1-IF($H18+BM$2-$L$2&lt;70,VLOOKUP($H18+BM$2-$L$2,$B$3:$C$123,2)*VLOOKUP($H18+BM$2-$L$2,Multipliers!$A$3:$DF$122,BM$2-2006+2),1))</f>
        <v>0.88974097008642883</v>
      </c>
      <c r="BO18" s="3">
        <f>BN18*(1-IF($H18+BN$2-$L$2&lt;70,VLOOKUP($H18+BN$2-$L$2,$B$3:$C$123,2)*VLOOKUP($H18+BN$2-$L$2,Multipliers!$A$3:$DF$122,BN$2-2006+2),1))</f>
        <v>0</v>
      </c>
      <c r="BP18" s="3">
        <f>BO18*(1-IF($H18+BO$2-$L$2&lt;70,VLOOKUP($H18+BO$2-$L$2,$B$3:$C$123,2)*VLOOKUP($H18+BO$2-$L$2,Multipliers!$A$3:$DF$122,BO$2-2006+2),1))</f>
        <v>0</v>
      </c>
      <c r="BQ18" s="3">
        <f>BP18*(1-IF($H18+BP$2-$L$2&lt;70,VLOOKUP($H18+BP$2-$L$2,$B$3:$C$123,2)*VLOOKUP($H18+BP$2-$L$2,Multipliers!$A$3:$DF$122,BP$2-2006+2),1))</f>
        <v>0</v>
      </c>
      <c r="BR18" s="3">
        <f>BQ18*(1-IF($H18+BQ$2-$L$2&lt;70,VLOOKUP($H18+BQ$2-$L$2,$B$3:$C$123,2)*VLOOKUP($H18+BQ$2-$L$2,Multipliers!$A$3:$DF$122,BQ$2-2006+2),1))</f>
        <v>0</v>
      </c>
      <c r="BS18" s="3">
        <f>BR18*(1-IF($H18+BR$2-$L$2&lt;70,VLOOKUP($H18+BR$2-$L$2,$B$3:$C$123,2)*VLOOKUP($H18+BR$2-$L$2,Multipliers!$A$3:$DF$122,BR$2-2006+2),1))</f>
        <v>0</v>
      </c>
      <c r="BT18" s="3">
        <f>BS18*(1-IF($H18+BS$2-$L$2&lt;70,VLOOKUP($H18+BS$2-$L$2,$B$3:$C$123,2)*VLOOKUP($H18+BS$2-$L$2,Multipliers!$A$3:$DF$122,BS$2-2006+2),1))</f>
        <v>0</v>
      </c>
      <c r="BU18" s="3">
        <f>BT18*(1-IF($H18+BT$2-$L$2&lt;70,VLOOKUP($H18+BT$2-$L$2,$B$3:$C$123,2)*VLOOKUP($H18+BT$2-$L$2,Multipliers!$A$3:$DF$122,BT$2-2006+2),1))</f>
        <v>0</v>
      </c>
      <c r="BV18" s="3">
        <f>BU18*(1-IF($H18+BU$2-$L$2&lt;70,VLOOKUP($H18+BU$2-$L$2,$B$3:$C$123,2)*VLOOKUP($H18+BU$2-$L$2,Multipliers!$A$3:$DF$122,BU$2-2006+2),1))</f>
        <v>0</v>
      </c>
      <c r="BW18" s="3">
        <f>BV18*(1-IF($H18+BV$2-$L$2&lt;70,VLOOKUP($H18+BV$2-$L$2,$B$3:$C$123,2)*VLOOKUP($H18+BV$2-$L$2,Multipliers!$A$3:$DF$122,BV$2-2006+2),1))</f>
        <v>0</v>
      </c>
      <c r="BX18" s="3">
        <f>BW18*(1-IF($H18+BW$2-$L$2&lt;70,VLOOKUP($H18+BW$2-$L$2,$B$3:$C$123,2)*VLOOKUP($H18+BW$2-$L$2,Multipliers!$A$3:$DF$122,BW$2-2006+2),1))</f>
        <v>0</v>
      </c>
      <c r="BY18" s="3">
        <f>BX18*(1-IF($H18+BX$2-$L$2&lt;70,VLOOKUP($H18+BX$2-$L$2,$B$3:$C$123,2)*VLOOKUP($H18+BX$2-$L$2,Multipliers!$A$3:$DF$122,BX$2-2006+2),1))</f>
        <v>0</v>
      </c>
      <c r="BZ18" s="3">
        <f>BY18*(1-IF($H18+BY$2-$L$2&lt;70,VLOOKUP($H18+BY$2-$L$2,$B$3:$C$123,2)*VLOOKUP($H18+BY$2-$L$2,Multipliers!$A$3:$DF$122,BY$2-2006+2),1))</f>
        <v>0</v>
      </c>
      <c r="CA18" s="3">
        <f>BZ18*(1-IF($H18+BZ$2-$L$2&lt;70,VLOOKUP($H18+BZ$2-$L$2,$B$3:$C$123,2)*VLOOKUP($H18+BZ$2-$L$2,Multipliers!$A$3:$DF$122,BZ$2-2006+2),1))</f>
        <v>0</v>
      </c>
      <c r="CB18" s="3">
        <f>CA18*(1-IF($H18+CA$2-$L$2&lt;70,VLOOKUP($H18+CA$2-$L$2,$B$3:$C$123,2)*VLOOKUP($H18+CA$2-$L$2,Multipliers!$A$3:$DF$122,CA$2-2006+2),1))</f>
        <v>0</v>
      </c>
      <c r="CC18" s="3">
        <f>CB18*(1-IF($H18+CB$2-$L$2&lt;70,VLOOKUP($H18+CB$2-$L$2,$B$3:$C$123,2)*VLOOKUP($H18+CB$2-$L$2,Multipliers!$A$3:$DF$122,CB$2-2006+2),1))</f>
        <v>0</v>
      </c>
      <c r="CD18" s="3">
        <f>CC18*(1-IF($H18+CC$2-$L$2&lt;70,VLOOKUP($H18+CC$2-$L$2,$B$3:$C$123,2)*VLOOKUP($H18+CC$2-$L$2,Multipliers!$A$3:$DF$122,CC$2-2006+2),1))</f>
        <v>0</v>
      </c>
    </row>
    <row r="19" spans="2:82" x14ac:dyDescent="0.25">
      <c r="B19" s="21">
        <f t="shared" si="31"/>
        <v>16</v>
      </c>
      <c r="C19" s="21">
        <f>IF(B19&lt;Inputs!$C$3,E19,F19)</f>
        <v>3.1799999999999998E-4</v>
      </c>
      <c r="E19" s="22">
        <v>3.1799999999999998E-4</v>
      </c>
      <c r="F19" s="22"/>
      <c r="H19" s="26">
        <f t="shared" si="32"/>
        <v>17</v>
      </c>
      <c r="I19" s="26">
        <f>IF(H19&lt;=Inputs!$C$3,VLOOKUP(H19,$K$3:$CD$43,Inputs!$C$3-H19+2),1)</f>
        <v>0.88886391620064431</v>
      </c>
      <c r="K19" s="3">
        <f t="shared" si="33"/>
        <v>17</v>
      </c>
      <c r="L19" s="3">
        <v>1</v>
      </c>
      <c r="M19" s="3">
        <f>L19*(1-IF($H19+L$2-$L$2&lt;70,VLOOKUP($H19+L$2-$L$2,$B$3:$C$123,2)*VLOOKUP($H19+L$2-$L$2,Multipliers!$A$3:$DF$122,L$2-2006+2),1))</f>
        <v>0.9997390731987158</v>
      </c>
      <c r="N19" s="3">
        <f>M19*(1-IF($H19+M$2-$L$2&lt;70,VLOOKUP($H19+M$2-$L$2,$B$3:$C$123,2)*VLOOKUP($H19+M$2-$L$2,Multipliers!$A$3:$DF$122,M$2-2006+2),1))</f>
        <v>0.99935185838687346</v>
      </c>
      <c r="O19" s="3">
        <f>N19*(1-IF($H19+N$2-$L$2&lt;70,VLOOKUP($H19+N$2-$L$2,$B$3:$C$123,2)*VLOOKUP($H19+N$2-$L$2,Multipliers!$A$3:$DF$122,N$2-2006+2),1))</f>
        <v>0.99892565221166407</v>
      </c>
      <c r="P19" s="3">
        <f>O19*(1-IF($H19+O$2-$L$2&lt;70,VLOOKUP($H19+O$2-$L$2,$B$3:$C$123,2)*VLOOKUP($H19+O$2-$L$2,Multipliers!$A$3:$DF$122,O$2-2006+2),1))</f>
        <v>0.99846675920379391</v>
      </c>
      <c r="Q19" s="3">
        <f>P19*(1-IF($H19+P$2-$L$2&lt;70,VLOOKUP($H19+P$2-$L$2,$B$3:$C$123,2)*VLOOKUP($H19+P$2-$L$2,Multipliers!$A$3:$DF$122,P$2-2006+2),1))</f>
        <v>0.99796004344793832</v>
      </c>
      <c r="R19" s="3">
        <f>Q19*(1-IF($H19+Q$2-$L$2&lt;70,VLOOKUP($H19+Q$2-$L$2,$B$3:$C$123,2)*VLOOKUP($H19+Q$2-$L$2,Multipliers!$A$3:$DF$122,Q$2-2006+2),1))</f>
        <v>0.99740825101954644</v>
      </c>
      <c r="S19" s="3">
        <f>R19*(1-IF($H19+R$2-$L$2&lt;70,VLOOKUP($H19+R$2-$L$2,$B$3:$C$123,2)*VLOOKUP($H19+R$2-$L$2,Multipliers!$A$3:$DF$122,R$2-2006+2),1))</f>
        <v>0.99683170446605862</v>
      </c>
      <c r="T19" s="3">
        <f>S19*(1-IF($H19+S$2-$L$2&lt;70,VLOOKUP($H19+S$2-$L$2,$B$3:$C$123,2)*VLOOKUP($H19+S$2-$L$2,Multipliers!$A$3:$DF$122,S$2-2006+2),1))</f>
        <v>0.99624477121086918</v>
      </c>
      <c r="U19" s="3">
        <f>T19*(1-IF($H19+T$2-$L$2&lt;70,VLOOKUP($H19+T$2-$L$2,$B$3:$C$123,2)*VLOOKUP($H19+T$2-$L$2,Multipliers!$A$3:$DF$122,T$2-2006+2),1))</f>
        <v>0.99569029397878439</v>
      </c>
      <c r="V19" s="3">
        <f>U19*(1-IF($H19+U$2-$L$2&lt;70,VLOOKUP($H19+U$2-$L$2,$B$3:$C$123,2)*VLOOKUP($H19+U$2-$L$2,Multipliers!$A$3:$DF$122,U$2-2006+2),1))</f>
        <v>0.99515654330384806</v>
      </c>
      <c r="W19" s="3">
        <f>V19*(1-IF($H19+V$2-$L$2&lt;70,VLOOKUP($H19+V$2-$L$2,$B$3:$C$123,2)*VLOOKUP($H19+V$2-$L$2,Multipliers!$A$3:$DF$122,V$2-2006+2),1))</f>
        <v>0.99463442775043831</v>
      </c>
      <c r="X19" s="3">
        <f>W19*(1-IF($H19+W$2-$L$2&lt;70,VLOOKUP($H19+W$2-$L$2,$B$3:$C$123,2)*VLOOKUP($H19+W$2-$L$2,Multipliers!$A$3:$DF$122,W$2-2006+2),1))</f>
        <v>0.99411346567524439</v>
      </c>
      <c r="Y19" s="3">
        <f>X19*(1-IF($H19+X$2-$L$2&lt;70,VLOOKUP($H19+X$2-$L$2,$B$3:$C$123,2)*VLOOKUP($H19+X$2-$L$2,Multipliers!$A$3:$DF$122,X$2-2006+2),1))</f>
        <v>0.99358593054683719</v>
      </c>
      <c r="Z19" s="3">
        <f>Y19*(1-IF($H19+Y$2-$L$2&lt;70,VLOOKUP($H19+Y$2-$L$2,$B$3:$C$123,2)*VLOOKUP($H19+Y$2-$L$2,Multipliers!$A$3:$DF$122,Y$2-2006+2),1))</f>
        <v>0.99304783672090324</v>
      </c>
      <c r="AA19" s="3">
        <f>Z19*(1-IF($H19+Z$2-$L$2&lt;70,VLOOKUP($H19+Z$2-$L$2,$B$3:$C$123,2)*VLOOKUP($H19+Z$2-$L$2,Multipliers!$A$3:$DF$122,Z$2-2006+2),1))</f>
        <v>0.99249201360295791</v>
      </c>
      <c r="AB19" s="3">
        <f>AA19*(1-IF($H19+AA$2-$L$2&lt;70,VLOOKUP($H19+AA$2-$L$2,$B$3:$C$123,2)*VLOOKUP($H19+AA$2-$L$2,Multipliers!$A$3:$DF$122,AA$2-2006+2),1))</f>
        <v>0.99191658645781877</v>
      </c>
      <c r="AC19" s="3">
        <f>AB19*(1-IF($H19+AB$2-$L$2&lt;70,VLOOKUP($H19+AB$2-$L$2,$B$3:$C$123,2)*VLOOKUP($H19+AB$2-$L$2,Multipliers!$A$3:$DF$122,AB$2-2006+2),1))</f>
        <v>0.99132272193761473</v>
      </c>
      <c r="AD19" s="3">
        <f>AC19*(1-IF($H19+AC$2-$L$2&lt;70,VLOOKUP($H19+AC$2-$L$2,$B$3:$C$123,2)*VLOOKUP($H19+AC$2-$L$2,Multipliers!$A$3:$DF$122,AC$2-2006+2),1))</f>
        <v>0.99071420518592146</v>
      </c>
      <c r="AE19" s="3">
        <f>AD19*(1-IF($H19+AD$2-$L$2&lt;70,VLOOKUP($H19+AD$2-$L$2,$B$3:$C$123,2)*VLOOKUP($H19+AD$2-$L$2,Multipliers!$A$3:$DF$122,AD$2-2006+2),1))</f>
        <v>0.9900941309071507</v>
      </c>
      <c r="AF19" s="3">
        <f>AE19*(1-IF($H19+AE$2-$L$2&lt;70,VLOOKUP($H19+AE$2-$L$2,$B$3:$C$123,2)*VLOOKUP($H19+AE$2-$L$2,Multipliers!$A$3:$DF$122,AE$2-2006+2),1))</f>
        <v>0.98946550477336725</v>
      </c>
      <c r="AG19" s="3">
        <f>AF19*(1-IF($H19+AF$2-$L$2&lt;70,VLOOKUP($H19+AF$2-$L$2,$B$3:$C$123,2)*VLOOKUP($H19+AF$2-$L$2,Multipliers!$A$3:$DF$122,AF$2-2006+2),1))</f>
        <v>0.98882627484201835</v>
      </c>
      <c r="AH19" s="3">
        <f>AG19*(1-IF($H19+AG$2-$L$2&lt;70,VLOOKUP($H19+AG$2-$L$2,$B$3:$C$123,2)*VLOOKUP($H19+AG$2-$L$2,Multipliers!$A$3:$DF$122,AG$2-2006+2),1))</f>
        <v>0.9881730772227254</v>
      </c>
      <c r="AI19" s="3">
        <f>AH19*(1-IF($H19+AH$2-$L$2&lt;70,VLOOKUP($H19+AH$2-$L$2,$B$3:$C$123,2)*VLOOKUP($H19+AH$2-$L$2,Multipliers!$A$3:$DF$122,AH$2-2006+2),1))</f>
        <v>0.98750034605179782</v>
      </c>
      <c r="AJ19" s="3">
        <f>AI19*(1-IF($H19+AI$2-$L$2&lt;70,VLOOKUP($H19+AI$2-$L$2,$B$3:$C$123,2)*VLOOKUP($H19+AI$2-$L$2,Multipliers!$A$3:$DF$122,AI$2-2006+2),1))</f>
        <v>0.98680102935781833</v>
      </c>
      <c r="AK19" s="3">
        <f>AJ19*(1-IF($H19+AJ$2-$L$2&lt;70,VLOOKUP($H19+AJ$2-$L$2,$B$3:$C$123,2)*VLOOKUP($H19+AJ$2-$L$2,Multipliers!$A$3:$DF$122,AJ$2-2006+2),1))</f>
        <v>0.98606931356044281</v>
      </c>
      <c r="AL19" s="3">
        <f>AK19*(1-IF($H19+AK$2-$L$2&lt;70,VLOOKUP($H19+AK$2-$L$2,$B$3:$C$123,2)*VLOOKUP($H19+AK$2-$L$2,Multipliers!$A$3:$DF$122,AK$2-2006+2),1))</f>
        <v>0.98529395000042941</v>
      </c>
      <c r="AM19" s="3">
        <f>AL19*(1-IF($H19+AL$2-$L$2&lt;70,VLOOKUP($H19+AL$2-$L$2,$B$3:$C$123,2)*VLOOKUP($H19+AL$2-$L$2,Multipliers!$A$3:$DF$122,AL$2-2006+2),1))</f>
        <v>0.98446349204598149</v>
      </c>
      <c r="AN19" s="3">
        <f>AM19*(1-IF($H19+AM$2-$L$2&lt;70,VLOOKUP($H19+AM$2-$L$2,$B$3:$C$123,2)*VLOOKUP($H19+AM$2-$L$2,Multipliers!$A$3:$DF$122,AM$2-2006+2),1))</f>
        <v>0.98356398588331662</v>
      </c>
      <c r="AO19" s="3">
        <f>AN19*(1-IF($H19+AN$2-$L$2&lt;70,VLOOKUP($H19+AN$2-$L$2,$B$3:$C$123,2)*VLOOKUP($H19+AN$2-$L$2,Multipliers!$A$3:$DF$122,AN$2-2006+2),1))</f>
        <v>0.98258245453205728</v>
      </c>
      <c r="AP19" s="3">
        <f>AO19*(1-IF($H19+AO$2-$L$2&lt;70,VLOOKUP($H19+AO$2-$L$2,$B$3:$C$123,2)*VLOOKUP($H19+AO$2-$L$2,Multipliers!$A$3:$DF$122,AO$2-2006+2),1))</f>
        <v>0.98150518823833166</v>
      </c>
      <c r="AQ19" s="3">
        <f>AP19*(1-IF($H19+AP$2-$L$2&lt;70,VLOOKUP($H19+AP$2-$L$2,$B$3:$C$123,2)*VLOOKUP($H19+AP$2-$L$2,Multipliers!$A$3:$DF$122,AP$2-2006+2),1))</f>
        <v>0.98032045810122515</v>
      </c>
      <c r="AR19" s="3">
        <f>AQ19*(1-IF($H19+AQ$2-$L$2&lt;70,VLOOKUP($H19+AQ$2-$L$2,$B$3:$C$123,2)*VLOOKUP($H19+AQ$2-$L$2,Multipliers!$A$3:$DF$122,AQ$2-2006+2),1))</f>
        <v>0.97901569917692033</v>
      </c>
      <c r="AS19" s="3">
        <f>AR19*(1-IF($H19+AR$2-$L$2&lt;70,VLOOKUP($H19+AR$2-$L$2,$B$3:$C$123,2)*VLOOKUP($H19+AR$2-$L$2,Multipliers!$A$3:$DF$122,AR$2-2006+2),1))</f>
        <v>0.97757963404253989</v>
      </c>
      <c r="AT19" s="3">
        <f>AS19*(1-IF($H19+AS$2-$L$2&lt;70,VLOOKUP($H19+AS$2-$L$2,$B$3:$C$123,2)*VLOOKUP($H19+AS$2-$L$2,Multipliers!$A$3:$DF$122,AS$2-2006+2),1))</f>
        <v>0.97599966839884167</v>
      </c>
      <c r="AU19" s="3">
        <f>AT19*(1-IF($H19+AT$2-$L$2&lt;70,VLOOKUP($H19+AT$2-$L$2,$B$3:$C$123,2)*VLOOKUP($H19+AT$2-$L$2,Multipliers!$A$3:$DF$122,AT$2-2006+2),1))</f>
        <v>0.9742623675213461</v>
      </c>
      <c r="AV19" s="3">
        <f>AU19*(1-IF($H19+AU$2-$L$2&lt;70,VLOOKUP($H19+AU$2-$L$2,$B$3:$C$123,2)*VLOOKUP($H19+AU$2-$L$2,Multipliers!$A$3:$DF$122,AU$2-2006+2),1))</f>
        <v>0.97235331231039901</v>
      </c>
      <c r="AW19" s="3">
        <f>AV19*(1-IF($H19+AV$2-$L$2&lt;70,VLOOKUP($H19+AV$2-$L$2,$B$3:$C$123,2)*VLOOKUP($H19+AV$2-$L$2,Multipliers!$A$3:$DF$122,AV$2-2006+2),1))</f>
        <v>0.97027109368462061</v>
      </c>
      <c r="AX19" s="3">
        <f>AW19*(1-IF($H19+AW$2-$L$2&lt;70,VLOOKUP($H19+AW$2-$L$2,$B$3:$C$123,2)*VLOOKUP($H19+AW$2-$L$2,Multipliers!$A$3:$DF$122,AW$2-2006+2),1))</f>
        <v>0.96800172899124304</v>
      </c>
      <c r="AY19" s="3">
        <f>AX19*(1-IF($H19+AX$2-$L$2&lt;70,VLOOKUP($H19+AX$2-$L$2,$B$3:$C$123,2)*VLOOKUP($H19+AX$2-$L$2,Multipliers!$A$3:$DF$122,AX$2-2006+2),1))</f>
        <v>0.96552815420380655</v>
      </c>
      <c r="AZ19" s="3">
        <f>AY19*(1-IF($H19+AY$2-$L$2&lt;70,VLOOKUP($H19+AY$2-$L$2,$B$3:$C$123,2)*VLOOKUP($H19+AY$2-$L$2,Multipliers!$A$3:$DF$122,AY$2-2006+2),1))</f>
        <v>0.96282300071957261</v>
      </c>
      <c r="BA19" s="3">
        <f>AZ19*(1-IF($H19+AZ$2-$L$2&lt;70,VLOOKUP($H19+AZ$2-$L$2,$B$3:$C$123,2)*VLOOKUP($H19+AZ$2-$L$2,Multipliers!$A$3:$DF$122,AZ$2-2006+2),1))</f>
        <v>0.95985428859689437</v>
      </c>
      <c r="BB19" s="3">
        <f>BA19*(1-IF($H19+BA$2-$L$2&lt;70,VLOOKUP($H19+BA$2-$L$2,$B$3:$C$123,2)*VLOOKUP($H19+BA$2-$L$2,Multipliers!$A$3:$DF$122,BA$2-2006+2),1))</f>
        <v>0.95658491932952971</v>
      </c>
      <c r="BC19" s="3">
        <f>BB19*(1-IF($H19+BB$2-$L$2&lt;70,VLOOKUP($H19+BB$2-$L$2,$B$3:$C$123,2)*VLOOKUP($H19+BB$2-$L$2,Multipliers!$A$3:$DF$122,BB$2-2006+2),1))</f>
        <v>0.9529686847331339</v>
      </c>
      <c r="BD19" s="3">
        <f>BC19*(1-IF($H19+BC$2-$L$2&lt;70,VLOOKUP($H19+BC$2-$L$2,$B$3:$C$123,2)*VLOOKUP($H19+BC$2-$L$2,Multipliers!$A$3:$DF$122,BC$2-2006+2),1))</f>
        <v>0.94896034933155093</v>
      </c>
      <c r="BE19" s="3">
        <f>BD19*(1-IF($H19+BD$2-$L$2&lt;70,VLOOKUP($H19+BD$2-$L$2,$B$3:$C$123,2)*VLOOKUP($H19+BD$2-$L$2,Multipliers!$A$3:$DF$122,BD$2-2006+2),1))</f>
        <v>0.94450859527855469</v>
      </c>
      <c r="BF19" s="3">
        <f>BE19*(1-IF($H19+BE$2-$L$2&lt;70,VLOOKUP($H19+BE$2-$L$2,$B$3:$C$123,2)*VLOOKUP($H19+BE$2-$L$2,Multipliers!$A$3:$DF$122,BE$2-2006+2),1))</f>
        <v>0.93956381584946702</v>
      </c>
      <c r="BG19" s="3">
        <f>BF19*(1-IF($H19+BF$2-$L$2&lt;70,VLOOKUP($H19+BF$2-$L$2,$B$3:$C$123,2)*VLOOKUP($H19+BF$2-$L$2,Multipliers!$A$3:$DF$122,BF$2-2006+2),1))</f>
        <v>0.93407947457860985</v>
      </c>
      <c r="BH19" s="3">
        <f>BG19*(1-IF($H19+BG$2-$L$2&lt;70,VLOOKUP($H19+BG$2-$L$2,$B$3:$C$123,2)*VLOOKUP($H19+BG$2-$L$2,Multipliers!$A$3:$DF$122,BG$2-2006+2),1))</f>
        <v>0.92800256693306571</v>
      </c>
      <c r="BI19" s="3">
        <f>BH19*(1-IF($H19+BH$2-$L$2&lt;70,VLOOKUP($H19+BH$2-$L$2,$B$3:$C$123,2)*VLOOKUP($H19+BH$2-$L$2,Multipliers!$A$3:$DF$122,BH$2-2006+2),1))</f>
        <v>0.92129184135893283</v>
      </c>
      <c r="BJ19" s="3">
        <f>BI19*(1-IF($H19+BI$2-$L$2&lt;70,VLOOKUP($H19+BI$2-$L$2,$B$3:$C$123,2)*VLOOKUP($H19+BI$2-$L$2,Multipliers!$A$3:$DF$122,BI$2-2006+2),1))</f>
        <v>0.91404532957619966</v>
      </c>
      <c r="BK19" s="3">
        <f>BJ19*(1-IF($H19+BJ$2-$L$2&lt;70,VLOOKUP($H19+BJ$2-$L$2,$B$3:$C$123,2)*VLOOKUP($H19+BJ$2-$L$2,Multipliers!$A$3:$DF$122,BJ$2-2006+2),1))</f>
        <v>0.90624486734991483</v>
      </c>
      <c r="BL19" s="3">
        <f>BK19*(1-IF($H19+BK$2-$L$2&lt;70,VLOOKUP($H19+BK$2-$L$2,$B$3:$C$123,2)*VLOOKUP($H19+BK$2-$L$2,Multipliers!$A$3:$DF$122,BK$2-2006+2),1))</f>
        <v>0.89786317391387815</v>
      </c>
      <c r="BM19" s="3">
        <f>BL19*(1-IF($H19+BL$2-$L$2&lt;70,VLOOKUP($H19+BL$2-$L$2,$B$3:$C$123,2)*VLOOKUP($H19+BL$2-$L$2,Multipliers!$A$3:$DF$122,BL$2-2006+2),1))</f>
        <v>0.88886391620064431</v>
      </c>
      <c r="BN19" s="3">
        <f>BM19*(1-IF($H19+BM$2-$L$2&lt;70,VLOOKUP($H19+BM$2-$L$2,$B$3:$C$123,2)*VLOOKUP($H19+BM$2-$L$2,Multipliers!$A$3:$DF$122,BM$2-2006+2),1))</f>
        <v>0</v>
      </c>
      <c r="BO19" s="3">
        <f>BN19*(1-IF($H19+BN$2-$L$2&lt;70,VLOOKUP($H19+BN$2-$L$2,$B$3:$C$123,2)*VLOOKUP($H19+BN$2-$L$2,Multipliers!$A$3:$DF$122,BN$2-2006+2),1))</f>
        <v>0</v>
      </c>
      <c r="BP19" s="3">
        <f>BO19*(1-IF($H19+BO$2-$L$2&lt;70,VLOOKUP($H19+BO$2-$L$2,$B$3:$C$123,2)*VLOOKUP($H19+BO$2-$L$2,Multipliers!$A$3:$DF$122,BO$2-2006+2),1))</f>
        <v>0</v>
      </c>
      <c r="BQ19" s="3">
        <f>BP19*(1-IF($H19+BP$2-$L$2&lt;70,VLOOKUP($H19+BP$2-$L$2,$B$3:$C$123,2)*VLOOKUP($H19+BP$2-$L$2,Multipliers!$A$3:$DF$122,BP$2-2006+2),1))</f>
        <v>0</v>
      </c>
      <c r="BR19" s="3">
        <f>BQ19*(1-IF($H19+BQ$2-$L$2&lt;70,VLOOKUP($H19+BQ$2-$L$2,$B$3:$C$123,2)*VLOOKUP($H19+BQ$2-$L$2,Multipliers!$A$3:$DF$122,BQ$2-2006+2),1))</f>
        <v>0</v>
      </c>
      <c r="BS19" s="3">
        <f>BR19*(1-IF($H19+BR$2-$L$2&lt;70,VLOOKUP($H19+BR$2-$L$2,$B$3:$C$123,2)*VLOOKUP($H19+BR$2-$L$2,Multipliers!$A$3:$DF$122,BR$2-2006+2),1))</f>
        <v>0</v>
      </c>
      <c r="BT19" s="3">
        <f>BS19*(1-IF($H19+BS$2-$L$2&lt;70,VLOOKUP($H19+BS$2-$L$2,$B$3:$C$123,2)*VLOOKUP($H19+BS$2-$L$2,Multipliers!$A$3:$DF$122,BS$2-2006+2),1))</f>
        <v>0</v>
      </c>
      <c r="BU19" s="3">
        <f>BT19*(1-IF($H19+BT$2-$L$2&lt;70,VLOOKUP($H19+BT$2-$L$2,$B$3:$C$123,2)*VLOOKUP($H19+BT$2-$L$2,Multipliers!$A$3:$DF$122,BT$2-2006+2),1))</f>
        <v>0</v>
      </c>
      <c r="BV19" s="3">
        <f>BU19*(1-IF($H19+BU$2-$L$2&lt;70,VLOOKUP($H19+BU$2-$L$2,$B$3:$C$123,2)*VLOOKUP($H19+BU$2-$L$2,Multipliers!$A$3:$DF$122,BU$2-2006+2),1))</f>
        <v>0</v>
      </c>
      <c r="BW19" s="3">
        <f>BV19*(1-IF($H19+BV$2-$L$2&lt;70,VLOOKUP($H19+BV$2-$L$2,$B$3:$C$123,2)*VLOOKUP($H19+BV$2-$L$2,Multipliers!$A$3:$DF$122,BV$2-2006+2),1))</f>
        <v>0</v>
      </c>
      <c r="BX19" s="3">
        <f>BW19*(1-IF($H19+BW$2-$L$2&lt;70,VLOOKUP($H19+BW$2-$L$2,$B$3:$C$123,2)*VLOOKUP($H19+BW$2-$L$2,Multipliers!$A$3:$DF$122,BW$2-2006+2),1))</f>
        <v>0</v>
      </c>
      <c r="BY19" s="3">
        <f>BX19*(1-IF($H19+BX$2-$L$2&lt;70,VLOOKUP($H19+BX$2-$L$2,$B$3:$C$123,2)*VLOOKUP($H19+BX$2-$L$2,Multipliers!$A$3:$DF$122,BX$2-2006+2),1))</f>
        <v>0</v>
      </c>
      <c r="BZ19" s="3">
        <f>BY19*(1-IF($H19+BY$2-$L$2&lt;70,VLOOKUP($H19+BY$2-$L$2,$B$3:$C$123,2)*VLOOKUP($H19+BY$2-$L$2,Multipliers!$A$3:$DF$122,BY$2-2006+2),1))</f>
        <v>0</v>
      </c>
      <c r="CA19" s="3">
        <f>BZ19*(1-IF($H19+BZ$2-$L$2&lt;70,VLOOKUP($H19+BZ$2-$L$2,$B$3:$C$123,2)*VLOOKUP($H19+BZ$2-$L$2,Multipliers!$A$3:$DF$122,BZ$2-2006+2),1))</f>
        <v>0</v>
      </c>
      <c r="CB19" s="3">
        <f>CA19*(1-IF($H19+CA$2-$L$2&lt;70,VLOOKUP($H19+CA$2-$L$2,$B$3:$C$123,2)*VLOOKUP($H19+CA$2-$L$2,Multipliers!$A$3:$DF$122,CA$2-2006+2),1))</f>
        <v>0</v>
      </c>
      <c r="CC19" s="3">
        <f>CB19*(1-IF($H19+CB$2-$L$2&lt;70,VLOOKUP($H19+CB$2-$L$2,$B$3:$C$123,2)*VLOOKUP($H19+CB$2-$L$2,Multipliers!$A$3:$DF$122,CB$2-2006+2),1))</f>
        <v>0</v>
      </c>
      <c r="CD19" s="3">
        <f>CC19*(1-IF($H19+CC$2-$L$2&lt;70,VLOOKUP($H19+CC$2-$L$2,$B$3:$C$123,2)*VLOOKUP($H19+CC$2-$L$2,Multipliers!$A$3:$DF$122,CC$2-2006+2),1))</f>
        <v>0</v>
      </c>
    </row>
    <row r="20" spans="2:82" x14ac:dyDescent="0.25">
      <c r="B20" s="21">
        <f t="shared" si="31"/>
        <v>17</v>
      </c>
      <c r="C20" s="21">
        <f>IF(B20&lt;Inputs!$C$3,E20,F20)</f>
        <v>3.6400000000000001E-4</v>
      </c>
      <c r="E20" s="22">
        <v>3.6400000000000001E-4</v>
      </c>
      <c r="F20" s="22"/>
      <c r="H20" s="26">
        <f t="shared" si="32"/>
        <v>18</v>
      </c>
      <c r="I20" s="26">
        <f>IF(H20&lt;=Inputs!$C$3,VLOOKUP(H20,$K$3:$CD$43,Inputs!$C$3-H20+2),1)</f>
        <v>0.8880048721844126</v>
      </c>
      <c r="K20" s="3">
        <f t="shared" si="33"/>
        <v>18</v>
      </c>
      <c r="L20" s="3">
        <v>1</v>
      </c>
      <c r="M20" s="3">
        <f>L20*(1-IF($H20+L$2-$L$2&lt;70,VLOOKUP($H20+L$2-$L$2,$B$3:$C$123,2)*VLOOKUP($H20+L$2-$L$2,Multipliers!$A$3:$DF$122,L$2-2006+2),1))</f>
        <v>0.99960287514310042</v>
      </c>
      <c r="N20" s="3">
        <f>M20*(1-IF($H20+M$2-$L$2&lt;70,VLOOKUP($H20+M$2-$L$2,$B$3:$C$123,2)*VLOOKUP($H20+M$2-$L$2,Multipliers!$A$3:$DF$122,M$2-2006+2),1))</f>
        <v>0.99916679368904215</v>
      </c>
      <c r="O20" s="3">
        <f>N20*(1-IF($H20+N$2-$L$2&lt;70,VLOOKUP($H20+N$2-$L$2,$B$3:$C$123,2)*VLOOKUP($H20+N$2-$L$2,Multipliers!$A$3:$DF$122,N$2-2006+2),1))</f>
        <v>0.99869832687436444</v>
      </c>
      <c r="P20" s="3">
        <f>O20*(1-IF($H20+O$2-$L$2&lt;70,VLOOKUP($H20+O$2-$L$2,$B$3:$C$123,2)*VLOOKUP($H20+O$2-$L$2,Multipliers!$A$3:$DF$122,O$2-2006+2),1))</f>
        <v>0.99818220337637265</v>
      </c>
      <c r="Q20" s="3">
        <f>P20*(1-IF($H20+P$2-$L$2&lt;70,VLOOKUP($H20+P$2-$L$2,$B$3:$C$123,2)*VLOOKUP($H20+P$2-$L$2,Multipliers!$A$3:$DF$122,P$2-2006+2),1))</f>
        <v>0.99762102872956027</v>
      </c>
      <c r="R20" s="3">
        <f>Q20*(1-IF($H20+Q$2-$L$2&lt;70,VLOOKUP($H20+Q$2-$L$2,$B$3:$C$123,2)*VLOOKUP($H20+Q$2-$L$2,Multipliers!$A$3:$DF$122,Q$2-2006+2),1))</f>
        <v>0.99703528007692899</v>
      </c>
      <c r="S20" s="3">
        <f>R20*(1-IF($H20+R$2-$L$2&lt;70,VLOOKUP($H20+R$2-$L$2,$B$3:$C$123,2)*VLOOKUP($H20+R$2-$L$2,Multipliers!$A$3:$DF$122,R$2-2006+2),1))</f>
        <v>0.99643952899081845</v>
      </c>
      <c r="T20" s="3">
        <f>S20*(1-IF($H20+S$2-$L$2&lt;70,VLOOKUP($H20+S$2-$L$2,$B$3:$C$123,2)*VLOOKUP($H20+S$2-$L$2,Multipliers!$A$3:$DF$122,S$2-2006+2),1))</f>
        <v>0.99587718298809025</v>
      </c>
      <c r="U20" s="3">
        <f>T20*(1-IF($H20+T$2-$L$2&lt;70,VLOOKUP($H20+T$2-$L$2,$B$3:$C$123,2)*VLOOKUP($H20+T$2-$L$2,Multipliers!$A$3:$DF$122,T$2-2006+2),1))</f>
        <v>0.99533624585278346</v>
      </c>
      <c r="V20" s="3">
        <f>U20*(1-IF($H20+U$2-$L$2&lt;70,VLOOKUP($H20+U$2-$L$2,$B$3:$C$123,2)*VLOOKUP($H20+U$2-$L$2,Multipliers!$A$3:$DF$122,U$2-2006+2),1))</f>
        <v>0.99480747931212232</v>
      </c>
      <c r="W20" s="3">
        <f>V20*(1-IF($H20+V$2-$L$2&lt;70,VLOOKUP($H20+V$2-$L$2,$B$3:$C$123,2)*VLOOKUP($H20+V$2-$L$2,Multipliers!$A$3:$DF$122,V$2-2006+2),1))</f>
        <v>0.99428025810922027</v>
      </c>
      <c r="X20" s="3">
        <f>W20*(1-IF($H20+W$2-$L$2&lt;70,VLOOKUP($H20+W$2-$L$2,$B$3:$C$123,2)*VLOOKUP($H20+W$2-$L$2,Multipliers!$A$3:$DF$122,W$2-2006+2),1))</f>
        <v>0.99374671211034105</v>
      </c>
      <c r="Y20" s="3">
        <f>X20*(1-IF($H20+X$2-$L$2&lt;70,VLOOKUP($H20+X$2-$L$2,$B$3:$C$123,2)*VLOOKUP($H20+X$2-$L$2,Multipliers!$A$3:$DF$122,X$2-2006+2),1))</f>
        <v>0.99320271039195462</v>
      </c>
      <c r="Z20" s="3">
        <f>Y20*(1-IF($H20+Y$2-$L$2&lt;70,VLOOKUP($H20+Y$2-$L$2,$B$3:$C$123,2)*VLOOKUP($H20+Y$2-$L$2,Multipliers!$A$3:$DF$122,Y$2-2006+2),1))</f>
        <v>0.99264101512777314</v>
      </c>
      <c r="AA20" s="3">
        <f>Z20*(1-IF($H20+Z$2-$L$2&lt;70,VLOOKUP($H20+Z$2-$L$2,$B$3:$C$123,2)*VLOOKUP($H20+Z$2-$L$2,Multipliers!$A$3:$DF$122,Z$2-2006+2),1))</f>
        <v>0.9920596296006875</v>
      </c>
      <c r="AB20" s="3">
        <f>AA20*(1-IF($H20+AA$2-$L$2&lt;70,VLOOKUP($H20+AA$2-$L$2,$B$3:$C$123,2)*VLOOKUP($H20+AA$2-$L$2,Multipliers!$A$3:$DF$122,AA$2-2006+2),1))</f>
        <v>0.99145967994339534</v>
      </c>
      <c r="AC20" s="3">
        <f>AB20*(1-IF($H20+AB$2-$L$2&lt;70,VLOOKUP($H20+AB$2-$L$2,$B$3:$C$123,2)*VLOOKUP($H20+AB$2-$L$2,Multipliers!$A$3:$DF$122,AB$2-2006+2),1))</f>
        <v>0.99084493163790111</v>
      </c>
      <c r="AD20" s="3">
        <f>AC20*(1-IF($H20+AC$2-$L$2&lt;70,VLOOKUP($H20+AC$2-$L$2,$B$3:$C$123,2)*VLOOKUP($H20+AC$2-$L$2,Multipliers!$A$3:$DF$122,AC$2-2006+2),1))</f>
        <v>0.99021851133624073</v>
      </c>
      <c r="AE20" s="3">
        <f>AD20*(1-IF($H20+AD$2-$L$2&lt;70,VLOOKUP($H20+AD$2-$L$2,$B$3:$C$123,2)*VLOOKUP($H20+AD$2-$L$2,Multipliers!$A$3:$DF$122,AD$2-2006+2),1))</f>
        <v>0.98958345567477735</v>
      </c>
      <c r="AF20" s="3">
        <f>AE20*(1-IF($H20+AE$2-$L$2&lt;70,VLOOKUP($H20+AE$2-$L$2,$B$3:$C$123,2)*VLOOKUP($H20+AE$2-$L$2,Multipliers!$A$3:$DF$122,AE$2-2006+2),1))</f>
        <v>0.98893769190525294</v>
      </c>
      <c r="AG20" s="3">
        <f>AF20*(1-IF($H20+AF$2-$L$2&lt;70,VLOOKUP($H20+AF$2-$L$2,$B$3:$C$123,2)*VLOOKUP($H20+AF$2-$L$2,Multipliers!$A$3:$DF$122,AF$2-2006+2),1))</f>
        <v>0.98827782198703407</v>
      </c>
      <c r="AH20" s="3">
        <f>AG20*(1-IF($H20+AG$2-$L$2&lt;70,VLOOKUP($H20+AG$2-$L$2,$B$3:$C$123,2)*VLOOKUP($H20+AG$2-$L$2,Multipliers!$A$3:$DF$122,AG$2-2006+2),1))</f>
        <v>0.98759822352303928</v>
      </c>
      <c r="AI20" s="3">
        <f>AH20*(1-IF($H20+AH$2-$L$2&lt;70,VLOOKUP($H20+AH$2-$L$2,$B$3:$C$123,2)*VLOOKUP($H20+AH$2-$L$2,Multipliers!$A$3:$DF$122,AH$2-2006+2),1))</f>
        <v>0.98689177301018383</v>
      </c>
      <c r="AJ20" s="3">
        <f>AI20*(1-IF($H20+AI$2-$L$2&lt;70,VLOOKUP($H20+AI$2-$L$2,$B$3:$C$123,2)*VLOOKUP($H20+AI$2-$L$2,Multipliers!$A$3:$DF$122,AI$2-2006+2),1))</f>
        <v>0.98615259817780565</v>
      </c>
      <c r="AK20" s="3">
        <f>AJ20*(1-IF($H20+AJ$2-$L$2&lt;70,VLOOKUP($H20+AJ$2-$L$2,$B$3:$C$123,2)*VLOOKUP($H20+AJ$2-$L$2,Multipliers!$A$3:$DF$122,AJ$2-2006+2),1))</f>
        <v>0.98536933651299174</v>
      </c>
      <c r="AL20" s="3">
        <f>AK20*(1-IF($H20+AK$2-$L$2&lt;70,VLOOKUP($H20+AK$2-$L$2,$B$3:$C$123,2)*VLOOKUP($H20+AK$2-$L$2,Multipliers!$A$3:$DF$122,AK$2-2006+2),1))</f>
        <v>0.98453042591279416</v>
      </c>
      <c r="AM20" s="3">
        <f>AL20*(1-IF($H20+AL$2-$L$2&lt;70,VLOOKUP($H20+AL$2-$L$2,$B$3:$C$123,2)*VLOOKUP($H20+AL$2-$L$2,Multipliers!$A$3:$DF$122,AL$2-2006+2),1))</f>
        <v>0.98362177205393952</v>
      </c>
      <c r="AN20" s="3">
        <f>AM20*(1-IF($H20+AM$2-$L$2&lt;70,VLOOKUP($H20+AM$2-$L$2,$B$3:$C$123,2)*VLOOKUP($H20+AM$2-$L$2,Multipliers!$A$3:$DF$122,AM$2-2006+2),1))</f>
        <v>0.98263026799534459</v>
      </c>
      <c r="AO20" s="3">
        <f>AN20*(1-IF($H20+AN$2-$L$2&lt;70,VLOOKUP($H20+AN$2-$L$2,$B$3:$C$123,2)*VLOOKUP($H20+AN$2-$L$2,Multipliers!$A$3:$DF$122,AN$2-2006+2),1))</f>
        <v>0.98154206727352544</v>
      </c>
      <c r="AP20" s="3">
        <f>AO20*(1-IF($H20+AO$2-$L$2&lt;70,VLOOKUP($H20+AO$2-$L$2,$B$3:$C$123,2)*VLOOKUP($H20+AO$2-$L$2,Multipliers!$A$3:$DF$122,AO$2-2006+2),1))</f>
        <v>0.98034532520068973</v>
      </c>
      <c r="AQ20" s="3">
        <f>AP20*(1-IF($H20+AP$2-$L$2&lt;70,VLOOKUP($H20+AP$2-$L$2,$B$3:$C$123,2)*VLOOKUP($H20+AP$2-$L$2,Multipliers!$A$3:$DF$122,AP$2-2006+2),1))</f>
        <v>0.97902735346209713</v>
      </c>
      <c r="AR20" s="3">
        <f>AQ20*(1-IF($H20+AQ$2-$L$2&lt;70,VLOOKUP($H20+AQ$2-$L$2,$B$3:$C$123,2)*VLOOKUP($H20+AQ$2-$L$2,Multipliers!$A$3:$DF$122,AQ$2-2006+2),1))</f>
        <v>0.97757676535157134</v>
      </c>
      <c r="AS20" s="3">
        <f>AR20*(1-IF($H20+AR$2-$L$2&lt;70,VLOOKUP($H20+AR$2-$L$2,$B$3:$C$123,2)*VLOOKUP($H20+AR$2-$L$2,Multipliers!$A$3:$DF$122,AR$2-2006+2),1))</f>
        <v>0.97598084514216166</v>
      </c>
      <c r="AT20" s="3">
        <f>AS20*(1-IF($H20+AS$2-$L$2&lt;70,VLOOKUP($H20+AS$2-$L$2,$B$3:$C$123,2)*VLOOKUP($H20+AS$2-$L$2,Multipliers!$A$3:$DF$122,AS$2-2006+2),1))</f>
        <v>0.97422602961520743</v>
      </c>
      <c r="AU20" s="3">
        <f>AT20*(1-IF($H20+AT$2-$L$2&lt;70,VLOOKUP($H20+AT$2-$L$2,$B$3:$C$123,2)*VLOOKUP($H20+AT$2-$L$2,Multipliers!$A$3:$DF$122,AT$2-2006+2),1))</f>
        <v>0.97229776294120362</v>
      </c>
      <c r="AV20" s="3">
        <f>AU20*(1-IF($H20+AU$2-$L$2&lt;70,VLOOKUP($H20+AU$2-$L$2,$B$3:$C$123,2)*VLOOKUP($H20+AU$2-$L$2,Multipliers!$A$3:$DF$122,AU$2-2006+2),1))</f>
        <v>0.97019463196024847</v>
      </c>
      <c r="AW20" s="3">
        <f>AV20*(1-IF($H20+AV$2-$L$2&lt;70,VLOOKUP($H20+AV$2-$L$2,$B$3:$C$123,2)*VLOOKUP($H20+AV$2-$L$2,Multipliers!$A$3:$DF$122,AV$2-2006+2),1))</f>
        <v>0.96790252503374641</v>
      </c>
      <c r="AX20" s="3">
        <f>AW20*(1-IF($H20+AW$2-$L$2&lt;70,VLOOKUP($H20+AW$2-$L$2,$B$3:$C$123,2)*VLOOKUP($H20+AW$2-$L$2,Multipliers!$A$3:$DF$122,AW$2-2006+2),1))</f>
        <v>0.96540422070297094</v>
      </c>
      <c r="AY20" s="3">
        <f>AX20*(1-IF($H20+AX$2-$L$2&lt;70,VLOOKUP($H20+AX$2-$L$2,$B$3:$C$123,2)*VLOOKUP($H20+AX$2-$L$2,Multipliers!$A$3:$DF$122,AX$2-2006+2),1))</f>
        <v>0.96267209317218705</v>
      </c>
      <c r="AZ20" s="3">
        <f>AY20*(1-IF($H20+AY$2-$L$2&lt;70,VLOOKUP($H20+AY$2-$L$2,$B$3:$C$123,2)*VLOOKUP($H20+AY$2-$L$2,Multipliers!$A$3:$DF$122,AY$2-2006+2),1))</f>
        <v>0.95967386405787036</v>
      </c>
      <c r="BA20" s="3">
        <f>AZ20*(1-IF($H20+AZ$2-$L$2&lt;70,VLOOKUP($H20+AZ$2-$L$2,$B$3:$C$123,2)*VLOOKUP($H20+AZ$2-$L$2,Multipliers!$A$3:$DF$122,AZ$2-2006+2),1))</f>
        <v>0.95637209161186798</v>
      </c>
      <c r="BB20" s="3">
        <f>BA20*(1-IF($H20+BA$2-$L$2&lt;70,VLOOKUP($H20+BA$2-$L$2,$B$3:$C$123,2)*VLOOKUP($H20+BA$2-$L$2,Multipliers!$A$3:$DF$122,BA$2-2006+2),1))</f>
        <v>0.95272014208542732</v>
      </c>
      <c r="BC20" s="3">
        <f>BB20*(1-IF($H20+BB$2-$L$2&lt;70,VLOOKUP($H20+BB$2-$L$2,$B$3:$C$123,2)*VLOOKUP($H20+BB$2-$L$2,Multipliers!$A$3:$DF$122,BB$2-2006+2),1))</f>
        <v>0.94867237441642072</v>
      </c>
      <c r="BD20" s="3">
        <f>BC20*(1-IF($H20+BC$2-$L$2&lt;70,VLOOKUP($H20+BC$2-$L$2,$B$3:$C$123,2)*VLOOKUP($H20+BC$2-$L$2,Multipliers!$A$3:$DF$122,BC$2-2006+2),1))</f>
        <v>0.94417701774195006</v>
      </c>
      <c r="BE20" s="3">
        <f>BD20*(1-IF($H20+BD$2-$L$2&lt;70,VLOOKUP($H20+BD$2-$L$2,$B$3:$C$123,2)*VLOOKUP($H20+BD$2-$L$2,Multipliers!$A$3:$DF$122,BD$2-2006+2),1))</f>
        <v>0.93918404448592585</v>
      </c>
      <c r="BF20" s="3">
        <f>BE20*(1-IF($H20+BE$2-$L$2&lt;70,VLOOKUP($H20+BE$2-$L$2,$B$3:$C$123,2)*VLOOKUP($H20+BE$2-$L$2,Multipliers!$A$3:$DF$122,BE$2-2006+2),1))</f>
        <v>0.93364654498890909</v>
      </c>
      <c r="BG20" s="3">
        <f>BF20*(1-IF($H20+BF$2-$L$2&lt;70,VLOOKUP($H20+BF$2-$L$2,$B$3:$C$123,2)*VLOOKUP($H20+BF$2-$L$2,Multipliers!$A$3:$DF$122,BF$2-2006+2),1))</f>
        <v>0.92751109942875931</v>
      </c>
      <c r="BH20" s="3">
        <f>BG20*(1-IF($H20+BG$2-$L$2&lt;70,VLOOKUP($H20+BG$2-$L$2,$B$3:$C$123,2)*VLOOKUP($H20+BG$2-$L$2,Multipliers!$A$3:$DF$122,BG$2-2006+2),1))</f>
        <v>0.92073617862767931</v>
      </c>
      <c r="BI20" s="3">
        <f>BH20*(1-IF($H20+BH$2-$L$2&lt;70,VLOOKUP($H20+BH$2-$L$2,$B$3:$C$123,2)*VLOOKUP($H20+BH$2-$L$2,Multipliers!$A$3:$DF$122,BH$2-2006+2),1))</f>
        <v>0.91342088452388814</v>
      </c>
      <c r="BJ20" s="3">
        <f>BI20*(1-IF($H20+BI$2-$L$2&lt;70,VLOOKUP($H20+BI$2-$L$2,$B$3:$C$123,2)*VLOOKUP($H20+BI$2-$L$2,Multipliers!$A$3:$DF$122,BI$2-2006+2),1))</f>
        <v>0.90554701259193915</v>
      </c>
      <c r="BK20" s="3">
        <f>BJ20*(1-IF($H20+BJ$2-$L$2&lt;70,VLOOKUP($H20+BJ$2-$L$2,$B$3:$C$123,2)*VLOOKUP($H20+BJ$2-$L$2,Multipliers!$A$3:$DF$122,BJ$2-2006+2),1))</f>
        <v>0.89708717511244218</v>
      </c>
      <c r="BL20" s="3">
        <f>BK20*(1-IF($H20+BK$2-$L$2&lt;70,VLOOKUP($H20+BK$2-$L$2,$B$3:$C$123,2)*VLOOKUP($H20+BK$2-$L$2,Multipliers!$A$3:$DF$122,BK$2-2006+2),1))</f>
        <v>0.8880048721844126</v>
      </c>
      <c r="BM20" s="3">
        <f>BL20*(1-IF($H20+BL$2-$L$2&lt;70,VLOOKUP($H20+BL$2-$L$2,$B$3:$C$123,2)*VLOOKUP($H20+BL$2-$L$2,Multipliers!$A$3:$DF$122,BL$2-2006+2),1))</f>
        <v>0</v>
      </c>
      <c r="BN20" s="3">
        <f>BM20*(1-IF($H20+BM$2-$L$2&lt;70,VLOOKUP($H20+BM$2-$L$2,$B$3:$C$123,2)*VLOOKUP($H20+BM$2-$L$2,Multipliers!$A$3:$DF$122,BM$2-2006+2),1))</f>
        <v>0</v>
      </c>
      <c r="BO20" s="3">
        <f>BN20*(1-IF($H20+BN$2-$L$2&lt;70,VLOOKUP($H20+BN$2-$L$2,$B$3:$C$123,2)*VLOOKUP($H20+BN$2-$L$2,Multipliers!$A$3:$DF$122,BN$2-2006+2),1))</f>
        <v>0</v>
      </c>
      <c r="BP20" s="3">
        <f>BO20*(1-IF($H20+BO$2-$L$2&lt;70,VLOOKUP($H20+BO$2-$L$2,$B$3:$C$123,2)*VLOOKUP($H20+BO$2-$L$2,Multipliers!$A$3:$DF$122,BO$2-2006+2),1))</f>
        <v>0</v>
      </c>
      <c r="BQ20" s="3">
        <f>BP20*(1-IF($H20+BP$2-$L$2&lt;70,VLOOKUP($H20+BP$2-$L$2,$B$3:$C$123,2)*VLOOKUP($H20+BP$2-$L$2,Multipliers!$A$3:$DF$122,BP$2-2006+2),1))</f>
        <v>0</v>
      </c>
      <c r="BR20" s="3">
        <f>BQ20*(1-IF($H20+BQ$2-$L$2&lt;70,VLOOKUP($H20+BQ$2-$L$2,$B$3:$C$123,2)*VLOOKUP($H20+BQ$2-$L$2,Multipliers!$A$3:$DF$122,BQ$2-2006+2),1))</f>
        <v>0</v>
      </c>
      <c r="BS20" s="3">
        <f>BR20*(1-IF($H20+BR$2-$L$2&lt;70,VLOOKUP($H20+BR$2-$L$2,$B$3:$C$123,2)*VLOOKUP($H20+BR$2-$L$2,Multipliers!$A$3:$DF$122,BR$2-2006+2),1))</f>
        <v>0</v>
      </c>
      <c r="BT20" s="3">
        <f>BS20*(1-IF($H20+BS$2-$L$2&lt;70,VLOOKUP($H20+BS$2-$L$2,$B$3:$C$123,2)*VLOOKUP($H20+BS$2-$L$2,Multipliers!$A$3:$DF$122,BS$2-2006+2),1))</f>
        <v>0</v>
      </c>
      <c r="BU20" s="3">
        <f>BT20*(1-IF($H20+BT$2-$L$2&lt;70,VLOOKUP($H20+BT$2-$L$2,$B$3:$C$123,2)*VLOOKUP($H20+BT$2-$L$2,Multipliers!$A$3:$DF$122,BT$2-2006+2),1))</f>
        <v>0</v>
      </c>
      <c r="BV20" s="3">
        <f>BU20*(1-IF($H20+BU$2-$L$2&lt;70,VLOOKUP($H20+BU$2-$L$2,$B$3:$C$123,2)*VLOOKUP($H20+BU$2-$L$2,Multipliers!$A$3:$DF$122,BU$2-2006+2),1))</f>
        <v>0</v>
      </c>
      <c r="BW20" s="3">
        <f>BV20*(1-IF($H20+BV$2-$L$2&lt;70,VLOOKUP($H20+BV$2-$L$2,$B$3:$C$123,2)*VLOOKUP($H20+BV$2-$L$2,Multipliers!$A$3:$DF$122,BV$2-2006+2),1))</f>
        <v>0</v>
      </c>
      <c r="BX20" s="3">
        <f>BW20*(1-IF($H20+BW$2-$L$2&lt;70,VLOOKUP($H20+BW$2-$L$2,$B$3:$C$123,2)*VLOOKUP($H20+BW$2-$L$2,Multipliers!$A$3:$DF$122,BW$2-2006+2),1))</f>
        <v>0</v>
      </c>
      <c r="BY20" s="3">
        <f>BX20*(1-IF($H20+BX$2-$L$2&lt;70,VLOOKUP($H20+BX$2-$L$2,$B$3:$C$123,2)*VLOOKUP($H20+BX$2-$L$2,Multipliers!$A$3:$DF$122,BX$2-2006+2),1))</f>
        <v>0</v>
      </c>
      <c r="BZ20" s="3">
        <f>BY20*(1-IF($H20+BY$2-$L$2&lt;70,VLOOKUP($H20+BY$2-$L$2,$B$3:$C$123,2)*VLOOKUP($H20+BY$2-$L$2,Multipliers!$A$3:$DF$122,BY$2-2006+2),1))</f>
        <v>0</v>
      </c>
      <c r="CA20" s="3">
        <f>BZ20*(1-IF($H20+BZ$2-$L$2&lt;70,VLOOKUP($H20+BZ$2-$L$2,$B$3:$C$123,2)*VLOOKUP($H20+BZ$2-$L$2,Multipliers!$A$3:$DF$122,BZ$2-2006+2),1))</f>
        <v>0</v>
      </c>
      <c r="CB20" s="3">
        <f>CA20*(1-IF($H20+CA$2-$L$2&lt;70,VLOOKUP($H20+CA$2-$L$2,$B$3:$C$123,2)*VLOOKUP($H20+CA$2-$L$2,Multipliers!$A$3:$DF$122,CA$2-2006+2),1))</f>
        <v>0</v>
      </c>
      <c r="CC20" s="3">
        <f>CB20*(1-IF($H20+CB$2-$L$2&lt;70,VLOOKUP($H20+CB$2-$L$2,$B$3:$C$123,2)*VLOOKUP($H20+CB$2-$L$2,Multipliers!$A$3:$DF$122,CB$2-2006+2),1))</f>
        <v>0</v>
      </c>
      <c r="CD20" s="3">
        <f>CC20*(1-IF($H20+CC$2-$L$2&lt;70,VLOOKUP($H20+CC$2-$L$2,$B$3:$C$123,2)*VLOOKUP($H20+CC$2-$L$2,Multipliers!$A$3:$DF$122,CC$2-2006+2),1))</f>
        <v>0</v>
      </c>
    </row>
    <row r="21" spans="2:82" x14ac:dyDescent="0.25">
      <c r="B21" s="21">
        <f t="shared" si="31"/>
        <v>18</v>
      </c>
      <c r="C21" s="21">
        <f>IF(B21&lt;Inputs!$C$3,E21,F21)</f>
        <v>5.5400000000000002E-4</v>
      </c>
      <c r="E21" s="22">
        <v>5.5400000000000002E-4</v>
      </c>
      <c r="F21" s="22"/>
      <c r="H21" s="26">
        <f t="shared" si="32"/>
        <v>19</v>
      </c>
      <c r="I21" s="26">
        <f>IF(H21&lt;=Inputs!$C$3,VLOOKUP(H21,$K$3:$CD$43,Inputs!$C$3-H21+2),1)</f>
        <v>0.88725809121796251</v>
      </c>
      <c r="K21" s="3">
        <f t="shared" si="33"/>
        <v>19</v>
      </c>
      <c r="L21" s="3">
        <v>1</v>
      </c>
      <c r="M21" s="3">
        <f>L21*(1-IF($H21+L$2-$L$2&lt;70,VLOOKUP($H21+L$2-$L$2,$B$3:$C$123,2)*VLOOKUP($H21+L$2-$L$2,Multipliers!$A$3:$DF$122,L$2-2006+2),1))</f>
        <v>0.99955269691208426</v>
      </c>
      <c r="N21" s="3">
        <f>M21*(1-IF($H21+M$2-$L$2&lt;70,VLOOKUP($H21+M$2-$L$2,$B$3:$C$123,2)*VLOOKUP($H21+M$2-$L$2,Multipliers!$A$3:$DF$122,M$2-2006+2),1))</f>
        <v>0.99907331091751961</v>
      </c>
      <c r="O21" s="3">
        <f>N21*(1-IF($H21+N$2-$L$2&lt;70,VLOOKUP($H21+N$2-$L$2,$B$3:$C$123,2)*VLOOKUP($H21+N$2-$L$2,Multipliers!$A$3:$DF$122,N$2-2006+2),1))</f>
        <v>0.99854656404104591</v>
      </c>
      <c r="P21" s="3">
        <f>O21*(1-IF($H21+O$2-$L$2&lt;70,VLOOKUP($H21+O$2-$L$2,$B$3:$C$123,2)*VLOOKUP($H21+O$2-$L$2,Multipliers!$A$3:$DF$122,O$2-2006+2),1))</f>
        <v>0.99797501090610263</v>
      </c>
      <c r="Q21" s="3">
        <f>P21*(1-IF($H21+P$2-$L$2&lt;70,VLOOKUP($H21+P$2-$L$2,$B$3:$C$123,2)*VLOOKUP($H21+P$2-$L$2,Multipliers!$A$3:$DF$122,P$2-2006+2),1))</f>
        <v>0.99737928450140834</v>
      </c>
      <c r="R21" s="3">
        <f>Q21*(1-IF($H21+Q$2-$L$2&lt;70,VLOOKUP($H21+Q$2-$L$2,$B$3:$C$123,2)*VLOOKUP($H21+Q$2-$L$2,Multipliers!$A$3:$DF$122,Q$2-2006+2),1))</f>
        <v>0.99677394510423267</v>
      </c>
      <c r="S21" s="3">
        <f>R21*(1-IF($H21+R$2-$L$2&lt;70,VLOOKUP($H21+R$2-$L$2,$B$3:$C$123,2)*VLOOKUP($H21+R$2-$L$2,Multipliers!$A$3:$DF$122,R$2-2006+2),1))</f>
        <v>0.99620307567835598</v>
      </c>
      <c r="T21" s="3">
        <f>S21*(1-IF($H21+S$2-$L$2&lt;70,VLOOKUP($H21+S$2-$L$2,$B$3:$C$123,2)*VLOOKUP($H21+S$2-$L$2,Multipliers!$A$3:$DF$122,S$2-2006+2),1))</f>
        <v>0.99565438965871</v>
      </c>
      <c r="U21" s="3">
        <f>T21*(1-IF($H21+T$2-$L$2&lt;70,VLOOKUP($H21+T$2-$L$2,$B$3:$C$123,2)*VLOOKUP($H21+T$2-$L$2,Multipliers!$A$3:$DF$122,T$2-2006+2),1))</f>
        <v>0.99511843307476899</v>
      </c>
      <c r="V21" s="3">
        <f>U21*(1-IF($H21+U$2-$L$2&lt;70,VLOOKUP($H21+U$2-$L$2,$B$3:$C$123,2)*VLOOKUP($H21+U$2-$L$2,Multipliers!$A$3:$DF$122,U$2-2006+2),1))</f>
        <v>0.99458442537931402</v>
      </c>
      <c r="W21" s="3">
        <f>V21*(1-IF($H21+V$2-$L$2&lt;70,VLOOKUP($H21+V$2-$L$2,$B$3:$C$123,2)*VLOOKUP($H21+V$2-$L$2,Multipliers!$A$3:$DF$122,V$2-2006+2),1))</f>
        <v>0.9940443978373833</v>
      </c>
      <c r="X21" s="3">
        <f>W21*(1-IF($H21+W$2-$L$2&lt;70,VLOOKUP($H21+W$2-$L$2,$B$3:$C$123,2)*VLOOKUP($H21+W$2-$L$2,Multipliers!$A$3:$DF$122,W$2-2006+2),1))</f>
        <v>0.99349412513137358</v>
      </c>
      <c r="Y21" s="3">
        <f>X21*(1-IF($H21+X$2-$L$2&lt;70,VLOOKUP($H21+X$2-$L$2,$B$3:$C$123,2)*VLOOKUP($H21+X$2-$L$2,Multipliers!$A$3:$DF$122,X$2-2006+2),1))</f>
        <v>0.99292618813481215</v>
      </c>
      <c r="Z21" s="3">
        <f>Y21*(1-IF($H21+Y$2-$L$2&lt;70,VLOOKUP($H21+Y$2-$L$2,$B$3:$C$123,2)*VLOOKUP($H21+Y$2-$L$2,Multipliers!$A$3:$DF$122,Y$2-2006+2),1))</f>
        <v>0.99233858325285196</v>
      </c>
      <c r="AA21" s="3">
        <f>Z21*(1-IF($H21+Z$2-$L$2&lt;70,VLOOKUP($H21+Z$2-$L$2,$B$3:$C$123,2)*VLOOKUP($H21+Z$2-$L$2,Multipliers!$A$3:$DF$122,Z$2-2006+2),1))</f>
        <v>0.99173234185982018</v>
      </c>
      <c r="AB21" s="3">
        <f>AA21*(1-IF($H21+AA$2-$L$2&lt;70,VLOOKUP($H21+AA$2-$L$2,$B$3:$C$123,2)*VLOOKUP($H21+AA$2-$L$2,Multipliers!$A$3:$DF$122,AA$2-2006+2),1))</f>
        <v>0.99111121320548534</v>
      </c>
      <c r="AC21" s="3">
        <f>AB21*(1-IF($H21+AB$2-$L$2&lt;70,VLOOKUP($H21+AB$2-$L$2,$B$3:$C$123,2)*VLOOKUP($H21+AB$2-$L$2,Multipliers!$A$3:$DF$122,AB$2-2006+2),1))</f>
        <v>0.9904782953801784</v>
      </c>
      <c r="AD21" s="3">
        <f>AC21*(1-IF($H21+AC$2-$L$2&lt;70,VLOOKUP($H21+AC$2-$L$2,$B$3:$C$123,2)*VLOOKUP($H21+AC$2-$L$2,Multipliers!$A$3:$DF$122,AC$2-2006+2),1))</f>
        <v>0.98983665672517251</v>
      </c>
      <c r="AE21" s="3">
        <f>AD21*(1-IF($H21+AD$2-$L$2&lt;70,VLOOKUP($H21+AD$2-$L$2,$B$3:$C$123,2)*VLOOKUP($H21+AD$2-$L$2,Multipliers!$A$3:$DF$122,AD$2-2006+2),1))</f>
        <v>0.98918420319112577</v>
      </c>
      <c r="AF21" s="3">
        <f>AE21*(1-IF($H21+AE$2-$L$2&lt;70,VLOOKUP($H21+AE$2-$L$2,$B$3:$C$123,2)*VLOOKUP($H21+AE$2-$L$2,Multipliers!$A$3:$DF$122,AE$2-2006+2),1))</f>
        <v>0.98851750177376796</v>
      </c>
      <c r="AG21" s="3">
        <f>AF21*(1-IF($H21+AF$2-$L$2&lt;70,VLOOKUP($H21+AF$2-$L$2,$B$3:$C$123,2)*VLOOKUP($H21+AF$2-$L$2,Multipliers!$A$3:$DF$122,AF$2-2006+2),1))</f>
        <v>0.98783087219595367</v>
      </c>
      <c r="AH21" s="3">
        <f>AG21*(1-IF($H21+AG$2-$L$2&lt;70,VLOOKUP($H21+AG$2-$L$2,$B$3:$C$123,2)*VLOOKUP($H21+AG$2-$L$2,Multipliers!$A$3:$DF$122,AG$2-2006+2),1))</f>
        <v>0.98711711771967414</v>
      </c>
      <c r="AI21" s="3">
        <f>AH21*(1-IF($H21+AH$2-$L$2&lt;70,VLOOKUP($H21+AH$2-$L$2,$B$3:$C$123,2)*VLOOKUP($H21+AH$2-$L$2,Multipliers!$A$3:$DF$122,AH$2-2006+2),1))</f>
        <v>0.98637030598841846</v>
      </c>
      <c r="AJ21" s="3">
        <f>AI21*(1-IF($H21+AI$2-$L$2&lt;70,VLOOKUP($H21+AI$2-$L$2,$B$3:$C$123,2)*VLOOKUP($H21+AI$2-$L$2,Multipliers!$A$3:$DF$122,AI$2-2006+2),1))</f>
        <v>0.98557895792635564</v>
      </c>
      <c r="AK21" s="3">
        <f>AJ21*(1-IF($H21+AJ$2-$L$2&lt;70,VLOOKUP($H21+AJ$2-$L$2,$B$3:$C$123,2)*VLOOKUP($H21+AJ$2-$L$2,Multipliers!$A$3:$DF$122,AJ$2-2006+2),1))</f>
        <v>0.98473139321435565</v>
      </c>
      <c r="AL21" s="3">
        <f>AK21*(1-IF($H21+AK$2-$L$2&lt;70,VLOOKUP($H21+AK$2-$L$2,$B$3:$C$123,2)*VLOOKUP($H21+AK$2-$L$2,Multipliers!$A$3:$DF$122,AK$2-2006+2),1))</f>
        <v>0.98381337368117405</v>
      </c>
      <c r="AM21" s="3">
        <f>AL21*(1-IF($H21+AL$2-$L$2&lt;70,VLOOKUP($H21+AL$2-$L$2,$B$3:$C$123,2)*VLOOKUP($H21+AL$2-$L$2,Multipliers!$A$3:$DF$122,AL$2-2006+2),1))</f>
        <v>0.98281165934215542</v>
      </c>
      <c r="AN21" s="3">
        <f>AM21*(1-IF($H21+AM$2-$L$2&lt;70,VLOOKUP($H21+AM$2-$L$2,$B$3:$C$123,2)*VLOOKUP($H21+AM$2-$L$2,Multipliers!$A$3:$DF$122,AM$2-2006+2),1))</f>
        <v>0.98171226378535215</v>
      </c>
      <c r="AO21" s="3">
        <f>AN21*(1-IF($H21+AN$2-$L$2&lt;70,VLOOKUP($H21+AN$2-$L$2,$B$3:$C$123,2)*VLOOKUP($H21+AN$2-$L$2,Multipliers!$A$3:$DF$122,AN$2-2006+2),1))</f>
        <v>0.98050322380111321</v>
      </c>
      <c r="AP21" s="3">
        <f>AO21*(1-IF($H21+AO$2-$L$2&lt;70,VLOOKUP($H21+AO$2-$L$2,$B$3:$C$123,2)*VLOOKUP($H21+AO$2-$L$2,Multipliers!$A$3:$DF$122,AO$2-2006+2),1))</f>
        <v>0.97917172479430148</v>
      </c>
      <c r="AQ21" s="3">
        <f>AP21*(1-IF($H21+AP$2-$L$2&lt;70,VLOOKUP($H21+AP$2-$L$2,$B$3:$C$123,2)*VLOOKUP($H21+AP$2-$L$2,Multipliers!$A$3:$DF$122,AP$2-2006+2),1))</f>
        <v>0.97770626820832773</v>
      </c>
      <c r="AR21" s="3">
        <f>AQ21*(1-IF($H21+AQ$2-$L$2&lt;70,VLOOKUP($H21+AQ$2-$L$2,$B$3:$C$123,2)*VLOOKUP($H21+AQ$2-$L$2,Multipliers!$A$3:$DF$122,AQ$2-2006+2),1))</f>
        <v>0.97609401404036189</v>
      </c>
      <c r="AS21" s="3">
        <f>AR21*(1-IF($H21+AR$2-$L$2&lt;70,VLOOKUP($H21+AR$2-$L$2,$B$3:$C$123,2)*VLOOKUP($H21+AR$2-$L$2,Multipliers!$A$3:$DF$122,AR$2-2006+2),1))</f>
        <v>0.97432126757080495</v>
      </c>
      <c r="AT21" s="3">
        <f>AS21*(1-IF($H21+AS$2-$L$2&lt;70,VLOOKUP($H21+AS$2-$L$2,$B$3:$C$123,2)*VLOOKUP($H21+AS$2-$L$2,Multipliers!$A$3:$DF$122,AS$2-2006+2),1))</f>
        <v>0.97237333304894535</v>
      </c>
      <c r="AU21" s="3">
        <f>AT21*(1-IF($H21+AT$2-$L$2&lt;70,VLOOKUP($H21+AT$2-$L$2,$B$3:$C$123,2)*VLOOKUP($H21+AT$2-$L$2,Multipliers!$A$3:$DF$122,AT$2-2006+2),1))</f>
        <v>0.9702487932074747</v>
      </c>
      <c r="AV21" s="3">
        <f>AU21*(1-IF($H21+AU$2-$L$2&lt;70,VLOOKUP($H21+AU$2-$L$2,$B$3:$C$123,2)*VLOOKUP($H21+AU$2-$L$2,Multipliers!$A$3:$DF$122,AU$2-2006+2),1))</f>
        <v>0.967933404436078</v>
      </c>
      <c r="AW21" s="3">
        <f>AV21*(1-IF($H21+AV$2-$L$2&lt;70,VLOOKUP($H21+AV$2-$L$2,$B$3:$C$123,2)*VLOOKUP($H21+AV$2-$L$2,Multipliers!$A$3:$DF$122,AV$2-2006+2),1))</f>
        <v>0.96540978419847012</v>
      </c>
      <c r="AX21" s="3">
        <f>AW21*(1-IF($H21+AW$2-$L$2&lt;70,VLOOKUP($H21+AW$2-$L$2,$B$3:$C$123,2)*VLOOKUP($H21+AW$2-$L$2,Multipliers!$A$3:$DF$122,AW$2-2006+2),1))</f>
        <v>0.96265004351597538</v>
      </c>
      <c r="AY21" s="3">
        <f>AX21*(1-IF($H21+AX$2-$L$2&lt;70,VLOOKUP($H21+AX$2-$L$2,$B$3:$C$123,2)*VLOOKUP($H21+AX$2-$L$2,Multipliers!$A$3:$DF$122,AX$2-2006+2),1))</f>
        <v>0.95962159862611374</v>
      </c>
      <c r="AZ21" s="3">
        <f>AY21*(1-IF($H21+AY$2-$L$2&lt;70,VLOOKUP($H21+AY$2-$L$2,$B$3:$C$123,2)*VLOOKUP($H21+AY$2-$L$2,Multipliers!$A$3:$DF$122,AY$2-2006+2),1))</f>
        <v>0.95628665657965528</v>
      </c>
      <c r="BA21" s="3">
        <f>AZ21*(1-IF($H21+AZ$2-$L$2&lt;70,VLOOKUP($H21+AZ$2-$L$2,$B$3:$C$123,2)*VLOOKUP($H21+AZ$2-$L$2,Multipliers!$A$3:$DF$122,AZ$2-2006+2),1))</f>
        <v>0.95259814820697231</v>
      </c>
      <c r="BB21" s="3">
        <f>BA21*(1-IF($H21+BA$2-$L$2&lt;70,VLOOKUP($H21+BA$2-$L$2,$B$3:$C$123,2)*VLOOKUP($H21+BA$2-$L$2,Multipliers!$A$3:$DF$122,BA$2-2006+2),1))</f>
        <v>0.94851001753971886</v>
      </c>
      <c r="BC21" s="3">
        <f>BB21*(1-IF($H21+BB$2-$L$2&lt;70,VLOOKUP($H21+BB$2-$L$2,$B$3:$C$123,2)*VLOOKUP($H21+BB$2-$L$2,Multipliers!$A$3:$DF$122,BB$2-2006+2),1))</f>
        <v>0.94397003033367777</v>
      </c>
      <c r="BD21" s="3">
        <f>BC21*(1-IF($H21+BC$2-$L$2&lt;70,VLOOKUP($H21+BC$2-$L$2,$B$3:$C$123,2)*VLOOKUP($H21+BC$2-$L$2,Multipliers!$A$3:$DF$122,BC$2-2006+2),1))</f>
        <v>0.93892772864640883</v>
      </c>
      <c r="BE21" s="3">
        <f>BD21*(1-IF($H21+BD$2-$L$2&lt;70,VLOOKUP($H21+BD$2-$L$2,$B$3:$C$123,2)*VLOOKUP($H21+BD$2-$L$2,Multipliers!$A$3:$DF$122,BD$2-2006+2),1))</f>
        <v>0.93333582133365944</v>
      </c>
      <c r="BF21" s="3">
        <f>BE21*(1-IF($H21+BE$2-$L$2&lt;70,VLOOKUP($H21+BE$2-$L$2,$B$3:$C$123,2)*VLOOKUP($H21+BE$2-$L$2,Multipliers!$A$3:$DF$122,BE$2-2006+2),1))</f>
        <v>0.92714046411761974</v>
      </c>
      <c r="BG21" s="3">
        <f>BF21*(1-IF($H21+BF$2-$L$2&lt;70,VLOOKUP($H21+BF$2-$L$2,$B$3:$C$123,2)*VLOOKUP($H21+BF$2-$L$2,Multipliers!$A$3:$DF$122,BF$2-2006+2),1))</f>
        <v>0.92029984439133072</v>
      </c>
      <c r="BH21" s="3">
        <f>BG21*(1-IF($H21+BG$2-$L$2&lt;70,VLOOKUP($H21+BG$2-$L$2,$B$3:$C$123,2)*VLOOKUP($H21+BG$2-$L$2,Multipliers!$A$3:$DF$122,BG$2-2006+2),1))</f>
        <v>0.91291416014195703</v>
      </c>
      <c r="BI21" s="3">
        <f>BH21*(1-IF($H21+BH$2-$L$2&lt;70,VLOOKUP($H21+BH$2-$L$2,$B$3:$C$123,2)*VLOOKUP($H21+BH$2-$L$2,Multipliers!$A$3:$DF$122,BH$2-2006+2),1))</f>
        <v>0.90496516633816593</v>
      </c>
      <c r="BJ21" s="3">
        <f>BI21*(1-IF($H21+BI$2-$L$2&lt;70,VLOOKUP($H21+BI$2-$L$2,$B$3:$C$123,2)*VLOOKUP($H21+BI$2-$L$2,Multipliers!$A$3:$DF$122,BI$2-2006+2),1))</f>
        <v>0.89642536660869221</v>
      </c>
      <c r="BK21" s="3">
        <f>BJ21*(1-IF($H21+BJ$2-$L$2&lt;70,VLOOKUP($H21+BJ$2-$L$2,$B$3:$C$123,2)*VLOOKUP($H21+BJ$2-$L$2,Multipliers!$A$3:$DF$122,BJ$2-2006+2),1))</f>
        <v>0.88725809121796251</v>
      </c>
      <c r="BL21" s="3">
        <f>BK21*(1-IF($H21+BK$2-$L$2&lt;70,VLOOKUP($H21+BK$2-$L$2,$B$3:$C$123,2)*VLOOKUP($H21+BK$2-$L$2,Multipliers!$A$3:$DF$122,BK$2-2006+2),1))</f>
        <v>0</v>
      </c>
      <c r="BM21" s="3">
        <f>BL21*(1-IF($H21+BL$2-$L$2&lt;70,VLOOKUP($H21+BL$2-$L$2,$B$3:$C$123,2)*VLOOKUP($H21+BL$2-$L$2,Multipliers!$A$3:$DF$122,BL$2-2006+2),1))</f>
        <v>0</v>
      </c>
      <c r="BN21" s="3">
        <f>BM21*(1-IF($H21+BM$2-$L$2&lt;70,VLOOKUP($H21+BM$2-$L$2,$B$3:$C$123,2)*VLOOKUP($H21+BM$2-$L$2,Multipliers!$A$3:$DF$122,BM$2-2006+2),1))</f>
        <v>0</v>
      </c>
      <c r="BO21" s="3">
        <f>BN21*(1-IF($H21+BN$2-$L$2&lt;70,VLOOKUP($H21+BN$2-$L$2,$B$3:$C$123,2)*VLOOKUP($H21+BN$2-$L$2,Multipliers!$A$3:$DF$122,BN$2-2006+2),1))</f>
        <v>0</v>
      </c>
      <c r="BP21" s="3">
        <f>BO21*(1-IF($H21+BO$2-$L$2&lt;70,VLOOKUP($H21+BO$2-$L$2,$B$3:$C$123,2)*VLOOKUP($H21+BO$2-$L$2,Multipliers!$A$3:$DF$122,BO$2-2006+2),1))</f>
        <v>0</v>
      </c>
      <c r="BQ21" s="3">
        <f>BP21*(1-IF($H21+BP$2-$L$2&lt;70,VLOOKUP($H21+BP$2-$L$2,$B$3:$C$123,2)*VLOOKUP($H21+BP$2-$L$2,Multipliers!$A$3:$DF$122,BP$2-2006+2),1))</f>
        <v>0</v>
      </c>
      <c r="BR21" s="3">
        <f>BQ21*(1-IF($H21+BQ$2-$L$2&lt;70,VLOOKUP($H21+BQ$2-$L$2,$B$3:$C$123,2)*VLOOKUP($H21+BQ$2-$L$2,Multipliers!$A$3:$DF$122,BQ$2-2006+2),1))</f>
        <v>0</v>
      </c>
      <c r="BS21" s="3">
        <f>BR21*(1-IF($H21+BR$2-$L$2&lt;70,VLOOKUP($H21+BR$2-$L$2,$B$3:$C$123,2)*VLOOKUP($H21+BR$2-$L$2,Multipliers!$A$3:$DF$122,BR$2-2006+2),1))</f>
        <v>0</v>
      </c>
      <c r="BT21" s="3">
        <f>BS21*(1-IF($H21+BS$2-$L$2&lt;70,VLOOKUP($H21+BS$2-$L$2,$B$3:$C$123,2)*VLOOKUP($H21+BS$2-$L$2,Multipliers!$A$3:$DF$122,BS$2-2006+2),1))</f>
        <v>0</v>
      </c>
      <c r="BU21" s="3">
        <f>BT21*(1-IF($H21+BT$2-$L$2&lt;70,VLOOKUP($H21+BT$2-$L$2,$B$3:$C$123,2)*VLOOKUP($H21+BT$2-$L$2,Multipliers!$A$3:$DF$122,BT$2-2006+2),1))</f>
        <v>0</v>
      </c>
      <c r="BV21" s="3">
        <f>BU21*(1-IF($H21+BU$2-$L$2&lt;70,VLOOKUP($H21+BU$2-$L$2,$B$3:$C$123,2)*VLOOKUP($H21+BU$2-$L$2,Multipliers!$A$3:$DF$122,BU$2-2006+2),1))</f>
        <v>0</v>
      </c>
      <c r="BW21" s="3">
        <f>BV21*(1-IF($H21+BV$2-$L$2&lt;70,VLOOKUP($H21+BV$2-$L$2,$B$3:$C$123,2)*VLOOKUP($H21+BV$2-$L$2,Multipliers!$A$3:$DF$122,BV$2-2006+2),1))</f>
        <v>0</v>
      </c>
      <c r="BX21" s="3">
        <f>BW21*(1-IF($H21+BW$2-$L$2&lt;70,VLOOKUP($H21+BW$2-$L$2,$B$3:$C$123,2)*VLOOKUP($H21+BW$2-$L$2,Multipliers!$A$3:$DF$122,BW$2-2006+2),1))</f>
        <v>0</v>
      </c>
      <c r="BY21" s="3">
        <f>BX21*(1-IF($H21+BX$2-$L$2&lt;70,VLOOKUP($H21+BX$2-$L$2,$B$3:$C$123,2)*VLOOKUP($H21+BX$2-$L$2,Multipliers!$A$3:$DF$122,BX$2-2006+2),1))</f>
        <v>0</v>
      </c>
      <c r="BZ21" s="3">
        <f>BY21*(1-IF($H21+BY$2-$L$2&lt;70,VLOOKUP($H21+BY$2-$L$2,$B$3:$C$123,2)*VLOOKUP($H21+BY$2-$L$2,Multipliers!$A$3:$DF$122,BY$2-2006+2),1))</f>
        <v>0</v>
      </c>
      <c r="CA21" s="3">
        <f>BZ21*(1-IF($H21+BZ$2-$L$2&lt;70,VLOOKUP($H21+BZ$2-$L$2,$B$3:$C$123,2)*VLOOKUP($H21+BZ$2-$L$2,Multipliers!$A$3:$DF$122,BZ$2-2006+2),1))</f>
        <v>0</v>
      </c>
      <c r="CB21" s="3">
        <f>CA21*(1-IF($H21+CA$2-$L$2&lt;70,VLOOKUP($H21+CA$2-$L$2,$B$3:$C$123,2)*VLOOKUP($H21+CA$2-$L$2,Multipliers!$A$3:$DF$122,CA$2-2006+2),1))</f>
        <v>0</v>
      </c>
      <c r="CC21" s="3">
        <f>CB21*(1-IF($H21+CB$2-$L$2&lt;70,VLOOKUP($H21+CB$2-$L$2,$B$3:$C$123,2)*VLOOKUP($H21+CB$2-$L$2,Multipliers!$A$3:$DF$122,CB$2-2006+2),1))</f>
        <v>0</v>
      </c>
      <c r="CD21" s="3">
        <f>CC21*(1-IF($H21+CC$2-$L$2&lt;70,VLOOKUP($H21+CC$2-$L$2,$B$3:$C$123,2)*VLOOKUP($H21+CC$2-$L$2,Multipliers!$A$3:$DF$122,CC$2-2006+2),1))</f>
        <v>0</v>
      </c>
    </row>
    <row r="22" spans="2:82" x14ac:dyDescent="0.25">
      <c r="B22" s="21">
        <f t="shared" si="31"/>
        <v>19</v>
      </c>
      <c r="C22" s="21">
        <f>IF(B22&lt;Inputs!$C$3,E22,F22)</f>
        <v>6.2399999999999999E-4</v>
      </c>
      <c r="E22" s="22">
        <v>6.2399999999999999E-4</v>
      </c>
      <c r="F22" s="22"/>
      <c r="H22" s="26">
        <f t="shared" si="32"/>
        <v>20</v>
      </c>
      <c r="I22" s="26">
        <f>IF(H22&lt;=Inputs!$C$3,VLOOKUP(H22,$K$3:$CD$43,Inputs!$C$3-H22+2),1)</f>
        <v>0.88654788337296075</v>
      </c>
      <c r="K22" s="3">
        <f t="shared" si="33"/>
        <v>20</v>
      </c>
      <c r="L22" s="3">
        <v>1</v>
      </c>
      <c r="M22" s="3">
        <f>L22*(1-IF($H22+L$2-$L$2&lt;70,VLOOKUP($H22+L$2-$L$2,$B$3:$C$123,2)*VLOOKUP($H22+L$2-$L$2,Multipliers!$A$3:$DF$122,L$2-2006+2),1))</f>
        <v>0.99950825333604132</v>
      </c>
      <c r="N22" s="3">
        <f>M22*(1-IF($H22+M$2-$L$2&lt;70,VLOOKUP($H22+M$2-$L$2,$B$3:$C$123,2)*VLOOKUP($H22+M$2-$L$2,Multipliers!$A$3:$DF$122,M$2-2006+2),1))</f>
        <v>0.99896953304004898</v>
      </c>
      <c r="O22" s="3">
        <f>N22*(1-IF($H22+N$2-$L$2&lt;70,VLOOKUP($H22+N$2-$L$2,$B$3:$C$123,2)*VLOOKUP($H22+N$2-$L$2,Multipliers!$A$3:$DF$122,N$2-2006+2),1))</f>
        <v>0.99838642551804291</v>
      </c>
      <c r="P22" s="3">
        <f>O22*(1-IF($H22+O$2-$L$2&lt;70,VLOOKUP($H22+O$2-$L$2,$B$3:$C$123,2)*VLOOKUP($H22+O$2-$L$2,Multipliers!$A$3:$DF$122,O$2-2006+2),1))</f>
        <v>0.99777977650282046</v>
      </c>
      <c r="Q22" s="3">
        <f>P22*(1-IF($H22+P$2-$L$2&lt;70,VLOOKUP($H22+P$2-$L$2,$B$3:$C$123,2)*VLOOKUP($H22+P$2-$L$2,Multipliers!$A$3:$DF$122,P$2-2006+2),1))</f>
        <v>0.99716409688937868</v>
      </c>
      <c r="R22" s="3">
        <f>Q22*(1-IF($H22+Q$2-$L$2&lt;70,VLOOKUP($H22+Q$2-$L$2,$B$3:$C$123,2)*VLOOKUP($H22+Q$2-$L$2,Multipliers!$A$3:$DF$122,Q$2-2006+2),1))</f>
        <v>0.99658401271217889</v>
      </c>
      <c r="S22" s="3">
        <f>R22*(1-IF($H22+R$2-$L$2&lt;70,VLOOKUP($H22+R$2-$L$2,$B$3:$C$123,2)*VLOOKUP($H22+R$2-$L$2,Multipliers!$A$3:$DF$122,R$2-2006+2),1))</f>
        <v>0.99602698426575198</v>
      </c>
      <c r="T22" s="3">
        <f>S22*(1-IF($H22+S$2-$L$2&lt;70,VLOOKUP($H22+S$2-$L$2,$B$3:$C$123,2)*VLOOKUP($H22+S$2-$L$2,Multipliers!$A$3:$DF$122,S$2-2006+2),1))</f>
        <v>0.99548332461248079</v>
      </c>
      <c r="U22" s="3">
        <f>T22*(1-IF($H22+T$2-$L$2&lt;70,VLOOKUP($H22+T$2-$L$2,$B$3:$C$123,2)*VLOOKUP($H22+T$2-$L$2,Multipliers!$A$3:$DF$122,T$2-2006+2),1))</f>
        <v>0.99494203014879912</v>
      </c>
      <c r="V22" s="3">
        <f>U22*(1-IF($H22+U$2-$L$2&lt;70,VLOOKUP($H22+U$2-$L$2,$B$3:$C$123,2)*VLOOKUP($H22+U$2-$L$2,Multipliers!$A$3:$DF$122,U$2-2006+2),1))</f>
        <v>0.99439502558228787</v>
      </c>
      <c r="W22" s="3">
        <f>V22*(1-IF($H22+V$2-$L$2&lt;70,VLOOKUP($H22+V$2-$L$2,$B$3:$C$123,2)*VLOOKUP($H22+V$2-$L$2,Multipliers!$A$3:$DF$122,V$2-2006+2),1))</f>
        <v>0.99383804207237059</v>
      </c>
      <c r="X22" s="3">
        <f>W22*(1-IF($H22+W$2-$L$2&lt;70,VLOOKUP($H22+W$2-$L$2,$B$3:$C$123,2)*VLOOKUP($H22+W$2-$L$2,Multipliers!$A$3:$DF$122,W$2-2006+2),1))</f>
        <v>0.99326353140517931</v>
      </c>
      <c r="Y22" s="3">
        <f>X22*(1-IF($H22+X$2-$L$2&lt;70,VLOOKUP($H22+X$2-$L$2,$B$3:$C$123,2)*VLOOKUP($H22+X$2-$L$2,Multipliers!$A$3:$DF$122,X$2-2006+2),1))</f>
        <v>0.99266936935251027</v>
      </c>
      <c r="Z22" s="3">
        <f>Y22*(1-IF($H22+Y$2-$L$2&lt;70,VLOOKUP($H22+Y$2-$L$2,$B$3:$C$123,2)*VLOOKUP($H22+Y$2-$L$2,Multipliers!$A$3:$DF$122,Y$2-2006+2),1))</f>
        <v>0.99205661450001859</v>
      </c>
      <c r="AA22" s="3">
        <f>Z22*(1-IF($H22+Z$2-$L$2&lt;70,VLOOKUP($H22+Z$2-$L$2,$B$3:$C$123,2)*VLOOKUP($H22+Z$2-$L$2,Multipliers!$A$3:$DF$122,Z$2-2006+2),1))</f>
        <v>0.99142894327214059</v>
      </c>
      <c r="AB22" s="3">
        <f>AA22*(1-IF($H22+AA$2-$L$2&lt;70,VLOOKUP($H22+AA$2-$L$2,$B$3:$C$123,2)*VLOOKUP($H22+AA$2-$L$2,Multipliers!$A$3:$DF$122,AA$2-2006+2),1))</f>
        <v>0.99078942738742393</v>
      </c>
      <c r="AC22" s="3">
        <f>AB22*(1-IF($H22+AB$2-$L$2&lt;70,VLOOKUP($H22+AB$2-$L$2,$B$3:$C$123,2)*VLOOKUP($H22+AB$2-$L$2,Multipliers!$A$3:$DF$122,AB$2-2006+2),1))</f>
        <v>0.99014110394453403</v>
      </c>
      <c r="AD22" s="3">
        <f>AC22*(1-IF($H22+AC$2-$L$2&lt;70,VLOOKUP($H22+AC$2-$L$2,$B$3:$C$123,2)*VLOOKUP($H22+AC$2-$L$2,Multipliers!$A$3:$DF$122,AC$2-2006+2),1))</f>
        <v>0.98948185726649129</v>
      </c>
      <c r="AE22" s="3">
        <f>AD22*(1-IF($H22+AD$2-$L$2&lt;70,VLOOKUP($H22+AD$2-$L$2,$B$3:$C$123,2)*VLOOKUP($H22+AD$2-$L$2,Multipliers!$A$3:$DF$122,AD$2-2006+2),1))</f>
        <v>0.98880821884873771</v>
      </c>
      <c r="AF22" s="3">
        <f>AE22*(1-IF($H22+AE$2-$L$2&lt;70,VLOOKUP($H22+AE$2-$L$2,$B$3:$C$123,2)*VLOOKUP($H22+AE$2-$L$2,Multipliers!$A$3:$DF$122,AE$2-2006+2),1))</f>
        <v>0.98811444964524342</v>
      </c>
      <c r="AG22" s="3">
        <f>AF22*(1-IF($H22+AF$2-$L$2&lt;70,VLOOKUP($H22+AF$2-$L$2,$B$3:$C$123,2)*VLOOKUP($H22+AF$2-$L$2,Multipliers!$A$3:$DF$122,AF$2-2006+2),1))</f>
        <v>0.98739327856000636</v>
      </c>
      <c r="AH22" s="3">
        <f>AG22*(1-IF($H22+AG$2-$L$2&lt;70,VLOOKUP($H22+AG$2-$L$2,$B$3:$C$123,2)*VLOOKUP($H22+AG$2-$L$2,Multipliers!$A$3:$DF$122,AG$2-2006+2),1))</f>
        <v>0.98663871223368849</v>
      </c>
      <c r="AI22" s="3">
        <f>AH22*(1-IF($H22+AH$2-$L$2&lt;70,VLOOKUP($H22+AH$2-$L$2,$B$3:$C$123,2)*VLOOKUP($H22+AH$2-$L$2,Multipliers!$A$3:$DF$122,AH$2-2006+2),1))</f>
        <v>0.98583915324397897</v>
      </c>
      <c r="AJ22" s="3">
        <f>AI22*(1-IF($H22+AI$2-$L$2&lt;70,VLOOKUP($H22+AI$2-$L$2,$B$3:$C$123,2)*VLOOKUP($H22+AI$2-$L$2,Multipliers!$A$3:$DF$122,AI$2-2006+2),1))</f>
        <v>0.98498280125285731</v>
      </c>
      <c r="AK22" s="3">
        <f>AJ22*(1-IF($H22+AJ$2-$L$2&lt;70,VLOOKUP($H22+AJ$2-$L$2,$B$3:$C$123,2)*VLOOKUP($H22+AJ$2-$L$2,Multipliers!$A$3:$DF$122,AJ$2-2006+2),1))</f>
        <v>0.98405527205157639</v>
      </c>
      <c r="AL22" s="3">
        <f>AK22*(1-IF($H22+AK$2-$L$2&lt;70,VLOOKUP($H22+AK$2-$L$2,$B$3:$C$123,2)*VLOOKUP($H22+AK$2-$L$2,Multipliers!$A$3:$DF$122,AK$2-2006+2),1))</f>
        <v>0.98304319059819445</v>
      </c>
      <c r="AM22" s="3">
        <f>AL22*(1-IF($H22+AL$2-$L$2&lt;70,VLOOKUP($H22+AL$2-$L$2,$B$3:$C$123,2)*VLOOKUP($H22+AL$2-$L$2,Multipliers!$A$3:$DF$122,AL$2-2006+2),1))</f>
        <v>0.98193242842349604</v>
      </c>
      <c r="AN22" s="3">
        <f>AM22*(1-IF($H22+AM$2-$L$2&lt;70,VLOOKUP($H22+AM$2-$L$2,$B$3:$C$123,2)*VLOOKUP($H22+AM$2-$L$2,Multipliers!$A$3:$DF$122,AM$2-2006+2),1))</f>
        <v>0.98071090202880373</v>
      </c>
      <c r="AO22" s="3">
        <f>AN22*(1-IF($H22+AN$2-$L$2&lt;70,VLOOKUP($H22+AN$2-$L$2,$B$3:$C$123,2)*VLOOKUP($H22+AN$2-$L$2,Multipliers!$A$3:$DF$122,AN$2-2006+2),1))</f>
        <v>0.97936566866649777</v>
      </c>
      <c r="AP22" s="3">
        <f>AO22*(1-IF($H22+AO$2-$L$2&lt;70,VLOOKUP($H22+AO$2-$L$2,$B$3:$C$123,2)*VLOOKUP($H22+AO$2-$L$2,Multipliers!$A$3:$DF$122,AO$2-2006+2),1))</f>
        <v>0.97788511629482611</v>
      </c>
      <c r="AQ22" s="3">
        <f>AP22*(1-IF($H22+AP$2-$L$2&lt;70,VLOOKUP($H22+AP$2-$L$2,$B$3:$C$123,2)*VLOOKUP($H22+AP$2-$L$2,Multipliers!$A$3:$DF$122,AP$2-2006+2),1))</f>
        <v>0.97625627882868005</v>
      </c>
      <c r="AR22" s="3">
        <f>AQ22*(1-IF($H22+AQ$2-$L$2&lt;70,VLOOKUP($H22+AQ$2-$L$2,$B$3:$C$123,2)*VLOOKUP($H22+AQ$2-$L$2,Multipliers!$A$3:$DF$122,AQ$2-2006+2),1))</f>
        <v>0.97446532815295539</v>
      </c>
      <c r="AS22" s="3">
        <f>AR22*(1-IF($H22+AR$2-$L$2&lt;70,VLOOKUP($H22+AR$2-$L$2,$B$3:$C$123,2)*VLOOKUP($H22+AR$2-$L$2,Multipliers!$A$3:$DF$122,AR$2-2006+2),1))</f>
        <v>0.97249742659907767</v>
      </c>
      <c r="AT22" s="3">
        <f>AS22*(1-IF($H22+AS$2-$L$2&lt;70,VLOOKUP($H22+AS$2-$L$2,$B$3:$C$123,2)*VLOOKUP($H22+AS$2-$L$2,Multipliers!$A$3:$DF$122,AS$2-2006+2),1))</f>
        <v>0.97035115288833018</v>
      </c>
      <c r="AU22" s="3">
        <f>AT22*(1-IF($H22+AT$2-$L$2&lt;70,VLOOKUP($H22+AT$2-$L$2,$B$3:$C$123,2)*VLOOKUP($H22+AT$2-$L$2,Multipliers!$A$3:$DF$122,AT$2-2006+2),1))</f>
        <v>0.96801212961441796</v>
      </c>
      <c r="AV22" s="3">
        <f>AU22*(1-IF($H22+AU$2-$L$2&lt;70,VLOOKUP($H22+AU$2-$L$2,$B$3:$C$123,2)*VLOOKUP($H22+AU$2-$L$2,Multipliers!$A$3:$DF$122,AU$2-2006+2),1))</f>
        <v>0.96546281093576491</v>
      </c>
      <c r="AW22" s="3">
        <f>AV22*(1-IF($H22+AV$2-$L$2&lt;70,VLOOKUP($H22+AV$2-$L$2,$B$3:$C$123,2)*VLOOKUP($H22+AV$2-$L$2,Multipliers!$A$3:$DF$122,AV$2-2006+2),1))</f>
        <v>0.96267504097027046</v>
      </c>
      <c r="AX22" s="3">
        <f>AW22*(1-IF($H22+AW$2-$L$2&lt;70,VLOOKUP($H22+AW$2-$L$2,$B$3:$C$123,2)*VLOOKUP($H22+AW$2-$L$2,Multipliers!$A$3:$DF$122,AW$2-2006+2),1))</f>
        <v>0.95961592629299908</v>
      </c>
      <c r="AY22" s="3">
        <f>AX22*(1-IF($H22+AX$2-$L$2&lt;70,VLOOKUP($H22+AX$2-$L$2,$B$3:$C$123,2)*VLOOKUP($H22+AX$2-$L$2,Multipliers!$A$3:$DF$122,AX$2-2006+2),1))</f>
        <v>0.95624731787523964</v>
      </c>
      <c r="AZ22" s="3">
        <f>AY22*(1-IF($H22+AY$2-$L$2&lt;70,VLOOKUP($H22+AY$2-$L$2,$B$3:$C$123,2)*VLOOKUP($H22+AY$2-$L$2,Multipliers!$A$3:$DF$122,AY$2-2006+2),1))</f>
        <v>0.95252170510883094</v>
      </c>
      <c r="BA22" s="3">
        <f>AZ22*(1-IF($H22+AZ$2-$L$2&lt;70,VLOOKUP($H22+AZ$2-$L$2,$B$3:$C$123,2)*VLOOKUP($H22+AZ$2-$L$2,Multipliers!$A$3:$DF$122,AZ$2-2006+2),1))</f>
        <v>0.94839261156617749</v>
      </c>
      <c r="BB22" s="3">
        <f>BA22*(1-IF($H22+BA$2-$L$2&lt;70,VLOOKUP($H22+BA$2-$L$2,$B$3:$C$123,2)*VLOOKUP($H22+BA$2-$L$2,Multipliers!$A$3:$DF$122,BA$2-2006+2),1))</f>
        <v>0.94380733353660218</v>
      </c>
      <c r="BC22" s="3">
        <f>BB22*(1-IF($H22+BB$2-$L$2&lt;70,VLOOKUP($H22+BB$2-$L$2,$B$3:$C$123,2)*VLOOKUP($H22+BB$2-$L$2,Multipliers!$A$3:$DF$122,BB$2-2006+2),1))</f>
        <v>0.93871497734716325</v>
      </c>
      <c r="BD22" s="3">
        <f>BC22*(1-IF($H22+BC$2-$L$2&lt;70,VLOOKUP($H22+BC$2-$L$2,$B$3:$C$123,2)*VLOOKUP($H22+BC$2-$L$2,Multipliers!$A$3:$DF$122,BC$2-2006+2),1))</f>
        <v>0.93306786598911751</v>
      </c>
      <c r="BE22" s="3">
        <f>BD22*(1-IF($H22+BD$2-$L$2&lt;70,VLOOKUP($H22+BD$2-$L$2,$B$3:$C$123,2)*VLOOKUP($H22+BD$2-$L$2,Multipliers!$A$3:$DF$122,BD$2-2006+2),1))</f>
        <v>0.92681172602484807</v>
      </c>
      <c r="BF22" s="3">
        <f>BE22*(1-IF($H22+BE$2-$L$2&lt;70,VLOOKUP($H22+BE$2-$L$2,$B$3:$C$123,2)*VLOOKUP($H22+BE$2-$L$2,Multipliers!$A$3:$DF$122,BE$2-2006+2),1))</f>
        <v>0.91990445912207441</v>
      </c>
      <c r="BG22" s="3">
        <f>BF22*(1-IF($H22+BF$2-$L$2&lt;70,VLOOKUP($H22+BF$2-$L$2,$B$3:$C$123,2)*VLOOKUP($H22+BF$2-$L$2,Multipliers!$A$3:$DF$122,BF$2-2006+2),1))</f>
        <v>0.91244737713909208</v>
      </c>
      <c r="BH22" s="3">
        <f>BG22*(1-IF($H22+BG$2-$L$2&lt;70,VLOOKUP($H22+BG$2-$L$2,$B$3:$C$123,2)*VLOOKUP($H22+BG$2-$L$2,Multipliers!$A$3:$DF$122,BG$2-2006+2),1))</f>
        <v>0.90442219593075934</v>
      </c>
      <c r="BI22" s="3">
        <f>BH22*(1-IF($H22+BH$2-$L$2&lt;70,VLOOKUP($H22+BH$2-$L$2,$B$3:$C$123,2)*VLOOKUP($H22+BH$2-$L$2,Multipliers!$A$3:$DF$122,BH$2-2006+2),1))</f>
        <v>0.89580131115130202</v>
      </c>
      <c r="BJ22" s="3">
        <f>BI22*(1-IF($H22+BI$2-$L$2&lt;70,VLOOKUP($H22+BI$2-$L$2,$B$3:$C$123,2)*VLOOKUP($H22+BI$2-$L$2,Multipliers!$A$3:$DF$122,BI$2-2006+2),1))</f>
        <v>0.88654788337296075</v>
      </c>
      <c r="BK22" s="3">
        <f>BJ22*(1-IF($H22+BJ$2-$L$2&lt;70,VLOOKUP($H22+BJ$2-$L$2,$B$3:$C$123,2)*VLOOKUP($H22+BJ$2-$L$2,Multipliers!$A$3:$DF$122,BJ$2-2006+2),1))</f>
        <v>0</v>
      </c>
      <c r="BL22" s="3">
        <f>BK22*(1-IF($H22+BK$2-$L$2&lt;70,VLOOKUP($H22+BK$2-$L$2,$B$3:$C$123,2)*VLOOKUP($H22+BK$2-$L$2,Multipliers!$A$3:$DF$122,BK$2-2006+2),1))</f>
        <v>0</v>
      </c>
      <c r="BM22" s="3">
        <f>BL22*(1-IF($H22+BL$2-$L$2&lt;70,VLOOKUP($H22+BL$2-$L$2,$B$3:$C$123,2)*VLOOKUP($H22+BL$2-$L$2,Multipliers!$A$3:$DF$122,BL$2-2006+2),1))</f>
        <v>0</v>
      </c>
      <c r="BN22" s="3">
        <f>BM22*(1-IF($H22+BM$2-$L$2&lt;70,VLOOKUP($H22+BM$2-$L$2,$B$3:$C$123,2)*VLOOKUP($H22+BM$2-$L$2,Multipliers!$A$3:$DF$122,BM$2-2006+2),1))</f>
        <v>0</v>
      </c>
      <c r="BO22" s="3">
        <f>BN22*(1-IF($H22+BN$2-$L$2&lt;70,VLOOKUP($H22+BN$2-$L$2,$B$3:$C$123,2)*VLOOKUP($H22+BN$2-$L$2,Multipliers!$A$3:$DF$122,BN$2-2006+2),1))</f>
        <v>0</v>
      </c>
      <c r="BP22" s="3">
        <f>BO22*(1-IF($H22+BO$2-$L$2&lt;70,VLOOKUP($H22+BO$2-$L$2,$B$3:$C$123,2)*VLOOKUP($H22+BO$2-$L$2,Multipliers!$A$3:$DF$122,BO$2-2006+2),1))</f>
        <v>0</v>
      </c>
      <c r="BQ22" s="3">
        <f>BP22*(1-IF($H22+BP$2-$L$2&lt;70,VLOOKUP($H22+BP$2-$L$2,$B$3:$C$123,2)*VLOOKUP($H22+BP$2-$L$2,Multipliers!$A$3:$DF$122,BP$2-2006+2),1))</f>
        <v>0</v>
      </c>
      <c r="BR22" s="3">
        <f>BQ22*(1-IF($H22+BQ$2-$L$2&lt;70,VLOOKUP($H22+BQ$2-$L$2,$B$3:$C$123,2)*VLOOKUP($H22+BQ$2-$L$2,Multipliers!$A$3:$DF$122,BQ$2-2006+2),1))</f>
        <v>0</v>
      </c>
      <c r="BS22" s="3">
        <f>BR22*(1-IF($H22+BR$2-$L$2&lt;70,VLOOKUP($H22+BR$2-$L$2,$B$3:$C$123,2)*VLOOKUP($H22+BR$2-$L$2,Multipliers!$A$3:$DF$122,BR$2-2006+2),1))</f>
        <v>0</v>
      </c>
      <c r="BT22" s="3">
        <f>BS22*(1-IF($H22+BS$2-$L$2&lt;70,VLOOKUP($H22+BS$2-$L$2,$B$3:$C$123,2)*VLOOKUP($H22+BS$2-$L$2,Multipliers!$A$3:$DF$122,BS$2-2006+2),1))</f>
        <v>0</v>
      </c>
      <c r="BU22" s="3">
        <f>BT22*(1-IF($H22+BT$2-$L$2&lt;70,VLOOKUP($H22+BT$2-$L$2,$B$3:$C$123,2)*VLOOKUP($H22+BT$2-$L$2,Multipliers!$A$3:$DF$122,BT$2-2006+2),1))</f>
        <v>0</v>
      </c>
      <c r="BV22" s="3">
        <f>BU22*(1-IF($H22+BU$2-$L$2&lt;70,VLOOKUP($H22+BU$2-$L$2,$B$3:$C$123,2)*VLOOKUP($H22+BU$2-$L$2,Multipliers!$A$3:$DF$122,BU$2-2006+2),1))</f>
        <v>0</v>
      </c>
      <c r="BW22" s="3">
        <f>BV22*(1-IF($H22+BV$2-$L$2&lt;70,VLOOKUP($H22+BV$2-$L$2,$B$3:$C$123,2)*VLOOKUP($H22+BV$2-$L$2,Multipliers!$A$3:$DF$122,BV$2-2006+2),1))</f>
        <v>0</v>
      </c>
      <c r="BX22" s="3">
        <f>BW22*(1-IF($H22+BW$2-$L$2&lt;70,VLOOKUP($H22+BW$2-$L$2,$B$3:$C$123,2)*VLOOKUP($H22+BW$2-$L$2,Multipliers!$A$3:$DF$122,BW$2-2006+2),1))</f>
        <v>0</v>
      </c>
      <c r="BY22" s="3">
        <f>BX22*(1-IF($H22+BX$2-$L$2&lt;70,VLOOKUP($H22+BX$2-$L$2,$B$3:$C$123,2)*VLOOKUP($H22+BX$2-$L$2,Multipliers!$A$3:$DF$122,BX$2-2006+2),1))</f>
        <v>0</v>
      </c>
      <c r="BZ22" s="3">
        <f>BY22*(1-IF($H22+BY$2-$L$2&lt;70,VLOOKUP($H22+BY$2-$L$2,$B$3:$C$123,2)*VLOOKUP($H22+BY$2-$L$2,Multipliers!$A$3:$DF$122,BY$2-2006+2),1))</f>
        <v>0</v>
      </c>
      <c r="CA22" s="3">
        <f>BZ22*(1-IF($H22+BZ$2-$L$2&lt;70,VLOOKUP($H22+BZ$2-$L$2,$B$3:$C$123,2)*VLOOKUP($H22+BZ$2-$L$2,Multipliers!$A$3:$DF$122,BZ$2-2006+2),1))</f>
        <v>0</v>
      </c>
      <c r="CB22" s="3">
        <f>CA22*(1-IF($H22+CA$2-$L$2&lt;70,VLOOKUP($H22+CA$2-$L$2,$B$3:$C$123,2)*VLOOKUP($H22+CA$2-$L$2,Multipliers!$A$3:$DF$122,CA$2-2006+2),1))</f>
        <v>0</v>
      </c>
      <c r="CC22" s="3">
        <f>CB22*(1-IF($H22+CB$2-$L$2&lt;70,VLOOKUP($H22+CB$2-$L$2,$B$3:$C$123,2)*VLOOKUP($H22+CB$2-$L$2,Multipliers!$A$3:$DF$122,CB$2-2006+2),1))</f>
        <v>0</v>
      </c>
      <c r="CD22" s="3">
        <f>CC22*(1-IF($H22+CC$2-$L$2&lt;70,VLOOKUP($H22+CC$2-$L$2,$B$3:$C$123,2)*VLOOKUP($H22+CC$2-$L$2,Multipliers!$A$3:$DF$122,CC$2-2006+2),1))</f>
        <v>0</v>
      </c>
    </row>
    <row r="23" spans="2:82" x14ac:dyDescent="0.25">
      <c r="B23" s="21">
        <f t="shared" si="31"/>
        <v>20</v>
      </c>
      <c r="C23" s="21">
        <f>IF(B23&lt;Inputs!$C$3,E23,F23)</f>
        <v>6.8599999999999998E-4</v>
      </c>
      <c r="E23" s="22">
        <v>6.8599999999999998E-4</v>
      </c>
      <c r="F23" s="22"/>
      <c r="H23" s="26">
        <f t="shared" si="32"/>
        <v>21</v>
      </c>
      <c r="I23" s="26">
        <f>IF(H23&lt;=Inputs!$C$3,VLOOKUP(H23,$K$3:$CD$43,Inputs!$C$3-H23+2),1)</f>
        <v>0.88587017563078774</v>
      </c>
      <c r="K23" s="3">
        <f t="shared" si="33"/>
        <v>21</v>
      </c>
      <c r="L23" s="3">
        <v>1</v>
      </c>
      <c r="M23" s="3">
        <f>L23*(1-IF($H23+L$2-$L$2&lt;70,VLOOKUP($H23+L$2-$L$2,$B$3:$C$123,2)*VLOOKUP($H23+L$2-$L$2,Multipliers!$A$3:$DF$122,L$2-2006+2),1))</f>
        <v>0.99944787406245095</v>
      </c>
      <c r="N23" s="3">
        <f>M23*(1-IF($H23+M$2-$L$2&lt;70,VLOOKUP($H23+M$2-$L$2,$B$3:$C$123,2)*VLOOKUP($H23+M$2-$L$2,Multipliers!$A$3:$DF$122,M$2-2006+2),1))</f>
        <v>0.99885185165340618</v>
      </c>
      <c r="O23" s="3">
        <f>N23*(1-IF($H23+N$2-$L$2&lt;70,VLOOKUP($H23+N$2-$L$2,$B$3:$C$123,2)*VLOOKUP($H23+N$2-$L$2,Multipliers!$A$3:$DF$122,N$2-2006+2),1))</f>
        <v>0.99823316478097124</v>
      </c>
      <c r="P23" s="3">
        <f>O23*(1-IF($H23+O$2-$L$2&lt;70,VLOOKUP($H23+O$2-$L$2,$B$3:$C$123,2)*VLOOKUP($H23+O$2-$L$2,Multipliers!$A$3:$DF$122,O$2-2006+2),1))</f>
        <v>0.99760629792111155</v>
      </c>
      <c r="Q23" s="3">
        <f>P23*(1-IF($H23+P$2-$L$2&lt;70,VLOOKUP($H23+P$2-$L$2,$B$3:$C$123,2)*VLOOKUP($H23+P$2-$L$2,Multipliers!$A$3:$DF$122,P$2-2006+2),1))</f>
        <v>0.99701634018954843</v>
      </c>
      <c r="R23" s="3">
        <f>Q23*(1-IF($H23+Q$2-$L$2&lt;70,VLOOKUP($H23+Q$2-$L$2,$B$3:$C$123,2)*VLOOKUP($H23+Q$2-$L$2,Multipliers!$A$3:$DF$122,Q$2-2006+2),1))</f>
        <v>0.9964502964205455</v>
      </c>
      <c r="S23" s="3">
        <f>R23*(1-IF($H23+R$2-$L$2&lt;70,VLOOKUP($H23+R$2-$L$2,$B$3:$C$123,2)*VLOOKUP($H23+R$2-$L$2,Multipliers!$A$3:$DF$122,R$2-2006+2),1))</f>
        <v>0.99589834725371118</v>
      </c>
      <c r="T23" s="3">
        <f>S23*(1-IF($H23+S$2-$L$2&lt;70,VLOOKUP($H23+S$2-$L$2,$B$3:$C$123,2)*VLOOKUP($H23+S$2-$L$2,Multipliers!$A$3:$DF$122,S$2-2006+2),1))</f>
        <v>0.99534924957330961</v>
      </c>
      <c r="U23" s="3">
        <f>T23*(1-IF($H23+T$2-$L$2&lt;70,VLOOKUP($H23+T$2-$L$2,$B$3:$C$123,2)*VLOOKUP($H23+T$2-$L$2,Multipliers!$A$3:$DF$122,T$2-2006+2),1))</f>
        <v>0.99479475727440314</v>
      </c>
      <c r="V23" s="3">
        <f>U23*(1-IF($H23+U$2-$L$2&lt;70,VLOOKUP($H23+U$2-$L$2,$B$3:$C$123,2)*VLOOKUP($H23+U$2-$L$2,Multipliers!$A$3:$DF$122,U$2-2006+2),1))</f>
        <v>0.99423055374177272</v>
      </c>
      <c r="W23" s="3">
        <f>V23*(1-IF($H23+V$2-$L$2&lt;70,VLOOKUP($H23+V$2-$L$2,$B$3:$C$123,2)*VLOOKUP($H23+V$2-$L$2,Multipliers!$A$3:$DF$122,V$2-2006+2),1))</f>
        <v>0.99364901213752066</v>
      </c>
      <c r="X23" s="3">
        <f>W23*(1-IF($H23+W$2-$L$2&lt;70,VLOOKUP($H23+W$2-$L$2,$B$3:$C$123,2)*VLOOKUP($H23+W$2-$L$2,Multipliers!$A$3:$DF$122,W$2-2006+2),1))</f>
        <v>0.99304794767795546</v>
      </c>
      <c r="Y23" s="3">
        <f>X23*(1-IF($H23+X$2-$L$2&lt;70,VLOOKUP($H23+X$2-$L$2,$B$3:$C$123,2)*VLOOKUP($H23+X$2-$L$2,Multipliers!$A$3:$DF$122,X$2-2006+2),1))</f>
        <v>0.99242832921916246</v>
      </c>
      <c r="Z23" s="3">
        <f>Y23*(1-IF($H23+Y$2-$L$2&lt;70,VLOOKUP($H23+Y$2-$L$2,$B$3:$C$123,2)*VLOOKUP($H23+Y$2-$L$2,Multipliers!$A$3:$DF$122,Y$2-2006+2),1))</f>
        <v>0.991793888064611</v>
      </c>
      <c r="AA23" s="3">
        <f>Z23*(1-IF($H23+Z$2-$L$2&lt;70,VLOOKUP($H23+Z$2-$L$2,$B$3:$C$123,2)*VLOOKUP($H23+Z$2-$L$2,Multipliers!$A$3:$DF$122,Z$2-2006+2),1))</f>
        <v>0.99114760935930357</v>
      </c>
      <c r="AB23" s="3">
        <f>AA23*(1-IF($H23+AA$2-$L$2&lt;70,VLOOKUP($H23+AA$2-$L$2,$B$3:$C$123,2)*VLOOKUP($H23+AA$2-$L$2,Multipliers!$A$3:$DF$122,AA$2-2006+2),1))</f>
        <v>0.99049250045081783</v>
      </c>
      <c r="AC23" s="3">
        <f>AB23*(1-IF($H23+AB$2-$L$2&lt;70,VLOOKUP($H23+AB$2-$L$2,$B$3:$C$123,2)*VLOOKUP($H23+AB$2-$L$2,Multipliers!$A$3:$DF$122,AB$2-2006+2),1))</f>
        <v>0.98982635838855015</v>
      </c>
      <c r="AD23" s="3">
        <f>AC23*(1-IF($H23+AC$2-$L$2&lt;70,VLOOKUP($H23+AC$2-$L$2,$B$3:$C$123,2)*VLOOKUP($H23+AC$2-$L$2,Multipliers!$A$3:$DF$122,AC$2-2006+2),1))</f>
        <v>0.98914567863720848</v>
      </c>
      <c r="AE23" s="3">
        <f>AD23*(1-IF($H23+AD$2-$L$2&lt;70,VLOOKUP($H23+AD$2-$L$2,$B$3:$C$123,2)*VLOOKUP($H23+AD$2-$L$2,Multipliers!$A$3:$DF$122,AD$2-2006+2),1))</f>
        <v>0.98844466250329877</v>
      </c>
      <c r="AF23" s="3">
        <f>AE23*(1-IF($H23+AE$2-$L$2&lt;70,VLOOKUP($H23+AE$2-$L$2,$B$3:$C$123,2)*VLOOKUP($H23+AE$2-$L$2,Multipliers!$A$3:$DF$122,AE$2-2006+2),1))</f>
        <v>0.98771596342282142</v>
      </c>
      <c r="AG23" s="3">
        <f>AF23*(1-IF($H23+AF$2-$L$2&lt;70,VLOOKUP($H23+AF$2-$L$2,$B$3:$C$123,2)*VLOOKUP($H23+AF$2-$L$2,Multipliers!$A$3:$DF$122,AF$2-2006+2),1))</f>
        <v>0.98695352612765452</v>
      </c>
      <c r="AH23" s="3">
        <f>AG23*(1-IF($H23+AG$2-$L$2&lt;70,VLOOKUP($H23+AG$2-$L$2,$B$3:$C$123,2)*VLOOKUP($H23+AG$2-$L$2,Multipliers!$A$3:$DF$122,AG$2-2006+2),1))</f>
        <v>0.98614563308650904</v>
      </c>
      <c r="AI23" s="3">
        <f>AH23*(1-IF($H23+AH$2-$L$2&lt;70,VLOOKUP($H23+AH$2-$L$2,$B$3:$C$123,2)*VLOOKUP($H23+AH$2-$L$2,Multipliers!$A$3:$DF$122,AH$2-2006+2),1))</f>
        <v>0.9852803621615488</v>
      </c>
      <c r="AJ23" s="3">
        <f>AI23*(1-IF($H23+AI$2-$L$2&lt;70,VLOOKUP($H23+AI$2-$L$2,$B$3:$C$123,2)*VLOOKUP($H23+AI$2-$L$2,Multipliers!$A$3:$DF$122,AI$2-2006+2),1))</f>
        <v>0.98434318094377438</v>
      </c>
      <c r="AK23" s="3">
        <f>AJ23*(1-IF($H23+AJ$2-$L$2&lt;70,VLOOKUP($H23+AJ$2-$L$2,$B$3:$C$123,2)*VLOOKUP($H23+AJ$2-$L$2,Multipliers!$A$3:$DF$122,AJ$2-2006+2),1))</f>
        <v>0.98332057734579115</v>
      </c>
      <c r="AL23" s="3">
        <f>AK23*(1-IF($H23+AK$2-$L$2&lt;70,VLOOKUP($H23+AK$2-$L$2,$B$3:$C$123,2)*VLOOKUP($H23+AK$2-$L$2,Multipliers!$A$3:$DF$122,AK$2-2006+2),1))</f>
        <v>0.98219827875983123</v>
      </c>
      <c r="AM23" s="3">
        <f>AL23*(1-IF($H23+AL$2-$L$2&lt;70,VLOOKUP($H23+AL$2-$L$2,$B$3:$C$123,2)*VLOOKUP($H23+AL$2-$L$2,Multipliers!$A$3:$DF$122,AL$2-2006+2),1))</f>
        <v>0.98096407965561405</v>
      </c>
      <c r="AN23" s="3">
        <f>AM23*(1-IF($H23+AM$2-$L$2&lt;70,VLOOKUP($H23+AM$2-$L$2,$B$3:$C$123,2)*VLOOKUP($H23+AM$2-$L$2,Multipliers!$A$3:$DF$122,AM$2-2006+2),1))</f>
        <v>0.97960490728788907</v>
      </c>
      <c r="AO23" s="3">
        <f>AN23*(1-IF($H23+AN$2-$L$2&lt;70,VLOOKUP($H23+AN$2-$L$2,$B$3:$C$123,2)*VLOOKUP($H23+AN$2-$L$2,Multipliers!$A$3:$DF$122,AN$2-2006+2),1))</f>
        <v>0.97810903452045572</v>
      </c>
      <c r="AP23" s="3">
        <f>AO23*(1-IF($H23+AO$2-$L$2&lt;70,VLOOKUP($H23+AO$2-$L$2,$B$3:$C$123,2)*VLOOKUP($H23+AO$2-$L$2,Multipliers!$A$3:$DF$122,AO$2-2006+2),1))</f>
        <v>0.97646336740850304</v>
      </c>
      <c r="AQ23" s="3">
        <f>AP23*(1-IF($H23+AP$2-$L$2&lt;70,VLOOKUP($H23+AP$2-$L$2,$B$3:$C$123,2)*VLOOKUP($H23+AP$2-$L$2,Multipliers!$A$3:$DF$122,AP$2-2006+2),1))</f>
        <v>0.97465394257867044</v>
      </c>
      <c r="AR23" s="3">
        <f>AQ23*(1-IF($H23+AQ$2-$L$2&lt;70,VLOOKUP($H23+AQ$2-$L$2,$B$3:$C$123,2)*VLOOKUP($H23+AQ$2-$L$2,Multipliers!$A$3:$DF$122,AQ$2-2006+2),1))</f>
        <v>0.97266577848303803</v>
      </c>
      <c r="AS23" s="3">
        <f>AR23*(1-IF($H23+AR$2-$L$2&lt;70,VLOOKUP($H23+AR$2-$L$2,$B$3:$C$123,2)*VLOOKUP($H23+AR$2-$L$2,Multipliers!$A$3:$DF$122,AR$2-2006+2),1))</f>
        <v>0.97049744993910947</v>
      </c>
      <c r="AT23" s="3">
        <f>AS23*(1-IF($H23+AS$2-$L$2&lt;70,VLOOKUP($H23+AS$2-$L$2,$B$3:$C$123,2)*VLOOKUP($H23+AS$2-$L$2,Multipliers!$A$3:$DF$122,AS$2-2006+2),1))</f>
        <v>0.96813444395757442</v>
      </c>
      <c r="AU23" s="3">
        <f>AT23*(1-IF($H23+AT$2-$L$2&lt;70,VLOOKUP($H23+AT$2-$L$2,$B$3:$C$123,2)*VLOOKUP($H23+AT$2-$L$2,Multipliers!$A$3:$DF$122,AT$2-2006+2),1))</f>
        <v>0.96555904920919333</v>
      </c>
      <c r="AV23" s="3">
        <f>AU23*(1-IF($H23+AU$2-$L$2&lt;70,VLOOKUP($H23+AU$2-$L$2,$B$3:$C$123,2)*VLOOKUP($H23+AU$2-$L$2,Multipliers!$A$3:$DF$122,AU$2-2006+2),1))</f>
        <v>0.9627428392565468</v>
      </c>
      <c r="AW23" s="3">
        <f>AV23*(1-IF($H23+AV$2-$L$2&lt;70,VLOOKUP($H23+AV$2-$L$2,$B$3:$C$123,2)*VLOOKUP($H23+AV$2-$L$2,Multipliers!$A$3:$DF$122,AV$2-2006+2),1))</f>
        <v>0.95965260681063858</v>
      </c>
      <c r="AX23" s="3">
        <f>AW23*(1-IF($H23+AW$2-$L$2&lt;70,VLOOKUP($H23+AW$2-$L$2,$B$3:$C$123,2)*VLOOKUP($H23+AW$2-$L$2,Multipliers!$A$3:$DF$122,AW$2-2006+2),1))</f>
        <v>0.95624984198235186</v>
      </c>
      <c r="AY23" s="3">
        <f>AX23*(1-IF($H23+AX$2-$L$2&lt;70,VLOOKUP($H23+AX$2-$L$2,$B$3:$C$123,2)*VLOOKUP($H23+AX$2-$L$2,Multipliers!$A$3:$DF$122,AX$2-2006+2),1))</f>
        <v>0.95248658683030818</v>
      </c>
      <c r="AZ23" s="3">
        <f>AY23*(1-IF($H23+AY$2-$L$2&lt;70,VLOOKUP($H23+AY$2-$L$2,$B$3:$C$123,2)*VLOOKUP($H23+AY$2-$L$2,Multipliers!$A$3:$DF$122,AY$2-2006+2),1))</f>
        <v>0.94831593904428568</v>
      </c>
      <c r="BA23" s="3">
        <f>AZ23*(1-IF($H23+AZ$2-$L$2&lt;70,VLOOKUP($H23+AZ$2-$L$2,$B$3:$C$123,2)*VLOOKUP($H23+AZ$2-$L$2,Multipliers!$A$3:$DF$122,AZ$2-2006+2),1))</f>
        <v>0.94368471951487065</v>
      </c>
      <c r="BB23" s="3">
        <f>BA23*(1-IF($H23+BA$2-$L$2&lt;70,VLOOKUP($H23+BA$2-$L$2,$B$3:$C$123,2)*VLOOKUP($H23+BA$2-$L$2,Multipliers!$A$3:$DF$122,BA$2-2006+2),1))</f>
        <v>0.9385415936362802</v>
      </c>
      <c r="BC23" s="3">
        <f>BB23*(1-IF($H23+BB$2-$L$2&lt;70,VLOOKUP($H23+BB$2-$L$2,$B$3:$C$123,2)*VLOOKUP($H23+BB$2-$L$2,Multipliers!$A$3:$DF$122,BB$2-2006+2),1))</f>
        <v>0.9328384943249648</v>
      </c>
      <c r="BD23" s="3">
        <f>BC23*(1-IF($H23+BC$2-$L$2&lt;70,VLOOKUP($H23+BC$2-$L$2,$B$3:$C$123,2)*VLOOKUP($H23+BC$2-$L$2,Multipliers!$A$3:$DF$122,BC$2-2006+2),1))</f>
        <v>0.92652071447956441</v>
      </c>
      <c r="BE23" s="3">
        <f>BD23*(1-IF($H23+BD$2-$L$2&lt;70,VLOOKUP($H23+BD$2-$L$2,$B$3:$C$123,2)*VLOOKUP($H23+BD$2-$L$2,Multipliers!$A$3:$DF$122,BD$2-2006+2),1))</f>
        <v>0.91954586793850945</v>
      </c>
      <c r="BF23" s="3">
        <f>BE23*(1-IF($H23+BE$2-$L$2&lt;70,VLOOKUP($H23+BE$2-$L$2,$B$3:$C$123,2)*VLOOKUP($H23+BE$2-$L$2,Multipliers!$A$3:$DF$122,BE$2-2006+2),1))</f>
        <v>0.91201639812871094</v>
      </c>
      <c r="BG23" s="3">
        <f>BF23*(1-IF($H23+BF$2-$L$2&lt;70,VLOOKUP($H23+BF$2-$L$2,$B$3:$C$123,2)*VLOOKUP($H23+BF$2-$L$2,Multipliers!$A$3:$DF$122,BF$2-2006+2),1))</f>
        <v>0.90391398333034012</v>
      </c>
      <c r="BH23" s="3">
        <f>BG23*(1-IF($H23+BG$2-$L$2&lt;70,VLOOKUP($H23+BG$2-$L$2,$B$3:$C$123,2)*VLOOKUP($H23+BG$2-$L$2,Multipliers!$A$3:$DF$122,BG$2-2006+2),1))</f>
        <v>0.89521091208293457</v>
      </c>
      <c r="BI23" s="3">
        <f>BH23*(1-IF($H23+BH$2-$L$2&lt;70,VLOOKUP($H23+BH$2-$L$2,$B$3:$C$123,2)*VLOOKUP($H23+BH$2-$L$2,Multipliers!$A$3:$DF$122,BH$2-2006+2),1))</f>
        <v>0.88587017563078774</v>
      </c>
      <c r="BJ23" s="3">
        <f>BI23*(1-IF($H23+BI$2-$L$2&lt;70,VLOOKUP($H23+BI$2-$L$2,$B$3:$C$123,2)*VLOOKUP($H23+BI$2-$L$2,Multipliers!$A$3:$DF$122,BI$2-2006+2),1))</f>
        <v>0</v>
      </c>
      <c r="BK23" s="3">
        <f>BJ23*(1-IF($H23+BJ$2-$L$2&lt;70,VLOOKUP($H23+BJ$2-$L$2,$B$3:$C$123,2)*VLOOKUP($H23+BJ$2-$L$2,Multipliers!$A$3:$DF$122,BJ$2-2006+2),1))</f>
        <v>0</v>
      </c>
      <c r="BL23" s="3">
        <f>BK23*(1-IF($H23+BK$2-$L$2&lt;70,VLOOKUP($H23+BK$2-$L$2,$B$3:$C$123,2)*VLOOKUP($H23+BK$2-$L$2,Multipliers!$A$3:$DF$122,BK$2-2006+2),1))</f>
        <v>0</v>
      </c>
      <c r="BM23" s="3">
        <f>BL23*(1-IF($H23+BL$2-$L$2&lt;70,VLOOKUP($H23+BL$2-$L$2,$B$3:$C$123,2)*VLOOKUP($H23+BL$2-$L$2,Multipliers!$A$3:$DF$122,BL$2-2006+2),1))</f>
        <v>0</v>
      </c>
      <c r="BN23" s="3">
        <f>BM23*(1-IF($H23+BM$2-$L$2&lt;70,VLOOKUP($H23+BM$2-$L$2,$B$3:$C$123,2)*VLOOKUP($H23+BM$2-$L$2,Multipliers!$A$3:$DF$122,BM$2-2006+2),1))</f>
        <v>0</v>
      </c>
      <c r="BO23" s="3">
        <f>BN23*(1-IF($H23+BN$2-$L$2&lt;70,VLOOKUP($H23+BN$2-$L$2,$B$3:$C$123,2)*VLOOKUP($H23+BN$2-$L$2,Multipliers!$A$3:$DF$122,BN$2-2006+2),1))</f>
        <v>0</v>
      </c>
      <c r="BP23" s="3">
        <f>BO23*(1-IF($H23+BO$2-$L$2&lt;70,VLOOKUP($H23+BO$2-$L$2,$B$3:$C$123,2)*VLOOKUP($H23+BO$2-$L$2,Multipliers!$A$3:$DF$122,BO$2-2006+2),1))</f>
        <v>0</v>
      </c>
      <c r="BQ23" s="3">
        <f>BP23*(1-IF($H23+BP$2-$L$2&lt;70,VLOOKUP($H23+BP$2-$L$2,$B$3:$C$123,2)*VLOOKUP($H23+BP$2-$L$2,Multipliers!$A$3:$DF$122,BP$2-2006+2),1))</f>
        <v>0</v>
      </c>
      <c r="BR23" s="3">
        <f>BQ23*(1-IF($H23+BQ$2-$L$2&lt;70,VLOOKUP($H23+BQ$2-$L$2,$B$3:$C$123,2)*VLOOKUP($H23+BQ$2-$L$2,Multipliers!$A$3:$DF$122,BQ$2-2006+2),1))</f>
        <v>0</v>
      </c>
      <c r="BS23" s="3">
        <f>BR23*(1-IF($H23+BR$2-$L$2&lt;70,VLOOKUP($H23+BR$2-$L$2,$B$3:$C$123,2)*VLOOKUP($H23+BR$2-$L$2,Multipliers!$A$3:$DF$122,BR$2-2006+2),1))</f>
        <v>0</v>
      </c>
      <c r="BT23" s="3">
        <f>BS23*(1-IF($H23+BS$2-$L$2&lt;70,VLOOKUP($H23+BS$2-$L$2,$B$3:$C$123,2)*VLOOKUP($H23+BS$2-$L$2,Multipliers!$A$3:$DF$122,BS$2-2006+2),1))</f>
        <v>0</v>
      </c>
      <c r="BU23" s="3">
        <f>BT23*(1-IF($H23+BT$2-$L$2&lt;70,VLOOKUP($H23+BT$2-$L$2,$B$3:$C$123,2)*VLOOKUP($H23+BT$2-$L$2,Multipliers!$A$3:$DF$122,BT$2-2006+2),1))</f>
        <v>0</v>
      </c>
      <c r="BV23" s="3">
        <f>BU23*(1-IF($H23+BU$2-$L$2&lt;70,VLOOKUP($H23+BU$2-$L$2,$B$3:$C$123,2)*VLOOKUP($H23+BU$2-$L$2,Multipliers!$A$3:$DF$122,BU$2-2006+2),1))</f>
        <v>0</v>
      </c>
      <c r="BW23" s="3">
        <f>BV23*(1-IF($H23+BV$2-$L$2&lt;70,VLOOKUP($H23+BV$2-$L$2,$B$3:$C$123,2)*VLOOKUP($H23+BV$2-$L$2,Multipliers!$A$3:$DF$122,BV$2-2006+2),1))</f>
        <v>0</v>
      </c>
      <c r="BX23" s="3">
        <f>BW23*(1-IF($H23+BW$2-$L$2&lt;70,VLOOKUP($H23+BW$2-$L$2,$B$3:$C$123,2)*VLOOKUP($H23+BW$2-$L$2,Multipliers!$A$3:$DF$122,BW$2-2006+2),1))</f>
        <v>0</v>
      </c>
      <c r="BY23" s="3">
        <f>BX23*(1-IF($H23+BX$2-$L$2&lt;70,VLOOKUP($H23+BX$2-$L$2,$B$3:$C$123,2)*VLOOKUP($H23+BX$2-$L$2,Multipliers!$A$3:$DF$122,BX$2-2006+2),1))</f>
        <v>0</v>
      </c>
      <c r="BZ23" s="3">
        <f>BY23*(1-IF($H23+BY$2-$L$2&lt;70,VLOOKUP($H23+BY$2-$L$2,$B$3:$C$123,2)*VLOOKUP($H23+BY$2-$L$2,Multipliers!$A$3:$DF$122,BY$2-2006+2),1))</f>
        <v>0</v>
      </c>
      <c r="CA23" s="3">
        <f>BZ23*(1-IF($H23+BZ$2-$L$2&lt;70,VLOOKUP($H23+BZ$2-$L$2,$B$3:$C$123,2)*VLOOKUP($H23+BZ$2-$L$2,Multipliers!$A$3:$DF$122,BZ$2-2006+2),1))</f>
        <v>0</v>
      </c>
      <c r="CB23" s="3">
        <f>CA23*(1-IF($H23+CA$2-$L$2&lt;70,VLOOKUP($H23+CA$2-$L$2,$B$3:$C$123,2)*VLOOKUP($H23+CA$2-$L$2,Multipliers!$A$3:$DF$122,CA$2-2006+2),1))</f>
        <v>0</v>
      </c>
      <c r="CC23" s="3">
        <f>CB23*(1-IF($H23+CB$2-$L$2&lt;70,VLOOKUP($H23+CB$2-$L$2,$B$3:$C$123,2)*VLOOKUP($H23+CB$2-$L$2,Multipliers!$A$3:$DF$122,CB$2-2006+2),1))</f>
        <v>0</v>
      </c>
      <c r="CD23" s="3">
        <f>CC23*(1-IF($H23+CC$2-$L$2&lt;70,VLOOKUP($H23+CC$2-$L$2,$B$3:$C$123,2)*VLOOKUP($H23+CC$2-$L$2,Multipliers!$A$3:$DF$122,CC$2-2006+2),1))</f>
        <v>0</v>
      </c>
    </row>
    <row r="24" spans="2:82" x14ac:dyDescent="0.25">
      <c r="B24" s="21">
        <f t="shared" si="31"/>
        <v>21</v>
      </c>
      <c r="C24" s="21">
        <f>IF(B24&lt;Inputs!$C$3,E24,F24)</f>
        <v>7.4299999999999995E-4</v>
      </c>
      <c r="E24" s="22">
        <v>7.4299999999999995E-4</v>
      </c>
      <c r="F24" s="22"/>
      <c r="H24" s="26">
        <f t="shared" si="32"/>
        <v>22</v>
      </c>
      <c r="I24" s="26">
        <f>IF(H24&lt;=Inputs!$C$3,VLOOKUP(H24,$K$3:$CD$43,Inputs!$C$3-H24+2),1)</f>
        <v>0.88524010541818032</v>
      </c>
      <c r="K24" s="3">
        <f t="shared" si="33"/>
        <v>22</v>
      </c>
      <c r="L24" s="3">
        <v>1</v>
      </c>
      <c r="M24" s="3">
        <f>L24*(1-IF($H24+L$2-$L$2&lt;70,VLOOKUP($H24+L$2-$L$2,$B$3:$C$123,2)*VLOOKUP($H24+L$2-$L$2,Multipliers!$A$3:$DF$122,L$2-2006+2),1))</f>
        <v>0.99938967181427707</v>
      </c>
      <c r="N24" s="3">
        <f>M24*(1-IF($H24+M$2-$L$2&lt;70,VLOOKUP($H24+M$2-$L$2,$B$3:$C$123,2)*VLOOKUP($H24+M$2-$L$2,Multipliers!$A$3:$DF$122,M$2-2006+2),1))</f>
        <v>0.99875769631944822</v>
      </c>
      <c r="O24" s="3">
        <f>N24*(1-IF($H24+N$2-$L$2&lt;70,VLOOKUP($H24+N$2-$L$2,$B$3:$C$123,2)*VLOOKUP($H24+N$2-$L$2,Multipliers!$A$3:$DF$122,N$2-2006+2),1))</f>
        <v>0.99811861311863104</v>
      </c>
      <c r="P24" s="3">
        <f>O24*(1-IF($H24+O$2-$L$2&lt;70,VLOOKUP($H24+O$2-$L$2,$B$3:$C$123,2)*VLOOKUP($H24+O$2-$L$2,Multipliers!$A$3:$DF$122,O$2-2006+2),1))</f>
        <v>0.99751802225467745</v>
      </c>
      <c r="Q24" s="3">
        <f>P24*(1-IF($H24+P$2-$L$2&lt;70,VLOOKUP($H24+P$2-$L$2,$B$3:$C$123,2)*VLOOKUP($H24+P$2-$L$2,Multipliers!$A$3:$DF$122,P$2-2006+2),1))</f>
        <v>0.99694230954467722</v>
      </c>
      <c r="R24" s="3">
        <f>Q24*(1-IF($H24+Q$2-$L$2&lt;70,VLOOKUP($H24+Q$2-$L$2,$B$3:$C$123,2)*VLOOKUP($H24+Q$2-$L$2,Multipliers!$A$3:$DF$122,Q$2-2006+2),1))</f>
        <v>0.99638139364779366</v>
      </c>
      <c r="S24" s="3">
        <f>R24*(1-IF($H24+R$2-$L$2&lt;70,VLOOKUP($H24+R$2-$L$2,$B$3:$C$123,2)*VLOOKUP($H24+R$2-$L$2,Multipliers!$A$3:$DF$122,R$2-2006+2),1))</f>
        <v>0.99582389008329431</v>
      </c>
      <c r="T24" s="3">
        <f>S24*(1-IF($H24+S$2-$L$2&lt;70,VLOOKUP($H24+S$2-$L$2,$B$3:$C$123,2)*VLOOKUP($H24+S$2-$L$2,Multipliers!$A$3:$DF$122,S$2-2006+2),1))</f>
        <v>0.99526137060130426</v>
      </c>
      <c r="U24" s="3">
        <f>T24*(1-IF($H24+T$2-$L$2&lt;70,VLOOKUP($H24+T$2-$L$2,$B$3:$C$123,2)*VLOOKUP($H24+T$2-$L$2,Multipliers!$A$3:$DF$122,T$2-2006+2),1))</f>
        <v>0.99468940973896169</v>
      </c>
      <c r="V24" s="3">
        <f>U24*(1-IF($H24+U$2-$L$2&lt;70,VLOOKUP($H24+U$2-$L$2,$B$3:$C$123,2)*VLOOKUP($H24+U$2-$L$2,Multipliers!$A$3:$DF$122,U$2-2006+2),1))</f>
        <v>0.99410029471609818</v>
      </c>
      <c r="W24" s="3">
        <f>V24*(1-IF($H24+V$2-$L$2&lt;70,VLOOKUP($H24+V$2-$L$2,$B$3:$C$123,2)*VLOOKUP($H24+V$2-$L$2,Multipliers!$A$3:$DF$122,V$2-2006+2),1))</f>
        <v>0.9934918383332183</v>
      </c>
      <c r="X24" s="3">
        <f>W24*(1-IF($H24+W$2-$L$2&lt;70,VLOOKUP($H24+W$2-$L$2,$B$3:$C$123,2)*VLOOKUP($H24+W$2-$L$2,Multipliers!$A$3:$DF$122,W$2-2006+2),1))</f>
        <v>0.9928649848322223</v>
      </c>
      <c r="Y24" s="3">
        <f>X24*(1-IF($H24+X$2-$L$2&lt;70,VLOOKUP($H24+X$2-$L$2,$B$3:$C$123,2)*VLOOKUP($H24+X$2-$L$2,Multipliers!$A$3:$DF$122,X$2-2006+2),1))</f>
        <v>0.99222339956946715</v>
      </c>
      <c r="Z24" s="3">
        <f>Y24*(1-IF($H24+Y$2-$L$2&lt;70,VLOOKUP($H24+Y$2-$L$2,$B$3:$C$123,2)*VLOOKUP($H24+Y$2-$L$2,Multipliers!$A$3:$DF$122,Y$2-2006+2),1))</f>
        <v>0.99157011212258361</v>
      </c>
      <c r="AA24" s="3">
        <f>Z24*(1-IF($H24+Z$2-$L$2&lt;70,VLOOKUP($H24+Z$2-$L$2,$B$3:$C$123,2)*VLOOKUP($H24+Z$2-$L$2,Multipliers!$A$3:$DF$122,Z$2-2006+2),1))</f>
        <v>0.99090803699791885</v>
      </c>
      <c r="AB24" s="3">
        <f>AA24*(1-IF($H24+AA$2-$L$2&lt;70,VLOOKUP($H24+AA$2-$L$2,$B$3:$C$123,2)*VLOOKUP($H24+AA$2-$L$2,Multipliers!$A$3:$DF$122,AA$2-2006+2),1))</f>
        <v>0.99023488394171888</v>
      </c>
      <c r="AC24" s="3">
        <f>AB24*(1-IF($H24+AB$2-$L$2&lt;70,VLOOKUP($H24+AB$2-$L$2,$B$3:$C$123,2)*VLOOKUP($H24+AB$2-$L$2,Multipliers!$A$3:$DF$122,AB$2-2006+2),1))</f>
        <v>0.98954704486643896</v>
      </c>
      <c r="AD24" s="3">
        <f>AC24*(1-IF($H24+AC$2-$L$2&lt;70,VLOOKUP($H24+AC$2-$L$2,$B$3:$C$123,2)*VLOOKUP($H24+AC$2-$L$2,Multipliers!$A$3:$DF$122,AC$2-2006+2),1))</f>
        <v>0.98883866043649693</v>
      </c>
      <c r="AE24" s="3">
        <f>AD24*(1-IF($H24+AD$2-$L$2&lt;70,VLOOKUP($H24+AD$2-$L$2,$B$3:$C$123,2)*VLOOKUP($H24+AD$2-$L$2,Multipliers!$A$3:$DF$122,AD$2-2006+2),1))</f>
        <v>0.98810230736296245</v>
      </c>
      <c r="AF24" s="3">
        <f>AE24*(1-IF($H24+AE$2-$L$2&lt;70,VLOOKUP($H24+AE$2-$L$2,$B$3:$C$123,2)*VLOOKUP($H24+AE$2-$L$2,Multipliers!$A$3:$DF$122,AE$2-2006+2),1))</f>
        <v>0.98733186744213386</v>
      </c>
      <c r="AG24" s="3">
        <f>AF24*(1-IF($H24+AF$2-$L$2&lt;70,VLOOKUP($H24+AF$2-$L$2,$B$3:$C$123,2)*VLOOKUP($H24+AF$2-$L$2,Multipliers!$A$3:$DF$122,AF$2-2006+2),1))</f>
        <v>0.98651550103713281</v>
      </c>
      <c r="AH24" s="3">
        <f>AG24*(1-IF($H24+AG$2-$L$2&lt;70,VLOOKUP($H24+AG$2-$L$2,$B$3:$C$123,2)*VLOOKUP($H24+AG$2-$L$2,Multipliers!$A$3:$DF$122,AG$2-2006+2),1))</f>
        <v>0.98564116219154518</v>
      </c>
      <c r="AI24" s="3">
        <f>AH24*(1-IF($H24+AH$2-$L$2&lt;70,VLOOKUP($H24+AH$2-$L$2,$B$3:$C$123,2)*VLOOKUP($H24+AH$2-$L$2,Multipliers!$A$3:$DF$122,AH$2-2006+2),1))</f>
        <v>0.98469416784369834</v>
      </c>
      <c r="AJ24" s="3">
        <f>AI24*(1-IF($H24+AI$2-$L$2&lt;70,VLOOKUP($H24+AI$2-$L$2,$B$3:$C$123,2)*VLOOKUP($H24+AI$2-$L$2,Multipliers!$A$3:$DF$122,AI$2-2006+2),1))</f>
        <v>0.98366086660391394</v>
      </c>
      <c r="AK24" s="3">
        <f>AJ24*(1-IF($H24+AJ$2-$L$2&lt;70,VLOOKUP($H24+AJ$2-$L$2,$B$3:$C$123,2)*VLOOKUP($H24+AJ$2-$L$2,Multipliers!$A$3:$DF$122,AJ$2-2006+2),1))</f>
        <v>0.98252683936135132</v>
      </c>
      <c r="AL24" s="3">
        <f>AK24*(1-IF($H24+AK$2-$L$2&lt;70,VLOOKUP($H24+AK$2-$L$2,$B$3:$C$123,2)*VLOOKUP($H24+AK$2-$L$2,Multipliers!$A$3:$DF$122,AK$2-2006+2),1))</f>
        <v>0.98127975657042765</v>
      </c>
      <c r="AM24" s="3">
        <f>AL24*(1-IF($H24+AL$2-$L$2&lt;70,VLOOKUP($H24+AL$2-$L$2,$B$3:$C$123,2)*VLOOKUP($H24+AL$2-$L$2,Multipliers!$A$3:$DF$122,AL$2-2006+2),1))</f>
        <v>0.97990641338548035</v>
      </c>
      <c r="AN24" s="3">
        <f>AM24*(1-IF($H24+AM$2-$L$2&lt;70,VLOOKUP($H24+AM$2-$L$2,$B$3:$C$123,2)*VLOOKUP($H24+AM$2-$L$2,Multipliers!$A$3:$DF$122,AM$2-2006+2),1))</f>
        <v>0.97839496573680174</v>
      </c>
      <c r="AO24" s="3">
        <f>AN24*(1-IF($H24+AN$2-$L$2&lt;70,VLOOKUP($H24+AN$2-$L$2,$B$3:$C$123,2)*VLOOKUP($H24+AN$2-$L$2,Multipliers!$A$3:$DF$122,AN$2-2006+2),1))</f>
        <v>0.97673218978646559</v>
      </c>
      <c r="AP24" s="3">
        <f>AO24*(1-IF($H24+AO$2-$L$2&lt;70,VLOOKUP($H24+AO$2-$L$2,$B$3:$C$123,2)*VLOOKUP($H24+AO$2-$L$2,Multipliers!$A$3:$DF$122,AO$2-2006+2),1))</f>
        <v>0.97490398476806317</v>
      </c>
      <c r="AQ24" s="3">
        <f>AP24*(1-IF($H24+AP$2-$L$2&lt;70,VLOOKUP($H24+AP$2-$L$2,$B$3:$C$123,2)*VLOOKUP($H24+AP$2-$L$2,Multipliers!$A$3:$DF$122,AP$2-2006+2),1))</f>
        <v>0.97289522300204145</v>
      </c>
      <c r="AR24" s="3">
        <f>AQ24*(1-IF($H24+AQ$2-$L$2&lt;70,VLOOKUP($H24+AQ$2-$L$2,$B$3:$C$123,2)*VLOOKUP($H24+AQ$2-$L$2,Multipliers!$A$3:$DF$122,AQ$2-2006+2),1))</f>
        <v>0.9707044754906542</v>
      </c>
      <c r="AS24" s="3">
        <f>AR24*(1-IF($H24+AR$2-$L$2&lt;70,VLOOKUP($H24+AR$2-$L$2,$B$3:$C$123,2)*VLOOKUP($H24+AR$2-$L$2,Multipliers!$A$3:$DF$122,AR$2-2006+2),1))</f>
        <v>0.9683170915960857</v>
      </c>
      <c r="AT24" s="3">
        <f>AS24*(1-IF($H24+AS$2-$L$2&lt;70,VLOOKUP($H24+AS$2-$L$2,$B$3:$C$123,2)*VLOOKUP($H24+AS$2-$L$2,Multipliers!$A$3:$DF$122,AS$2-2006+2),1))</f>
        <v>0.96571519197917344</v>
      </c>
      <c r="AU24" s="3">
        <f>AT24*(1-IF($H24+AT$2-$L$2&lt;70,VLOOKUP($H24+AT$2-$L$2,$B$3:$C$123,2)*VLOOKUP($H24+AT$2-$L$2,Multipliers!$A$3:$DF$122,AT$2-2006+2),1))</f>
        <v>0.96287007544541414</v>
      </c>
      <c r="AV24" s="3">
        <f>AU24*(1-IF($H24+AU$2-$L$2&lt;70,VLOOKUP($H24+AU$2-$L$2,$B$3:$C$123,2)*VLOOKUP($H24+AU$2-$L$2,Multipliers!$A$3:$DF$122,AU$2-2006+2),1))</f>
        <v>0.95974821599962223</v>
      </c>
      <c r="AW24" s="3">
        <f>AV24*(1-IF($H24+AV$2-$L$2&lt;70,VLOOKUP($H24+AV$2-$L$2,$B$3:$C$123,2)*VLOOKUP($H24+AV$2-$L$2,Multipliers!$A$3:$DF$122,AV$2-2006+2),1))</f>
        <v>0.95631073737113748</v>
      </c>
      <c r="AX24" s="3">
        <f>AW24*(1-IF($H24+AW$2-$L$2&lt;70,VLOOKUP($H24+AW$2-$L$2,$B$3:$C$123,2)*VLOOKUP($H24+AW$2-$L$2,Multipliers!$A$3:$DF$122,AW$2-2006+2),1))</f>
        <v>0.95250922747049416</v>
      </c>
      <c r="AY24" s="3">
        <f>AX24*(1-IF($H24+AX$2-$L$2&lt;70,VLOOKUP($H24+AX$2-$L$2,$B$3:$C$123,2)*VLOOKUP($H24+AX$2-$L$2,Multipliers!$A$3:$DF$122,AX$2-2006+2),1))</f>
        <v>0.94829635179123217</v>
      </c>
      <c r="AZ24" s="3">
        <f>AY24*(1-IF($H24+AY$2-$L$2&lt;70,VLOOKUP($H24+AY$2-$L$2,$B$3:$C$123,2)*VLOOKUP($H24+AY$2-$L$2,Multipliers!$A$3:$DF$122,AY$2-2006+2),1))</f>
        <v>0.94361844888960156</v>
      </c>
      <c r="BA24" s="3">
        <f>AZ24*(1-IF($H24+AZ$2-$L$2&lt;70,VLOOKUP($H24+AZ$2-$L$2,$B$3:$C$123,2)*VLOOKUP($H24+AZ$2-$L$2,Multipliers!$A$3:$DF$122,AZ$2-2006+2),1))</f>
        <v>0.93842373707083204</v>
      </c>
      <c r="BB24" s="3">
        <f>BA24*(1-IF($H24+BA$2-$L$2&lt;70,VLOOKUP($H24+BA$2-$L$2,$B$3:$C$123,2)*VLOOKUP($H24+BA$2-$L$2,Multipliers!$A$3:$DF$122,BA$2-2006+2),1))</f>
        <v>0.9326637540915883</v>
      </c>
      <c r="BC24" s="3">
        <f>BB24*(1-IF($H24+BB$2-$L$2&lt;70,VLOOKUP($H24+BB$2-$L$2,$B$3:$C$123,2)*VLOOKUP($H24+BB$2-$L$2,Multipliers!$A$3:$DF$122,BB$2-2006+2),1))</f>
        <v>0.92628335369501857</v>
      </c>
      <c r="BD24" s="3">
        <f>BC24*(1-IF($H24+BC$2-$L$2&lt;70,VLOOKUP($H24+BC$2-$L$2,$B$3:$C$123,2)*VLOOKUP($H24+BC$2-$L$2,Multipliers!$A$3:$DF$122,BC$2-2006+2),1))</f>
        <v>0.91923985905923367</v>
      </c>
      <c r="BE24" s="3">
        <f>BD24*(1-IF($H24+BD$2-$L$2&lt;70,VLOOKUP($H24+BD$2-$L$2,$B$3:$C$123,2)*VLOOKUP($H24+BD$2-$L$2,Multipliers!$A$3:$DF$122,BD$2-2006+2),1))</f>
        <v>0.91163686498535523</v>
      </c>
      <c r="BF24" s="3">
        <f>BE24*(1-IF($H24+BE$2-$L$2&lt;70,VLOOKUP($H24+BE$2-$L$2,$B$3:$C$123,2)*VLOOKUP($H24+BE$2-$L$2,Multipliers!$A$3:$DF$122,BE$2-2006+2),1))</f>
        <v>0.90345601346970728</v>
      </c>
      <c r="BG24" s="3">
        <f>BF24*(1-IF($H24+BF$2-$L$2&lt;70,VLOOKUP($H24+BF$2-$L$2,$B$3:$C$123,2)*VLOOKUP($H24+BF$2-$L$2,Multipliers!$A$3:$DF$122,BF$2-2006+2),1))</f>
        <v>0.89466948638017929</v>
      </c>
      <c r="BH24" s="3">
        <f>BG24*(1-IF($H24+BG$2-$L$2&lt;70,VLOOKUP($H24+BG$2-$L$2,$B$3:$C$123,2)*VLOOKUP($H24+BG$2-$L$2,Multipliers!$A$3:$DF$122,BG$2-2006+2),1))</f>
        <v>0.88524010541818032</v>
      </c>
      <c r="BI24" s="3">
        <f>BH24*(1-IF($H24+BH$2-$L$2&lt;70,VLOOKUP($H24+BH$2-$L$2,$B$3:$C$123,2)*VLOOKUP($H24+BH$2-$L$2,Multipliers!$A$3:$DF$122,BH$2-2006+2),1))</f>
        <v>0</v>
      </c>
      <c r="BJ24" s="3">
        <f>BI24*(1-IF($H24+BI$2-$L$2&lt;70,VLOOKUP($H24+BI$2-$L$2,$B$3:$C$123,2)*VLOOKUP($H24+BI$2-$L$2,Multipliers!$A$3:$DF$122,BI$2-2006+2),1))</f>
        <v>0</v>
      </c>
      <c r="BK24" s="3">
        <f>BJ24*(1-IF($H24+BJ$2-$L$2&lt;70,VLOOKUP($H24+BJ$2-$L$2,$B$3:$C$123,2)*VLOOKUP($H24+BJ$2-$L$2,Multipliers!$A$3:$DF$122,BJ$2-2006+2),1))</f>
        <v>0</v>
      </c>
      <c r="BL24" s="3">
        <f>BK24*(1-IF($H24+BK$2-$L$2&lt;70,VLOOKUP($H24+BK$2-$L$2,$B$3:$C$123,2)*VLOOKUP($H24+BK$2-$L$2,Multipliers!$A$3:$DF$122,BK$2-2006+2),1))</f>
        <v>0</v>
      </c>
      <c r="BM24" s="3">
        <f>BL24*(1-IF($H24+BL$2-$L$2&lt;70,VLOOKUP($H24+BL$2-$L$2,$B$3:$C$123,2)*VLOOKUP($H24+BL$2-$L$2,Multipliers!$A$3:$DF$122,BL$2-2006+2),1))</f>
        <v>0</v>
      </c>
      <c r="BN24" s="3">
        <f>BM24*(1-IF($H24+BM$2-$L$2&lt;70,VLOOKUP($H24+BM$2-$L$2,$B$3:$C$123,2)*VLOOKUP($H24+BM$2-$L$2,Multipliers!$A$3:$DF$122,BM$2-2006+2),1))</f>
        <v>0</v>
      </c>
      <c r="BO24" s="3">
        <f>BN24*(1-IF($H24+BN$2-$L$2&lt;70,VLOOKUP($H24+BN$2-$L$2,$B$3:$C$123,2)*VLOOKUP($H24+BN$2-$L$2,Multipliers!$A$3:$DF$122,BN$2-2006+2),1))</f>
        <v>0</v>
      </c>
      <c r="BP24" s="3">
        <f>BO24*(1-IF($H24+BO$2-$L$2&lt;70,VLOOKUP($H24+BO$2-$L$2,$B$3:$C$123,2)*VLOOKUP($H24+BO$2-$L$2,Multipliers!$A$3:$DF$122,BO$2-2006+2),1))</f>
        <v>0</v>
      </c>
      <c r="BQ24" s="3">
        <f>BP24*(1-IF($H24+BP$2-$L$2&lt;70,VLOOKUP($H24+BP$2-$L$2,$B$3:$C$123,2)*VLOOKUP($H24+BP$2-$L$2,Multipliers!$A$3:$DF$122,BP$2-2006+2),1))</f>
        <v>0</v>
      </c>
      <c r="BR24" s="3">
        <f>BQ24*(1-IF($H24+BQ$2-$L$2&lt;70,VLOOKUP($H24+BQ$2-$L$2,$B$3:$C$123,2)*VLOOKUP($H24+BQ$2-$L$2,Multipliers!$A$3:$DF$122,BQ$2-2006+2),1))</f>
        <v>0</v>
      </c>
      <c r="BS24" s="3">
        <f>BR24*(1-IF($H24+BR$2-$L$2&lt;70,VLOOKUP($H24+BR$2-$L$2,$B$3:$C$123,2)*VLOOKUP($H24+BR$2-$L$2,Multipliers!$A$3:$DF$122,BR$2-2006+2),1))</f>
        <v>0</v>
      </c>
      <c r="BT24" s="3">
        <f>BS24*(1-IF($H24+BS$2-$L$2&lt;70,VLOOKUP($H24+BS$2-$L$2,$B$3:$C$123,2)*VLOOKUP($H24+BS$2-$L$2,Multipliers!$A$3:$DF$122,BS$2-2006+2),1))</f>
        <v>0</v>
      </c>
      <c r="BU24" s="3">
        <f>BT24*(1-IF($H24+BT$2-$L$2&lt;70,VLOOKUP($H24+BT$2-$L$2,$B$3:$C$123,2)*VLOOKUP($H24+BT$2-$L$2,Multipliers!$A$3:$DF$122,BT$2-2006+2),1))</f>
        <v>0</v>
      </c>
      <c r="BV24" s="3">
        <f>BU24*(1-IF($H24+BU$2-$L$2&lt;70,VLOOKUP($H24+BU$2-$L$2,$B$3:$C$123,2)*VLOOKUP($H24+BU$2-$L$2,Multipliers!$A$3:$DF$122,BU$2-2006+2),1))</f>
        <v>0</v>
      </c>
      <c r="BW24" s="3">
        <f>BV24*(1-IF($H24+BV$2-$L$2&lt;70,VLOOKUP($H24+BV$2-$L$2,$B$3:$C$123,2)*VLOOKUP($H24+BV$2-$L$2,Multipliers!$A$3:$DF$122,BV$2-2006+2),1))</f>
        <v>0</v>
      </c>
      <c r="BX24" s="3">
        <f>BW24*(1-IF($H24+BW$2-$L$2&lt;70,VLOOKUP($H24+BW$2-$L$2,$B$3:$C$123,2)*VLOOKUP($H24+BW$2-$L$2,Multipliers!$A$3:$DF$122,BW$2-2006+2),1))</f>
        <v>0</v>
      </c>
      <c r="BY24" s="3">
        <f>BX24*(1-IF($H24+BX$2-$L$2&lt;70,VLOOKUP($H24+BX$2-$L$2,$B$3:$C$123,2)*VLOOKUP($H24+BX$2-$L$2,Multipliers!$A$3:$DF$122,BX$2-2006+2),1))</f>
        <v>0</v>
      </c>
      <c r="BZ24" s="3">
        <f>BY24*(1-IF($H24+BY$2-$L$2&lt;70,VLOOKUP($H24+BY$2-$L$2,$B$3:$C$123,2)*VLOOKUP($H24+BY$2-$L$2,Multipliers!$A$3:$DF$122,BY$2-2006+2),1))</f>
        <v>0</v>
      </c>
      <c r="CA24" s="3">
        <f>BZ24*(1-IF($H24+BZ$2-$L$2&lt;70,VLOOKUP($H24+BZ$2-$L$2,$B$3:$C$123,2)*VLOOKUP($H24+BZ$2-$L$2,Multipliers!$A$3:$DF$122,BZ$2-2006+2),1))</f>
        <v>0</v>
      </c>
      <c r="CB24" s="3">
        <f>CA24*(1-IF($H24+CA$2-$L$2&lt;70,VLOOKUP($H24+CA$2-$L$2,$B$3:$C$123,2)*VLOOKUP($H24+CA$2-$L$2,Multipliers!$A$3:$DF$122,CA$2-2006+2),1))</f>
        <v>0</v>
      </c>
      <c r="CC24" s="3">
        <f>CB24*(1-IF($H24+CB$2-$L$2&lt;70,VLOOKUP($H24+CB$2-$L$2,$B$3:$C$123,2)*VLOOKUP($H24+CB$2-$L$2,Multipliers!$A$3:$DF$122,CB$2-2006+2),1))</f>
        <v>0</v>
      </c>
      <c r="CD24" s="3">
        <f>CC24*(1-IF($H24+CC$2-$L$2&lt;70,VLOOKUP($H24+CC$2-$L$2,$B$3:$C$123,2)*VLOOKUP($H24+CC$2-$L$2,Multipliers!$A$3:$DF$122,CC$2-2006+2),1))</f>
        <v>0</v>
      </c>
    </row>
    <row r="25" spans="2:82" x14ac:dyDescent="0.25">
      <c r="B25" s="21">
        <f t="shared" si="31"/>
        <v>22</v>
      </c>
      <c r="C25" s="21">
        <f>IF(B25&lt;Inputs!$C$3,E25,F25)</f>
        <v>7.9100000000000004E-4</v>
      </c>
      <c r="E25" s="22">
        <v>7.9100000000000004E-4</v>
      </c>
      <c r="F25" s="22"/>
      <c r="H25" s="26">
        <f t="shared" si="32"/>
        <v>23</v>
      </c>
      <c r="I25" s="26">
        <f>IF(H25&lt;=Inputs!$C$3,VLOOKUP(H25,$K$3:$CD$43,Inputs!$C$3-H25+2),1)</f>
        <v>0.88465694691550911</v>
      </c>
      <c r="K25" s="3">
        <f t="shared" si="33"/>
        <v>23</v>
      </c>
      <c r="L25" s="3">
        <v>1</v>
      </c>
      <c r="M25" s="3">
        <f>L25*(1-IF($H25+L$2-$L$2&lt;70,VLOOKUP($H25+L$2-$L$2,$B$3:$C$123,2)*VLOOKUP($H25+L$2-$L$2,Multipliers!$A$3:$DF$122,L$2-2006+2),1))</f>
        <v>0.99935347976399036</v>
      </c>
      <c r="N25" s="3">
        <f>M25*(1-IF($H25+M$2-$L$2&lt;70,VLOOKUP($H25+M$2-$L$2,$B$3:$C$123,2)*VLOOKUP($H25+M$2-$L$2,Multipliers!$A$3:$DF$122,M$2-2006+2),1))</f>
        <v>0.99870116472817494</v>
      </c>
      <c r="O25" s="3">
        <f>N25*(1-IF($H25+N$2-$L$2&lt;70,VLOOKUP($H25+N$2-$L$2,$B$3:$C$123,2)*VLOOKUP($H25+N$2-$L$2,Multipliers!$A$3:$DF$122,N$2-2006+2),1))</f>
        <v>0.99808914578671515</v>
      </c>
      <c r="P25" s="3">
        <f>O25*(1-IF($H25+O$2-$L$2&lt;70,VLOOKUP($H25+O$2-$L$2,$B$3:$C$123,2)*VLOOKUP($H25+O$2-$L$2,Multipliers!$A$3:$DF$122,O$2-2006+2),1))</f>
        <v>0.99750314138062246</v>
      </c>
      <c r="Q25" s="3">
        <f>P25*(1-IF($H25+P$2-$L$2&lt;70,VLOOKUP($H25+P$2-$L$2,$B$3:$C$123,2)*VLOOKUP($H25+P$2-$L$2,Multipliers!$A$3:$DF$122,P$2-2006+2),1))</f>
        <v>0.9969326682751003</v>
      </c>
      <c r="R25" s="3">
        <f>Q25*(1-IF($H25+Q$2-$L$2&lt;70,VLOOKUP($H25+Q$2-$L$2,$B$3:$C$123,2)*VLOOKUP($H25+Q$2-$L$2,Multipliers!$A$3:$DF$122,Q$2-2006+2),1))</f>
        <v>0.99636607404631228</v>
      </c>
      <c r="S25" s="3">
        <f>R25*(1-IF($H25+R$2-$L$2&lt;70,VLOOKUP($H25+R$2-$L$2,$B$3:$C$123,2)*VLOOKUP($H25+R$2-$L$2,Multipliers!$A$3:$DF$122,R$2-2006+2),1))</f>
        <v>0.99579490929084125</v>
      </c>
      <c r="T25" s="3">
        <f>S25*(1-IF($H25+S$2-$L$2&lt;70,VLOOKUP($H25+S$2-$L$2,$B$3:$C$123,2)*VLOOKUP($H25+S$2-$L$2,Multipliers!$A$3:$DF$122,S$2-2006+2),1))</f>
        <v>0.99521463401348176</v>
      </c>
      <c r="U25" s="3">
        <f>T25*(1-IF($H25+T$2-$L$2&lt;70,VLOOKUP($H25+T$2-$L$2,$B$3:$C$123,2)*VLOOKUP($H25+T$2-$L$2,Multipliers!$A$3:$DF$122,T$2-2006+2),1))</f>
        <v>0.99461738394525145</v>
      </c>
      <c r="V25" s="3">
        <f>U25*(1-IF($H25+U$2-$L$2&lt;70,VLOOKUP($H25+U$2-$L$2,$B$3:$C$123,2)*VLOOKUP($H25+U$2-$L$2,Multipliers!$A$3:$DF$122,U$2-2006+2),1))</f>
        <v>0.99400096750505307</v>
      </c>
      <c r="W25" s="3">
        <f>V25*(1-IF($H25+V$2-$L$2&lt;70,VLOOKUP($H25+V$2-$L$2,$B$3:$C$123,2)*VLOOKUP($H25+V$2-$L$2,Multipliers!$A$3:$DF$122,V$2-2006+2),1))</f>
        <v>0.99336636794916688</v>
      </c>
      <c r="X25" s="3">
        <f>W25*(1-IF($H25+W$2-$L$2&lt;70,VLOOKUP($H25+W$2-$L$2,$B$3:$C$123,2)*VLOOKUP($H25+W$2-$L$2,Multipliers!$A$3:$DF$122,W$2-2006+2),1))</f>
        <v>0.9927172535245945</v>
      </c>
      <c r="Y25" s="3">
        <f>X25*(1-IF($H25+X$2-$L$2&lt;70,VLOOKUP($H25+X$2-$L$2,$B$3:$C$123,2)*VLOOKUP($H25+X$2-$L$2,Multipliers!$A$3:$DF$122,X$2-2006+2),1))</f>
        <v>0.99205657162416938</v>
      </c>
      <c r="Z25" s="3">
        <f>Y25*(1-IF($H25+Y$2-$L$2&lt;70,VLOOKUP($H25+Y$2-$L$2,$B$3:$C$123,2)*VLOOKUP($H25+Y$2-$L$2,Multipliers!$A$3:$DF$122,Y$2-2006+2),1))</f>
        <v>0.99138727796395021</v>
      </c>
      <c r="AA25" s="3">
        <f>Z25*(1-IF($H25+Z$2-$L$2&lt;70,VLOOKUP($H25+Z$2-$L$2,$B$3:$C$123,2)*VLOOKUP($H25+Z$2-$L$2,Multipliers!$A$3:$DF$122,Z$2-2006+2),1))</f>
        <v>0.99070692780865843</v>
      </c>
      <c r="AB25" s="3">
        <f>AA25*(1-IF($H25+AA$2-$L$2&lt;70,VLOOKUP($H25+AA$2-$L$2,$B$3:$C$123,2)*VLOOKUP($H25+AA$2-$L$2,Multipliers!$A$3:$DF$122,AA$2-2006+2),1))</f>
        <v>0.99001180965976798</v>
      </c>
      <c r="AC25" s="3">
        <f>AB25*(1-IF($H25+AB$2-$L$2&lt;70,VLOOKUP($H25+AB$2-$L$2,$B$3:$C$123,2)*VLOOKUP($H25+AB$2-$L$2,Multipliers!$A$3:$DF$122,AB$2-2006+2),1))</f>
        <v>0.98929593376089187</v>
      </c>
      <c r="AD25" s="3">
        <f>AC25*(1-IF($H25+AC$2-$L$2&lt;70,VLOOKUP($H25+AC$2-$L$2,$B$3:$C$123,2)*VLOOKUP($H25+AC$2-$L$2,Multipliers!$A$3:$DF$122,AC$2-2006+2),1))</f>
        <v>0.98855179882275213</v>
      </c>
      <c r="AE25" s="3">
        <f>AD25*(1-IF($H25+AD$2-$L$2&lt;70,VLOOKUP($H25+AD$2-$L$2,$B$3:$C$123,2)*VLOOKUP($H25+AD$2-$L$2,Multipliers!$A$3:$DF$122,AD$2-2006+2),1))</f>
        <v>0.98777322266431866</v>
      </c>
      <c r="AF25" s="3">
        <f>AE25*(1-IF($H25+AE$2-$L$2&lt;70,VLOOKUP($H25+AE$2-$L$2,$B$3:$C$123,2)*VLOOKUP($H25+AE$2-$L$2,Multipliers!$A$3:$DF$122,AE$2-2006+2),1))</f>
        <v>0.98694824151728244</v>
      </c>
      <c r="AG25" s="3">
        <f>AF25*(1-IF($H25+AF$2-$L$2&lt;70,VLOOKUP($H25+AF$2-$L$2,$B$3:$C$123,2)*VLOOKUP($H25+AF$2-$L$2,Multipliers!$A$3:$DF$122,AF$2-2006+2),1))</f>
        <v>0.98606468355853738</v>
      </c>
      <c r="AH25" s="3">
        <f>AG25*(1-IF($H25+AG$2-$L$2&lt;70,VLOOKUP($H25+AG$2-$L$2,$B$3:$C$123,2)*VLOOKUP($H25+AG$2-$L$2,Multipliers!$A$3:$DF$122,AG$2-2006+2),1))</f>
        <v>0.98510771258579344</v>
      </c>
      <c r="AI25" s="3">
        <f>AH25*(1-IF($H25+AH$2-$L$2&lt;70,VLOOKUP($H25+AH$2-$L$2,$B$3:$C$123,2)*VLOOKUP($H25+AH$2-$L$2,Multipliers!$A$3:$DF$122,AH$2-2006+2),1))</f>
        <v>0.98406353561794158</v>
      </c>
      <c r="AJ25" s="3">
        <f>AI25*(1-IF($H25+AI$2-$L$2&lt;70,VLOOKUP($H25+AI$2-$L$2,$B$3:$C$123,2)*VLOOKUP($H25+AI$2-$L$2,Multipliers!$A$3:$DF$122,AI$2-2006+2),1))</f>
        <v>0.98291758464300261</v>
      </c>
      <c r="AK25" s="3">
        <f>AJ25*(1-IF($H25+AJ$2-$L$2&lt;70,VLOOKUP($H25+AJ$2-$L$2,$B$3:$C$123,2)*VLOOKUP($H25+AJ$2-$L$2,Multipliers!$A$3:$DF$122,AJ$2-2006+2),1))</f>
        <v>0.98165740408887325</v>
      </c>
      <c r="AL25" s="3">
        <f>AK25*(1-IF($H25+AK$2-$L$2&lt;70,VLOOKUP($H25+AK$2-$L$2,$B$3:$C$123,2)*VLOOKUP($H25+AK$2-$L$2,Multipliers!$A$3:$DF$122,AK$2-2006+2),1))</f>
        <v>0.98026965487788653</v>
      </c>
      <c r="AM25" s="3">
        <f>AL25*(1-IF($H25+AL$2-$L$2&lt;70,VLOOKUP($H25+AL$2-$L$2,$B$3:$C$123,2)*VLOOKUP($H25+AL$2-$L$2,Multipliers!$A$3:$DF$122,AL$2-2006+2),1))</f>
        <v>0.97874237414335852</v>
      </c>
      <c r="AN25" s="3">
        <f>AM25*(1-IF($H25+AM$2-$L$2&lt;70,VLOOKUP($H25+AM$2-$L$2,$B$3:$C$123,2)*VLOOKUP($H25+AM$2-$L$2,Multipliers!$A$3:$DF$122,AM$2-2006+2),1))</f>
        <v>0.97706220609417849</v>
      </c>
      <c r="AO25" s="3">
        <f>AN25*(1-IF($H25+AN$2-$L$2&lt;70,VLOOKUP($H25+AN$2-$L$2,$B$3:$C$123,2)*VLOOKUP($H25+AN$2-$L$2,Multipliers!$A$3:$DF$122,AN$2-2006+2),1))</f>
        <v>0.9752149104086868</v>
      </c>
      <c r="AP25" s="3">
        <f>AO25*(1-IF($H25+AO$2-$L$2&lt;70,VLOOKUP($H25+AO$2-$L$2,$B$3:$C$123,2)*VLOOKUP($H25+AO$2-$L$2,Multipliers!$A$3:$DF$122,AO$2-2006+2),1))</f>
        <v>0.97318521099514343</v>
      </c>
      <c r="AQ25" s="3">
        <f>AP25*(1-IF($H25+AP$2-$L$2&lt;70,VLOOKUP($H25+AP$2-$L$2,$B$3:$C$123,2)*VLOOKUP($H25+AP$2-$L$2,Multipliers!$A$3:$DF$122,AP$2-2006+2),1))</f>
        <v>0.97097167513554816</v>
      </c>
      <c r="AR25" s="3">
        <f>AQ25*(1-IF($H25+AQ$2-$L$2&lt;70,VLOOKUP($H25+AQ$2-$L$2,$B$3:$C$123,2)*VLOOKUP($H25+AQ$2-$L$2,Multipliers!$A$3:$DF$122,AQ$2-2006+2),1))</f>
        <v>0.96855951245419114</v>
      </c>
      <c r="AS25" s="3">
        <f>AR25*(1-IF($H25+AR$2-$L$2&lt;70,VLOOKUP($H25+AR$2-$L$2,$B$3:$C$123,2)*VLOOKUP($H25+AR$2-$L$2,Multipliers!$A$3:$DF$122,AR$2-2006+2),1))</f>
        <v>0.96593067305048708</v>
      </c>
      <c r="AT25" s="3">
        <f>AS25*(1-IF($H25+AS$2-$L$2&lt;70,VLOOKUP($H25+AS$2-$L$2,$B$3:$C$123,2)*VLOOKUP($H25+AS$2-$L$2,Multipliers!$A$3:$DF$122,AS$2-2006+2),1))</f>
        <v>0.96305617671950017</v>
      </c>
      <c r="AU25" s="3">
        <f>AT25*(1-IF($H25+AT$2-$L$2&lt;70,VLOOKUP($H25+AT$2-$L$2,$B$3:$C$123,2)*VLOOKUP($H25+AT$2-$L$2,Multipliers!$A$3:$DF$122,AT$2-2006+2),1))</f>
        <v>0.95990217385942211</v>
      </c>
      <c r="AV25" s="3">
        <f>AU25*(1-IF($H25+AU$2-$L$2&lt;70,VLOOKUP($H25+AU$2-$L$2,$B$3:$C$123,2)*VLOOKUP($H25+AU$2-$L$2,Multipliers!$A$3:$DF$122,AU$2-2006+2),1))</f>
        <v>0.95642941623206779</v>
      </c>
      <c r="AW25" s="3">
        <f>AV25*(1-IF($H25+AV$2-$L$2&lt;70,VLOOKUP($H25+AV$2-$L$2,$B$3:$C$123,2)*VLOOKUP($H25+AV$2-$L$2,Multipliers!$A$3:$DF$122,AV$2-2006+2),1))</f>
        <v>0.95258903070600887</v>
      </c>
      <c r="AX25" s="3">
        <f>AW25*(1-IF($H25+AW$2-$L$2&lt;70,VLOOKUP($H25+AW$2-$L$2,$B$3:$C$123,2)*VLOOKUP($H25+AW$2-$L$2,Multipliers!$A$3:$DF$122,AW$2-2006+2),1))</f>
        <v>0.94833324419804199</v>
      </c>
      <c r="AY25" s="3">
        <f>AX25*(1-IF($H25+AX$2-$L$2&lt;70,VLOOKUP($H25+AX$2-$L$2,$B$3:$C$123,2)*VLOOKUP($H25+AX$2-$L$2,Multipliers!$A$3:$DF$122,AX$2-2006+2),1))</f>
        <v>0.94360790592511223</v>
      </c>
      <c r="AZ25" s="3">
        <f>AY25*(1-IF($H25+AY$2-$L$2&lt;70,VLOOKUP($H25+AY$2-$L$2,$B$3:$C$123,2)*VLOOKUP($H25+AY$2-$L$2,Multipliers!$A$3:$DF$122,AY$2-2006+2),1))</f>
        <v>0.93836078089610286</v>
      </c>
      <c r="BA25" s="3">
        <f>AZ25*(1-IF($H25+AZ$2-$L$2&lt;70,VLOOKUP($H25+AZ$2-$L$2,$B$3:$C$123,2)*VLOOKUP($H25+AZ$2-$L$2,Multipliers!$A$3:$DF$122,AZ$2-2006+2),1))</f>
        <v>0.93254300659469158</v>
      </c>
      <c r="BB25" s="3">
        <f>BA25*(1-IF($H25+BA$2-$L$2&lt;70,VLOOKUP($H25+BA$2-$L$2,$B$3:$C$123,2)*VLOOKUP($H25+BA$2-$L$2,Multipliers!$A$3:$DF$122,BA$2-2006+2),1))</f>
        <v>0.92609899209289981</v>
      </c>
      <c r="BC25" s="3">
        <f>BB25*(1-IF($H25+BB$2-$L$2&lt;70,VLOOKUP($H25+BB$2-$L$2,$B$3:$C$123,2)*VLOOKUP($H25+BB$2-$L$2,Multipliers!$A$3:$DF$122,BB$2-2006+2),1))</f>
        <v>0.91898576709997637</v>
      </c>
      <c r="BD25" s="3">
        <f>BC25*(1-IF($H25+BC$2-$L$2&lt;70,VLOOKUP($H25+BC$2-$L$2,$B$3:$C$123,2)*VLOOKUP($H25+BC$2-$L$2,Multipliers!$A$3:$DF$122,BC$2-2006+2),1))</f>
        <v>0.91130809791814971</v>
      </c>
      <c r="BE25" s="3">
        <f>BD25*(1-IF($H25+BD$2-$L$2&lt;70,VLOOKUP($H25+BD$2-$L$2,$B$3:$C$123,2)*VLOOKUP($H25+BD$2-$L$2,Multipliers!$A$3:$DF$122,BD$2-2006+2),1))</f>
        <v>0.90304759163120485</v>
      </c>
      <c r="BF25" s="3">
        <f>BE25*(1-IF($H25+BE$2-$L$2&lt;70,VLOOKUP($H25+BE$2-$L$2,$B$3:$C$123,2)*VLOOKUP($H25+BE$2-$L$2,Multipliers!$A$3:$DF$122,BE$2-2006+2),1))</f>
        <v>0.89417632395597768</v>
      </c>
      <c r="BG25" s="3">
        <f>BF25*(1-IF($H25+BF$2-$L$2&lt;70,VLOOKUP($H25+BF$2-$L$2,$B$3:$C$123,2)*VLOOKUP($H25+BF$2-$L$2,Multipliers!$A$3:$DF$122,BF$2-2006+2),1))</f>
        <v>0.88465694691550911</v>
      </c>
      <c r="BH25" s="3">
        <f>BG25*(1-IF($H25+BG$2-$L$2&lt;70,VLOOKUP($H25+BG$2-$L$2,$B$3:$C$123,2)*VLOOKUP($H25+BG$2-$L$2,Multipliers!$A$3:$DF$122,BG$2-2006+2),1))</f>
        <v>0</v>
      </c>
      <c r="BI25" s="3">
        <f>BH25*(1-IF($H25+BH$2-$L$2&lt;70,VLOOKUP($H25+BH$2-$L$2,$B$3:$C$123,2)*VLOOKUP($H25+BH$2-$L$2,Multipliers!$A$3:$DF$122,BH$2-2006+2),1))</f>
        <v>0</v>
      </c>
      <c r="BJ25" s="3">
        <f>BI25*(1-IF($H25+BI$2-$L$2&lt;70,VLOOKUP($H25+BI$2-$L$2,$B$3:$C$123,2)*VLOOKUP($H25+BI$2-$L$2,Multipliers!$A$3:$DF$122,BI$2-2006+2),1))</f>
        <v>0</v>
      </c>
      <c r="BK25" s="3">
        <f>BJ25*(1-IF($H25+BJ$2-$L$2&lt;70,VLOOKUP($H25+BJ$2-$L$2,$B$3:$C$123,2)*VLOOKUP($H25+BJ$2-$L$2,Multipliers!$A$3:$DF$122,BJ$2-2006+2),1))</f>
        <v>0</v>
      </c>
      <c r="BL25" s="3">
        <f>BK25*(1-IF($H25+BK$2-$L$2&lt;70,VLOOKUP($H25+BK$2-$L$2,$B$3:$C$123,2)*VLOOKUP($H25+BK$2-$L$2,Multipliers!$A$3:$DF$122,BK$2-2006+2),1))</f>
        <v>0</v>
      </c>
      <c r="BM25" s="3">
        <f>BL25*(1-IF($H25+BL$2-$L$2&lt;70,VLOOKUP($H25+BL$2-$L$2,$B$3:$C$123,2)*VLOOKUP($H25+BL$2-$L$2,Multipliers!$A$3:$DF$122,BL$2-2006+2),1))</f>
        <v>0</v>
      </c>
      <c r="BN25" s="3">
        <f>BM25*(1-IF($H25+BM$2-$L$2&lt;70,VLOOKUP($H25+BM$2-$L$2,$B$3:$C$123,2)*VLOOKUP($H25+BM$2-$L$2,Multipliers!$A$3:$DF$122,BM$2-2006+2),1))</f>
        <v>0</v>
      </c>
      <c r="BO25" s="3">
        <f>BN25*(1-IF($H25+BN$2-$L$2&lt;70,VLOOKUP($H25+BN$2-$L$2,$B$3:$C$123,2)*VLOOKUP($H25+BN$2-$L$2,Multipliers!$A$3:$DF$122,BN$2-2006+2),1))</f>
        <v>0</v>
      </c>
      <c r="BP25" s="3">
        <f>BO25*(1-IF($H25+BO$2-$L$2&lt;70,VLOOKUP($H25+BO$2-$L$2,$B$3:$C$123,2)*VLOOKUP($H25+BO$2-$L$2,Multipliers!$A$3:$DF$122,BO$2-2006+2),1))</f>
        <v>0</v>
      </c>
      <c r="BQ25" s="3">
        <f>BP25*(1-IF($H25+BP$2-$L$2&lt;70,VLOOKUP($H25+BP$2-$L$2,$B$3:$C$123,2)*VLOOKUP($H25+BP$2-$L$2,Multipliers!$A$3:$DF$122,BP$2-2006+2),1))</f>
        <v>0</v>
      </c>
      <c r="BR25" s="3">
        <f>BQ25*(1-IF($H25+BQ$2-$L$2&lt;70,VLOOKUP($H25+BQ$2-$L$2,$B$3:$C$123,2)*VLOOKUP($H25+BQ$2-$L$2,Multipliers!$A$3:$DF$122,BQ$2-2006+2),1))</f>
        <v>0</v>
      </c>
      <c r="BS25" s="3">
        <f>BR25*(1-IF($H25+BR$2-$L$2&lt;70,VLOOKUP($H25+BR$2-$L$2,$B$3:$C$123,2)*VLOOKUP($H25+BR$2-$L$2,Multipliers!$A$3:$DF$122,BR$2-2006+2),1))</f>
        <v>0</v>
      </c>
      <c r="BT25" s="3">
        <f>BS25*(1-IF($H25+BS$2-$L$2&lt;70,VLOOKUP($H25+BS$2-$L$2,$B$3:$C$123,2)*VLOOKUP($H25+BS$2-$L$2,Multipliers!$A$3:$DF$122,BS$2-2006+2),1))</f>
        <v>0</v>
      </c>
      <c r="BU25" s="3">
        <f>BT25*(1-IF($H25+BT$2-$L$2&lt;70,VLOOKUP($H25+BT$2-$L$2,$B$3:$C$123,2)*VLOOKUP($H25+BT$2-$L$2,Multipliers!$A$3:$DF$122,BT$2-2006+2),1))</f>
        <v>0</v>
      </c>
      <c r="BV25" s="3">
        <f>BU25*(1-IF($H25+BU$2-$L$2&lt;70,VLOOKUP($H25+BU$2-$L$2,$B$3:$C$123,2)*VLOOKUP($H25+BU$2-$L$2,Multipliers!$A$3:$DF$122,BU$2-2006+2),1))</f>
        <v>0</v>
      </c>
      <c r="BW25" s="3">
        <f>BV25*(1-IF($H25+BV$2-$L$2&lt;70,VLOOKUP($H25+BV$2-$L$2,$B$3:$C$123,2)*VLOOKUP($H25+BV$2-$L$2,Multipliers!$A$3:$DF$122,BV$2-2006+2),1))</f>
        <v>0</v>
      </c>
      <c r="BX25" s="3">
        <f>BW25*(1-IF($H25+BW$2-$L$2&lt;70,VLOOKUP($H25+BW$2-$L$2,$B$3:$C$123,2)*VLOOKUP($H25+BW$2-$L$2,Multipliers!$A$3:$DF$122,BW$2-2006+2),1))</f>
        <v>0</v>
      </c>
      <c r="BY25" s="3">
        <f>BX25*(1-IF($H25+BX$2-$L$2&lt;70,VLOOKUP($H25+BX$2-$L$2,$B$3:$C$123,2)*VLOOKUP($H25+BX$2-$L$2,Multipliers!$A$3:$DF$122,BX$2-2006+2),1))</f>
        <v>0</v>
      </c>
      <c r="BZ25" s="3">
        <f>BY25*(1-IF($H25+BY$2-$L$2&lt;70,VLOOKUP($H25+BY$2-$L$2,$B$3:$C$123,2)*VLOOKUP($H25+BY$2-$L$2,Multipliers!$A$3:$DF$122,BY$2-2006+2),1))</f>
        <v>0</v>
      </c>
      <c r="CA25" s="3">
        <f>BZ25*(1-IF($H25+BZ$2-$L$2&lt;70,VLOOKUP($H25+BZ$2-$L$2,$B$3:$C$123,2)*VLOOKUP($H25+BZ$2-$L$2,Multipliers!$A$3:$DF$122,BZ$2-2006+2),1))</f>
        <v>0</v>
      </c>
      <c r="CB25" s="3">
        <f>CA25*(1-IF($H25+CA$2-$L$2&lt;70,VLOOKUP($H25+CA$2-$L$2,$B$3:$C$123,2)*VLOOKUP($H25+CA$2-$L$2,Multipliers!$A$3:$DF$122,CA$2-2006+2),1))</f>
        <v>0</v>
      </c>
      <c r="CC25" s="3">
        <f>CB25*(1-IF($H25+CB$2-$L$2&lt;70,VLOOKUP($H25+CB$2-$L$2,$B$3:$C$123,2)*VLOOKUP($H25+CB$2-$L$2,Multipliers!$A$3:$DF$122,CB$2-2006+2),1))</f>
        <v>0</v>
      </c>
      <c r="CD25" s="3">
        <f>CC25*(1-IF($H25+CC$2-$L$2&lt;70,VLOOKUP($H25+CC$2-$L$2,$B$3:$C$123,2)*VLOOKUP($H25+CC$2-$L$2,Multipliers!$A$3:$DF$122,CC$2-2006+2),1))</f>
        <v>0</v>
      </c>
    </row>
    <row r="26" spans="2:82" x14ac:dyDescent="0.25">
      <c r="B26" s="21">
        <f t="shared" si="31"/>
        <v>23</v>
      </c>
      <c r="C26" s="21">
        <f>IF(B26&lt;Inputs!$C$3,E26,F26)</f>
        <v>8.0599999999999997E-4</v>
      </c>
      <c r="E26" s="22">
        <v>8.0599999999999997E-4</v>
      </c>
      <c r="F26" s="22"/>
      <c r="H26" s="26">
        <f t="shared" si="32"/>
        <v>24</v>
      </c>
      <c r="I26" s="26">
        <f>IF(H26&lt;=Inputs!$C$3,VLOOKUP(H26,$K$3:$CD$43,Inputs!$C$3-H26+2),1)</f>
        <v>0.88410157608258944</v>
      </c>
      <c r="K26" s="3">
        <f t="shared" si="33"/>
        <v>24</v>
      </c>
      <c r="L26" s="3">
        <v>1</v>
      </c>
      <c r="M26" s="3">
        <f>L26*(1-IF($H26+L$2-$L$2&lt;70,VLOOKUP($H26+L$2-$L$2,$B$3:$C$123,2)*VLOOKUP($H26+L$2-$L$2,Multipliers!$A$3:$DF$122,L$2-2006+2),1))</f>
        <v>0.9993333295439456</v>
      </c>
      <c r="N26" s="3">
        <f>M26*(1-IF($H26+M$2-$L$2&lt;70,VLOOKUP($H26+M$2-$L$2,$B$3:$C$123,2)*VLOOKUP($H26+M$2-$L$2,Multipliers!$A$3:$DF$122,M$2-2006+2),1))</f>
        <v>0.99870906212144817</v>
      </c>
      <c r="O26" s="3">
        <f>N26*(1-IF($H26+N$2-$L$2&lt;70,VLOOKUP($H26+N$2-$L$2,$B$3:$C$123,2)*VLOOKUP($H26+N$2-$L$2,Multipliers!$A$3:$DF$122,N$2-2006+2),1))</f>
        <v>0.99811212801243021</v>
      </c>
      <c r="P26" s="3">
        <f>O26*(1-IF($H26+O$2-$L$2&lt;70,VLOOKUP($H26+O$2-$L$2,$B$3:$C$123,2)*VLOOKUP($H26+O$2-$L$2,Multipliers!$A$3:$DF$122,O$2-2006+2),1))</f>
        <v>0.99753155296602725</v>
      </c>
      <c r="Q26" s="3">
        <f>P26*(1-IF($H26+P$2-$L$2&lt;70,VLOOKUP($H26+P$2-$L$2,$B$3:$C$123,2)*VLOOKUP($H26+P$2-$L$2,Multipliers!$A$3:$DF$122,P$2-2006+2),1))</f>
        <v>0.99695528279178336</v>
      </c>
      <c r="R26" s="3">
        <f>Q26*(1-IF($H26+Q$2-$L$2&lt;70,VLOOKUP($H26+Q$2-$L$2,$B$3:$C$123,2)*VLOOKUP($H26+Q$2-$L$2,Multipliers!$A$3:$DF$122,Q$2-2006+2),1))</f>
        <v>0.99637478251941713</v>
      </c>
      <c r="S26" s="3">
        <f>R26*(1-IF($H26+R$2-$L$2&lt;70,VLOOKUP($H26+R$2-$L$2,$B$3:$C$123,2)*VLOOKUP($H26+R$2-$L$2,Multipliers!$A$3:$DF$122,R$2-2006+2),1))</f>
        <v>0.99578556678531138</v>
      </c>
      <c r="T26" s="3">
        <f>S26*(1-IF($H26+S$2-$L$2&lt;70,VLOOKUP($H26+S$2-$L$2,$B$3:$C$123,2)*VLOOKUP($H26+S$2-$L$2,Multipliers!$A$3:$DF$122,S$2-2006+2),1))</f>
        <v>0.99517961191056636</v>
      </c>
      <c r="U26" s="3">
        <f>T26*(1-IF($H26+T$2-$L$2&lt;70,VLOOKUP($H26+T$2-$L$2,$B$3:$C$123,2)*VLOOKUP($H26+T$2-$L$2,Multipliers!$A$3:$DF$122,T$2-2006+2),1))</f>
        <v>0.9945546601603491</v>
      </c>
      <c r="V26" s="3">
        <f>U26*(1-IF($H26+U$2-$L$2&lt;70,VLOOKUP($H26+U$2-$L$2,$B$3:$C$123,2)*VLOOKUP($H26+U$2-$L$2,Multipliers!$A$3:$DF$122,U$2-2006+2),1))</f>
        <v>0.99391173483671635</v>
      </c>
      <c r="W26" s="3">
        <f>V26*(1-IF($H26+V$2-$L$2&lt;70,VLOOKUP($H26+V$2-$L$2,$B$3:$C$123,2)*VLOOKUP($H26+V$2-$L$2,Multipliers!$A$3:$DF$122,V$2-2006+2),1))</f>
        <v>0.99325457527574279</v>
      </c>
      <c r="X26" s="3">
        <f>W26*(1-IF($H26+W$2-$L$2&lt;70,VLOOKUP($H26+W$2-$L$2,$B$3:$C$123,2)*VLOOKUP($H26+W$2-$L$2,Multipliers!$A$3:$DF$122,W$2-2006+2),1))</f>
        <v>0.99258611587285728</v>
      </c>
      <c r="Y26" s="3">
        <f>X26*(1-IF($H26+X$2-$L$2&lt;70,VLOOKUP($H26+X$2-$L$2,$B$3:$C$123,2)*VLOOKUP($H26+X$2-$L$2,Multipliers!$A$3:$DF$122,X$2-2006+2),1))</f>
        <v>0.99190922219178512</v>
      </c>
      <c r="Z26" s="3">
        <f>Y26*(1-IF($H26+Y$2-$L$2&lt;70,VLOOKUP($H26+Y$2-$L$2,$B$3:$C$123,2)*VLOOKUP($H26+Y$2-$L$2,Multipliers!$A$3:$DF$122,Y$2-2006+2),1))</f>
        <v>0.99122142958279491</v>
      </c>
      <c r="AA26" s="3">
        <f>Z26*(1-IF($H26+Z$2-$L$2&lt;70,VLOOKUP($H26+Z$2-$L$2,$B$3:$C$123,2)*VLOOKUP($H26+Z$2-$L$2,Multipliers!$A$3:$DF$122,Z$2-2006+2),1))</f>
        <v>0.99051885443060073</v>
      </c>
      <c r="AB26" s="3">
        <f>AA26*(1-IF($H26+AA$2-$L$2&lt;70,VLOOKUP($H26+AA$2-$L$2,$B$3:$C$123,2)*VLOOKUP($H26+AA$2-$L$2,Multipliers!$A$3:$DF$122,AA$2-2006+2),1))</f>
        <v>0.98979537711533849</v>
      </c>
      <c r="AC26" s="3">
        <f>AB26*(1-IF($H26+AB$2-$L$2&lt;70,VLOOKUP($H26+AB$2-$L$2,$B$3:$C$123,2)*VLOOKUP($H26+AB$2-$L$2,Multipliers!$A$3:$DF$122,AB$2-2006+2),1))</f>
        <v>0.98904334619348588</v>
      </c>
      <c r="AD26" s="3">
        <f>AC26*(1-IF($H26+AC$2-$L$2&lt;70,VLOOKUP($H26+AC$2-$L$2,$B$3:$C$123,2)*VLOOKUP($H26+AC$2-$L$2,Multipliers!$A$3:$DF$122,AC$2-2006+2),1))</f>
        <v>0.98825651457980557</v>
      </c>
      <c r="AE26" s="3">
        <f>AD26*(1-IF($H26+AD$2-$L$2&lt;70,VLOOKUP($H26+AD$2-$L$2,$B$3:$C$123,2)*VLOOKUP($H26+AD$2-$L$2,Multipliers!$A$3:$DF$122,AD$2-2006+2),1))</f>
        <v>0.98742279257071941</v>
      </c>
      <c r="AF26" s="3">
        <f>AE26*(1-IF($H26+AE$2-$L$2&lt;70,VLOOKUP($H26+AE$2-$L$2,$B$3:$C$123,2)*VLOOKUP($H26+AE$2-$L$2,Multipliers!$A$3:$DF$122,AE$2-2006+2),1))</f>
        <v>0.98652988065456659</v>
      </c>
      <c r="AG26" s="3">
        <f>AF26*(1-IF($H26+AF$2-$L$2&lt;70,VLOOKUP($H26+AF$2-$L$2,$B$3:$C$123,2)*VLOOKUP($H26+AF$2-$L$2,Multipliers!$A$3:$DF$122,AF$2-2006+2),1))</f>
        <v>0.98556278727652635</v>
      </c>
      <c r="AH26" s="3">
        <f>AG26*(1-IF($H26+AG$2-$L$2&lt;70,VLOOKUP($H26+AG$2-$L$2,$B$3:$C$123,2)*VLOOKUP($H26+AG$2-$L$2,Multipliers!$A$3:$DF$122,AG$2-2006+2),1))</f>
        <v>0.98450757583224768</v>
      </c>
      <c r="AI26" s="3">
        <f>AH26*(1-IF($H26+AH$2-$L$2&lt;70,VLOOKUP($H26+AH$2-$L$2,$B$3:$C$123,2)*VLOOKUP($H26+AH$2-$L$2,Multipliers!$A$3:$DF$122,AH$2-2006+2),1))</f>
        <v>0.98334952728293035</v>
      </c>
      <c r="AJ26" s="3">
        <f>AI26*(1-IF($H26+AI$2-$L$2&lt;70,VLOOKUP($H26+AI$2-$L$2,$B$3:$C$123,2)*VLOOKUP($H26+AI$2-$L$2,Multipliers!$A$3:$DF$122,AI$2-2006+2),1))</f>
        <v>0.98207605825278665</v>
      </c>
      <c r="AK26" s="3">
        <f>AJ26*(1-IF($H26+AJ$2-$L$2&lt;70,VLOOKUP($H26+AJ$2-$L$2,$B$3:$C$123,2)*VLOOKUP($H26+AJ$2-$L$2,Multipliers!$A$3:$DF$122,AJ$2-2006+2),1))</f>
        <v>0.98067369355186962</v>
      </c>
      <c r="AL26" s="3">
        <f>AK26*(1-IF($H26+AK$2-$L$2&lt;70,VLOOKUP($H26+AK$2-$L$2,$B$3:$C$123,2)*VLOOKUP($H26+AK$2-$L$2,Multipliers!$A$3:$DF$122,AK$2-2006+2),1))</f>
        <v>0.97913034987987169</v>
      </c>
      <c r="AM26" s="3">
        <f>AL26*(1-IF($H26+AL$2-$L$2&lt;70,VLOOKUP($H26+AL$2-$L$2,$B$3:$C$123,2)*VLOOKUP($H26+AL$2-$L$2,Multipliers!$A$3:$DF$122,AL$2-2006+2),1))</f>
        <v>0.97743253768626215</v>
      </c>
      <c r="AN26" s="3">
        <f>AM26*(1-IF($H26+AM$2-$L$2&lt;70,VLOOKUP($H26+AM$2-$L$2,$B$3:$C$123,2)*VLOOKUP($H26+AM$2-$L$2,Multipliers!$A$3:$DF$122,AM$2-2006+2),1))</f>
        <v>0.97556587520358207</v>
      </c>
      <c r="AO26" s="3">
        <f>AN26*(1-IF($H26+AN$2-$L$2&lt;70,VLOOKUP($H26+AN$2-$L$2,$B$3:$C$123,2)*VLOOKUP($H26+AN$2-$L$2,Multipliers!$A$3:$DF$122,AN$2-2006+2),1))</f>
        <v>0.97351493593990923</v>
      </c>
      <c r="AP26" s="3">
        <f>AO26*(1-IF($H26+AO$2-$L$2&lt;70,VLOOKUP($H26+AO$2-$L$2,$B$3:$C$123,2)*VLOOKUP($H26+AO$2-$L$2,Multipliers!$A$3:$DF$122,AO$2-2006+2),1))</f>
        <v>0.97127828358857171</v>
      </c>
      <c r="AQ26" s="3">
        <f>AP26*(1-IF($H26+AP$2-$L$2&lt;70,VLOOKUP($H26+AP$2-$L$2,$B$3:$C$123,2)*VLOOKUP($H26+AP$2-$L$2,Multipliers!$A$3:$DF$122,AP$2-2006+2),1))</f>
        <v>0.96884098623330861</v>
      </c>
      <c r="AR26" s="3">
        <f>AQ26*(1-IF($H26+AQ$2-$L$2&lt;70,VLOOKUP($H26+AQ$2-$L$2,$B$3:$C$123,2)*VLOOKUP($H26+AQ$2-$L$2,Multipliers!$A$3:$DF$122,AQ$2-2006+2),1))</f>
        <v>0.96618482121045912</v>
      </c>
      <c r="AS26" s="3">
        <f>AR26*(1-IF($H26+AR$2-$L$2&lt;70,VLOOKUP($H26+AR$2-$L$2,$B$3:$C$123,2)*VLOOKUP($H26+AR$2-$L$2,Multipliers!$A$3:$DF$122,AR$2-2006+2),1))</f>
        <v>0.96328052560835131</v>
      </c>
      <c r="AT26" s="3">
        <f>AS26*(1-IF($H26+AS$2-$L$2&lt;70,VLOOKUP($H26+AS$2-$L$2,$B$3:$C$123,2)*VLOOKUP($H26+AS$2-$L$2,Multipliers!$A$3:$DF$122,AS$2-2006+2),1))</f>
        <v>0.96009392197071131</v>
      </c>
      <c r="AU26" s="3">
        <f>AT26*(1-IF($H26+AT$2-$L$2&lt;70,VLOOKUP($H26+AT$2-$L$2,$B$3:$C$123,2)*VLOOKUP($H26+AT$2-$L$2,Multipliers!$A$3:$DF$122,AT$2-2006+2),1))</f>
        <v>0.95658538526528292</v>
      </c>
      <c r="AV26" s="3">
        <f>AU26*(1-IF($H26+AU$2-$L$2&lt;70,VLOOKUP($H26+AU$2-$L$2,$B$3:$C$123,2)*VLOOKUP($H26+AU$2-$L$2,Multipliers!$A$3:$DF$122,AU$2-2006+2),1))</f>
        <v>0.95270557537220957</v>
      </c>
      <c r="AW26" s="3">
        <f>AV26*(1-IF($H26+AV$2-$L$2&lt;70,VLOOKUP($H26+AV$2-$L$2,$B$3:$C$123,2)*VLOOKUP($H26+AV$2-$L$2,Multipliers!$A$3:$DF$122,AV$2-2006+2),1))</f>
        <v>0.94840627518747467</v>
      </c>
      <c r="AX26" s="3">
        <f>AW26*(1-IF($H26+AW$2-$L$2&lt;70,VLOOKUP($H26+AW$2-$L$2,$B$3:$C$123,2)*VLOOKUP($H26+AW$2-$L$2,Multipliers!$A$3:$DF$122,AW$2-2006+2),1))</f>
        <v>0.94363283865165215</v>
      </c>
      <c r="AY26" s="3">
        <f>AX26*(1-IF($H26+AX$2-$L$2&lt;70,VLOOKUP($H26+AX$2-$L$2,$B$3:$C$123,2)*VLOOKUP($H26+AX$2-$L$2,Multipliers!$A$3:$DF$122,AX$2-2006+2),1))</f>
        <v>0.93833257231575118</v>
      </c>
      <c r="AZ26" s="3">
        <f>AY26*(1-IF($H26+AY$2-$L$2&lt;70,VLOOKUP($H26+AY$2-$L$2,$B$3:$C$123,2)*VLOOKUP($H26+AY$2-$L$2,Multipliers!$A$3:$DF$122,AY$2-2006+2),1))</f>
        <v>0.93245620927525308</v>
      </c>
      <c r="BA26" s="3">
        <f>AZ26*(1-IF($H26+AZ$2-$L$2&lt;70,VLOOKUP($H26+AZ$2-$L$2,$B$3:$C$123,2)*VLOOKUP($H26+AZ$2-$L$2,Multipliers!$A$3:$DF$122,AZ$2-2006+2),1))</f>
        <v>0.9259477095590235</v>
      </c>
      <c r="BB26" s="3">
        <f>BA26*(1-IF($H26+BA$2-$L$2&lt;70,VLOOKUP($H26+BA$2-$L$2,$B$3:$C$123,2)*VLOOKUP($H26+BA$2-$L$2,Multipliers!$A$3:$DF$122,BA$2-2006+2),1))</f>
        <v>0.91876380752379783</v>
      </c>
      <c r="BC26" s="3">
        <f>BB26*(1-IF($H26+BB$2-$L$2&lt;70,VLOOKUP($H26+BB$2-$L$2,$B$3:$C$123,2)*VLOOKUP($H26+BB$2-$L$2,Multipliers!$A$3:$DF$122,BB$2-2006+2),1))</f>
        <v>0.91101045922084645</v>
      </c>
      <c r="BD26" s="3">
        <f>BC26*(1-IF($H26+BC$2-$L$2&lt;70,VLOOKUP($H26+BC$2-$L$2,$B$3:$C$123,2)*VLOOKUP($H26+BC$2-$L$2,Multipliers!$A$3:$DF$122,BC$2-2006+2),1))</f>
        <v>0.90266923865924431</v>
      </c>
      <c r="BE26" s="3">
        <f>BD26*(1-IF($H26+BD$2-$L$2&lt;70,VLOOKUP($H26+BD$2-$L$2,$B$3:$C$123,2)*VLOOKUP($H26+BD$2-$L$2,Multipliers!$A$3:$DF$122,BD$2-2006+2),1))</f>
        <v>0.89371211658900707</v>
      </c>
      <c r="BF26" s="3">
        <f>BE26*(1-IF($H26+BE$2-$L$2&lt;70,VLOOKUP($H26+BE$2-$L$2,$B$3:$C$123,2)*VLOOKUP($H26+BE$2-$L$2,Multipliers!$A$3:$DF$122,BE$2-2006+2),1))</f>
        <v>0.88410157608258944</v>
      </c>
      <c r="BG26" s="3">
        <f>BF26*(1-IF($H26+BF$2-$L$2&lt;70,VLOOKUP($H26+BF$2-$L$2,$B$3:$C$123,2)*VLOOKUP($H26+BF$2-$L$2,Multipliers!$A$3:$DF$122,BF$2-2006+2),1))</f>
        <v>0</v>
      </c>
      <c r="BH26" s="3">
        <f>BG26*(1-IF($H26+BG$2-$L$2&lt;70,VLOOKUP($H26+BG$2-$L$2,$B$3:$C$123,2)*VLOOKUP($H26+BG$2-$L$2,Multipliers!$A$3:$DF$122,BG$2-2006+2),1))</f>
        <v>0</v>
      </c>
      <c r="BI26" s="3">
        <f>BH26*(1-IF($H26+BH$2-$L$2&lt;70,VLOOKUP($H26+BH$2-$L$2,$B$3:$C$123,2)*VLOOKUP($H26+BH$2-$L$2,Multipliers!$A$3:$DF$122,BH$2-2006+2),1))</f>
        <v>0</v>
      </c>
      <c r="BJ26" s="3">
        <f>BI26*(1-IF($H26+BI$2-$L$2&lt;70,VLOOKUP($H26+BI$2-$L$2,$B$3:$C$123,2)*VLOOKUP($H26+BI$2-$L$2,Multipliers!$A$3:$DF$122,BI$2-2006+2),1))</f>
        <v>0</v>
      </c>
      <c r="BK26" s="3">
        <f>BJ26*(1-IF($H26+BJ$2-$L$2&lt;70,VLOOKUP($H26+BJ$2-$L$2,$B$3:$C$123,2)*VLOOKUP($H26+BJ$2-$L$2,Multipliers!$A$3:$DF$122,BJ$2-2006+2),1))</f>
        <v>0</v>
      </c>
      <c r="BL26" s="3">
        <f>BK26*(1-IF($H26+BK$2-$L$2&lt;70,VLOOKUP($H26+BK$2-$L$2,$B$3:$C$123,2)*VLOOKUP($H26+BK$2-$L$2,Multipliers!$A$3:$DF$122,BK$2-2006+2),1))</f>
        <v>0</v>
      </c>
      <c r="BM26" s="3">
        <f>BL26*(1-IF($H26+BL$2-$L$2&lt;70,VLOOKUP($H26+BL$2-$L$2,$B$3:$C$123,2)*VLOOKUP($H26+BL$2-$L$2,Multipliers!$A$3:$DF$122,BL$2-2006+2),1))</f>
        <v>0</v>
      </c>
      <c r="BN26" s="3">
        <f>BM26*(1-IF($H26+BM$2-$L$2&lt;70,VLOOKUP($H26+BM$2-$L$2,$B$3:$C$123,2)*VLOOKUP($H26+BM$2-$L$2,Multipliers!$A$3:$DF$122,BM$2-2006+2),1))</f>
        <v>0</v>
      </c>
      <c r="BO26" s="3">
        <f>BN26*(1-IF($H26+BN$2-$L$2&lt;70,VLOOKUP($H26+BN$2-$L$2,$B$3:$C$123,2)*VLOOKUP($H26+BN$2-$L$2,Multipliers!$A$3:$DF$122,BN$2-2006+2),1))</f>
        <v>0</v>
      </c>
      <c r="BP26" s="3">
        <f>BO26*(1-IF($H26+BO$2-$L$2&lt;70,VLOOKUP($H26+BO$2-$L$2,$B$3:$C$123,2)*VLOOKUP($H26+BO$2-$L$2,Multipliers!$A$3:$DF$122,BO$2-2006+2),1))</f>
        <v>0</v>
      </c>
      <c r="BQ26" s="3">
        <f>BP26*(1-IF($H26+BP$2-$L$2&lt;70,VLOOKUP($H26+BP$2-$L$2,$B$3:$C$123,2)*VLOOKUP($H26+BP$2-$L$2,Multipliers!$A$3:$DF$122,BP$2-2006+2),1))</f>
        <v>0</v>
      </c>
      <c r="BR26" s="3">
        <f>BQ26*(1-IF($H26+BQ$2-$L$2&lt;70,VLOOKUP($H26+BQ$2-$L$2,$B$3:$C$123,2)*VLOOKUP($H26+BQ$2-$L$2,Multipliers!$A$3:$DF$122,BQ$2-2006+2),1))</f>
        <v>0</v>
      </c>
      <c r="BS26" s="3">
        <f>BR26*(1-IF($H26+BR$2-$L$2&lt;70,VLOOKUP($H26+BR$2-$L$2,$B$3:$C$123,2)*VLOOKUP($H26+BR$2-$L$2,Multipliers!$A$3:$DF$122,BR$2-2006+2),1))</f>
        <v>0</v>
      </c>
      <c r="BT26" s="3">
        <f>BS26*(1-IF($H26+BS$2-$L$2&lt;70,VLOOKUP($H26+BS$2-$L$2,$B$3:$C$123,2)*VLOOKUP($H26+BS$2-$L$2,Multipliers!$A$3:$DF$122,BS$2-2006+2),1))</f>
        <v>0</v>
      </c>
      <c r="BU26" s="3">
        <f>BT26*(1-IF($H26+BT$2-$L$2&lt;70,VLOOKUP($H26+BT$2-$L$2,$B$3:$C$123,2)*VLOOKUP($H26+BT$2-$L$2,Multipliers!$A$3:$DF$122,BT$2-2006+2),1))</f>
        <v>0</v>
      </c>
      <c r="BV26" s="3">
        <f>BU26*(1-IF($H26+BU$2-$L$2&lt;70,VLOOKUP($H26+BU$2-$L$2,$B$3:$C$123,2)*VLOOKUP($H26+BU$2-$L$2,Multipliers!$A$3:$DF$122,BU$2-2006+2),1))</f>
        <v>0</v>
      </c>
      <c r="BW26" s="3">
        <f>BV26*(1-IF($H26+BV$2-$L$2&lt;70,VLOOKUP($H26+BV$2-$L$2,$B$3:$C$123,2)*VLOOKUP($H26+BV$2-$L$2,Multipliers!$A$3:$DF$122,BV$2-2006+2),1))</f>
        <v>0</v>
      </c>
      <c r="BX26" s="3">
        <f>BW26*(1-IF($H26+BW$2-$L$2&lt;70,VLOOKUP($H26+BW$2-$L$2,$B$3:$C$123,2)*VLOOKUP($H26+BW$2-$L$2,Multipliers!$A$3:$DF$122,BW$2-2006+2),1))</f>
        <v>0</v>
      </c>
      <c r="BY26" s="3">
        <f>BX26*(1-IF($H26+BX$2-$L$2&lt;70,VLOOKUP($H26+BX$2-$L$2,$B$3:$C$123,2)*VLOOKUP($H26+BX$2-$L$2,Multipliers!$A$3:$DF$122,BX$2-2006+2),1))</f>
        <v>0</v>
      </c>
      <c r="BZ26" s="3">
        <f>BY26*(1-IF($H26+BY$2-$L$2&lt;70,VLOOKUP($H26+BY$2-$L$2,$B$3:$C$123,2)*VLOOKUP($H26+BY$2-$L$2,Multipliers!$A$3:$DF$122,BY$2-2006+2),1))</f>
        <v>0</v>
      </c>
      <c r="CA26" s="3">
        <f>BZ26*(1-IF($H26+BZ$2-$L$2&lt;70,VLOOKUP($H26+BZ$2-$L$2,$B$3:$C$123,2)*VLOOKUP($H26+BZ$2-$L$2,Multipliers!$A$3:$DF$122,BZ$2-2006+2),1))</f>
        <v>0</v>
      </c>
      <c r="CB26" s="3">
        <f>CA26*(1-IF($H26+CA$2-$L$2&lt;70,VLOOKUP($H26+CA$2-$L$2,$B$3:$C$123,2)*VLOOKUP($H26+CA$2-$L$2,Multipliers!$A$3:$DF$122,CA$2-2006+2),1))</f>
        <v>0</v>
      </c>
      <c r="CC26" s="3">
        <f>CB26*(1-IF($H26+CB$2-$L$2&lt;70,VLOOKUP($H26+CB$2-$L$2,$B$3:$C$123,2)*VLOOKUP($H26+CB$2-$L$2,Multipliers!$A$3:$DF$122,CB$2-2006+2),1))</f>
        <v>0</v>
      </c>
      <c r="CD26" s="3">
        <f>CC26*(1-IF($H26+CC$2-$L$2&lt;70,VLOOKUP($H26+CC$2-$L$2,$B$3:$C$123,2)*VLOOKUP($H26+CC$2-$L$2,Multipliers!$A$3:$DF$122,CC$2-2006+2),1))</f>
        <v>0</v>
      </c>
    </row>
    <row r="27" spans="2:82" x14ac:dyDescent="0.25">
      <c r="B27" s="21">
        <f t="shared" si="31"/>
        <v>24</v>
      </c>
      <c r="C27" s="21">
        <f>IF(B27&lt;Inputs!$C$3,E27,F27)</f>
        <v>7.9900000000000001E-4</v>
      </c>
      <c r="E27" s="22">
        <v>7.9900000000000001E-4</v>
      </c>
      <c r="F27" s="22"/>
      <c r="H27" s="26">
        <f t="shared" si="32"/>
        <v>25</v>
      </c>
      <c r="I27" s="26">
        <f>IF(H27&lt;=Inputs!$C$3,VLOOKUP(H27,$K$3:$CD$43,Inputs!$C$3-H27+2),1)</f>
        <v>0.88356005660407921</v>
      </c>
      <c r="K27" s="3">
        <f t="shared" si="33"/>
        <v>25</v>
      </c>
      <c r="L27" s="3">
        <v>1</v>
      </c>
      <c r="M27" s="3">
        <f>L27*(1-IF($H27+L$2-$L$2&lt;70,VLOOKUP($H27+L$2-$L$2,$B$3:$C$123,2)*VLOOKUP($H27+L$2-$L$2,Multipliers!$A$3:$DF$122,L$2-2006+2),1))</f>
        <v>0.99936263250608592</v>
      </c>
      <c r="N27" s="3">
        <f>M27*(1-IF($H27+M$2-$L$2&lt;70,VLOOKUP($H27+M$2-$L$2,$B$3:$C$123,2)*VLOOKUP($H27+M$2-$L$2,Multipliers!$A$3:$DF$122,M$2-2006+2),1))</f>
        <v>0.99875417294433722</v>
      </c>
      <c r="O27" s="3">
        <f>N27*(1-IF($H27+N$2-$L$2&lt;70,VLOOKUP($H27+N$2-$L$2,$B$3:$C$123,2)*VLOOKUP($H27+N$2-$L$2,Multipliers!$A$3:$DF$122,N$2-2006+2),1))</f>
        <v>0.99816299709543688</v>
      </c>
      <c r="P27" s="3">
        <f>O27*(1-IF($H27+O$2-$L$2&lt;70,VLOOKUP($H27+O$2-$L$2,$B$3:$C$123,2)*VLOOKUP($H27+O$2-$L$2,Multipliers!$A$3:$DF$122,O$2-2006+2),1))</f>
        <v>0.99757662841828665</v>
      </c>
      <c r="Q27" s="3">
        <f>P27*(1-IF($H27+P$2-$L$2&lt;70,VLOOKUP($H27+P$2-$L$2,$B$3:$C$123,2)*VLOOKUP($H27+P$2-$L$2,Multipliers!$A$3:$DF$122,P$2-2006+2),1))</f>
        <v>0.99698626144478464</v>
      </c>
      <c r="R27" s="3">
        <f>Q27*(1-IF($H27+Q$2-$L$2&lt;70,VLOOKUP($H27+Q$2-$L$2,$B$3:$C$123,2)*VLOOKUP($H27+Q$2-$L$2,Multipliers!$A$3:$DF$122,Q$2-2006+2),1))</f>
        <v>0.99638740178200924</v>
      </c>
      <c r="S27" s="3">
        <f>R27*(1-IF($H27+R$2-$L$2&lt;70,VLOOKUP($H27+R$2-$L$2,$B$3:$C$123,2)*VLOOKUP($H27+R$2-$L$2,Multipliers!$A$3:$DF$122,R$2-2006+2),1))</f>
        <v>0.99577209723254734</v>
      </c>
      <c r="T27" s="3">
        <f>S27*(1-IF($H27+S$2-$L$2&lt;70,VLOOKUP($H27+S$2-$L$2,$B$3:$C$123,2)*VLOOKUP($H27+S$2-$L$2,Multipliers!$A$3:$DF$122,S$2-2006+2),1))</f>
        <v>0.99513802319232258</v>
      </c>
      <c r="U27" s="3">
        <f>T27*(1-IF($H27+T$2-$L$2&lt;70,VLOOKUP($H27+T$2-$L$2,$B$3:$C$123,2)*VLOOKUP($H27+T$2-$L$2,Multipliers!$A$3:$DF$122,T$2-2006+2),1))</f>
        <v>0.99448618163187674</v>
      </c>
      <c r="V27" s="3">
        <f>U27*(1-IF($H27+U$2-$L$2&lt;70,VLOOKUP($H27+U$2-$L$2,$B$3:$C$123,2)*VLOOKUP($H27+U$2-$L$2,Multipliers!$A$3:$DF$122,U$2-2006+2),1))</f>
        <v>0.99382038639433568</v>
      </c>
      <c r="W27" s="3">
        <f>V27*(1-IF($H27+V$2-$L$2&lt;70,VLOOKUP($H27+V$2-$L$2,$B$3:$C$123,2)*VLOOKUP($H27+V$2-$L$2,Multipliers!$A$3:$DF$122,V$2-2006+2),1))</f>
        <v>0.99314362812939527</v>
      </c>
      <c r="X27" s="3">
        <f>W27*(1-IF($H27+W$2-$L$2&lt;70,VLOOKUP($H27+W$2-$L$2,$B$3:$C$123,2)*VLOOKUP($H27+W$2-$L$2,Multipliers!$A$3:$DF$122,W$2-2006+2),1))</f>
        <v>0.99245875212947698</v>
      </c>
      <c r="Y27" s="3">
        <f>X27*(1-IF($H27+X$2-$L$2&lt;70,VLOOKUP($H27+X$2-$L$2,$B$3:$C$123,2)*VLOOKUP($H27+X$2-$L$2,Multipliers!$A$3:$DF$122,X$2-2006+2),1))</f>
        <v>0.99176313537563587</v>
      </c>
      <c r="Z27" s="3">
        <f>Y27*(1-IF($H27+Y$2-$L$2&lt;70,VLOOKUP($H27+Y$2-$L$2,$B$3:$C$123,2)*VLOOKUP($H27+Y$2-$L$2,Multipliers!$A$3:$DF$122,Y$2-2006+2),1))</f>
        <v>0.99105286043187435</v>
      </c>
      <c r="AA27" s="3">
        <f>Z27*(1-IF($H27+Z$2-$L$2&lt;70,VLOOKUP($H27+Z$2-$L$2,$B$3:$C$123,2)*VLOOKUP($H27+Z$2-$L$2,Multipliers!$A$3:$DF$122,Z$2-2006+2),1))</f>
        <v>0.99032160742196507</v>
      </c>
      <c r="AB27" s="3">
        <f>AA27*(1-IF($H27+AA$2-$L$2&lt;70,VLOOKUP($H27+AA$2-$L$2,$B$3:$C$123,2)*VLOOKUP($H27+AA$2-$L$2,Multipliers!$A$3:$DF$122,AA$2-2006+2),1))</f>
        <v>0.9895615763680834</v>
      </c>
      <c r="AC27" s="3">
        <f>AB27*(1-IF($H27+AB$2-$L$2&lt;70,VLOOKUP($H27+AB$2-$L$2,$B$3:$C$123,2)*VLOOKUP($H27+AB$2-$L$2,Multipliers!$A$3:$DF$122,AB$2-2006+2),1))</f>
        <v>0.98876638051884913</v>
      </c>
      <c r="AD27" s="3">
        <f>AC27*(1-IF($H27+AC$2-$L$2&lt;70,VLOOKUP($H27+AC$2-$L$2,$B$3:$C$123,2)*VLOOKUP($H27+AC$2-$L$2,Multipliers!$A$3:$DF$122,AC$2-2006+2),1))</f>
        <v>0.98792380259272994</v>
      </c>
      <c r="AE27" s="3">
        <f>AD27*(1-IF($H27+AD$2-$L$2&lt;70,VLOOKUP($H27+AD$2-$L$2,$B$3:$C$123,2)*VLOOKUP($H27+AD$2-$L$2,Multipliers!$A$3:$DF$122,AD$2-2006+2),1))</f>
        <v>0.9870214137319715</v>
      </c>
      <c r="AF27" s="3">
        <f>AE27*(1-IF($H27+AE$2-$L$2&lt;70,VLOOKUP($H27+AE$2-$L$2,$B$3:$C$123,2)*VLOOKUP($H27+AE$2-$L$2,Multipliers!$A$3:$DF$122,AE$2-2006+2),1))</f>
        <v>0.98604406501784292</v>
      </c>
      <c r="AG27" s="3">
        <f>AF27*(1-IF($H27+AF$2-$L$2&lt;70,VLOOKUP($H27+AF$2-$L$2,$B$3:$C$123,2)*VLOOKUP($H27+AF$2-$L$2,Multipliers!$A$3:$DF$122,AF$2-2006+2),1))</f>
        <v>0.98497767437804717</v>
      </c>
      <c r="AH27" s="3">
        <f>AG27*(1-IF($H27+AG$2-$L$2&lt;70,VLOOKUP($H27+AG$2-$L$2,$B$3:$C$123,2)*VLOOKUP($H27+AG$2-$L$2,Multipliers!$A$3:$DF$122,AG$2-2006+2),1))</f>
        <v>0.98380736981945704</v>
      </c>
      <c r="AI27" s="3">
        <f>AH27*(1-IF($H27+AH$2-$L$2&lt;70,VLOOKUP($H27+AH$2-$L$2,$B$3:$C$123,2)*VLOOKUP($H27+AH$2-$L$2,Multipliers!$A$3:$DF$122,AH$2-2006+2),1))</f>
        <v>0.98252043855597759</v>
      </c>
      <c r="AJ27" s="3">
        <f>AI27*(1-IF($H27+AI$2-$L$2&lt;70,VLOOKUP($H27+AI$2-$L$2,$B$3:$C$123,2)*VLOOKUP($H27+AI$2-$L$2,Multipliers!$A$3:$DF$122,AI$2-2006+2),1))</f>
        <v>0.98110326758837052</v>
      </c>
      <c r="AK27" s="3">
        <f>AJ27*(1-IF($H27+AJ$2-$L$2&lt;70,VLOOKUP($H27+AJ$2-$L$2,$B$3:$C$123,2)*VLOOKUP($H27+AJ$2-$L$2,Multipliers!$A$3:$DF$122,AJ$2-2006+2),1))</f>
        <v>0.97954365171176661</v>
      </c>
      <c r="AL27" s="3">
        <f>AK27*(1-IF($H27+AK$2-$L$2&lt;70,VLOOKUP($H27+AK$2-$L$2,$B$3:$C$123,2)*VLOOKUP($H27+AK$2-$L$2,Multipliers!$A$3:$DF$122,AK$2-2006+2),1))</f>
        <v>0.97782796599554789</v>
      </c>
      <c r="AM27" s="3">
        <f>AL27*(1-IF($H27+AL$2-$L$2&lt;70,VLOOKUP($H27+AL$2-$L$2,$B$3:$C$123,2)*VLOOKUP($H27+AL$2-$L$2,Multipliers!$A$3:$DF$122,AL$2-2006+2),1))</f>
        <v>0.97594168553471961</v>
      </c>
      <c r="AN27" s="3">
        <f>AM27*(1-IF($H27+AM$2-$L$2&lt;70,VLOOKUP($H27+AM$2-$L$2,$B$3:$C$123,2)*VLOOKUP($H27+AM$2-$L$2,Multipliers!$A$3:$DF$122,AM$2-2006+2),1))</f>
        <v>0.97386923166353145</v>
      </c>
      <c r="AO27" s="3">
        <f>AN27*(1-IF($H27+AN$2-$L$2&lt;70,VLOOKUP($H27+AN$2-$L$2,$B$3:$C$123,2)*VLOOKUP($H27+AN$2-$L$2,Multipliers!$A$3:$DF$122,AN$2-2006+2),1))</f>
        <v>0.97160916464695313</v>
      </c>
      <c r="AP27" s="3">
        <f>AO27*(1-IF($H27+AO$2-$L$2&lt;70,VLOOKUP($H27+AO$2-$L$2,$B$3:$C$123,2)*VLOOKUP($H27+AO$2-$L$2,Multipliers!$A$3:$DF$122,AO$2-2006+2),1))</f>
        <v>0.96914640943632024</v>
      </c>
      <c r="AQ27" s="3">
        <f>AP27*(1-IF($H27+AP$2-$L$2&lt;70,VLOOKUP($H27+AP$2-$L$2,$B$3:$C$123,2)*VLOOKUP($H27+AP$2-$L$2,Multipliers!$A$3:$DF$122,AP$2-2006+2),1))</f>
        <v>0.96646256866042968</v>
      </c>
      <c r="AR27" s="3">
        <f>AQ27*(1-IF($H27+AQ$2-$L$2&lt;70,VLOOKUP($H27+AQ$2-$L$2,$B$3:$C$123,2)*VLOOKUP($H27+AQ$2-$L$2,Multipliers!$A$3:$DF$122,AQ$2-2006+2),1))</f>
        <v>0.96352809341310375</v>
      </c>
      <c r="AS27" s="3">
        <f>AR27*(1-IF($H27+AR$2-$L$2&lt;70,VLOOKUP($H27+AR$2-$L$2,$B$3:$C$123,2)*VLOOKUP($H27+AR$2-$L$2,Multipliers!$A$3:$DF$122,AR$2-2006+2),1))</f>
        <v>0.96030847461476554</v>
      </c>
      <c r="AT27" s="3">
        <f>AS27*(1-IF($H27+AS$2-$L$2&lt;70,VLOOKUP($H27+AS$2-$L$2,$B$3:$C$123,2)*VLOOKUP($H27+AS$2-$L$2,Multipliers!$A$3:$DF$122,AS$2-2006+2),1))</f>
        <v>0.95676370617053341</v>
      </c>
      <c r="AU27" s="3">
        <f>AT27*(1-IF($H27+AT$2-$L$2&lt;70,VLOOKUP($H27+AT$2-$L$2,$B$3:$C$123,2)*VLOOKUP($H27+AT$2-$L$2,Multipliers!$A$3:$DF$122,AT$2-2006+2),1))</f>
        <v>0.95284397572210566</v>
      </c>
      <c r="AV27" s="3">
        <f>AU27*(1-IF($H27+AU$2-$L$2&lt;70,VLOOKUP($H27+AU$2-$L$2,$B$3:$C$123,2)*VLOOKUP($H27+AU$2-$L$2,Multipliers!$A$3:$DF$122,AU$2-2006+2),1))</f>
        <v>0.94850061739106284</v>
      </c>
      <c r="AW27" s="3">
        <f>AV27*(1-IF($H27+AV$2-$L$2&lt;70,VLOOKUP($H27+AV$2-$L$2,$B$3:$C$123,2)*VLOOKUP($H27+AV$2-$L$2,Multipliers!$A$3:$DF$122,AV$2-2006+2),1))</f>
        <v>0.94367848469323268</v>
      </c>
      <c r="AX27" s="3">
        <f>AW27*(1-IF($H27+AW$2-$L$2&lt;70,VLOOKUP($H27+AW$2-$L$2,$B$3:$C$123,2)*VLOOKUP($H27+AW$2-$L$2,Multipliers!$A$3:$DF$122,AW$2-2006+2),1))</f>
        <v>0.9383244213357127</v>
      </c>
      <c r="AY27" s="3">
        <f>AX27*(1-IF($H27+AX$2-$L$2&lt;70,VLOOKUP($H27+AX$2-$L$2,$B$3:$C$123,2)*VLOOKUP($H27+AX$2-$L$2,Multipliers!$A$3:$DF$122,AX$2-2006+2),1))</f>
        <v>0.93238875265439436</v>
      </c>
      <c r="AZ27" s="3">
        <f>AY27*(1-IF($H27+AY$2-$L$2&lt;70,VLOOKUP($H27+AY$2-$L$2,$B$3:$C$123,2)*VLOOKUP($H27+AY$2-$L$2,Multipliers!$A$3:$DF$122,AY$2-2006+2),1))</f>
        <v>0.92581498611677393</v>
      </c>
      <c r="BA27" s="3">
        <f>AZ27*(1-IF($H27+AZ$2-$L$2&lt;70,VLOOKUP($H27+AZ$2-$L$2,$B$3:$C$123,2)*VLOOKUP($H27+AZ$2-$L$2,Multipliers!$A$3:$DF$122,AZ$2-2006+2),1))</f>
        <v>0.91855955954155377</v>
      </c>
      <c r="BB27" s="3">
        <f>BA27*(1-IF($H27+BA$2-$L$2&lt;70,VLOOKUP($H27+BA$2-$L$2,$B$3:$C$123,2)*VLOOKUP($H27+BA$2-$L$2,Multipliers!$A$3:$DF$122,BA$2-2006+2),1))</f>
        <v>0.91072963562605702</v>
      </c>
      <c r="BC27" s="3">
        <f>BB27*(1-IF($H27+BB$2-$L$2&lt;70,VLOOKUP($H27+BB$2-$L$2,$B$3:$C$123,2)*VLOOKUP($H27+BB$2-$L$2,Multipliers!$A$3:$DF$122,BB$2-2006+2),1))</f>
        <v>0.90230675750680811</v>
      </c>
      <c r="BD27" s="3">
        <f>BC27*(1-IF($H27+BC$2-$L$2&lt;70,VLOOKUP($H27+BC$2-$L$2,$B$3:$C$123,2)*VLOOKUP($H27+BC$2-$L$2,Multipliers!$A$3:$DF$122,BC$2-2006+2),1))</f>
        <v>0.8932627926625889</v>
      </c>
      <c r="BE27" s="3">
        <f>BD27*(1-IF($H27+BD$2-$L$2&lt;70,VLOOKUP($H27+BD$2-$L$2,$B$3:$C$123,2)*VLOOKUP($H27+BD$2-$L$2,Multipliers!$A$3:$DF$122,BD$2-2006+2),1))</f>
        <v>0.88356005660407921</v>
      </c>
      <c r="BF27" s="3">
        <f>BE27*(1-IF($H27+BE$2-$L$2&lt;70,VLOOKUP($H27+BE$2-$L$2,$B$3:$C$123,2)*VLOOKUP($H27+BE$2-$L$2,Multipliers!$A$3:$DF$122,BE$2-2006+2),1))</f>
        <v>0</v>
      </c>
      <c r="BG27" s="3">
        <f>BF27*(1-IF($H27+BF$2-$L$2&lt;70,VLOOKUP($H27+BF$2-$L$2,$B$3:$C$123,2)*VLOOKUP($H27+BF$2-$L$2,Multipliers!$A$3:$DF$122,BF$2-2006+2),1))</f>
        <v>0</v>
      </c>
      <c r="BH27" s="3">
        <f>BG27*(1-IF($H27+BG$2-$L$2&lt;70,VLOOKUP($H27+BG$2-$L$2,$B$3:$C$123,2)*VLOOKUP($H27+BG$2-$L$2,Multipliers!$A$3:$DF$122,BG$2-2006+2),1))</f>
        <v>0</v>
      </c>
      <c r="BI27" s="3">
        <f>BH27*(1-IF($H27+BH$2-$L$2&lt;70,VLOOKUP($H27+BH$2-$L$2,$B$3:$C$123,2)*VLOOKUP($H27+BH$2-$L$2,Multipliers!$A$3:$DF$122,BH$2-2006+2),1))</f>
        <v>0</v>
      </c>
      <c r="BJ27" s="3">
        <f>BI27*(1-IF($H27+BI$2-$L$2&lt;70,VLOOKUP($H27+BI$2-$L$2,$B$3:$C$123,2)*VLOOKUP($H27+BI$2-$L$2,Multipliers!$A$3:$DF$122,BI$2-2006+2),1))</f>
        <v>0</v>
      </c>
      <c r="BK27" s="3">
        <f>BJ27*(1-IF($H27+BJ$2-$L$2&lt;70,VLOOKUP($H27+BJ$2-$L$2,$B$3:$C$123,2)*VLOOKUP($H27+BJ$2-$L$2,Multipliers!$A$3:$DF$122,BJ$2-2006+2),1))</f>
        <v>0</v>
      </c>
      <c r="BL27" s="3">
        <f>BK27*(1-IF($H27+BK$2-$L$2&lt;70,VLOOKUP($H27+BK$2-$L$2,$B$3:$C$123,2)*VLOOKUP($H27+BK$2-$L$2,Multipliers!$A$3:$DF$122,BK$2-2006+2),1))</f>
        <v>0</v>
      </c>
      <c r="BM27" s="3">
        <f>BL27*(1-IF($H27+BL$2-$L$2&lt;70,VLOOKUP($H27+BL$2-$L$2,$B$3:$C$123,2)*VLOOKUP($H27+BL$2-$L$2,Multipliers!$A$3:$DF$122,BL$2-2006+2),1))</f>
        <v>0</v>
      </c>
      <c r="BN27" s="3">
        <f>BM27*(1-IF($H27+BM$2-$L$2&lt;70,VLOOKUP($H27+BM$2-$L$2,$B$3:$C$123,2)*VLOOKUP($H27+BM$2-$L$2,Multipliers!$A$3:$DF$122,BM$2-2006+2),1))</f>
        <v>0</v>
      </c>
      <c r="BO27" s="3">
        <f>BN27*(1-IF($H27+BN$2-$L$2&lt;70,VLOOKUP($H27+BN$2-$L$2,$B$3:$C$123,2)*VLOOKUP($H27+BN$2-$L$2,Multipliers!$A$3:$DF$122,BN$2-2006+2),1))</f>
        <v>0</v>
      </c>
      <c r="BP27" s="3">
        <f>BO27*(1-IF($H27+BO$2-$L$2&lt;70,VLOOKUP($H27+BO$2-$L$2,$B$3:$C$123,2)*VLOOKUP($H27+BO$2-$L$2,Multipliers!$A$3:$DF$122,BO$2-2006+2),1))</f>
        <v>0</v>
      </c>
      <c r="BQ27" s="3">
        <f>BP27*(1-IF($H27+BP$2-$L$2&lt;70,VLOOKUP($H27+BP$2-$L$2,$B$3:$C$123,2)*VLOOKUP($H27+BP$2-$L$2,Multipliers!$A$3:$DF$122,BP$2-2006+2),1))</f>
        <v>0</v>
      </c>
      <c r="BR27" s="3">
        <f>BQ27*(1-IF($H27+BQ$2-$L$2&lt;70,VLOOKUP($H27+BQ$2-$L$2,$B$3:$C$123,2)*VLOOKUP($H27+BQ$2-$L$2,Multipliers!$A$3:$DF$122,BQ$2-2006+2),1))</f>
        <v>0</v>
      </c>
      <c r="BS27" s="3">
        <f>BR27*(1-IF($H27+BR$2-$L$2&lt;70,VLOOKUP($H27+BR$2-$L$2,$B$3:$C$123,2)*VLOOKUP($H27+BR$2-$L$2,Multipliers!$A$3:$DF$122,BR$2-2006+2),1))</f>
        <v>0</v>
      </c>
      <c r="BT27" s="3">
        <f>BS27*(1-IF($H27+BS$2-$L$2&lt;70,VLOOKUP($H27+BS$2-$L$2,$B$3:$C$123,2)*VLOOKUP($H27+BS$2-$L$2,Multipliers!$A$3:$DF$122,BS$2-2006+2),1))</f>
        <v>0</v>
      </c>
      <c r="BU27" s="3">
        <f>BT27*(1-IF($H27+BT$2-$L$2&lt;70,VLOOKUP($H27+BT$2-$L$2,$B$3:$C$123,2)*VLOOKUP($H27+BT$2-$L$2,Multipliers!$A$3:$DF$122,BT$2-2006+2),1))</f>
        <v>0</v>
      </c>
      <c r="BV27" s="3">
        <f>BU27*(1-IF($H27+BU$2-$L$2&lt;70,VLOOKUP($H27+BU$2-$L$2,$B$3:$C$123,2)*VLOOKUP($H27+BU$2-$L$2,Multipliers!$A$3:$DF$122,BU$2-2006+2),1))</f>
        <v>0</v>
      </c>
      <c r="BW27" s="3">
        <f>BV27*(1-IF($H27+BV$2-$L$2&lt;70,VLOOKUP($H27+BV$2-$L$2,$B$3:$C$123,2)*VLOOKUP($H27+BV$2-$L$2,Multipliers!$A$3:$DF$122,BV$2-2006+2),1))</f>
        <v>0</v>
      </c>
      <c r="BX27" s="3">
        <f>BW27*(1-IF($H27+BW$2-$L$2&lt;70,VLOOKUP($H27+BW$2-$L$2,$B$3:$C$123,2)*VLOOKUP($H27+BW$2-$L$2,Multipliers!$A$3:$DF$122,BW$2-2006+2),1))</f>
        <v>0</v>
      </c>
      <c r="BY27" s="3">
        <f>BX27*(1-IF($H27+BX$2-$L$2&lt;70,VLOOKUP($H27+BX$2-$L$2,$B$3:$C$123,2)*VLOOKUP($H27+BX$2-$L$2,Multipliers!$A$3:$DF$122,BX$2-2006+2),1))</f>
        <v>0</v>
      </c>
      <c r="BZ27" s="3">
        <f>BY27*(1-IF($H27+BY$2-$L$2&lt;70,VLOOKUP($H27+BY$2-$L$2,$B$3:$C$123,2)*VLOOKUP($H27+BY$2-$L$2,Multipliers!$A$3:$DF$122,BY$2-2006+2),1))</f>
        <v>0</v>
      </c>
      <c r="CA27" s="3">
        <f>BZ27*(1-IF($H27+BZ$2-$L$2&lt;70,VLOOKUP($H27+BZ$2-$L$2,$B$3:$C$123,2)*VLOOKUP($H27+BZ$2-$L$2,Multipliers!$A$3:$DF$122,BZ$2-2006+2),1))</f>
        <v>0</v>
      </c>
      <c r="CB27" s="3">
        <f>CA27*(1-IF($H27+CA$2-$L$2&lt;70,VLOOKUP($H27+CA$2-$L$2,$B$3:$C$123,2)*VLOOKUP($H27+CA$2-$L$2,Multipliers!$A$3:$DF$122,CA$2-2006+2),1))</f>
        <v>0</v>
      </c>
      <c r="CC27" s="3">
        <f>CB27*(1-IF($H27+CB$2-$L$2&lt;70,VLOOKUP($H27+CB$2-$L$2,$B$3:$C$123,2)*VLOOKUP($H27+CB$2-$L$2,Multipliers!$A$3:$DF$122,CB$2-2006+2),1))</f>
        <v>0</v>
      </c>
      <c r="CD27" s="3">
        <f>CC27*(1-IF($H27+CC$2-$L$2&lt;70,VLOOKUP($H27+CC$2-$L$2,$B$3:$C$123,2)*VLOOKUP($H27+CC$2-$L$2,Multipliers!$A$3:$DF$122,CC$2-2006+2),1))</f>
        <v>0</v>
      </c>
    </row>
    <row r="28" spans="2:82" x14ac:dyDescent="0.25">
      <c r="B28" s="21">
        <f t="shared" si="31"/>
        <v>25</v>
      </c>
      <c r="C28" s="21">
        <f>IF(B28&lt;Inputs!$C$3,E28,F28)</f>
        <v>7.3399999999999995E-4</v>
      </c>
      <c r="E28" s="22">
        <v>7.3399999999999995E-4</v>
      </c>
      <c r="F28" s="22"/>
      <c r="H28" s="26">
        <f t="shared" si="32"/>
        <v>26</v>
      </c>
      <c r="I28" s="26">
        <f>IF(H28&lt;=Inputs!$C$3,VLOOKUP(H28,$K$3:$CD$43,Inputs!$C$3-H28+2),1)</f>
        <v>0.88299335248060851</v>
      </c>
      <c r="K28" s="3">
        <f t="shared" si="33"/>
        <v>26</v>
      </c>
      <c r="L28" s="3">
        <v>1</v>
      </c>
      <c r="M28" s="3">
        <f>L28*(1-IF($H28+L$2-$L$2&lt;70,VLOOKUP($H28+L$2-$L$2,$B$3:$C$123,2)*VLOOKUP($H28+L$2-$L$2,Multipliers!$A$3:$DF$122,L$2-2006+2),1))</f>
        <v>0.99938037083102849</v>
      </c>
      <c r="N28" s="3">
        <f>M28*(1-IF($H28+M$2-$L$2&lt;70,VLOOKUP($H28+M$2-$L$2,$B$3:$C$123,2)*VLOOKUP($H28+M$2-$L$2,Multipliers!$A$3:$DF$122,M$2-2006+2),1))</f>
        <v>0.99877902234699945</v>
      </c>
      <c r="O28" s="3">
        <f>N28*(1-IF($H28+N$2-$L$2&lt;70,VLOOKUP($H28+N$2-$L$2,$B$3:$C$123,2)*VLOOKUP($H28+N$2-$L$2,Multipliers!$A$3:$DF$122,N$2-2006+2),1))</f>
        <v>0.9981829331873513</v>
      </c>
      <c r="P28" s="3">
        <f>O28*(1-IF($H28+O$2-$L$2&lt;70,VLOOKUP($H28+O$2-$L$2,$B$3:$C$123,2)*VLOOKUP($H28+O$2-$L$2,Multipliers!$A$3:$DF$122,O$2-2006+2),1))</f>
        <v>0.99758302886588479</v>
      </c>
      <c r="Q28" s="3">
        <f>P28*(1-IF($H28+P$2-$L$2&lt;70,VLOOKUP($H28+P$2-$L$2,$B$3:$C$123,2)*VLOOKUP($H28+P$2-$L$2,Multipliers!$A$3:$DF$122,P$2-2006+2),1))</f>
        <v>0.99697462382677682</v>
      </c>
      <c r="R28" s="3">
        <f>Q28*(1-IF($H28+Q$2-$L$2&lt;70,VLOOKUP($H28+Q$2-$L$2,$B$3:$C$123,2)*VLOOKUP($H28+Q$2-$L$2,Multipliers!$A$3:$DF$122,Q$2-2006+2),1))</f>
        <v>0.99634983472600991</v>
      </c>
      <c r="S28" s="3">
        <f>R28*(1-IF($H28+R$2-$L$2&lt;70,VLOOKUP($H28+R$2-$L$2,$B$3:$C$123,2)*VLOOKUP($H28+R$2-$L$2,Multipliers!$A$3:$DF$122,R$2-2006+2),1))</f>
        <v>0.99570644975090805</v>
      </c>
      <c r="T28" s="3">
        <f>S28*(1-IF($H28+S$2-$L$2&lt;70,VLOOKUP($H28+S$2-$L$2,$B$3:$C$123,2)*VLOOKUP($H28+S$2-$L$2,Multipliers!$A$3:$DF$122,S$2-2006+2),1))</f>
        <v>0.99504551147082931</v>
      </c>
      <c r="U28" s="3">
        <f>T28*(1-IF($H28+T$2-$L$2&lt;70,VLOOKUP($H28+T$2-$L$2,$B$3:$C$123,2)*VLOOKUP($H28+T$2-$L$2,Multipliers!$A$3:$DF$122,T$2-2006+2),1))</f>
        <v>0.99437084092048522</v>
      </c>
      <c r="V28" s="3">
        <f>U28*(1-IF($H28+U$2-$L$2&lt;70,VLOOKUP($H28+U$2-$L$2,$B$3:$C$123,2)*VLOOKUP($H28+U$2-$L$2,Multipliers!$A$3:$DF$122,U$2-2006+2),1))</f>
        <v>0.99368548352578567</v>
      </c>
      <c r="W28" s="3">
        <f>V28*(1-IF($H28+V$2-$L$2&lt;70,VLOOKUP($H28+V$2-$L$2,$B$3:$C$123,2)*VLOOKUP($H28+V$2-$L$2,Multipliers!$A$3:$DF$122,V$2-2006+2),1))</f>
        <v>0.99299233193194991</v>
      </c>
      <c r="X28" s="3">
        <f>W28*(1-IF($H28+W$2-$L$2&lt;70,VLOOKUP($H28+W$2-$L$2,$B$3:$C$123,2)*VLOOKUP($H28+W$2-$L$2,Multipliers!$A$3:$DF$122,W$2-2006+2),1))</f>
        <v>0.99228860014102704</v>
      </c>
      <c r="Y28" s="3">
        <f>X28*(1-IF($H28+X$2-$L$2&lt;70,VLOOKUP($H28+X$2-$L$2,$B$3:$C$123,2)*VLOOKUP($H28+X$2-$L$2,Multipliers!$A$3:$DF$122,X$2-2006+2),1))</f>
        <v>0.99157033526539562</v>
      </c>
      <c r="Z28" s="3">
        <f>Y28*(1-IF($H28+Y$2-$L$2&lt;70,VLOOKUP($H28+Y$2-$L$2,$B$3:$C$123,2)*VLOOKUP($H28+Y$2-$L$2,Multipliers!$A$3:$DF$122,Y$2-2006+2),1))</f>
        <v>0.99083108616855142</v>
      </c>
      <c r="AA28" s="3">
        <f>Z28*(1-IF($H28+Z$2-$L$2&lt;70,VLOOKUP($H28+Z$2-$L$2,$B$3:$C$123,2)*VLOOKUP($H28+Z$2-$L$2,Multipliers!$A$3:$DF$122,Z$2-2006+2),1))</f>
        <v>0.99006290548581566</v>
      </c>
      <c r="AB28" s="3">
        <f>AA28*(1-IF($H28+AA$2-$L$2&lt;70,VLOOKUP($H28+AA$2-$L$2,$B$3:$C$123,2)*VLOOKUP($H28+AA$2-$L$2,Multipliers!$A$3:$DF$122,AA$2-2006+2),1))</f>
        <v>0.9892592704259251</v>
      </c>
      <c r="AC28" s="3">
        <f>AB28*(1-IF($H28+AB$2-$L$2&lt;70,VLOOKUP($H28+AB$2-$L$2,$B$3:$C$123,2)*VLOOKUP($H28+AB$2-$L$2,Multipliers!$A$3:$DF$122,AB$2-2006+2),1))</f>
        <v>0.98840775735261199</v>
      </c>
      <c r="AD28" s="3">
        <f>AC28*(1-IF($H28+AC$2-$L$2&lt;70,VLOOKUP($H28+AC$2-$L$2,$B$3:$C$123,2)*VLOOKUP($H28+AC$2-$L$2,Multipliers!$A$3:$DF$122,AC$2-2006+2),1))</f>
        <v>0.98749580693395467</v>
      </c>
      <c r="AE28" s="3">
        <f>AD28*(1-IF($H28+AD$2-$L$2&lt;70,VLOOKUP($H28+AD$2-$L$2,$B$3:$C$123,2)*VLOOKUP($H28+AD$2-$L$2,Multipliers!$A$3:$DF$122,AD$2-2006+2),1))</f>
        <v>0.98650811152149998</v>
      </c>
      <c r="AF28" s="3">
        <f>AE28*(1-IF($H28+AE$2-$L$2&lt;70,VLOOKUP($H28+AE$2-$L$2,$B$3:$C$123,2)*VLOOKUP($H28+AE$2-$L$2,Multipliers!$A$3:$DF$122,AE$2-2006+2),1))</f>
        <v>0.9854304423310436</v>
      </c>
      <c r="AG28" s="3">
        <f>AF28*(1-IF($H28+AF$2-$L$2&lt;70,VLOOKUP($H28+AF$2-$L$2,$B$3:$C$123,2)*VLOOKUP($H28+AF$2-$L$2,Multipliers!$A$3:$DF$122,AF$2-2006+2),1))</f>
        <v>0.98424777312259271</v>
      </c>
      <c r="AH28" s="3">
        <f>AG28*(1-IF($H28+AG$2-$L$2&lt;70,VLOOKUP($H28+AG$2-$L$2,$B$3:$C$123,2)*VLOOKUP($H28+AG$2-$L$2,Multipliers!$A$3:$DF$122,AG$2-2006+2),1))</f>
        <v>0.98294726063694693</v>
      </c>
      <c r="AI28" s="3">
        <f>AH28*(1-IF($H28+AH$2-$L$2&lt;70,VLOOKUP($H28+AH$2-$L$2,$B$3:$C$123,2)*VLOOKUP($H28+AH$2-$L$2,Multipliers!$A$3:$DF$122,AH$2-2006+2),1))</f>
        <v>0.98151515295148917</v>
      </c>
      <c r="AJ28" s="3">
        <f>AI28*(1-IF($H28+AI$2-$L$2&lt;70,VLOOKUP($H28+AI$2-$L$2,$B$3:$C$123,2)*VLOOKUP($H28+AI$2-$L$2,Multipliers!$A$3:$DF$122,AI$2-2006+2),1))</f>
        <v>0.97993912200977329</v>
      </c>
      <c r="AK28" s="3">
        <f>AJ28*(1-IF($H28+AJ$2-$L$2&lt;70,VLOOKUP($H28+AJ$2-$L$2,$B$3:$C$123,2)*VLOOKUP($H28+AJ$2-$L$2,Multipliers!$A$3:$DF$122,AJ$2-2006+2),1))</f>
        <v>0.9782054064658281</v>
      </c>
      <c r="AL28" s="3">
        <f>AK28*(1-IF($H28+AK$2-$L$2&lt;70,VLOOKUP($H28+AK$2-$L$2,$B$3:$C$123,2)*VLOOKUP($H28+AK$2-$L$2,Multipliers!$A$3:$DF$122,AK$2-2006+2),1))</f>
        <v>0.97629933721035667</v>
      </c>
      <c r="AM28" s="3">
        <f>AL28*(1-IF($H28+AL$2-$L$2&lt;70,VLOOKUP($H28+AL$2-$L$2,$B$3:$C$123,2)*VLOOKUP($H28+AL$2-$L$2,Multipliers!$A$3:$DF$122,AL$2-2006+2),1))</f>
        <v>0.9742051823014638</v>
      </c>
      <c r="AN28" s="3">
        <f>AM28*(1-IF($H28+AM$2-$L$2&lt;70,VLOOKUP($H28+AM$2-$L$2,$B$3:$C$123,2)*VLOOKUP($H28+AM$2-$L$2,Multipliers!$A$3:$DF$122,AM$2-2006+2),1))</f>
        <v>0.97192149880629042</v>
      </c>
      <c r="AO28" s="3">
        <f>AN28*(1-IF($H28+AN$2-$L$2&lt;70,VLOOKUP($H28+AN$2-$L$2,$B$3:$C$123,2)*VLOOKUP($H28+AN$2-$L$2,Multipliers!$A$3:$DF$122,AN$2-2006+2),1))</f>
        <v>0.96943306760463432</v>
      </c>
      <c r="AP28" s="3">
        <f>AO28*(1-IF($H28+AO$2-$L$2&lt;70,VLOOKUP($H28+AO$2-$L$2,$B$3:$C$123,2)*VLOOKUP($H28+AO$2-$L$2,Multipliers!$A$3:$DF$122,AO$2-2006+2),1))</f>
        <v>0.96672131546977336</v>
      </c>
      <c r="AQ28" s="3">
        <f>AP28*(1-IF($H28+AP$2-$L$2&lt;70,VLOOKUP($H28+AP$2-$L$2,$B$3:$C$123,2)*VLOOKUP($H28+AP$2-$L$2,Multipliers!$A$3:$DF$122,AP$2-2006+2),1))</f>
        <v>0.96375640548837105</v>
      </c>
      <c r="AR28" s="3">
        <f>AQ28*(1-IF($H28+AQ$2-$L$2&lt;70,VLOOKUP($H28+AQ$2-$L$2,$B$3:$C$123,2)*VLOOKUP($H28+AQ$2-$L$2,Multipliers!$A$3:$DF$122,AQ$2-2006+2),1))</f>
        <v>0.96050349467959228</v>
      </c>
      <c r="AS28" s="3">
        <f>AR28*(1-IF($H28+AR$2-$L$2&lt;70,VLOOKUP($H28+AR$2-$L$2,$B$3:$C$123,2)*VLOOKUP($H28+AR$2-$L$2,Multipliers!$A$3:$DF$122,AR$2-2006+2),1))</f>
        <v>0.95692219334818251</v>
      </c>
      <c r="AT28" s="3">
        <f>AS28*(1-IF($H28+AS$2-$L$2&lt;70,VLOOKUP($H28+AS$2-$L$2,$B$3:$C$123,2)*VLOOKUP($H28+AS$2-$L$2,Multipliers!$A$3:$DF$122,AS$2-2006+2),1))</f>
        <v>0.95296221380395552</v>
      </c>
      <c r="AU28" s="3">
        <f>AT28*(1-IF($H28+AT$2-$L$2&lt;70,VLOOKUP($H28+AT$2-$L$2,$B$3:$C$123,2)*VLOOKUP($H28+AT$2-$L$2,Multipliers!$A$3:$DF$122,AT$2-2006+2),1))</f>
        <v>0.94857443875659475</v>
      </c>
      <c r="AV28" s="3">
        <f>AU28*(1-IF($H28+AU$2-$L$2&lt;70,VLOOKUP($H28+AU$2-$L$2,$B$3:$C$123,2)*VLOOKUP($H28+AU$2-$L$2,Multipliers!$A$3:$DF$122,AU$2-2006+2),1))</f>
        <v>0.94370321855235872</v>
      </c>
      <c r="AW28" s="3">
        <f>AV28*(1-IF($H28+AV$2-$L$2&lt;70,VLOOKUP($H28+AV$2-$L$2,$B$3:$C$123,2)*VLOOKUP($H28+AV$2-$L$2,Multipliers!$A$3:$DF$122,AV$2-2006+2),1))</f>
        <v>0.93829493199904379</v>
      </c>
      <c r="AX28" s="3">
        <f>AW28*(1-IF($H28+AW$2-$L$2&lt;70,VLOOKUP($H28+AW$2-$L$2,$B$3:$C$123,2)*VLOOKUP($H28+AW$2-$L$2,Multipliers!$A$3:$DF$122,AW$2-2006+2),1))</f>
        <v>0.93229949549685398</v>
      </c>
      <c r="AY28" s="3">
        <f>AX28*(1-IF($H28+AX$2-$L$2&lt;70,VLOOKUP($H28+AX$2-$L$2,$B$3:$C$123,2)*VLOOKUP($H28+AX$2-$L$2,Multipliers!$A$3:$DF$122,AX$2-2006+2),1))</f>
        <v>0.92565996293736397</v>
      </c>
      <c r="AZ28" s="3">
        <f>AY28*(1-IF($H28+AY$2-$L$2&lt;70,VLOOKUP($H28+AY$2-$L$2,$B$3:$C$123,2)*VLOOKUP($H28+AY$2-$L$2,Multipliers!$A$3:$DF$122,AY$2-2006+2),1))</f>
        <v>0.91833247638219295</v>
      </c>
      <c r="BA28" s="3">
        <f>AZ28*(1-IF($H28+AZ$2-$L$2&lt;70,VLOOKUP($H28+AZ$2-$L$2,$B$3:$C$123,2)*VLOOKUP($H28+AZ$2-$L$2,Multipliers!$A$3:$DF$122,AZ$2-2006+2),1))</f>
        <v>0.91042541756559792</v>
      </c>
      <c r="BB28" s="3">
        <f>BA28*(1-IF($H28+BA$2-$L$2&lt;70,VLOOKUP($H28+BA$2-$L$2,$B$3:$C$123,2)*VLOOKUP($H28+BA$2-$L$2,Multipliers!$A$3:$DF$122,BA$2-2006+2),1))</f>
        <v>0.90192030184826566</v>
      </c>
      <c r="BC28" s="3">
        <f>BB28*(1-IF($H28+BB$2-$L$2&lt;70,VLOOKUP($H28+BB$2-$L$2,$B$3:$C$123,2)*VLOOKUP($H28+BB$2-$L$2,Multipliers!$A$3:$DF$122,BB$2-2006+2),1))</f>
        <v>0.89278889645696535</v>
      </c>
      <c r="BD28" s="3">
        <f>BC28*(1-IF($H28+BC$2-$L$2&lt;70,VLOOKUP($H28+BC$2-$L$2,$B$3:$C$123,2)*VLOOKUP($H28+BC$2-$L$2,Multipliers!$A$3:$DF$122,BC$2-2006+2),1))</f>
        <v>0.88299335248060851</v>
      </c>
      <c r="BE28" s="3">
        <f>BD28*(1-IF($H28+BD$2-$L$2&lt;70,VLOOKUP($H28+BD$2-$L$2,$B$3:$C$123,2)*VLOOKUP($H28+BD$2-$L$2,Multipliers!$A$3:$DF$122,BD$2-2006+2),1))</f>
        <v>0</v>
      </c>
      <c r="BF28" s="3">
        <f>BE28*(1-IF($H28+BE$2-$L$2&lt;70,VLOOKUP($H28+BE$2-$L$2,$B$3:$C$123,2)*VLOOKUP($H28+BE$2-$L$2,Multipliers!$A$3:$DF$122,BE$2-2006+2),1))</f>
        <v>0</v>
      </c>
      <c r="BG28" s="3">
        <f>BF28*(1-IF($H28+BF$2-$L$2&lt;70,VLOOKUP($H28+BF$2-$L$2,$B$3:$C$123,2)*VLOOKUP($H28+BF$2-$L$2,Multipliers!$A$3:$DF$122,BF$2-2006+2),1))</f>
        <v>0</v>
      </c>
      <c r="BH28" s="3">
        <f>BG28*(1-IF($H28+BG$2-$L$2&lt;70,VLOOKUP($H28+BG$2-$L$2,$B$3:$C$123,2)*VLOOKUP($H28+BG$2-$L$2,Multipliers!$A$3:$DF$122,BG$2-2006+2),1))</f>
        <v>0</v>
      </c>
      <c r="BI28" s="3">
        <f>BH28*(1-IF($H28+BH$2-$L$2&lt;70,VLOOKUP($H28+BH$2-$L$2,$B$3:$C$123,2)*VLOOKUP($H28+BH$2-$L$2,Multipliers!$A$3:$DF$122,BH$2-2006+2),1))</f>
        <v>0</v>
      </c>
      <c r="BJ28" s="3">
        <f>BI28*(1-IF($H28+BI$2-$L$2&lt;70,VLOOKUP($H28+BI$2-$L$2,$B$3:$C$123,2)*VLOOKUP($H28+BI$2-$L$2,Multipliers!$A$3:$DF$122,BI$2-2006+2),1))</f>
        <v>0</v>
      </c>
      <c r="BK28" s="3">
        <f>BJ28*(1-IF($H28+BJ$2-$L$2&lt;70,VLOOKUP($H28+BJ$2-$L$2,$B$3:$C$123,2)*VLOOKUP($H28+BJ$2-$L$2,Multipliers!$A$3:$DF$122,BJ$2-2006+2),1))</f>
        <v>0</v>
      </c>
      <c r="BL28" s="3">
        <f>BK28*(1-IF($H28+BK$2-$L$2&lt;70,VLOOKUP($H28+BK$2-$L$2,$B$3:$C$123,2)*VLOOKUP($H28+BK$2-$L$2,Multipliers!$A$3:$DF$122,BK$2-2006+2),1))</f>
        <v>0</v>
      </c>
      <c r="BM28" s="3">
        <f>BL28*(1-IF($H28+BL$2-$L$2&lt;70,VLOOKUP($H28+BL$2-$L$2,$B$3:$C$123,2)*VLOOKUP($H28+BL$2-$L$2,Multipliers!$A$3:$DF$122,BL$2-2006+2),1))</f>
        <v>0</v>
      </c>
      <c r="BN28" s="3">
        <f>BM28*(1-IF($H28+BM$2-$L$2&lt;70,VLOOKUP($H28+BM$2-$L$2,$B$3:$C$123,2)*VLOOKUP($H28+BM$2-$L$2,Multipliers!$A$3:$DF$122,BM$2-2006+2),1))</f>
        <v>0</v>
      </c>
      <c r="BO28" s="3">
        <f>BN28*(1-IF($H28+BN$2-$L$2&lt;70,VLOOKUP($H28+BN$2-$L$2,$B$3:$C$123,2)*VLOOKUP($H28+BN$2-$L$2,Multipliers!$A$3:$DF$122,BN$2-2006+2),1))</f>
        <v>0</v>
      </c>
      <c r="BP28" s="3">
        <f>BO28*(1-IF($H28+BO$2-$L$2&lt;70,VLOOKUP($H28+BO$2-$L$2,$B$3:$C$123,2)*VLOOKUP($H28+BO$2-$L$2,Multipliers!$A$3:$DF$122,BO$2-2006+2),1))</f>
        <v>0</v>
      </c>
      <c r="BQ28" s="3">
        <f>BP28*(1-IF($H28+BP$2-$L$2&lt;70,VLOOKUP($H28+BP$2-$L$2,$B$3:$C$123,2)*VLOOKUP($H28+BP$2-$L$2,Multipliers!$A$3:$DF$122,BP$2-2006+2),1))</f>
        <v>0</v>
      </c>
      <c r="BR28" s="3">
        <f>BQ28*(1-IF($H28+BQ$2-$L$2&lt;70,VLOOKUP($H28+BQ$2-$L$2,$B$3:$C$123,2)*VLOOKUP($H28+BQ$2-$L$2,Multipliers!$A$3:$DF$122,BQ$2-2006+2),1))</f>
        <v>0</v>
      </c>
      <c r="BS28" s="3">
        <f>BR28*(1-IF($H28+BR$2-$L$2&lt;70,VLOOKUP($H28+BR$2-$L$2,$B$3:$C$123,2)*VLOOKUP($H28+BR$2-$L$2,Multipliers!$A$3:$DF$122,BR$2-2006+2),1))</f>
        <v>0</v>
      </c>
      <c r="BT28" s="3">
        <f>BS28*(1-IF($H28+BS$2-$L$2&lt;70,VLOOKUP($H28+BS$2-$L$2,$B$3:$C$123,2)*VLOOKUP($H28+BS$2-$L$2,Multipliers!$A$3:$DF$122,BS$2-2006+2),1))</f>
        <v>0</v>
      </c>
      <c r="BU28" s="3">
        <f>BT28*(1-IF($H28+BT$2-$L$2&lt;70,VLOOKUP($H28+BT$2-$L$2,$B$3:$C$123,2)*VLOOKUP($H28+BT$2-$L$2,Multipliers!$A$3:$DF$122,BT$2-2006+2),1))</f>
        <v>0</v>
      </c>
      <c r="BV28" s="3">
        <f>BU28*(1-IF($H28+BU$2-$L$2&lt;70,VLOOKUP($H28+BU$2-$L$2,$B$3:$C$123,2)*VLOOKUP($H28+BU$2-$L$2,Multipliers!$A$3:$DF$122,BU$2-2006+2),1))</f>
        <v>0</v>
      </c>
      <c r="BW28" s="3">
        <f>BV28*(1-IF($H28+BV$2-$L$2&lt;70,VLOOKUP($H28+BV$2-$L$2,$B$3:$C$123,2)*VLOOKUP($H28+BV$2-$L$2,Multipliers!$A$3:$DF$122,BV$2-2006+2),1))</f>
        <v>0</v>
      </c>
      <c r="BX28" s="3">
        <f>BW28*(1-IF($H28+BW$2-$L$2&lt;70,VLOOKUP($H28+BW$2-$L$2,$B$3:$C$123,2)*VLOOKUP($H28+BW$2-$L$2,Multipliers!$A$3:$DF$122,BW$2-2006+2),1))</f>
        <v>0</v>
      </c>
      <c r="BY28" s="3">
        <f>BX28*(1-IF($H28+BX$2-$L$2&lt;70,VLOOKUP($H28+BX$2-$L$2,$B$3:$C$123,2)*VLOOKUP($H28+BX$2-$L$2,Multipliers!$A$3:$DF$122,BX$2-2006+2),1))</f>
        <v>0</v>
      </c>
      <c r="BZ28" s="3">
        <f>BY28*(1-IF($H28+BY$2-$L$2&lt;70,VLOOKUP($H28+BY$2-$L$2,$B$3:$C$123,2)*VLOOKUP($H28+BY$2-$L$2,Multipliers!$A$3:$DF$122,BY$2-2006+2),1))</f>
        <v>0</v>
      </c>
      <c r="CA28" s="3">
        <f>BZ28*(1-IF($H28+BZ$2-$L$2&lt;70,VLOOKUP($H28+BZ$2-$L$2,$B$3:$C$123,2)*VLOOKUP($H28+BZ$2-$L$2,Multipliers!$A$3:$DF$122,BZ$2-2006+2),1))</f>
        <v>0</v>
      </c>
      <c r="CB28" s="3">
        <f>CA28*(1-IF($H28+CA$2-$L$2&lt;70,VLOOKUP($H28+CA$2-$L$2,$B$3:$C$123,2)*VLOOKUP($H28+CA$2-$L$2,Multipliers!$A$3:$DF$122,CA$2-2006+2),1))</f>
        <v>0</v>
      </c>
      <c r="CC28" s="3">
        <f>CB28*(1-IF($H28+CB$2-$L$2&lt;70,VLOOKUP($H28+CB$2-$L$2,$B$3:$C$123,2)*VLOOKUP($H28+CB$2-$L$2,Multipliers!$A$3:$DF$122,CB$2-2006+2),1))</f>
        <v>0</v>
      </c>
      <c r="CD28" s="3">
        <f>CC28*(1-IF($H28+CC$2-$L$2&lt;70,VLOOKUP($H28+CC$2-$L$2,$B$3:$C$123,2)*VLOOKUP($H28+CC$2-$L$2,Multipliers!$A$3:$DF$122,CC$2-2006+2),1))</f>
        <v>0</v>
      </c>
    </row>
    <row r="29" spans="2:82" x14ac:dyDescent="0.25">
      <c r="B29" s="21">
        <f t="shared" si="31"/>
        <v>26</v>
      </c>
      <c r="C29" s="21">
        <f>IF(B29&lt;Inputs!$C$3,E29,F29)</f>
        <v>6.87E-4</v>
      </c>
      <c r="E29" s="22">
        <v>6.87E-4</v>
      </c>
      <c r="F29" s="22"/>
      <c r="H29" s="26">
        <f t="shared" si="32"/>
        <v>27</v>
      </c>
      <c r="I29" s="26">
        <f>IF(H29&lt;=Inputs!$C$3,VLOOKUP(H29,$K$3:$CD$43,Inputs!$C$3-H29+2),1)</f>
        <v>0.88241191698654997</v>
      </c>
      <c r="K29" s="3">
        <f t="shared" si="33"/>
        <v>27</v>
      </c>
      <c r="L29" s="3">
        <v>1</v>
      </c>
      <c r="M29" s="3">
        <f>L29*(1-IF($H29+L$2-$L$2&lt;70,VLOOKUP($H29+L$2-$L$2,$B$3:$C$123,2)*VLOOKUP($H29+L$2-$L$2,Multipliers!$A$3:$DF$122,L$2-2006+2),1))</f>
        <v>0.99938917741537348</v>
      </c>
      <c r="N29" s="3">
        <f>M29*(1-IF($H29+M$2-$L$2&lt;70,VLOOKUP($H29+M$2-$L$2,$B$3:$C$123,2)*VLOOKUP($H29+M$2-$L$2,Multipliers!$A$3:$DF$122,M$2-2006+2),1))</f>
        <v>0.99878413246600151</v>
      </c>
      <c r="O29" s="3">
        <f>N29*(1-IF($H29+N$2-$L$2&lt;70,VLOOKUP($H29+N$2-$L$2,$B$3:$C$123,2)*VLOOKUP($H29+N$2-$L$2,Multipliers!$A$3:$DF$122,N$2-2006+2),1))</f>
        <v>0.99817534378440731</v>
      </c>
      <c r="P29" s="3">
        <f>O29*(1-IF($H29+O$2-$L$2&lt;70,VLOOKUP($H29+O$2-$L$2,$B$3:$C$123,2)*VLOOKUP($H29+O$2-$L$2,Multipliers!$A$3:$DF$122,O$2-2006+2),1))</f>
        <v>0.99755793376453206</v>
      </c>
      <c r="Q29" s="3">
        <f>P29*(1-IF($H29+P$2-$L$2&lt;70,VLOOKUP($H29+P$2-$L$2,$B$3:$C$123,2)*VLOOKUP($H29+P$2-$L$2,Multipliers!$A$3:$DF$122,P$2-2006+2),1))</f>
        <v>0.99692390267691589</v>
      </c>
      <c r="R29" s="3">
        <f>Q29*(1-IF($H29+Q$2-$L$2&lt;70,VLOOKUP($H29+Q$2-$L$2,$B$3:$C$123,2)*VLOOKUP($H29+Q$2-$L$2,Multipliers!$A$3:$DF$122,Q$2-2006+2),1))</f>
        <v>0.99627120504443922</v>
      </c>
      <c r="S29" s="3">
        <f>R29*(1-IF($H29+R$2-$L$2&lt;70,VLOOKUP($H29+R$2-$L$2,$B$3:$C$123,2)*VLOOKUP($H29+R$2-$L$2,Multipliers!$A$3:$DF$122,R$2-2006+2),1))</f>
        <v>0.99560111368966331</v>
      </c>
      <c r="T29" s="3">
        <f>S29*(1-IF($H29+S$2-$L$2&lt;70,VLOOKUP($H29+S$2-$L$2,$B$3:$C$123,2)*VLOOKUP($H29+S$2-$L$2,Multipliers!$A$3:$DF$122,S$2-2006+2),1))</f>
        <v>0.99491745229080941</v>
      </c>
      <c r="U29" s="3">
        <f>T29*(1-IF($H29+T$2-$L$2&lt;70,VLOOKUP($H29+T$2-$L$2,$B$3:$C$123,2)*VLOOKUP($H29+T$2-$L$2,Multipliers!$A$3:$DF$122,T$2-2006+2),1))</f>
        <v>0.99422331914008433</v>
      </c>
      <c r="V29" s="3">
        <f>U29*(1-IF($H29+U$2-$L$2&lt;70,VLOOKUP($H29+U$2-$L$2,$B$3:$C$123,2)*VLOOKUP($H29+U$2-$L$2,Multipliers!$A$3:$DF$122,U$2-2006+2),1))</f>
        <v>0.99352165304895712</v>
      </c>
      <c r="W29" s="3">
        <f>V29*(1-IF($H29+V$2-$L$2&lt;70,VLOOKUP($H29+V$2-$L$2,$B$3:$C$123,2)*VLOOKUP($H29+V$2-$L$2,Multipliers!$A$3:$DF$122,V$2-2006+2),1))</f>
        <v>0.99280957080805998</v>
      </c>
      <c r="X29" s="3">
        <f>W29*(1-IF($H29+W$2-$L$2&lt;70,VLOOKUP($H29+W$2-$L$2,$B$3:$C$123,2)*VLOOKUP($H29+W$2-$L$2,Multipliers!$A$3:$DF$122,W$2-2006+2),1))</f>
        <v>0.99208308275857138</v>
      </c>
      <c r="Y29" s="3">
        <f>X29*(1-IF($H29+X$2-$L$2&lt;70,VLOOKUP($H29+X$2-$L$2,$B$3:$C$123,2)*VLOOKUP($H29+X$2-$L$2,Multipliers!$A$3:$DF$122,X$2-2006+2),1))</f>
        <v>0.99133567838571568</v>
      </c>
      <c r="Z29" s="3">
        <f>Y29*(1-IF($H29+Y$2-$L$2&lt;70,VLOOKUP($H29+Y$2-$L$2,$B$3:$C$123,2)*VLOOKUP($H29+Y$2-$L$2,Multipliers!$A$3:$DF$122,Y$2-2006+2),1))</f>
        <v>0.99055918627856898</v>
      </c>
      <c r="AA29" s="3">
        <f>Z29*(1-IF($H29+Z$2-$L$2&lt;70,VLOOKUP($H29+Z$2-$L$2,$B$3:$C$123,2)*VLOOKUP($H29+Z$2-$L$2,Multipliers!$A$3:$DF$122,Z$2-2006+2),1))</f>
        <v>0.98974694474759506</v>
      </c>
      <c r="AB29" s="3">
        <f>AA29*(1-IF($H29+AA$2-$L$2&lt;70,VLOOKUP($H29+AA$2-$L$2,$B$3:$C$123,2)*VLOOKUP($H29+AA$2-$L$2,Multipliers!$A$3:$DF$122,AA$2-2006+2),1))</f>
        <v>0.98888640652233628</v>
      </c>
      <c r="AC29" s="3">
        <f>AB29*(1-IF($H29+AB$2-$L$2&lt;70,VLOOKUP($H29+AB$2-$L$2,$B$3:$C$123,2)*VLOOKUP($H29+AB$2-$L$2,Multipliers!$A$3:$DF$122,AB$2-2006+2),1))</f>
        <v>0.98796479839872287</v>
      </c>
      <c r="AD29" s="3">
        <f>AC29*(1-IF($H29+AC$2-$L$2&lt;70,VLOOKUP($H29+AC$2-$L$2,$B$3:$C$123,2)*VLOOKUP($H29+AC$2-$L$2,Multipliers!$A$3:$DF$122,AC$2-2006+2),1))</f>
        <v>0.9869666524404217</v>
      </c>
      <c r="AE29" s="3">
        <f>AD29*(1-IF($H29+AD$2-$L$2&lt;70,VLOOKUP($H29+AD$2-$L$2,$B$3:$C$123,2)*VLOOKUP($H29+AD$2-$L$2,Multipliers!$A$3:$DF$122,AD$2-2006+2),1))</f>
        <v>0.98587759172916001</v>
      </c>
      <c r="AF29" s="3">
        <f>AE29*(1-IF($H29+AE$2-$L$2&lt;70,VLOOKUP($H29+AE$2-$L$2,$B$3:$C$123,2)*VLOOKUP($H29+AE$2-$L$2,Multipliers!$A$3:$DF$122,AE$2-2006+2),1))</f>
        <v>0.98468243429783897</v>
      </c>
      <c r="AG29" s="3">
        <f>AF29*(1-IF($H29+AF$2-$L$2&lt;70,VLOOKUP($H29+AF$2-$L$2,$B$3:$C$123,2)*VLOOKUP($H29+AF$2-$L$2,Multipliers!$A$3:$DF$122,AF$2-2006+2),1))</f>
        <v>0.98336820519188339</v>
      </c>
      <c r="AH29" s="3">
        <f>AG29*(1-IF($H29+AG$2-$L$2&lt;70,VLOOKUP($H29+AG$2-$L$2,$B$3:$C$123,2)*VLOOKUP($H29+AG$2-$L$2,Multipliers!$A$3:$DF$122,AG$2-2006+2),1))</f>
        <v>0.98192101228100237</v>
      </c>
      <c r="AI29" s="3">
        <f>AH29*(1-IF($H29+AH$2-$L$2&lt;70,VLOOKUP($H29+AH$2-$L$2,$B$3:$C$123,2)*VLOOKUP($H29+AH$2-$L$2,Multipliers!$A$3:$DF$122,AH$2-2006+2),1))</f>
        <v>0.9803284035587515</v>
      </c>
      <c r="AJ29" s="3">
        <f>AI29*(1-IF($H29+AI$2-$L$2&lt;70,VLOOKUP($H29+AI$2-$L$2,$B$3:$C$123,2)*VLOOKUP($H29+AI$2-$L$2,Multipliers!$A$3:$DF$122,AI$2-2006+2),1))</f>
        <v>0.97857648006002285</v>
      </c>
      <c r="AK29" s="3">
        <f>AJ29*(1-IF($H29+AJ$2-$L$2&lt;70,VLOOKUP($H29+AJ$2-$L$2,$B$3:$C$123,2)*VLOOKUP($H29+AJ$2-$L$2,Multipliers!$A$3:$DF$122,AJ$2-2006+2),1))</f>
        <v>0.9766504272256451</v>
      </c>
      <c r="AL29" s="3">
        <f>AK29*(1-IF($H29+AK$2-$L$2&lt;70,VLOOKUP($H29+AK$2-$L$2,$B$3:$C$123,2)*VLOOKUP($H29+AK$2-$L$2,Multipliers!$A$3:$DF$122,AK$2-2006+2),1))</f>
        <v>0.97453435854443571</v>
      </c>
      <c r="AM29" s="3">
        <f>AL29*(1-IF($H29+AL$2-$L$2&lt;70,VLOOKUP($H29+AL$2-$L$2,$B$3:$C$123,2)*VLOOKUP($H29+AL$2-$L$2,Multipliers!$A$3:$DF$122,AL$2-2006+2),1))</f>
        <v>0.9722268281062495</v>
      </c>
      <c r="AN29" s="3">
        <f>AM29*(1-IF($H29+AM$2-$L$2&lt;70,VLOOKUP($H29+AM$2-$L$2,$B$3:$C$123,2)*VLOOKUP($H29+AM$2-$L$2,Multipliers!$A$3:$DF$122,AM$2-2006+2),1))</f>
        <v>0.96971247159844087</v>
      </c>
      <c r="AO29" s="3">
        <f>AN29*(1-IF($H29+AN$2-$L$2&lt;70,VLOOKUP($H29+AN$2-$L$2,$B$3:$C$123,2)*VLOOKUP($H29+AN$2-$L$2,Multipliers!$A$3:$DF$122,AN$2-2006+2),1))</f>
        <v>0.96697253856888132</v>
      </c>
      <c r="AP29" s="3">
        <f>AO29*(1-IF($H29+AO$2-$L$2&lt;70,VLOOKUP($H29+AO$2-$L$2,$B$3:$C$123,2)*VLOOKUP($H29+AO$2-$L$2,Multipliers!$A$3:$DF$122,AO$2-2006+2),1))</f>
        <v>0.96397690172409922</v>
      </c>
      <c r="AQ29" s="3">
        <f>AP29*(1-IF($H29+AP$2-$L$2&lt;70,VLOOKUP($H29+AP$2-$L$2,$B$3:$C$123,2)*VLOOKUP($H29+AP$2-$L$2,Multipliers!$A$3:$DF$122,AP$2-2006+2),1))</f>
        <v>0.96069038148483832</v>
      </c>
      <c r="AR29" s="3">
        <f>AQ29*(1-IF($H29+AQ$2-$L$2&lt;70,VLOOKUP($H29+AQ$2-$L$2,$B$3:$C$123,2)*VLOOKUP($H29+AQ$2-$L$2,Multipliers!$A$3:$DF$122,AQ$2-2006+2),1))</f>
        <v>0.95707220153400419</v>
      </c>
      <c r="AS29" s="3">
        <f>AR29*(1-IF($H29+AR$2-$L$2&lt;70,VLOOKUP($H29+AR$2-$L$2,$B$3:$C$123,2)*VLOOKUP($H29+AR$2-$L$2,Multipliers!$A$3:$DF$122,AR$2-2006+2),1))</f>
        <v>0.95307159515519768</v>
      </c>
      <c r="AT29" s="3">
        <f>AS29*(1-IF($H29+AS$2-$L$2&lt;70,VLOOKUP($H29+AS$2-$L$2,$B$3:$C$123,2)*VLOOKUP($H29+AS$2-$L$2,Multipliers!$A$3:$DF$122,AS$2-2006+2),1))</f>
        <v>0.94863899043016275</v>
      </c>
      <c r="AU29" s="3">
        <f>AT29*(1-IF($H29+AT$2-$L$2&lt;70,VLOOKUP($H29+AT$2-$L$2,$B$3:$C$123,2)*VLOOKUP($H29+AT$2-$L$2,Multipliers!$A$3:$DF$122,AT$2-2006+2),1))</f>
        <v>0.94371823114041931</v>
      </c>
      <c r="AV29" s="3">
        <f>AU29*(1-IF($H29+AU$2-$L$2&lt;70,VLOOKUP($H29+AU$2-$L$2,$B$3:$C$123,2)*VLOOKUP($H29+AU$2-$L$2,Multipliers!$A$3:$DF$122,AU$2-2006+2),1))</f>
        <v>0.93825522852502674</v>
      </c>
      <c r="AW29" s="3">
        <f>AV29*(1-IF($H29+AV$2-$L$2&lt;70,VLOOKUP($H29+AV$2-$L$2,$B$3:$C$123,2)*VLOOKUP($H29+AV$2-$L$2,Multipliers!$A$3:$DF$122,AV$2-2006+2),1))</f>
        <v>0.93219948831458643</v>
      </c>
      <c r="AX29" s="3">
        <f>AW29*(1-IF($H29+AW$2-$L$2&lt;70,VLOOKUP($H29+AW$2-$L$2,$B$3:$C$123,2)*VLOOKUP($H29+AW$2-$L$2,Multipliers!$A$3:$DF$122,AW$2-2006+2),1))</f>
        <v>0.92549360918226742</v>
      </c>
      <c r="AY29" s="3">
        <f>AX29*(1-IF($H29+AX$2-$L$2&lt;70,VLOOKUP($H29+AX$2-$L$2,$B$3:$C$123,2)*VLOOKUP($H29+AX$2-$L$2,Multipliers!$A$3:$DF$122,AX$2-2006+2),1))</f>
        <v>0.91809343776244634</v>
      </c>
      <c r="AZ29" s="3">
        <f>AY29*(1-IF($H29+AY$2-$L$2&lt;70,VLOOKUP($H29+AY$2-$L$2,$B$3:$C$123,2)*VLOOKUP($H29+AY$2-$L$2,Multipliers!$A$3:$DF$122,AY$2-2006+2),1))</f>
        <v>0.91010858863335109</v>
      </c>
      <c r="BA29" s="3">
        <f>AZ29*(1-IF($H29+AZ$2-$L$2&lt;70,VLOOKUP($H29+AZ$2-$L$2,$B$3:$C$123,2)*VLOOKUP($H29+AZ$2-$L$2,Multipliers!$A$3:$DF$122,AZ$2-2006+2),1))</f>
        <v>0.90152055234165718</v>
      </c>
      <c r="BB29" s="3">
        <f>BA29*(1-IF($H29+BA$2-$L$2&lt;70,VLOOKUP($H29+BA$2-$L$2,$B$3:$C$123,2)*VLOOKUP($H29+BA$2-$L$2,Multipliers!$A$3:$DF$122,BA$2-2006+2),1))</f>
        <v>0.89230099863877843</v>
      </c>
      <c r="BC29" s="3">
        <f>BB29*(1-IF($H29+BB$2-$L$2&lt;70,VLOOKUP($H29+BB$2-$L$2,$B$3:$C$123,2)*VLOOKUP($H29+BB$2-$L$2,Multipliers!$A$3:$DF$122,BB$2-2006+2),1))</f>
        <v>0.88241191698654997</v>
      </c>
      <c r="BD29" s="3">
        <f>BC29*(1-IF($H29+BC$2-$L$2&lt;70,VLOOKUP($H29+BC$2-$L$2,$B$3:$C$123,2)*VLOOKUP($H29+BC$2-$L$2,Multipliers!$A$3:$DF$122,BC$2-2006+2),1))</f>
        <v>0</v>
      </c>
      <c r="BE29" s="3">
        <f>BD29*(1-IF($H29+BD$2-$L$2&lt;70,VLOOKUP($H29+BD$2-$L$2,$B$3:$C$123,2)*VLOOKUP($H29+BD$2-$L$2,Multipliers!$A$3:$DF$122,BD$2-2006+2),1))</f>
        <v>0</v>
      </c>
      <c r="BF29" s="3">
        <f>BE29*(1-IF($H29+BE$2-$L$2&lt;70,VLOOKUP($H29+BE$2-$L$2,$B$3:$C$123,2)*VLOOKUP($H29+BE$2-$L$2,Multipliers!$A$3:$DF$122,BE$2-2006+2),1))</f>
        <v>0</v>
      </c>
      <c r="BG29" s="3">
        <f>BF29*(1-IF($H29+BF$2-$L$2&lt;70,VLOOKUP($H29+BF$2-$L$2,$B$3:$C$123,2)*VLOOKUP($H29+BF$2-$L$2,Multipliers!$A$3:$DF$122,BF$2-2006+2),1))</f>
        <v>0</v>
      </c>
      <c r="BH29" s="3">
        <f>BG29*(1-IF($H29+BG$2-$L$2&lt;70,VLOOKUP($H29+BG$2-$L$2,$B$3:$C$123,2)*VLOOKUP($H29+BG$2-$L$2,Multipliers!$A$3:$DF$122,BG$2-2006+2),1))</f>
        <v>0</v>
      </c>
      <c r="BI29" s="3">
        <f>BH29*(1-IF($H29+BH$2-$L$2&lt;70,VLOOKUP($H29+BH$2-$L$2,$B$3:$C$123,2)*VLOOKUP($H29+BH$2-$L$2,Multipliers!$A$3:$DF$122,BH$2-2006+2),1))</f>
        <v>0</v>
      </c>
      <c r="BJ29" s="3">
        <f>BI29*(1-IF($H29+BI$2-$L$2&lt;70,VLOOKUP($H29+BI$2-$L$2,$B$3:$C$123,2)*VLOOKUP($H29+BI$2-$L$2,Multipliers!$A$3:$DF$122,BI$2-2006+2),1))</f>
        <v>0</v>
      </c>
      <c r="BK29" s="3">
        <f>BJ29*(1-IF($H29+BJ$2-$L$2&lt;70,VLOOKUP($H29+BJ$2-$L$2,$B$3:$C$123,2)*VLOOKUP($H29+BJ$2-$L$2,Multipliers!$A$3:$DF$122,BJ$2-2006+2),1))</f>
        <v>0</v>
      </c>
      <c r="BL29" s="3">
        <f>BK29*(1-IF($H29+BK$2-$L$2&lt;70,VLOOKUP($H29+BK$2-$L$2,$B$3:$C$123,2)*VLOOKUP($H29+BK$2-$L$2,Multipliers!$A$3:$DF$122,BK$2-2006+2),1))</f>
        <v>0</v>
      </c>
      <c r="BM29" s="3">
        <f>BL29*(1-IF($H29+BL$2-$L$2&lt;70,VLOOKUP($H29+BL$2-$L$2,$B$3:$C$123,2)*VLOOKUP($H29+BL$2-$L$2,Multipliers!$A$3:$DF$122,BL$2-2006+2),1))</f>
        <v>0</v>
      </c>
      <c r="BN29" s="3">
        <f>BM29*(1-IF($H29+BM$2-$L$2&lt;70,VLOOKUP($H29+BM$2-$L$2,$B$3:$C$123,2)*VLOOKUP($H29+BM$2-$L$2,Multipliers!$A$3:$DF$122,BM$2-2006+2),1))</f>
        <v>0</v>
      </c>
      <c r="BO29" s="3">
        <f>BN29*(1-IF($H29+BN$2-$L$2&lt;70,VLOOKUP($H29+BN$2-$L$2,$B$3:$C$123,2)*VLOOKUP($H29+BN$2-$L$2,Multipliers!$A$3:$DF$122,BN$2-2006+2),1))</f>
        <v>0</v>
      </c>
      <c r="BP29" s="3">
        <f>BO29*(1-IF($H29+BO$2-$L$2&lt;70,VLOOKUP($H29+BO$2-$L$2,$B$3:$C$123,2)*VLOOKUP($H29+BO$2-$L$2,Multipliers!$A$3:$DF$122,BO$2-2006+2),1))</f>
        <v>0</v>
      </c>
      <c r="BQ29" s="3">
        <f>BP29*(1-IF($H29+BP$2-$L$2&lt;70,VLOOKUP($H29+BP$2-$L$2,$B$3:$C$123,2)*VLOOKUP($H29+BP$2-$L$2,Multipliers!$A$3:$DF$122,BP$2-2006+2),1))</f>
        <v>0</v>
      </c>
      <c r="BR29" s="3">
        <f>BQ29*(1-IF($H29+BQ$2-$L$2&lt;70,VLOOKUP($H29+BQ$2-$L$2,$B$3:$C$123,2)*VLOOKUP($H29+BQ$2-$L$2,Multipliers!$A$3:$DF$122,BQ$2-2006+2),1))</f>
        <v>0</v>
      </c>
      <c r="BS29" s="3">
        <f>BR29*(1-IF($H29+BR$2-$L$2&lt;70,VLOOKUP($H29+BR$2-$L$2,$B$3:$C$123,2)*VLOOKUP($H29+BR$2-$L$2,Multipliers!$A$3:$DF$122,BR$2-2006+2),1))</f>
        <v>0</v>
      </c>
      <c r="BT29" s="3">
        <f>BS29*(1-IF($H29+BS$2-$L$2&lt;70,VLOOKUP($H29+BS$2-$L$2,$B$3:$C$123,2)*VLOOKUP($H29+BS$2-$L$2,Multipliers!$A$3:$DF$122,BS$2-2006+2),1))</f>
        <v>0</v>
      </c>
      <c r="BU29" s="3">
        <f>BT29*(1-IF($H29+BT$2-$L$2&lt;70,VLOOKUP($H29+BT$2-$L$2,$B$3:$C$123,2)*VLOOKUP($H29+BT$2-$L$2,Multipliers!$A$3:$DF$122,BT$2-2006+2),1))</f>
        <v>0</v>
      </c>
      <c r="BV29" s="3">
        <f>BU29*(1-IF($H29+BU$2-$L$2&lt;70,VLOOKUP($H29+BU$2-$L$2,$B$3:$C$123,2)*VLOOKUP($H29+BU$2-$L$2,Multipliers!$A$3:$DF$122,BU$2-2006+2),1))</f>
        <v>0</v>
      </c>
      <c r="BW29" s="3">
        <f>BV29*(1-IF($H29+BV$2-$L$2&lt;70,VLOOKUP($H29+BV$2-$L$2,$B$3:$C$123,2)*VLOOKUP($H29+BV$2-$L$2,Multipliers!$A$3:$DF$122,BV$2-2006+2),1))</f>
        <v>0</v>
      </c>
      <c r="BX29" s="3">
        <f>BW29*(1-IF($H29+BW$2-$L$2&lt;70,VLOOKUP($H29+BW$2-$L$2,$B$3:$C$123,2)*VLOOKUP($H29+BW$2-$L$2,Multipliers!$A$3:$DF$122,BW$2-2006+2),1))</f>
        <v>0</v>
      </c>
      <c r="BY29" s="3">
        <f>BX29*(1-IF($H29+BX$2-$L$2&lt;70,VLOOKUP($H29+BX$2-$L$2,$B$3:$C$123,2)*VLOOKUP($H29+BX$2-$L$2,Multipliers!$A$3:$DF$122,BX$2-2006+2),1))</f>
        <v>0</v>
      </c>
      <c r="BZ29" s="3">
        <f>BY29*(1-IF($H29+BY$2-$L$2&lt;70,VLOOKUP($H29+BY$2-$L$2,$B$3:$C$123,2)*VLOOKUP($H29+BY$2-$L$2,Multipliers!$A$3:$DF$122,BY$2-2006+2),1))</f>
        <v>0</v>
      </c>
      <c r="CA29" s="3">
        <f>BZ29*(1-IF($H29+BZ$2-$L$2&lt;70,VLOOKUP($H29+BZ$2-$L$2,$B$3:$C$123,2)*VLOOKUP($H29+BZ$2-$L$2,Multipliers!$A$3:$DF$122,BZ$2-2006+2),1))</f>
        <v>0</v>
      </c>
      <c r="CB29" s="3">
        <f>CA29*(1-IF($H29+CA$2-$L$2&lt;70,VLOOKUP($H29+CA$2-$L$2,$B$3:$C$123,2)*VLOOKUP($H29+CA$2-$L$2,Multipliers!$A$3:$DF$122,CA$2-2006+2),1))</f>
        <v>0</v>
      </c>
      <c r="CC29" s="3">
        <f>CB29*(1-IF($H29+CB$2-$L$2&lt;70,VLOOKUP($H29+CB$2-$L$2,$B$3:$C$123,2)*VLOOKUP($H29+CB$2-$L$2,Multipliers!$A$3:$DF$122,CB$2-2006+2),1))</f>
        <v>0</v>
      </c>
      <c r="CD29" s="3">
        <f>CC29*(1-IF($H29+CC$2-$L$2&lt;70,VLOOKUP($H29+CC$2-$L$2,$B$3:$C$123,2)*VLOOKUP($H29+CC$2-$L$2,Multipliers!$A$3:$DF$122,CC$2-2006+2),1))</f>
        <v>0</v>
      </c>
    </row>
    <row r="30" spans="2:82" x14ac:dyDescent="0.25">
      <c r="B30" s="21">
        <f t="shared" si="31"/>
        <v>27</v>
      </c>
      <c r="C30" s="21">
        <f>IF(B30&lt;Inputs!$C$3,E30,F30)</f>
        <v>6.5399999999999996E-4</v>
      </c>
      <c r="E30" s="22">
        <v>6.5399999999999996E-4</v>
      </c>
      <c r="F30" s="22"/>
      <c r="H30" s="26">
        <f t="shared" si="32"/>
        <v>28</v>
      </c>
      <c r="I30" s="26">
        <f>IF(H30&lt;=Inputs!$C$3,VLOOKUP(H30,$K$3:$CD$43,Inputs!$C$3-H30+2),1)</f>
        <v>0.88182410850757831</v>
      </c>
      <c r="K30" s="3">
        <f t="shared" si="33"/>
        <v>28</v>
      </c>
      <c r="L30" s="3">
        <v>1</v>
      </c>
      <c r="M30" s="3">
        <f>L30*(1-IF($H30+L$2-$L$2&lt;70,VLOOKUP($H30+L$2-$L$2,$B$3:$C$123,2)*VLOOKUP($H30+L$2-$L$2,Multipliers!$A$3:$DF$122,L$2-2006+2),1))</f>
        <v>0.99938704591437222</v>
      </c>
      <c r="N30" s="3">
        <f>M30*(1-IF($H30+M$2-$L$2&lt;70,VLOOKUP($H30+M$2-$L$2,$B$3:$C$123,2)*VLOOKUP($H30+M$2-$L$2,Multipliers!$A$3:$DF$122,M$2-2006+2),1))</f>
        <v>0.99877042867041932</v>
      </c>
      <c r="O30" s="3">
        <f>N30*(1-IF($H30+N$2-$L$2&lt;70,VLOOKUP($H30+N$2-$L$2,$B$3:$C$123,2)*VLOOKUP($H30+N$2-$L$2,Multipliers!$A$3:$DF$122,N$2-2006+2),1))</f>
        <v>0.99814495726931429</v>
      </c>
      <c r="P30" s="3">
        <f>O30*(1-IF($H30+O$2-$L$2&lt;70,VLOOKUP($H30+O$2-$L$2,$B$3:$C$123,2)*VLOOKUP($H30+O$2-$L$2,Multipliers!$A$3:$DF$122,O$2-2006+2),1))</f>
        <v>0.99750239250692418</v>
      </c>
      <c r="Q30" s="3">
        <f>P30*(1-IF($H30+P$2-$L$2&lt;70,VLOOKUP($H30+P$2-$L$2,$B$3:$C$123,2)*VLOOKUP($H30+P$2-$L$2,Multipliers!$A$3:$DF$122,P$2-2006+2),1))</f>
        <v>0.99684078134648191</v>
      </c>
      <c r="R30" s="3">
        <f>Q30*(1-IF($H30+Q$2-$L$2&lt;70,VLOOKUP($H30+Q$2-$L$2,$B$3:$C$123,2)*VLOOKUP($H30+Q$2-$L$2,Multipliers!$A$3:$DF$122,Q$2-2006+2),1))</f>
        <v>0.99616168233764912</v>
      </c>
      <c r="S30" s="3">
        <f>R30*(1-IF($H30+R$2-$L$2&lt;70,VLOOKUP($H30+R$2-$L$2,$B$3:$C$123,2)*VLOOKUP($H30+R$2-$L$2,Multipliers!$A$3:$DF$122,R$2-2006+2),1))</f>
        <v>0.99546911745835986</v>
      </c>
      <c r="T30" s="3">
        <f>S30*(1-IF($H30+S$2-$L$2&lt;70,VLOOKUP($H30+S$2-$L$2,$B$3:$C$123,2)*VLOOKUP($H30+S$2-$L$2,Multipliers!$A$3:$DF$122,S$2-2006+2),1))</f>
        <v>0.99476623512256013</v>
      </c>
      <c r="U30" s="3">
        <f>T30*(1-IF($H30+T$2-$L$2&lt;70,VLOOKUP($H30+T$2-$L$2,$B$3:$C$123,2)*VLOOKUP($H30+T$2-$L$2,Multipliers!$A$3:$DF$122,T$2-2006+2),1))</f>
        <v>0.99405601837976754</v>
      </c>
      <c r="V30" s="3">
        <f>U30*(1-IF($H30+U$2-$L$2&lt;70,VLOOKUP($H30+U$2-$L$2,$B$3:$C$123,2)*VLOOKUP($H30+U$2-$L$2,Multipliers!$A$3:$DF$122,U$2-2006+2),1))</f>
        <v>0.99333548315108389</v>
      </c>
      <c r="W30" s="3">
        <f>V30*(1-IF($H30+V$2-$L$2&lt;70,VLOOKUP($H30+V$2-$L$2,$B$3:$C$123,2)*VLOOKUP($H30+V$2-$L$2,Multipliers!$A$3:$DF$122,V$2-2006+2),1))</f>
        <v>0.99260067433015975</v>
      </c>
      <c r="X30" s="3">
        <f>W30*(1-IF($H30+W$2-$L$2&lt;70,VLOOKUP($H30+W$2-$L$2,$B$3:$C$123,2)*VLOOKUP($H30+W$2-$L$2,Multipliers!$A$3:$DF$122,W$2-2006+2),1))</f>
        <v>0.99184486847796549</v>
      </c>
      <c r="Y30" s="3">
        <f>X30*(1-IF($H30+X$2-$L$2&lt;70,VLOOKUP($H30+X$2-$L$2,$B$3:$C$123,2)*VLOOKUP($H30+X$2-$L$2,Multipliers!$A$3:$DF$122,X$2-2006+2),1))</f>
        <v>0.99105989227821512</v>
      </c>
      <c r="Z30" s="3">
        <f>Y30*(1-IF($H30+Y$2-$L$2&lt;70,VLOOKUP($H30+Y$2-$L$2,$B$3:$C$123,2)*VLOOKUP($H30+Y$2-$L$2,Multipliers!$A$3:$DF$122,Y$2-2006+2),1))</f>
        <v>0.9902388657058776</v>
      </c>
      <c r="AA30" s="3">
        <f>Z30*(1-IF($H30+Z$2-$L$2&lt;70,VLOOKUP($H30+Z$2-$L$2,$B$3:$C$123,2)*VLOOKUP($H30+Z$2-$L$2,Multipliers!$A$3:$DF$122,Z$2-2006+2),1))</f>
        <v>0.98936920315304955</v>
      </c>
      <c r="AB30" s="3">
        <f>AA30*(1-IF($H30+AA$2-$L$2&lt;70,VLOOKUP($H30+AA$2-$L$2,$B$3:$C$123,2)*VLOOKUP($H30+AA$2-$L$2,Multipliers!$A$3:$DF$122,AA$2-2006+2),1))</f>
        <v>0.98843783136166552</v>
      </c>
      <c r="AC30" s="3">
        <f>AB30*(1-IF($H30+AB$2-$L$2&lt;70,VLOOKUP($H30+AB$2-$L$2,$B$3:$C$123,2)*VLOOKUP($H30+AB$2-$L$2,Multipliers!$A$3:$DF$122,AB$2-2006+2),1))</f>
        <v>0.9874291203859521</v>
      </c>
      <c r="AD30" s="3">
        <f>AC30*(1-IF($H30+AC$2-$L$2&lt;70,VLOOKUP($H30+AC$2-$L$2,$B$3:$C$123,2)*VLOOKUP($H30+AC$2-$L$2,Multipliers!$A$3:$DF$122,AC$2-2006+2),1))</f>
        <v>0.98632854360015865</v>
      </c>
      <c r="AE30" s="3">
        <f>AD30*(1-IF($H30+AD$2-$L$2&lt;70,VLOOKUP($H30+AD$2-$L$2,$B$3:$C$123,2)*VLOOKUP($H30+AD$2-$L$2,Multipliers!$A$3:$DF$122,AD$2-2006+2),1))</f>
        <v>0.98512076167064</v>
      </c>
      <c r="AF30" s="3">
        <f>AE30*(1-IF($H30+AE$2-$L$2&lt;70,VLOOKUP($H30+AE$2-$L$2,$B$3:$C$123,2)*VLOOKUP($H30+AE$2-$L$2,Multipliers!$A$3:$DF$122,AE$2-2006+2),1))</f>
        <v>0.98379266659014886</v>
      </c>
      <c r="AG30" s="3">
        <f>AF30*(1-IF($H30+AF$2-$L$2&lt;70,VLOOKUP($H30+AF$2-$L$2,$B$3:$C$123,2)*VLOOKUP($H30+AF$2-$L$2,Multipliers!$A$3:$DF$122,AF$2-2006+2),1))</f>
        <v>0.98233022459243313</v>
      </c>
      <c r="AH30" s="3">
        <f>AG30*(1-IF($H30+AG$2-$L$2&lt;70,VLOOKUP($H30+AG$2-$L$2,$B$3:$C$123,2)*VLOOKUP($H30+AG$2-$L$2,Multipliers!$A$3:$DF$122,AG$2-2006+2),1))</f>
        <v>0.9807208584948256</v>
      </c>
      <c r="AI30" s="3">
        <f>AH30*(1-IF($H30+AH$2-$L$2&lt;70,VLOOKUP($H30+AH$2-$L$2,$B$3:$C$123,2)*VLOOKUP($H30+AH$2-$L$2,Multipliers!$A$3:$DF$122,AH$2-2006+2),1))</f>
        <v>0.97895053036716762</v>
      </c>
      <c r="AJ30" s="3">
        <f>AI30*(1-IF($H30+AI$2-$L$2&lt;70,VLOOKUP($H30+AI$2-$L$2,$B$3:$C$123,2)*VLOOKUP($H30+AI$2-$L$2,Multipliers!$A$3:$DF$122,AI$2-2006+2),1))</f>
        <v>0.97700427880423391</v>
      </c>
      <c r="AK30" s="3">
        <f>AJ30*(1-IF($H30+AJ$2-$L$2&lt;70,VLOOKUP($H30+AJ$2-$L$2,$B$3:$C$123,2)*VLOOKUP($H30+AJ$2-$L$2,Multipliers!$A$3:$DF$122,AJ$2-2006+2),1))</f>
        <v>0.97486606127190567</v>
      </c>
      <c r="AL30" s="3">
        <f>AK30*(1-IF($H30+AK$2-$L$2&lt;70,VLOOKUP($H30+AK$2-$L$2,$B$3:$C$123,2)*VLOOKUP($H30+AK$2-$L$2,Multipliers!$A$3:$DF$122,AK$2-2006+2),1))</f>
        <v>0.97253442909672461</v>
      </c>
      <c r="AM30" s="3">
        <f>AL30*(1-IF($H30+AL$2-$L$2&lt;70,VLOOKUP($H30+AL$2-$L$2,$B$3:$C$123,2)*VLOOKUP($H30+AL$2-$L$2,Multipliers!$A$3:$DF$122,AL$2-2006+2),1))</f>
        <v>0.96999387150049721</v>
      </c>
      <c r="AN30" s="3">
        <f>AM30*(1-IF($H30+AM$2-$L$2&lt;70,VLOOKUP($H30+AM$2-$L$2,$B$3:$C$123,2)*VLOOKUP($H30+AM$2-$L$2,Multipliers!$A$3:$DF$122,AM$2-2006+2),1))</f>
        <v>0.96722545924997927</v>
      </c>
      <c r="AO30" s="3">
        <f>AN30*(1-IF($H30+AN$2-$L$2&lt;70,VLOOKUP($H30+AN$2-$L$2,$B$3:$C$123,2)*VLOOKUP($H30+AN$2-$L$2,Multipliers!$A$3:$DF$122,AN$2-2006+2),1))</f>
        <v>0.96419877199591597</v>
      </c>
      <c r="AP30" s="3">
        <f>AO30*(1-IF($H30+AO$2-$L$2&lt;70,VLOOKUP($H30+AO$2-$L$2,$B$3:$C$123,2)*VLOOKUP($H30+AO$2-$L$2,Multipliers!$A$3:$DF$122,AO$2-2006+2),1))</f>
        <v>0.96087829051171858</v>
      </c>
      <c r="AQ30" s="3">
        <f>AP30*(1-IF($H30+AP$2-$L$2&lt;70,VLOOKUP($H30+AP$2-$L$2,$B$3:$C$123,2)*VLOOKUP($H30+AP$2-$L$2,Multipliers!$A$3:$DF$122,AP$2-2006+2),1))</f>
        <v>0.95722284843166217</v>
      </c>
      <c r="AR30" s="3">
        <f>AQ30*(1-IF($H30+AQ$2-$L$2&lt;70,VLOOKUP($H30+AQ$2-$L$2,$B$3:$C$123,2)*VLOOKUP($H30+AQ$2-$L$2,Multipliers!$A$3:$DF$122,AQ$2-2006+2),1))</f>
        <v>0.95318119581564686</v>
      </c>
      <c r="AS30" s="3">
        <f>AR30*(1-IF($H30+AR$2-$L$2&lt;70,VLOOKUP($H30+AR$2-$L$2,$B$3:$C$123,2)*VLOOKUP($H30+AR$2-$L$2,Multipliers!$A$3:$DF$122,AR$2-2006+2),1))</f>
        <v>0.94870330241906953</v>
      </c>
      <c r="AT30" s="3">
        <f>AS30*(1-IF($H30+AS$2-$L$2&lt;70,VLOOKUP($H30+AS$2-$L$2,$B$3:$C$123,2)*VLOOKUP($H30+AS$2-$L$2,Multipliers!$A$3:$DF$122,AS$2-2006+2),1))</f>
        <v>0.94373250152262844</v>
      </c>
      <c r="AU30" s="3">
        <f>AT30*(1-IF($H30+AT$2-$L$2&lt;70,VLOOKUP($H30+AT$2-$L$2,$B$3:$C$123,2)*VLOOKUP($H30+AT$2-$L$2,Multipliers!$A$3:$DF$122,AT$2-2006+2),1))</f>
        <v>0.93821423361971967</v>
      </c>
      <c r="AV30" s="3">
        <f>AU30*(1-IF($H30+AU$2-$L$2&lt;70,VLOOKUP($H30+AU$2-$L$2,$B$3:$C$123,2)*VLOOKUP($H30+AU$2-$L$2,Multipliers!$A$3:$DF$122,AU$2-2006+2),1))</f>
        <v>0.93209759158053473</v>
      </c>
      <c r="AW30" s="3">
        <f>AV30*(1-IF($H30+AV$2-$L$2&lt;70,VLOOKUP($H30+AV$2-$L$2,$B$3:$C$123,2)*VLOOKUP($H30+AV$2-$L$2,Multipliers!$A$3:$DF$122,AV$2-2006+2),1))</f>
        <v>0.92532471670477634</v>
      </c>
      <c r="AX30" s="3">
        <f>AW30*(1-IF($H30+AW$2-$L$2&lt;70,VLOOKUP($H30+AW$2-$L$2,$B$3:$C$123,2)*VLOOKUP($H30+AW$2-$L$2,Multipliers!$A$3:$DF$122,AW$2-2006+2),1))</f>
        <v>0.91785116017008417</v>
      </c>
      <c r="AY30" s="3">
        <f>AX30*(1-IF($H30+AX$2-$L$2&lt;70,VLOOKUP($H30+AX$2-$L$2,$B$3:$C$123,2)*VLOOKUP($H30+AX$2-$L$2,Multipliers!$A$3:$DF$122,AX$2-2006+2),1))</f>
        <v>0.90978778442200048</v>
      </c>
      <c r="AZ30" s="3">
        <f>AY30*(1-IF($H30+AY$2-$L$2&lt;70,VLOOKUP($H30+AY$2-$L$2,$B$3:$C$123,2)*VLOOKUP($H30+AY$2-$L$2,Multipliers!$A$3:$DF$122,AY$2-2006+2),1))</f>
        <v>0.90111605806396844</v>
      </c>
      <c r="BA30" s="3">
        <f>AZ30*(1-IF($H30+AZ$2-$L$2&lt;70,VLOOKUP($H30+AZ$2-$L$2,$B$3:$C$123,2)*VLOOKUP($H30+AZ$2-$L$2,Multipliers!$A$3:$DF$122,AZ$2-2006+2),1))</f>
        <v>0.89180755596987504</v>
      </c>
      <c r="BB30" s="3">
        <f>BA30*(1-IF($H30+BA$2-$L$2&lt;70,VLOOKUP($H30+BA$2-$L$2,$B$3:$C$123,2)*VLOOKUP($H30+BA$2-$L$2,Multipliers!$A$3:$DF$122,BA$2-2006+2),1))</f>
        <v>0.88182410850757831</v>
      </c>
      <c r="BC30" s="3">
        <f>BB30*(1-IF($H30+BB$2-$L$2&lt;70,VLOOKUP($H30+BB$2-$L$2,$B$3:$C$123,2)*VLOOKUP($H30+BB$2-$L$2,Multipliers!$A$3:$DF$122,BB$2-2006+2),1))</f>
        <v>0</v>
      </c>
      <c r="BD30" s="3">
        <f>BC30*(1-IF($H30+BC$2-$L$2&lt;70,VLOOKUP($H30+BC$2-$L$2,$B$3:$C$123,2)*VLOOKUP($H30+BC$2-$L$2,Multipliers!$A$3:$DF$122,BC$2-2006+2),1))</f>
        <v>0</v>
      </c>
      <c r="BE30" s="3">
        <f>BD30*(1-IF($H30+BD$2-$L$2&lt;70,VLOOKUP($H30+BD$2-$L$2,$B$3:$C$123,2)*VLOOKUP($H30+BD$2-$L$2,Multipliers!$A$3:$DF$122,BD$2-2006+2),1))</f>
        <v>0</v>
      </c>
      <c r="BF30" s="3">
        <f>BE30*(1-IF($H30+BE$2-$L$2&lt;70,VLOOKUP($H30+BE$2-$L$2,$B$3:$C$123,2)*VLOOKUP($H30+BE$2-$L$2,Multipliers!$A$3:$DF$122,BE$2-2006+2),1))</f>
        <v>0</v>
      </c>
      <c r="BG30" s="3">
        <f>BF30*(1-IF($H30+BF$2-$L$2&lt;70,VLOOKUP($H30+BF$2-$L$2,$B$3:$C$123,2)*VLOOKUP($H30+BF$2-$L$2,Multipliers!$A$3:$DF$122,BF$2-2006+2),1))</f>
        <v>0</v>
      </c>
      <c r="BH30" s="3">
        <f>BG30*(1-IF($H30+BG$2-$L$2&lt;70,VLOOKUP($H30+BG$2-$L$2,$B$3:$C$123,2)*VLOOKUP($H30+BG$2-$L$2,Multipliers!$A$3:$DF$122,BG$2-2006+2),1))</f>
        <v>0</v>
      </c>
      <c r="BI30" s="3">
        <f>BH30*(1-IF($H30+BH$2-$L$2&lt;70,VLOOKUP($H30+BH$2-$L$2,$B$3:$C$123,2)*VLOOKUP($H30+BH$2-$L$2,Multipliers!$A$3:$DF$122,BH$2-2006+2),1))</f>
        <v>0</v>
      </c>
      <c r="BJ30" s="3">
        <f>BI30*(1-IF($H30+BI$2-$L$2&lt;70,VLOOKUP($H30+BI$2-$L$2,$B$3:$C$123,2)*VLOOKUP($H30+BI$2-$L$2,Multipliers!$A$3:$DF$122,BI$2-2006+2),1))</f>
        <v>0</v>
      </c>
      <c r="BK30" s="3">
        <f>BJ30*(1-IF($H30+BJ$2-$L$2&lt;70,VLOOKUP($H30+BJ$2-$L$2,$B$3:$C$123,2)*VLOOKUP($H30+BJ$2-$L$2,Multipliers!$A$3:$DF$122,BJ$2-2006+2),1))</f>
        <v>0</v>
      </c>
      <c r="BL30" s="3">
        <f>BK30*(1-IF($H30+BK$2-$L$2&lt;70,VLOOKUP($H30+BK$2-$L$2,$B$3:$C$123,2)*VLOOKUP($H30+BK$2-$L$2,Multipliers!$A$3:$DF$122,BK$2-2006+2),1))</f>
        <v>0</v>
      </c>
      <c r="BM30" s="3">
        <f>BL30*(1-IF($H30+BL$2-$L$2&lt;70,VLOOKUP($H30+BL$2-$L$2,$B$3:$C$123,2)*VLOOKUP($H30+BL$2-$L$2,Multipliers!$A$3:$DF$122,BL$2-2006+2),1))</f>
        <v>0</v>
      </c>
      <c r="BN30" s="3">
        <f>BM30*(1-IF($H30+BM$2-$L$2&lt;70,VLOOKUP($H30+BM$2-$L$2,$B$3:$C$123,2)*VLOOKUP($H30+BM$2-$L$2,Multipliers!$A$3:$DF$122,BM$2-2006+2),1))</f>
        <v>0</v>
      </c>
      <c r="BO30" s="3">
        <f>BN30*(1-IF($H30+BN$2-$L$2&lt;70,VLOOKUP($H30+BN$2-$L$2,$B$3:$C$123,2)*VLOOKUP($H30+BN$2-$L$2,Multipliers!$A$3:$DF$122,BN$2-2006+2),1))</f>
        <v>0</v>
      </c>
      <c r="BP30" s="3">
        <f>BO30*(1-IF($H30+BO$2-$L$2&lt;70,VLOOKUP($H30+BO$2-$L$2,$B$3:$C$123,2)*VLOOKUP($H30+BO$2-$L$2,Multipliers!$A$3:$DF$122,BO$2-2006+2),1))</f>
        <v>0</v>
      </c>
      <c r="BQ30" s="3">
        <f>BP30*(1-IF($H30+BP$2-$L$2&lt;70,VLOOKUP($H30+BP$2-$L$2,$B$3:$C$123,2)*VLOOKUP($H30+BP$2-$L$2,Multipliers!$A$3:$DF$122,BP$2-2006+2),1))</f>
        <v>0</v>
      </c>
      <c r="BR30" s="3">
        <f>BQ30*(1-IF($H30+BQ$2-$L$2&lt;70,VLOOKUP($H30+BQ$2-$L$2,$B$3:$C$123,2)*VLOOKUP($H30+BQ$2-$L$2,Multipliers!$A$3:$DF$122,BQ$2-2006+2),1))</f>
        <v>0</v>
      </c>
      <c r="BS30" s="3">
        <f>BR30*(1-IF($H30+BR$2-$L$2&lt;70,VLOOKUP($H30+BR$2-$L$2,$B$3:$C$123,2)*VLOOKUP($H30+BR$2-$L$2,Multipliers!$A$3:$DF$122,BR$2-2006+2),1))</f>
        <v>0</v>
      </c>
      <c r="BT30" s="3">
        <f>BS30*(1-IF($H30+BS$2-$L$2&lt;70,VLOOKUP($H30+BS$2-$L$2,$B$3:$C$123,2)*VLOOKUP($H30+BS$2-$L$2,Multipliers!$A$3:$DF$122,BS$2-2006+2),1))</f>
        <v>0</v>
      </c>
      <c r="BU30" s="3">
        <f>BT30*(1-IF($H30+BT$2-$L$2&lt;70,VLOOKUP($H30+BT$2-$L$2,$B$3:$C$123,2)*VLOOKUP($H30+BT$2-$L$2,Multipliers!$A$3:$DF$122,BT$2-2006+2),1))</f>
        <v>0</v>
      </c>
      <c r="BV30" s="3">
        <f>BU30*(1-IF($H30+BU$2-$L$2&lt;70,VLOOKUP($H30+BU$2-$L$2,$B$3:$C$123,2)*VLOOKUP($H30+BU$2-$L$2,Multipliers!$A$3:$DF$122,BU$2-2006+2),1))</f>
        <v>0</v>
      </c>
      <c r="BW30" s="3">
        <f>BV30*(1-IF($H30+BV$2-$L$2&lt;70,VLOOKUP($H30+BV$2-$L$2,$B$3:$C$123,2)*VLOOKUP($H30+BV$2-$L$2,Multipliers!$A$3:$DF$122,BV$2-2006+2),1))</f>
        <v>0</v>
      </c>
      <c r="BX30" s="3">
        <f>BW30*(1-IF($H30+BW$2-$L$2&lt;70,VLOOKUP($H30+BW$2-$L$2,$B$3:$C$123,2)*VLOOKUP($H30+BW$2-$L$2,Multipliers!$A$3:$DF$122,BW$2-2006+2),1))</f>
        <v>0</v>
      </c>
      <c r="BY30" s="3">
        <f>BX30*(1-IF($H30+BX$2-$L$2&lt;70,VLOOKUP($H30+BX$2-$L$2,$B$3:$C$123,2)*VLOOKUP($H30+BX$2-$L$2,Multipliers!$A$3:$DF$122,BX$2-2006+2),1))</f>
        <v>0</v>
      </c>
      <c r="BZ30" s="3">
        <f>BY30*(1-IF($H30+BY$2-$L$2&lt;70,VLOOKUP($H30+BY$2-$L$2,$B$3:$C$123,2)*VLOOKUP($H30+BY$2-$L$2,Multipliers!$A$3:$DF$122,BY$2-2006+2),1))</f>
        <v>0</v>
      </c>
      <c r="CA30" s="3">
        <f>BZ30*(1-IF($H30+BZ$2-$L$2&lt;70,VLOOKUP($H30+BZ$2-$L$2,$B$3:$C$123,2)*VLOOKUP($H30+BZ$2-$L$2,Multipliers!$A$3:$DF$122,BZ$2-2006+2),1))</f>
        <v>0</v>
      </c>
      <c r="CB30" s="3">
        <f>CA30*(1-IF($H30+CA$2-$L$2&lt;70,VLOOKUP($H30+CA$2-$L$2,$B$3:$C$123,2)*VLOOKUP($H30+CA$2-$L$2,Multipliers!$A$3:$DF$122,CA$2-2006+2),1))</f>
        <v>0</v>
      </c>
      <c r="CC30" s="3">
        <f>CB30*(1-IF($H30+CB$2-$L$2&lt;70,VLOOKUP($H30+CB$2-$L$2,$B$3:$C$123,2)*VLOOKUP($H30+CB$2-$L$2,Multipliers!$A$3:$DF$122,CB$2-2006+2),1))</f>
        <v>0</v>
      </c>
      <c r="CD30" s="3">
        <f>CC30*(1-IF($H30+CC$2-$L$2&lt;70,VLOOKUP($H30+CC$2-$L$2,$B$3:$C$123,2)*VLOOKUP($H30+CC$2-$L$2,Multipliers!$A$3:$DF$122,CC$2-2006+2),1))</f>
        <v>0</v>
      </c>
    </row>
    <row r="31" spans="2:82" x14ac:dyDescent="0.25">
      <c r="B31" s="21">
        <f t="shared" si="31"/>
        <v>28</v>
      </c>
      <c r="C31" s="21">
        <f>IF(B31&lt;Inputs!$C$3,E31,F31)</f>
        <v>6.3599999999999996E-4</v>
      </c>
      <c r="E31" s="22">
        <v>6.3599999999999996E-4</v>
      </c>
      <c r="F31" s="22"/>
      <c r="H31" s="26">
        <f t="shared" si="32"/>
        <v>29</v>
      </c>
      <c r="I31" s="26">
        <f>IF(H31&lt;=Inputs!$C$3,VLOOKUP(H31,$K$3:$CD$43,Inputs!$C$3-H31+2),1)</f>
        <v>0.88124008802812115</v>
      </c>
      <c r="K31" s="3">
        <f t="shared" si="33"/>
        <v>29</v>
      </c>
      <c r="L31" s="3">
        <v>1</v>
      </c>
      <c r="M31" s="3">
        <f>L31*(1-IF($H31+L$2-$L$2&lt;70,VLOOKUP($H31+L$2-$L$2,$B$3:$C$123,2)*VLOOKUP($H31+L$2-$L$2,Multipliers!$A$3:$DF$122,L$2-2006+2),1))</f>
        <v>0.99937689816822373</v>
      </c>
      <c r="N31" s="3">
        <f>M31*(1-IF($H31+M$2-$L$2&lt;70,VLOOKUP($H31+M$2-$L$2,$B$3:$C$123,2)*VLOOKUP($H31+M$2-$L$2,Multipliers!$A$3:$DF$122,M$2-2006+2),1))</f>
        <v>0.99874466137923679</v>
      </c>
      <c r="O31" s="3">
        <f>N31*(1-IF($H31+N$2-$L$2&lt;70,VLOOKUP($H31+N$2-$L$2,$B$3:$C$123,2)*VLOOKUP($H31+N$2-$L$2,Multipliers!$A$3:$DF$122,N$2-2006+2),1))</f>
        <v>0.9980947565704974</v>
      </c>
      <c r="P31" s="3">
        <f>O31*(1-IF($H31+O$2-$L$2&lt;70,VLOOKUP($H31+O$2-$L$2,$B$3:$C$123,2)*VLOOKUP($H31+O$2-$L$2,Multipliers!$A$3:$DF$122,O$2-2006+2),1))</f>
        <v>0.99742518637082345</v>
      </c>
      <c r="Q31" s="3">
        <f>P31*(1-IF($H31+P$2-$L$2&lt;70,VLOOKUP($H31+P$2-$L$2,$B$3:$C$123,2)*VLOOKUP($H31+P$2-$L$2,Multipliers!$A$3:$DF$122,P$2-2006+2),1))</f>
        <v>0.99673764500132556</v>
      </c>
      <c r="R31" s="3">
        <f>Q31*(1-IF($H31+Q$2-$L$2&lt;70,VLOOKUP($H31+Q$2-$L$2,$B$3:$C$123,2)*VLOOKUP($H31+Q$2-$L$2,Multipliers!$A$3:$DF$122,Q$2-2006+2),1))</f>
        <v>0.99603647601642864</v>
      </c>
      <c r="S31" s="3">
        <f>R31*(1-IF($H31+R$2-$L$2&lt;70,VLOOKUP($H31+R$2-$L$2,$B$3:$C$123,2)*VLOOKUP($H31+R$2-$L$2,Multipliers!$A$3:$DF$122,R$2-2006+2),1))</f>
        <v>0.99532508320114843</v>
      </c>
      <c r="T31" s="3">
        <f>S31*(1-IF($H31+S$2-$L$2&lt;70,VLOOKUP($H31+S$2-$L$2,$B$3:$C$123,2)*VLOOKUP($H31+S$2-$L$2,Multipliers!$A$3:$DF$122,S$2-2006+2),1))</f>
        <v>0.99460641842133213</v>
      </c>
      <c r="U31" s="3">
        <f>T31*(1-IF($H31+T$2-$L$2&lt;70,VLOOKUP($H31+T$2-$L$2,$B$3:$C$123,2)*VLOOKUP($H31+T$2-$L$2,Multipliers!$A$3:$DF$122,T$2-2006+2),1))</f>
        <v>0.99387753945795254</v>
      </c>
      <c r="V31" s="3">
        <f>U31*(1-IF($H31+U$2-$L$2&lt;70,VLOOKUP($H31+U$2-$L$2,$B$3:$C$123,2)*VLOOKUP($H31+U$2-$L$2,Multipliers!$A$3:$DF$122,U$2-2006+2),1))</f>
        <v>0.99313437782748815</v>
      </c>
      <c r="W31" s="3">
        <f>V31*(1-IF($H31+V$2-$L$2&lt;70,VLOOKUP($H31+V$2-$L$2,$B$3:$C$123,2)*VLOOKUP($H31+V$2-$L$2,Multipliers!$A$3:$DF$122,V$2-2006+2),1))</f>
        <v>0.99237014110653576</v>
      </c>
      <c r="X31" s="3">
        <f>W31*(1-IF($H31+W$2-$L$2&lt;70,VLOOKUP($H31+W$2-$L$2,$B$3:$C$123,2)*VLOOKUP($H31+W$2-$L$2,Multipliers!$A$3:$DF$122,W$2-2006+2),1))</f>
        <v>0.99157657546393008</v>
      </c>
      <c r="Y31" s="3">
        <f>X31*(1-IF($H31+X$2-$L$2&lt;70,VLOOKUP($H31+X$2-$L$2,$B$3:$C$123,2)*VLOOKUP($H31+X$2-$L$2,Multipliers!$A$3:$DF$122,X$2-2006+2),1))</f>
        <v>0.99074665567239417</v>
      </c>
      <c r="Z31" s="3">
        <f>Y31*(1-IF($H31+Y$2-$L$2&lt;70,VLOOKUP($H31+Y$2-$L$2,$B$3:$C$123,2)*VLOOKUP($H31+Y$2-$L$2,Multipliers!$A$3:$DF$122,Y$2-2006+2),1))</f>
        <v>0.98986766939922288</v>
      </c>
      <c r="AA31" s="3">
        <f>Z31*(1-IF($H31+Z$2-$L$2&lt;70,VLOOKUP($H31+Z$2-$L$2,$B$3:$C$123,2)*VLOOKUP($H31+Z$2-$L$2,Multipliers!$A$3:$DF$122,Z$2-2006+2),1))</f>
        <v>0.98892641582625107</v>
      </c>
      <c r="AB31" s="3">
        <f>AA31*(1-IF($H31+AA$2-$L$2&lt;70,VLOOKUP($H31+AA$2-$L$2,$B$3:$C$123,2)*VLOOKUP($H31+AA$2-$L$2,Multipliers!$A$3:$DF$122,AA$2-2006+2),1))</f>
        <v>0.98790701220889154</v>
      </c>
      <c r="AC31" s="3">
        <f>AB31*(1-IF($H31+AB$2-$L$2&lt;70,VLOOKUP($H31+AB$2-$L$2,$B$3:$C$123,2)*VLOOKUP($H31+AB$2-$L$2,Multipliers!$A$3:$DF$122,AB$2-2006+2),1))</f>
        <v>0.9867947804529813</v>
      </c>
      <c r="AD31" s="3">
        <f>AC31*(1-IF($H31+AC$2-$L$2&lt;70,VLOOKUP($H31+AC$2-$L$2,$B$3:$C$123,2)*VLOOKUP($H31+AC$2-$L$2,Multipliers!$A$3:$DF$122,AC$2-2006+2),1))</f>
        <v>0.98557422202142464</v>
      </c>
      <c r="AE31" s="3">
        <f>AD31*(1-IF($H31+AD$2-$L$2&lt;70,VLOOKUP($H31+AD$2-$L$2,$B$3:$C$123,2)*VLOOKUP($H31+AD$2-$L$2,Multipliers!$A$3:$DF$122,AD$2-2006+2),1))</f>
        <v>0.98423209432935765</v>
      </c>
      <c r="AF31" s="3">
        <f>AE31*(1-IF($H31+AE$2-$L$2&lt;70,VLOOKUP($H31+AE$2-$L$2,$B$3:$C$123,2)*VLOOKUP($H31+AE$2-$L$2,Multipliers!$A$3:$DF$122,AE$2-2006+2),1))</f>
        <v>0.98275422036741267</v>
      </c>
      <c r="AG31" s="3">
        <f>AF31*(1-IF($H31+AF$2-$L$2&lt;70,VLOOKUP($H31+AF$2-$L$2,$B$3:$C$123,2)*VLOOKUP($H31+AF$2-$L$2,Multipliers!$A$3:$DF$122,AF$2-2006+2),1))</f>
        <v>0.98112789639151354</v>
      </c>
      <c r="AH31" s="3">
        <f>AG31*(1-IF($H31+AG$2-$L$2&lt;70,VLOOKUP($H31+AG$2-$L$2,$B$3:$C$123,2)*VLOOKUP($H31+AG$2-$L$2,Multipliers!$A$3:$DF$122,AG$2-2006+2),1))</f>
        <v>0.97933894398367272</v>
      </c>
      <c r="AI31" s="3">
        <f>AH31*(1-IF($H31+AH$2-$L$2&lt;70,VLOOKUP($H31+AH$2-$L$2,$B$3:$C$123,2)*VLOOKUP($H31+AH$2-$L$2,Multipliers!$A$3:$DF$122,AH$2-2006+2),1))</f>
        <v>0.97737225330887467</v>
      </c>
      <c r="AJ31" s="3">
        <f>AI31*(1-IF($H31+AI$2-$L$2&lt;70,VLOOKUP($H31+AI$2-$L$2,$B$3:$C$123,2)*VLOOKUP($H31+AI$2-$L$2,Multipliers!$A$3:$DF$122,AI$2-2006+2),1))</f>
        <v>0.97521162415637097</v>
      </c>
      <c r="AK31" s="3">
        <f>AJ31*(1-IF($H31+AJ$2-$L$2&lt;70,VLOOKUP($H31+AJ$2-$L$2,$B$3:$C$123,2)*VLOOKUP($H31+AJ$2-$L$2,Multipliers!$A$3:$DF$122,AJ$2-2006+2),1))</f>
        <v>0.97285560529385695</v>
      </c>
      <c r="AL31" s="3">
        <f>AK31*(1-IF($H31+AK$2-$L$2&lt;70,VLOOKUP($H31+AK$2-$L$2,$B$3:$C$123,2)*VLOOKUP($H31+AK$2-$L$2,Multipliers!$A$3:$DF$122,AK$2-2006+2),1))</f>
        <v>0.97028853801430348</v>
      </c>
      <c r="AM31" s="3">
        <f>AL31*(1-IF($H31+AL$2-$L$2&lt;70,VLOOKUP($H31+AL$2-$L$2,$B$3:$C$123,2)*VLOOKUP($H31+AL$2-$L$2,Multipliers!$A$3:$DF$122,AL$2-2006+2),1))</f>
        <v>0.96749131251545628</v>
      </c>
      <c r="AN31" s="3">
        <f>AM31*(1-IF($H31+AM$2-$L$2&lt;70,VLOOKUP($H31+AM$2-$L$2,$B$3:$C$123,2)*VLOOKUP($H31+AM$2-$L$2,Multipliers!$A$3:$DF$122,AM$2-2006+2),1))</f>
        <v>0.96443321233912715</v>
      </c>
      <c r="AO31" s="3">
        <f>AN31*(1-IF($H31+AN$2-$L$2&lt;70,VLOOKUP($H31+AN$2-$L$2,$B$3:$C$123,2)*VLOOKUP($H31+AN$2-$L$2,Multipliers!$A$3:$DF$122,AN$2-2006+2),1))</f>
        <v>0.96107837512350125</v>
      </c>
      <c r="AP31" s="3">
        <f>AO31*(1-IF($H31+AO$2-$L$2&lt;70,VLOOKUP($H31+AO$2-$L$2,$B$3:$C$123,2)*VLOOKUP($H31+AO$2-$L$2,Multipliers!$A$3:$DF$122,AO$2-2006+2),1))</f>
        <v>0.95738524052119722</v>
      </c>
      <c r="AQ31" s="3">
        <f>AP31*(1-IF($H31+AP$2-$L$2&lt;70,VLOOKUP($H31+AP$2-$L$2,$B$3:$C$123,2)*VLOOKUP($H31+AP$2-$L$2,Multipliers!$A$3:$DF$122,AP$2-2006+2),1))</f>
        <v>0.95330207054226335</v>
      </c>
      <c r="AR31" s="3">
        <f>AQ31*(1-IF($H31+AQ$2-$L$2&lt;70,VLOOKUP($H31+AQ$2-$L$2,$B$3:$C$123,2)*VLOOKUP($H31+AQ$2-$L$2,Multipliers!$A$3:$DF$122,AQ$2-2006+2),1))</f>
        <v>0.9487783723131874</v>
      </c>
      <c r="AS31" s="3">
        <f>AR31*(1-IF($H31+AR$2-$L$2&lt;70,VLOOKUP($H31+AR$2-$L$2,$B$3:$C$123,2)*VLOOKUP($H31+AR$2-$L$2,Multipliers!$A$3:$DF$122,AR$2-2006+2),1))</f>
        <v>0.94375696399936326</v>
      </c>
      <c r="AT31" s="3">
        <f>AS31*(1-IF($H31+AS$2-$L$2&lt;70,VLOOKUP($H31+AS$2-$L$2,$B$3:$C$123,2)*VLOOKUP($H31+AS$2-$L$2,Multipliers!$A$3:$DF$122,AS$2-2006+2),1))</f>
        <v>0.93818281153284555</v>
      </c>
      <c r="AU31" s="3">
        <f>AT31*(1-IF($H31+AT$2-$L$2&lt;70,VLOOKUP($H31+AT$2-$L$2,$B$3:$C$123,2)*VLOOKUP($H31+AT$2-$L$2,Multipliers!$A$3:$DF$122,AT$2-2006+2),1))</f>
        <v>0.93200459215464493</v>
      </c>
      <c r="AV31" s="3">
        <f>AU31*(1-IF($H31+AU$2-$L$2&lt;70,VLOOKUP($H31+AU$2-$L$2,$B$3:$C$123,2)*VLOOKUP($H31+AU$2-$L$2,Multipliers!$A$3:$DF$122,AU$2-2006+2),1))</f>
        <v>0.92516398698635238</v>
      </c>
      <c r="AW31" s="3">
        <f>AV31*(1-IF($H31+AV$2-$L$2&lt;70,VLOOKUP($H31+AV$2-$L$2,$B$3:$C$123,2)*VLOOKUP($H31+AV$2-$L$2,Multipliers!$A$3:$DF$122,AV$2-2006+2),1))</f>
        <v>0.91761625125772761</v>
      </c>
      <c r="AX31" s="3">
        <f>AW31*(1-IF($H31+AW$2-$L$2&lt;70,VLOOKUP($H31+AW$2-$L$2,$B$3:$C$123,2)*VLOOKUP($H31+AW$2-$L$2,Multipliers!$A$3:$DF$122,AW$2-2006+2),1))</f>
        <v>0.90947351180353997</v>
      </c>
      <c r="AY31" s="3">
        <f>AX31*(1-IF($H31+AX$2-$L$2&lt;70,VLOOKUP($H31+AX$2-$L$2,$B$3:$C$123,2)*VLOOKUP($H31+AX$2-$L$2,Multipliers!$A$3:$DF$122,AX$2-2006+2),1))</f>
        <v>0.90071721802624582</v>
      </c>
      <c r="AZ31" s="3">
        <f>AY31*(1-IF($H31+AY$2-$L$2&lt;70,VLOOKUP($H31+AY$2-$L$2,$B$3:$C$123,2)*VLOOKUP($H31+AY$2-$L$2,Multipliers!$A$3:$DF$122,AY$2-2006+2),1))</f>
        <v>0.8913188522804284</v>
      </c>
      <c r="BA31" s="3">
        <f>AZ31*(1-IF($H31+AZ$2-$L$2&lt;70,VLOOKUP($H31+AZ$2-$L$2,$B$3:$C$123,2)*VLOOKUP($H31+AZ$2-$L$2,Multipliers!$A$3:$DF$122,AZ$2-2006+2),1))</f>
        <v>0.88124008802812115</v>
      </c>
      <c r="BB31" s="3">
        <f>BA31*(1-IF($H31+BA$2-$L$2&lt;70,VLOOKUP($H31+BA$2-$L$2,$B$3:$C$123,2)*VLOOKUP($H31+BA$2-$L$2,Multipliers!$A$3:$DF$122,BA$2-2006+2),1))</f>
        <v>0</v>
      </c>
      <c r="BC31" s="3">
        <f>BB31*(1-IF($H31+BB$2-$L$2&lt;70,VLOOKUP($H31+BB$2-$L$2,$B$3:$C$123,2)*VLOOKUP($H31+BB$2-$L$2,Multipliers!$A$3:$DF$122,BB$2-2006+2),1))</f>
        <v>0</v>
      </c>
      <c r="BD31" s="3">
        <f>BC31*(1-IF($H31+BC$2-$L$2&lt;70,VLOOKUP($H31+BC$2-$L$2,$B$3:$C$123,2)*VLOOKUP($H31+BC$2-$L$2,Multipliers!$A$3:$DF$122,BC$2-2006+2),1))</f>
        <v>0</v>
      </c>
      <c r="BE31" s="3">
        <f>BD31*(1-IF($H31+BD$2-$L$2&lt;70,VLOOKUP($H31+BD$2-$L$2,$B$3:$C$123,2)*VLOOKUP($H31+BD$2-$L$2,Multipliers!$A$3:$DF$122,BD$2-2006+2),1))</f>
        <v>0</v>
      </c>
      <c r="BF31" s="3">
        <f>BE31*(1-IF($H31+BE$2-$L$2&lt;70,VLOOKUP($H31+BE$2-$L$2,$B$3:$C$123,2)*VLOOKUP($H31+BE$2-$L$2,Multipliers!$A$3:$DF$122,BE$2-2006+2),1))</f>
        <v>0</v>
      </c>
      <c r="BG31" s="3">
        <f>BF31*(1-IF($H31+BF$2-$L$2&lt;70,VLOOKUP($H31+BF$2-$L$2,$B$3:$C$123,2)*VLOOKUP($H31+BF$2-$L$2,Multipliers!$A$3:$DF$122,BF$2-2006+2),1))</f>
        <v>0</v>
      </c>
      <c r="BH31" s="3">
        <f>BG31*(1-IF($H31+BG$2-$L$2&lt;70,VLOOKUP($H31+BG$2-$L$2,$B$3:$C$123,2)*VLOOKUP($H31+BG$2-$L$2,Multipliers!$A$3:$DF$122,BG$2-2006+2),1))</f>
        <v>0</v>
      </c>
      <c r="BI31" s="3">
        <f>BH31*(1-IF($H31+BH$2-$L$2&lt;70,VLOOKUP($H31+BH$2-$L$2,$B$3:$C$123,2)*VLOOKUP($H31+BH$2-$L$2,Multipliers!$A$3:$DF$122,BH$2-2006+2),1))</f>
        <v>0</v>
      </c>
      <c r="BJ31" s="3">
        <f>BI31*(1-IF($H31+BI$2-$L$2&lt;70,VLOOKUP($H31+BI$2-$L$2,$B$3:$C$123,2)*VLOOKUP($H31+BI$2-$L$2,Multipliers!$A$3:$DF$122,BI$2-2006+2),1))</f>
        <v>0</v>
      </c>
      <c r="BK31" s="3">
        <f>BJ31*(1-IF($H31+BJ$2-$L$2&lt;70,VLOOKUP($H31+BJ$2-$L$2,$B$3:$C$123,2)*VLOOKUP($H31+BJ$2-$L$2,Multipliers!$A$3:$DF$122,BJ$2-2006+2),1))</f>
        <v>0</v>
      </c>
      <c r="BL31" s="3">
        <f>BK31*(1-IF($H31+BK$2-$L$2&lt;70,VLOOKUP($H31+BK$2-$L$2,$B$3:$C$123,2)*VLOOKUP($H31+BK$2-$L$2,Multipliers!$A$3:$DF$122,BK$2-2006+2),1))</f>
        <v>0</v>
      </c>
      <c r="BM31" s="3">
        <f>BL31*(1-IF($H31+BL$2-$L$2&lt;70,VLOOKUP($H31+BL$2-$L$2,$B$3:$C$123,2)*VLOOKUP($H31+BL$2-$L$2,Multipliers!$A$3:$DF$122,BL$2-2006+2),1))</f>
        <v>0</v>
      </c>
      <c r="BN31" s="3">
        <f>BM31*(1-IF($H31+BM$2-$L$2&lt;70,VLOOKUP($H31+BM$2-$L$2,$B$3:$C$123,2)*VLOOKUP($H31+BM$2-$L$2,Multipliers!$A$3:$DF$122,BM$2-2006+2),1))</f>
        <v>0</v>
      </c>
      <c r="BO31" s="3">
        <f>BN31*(1-IF($H31+BN$2-$L$2&lt;70,VLOOKUP($H31+BN$2-$L$2,$B$3:$C$123,2)*VLOOKUP($H31+BN$2-$L$2,Multipliers!$A$3:$DF$122,BN$2-2006+2),1))</f>
        <v>0</v>
      </c>
      <c r="BP31" s="3">
        <f>BO31*(1-IF($H31+BO$2-$L$2&lt;70,VLOOKUP($H31+BO$2-$L$2,$B$3:$C$123,2)*VLOOKUP($H31+BO$2-$L$2,Multipliers!$A$3:$DF$122,BO$2-2006+2),1))</f>
        <v>0</v>
      </c>
      <c r="BQ31" s="3">
        <f>BP31*(1-IF($H31+BP$2-$L$2&lt;70,VLOOKUP($H31+BP$2-$L$2,$B$3:$C$123,2)*VLOOKUP($H31+BP$2-$L$2,Multipliers!$A$3:$DF$122,BP$2-2006+2),1))</f>
        <v>0</v>
      </c>
      <c r="BR31" s="3">
        <f>BQ31*(1-IF($H31+BQ$2-$L$2&lt;70,VLOOKUP($H31+BQ$2-$L$2,$B$3:$C$123,2)*VLOOKUP($H31+BQ$2-$L$2,Multipliers!$A$3:$DF$122,BQ$2-2006+2),1))</f>
        <v>0</v>
      </c>
      <c r="BS31" s="3">
        <f>BR31*(1-IF($H31+BR$2-$L$2&lt;70,VLOOKUP($H31+BR$2-$L$2,$B$3:$C$123,2)*VLOOKUP($H31+BR$2-$L$2,Multipliers!$A$3:$DF$122,BR$2-2006+2),1))</f>
        <v>0</v>
      </c>
      <c r="BT31" s="3">
        <f>BS31*(1-IF($H31+BS$2-$L$2&lt;70,VLOOKUP($H31+BS$2-$L$2,$B$3:$C$123,2)*VLOOKUP($H31+BS$2-$L$2,Multipliers!$A$3:$DF$122,BS$2-2006+2),1))</f>
        <v>0</v>
      </c>
      <c r="BU31" s="3">
        <f>BT31*(1-IF($H31+BT$2-$L$2&lt;70,VLOOKUP($H31+BT$2-$L$2,$B$3:$C$123,2)*VLOOKUP($H31+BT$2-$L$2,Multipliers!$A$3:$DF$122,BT$2-2006+2),1))</f>
        <v>0</v>
      </c>
      <c r="BV31" s="3">
        <f>BU31*(1-IF($H31+BU$2-$L$2&lt;70,VLOOKUP($H31+BU$2-$L$2,$B$3:$C$123,2)*VLOOKUP($H31+BU$2-$L$2,Multipliers!$A$3:$DF$122,BU$2-2006+2),1))</f>
        <v>0</v>
      </c>
      <c r="BW31" s="3">
        <f>BV31*(1-IF($H31+BV$2-$L$2&lt;70,VLOOKUP($H31+BV$2-$L$2,$B$3:$C$123,2)*VLOOKUP($H31+BV$2-$L$2,Multipliers!$A$3:$DF$122,BV$2-2006+2),1))</f>
        <v>0</v>
      </c>
      <c r="BX31" s="3">
        <f>BW31*(1-IF($H31+BW$2-$L$2&lt;70,VLOOKUP($H31+BW$2-$L$2,$B$3:$C$123,2)*VLOOKUP($H31+BW$2-$L$2,Multipliers!$A$3:$DF$122,BW$2-2006+2),1))</f>
        <v>0</v>
      </c>
      <c r="BY31" s="3">
        <f>BX31*(1-IF($H31+BX$2-$L$2&lt;70,VLOOKUP($H31+BX$2-$L$2,$B$3:$C$123,2)*VLOOKUP($H31+BX$2-$L$2,Multipliers!$A$3:$DF$122,BX$2-2006+2),1))</f>
        <v>0</v>
      </c>
      <c r="BZ31" s="3">
        <f>BY31*(1-IF($H31+BY$2-$L$2&lt;70,VLOOKUP($H31+BY$2-$L$2,$B$3:$C$123,2)*VLOOKUP($H31+BY$2-$L$2,Multipliers!$A$3:$DF$122,BY$2-2006+2),1))</f>
        <v>0</v>
      </c>
      <c r="CA31" s="3">
        <f>BZ31*(1-IF($H31+BZ$2-$L$2&lt;70,VLOOKUP($H31+BZ$2-$L$2,$B$3:$C$123,2)*VLOOKUP($H31+BZ$2-$L$2,Multipliers!$A$3:$DF$122,BZ$2-2006+2),1))</f>
        <v>0</v>
      </c>
      <c r="CB31" s="3">
        <f>CA31*(1-IF($H31+CA$2-$L$2&lt;70,VLOOKUP($H31+CA$2-$L$2,$B$3:$C$123,2)*VLOOKUP($H31+CA$2-$L$2,Multipliers!$A$3:$DF$122,CA$2-2006+2),1))</f>
        <v>0</v>
      </c>
      <c r="CC31" s="3">
        <f>CB31*(1-IF($H31+CB$2-$L$2&lt;70,VLOOKUP($H31+CB$2-$L$2,$B$3:$C$123,2)*VLOOKUP($H31+CB$2-$L$2,Multipliers!$A$3:$DF$122,CB$2-2006+2),1))</f>
        <v>0</v>
      </c>
      <c r="CD31" s="3">
        <f>CC31*(1-IF($H31+CC$2-$L$2&lt;70,VLOOKUP($H31+CC$2-$L$2,$B$3:$C$123,2)*VLOOKUP($H31+CC$2-$L$2,Multipliers!$A$3:$DF$122,CC$2-2006+2),1))</f>
        <v>0</v>
      </c>
    </row>
    <row r="32" spans="2:82" x14ac:dyDescent="0.25">
      <c r="B32" s="21">
        <f t="shared" si="31"/>
        <v>29</v>
      </c>
      <c r="C32" s="21">
        <f>IF(B32&lt;Inputs!$C$3,E32,F32)</f>
        <v>6.3000000000000003E-4</v>
      </c>
      <c r="E32" s="22">
        <v>6.3000000000000003E-4</v>
      </c>
      <c r="F32" s="22"/>
      <c r="H32" s="26">
        <f t="shared" si="32"/>
        <v>30</v>
      </c>
      <c r="I32" s="26">
        <f>IF(H32&lt;=Inputs!$C$3,VLOOKUP(H32,$K$3:$CD$43,Inputs!$C$3-H32+2),1)</f>
        <v>0.88066713017893128</v>
      </c>
      <c r="K32" s="3">
        <f t="shared" si="33"/>
        <v>30</v>
      </c>
      <c r="L32" s="3">
        <v>1</v>
      </c>
      <c r="M32" s="3">
        <f>L32*(1-IF($H32+L$2-$L$2&lt;70,VLOOKUP($H32+L$2-$L$2,$B$3:$C$123,2)*VLOOKUP($H32+L$2-$L$2,Multipliers!$A$3:$DF$122,L$2-2006+2),1))</f>
        <v>0.99936258843071935</v>
      </c>
      <c r="N32" s="3">
        <f>M32*(1-IF($H32+M$2-$L$2&lt;70,VLOOKUP($H32+M$2-$L$2,$B$3:$C$123,2)*VLOOKUP($H32+M$2-$L$2,Multipliers!$A$3:$DF$122,M$2-2006+2),1))</f>
        <v>0.99870697102244077</v>
      </c>
      <c r="O32" s="3">
        <f>N32*(1-IF($H32+N$2-$L$2&lt;70,VLOOKUP($H32+N$2-$L$2,$B$3:$C$123,2)*VLOOKUP($H32+N$2-$L$2,Multipliers!$A$3:$DF$122,N$2-2006+2),1))</f>
        <v>0.99803083730287656</v>
      </c>
      <c r="P32" s="3">
        <f>O32*(1-IF($H32+O$2-$L$2&lt;70,VLOOKUP($H32+O$2-$L$2,$B$3:$C$123,2)*VLOOKUP($H32+O$2-$L$2,Multipliers!$A$3:$DF$122,O$2-2006+2),1))</f>
        <v>0.99733599955465402</v>
      </c>
      <c r="Q32" s="3">
        <f>P32*(1-IF($H32+P$2-$L$2&lt;70,VLOOKUP($H32+P$2-$L$2,$B$3:$C$123,2)*VLOOKUP($H32+P$2-$L$2,Multipliers!$A$3:$DF$122,P$2-2006+2),1))</f>
        <v>0.99662696478381529</v>
      </c>
      <c r="R32" s="3">
        <f>Q32*(1-IF($H32+Q$2-$L$2&lt;70,VLOOKUP($H32+Q$2-$L$2,$B$3:$C$123,2)*VLOOKUP($H32+Q$2-$L$2,Multipliers!$A$3:$DF$122,Q$2-2006+2),1))</f>
        <v>0.99590745143465154</v>
      </c>
      <c r="S32" s="3">
        <f>R32*(1-IF($H32+R$2-$L$2&lt;70,VLOOKUP($H32+R$2-$L$2,$B$3:$C$123,2)*VLOOKUP($H32+R$2-$L$2,Multipliers!$A$3:$DF$122,R$2-2006+2),1))</f>
        <v>0.99518066219559176</v>
      </c>
      <c r="T32" s="3">
        <f>S32*(1-IF($H32+S$2-$L$2&lt;70,VLOOKUP($H32+S$2-$L$2,$B$3:$C$123,2)*VLOOKUP($H32+S$2-$L$2,Multipliers!$A$3:$DF$122,S$2-2006+2),1))</f>
        <v>0.99444362350197402</v>
      </c>
      <c r="U32" s="3">
        <f>T32*(1-IF($H32+T$2-$L$2&lt;70,VLOOKUP($H32+T$2-$L$2,$B$3:$C$123,2)*VLOOKUP($H32+T$2-$L$2,Multipliers!$A$3:$DF$122,T$2-2006+2),1))</f>
        <v>0.99369222403356061</v>
      </c>
      <c r="V32" s="3">
        <f>U32*(1-IF($H32+U$2-$L$2&lt;70,VLOOKUP($H32+U$2-$L$2,$B$3:$C$123,2)*VLOOKUP($H32+U$2-$L$2,Multipliers!$A$3:$DF$122,U$2-2006+2),1))</f>
        <v>0.9929196000113929</v>
      </c>
      <c r="W32" s="3">
        <f>V32*(1-IF($H32+V$2-$L$2&lt;70,VLOOKUP($H32+V$2-$L$2,$B$3:$C$123,2)*VLOOKUP($H32+V$2-$L$2,Multipliers!$A$3:$DF$122,V$2-2006+2),1))</f>
        <v>0.99211741267379583</v>
      </c>
      <c r="X32" s="3">
        <f>W32*(1-IF($H32+W$2-$L$2&lt;70,VLOOKUP($H32+W$2-$L$2,$B$3:$C$123,2)*VLOOKUP($H32+W$2-$L$2,Multipliers!$A$3:$DF$122,W$2-2006+2),1))</f>
        <v>0.99127856788540758</v>
      </c>
      <c r="Y32" s="3">
        <f>X32*(1-IF($H32+X$2-$L$2&lt;70,VLOOKUP($H32+X$2-$L$2,$B$3:$C$123,2)*VLOOKUP($H32+X$2-$L$2,Multipliers!$A$3:$DF$122,X$2-2006+2),1))</f>
        <v>0.9903901365454203</v>
      </c>
      <c r="Z32" s="3">
        <f>Y32*(1-IF($H32+Y$2-$L$2&lt;70,VLOOKUP($H32+Y$2-$L$2,$B$3:$C$123,2)*VLOOKUP($H32+Y$2-$L$2,Multipliers!$A$3:$DF$122,Y$2-2006+2),1))</f>
        <v>0.98943887353444893</v>
      </c>
      <c r="AA32" s="3">
        <f>Z32*(1-IF($H32+Z$2-$L$2&lt;70,VLOOKUP($H32+Z$2-$L$2,$B$3:$C$123,2)*VLOOKUP($H32+Z$2-$L$2,Multipliers!$A$3:$DF$122,Z$2-2006+2),1))</f>
        <v>0.98840863932411405</v>
      </c>
      <c r="AB32" s="3">
        <f>AA32*(1-IF($H32+AA$2-$L$2&lt;70,VLOOKUP($H32+AA$2-$L$2,$B$3:$C$123,2)*VLOOKUP($H32+AA$2-$L$2,Multipliers!$A$3:$DF$122,AA$2-2006+2),1))</f>
        <v>0.98728460244422012</v>
      </c>
      <c r="AC32" s="3">
        <f>AB32*(1-IF($H32+AB$2-$L$2&lt;70,VLOOKUP($H32+AB$2-$L$2,$B$3:$C$123,2)*VLOOKUP($H32+AB$2-$L$2,Multipliers!$A$3:$DF$122,AB$2-2006+2),1))</f>
        <v>0.98605110316301758</v>
      </c>
      <c r="AD32" s="3">
        <f>AC32*(1-IF($H32+AC$2-$L$2&lt;70,VLOOKUP($H32+AC$2-$L$2,$B$3:$C$123,2)*VLOOKUP($H32+AC$2-$L$2,Multipliers!$A$3:$DF$122,AC$2-2006+2),1))</f>
        <v>0.98469476266240741</v>
      </c>
      <c r="AE32" s="3">
        <f>AD32*(1-IF($H32+AD$2-$L$2&lt;70,VLOOKUP($H32+AD$2-$L$2,$B$3:$C$123,2)*VLOOKUP($H32+AD$2-$L$2,Multipliers!$A$3:$DF$122,AD$2-2006+2),1))</f>
        <v>0.98320125894351551</v>
      </c>
      <c r="AF32" s="3">
        <f>AE32*(1-IF($H32+AE$2-$L$2&lt;70,VLOOKUP($H32+AE$2-$L$2,$B$3:$C$123,2)*VLOOKUP($H32+AE$2-$L$2,Multipliers!$A$3:$DF$122,AE$2-2006+2),1))</f>
        <v>0.98155776019233321</v>
      </c>
      <c r="AG32" s="3">
        <f>AF32*(1-IF($H32+AF$2-$L$2&lt;70,VLOOKUP($H32+AF$2-$L$2,$B$3:$C$123,2)*VLOOKUP($H32+AF$2-$L$2,Multipliers!$A$3:$DF$122,AF$2-2006+2),1))</f>
        <v>0.9797499458432064</v>
      </c>
      <c r="AH32" s="3">
        <f>AG32*(1-IF($H32+AG$2-$L$2&lt;70,VLOOKUP($H32+AG$2-$L$2,$B$3:$C$123,2)*VLOOKUP($H32+AG$2-$L$2,Multipliers!$A$3:$DF$122,AG$2-2006+2),1))</f>
        <v>0.97776255590253436</v>
      </c>
      <c r="AI32" s="3">
        <f>AH32*(1-IF($H32+AH$2-$L$2&lt;70,VLOOKUP($H32+AH$2-$L$2,$B$3:$C$123,2)*VLOOKUP($H32+AH$2-$L$2,Multipliers!$A$3:$DF$122,AH$2-2006+2),1))</f>
        <v>0.97557923067485364</v>
      </c>
      <c r="AJ32" s="3">
        <f>AI32*(1-IF($H32+AI$2-$L$2&lt;70,VLOOKUP($H32+AI$2-$L$2,$B$3:$C$123,2)*VLOOKUP($H32+AI$2-$L$2,Multipliers!$A$3:$DF$122,AI$2-2006+2),1))</f>
        <v>0.97319851656876843</v>
      </c>
      <c r="AK32" s="3">
        <f>AJ32*(1-IF($H32+AJ$2-$L$2&lt;70,VLOOKUP($H32+AJ$2-$L$2,$B$3:$C$123,2)*VLOOKUP($H32+AJ$2-$L$2,Multipliers!$A$3:$DF$122,AJ$2-2006+2),1))</f>
        <v>0.97060460533933857</v>
      </c>
      <c r="AL32" s="3">
        <f>AK32*(1-IF($H32+AK$2-$L$2&lt;70,VLOOKUP($H32+AK$2-$L$2,$B$3:$C$123,2)*VLOOKUP($H32+AK$2-$L$2,Multipliers!$A$3:$DF$122,AK$2-2006+2),1))</f>
        <v>0.96777820464939635</v>
      </c>
      <c r="AM32" s="3">
        <f>AL32*(1-IF($H32+AL$2-$L$2&lt;70,VLOOKUP($H32+AL$2-$L$2,$B$3:$C$123,2)*VLOOKUP($H32+AL$2-$L$2,Multipliers!$A$3:$DF$122,AL$2-2006+2),1))</f>
        <v>0.96468829858789062</v>
      </c>
      <c r="AN32" s="3">
        <f>AM32*(1-IF($H32+AM$2-$L$2&lt;70,VLOOKUP($H32+AM$2-$L$2,$B$3:$C$123,2)*VLOOKUP($H32+AM$2-$L$2,Multipliers!$A$3:$DF$122,AM$2-2006+2),1))</f>
        <v>0.96129867783230516</v>
      </c>
      <c r="AO32" s="3">
        <f>AN32*(1-IF($H32+AN$2-$L$2&lt;70,VLOOKUP($H32+AN$2-$L$2,$B$3:$C$123,2)*VLOOKUP($H32+AN$2-$L$2,Multipliers!$A$3:$DF$122,AN$2-2006+2),1))</f>
        <v>0.95756738373207073</v>
      </c>
      <c r="AP32" s="3">
        <f>AO32*(1-IF($H32+AO$2-$L$2&lt;70,VLOOKUP($H32+AO$2-$L$2,$B$3:$C$123,2)*VLOOKUP($H32+AO$2-$L$2,Multipliers!$A$3:$DF$122,AO$2-2006+2),1))</f>
        <v>0.95344218493926769</v>
      </c>
      <c r="AQ32" s="3">
        <f>AP32*(1-IF($H32+AP$2-$L$2&lt;70,VLOOKUP($H32+AP$2-$L$2,$B$3:$C$123,2)*VLOOKUP($H32+AP$2-$L$2,Multipliers!$A$3:$DF$122,AP$2-2006+2),1))</f>
        <v>0.94887212118873276</v>
      </c>
      <c r="AR32" s="3">
        <f>AQ32*(1-IF($H32+AQ$2-$L$2&lt;70,VLOOKUP($H32+AQ$2-$L$2,$B$3:$C$123,2)*VLOOKUP($H32+AQ$2-$L$2,Multipliers!$A$3:$DF$122,AQ$2-2006+2),1))</f>
        <v>0.94379949040123057</v>
      </c>
      <c r="AS32" s="3">
        <f>AR32*(1-IF($H32+AR$2-$L$2&lt;70,VLOOKUP($H32+AR$2-$L$2,$B$3:$C$123,2)*VLOOKUP($H32+AR$2-$L$2,Multipliers!$A$3:$DF$122,AR$2-2006+2),1))</f>
        <v>0.93816877965169576</v>
      </c>
      <c r="AT32" s="3">
        <f>AS32*(1-IF($H32+AS$2-$L$2&lt;70,VLOOKUP($H32+AS$2-$L$2,$B$3:$C$123,2)*VLOOKUP($H32+AS$2-$L$2,Multipliers!$A$3:$DF$122,AS$2-2006+2),1))</f>
        <v>0.93192824735473401</v>
      </c>
      <c r="AU32" s="3">
        <f>AT32*(1-IF($H32+AT$2-$L$2&lt;70,VLOOKUP($H32+AT$2-$L$2,$B$3:$C$123,2)*VLOOKUP($H32+AT$2-$L$2,Multipliers!$A$3:$DF$122,AT$2-2006+2),1))</f>
        <v>0.92501911117015312</v>
      </c>
      <c r="AV32" s="3">
        <f>AU32*(1-IF($H32+AU$2-$L$2&lt;70,VLOOKUP($H32+AU$2-$L$2,$B$3:$C$123,2)*VLOOKUP($H32+AU$2-$L$2,Multipliers!$A$3:$DF$122,AU$2-2006+2),1))</f>
        <v>0.91739632956117045</v>
      </c>
      <c r="AW32" s="3">
        <f>AV32*(1-IF($H32+AV$2-$L$2&lt;70,VLOOKUP($H32+AV$2-$L$2,$B$3:$C$123,2)*VLOOKUP($H32+AV$2-$L$2,Multipliers!$A$3:$DF$122,AV$2-2006+2),1))</f>
        <v>0.90917331146631364</v>
      </c>
      <c r="AX32" s="3">
        <f>AW32*(1-IF($H32+AW$2-$L$2&lt;70,VLOOKUP($H32+AW$2-$L$2,$B$3:$C$123,2)*VLOOKUP($H32+AW$2-$L$2,Multipliers!$A$3:$DF$122,AW$2-2006+2),1))</f>
        <v>0.90033148976214084</v>
      </c>
      <c r="AY32" s="3">
        <f>AX32*(1-IF($H32+AX$2-$L$2&lt;70,VLOOKUP($H32+AX$2-$L$2,$B$3:$C$123,2)*VLOOKUP($H32+AX$2-$L$2,Multipliers!$A$3:$DF$122,AX$2-2006+2),1))</f>
        <v>0.89084225649323268</v>
      </c>
      <c r="AZ32" s="3">
        <f>AY32*(1-IF($H32+AY$2-$L$2&lt;70,VLOOKUP($H32+AY$2-$L$2,$B$3:$C$123,2)*VLOOKUP($H32+AY$2-$L$2,Multipliers!$A$3:$DF$122,AY$2-2006+2),1))</f>
        <v>0.88066713017893128</v>
      </c>
      <c r="BA32" s="3">
        <f>AZ32*(1-IF($H32+AZ$2-$L$2&lt;70,VLOOKUP($H32+AZ$2-$L$2,$B$3:$C$123,2)*VLOOKUP($H32+AZ$2-$L$2,Multipliers!$A$3:$DF$122,AZ$2-2006+2),1))</f>
        <v>0</v>
      </c>
      <c r="BB32" s="3">
        <f>BA32*(1-IF($H32+BA$2-$L$2&lt;70,VLOOKUP($H32+BA$2-$L$2,$B$3:$C$123,2)*VLOOKUP($H32+BA$2-$L$2,Multipliers!$A$3:$DF$122,BA$2-2006+2),1))</f>
        <v>0</v>
      </c>
      <c r="BC32" s="3">
        <f>BB32*(1-IF($H32+BB$2-$L$2&lt;70,VLOOKUP($H32+BB$2-$L$2,$B$3:$C$123,2)*VLOOKUP($H32+BB$2-$L$2,Multipliers!$A$3:$DF$122,BB$2-2006+2),1))</f>
        <v>0</v>
      </c>
      <c r="BD32" s="3">
        <f>BC32*(1-IF($H32+BC$2-$L$2&lt;70,VLOOKUP($H32+BC$2-$L$2,$B$3:$C$123,2)*VLOOKUP($H32+BC$2-$L$2,Multipliers!$A$3:$DF$122,BC$2-2006+2),1))</f>
        <v>0</v>
      </c>
      <c r="BE32" s="3">
        <f>BD32*(1-IF($H32+BD$2-$L$2&lt;70,VLOOKUP($H32+BD$2-$L$2,$B$3:$C$123,2)*VLOOKUP($H32+BD$2-$L$2,Multipliers!$A$3:$DF$122,BD$2-2006+2),1))</f>
        <v>0</v>
      </c>
      <c r="BF32" s="3">
        <f>BE32*(1-IF($H32+BE$2-$L$2&lt;70,VLOOKUP($H32+BE$2-$L$2,$B$3:$C$123,2)*VLOOKUP($H32+BE$2-$L$2,Multipliers!$A$3:$DF$122,BE$2-2006+2),1))</f>
        <v>0</v>
      </c>
      <c r="BG32" s="3">
        <f>BF32*(1-IF($H32+BF$2-$L$2&lt;70,VLOOKUP($H32+BF$2-$L$2,$B$3:$C$123,2)*VLOOKUP($H32+BF$2-$L$2,Multipliers!$A$3:$DF$122,BF$2-2006+2),1))</f>
        <v>0</v>
      </c>
      <c r="BH32" s="3">
        <f>BG32*(1-IF($H32+BG$2-$L$2&lt;70,VLOOKUP($H32+BG$2-$L$2,$B$3:$C$123,2)*VLOOKUP($H32+BG$2-$L$2,Multipliers!$A$3:$DF$122,BG$2-2006+2),1))</f>
        <v>0</v>
      </c>
      <c r="BI32" s="3">
        <f>BH32*(1-IF($H32+BH$2-$L$2&lt;70,VLOOKUP($H32+BH$2-$L$2,$B$3:$C$123,2)*VLOOKUP($H32+BH$2-$L$2,Multipliers!$A$3:$DF$122,BH$2-2006+2),1))</f>
        <v>0</v>
      </c>
      <c r="BJ32" s="3">
        <f>BI32*(1-IF($H32+BI$2-$L$2&lt;70,VLOOKUP($H32+BI$2-$L$2,$B$3:$C$123,2)*VLOOKUP($H32+BI$2-$L$2,Multipliers!$A$3:$DF$122,BI$2-2006+2),1))</f>
        <v>0</v>
      </c>
      <c r="BK32" s="3">
        <f>BJ32*(1-IF($H32+BJ$2-$L$2&lt;70,VLOOKUP($H32+BJ$2-$L$2,$B$3:$C$123,2)*VLOOKUP($H32+BJ$2-$L$2,Multipliers!$A$3:$DF$122,BJ$2-2006+2),1))</f>
        <v>0</v>
      </c>
      <c r="BL32" s="3">
        <f>BK32*(1-IF($H32+BK$2-$L$2&lt;70,VLOOKUP($H32+BK$2-$L$2,$B$3:$C$123,2)*VLOOKUP($H32+BK$2-$L$2,Multipliers!$A$3:$DF$122,BK$2-2006+2),1))</f>
        <v>0</v>
      </c>
      <c r="BM32" s="3">
        <f>BL32*(1-IF($H32+BL$2-$L$2&lt;70,VLOOKUP($H32+BL$2-$L$2,$B$3:$C$123,2)*VLOOKUP($H32+BL$2-$L$2,Multipliers!$A$3:$DF$122,BL$2-2006+2),1))</f>
        <v>0</v>
      </c>
      <c r="BN32" s="3">
        <f>BM32*(1-IF($H32+BM$2-$L$2&lt;70,VLOOKUP($H32+BM$2-$L$2,$B$3:$C$123,2)*VLOOKUP($H32+BM$2-$L$2,Multipliers!$A$3:$DF$122,BM$2-2006+2),1))</f>
        <v>0</v>
      </c>
      <c r="BO32" s="3">
        <f>BN32*(1-IF($H32+BN$2-$L$2&lt;70,VLOOKUP($H32+BN$2-$L$2,$B$3:$C$123,2)*VLOOKUP($H32+BN$2-$L$2,Multipliers!$A$3:$DF$122,BN$2-2006+2),1))</f>
        <v>0</v>
      </c>
      <c r="BP32" s="3">
        <f>BO32*(1-IF($H32+BO$2-$L$2&lt;70,VLOOKUP($H32+BO$2-$L$2,$B$3:$C$123,2)*VLOOKUP($H32+BO$2-$L$2,Multipliers!$A$3:$DF$122,BO$2-2006+2),1))</f>
        <v>0</v>
      </c>
      <c r="BQ32" s="3">
        <f>BP32*(1-IF($H32+BP$2-$L$2&lt;70,VLOOKUP($H32+BP$2-$L$2,$B$3:$C$123,2)*VLOOKUP($H32+BP$2-$L$2,Multipliers!$A$3:$DF$122,BP$2-2006+2),1))</f>
        <v>0</v>
      </c>
      <c r="BR32" s="3">
        <f>BQ32*(1-IF($H32+BQ$2-$L$2&lt;70,VLOOKUP($H32+BQ$2-$L$2,$B$3:$C$123,2)*VLOOKUP($H32+BQ$2-$L$2,Multipliers!$A$3:$DF$122,BQ$2-2006+2),1))</f>
        <v>0</v>
      </c>
      <c r="BS32" s="3">
        <f>BR32*(1-IF($H32+BR$2-$L$2&lt;70,VLOOKUP($H32+BR$2-$L$2,$B$3:$C$123,2)*VLOOKUP($H32+BR$2-$L$2,Multipliers!$A$3:$DF$122,BR$2-2006+2),1))</f>
        <v>0</v>
      </c>
      <c r="BT32" s="3">
        <f>BS32*(1-IF($H32+BS$2-$L$2&lt;70,VLOOKUP($H32+BS$2-$L$2,$B$3:$C$123,2)*VLOOKUP($H32+BS$2-$L$2,Multipliers!$A$3:$DF$122,BS$2-2006+2),1))</f>
        <v>0</v>
      </c>
      <c r="BU32" s="3">
        <f>BT32*(1-IF($H32+BT$2-$L$2&lt;70,VLOOKUP($H32+BT$2-$L$2,$B$3:$C$123,2)*VLOOKUP($H32+BT$2-$L$2,Multipliers!$A$3:$DF$122,BT$2-2006+2),1))</f>
        <v>0</v>
      </c>
      <c r="BV32" s="3">
        <f>BU32*(1-IF($H32+BU$2-$L$2&lt;70,VLOOKUP($H32+BU$2-$L$2,$B$3:$C$123,2)*VLOOKUP($H32+BU$2-$L$2,Multipliers!$A$3:$DF$122,BU$2-2006+2),1))</f>
        <v>0</v>
      </c>
      <c r="BW32" s="3">
        <f>BV32*(1-IF($H32+BV$2-$L$2&lt;70,VLOOKUP($H32+BV$2-$L$2,$B$3:$C$123,2)*VLOOKUP($H32+BV$2-$L$2,Multipliers!$A$3:$DF$122,BV$2-2006+2),1))</f>
        <v>0</v>
      </c>
      <c r="BX32" s="3">
        <f>BW32*(1-IF($H32+BW$2-$L$2&lt;70,VLOOKUP($H32+BW$2-$L$2,$B$3:$C$123,2)*VLOOKUP($H32+BW$2-$L$2,Multipliers!$A$3:$DF$122,BW$2-2006+2),1))</f>
        <v>0</v>
      </c>
      <c r="BY32" s="3">
        <f>BX32*(1-IF($H32+BX$2-$L$2&lt;70,VLOOKUP($H32+BX$2-$L$2,$B$3:$C$123,2)*VLOOKUP($H32+BX$2-$L$2,Multipliers!$A$3:$DF$122,BX$2-2006+2),1))</f>
        <v>0</v>
      </c>
      <c r="BZ32" s="3">
        <f>BY32*(1-IF($H32+BY$2-$L$2&lt;70,VLOOKUP($H32+BY$2-$L$2,$B$3:$C$123,2)*VLOOKUP($H32+BY$2-$L$2,Multipliers!$A$3:$DF$122,BY$2-2006+2),1))</f>
        <v>0</v>
      </c>
      <c r="CA32" s="3">
        <f>BZ32*(1-IF($H32+BZ$2-$L$2&lt;70,VLOOKUP($H32+BZ$2-$L$2,$B$3:$C$123,2)*VLOOKUP($H32+BZ$2-$L$2,Multipliers!$A$3:$DF$122,BZ$2-2006+2),1))</f>
        <v>0</v>
      </c>
      <c r="CB32" s="3">
        <f>CA32*(1-IF($H32+CA$2-$L$2&lt;70,VLOOKUP($H32+CA$2-$L$2,$B$3:$C$123,2)*VLOOKUP($H32+CA$2-$L$2,Multipliers!$A$3:$DF$122,CA$2-2006+2),1))</f>
        <v>0</v>
      </c>
      <c r="CC32" s="3">
        <f>CB32*(1-IF($H32+CB$2-$L$2&lt;70,VLOOKUP($H32+CB$2-$L$2,$B$3:$C$123,2)*VLOOKUP($H32+CB$2-$L$2,Multipliers!$A$3:$DF$122,CB$2-2006+2),1))</f>
        <v>0</v>
      </c>
      <c r="CD32" s="3">
        <f>CC32*(1-IF($H32+CC$2-$L$2&lt;70,VLOOKUP($H32+CC$2-$L$2,$B$3:$C$123,2)*VLOOKUP($H32+CC$2-$L$2,Multipliers!$A$3:$DF$122,CC$2-2006+2),1))</f>
        <v>0</v>
      </c>
    </row>
    <row r="33" spans="2:82" x14ac:dyDescent="0.25">
      <c r="B33" s="21">
        <f t="shared" si="31"/>
        <v>30</v>
      </c>
      <c r="C33" s="21">
        <f>IF(B33&lt;Inputs!$C$3,E33,F33)</f>
        <v>6.3199999999999997E-4</v>
      </c>
      <c r="E33" s="22">
        <v>6.3199999999999997E-4</v>
      </c>
      <c r="F33" s="22"/>
      <c r="H33" s="26">
        <f t="shared" si="32"/>
        <v>31</v>
      </c>
      <c r="I33" s="26">
        <f>IF(H33&lt;=Inputs!$C$3,VLOOKUP(H33,$K$3:$CD$43,Inputs!$C$3-H33+2),1)</f>
        <v>0.88010937939251599</v>
      </c>
      <c r="K33" s="3">
        <f t="shared" si="33"/>
        <v>31</v>
      </c>
      <c r="L33" s="3">
        <v>1</v>
      </c>
      <c r="M33" s="3">
        <f>L33*(1-IF($H33+L$2-$L$2&lt;70,VLOOKUP($H33+L$2-$L$2,$B$3:$C$123,2)*VLOOKUP($H33+L$2-$L$2,Multipliers!$A$3:$DF$122,L$2-2006+2),1))</f>
        <v>0.99934046891229256</v>
      </c>
      <c r="N33" s="3">
        <f>M33*(1-IF($H33+M$2-$L$2&lt;70,VLOOKUP($H33+M$2-$L$2,$B$3:$C$123,2)*VLOOKUP($H33+M$2-$L$2,Multipliers!$A$3:$DF$122,M$2-2006+2),1))</f>
        <v>0.99865954841771931</v>
      </c>
      <c r="O33" s="3">
        <f>N33*(1-IF($H33+N$2-$L$2&lt;70,VLOOKUP($H33+N$2-$L$2,$B$3:$C$123,2)*VLOOKUP($H33+N$2-$L$2,Multipliers!$A$3:$DF$122,N$2-2006+2),1))</f>
        <v>0.99795894839517973</v>
      </c>
      <c r="P33" s="3">
        <f>O33*(1-IF($H33+O$2-$L$2&lt;70,VLOOKUP($H33+O$2-$L$2,$B$3:$C$123,2)*VLOOKUP($H33+O$2-$L$2,Multipliers!$A$3:$DF$122,O$2-2006+2),1))</f>
        <v>0.99724331631626217</v>
      </c>
      <c r="Q33" s="3">
        <f>P33*(1-IF($H33+P$2-$L$2&lt;70,VLOOKUP($H33+P$2-$L$2,$B$3:$C$123,2)*VLOOKUP($H33+P$2-$L$2,Multipliers!$A$3:$DF$122,P$2-2006+2),1))</f>
        <v>0.99651652616561381</v>
      </c>
      <c r="R33" s="3">
        <f>Q33*(1-IF($H33+Q$2-$L$2&lt;70,VLOOKUP($H33+Q$2-$L$2,$B$3:$C$123,2)*VLOOKUP($H33+Q$2-$L$2,Multipliers!$A$3:$DF$122,Q$2-2006+2),1))</f>
        <v>0.99578224332321774</v>
      </c>
      <c r="S33" s="3">
        <f>R33*(1-IF($H33+R$2-$L$2&lt;70,VLOOKUP($H33+R$2-$L$2,$B$3:$C$123,2)*VLOOKUP($H33+R$2-$L$2,Multipliers!$A$3:$DF$122,R$2-2006+2),1))</f>
        <v>0.99503753542725337</v>
      </c>
      <c r="T33" s="3">
        <f>S33*(1-IF($H33+S$2-$L$2&lt;70,VLOOKUP($H33+S$2-$L$2,$B$3:$C$123,2)*VLOOKUP($H33+S$2-$L$2,Multipliers!$A$3:$DF$122,S$2-2006+2),1))</f>
        <v>0.9942783228381491</v>
      </c>
      <c r="U33" s="3">
        <f>T33*(1-IF($H33+T$2-$L$2&lt;70,VLOOKUP($H33+T$2-$L$2,$B$3:$C$123,2)*VLOOKUP($H33+T$2-$L$2,Multipliers!$A$3:$DF$122,T$2-2006+2),1))</f>
        <v>0.99349759194470255</v>
      </c>
      <c r="V33" s="3">
        <f>U33*(1-IF($H33+U$2-$L$2&lt;70,VLOOKUP($H33+U$2-$L$2,$B$3:$C$123,2)*VLOOKUP($H33+U$2-$L$2,Multipliers!$A$3:$DF$122,U$2-2006+2),1))</f>
        <v>0.99268699378099834</v>
      </c>
      <c r="W33" s="3">
        <f>V33*(1-IF($H33+V$2-$L$2&lt;70,VLOOKUP($H33+V$2-$L$2,$B$3:$C$123,2)*VLOOKUP($H33+V$2-$L$2,Multipliers!$A$3:$DF$122,V$2-2006+2),1))</f>
        <v>0.99183927499029279</v>
      </c>
      <c r="X33" s="3">
        <f>W33*(1-IF($H33+W$2-$L$2&lt;70,VLOOKUP($H33+W$2-$L$2,$B$3:$C$123,2)*VLOOKUP($H33+W$2-$L$2,Multipliers!$A$3:$DF$122,W$2-2006+2),1))</f>
        <v>0.99094145267683409</v>
      </c>
      <c r="Y33" s="3">
        <f>X33*(1-IF($H33+X$2-$L$2&lt;70,VLOOKUP($H33+X$2-$L$2,$B$3:$C$123,2)*VLOOKUP($H33+X$2-$L$2,Multipliers!$A$3:$DF$122,X$2-2006+2),1))</f>
        <v>0.98998004606433154</v>
      </c>
      <c r="Z33" s="3">
        <f>Y33*(1-IF($H33+Y$2-$L$2&lt;70,VLOOKUP($H33+Y$2-$L$2,$B$3:$C$123,2)*VLOOKUP($H33+Y$2-$L$2,Multipliers!$A$3:$DF$122,Y$2-2006+2),1))</f>
        <v>0.98893883627056345</v>
      </c>
      <c r="AA33" s="3">
        <f>Z33*(1-IF($H33+Z$2-$L$2&lt;70,VLOOKUP($H33+Z$2-$L$2,$B$3:$C$123,2)*VLOOKUP($H33+Z$2-$L$2,Multipliers!$A$3:$DF$122,Z$2-2006+2),1))</f>
        <v>0.98780283644245692</v>
      </c>
      <c r="AB33" s="3">
        <f>AA33*(1-IF($H33+AA$2-$L$2&lt;70,VLOOKUP($H33+AA$2-$L$2,$B$3:$C$123,2)*VLOOKUP($H33+AA$2-$L$2,Multipliers!$A$3:$DF$122,AA$2-2006+2),1))</f>
        <v>0.98655622355825678</v>
      </c>
      <c r="AC33" s="3">
        <f>AB33*(1-IF($H33+AB$2-$L$2&lt;70,VLOOKUP($H33+AB$2-$L$2,$B$3:$C$123,2)*VLOOKUP($H33+AB$2-$L$2,Multipliers!$A$3:$DF$122,AB$2-2006+2),1))</f>
        <v>0.98518548082325508</v>
      </c>
      <c r="AD33" s="3">
        <f>AC33*(1-IF($H33+AC$2-$L$2&lt;70,VLOOKUP($H33+AC$2-$L$2,$B$3:$C$123,2)*VLOOKUP($H33+AC$2-$L$2,Multipliers!$A$3:$DF$122,AC$2-2006+2),1))</f>
        <v>0.98367613940943255</v>
      </c>
      <c r="AE33" s="3">
        <f>AD33*(1-IF($H33+AD$2-$L$2&lt;70,VLOOKUP($H33+AD$2-$L$2,$B$3:$C$123,2)*VLOOKUP($H33+AD$2-$L$2,Multipliers!$A$3:$DF$122,AD$2-2006+2),1))</f>
        <v>0.9820152378422804</v>
      </c>
      <c r="AF33" s="3">
        <f>AE33*(1-IF($H33+AE$2-$L$2&lt;70,VLOOKUP($H33+AE$2-$L$2,$B$3:$C$123,2)*VLOOKUP($H33+AE$2-$L$2,Multipliers!$A$3:$DF$122,AE$2-2006+2),1))</f>
        <v>0.98018831165770337</v>
      </c>
      <c r="AG33" s="3">
        <f>AF33*(1-IF($H33+AF$2-$L$2&lt;70,VLOOKUP($H33+AF$2-$L$2,$B$3:$C$123,2)*VLOOKUP($H33+AF$2-$L$2,Multipliers!$A$3:$DF$122,AF$2-2006+2),1))</f>
        <v>0.97817994887887494</v>
      </c>
      <c r="AH33" s="3">
        <f>AG33*(1-IF($H33+AG$2-$L$2&lt;70,VLOOKUP($H33+AG$2-$L$2,$B$3:$C$123,2)*VLOOKUP($H33+AG$2-$L$2,Multipliers!$A$3:$DF$122,AG$2-2006+2),1))</f>
        <v>0.97597362841597179</v>
      </c>
      <c r="AI33" s="3">
        <f>AH33*(1-IF($H33+AH$2-$L$2&lt;70,VLOOKUP($H33+AH$2-$L$2,$B$3:$C$123,2)*VLOOKUP($H33+AH$2-$L$2,Multipliers!$A$3:$DF$122,AH$2-2006+2),1))</f>
        <v>0.97356789451882908</v>
      </c>
      <c r="AJ33" s="3">
        <f>AI33*(1-IF($H33+AI$2-$L$2&lt;70,VLOOKUP($H33+AI$2-$L$2,$B$3:$C$123,2)*VLOOKUP($H33+AI$2-$L$2,Multipliers!$A$3:$DF$122,AI$2-2006+2),1))</f>
        <v>0.97094678770100618</v>
      </c>
      <c r="AK33" s="3">
        <f>AJ33*(1-IF($H33+AJ$2-$L$2&lt;70,VLOOKUP($H33+AJ$2-$L$2,$B$3:$C$123,2)*VLOOKUP($H33+AJ$2-$L$2,Multipliers!$A$3:$DF$122,AJ$2-2006+2),1))</f>
        <v>0.96809083100907967</v>
      </c>
      <c r="AL33" s="3">
        <f>AK33*(1-IF($H33+AK$2-$L$2&lt;70,VLOOKUP($H33+AK$2-$L$2,$B$3:$C$123,2)*VLOOKUP($H33+AK$2-$L$2,Multipliers!$A$3:$DF$122,AK$2-2006+2),1))</f>
        <v>0.96496870554471903</v>
      </c>
      <c r="AM33" s="3">
        <f>AL33*(1-IF($H33+AL$2-$L$2&lt;70,VLOOKUP($H33+AL$2-$L$2,$B$3:$C$123,2)*VLOOKUP($H33+AL$2-$L$2,Multipliers!$A$3:$DF$122,AL$2-2006+2),1))</f>
        <v>0.96154385097886452</v>
      </c>
      <c r="AN33" s="3">
        <f>AM33*(1-IF($H33+AM$2-$L$2&lt;70,VLOOKUP($H33+AM$2-$L$2,$B$3:$C$123,2)*VLOOKUP($H33+AM$2-$L$2,Multipliers!$A$3:$DF$122,AM$2-2006+2),1))</f>
        <v>0.95777390578372268</v>
      </c>
      <c r="AO33" s="3">
        <f>AN33*(1-IF($H33+AN$2-$L$2&lt;70,VLOOKUP($H33+AN$2-$L$2,$B$3:$C$123,2)*VLOOKUP($H33+AN$2-$L$2,Multipliers!$A$3:$DF$122,AN$2-2006+2),1))</f>
        <v>0.953606139632734</v>
      </c>
      <c r="AP33" s="3">
        <f>AO33*(1-IF($H33+AO$2-$L$2&lt;70,VLOOKUP($H33+AO$2-$L$2,$B$3:$C$123,2)*VLOOKUP($H33+AO$2-$L$2,Multipliers!$A$3:$DF$122,AO$2-2006+2),1))</f>
        <v>0.94898911981211398</v>
      </c>
      <c r="AQ33" s="3">
        <f>AP33*(1-IF($H33+AP$2-$L$2&lt;70,VLOOKUP($H33+AP$2-$L$2,$B$3:$C$123,2)*VLOOKUP($H33+AP$2-$L$2,Multipliers!$A$3:$DF$122,AP$2-2006+2),1))</f>
        <v>0.94386461854215098</v>
      </c>
      <c r="AR33" s="3">
        <f>AQ33*(1-IF($H33+AQ$2-$L$2&lt;70,VLOOKUP($H33+AQ$2-$L$2,$B$3:$C$123,2)*VLOOKUP($H33+AQ$2-$L$2,Multipliers!$A$3:$DF$122,AQ$2-2006+2),1))</f>
        <v>0.93817663944696927</v>
      </c>
      <c r="AS33" s="3">
        <f>AR33*(1-IF($H33+AR$2-$L$2&lt;70,VLOOKUP($H33+AR$2-$L$2,$B$3:$C$123,2)*VLOOKUP($H33+AR$2-$L$2,Multipliers!$A$3:$DF$122,AR$2-2006+2),1))</f>
        <v>0.93187301866017558</v>
      </c>
      <c r="AT33" s="3">
        <f>AS33*(1-IF($H33+AS$2-$L$2&lt;70,VLOOKUP($H33+AS$2-$L$2,$B$3:$C$123,2)*VLOOKUP($H33+AS$2-$L$2,Multipliers!$A$3:$DF$122,AS$2-2006+2),1))</f>
        <v>0.92489450681199659</v>
      </c>
      <c r="AU33" s="3">
        <f>AT33*(1-IF($H33+AT$2-$L$2&lt;70,VLOOKUP($H33+AT$2-$L$2,$B$3:$C$123,2)*VLOOKUP($H33+AT$2-$L$2,Multipliers!$A$3:$DF$122,AT$2-2006+2),1))</f>
        <v>0.91719576460492802</v>
      </c>
      <c r="AV33" s="3">
        <f>AU33*(1-IF($H33+AU$2-$L$2&lt;70,VLOOKUP($H33+AU$2-$L$2,$B$3:$C$123,2)*VLOOKUP($H33+AU$2-$L$2,Multipliers!$A$3:$DF$122,AU$2-2006+2),1))</f>
        <v>0.90889150163033938</v>
      </c>
      <c r="AW33" s="3">
        <f>AV33*(1-IF($H33+AV$2-$L$2&lt;70,VLOOKUP($H33+AV$2-$L$2,$B$3:$C$123,2)*VLOOKUP($H33+AV$2-$L$2,Multipliers!$A$3:$DF$122,AV$2-2006+2),1))</f>
        <v>0.89996313691414287</v>
      </c>
      <c r="AX33" s="3">
        <f>AW33*(1-IF($H33+AW$2-$L$2&lt;70,VLOOKUP($H33+AW$2-$L$2,$B$3:$C$123,2)*VLOOKUP($H33+AW$2-$L$2,Multipliers!$A$3:$DF$122,AW$2-2006+2),1))</f>
        <v>0.89038197435199817</v>
      </c>
      <c r="AY33" s="3">
        <f>AX33*(1-IF($H33+AX$2-$L$2&lt;70,VLOOKUP($H33+AX$2-$L$2,$B$3:$C$123,2)*VLOOKUP($H33+AX$2-$L$2,Multipliers!$A$3:$DF$122,AX$2-2006+2),1))</f>
        <v>0.88010937939251599</v>
      </c>
      <c r="AZ33" s="3">
        <f>AY33*(1-IF($H33+AY$2-$L$2&lt;70,VLOOKUP($H33+AY$2-$L$2,$B$3:$C$123,2)*VLOOKUP($H33+AY$2-$L$2,Multipliers!$A$3:$DF$122,AY$2-2006+2),1))</f>
        <v>0</v>
      </c>
      <c r="BA33" s="3">
        <f>AZ33*(1-IF($H33+AZ$2-$L$2&lt;70,VLOOKUP($H33+AZ$2-$L$2,$B$3:$C$123,2)*VLOOKUP($H33+AZ$2-$L$2,Multipliers!$A$3:$DF$122,AZ$2-2006+2),1))</f>
        <v>0</v>
      </c>
      <c r="BB33" s="3">
        <f>BA33*(1-IF($H33+BA$2-$L$2&lt;70,VLOOKUP($H33+BA$2-$L$2,$B$3:$C$123,2)*VLOOKUP($H33+BA$2-$L$2,Multipliers!$A$3:$DF$122,BA$2-2006+2),1))</f>
        <v>0</v>
      </c>
      <c r="BC33" s="3">
        <f>BB33*(1-IF($H33+BB$2-$L$2&lt;70,VLOOKUP($H33+BB$2-$L$2,$B$3:$C$123,2)*VLOOKUP($H33+BB$2-$L$2,Multipliers!$A$3:$DF$122,BB$2-2006+2),1))</f>
        <v>0</v>
      </c>
      <c r="BD33" s="3">
        <f>BC33*(1-IF($H33+BC$2-$L$2&lt;70,VLOOKUP($H33+BC$2-$L$2,$B$3:$C$123,2)*VLOOKUP($H33+BC$2-$L$2,Multipliers!$A$3:$DF$122,BC$2-2006+2),1))</f>
        <v>0</v>
      </c>
      <c r="BE33" s="3">
        <f>BD33*(1-IF($H33+BD$2-$L$2&lt;70,VLOOKUP($H33+BD$2-$L$2,$B$3:$C$123,2)*VLOOKUP($H33+BD$2-$L$2,Multipliers!$A$3:$DF$122,BD$2-2006+2),1))</f>
        <v>0</v>
      </c>
      <c r="BF33" s="3">
        <f>BE33*(1-IF($H33+BE$2-$L$2&lt;70,VLOOKUP($H33+BE$2-$L$2,$B$3:$C$123,2)*VLOOKUP($H33+BE$2-$L$2,Multipliers!$A$3:$DF$122,BE$2-2006+2),1))</f>
        <v>0</v>
      </c>
      <c r="BG33" s="3">
        <f>BF33*(1-IF($H33+BF$2-$L$2&lt;70,VLOOKUP($H33+BF$2-$L$2,$B$3:$C$123,2)*VLOOKUP($H33+BF$2-$L$2,Multipliers!$A$3:$DF$122,BF$2-2006+2),1))</f>
        <v>0</v>
      </c>
      <c r="BH33" s="3">
        <f>BG33*(1-IF($H33+BG$2-$L$2&lt;70,VLOOKUP($H33+BG$2-$L$2,$B$3:$C$123,2)*VLOOKUP($H33+BG$2-$L$2,Multipliers!$A$3:$DF$122,BG$2-2006+2),1))</f>
        <v>0</v>
      </c>
      <c r="BI33" s="3">
        <f>BH33*(1-IF($H33+BH$2-$L$2&lt;70,VLOOKUP($H33+BH$2-$L$2,$B$3:$C$123,2)*VLOOKUP($H33+BH$2-$L$2,Multipliers!$A$3:$DF$122,BH$2-2006+2),1))</f>
        <v>0</v>
      </c>
      <c r="BJ33" s="3">
        <f>BI33*(1-IF($H33+BI$2-$L$2&lt;70,VLOOKUP($H33+BI$2-$L$2,$B$3:$C$123,2)*VLOOKUP($H33+BI$2-$L$2,Multipliers!$A$3:$DF$122,BI$2-2006+2),1))</f>
        <v>0</v>
      </c>
      <c r="BK33" s="3">
        <f>BJ33*(1-IF($H33+BJ$2-$L$2&lt;70,VLOOKUP($H33+BJ$2-$L$2,$B$3:$C$123,2)*VLOOKUP($H33+BJ$2-$L$2,Multipliers!$A$3:$DF$122,BJ$2-2006+2),1))</f>
        <v>0</v>
      </c>
      <c r="BL33" s="3">
        <f>BK33*(1-IF($H33+BK$2-$L$2&lt;70,VLOOKUP($H33+BK$2-$L$2,$B$3:$C$123,2)*VLOOKUP($H33+BK$2-$L$2,Multipliers!$A$3:$DF$122,BK$2-2006+2),1))</f>
        <v>0</v>
      </c>
      <c r="BM33" s="3">
        <f>BL33*(1-IF($H33+BL$2-$L$2&lt;70,VLOOKUP($H33+BL$2-$L$2,$B$3:$C$123,2)*VLOOKUP($H33+BL$2-$L$2,Multipliers!$A$3:$DF$122,BL$2-2006+2),1))</f>
        <v>0</v>
      </c>
      <c r="BN33" s="3">
        <f>BM33*(1-IF($H33+BM$2-$L$2&lt;70,VLOOKUP($H33+BM$2-$L$2,$B$3:$C$123,2)*VLOOKUP($H33+BM$2-$L$2,Multipliers!$A$3:$DF$122,BM$2-2006+2),1))</f>
        <v>0</v>
      </c>
      <c r="BO33" s="3">
        <f>BN33*(1-IF($H33+BN$2-$L$2&lt;70,VLOOKUP($H33+BN$2-$L$2,$B$3:$C$123,2)*VLOOKUP($H33+BN$2-$L$2,Multipliers!$A$3:$DF$122,BN$2-2006+2),1))</f>
        <v>0</v>
      </c>
      <c r="BP33" s="3">
        <f>BO33*(1-IF($H33+BO$2-$L$2&lt;70,VLOOKUP($H33+BO$2-$L$2,$B$3:$C$123,2)*VLOOKUP($H33+BO$2-$L$2,Multipliers!$A$3:$DF$122,BO$2-2006+2),1))</f>
        <v>0</v>
      </c>
      <c r="BQ33" s="3">
        <f>BP33*(1-IF($H33+BP$2-$L$2&lt;70,VLOOKUP($H33+BP$2-$L$2,$B$3:$C$123,2)*VLOOKUP($H33+BP$2-$L$2,Multipliers!$A$3:$DF$122,BP$2-2006+2),1))</f>
        <v>0</v>
      </c>
      <c r="BR33" s="3">
        <f>BQ33*(1-IF($H33+BQ$2-$L$2&lt;70,VLOOKUP($H33+BQ$2-$L$2,$B$3:$C$123,2)*VLOOKUP($H33+BQ$2-$L$2,Multipliers!$A$3:$DF$122,BQ$2-2006+2),1))</f>
        <v>0</v>
      </c>
      <c r="BS33" s="3">
        <f>BR33*(1-IF($H33+BR$2-$L$2&lt;70,VLOOKUP($H33+BR$2-$L$2,$B$3:$C$123,2)*VLOOKUP($H33+BR$2-$L$2,Multipliers!$A$3:$DF$122,BR$2-2006+2),1))</f>
        <v>0</v>
      </c>
      <c r="BT33" s="3">
        <f>BS33*(1-IF($H33+BS$2-$L$2&lt;70,VLOOKUP($H33+BS$2-$L$2,$B$3:$C$123,2)*VLOOKUP($H33+BS$2-$L$2,Multipliers!$A$3:$DF$122,BS$2-2006+2),1))</f>
        <v>0</v>
      </c>
      <c r="BU33" s="3">
        <f>BT33*(1-IF($H33+BT$2-$L$2&lt;70,VLOOKUP($H33+BT$2-$L$2,$B$3:$C$123,2)*VLOOKUP($H33+BT$2-$L$2,Multipliers!$A$3:$DF$122,BT$2-2006+2),1))</f>
        <v>0</v>
      </c>
      <c r="BV33" s="3">
        <f>BU33*(1-IF($H33+BU$2-$L$2&lt;70,VLOOKUP($H33+BU$2-$L$2,$B$3:$C$123,2)*VLOOKUP($H33+BU$2-$L$2,Multipliers!$A$3:$DF$122,BU$2-2006+2),1))</f>
        <v>0</v>
      </c>
      <c r="BW33" s="3">
        <f>BV33*(1-IF($H33+BV$2-$L$2&lt;70,VLOOKUP($H33+BV$2-$L$2,$B$3:$C$123,2)*VLOOKUP($H33+BV$2-$L$2,Multipliers!$A$3:$DF$122,BV$2-2006+2),1))</f>
        <v>0</v>
      </c>
      <c r="BX33" s="3">
        <f>BW33*(1-IF($H33+BW$2-$L$2&lt;70,VLOOKUP($H33+BW$2-$L$2,$B$3:$C$123,2)*VLOOKUP($H33+BW$2-$L$2,Multipliers!$A$3:$DF$122,BW$2-2006+2),1))</f>
        <v>0</v>
      </c>
      <c r="BY33" s="3">
        <f>BX33*(1-IF($H33+BX$2-$L$2&lt;70,VLOOKUP($H33+BX$2-$L$2,$B$3:$C$123,2)*VLOOKUP($H33+BX$2-$L$2,Multipliers!$A$3:$DF$122,BX$2-2006+2),1))</f>
        <v>0</v>
      </c>
      <c r="BZ33" s="3">
        <f>BY33*(1-IF($H33+BY$2-$L$2&lt;70,VLOOKUP($H33+BY$2-$L$2,$B$3:$C$123,2)*VLOOKUP($H33+BY$2-$L$2,Multipliers!$A$3:$DF$122,BY$2-2006+2),1))</f>
        <v>0</v>
      </c>
      <c r="CA33" s="3">
        <f>BZ33*(1-IF($H33+BZ$2-$L$2&lt;70,VLOOKUP($H33+BZ$2-$L$2,$B$3:$C$123,2)*VLOOKUP($H33+BZ$2-$L$2,Multipliers!$A$3:$DF$122,BZ$2-2006+2),1))</f>
        <v>0</v>
      </c>
      <c r="CB33" s="3">
        <f>CA33*(1-IF($H33+CA$2-$L$2&lt;70,VLOOKUP($H33+CA$2-$L$2,$B$3:$C$123,2)*VLOOKUP($H33+CA$2-$L$2,Multipliers!$A$3:$DF$122,CA$2-2006+2),1))</f>
        <v>0</v>
      </c>
      <c r="CC33" s="3">
        <f>CB33*(1-IF($H33+CB$2-$L$2&lt;70,VLOOKUP($H33+CB$2-$L$2,$B$3:$C$123,2)*VLOOKUP($H33+CB$2-$L$2,Multipliers!$A$3:$DF$122,CB$2-2006+2),1))</f>
        <v>0</v>
      </c>
      <c r="CD33" s="3">
        <f>CC33*(1-IF($H33+CC$2-$L$2&lt;70,VLOOKUP($H33+CC$2-$L$2,$B$3:$C$123,2)*VLOOKUP($H33+CC$2-$L$2,Multipliers!$A$3:$DF$122,CC$2-2006+2),1))</f>
        <v>0</v>
      </c>
    </row>
    <row r="34" spans="2:82" x14ac:dyDescent="0.25">
      <c r="B34" s="21">
        <f t="shared" si="31"/>
        <v>31</v>
      </c>
      <c r="C34" s="21">
        <f>IF(B34&lt;Inputs!$C$3,E34,F34)</f>
        <v>6.4599999999999998E-4</v>
      </c>
      <c r="E34" s="22">
        <v>6.4599999999999998E-4</v>
      </c>
      <c r="F34" s="22"/>
      <c r="H34" s="26">
        <f t="shared" si="32"/>
        <v>32</v>
      </c>
      <c r="I34" s="26">
        <f>IF(H34&lt;=Inputs!$C$3,VLOOKUP(H34,$K$3:$CD$43,Inputs!$C$3-H34+2),1)</f>
        <v>0.87957377401903269</v>
      </c>
      <c r="K34" s="3">
        <f t="shared" si="33"/>
        <v>32</v>
      </c>
      <c r="L34" s="3">
        <v>1</v>
      </c>
      <c r="M34" s="3">
        <f>L34*(1-IF($H34+L$2-$L$2&lt;70,VLOOKUP($H34+L$2-$L$2,$B$3:$C$123,2)*VLOOKUP($H34+L$2-$L$2,Multipliers!$A$3:$DF$122,L$2-2006+2),1))</f>
        <v>0.99931630555971229</v>
      </c>
      <c r="N34" s="3">
        <f>M34*(1-IF($H34+M$2-$L$2&lt;70,VLOOKUP($H34+M$2-$L$2,$B$3:$C$123,2)*VLOOKUP($H34+M$2-$L$2,Multipliers!$A$3:$DF$122,M$2-2006+2),1))</f>
        <v>0.99861186347348851</v>
      </c>
      <c r="O34" s="3">
        <f>N34*(1-IF($H34+N$2-$L$2&lt;70,VLOOKUP($H34+N$2-$L$2,$B$3:$C$123,2)*VLOOKUP($H34+N$2-$L$2,Multipliers!$A$3:$DF$122,N$2-2006+2),1))</f>
        <v>0.99789129567159884</v>
      </c>
      <c r="P34" s="3">
        <f>O34*(1-IF($H34+O$2-$L$2&lt;70,VLOOKUP($H34+O$2-$L$2,$B$3:$C$123,2)*VLOOKUP($H34+O$2-$L$2,Multipliers!$A$3:$DF$122,O$2-2006+2),1))</f>
        <v>0.99715853758847861</v>
      </c>
      <c r="Q34" s="3">
        <f>P34*(1-IF($H34+P$2-$L$2&lt;70,VLOOKUP($H34+P$2-$L$2,$B$3:$C$123,2)*VLOOKUP($H34+P$2-$L$2,Multipliers!$A$3:$DF$122,P$2-2006+2),1))</f>
        <v>0.9964176321651842</v>
      </c>
      <c r="R34" s="3">
        <f>Q34*(1-IF($H34+Q$2-$L$2&lt;70,VLOOKUP($H34+Q$2-$L$2,$B$3:$C$123,2)*VLOOKUP($H34+Q$2-$L$2,Multipliers!$A$3:$DF$122,Q$2-2006+2),1))</f>
        <v>0.99566590909521602</v>
      </c>
      <c r="S34" s="3">
        <f>R34*(1-IF($H34+R$2-$L$2&lt;70,VLOOKUP($H34+R$2-$L$2,$B$3:$C$123,2)*VLOOKUP($H34+R$2-$L$2,Multipliers!$A$3:$DF$122,R$2-2006+2),1))</f>
        <v>0.99489939508295733</v>
      </c>
      <c r="T34" s="3">
        <f>S34*(1-IF($H34+S$2-$L$2&lt;70,VLOOKUP($H34+S$2-$L$2,$B$3:$C$123,2)*VLOOKUP($H34+S$2-$L$2,Multipliers!$A$3:$DF$122,S$2-2006+2),1))</f>
        <v>0.99411100213302661</v>
      </c>
      <c r="U34" s="3">
        <f>T34*(1-IF($H34+T$2-$L$2&lt;70,VLOOKUP($H34+T$2-$L$2,$B$3:$C$123,2)*VLOOKUP($H34+T$2-$L$2,Multipliers!$A$3:$DF$122,T$2-2006+2),1))</f>
        <v>0.99329237208940069</v>
      </c>
      <c r="V34" s="3">
        <f>U34*(1-IF($H34+U$2-$L$2&lt;70,VLOOKUP($H34+U$2-$L$2,$B$3:$C$123,2)*VLOOKUP($H34+U$2-$L$2,Multipliers!$A$3:$DF$122,U$2-2006+2),1))</f>
        <v>0.99243608725002408</v>
      </c>
      <c r="W34" s="3">
        <f>V34*(1-IF($H34+V$2-$L$2&lt;70,VLOOKUP($H34+V$2-$L$2,$B$3:$C$123,2)*VLOOKUP($H34+V$2-$L$2,Multipliers!$A$3:$DF$122,V$2-2006+2),1))</f>
        <v>0.99152901682032546</v>
      </c>
      <c r="X34" s="3">
        <f>W34*(1-IF($H34+W$2-$L$2&lt;70,VLOOKUP($H34+W$2-$L$2,$B$3:$C$123,2)*VLOOKUP($H34+W$2-$L$2,Multipliers!$A$3:$DF$122,W$2-2006+2),1))</f>
        <v>0.99055761758332916</v>
      </c>
      <c r="Y34" s="3">
        <f>X34*(1-IF($H34+X$2-$L$2&lt;70,VLOOKUP($H34+X$2-$L$2,$B$3:$C$123,2)*VLOOKUP($H34+X$2-$L$2,Multipliers!$A$3:$DF$122,X$2-2006+2),1))</f>
        <v>0.98950548947425032</v>
      </c>
      <c r="Z34" s="3">
        <f>Y34*(1-IF($H34+Y$2-$L$2&lt;70,VLOOKUP($H34+Y$2-$L$2,$B$3:$C$123,2)*VLOOKUP($H34+Y$2-$L$2,Multipliers!$A$3:$DF$122,Y$2-2006+2),1))</f>
        <v>0.98835747336884949</v>
      </c>
      <c r="AA34" s="3">
        <f>Z34*(1-IF($H34+Z$2-$L$2&lt;70,VLOOKUP($H34+Z$2-$L$2,$B$3:$C$123,2)*VLOOKUP($H34+Z$2-$L$2,Multipliers!$A$3:$DF$122,Z$2-2006+2),1))</f>
        <v>0.98709756141005722</v>
      </c>
      <c r="AB34" s="3">
        <f>AA34*(1-IF($H34+AA$2-$L$2&lt;70,VLOOKUP($H34+AA$2-$L$2,$B$3:$C$123,2)*VLOOKUP($H34+AA$2-$L$2,Multipliers!$A$3:$DF$122,AA$2-2006+2),1))</f>
        <v>0.98571221304478418</v>
      </c>
      <c r="AC34" s="3">
        <f>AB34*(1-IF($H34+AB$2-$L$2&lt;70,VLOOKUP($H34+AB$2-$L$2,$B$3:$C$123,2)*VLOOKUP($H34+AB$2-$L$2,Multipliers!$A$3:$DF$122,AB$2-2006+2),1))</f>
        <v>0.98418681063316238</v>
      </c>
      <c r="AD34" s="3">
        <f>AC34*(1-IF($H34+AC$2-$L$2&lt;70,VLOOKUP($H34+AC$2-$L$2,$B$3:$C$123,2)*VLOOKUP($H34+AC$2-$L$2,Multipliers!$A$3:$DF$122,AC$2-2006+2),1))</f>
        <v>0.98250826132302616</v>
      </c>
      <c r="AE34" s="3">
        <f>AD34*(1-IF($H34+AD$2-$L$2&lt;70,VLOOKUP($H34+AD$2-$L$2,$B$3:$C$123,2)*VLOOKUP($H34+AD$2-$L$2,Multipliers!$A$3:$DF$122,AD$2-2006+2),1))</f>
        <v>0.98066195486045249</v>
      </c>
      <c r="AF34" s="3">
        <f>AE34*(1-IF($H34+AE$2-$L$2&lt;70,VLOOKUP($H34+AE$2-$L$2,$B$3:$C$123,2)*VLOOKUP($H34+AE$2-$L$2,Multipliers!$A$3:$DF$122,AE$2-2006+2),1))</f>
        <v>0.97863232531203037</v>
      </c>
      <c r="AG34" s="3">
        <f>AF34*(1-IF($H34+AF$2-$L$2&lt;70,VLOOKUP($H34+AF$2-$L$2,$B$3:$C$123,2)*VLOOKUP($H34+AF$2-$L$2,Multipliers!$A$3:$DF$122,AF$2-2006+2),1))</f>
        <v>0.97640268812576125</v>
      </c>
      <c r="AH34" s="3">
        <f>AG34*(1-IF($H34+AG$2-$L$2&lt;70,VLOOKUP($H34+AG$2-$L$2,$B$3:$C$123,2)*VLOOKUP($H34+AG$2-$L$2,Multipliers!$A$3:$DF$122,AG$2-2006+2),1))</f>
        <v>0.97397158558913477</v>
      </c>
      <c r="AI34" s="3">
        <f>AH34*(1-IF($H34+AH$2-$L$2&lt;70,VLOOKUP($H34+AH$2-$L$2,$B$3:$C$123,2)*VLOOKUP($H34+AH$2-$L$2,Multipliers!$A$3:$DF$122,AH$2-2006+2),1))</f>
        <v>0.9713229051216179</v>
      </c>
      <c r="AJ34" s="3">
        <f>AI34*(1-IF($H34+AI$2-$L$2&lt;70,VLOOKUP($H34+AI$2-$L$2,$B$3:$C$123,2)*VLOOKUP($H34+AI$2-$L$2,Multipliers!$A$3:$DF$122,AI$2-2006+2),1))</f>
        <v>0.96843698289024682</v>
      </c>
      <c r="AK34" s="3">
        <f>AJ34*(1-IF($H34+AJ$2-$L$2&lt;70,VLOOKUP($H34+AJ$2-$L$2,$B$3:$C$123,2)*VLOOKUP($H34+AJ$2-$L$2,Multipliers!$A$3:$DF$122,AJ$2-2006+2),1))</f>
        <v>0.96528219317730701</v>
      </c>
      <c r="AL34" s="3">
        <f>AK34*(1-IF($H34+AK$2-$L$2&lt;70,VLOOKUP($H34+AK$2-$L$2,$B$3:$C$123,2)*VLOOKUP($H34+AK$2-$L$2,Multipliers!$A$3:$DF$122,AK$2-2006+2),1))</f>
        <v>0.96182162025594986</v>
      </c>
      <c r="AM34" s="3">
        <f>AL34*(1-IF($H34+AL$2-$L$2&lt;70,VLOOKUP($H34+AL$2-$L$2,$B$3:$C$123,2)*VLOOKUP($H34+AL$2-$L$2,Multipliers!$A$3:$DF$122,AL$2-2006+2),1))</f>
        <v>0.95801249474990224</v>
      </c>
      <c r="AN34" s="3">
        <f>AM34*(1-IF($H34+AM$2-$L$2&lt;70,VLOOKUP($H34+AM$2-$L$2,$B$3:$C$123,2)*VLOOKUP($H34+AM$2-$L$2,Multipliers!$A$3:$DF$122,AM$2-2006+2),1))</f>
        <v>0.95380158124069681</v>
      </c>
      <c r="AO34" s="3">
        <f>AN34*(1-IF($H34+AN$2-$L$2&lt;70,VLOOKUP($H34+AN$2-$L$2,$B$3:$C$123,2)*VLOOKUP($H34+AN$2-$L$2,Multipliers!$A$3:$DF$122,AN$2-2006+2),1))</f>
        <v>0.94913696903971112</v>
      </c>
      <c r="AP34" s="3">
        <f>AO34*(1-IF($H34+AO$2-$L$2&lt;70,VLOOKUP($H34+AO$2-$L$2,$B$3:$C$123,2)*VLOOKUP($H34+AO$2-$L$2,Multipliers!$A$3:$DF$122,AO$2-2006+2),1))</f>
        <v>0.94395989868661634</v>
      </c>
      <c r="AQ34" s="3">
        <f>AP34*(1-IF($H34+AP$2-$L$2&lt;70,VLOOKUP($H34+AP$2-$L$2,$B$3:$C$123,2)*VLOOKUP($H34+AP$2-$L$2,Multipliers!$A$3:$DF$122,AP$2-2006+2),1))</f>
        <v>0.93821388527382832</v>
      </c>
      <c r="AR34" s="3">
        <f>AQ34*(1-IF($H34+AQ$2-$L$2&lt;70,VLOOKUP($H34+AQ$2-$L$2,$B$3:$C$123,2)*VLOOKUP($H34+AQ$2-$L$2,Multipliers!$A$3:$DF$122,AQ$2-2006+2),1))</f>
        <v>0.93184633876677925</v>
      </c>
      <c r="AS34" s="3">
        <f>AR34*(1-IF($H34+AR$2-$L$2&lt;70,VLOOKUP($H34+AR$2-$L$2,$B$3:$C$123,2)*VLOOKUP($H34+AR$2-$L$2,Multipliers!$A$3:$DF$122,AR$2-2006+2),1))</f>
        <v>0.92479753871564552</v>
      </c>
      <c r="AT34" s="3">
        <f>AS34*(1-IF($H34+AS$2-$L$2&lt;70,VLOOKUP($H34+AS$2-$L$2,$B$3:$C$123,2)*VLOOKUP($H34+AS$2-$L$2,Multipliers!$A$3:$DF$122,AS$2-2006+2),1))</f>
        <v>0.91702184674293141</v>
      </c>
      <c r="AU34" s="3">
        <f>AT34*(1-IF($H34+AT$2-$L$2&lt;70,VLOOKUP($H34+AT$2-$L$2,$B$3:$C$123,2)*VLOOKUP($H34+AT$2-$L$2,Multipliers!$A$3:$DF$122,AT$2-2006+2),1))</f>
        <v>0.90863529287679345</v>
      </c>
      <c r="AV34" s="3">
        <f>AU34*(1-IF($H34+AU$2-$L$2&lt;70,VLOOKUP($H34+AU$2-$L$2,$B$3:$C$123,2)*VLOOKUP($H34+AU$2-$L$2,Multipliers!$A$3:$DF$122,AU$2-2006+2),1))</f>
        <v>0.89961928491071297</v>
      </c>
      <c r="AW34" s="3">
        <f>AV34*(1-IF($H34+AV$2-$L$2&lt;70,VLOOKUP($H34+AV$2-$L$2,$B$3:$C$123,2)*VLOOKUP($H34+AV$2-$L$2,Multipliers!$A$3:$DF$122,AV$2-2006+2),1))</f>
        <v>0.88994504061324609</v>
      </c>
      <c r="AX34" s="3">
        <f>AW34*(1-IF($H34+AW$2-$L$2&lt;70,VLOOKUP($H34+AW$2-$L$2,$B$3:$C$123,2)*VLOOKUP($H34+AW$2-$L$2,Multipliers!$A$3:$DF$122,AW$2-2006+2),1))</f>
        <v>0.87957377401903269</v>
      </c>
      <c r="AY34" s="3">
        <f>AX34*(1-IF($H34+AX$2-$L$2&lt;70,VLOOKUP($H34+AX$2-$L$2,$B$3:$C$123,2)*VLOOKUP($H34+AX$2-$L$2,Multipliers!$A$3:$DF$122,AX$2-2006+2),1))</f>
        <v>0</v>
      </c>
      <c r="AZ34" s="3">
        <f>AY34*(1-IF($H34+AY$2-$L$2&lt;70,VLOOKUP($H34+AY$2-$L$2,$B$3:$C$123,2)*VLOOKUP($H34+AY$2-$L$2,Multipliers!$A$3:$DF$122,AY$2-2006+2),1))</f>
        <v>0</v>
      </c>
      <c r="BA34" s="3">
        <f>AZ34*(1-IF($H34+AZ$2-$L$2&lt;70,VLOOKUP($H34+AZ$2-$L$2,$B$3:$C$123,2)*VLOOKUP($H34+AZ$2-$L$2,Multipliers!$A$3:$DF$122,AZ$2-2006+2),1))</f>
        <v>0</v>
      </c>
      <c r="BB34" s="3">
        <f>BA34*(1-IF($H34+BA$2-$L$2&lt;70,VLOOKUP($H34+BA$2-$L$2,$B$3:$C$123,2)*VLOOKUP($H34+BA$2-$L$2,Multipliers!$A$3:$DF$122,BA$2-2006+2),1))</f>
        <v>0</v>
      </c>
      <c r="BC34" s="3">
        <f>BB34*(1-IF($H34+BB$2-$L$2&lt;70,VLOOKUP($H34+BB$2-$L$2,$B$3:$C$123,2)*VLOOKUP($H34+BB$2-$L$2,Multipliers!$A$3:$DF$122,BB$2-2006+2),1))</f>
        <v>0</v>
      </c>
      <c r="BD34" s="3">
        <f>BC34*(1-IF($H34+BC$2-$L$2&lt;70,VLOOKUP($H34+BC$2-$L$2,$B$3:$C$123,2)*VLOOKUP($H34+BC$2-$L$2,Multipliers!$A$3:$DF$122,BC$2-2006+2),1))</f>
        <v>0</v>
      </c>
      <c r="BE34" s="3">
        <f>BD34*(1-IF($H34+BD$2-$L$2&lt;70,VLOOKUP($H34+BD$2-$L$2,$B$3:$C$123,2)*VLOOKUP($H34+BD$2-$L$2,Multipliers!$A$3:$DF$122,BD$2-2006+2),1))</f>
        <v>0</v>
      </c>
      <c r="BF34" s="3">
        <f>BE34*(1-IF($H34+BE$2-$L$2&lt;70,VLOOKUP($H34+BE$2-$L$2,$B$3:$C$123,2)*VLOOKUP($H34+BE$2-$L$2,Multipliers!$A$3:$DF$122,BE$2-2006+2),1))</f>
        <v>0</v>
      </c>
      <c r="BG34" s="3">
        <f>BF34*(1-IF($H34+BF$2-$L$2&lt;70,VLOOKUP($H34+BF$2-$L$2,$B$3:$C$123,2)*VLOOKUP($H34+BF$2-$L$2,Multipliers!$A$3:$DF$122,BF$2-2006+2),1))</f>
        <v>0</v>
      </c>
      <c r="BH34" s="3">
        <f>BG34*(1-IF($H34+BG$2-$L$2&lt;70,VLOOKUP($H34+BG$2-$L$2,$B$3:$C$123,2)*VLOOKUP($H34+BG$2-$L$2,Multipliers!$A$3:$DF$122,BG$2-2006+2),1))</f>
        <v>0</v>
      </c>
      <c r="BI34" s="3">
        <f>BH34*(1-IF($H34+BH$2-$L$2&lt;70,VLOOKUP($H34+BH$2-$L$2,$B$3:$C$123,2)*VLOOKUP($H34+BH$2-$L$2,Multipliers!$A$3:$DF$122,BH$2-2006+2),1))</f>
        <v>0</v>
      </c>
      <c r="BJ34" s="3">
        <f>BI34*(1-IF($H34+BI$2-$L$2&lt;70,VLOOKUP($H34+BI$2-$L$2,$B$3:$C$123,2)*VLOOKUP($H34+BI$2-$L$2,Multipliers!$A$3:$DF$122,BI$2-2006+2),1))</f>
        <v>0</v>
      </c>
      <c r="BK34" s="3">
        <f>BJ34*(1-IF($H34+BJ$2-$L$2&lt;70,VLOOKUP($H34+BJ$2-$L$2,$B$3:$C$123,2)*VLOOKUP($H34+BJ$2-$L$2,Multipliers!$A$3:$DF$122,BJ$2-2006+2),1))</f>
        <v>0</v>
      </c>
      <c r="BL34" s="3">
        <f>BK34*(1-IF($H34+BK$2-$L$2&lt;70,VLOOKUP($H34+BK$2-$L$2,$B$3:$C$123,2)*VLOOKUP($H34+BK$2-$L$2,Multipliers!$A$3:$DF$122,BK$2-2006+2),1))</f>
        <v>0</v>
      </c>
      <c r="BM34" s="3">
        <f>BL34*(1-IF($H34+BL$2-$L$2&lt;70,VLOOKUP($H34+BL$2-$L$2,$B$3:$C$123,2)*VLOOKUP($H34+BL$2-$L$2,Multipliers!$A$3:$DF$122,BL$2-2006+2),1))</f>
        <v>0</v>
      </c>
      <c r="BN34" s="3">
        <f>BM34*(1-IF($H34+BM$2-$L$2&lt;70,VLOOKUP($H34+BM$2-$L$2,$B$3:$C$123,2)*VLOOKUP($H34+BM$2-$L$2,Multipliers!$A$3:$DF$122,BM$2-2006+2),1))</f>
        <v>0</v>
      </c>
      <c r="BO34" s="3">
        <f>BN34*(1-IF($H34+BN$2-$L$2&lt;70,VLOOKUP($H34+BN$2-$L$2,$B$3:$C$123,2)*VLOOKUP($H34+BN$2-$L$2,Multipliers!$A$3:$DF$122,BN$2-2006+2),1))</f>
        <v>0</v>
      </c>
      <c r="BP34" s="3">
        <f>BO34*(1-IF($H34+BO$2-$L$2&lt;70,VLOOKUP($H34+BO$2-$L$2,$B$3:$C$123,2)*VLOOKUP($H34+BO$2-$L$2,Multipliers!$A$3:$DF$122,BO$2-2006+2),1))</f>
        <v>0</v>
      </c>
      <c r="BQ34" s="3">
        <f>BP34*(1-IF($H34+BP$2-$L$2&lt;70,VLOOKUP($H34+BP$2-$L$2,$B$3:$C$123,2)*VLOOKUP($H34+BP$2-$L$2,Multipliers!$A$3:$DF$122,BP$2-2006+2),1))</f>
        <v>0</v>
      </c>
      <c r="BR34" s="3">
        <f>BQ34*(1-IF($H34+BQ$2-$L$2&lt;70,VLOOKUP($H34+BQ$2-$L$2,$B$3:$C$123,2)*VLOOKUP($H34+BQ$2-$L$2,Multipliers!$A$3:$DF$122,BQ$2-2006+2),1))</f>
        <v>0</v>
      </c>
      <c r="BS34" s="3">
        <f>BR34*(1-IF($H34+BR$2-$L$2&lt;70,VLOOKUP($H34+BR$2-$L$2,$B$3:$C$123,2)*VLOOKUP($H34+BR$2-$L$2,Multipliers!$A$3:$DF$122,BR$2-2006+2),1))</f>
        <v>0</v>
      </c>
      <c r="BT34" s="3">
        <f>BS34*(1-IF($H34+BS$2-$L$2&lt;70,VLOOKUP($H34+BS$2-$L$2,$B$3:$C$123,2)*VLOOKUP($H34+BS$2-$L$2,Multipliers!$A$3:$DF$122,BS$2-2006+2),1))</f>
        <v>0</v>
      </c>
      <c r="BU34" s="3">
        <f>BT34*(1-IF($H34+BT$2-$L$2&lt;70,VLOOKUP($H34+BT$2-$L$2,$B$3:$C$123,2)*VLOOKUP($H34+BT$2-$L$2,Multipliers!$A$3:$DF$122,BT$2-2006+2),1))</f>
        <v>0</v>
      </c>
      <c r="BV34" s="3">
        <f>BU34*(1-IF($H34+BU$2-$L$2&lt;70,VLOOKUP($H34+BU$2-$L$2,$B$3:$C$123,2)*VLOOKUP($H34+BU$2-$L$2,Multipliers!$A$3:$DF$122,BU$2-2006+2),1))</f>
        <v>0</v>
      </c>
      <c r="BW34" s="3">
        <f>BV34*(1-IF($H34+BV$2-$L$2&lt;70,VLOOKUP($H34+BV$2-$L$2,$B$3:$C$123,2)*VLOOKUP($H34+BV$2-$L$2,Multipliers!$A$3:$DF$122,BV$2-2006+2),1))</f>
        <v>0</v>
      </c>
      <c r="BX34" s="3">
        <f>BW34*(1-IF($H34+BW$2-$L$2&lt;70,VLOOKUP($H34+BW$2-$L$2,$B$3:$C$123,2)*VLOOKUP($H34+BW$2-$L$2,Multipliers!$A$3:$DF$122,BW$2-2006+2),1))</f>
        <v>0</v>
      </c>
      <c r="BY34" s="3">
        <f>BX34*(1-IF($H34+BX$2-$L$2&lt;70,VLOOKUP($H34+BX$2-$L$2,$B$3:$C$123,2)*VLOOKUP($H34+BX$2-$L$2,Multipliers!$A$3:$DF$122,BX$2-2006+2),1))</f>
        <v>0</v>
      </c>
      <c r="BZ34" s="3">
        <f>BY34*(1-IF($H34+BY$2-$L$2&lt;70,VLOOKUP($H34+BY$2-$L$2,$B$3:$C$123,2)*VLOOKUP($H34+BY$2-$L$2,Multipliers!$A$3:$DF$122,BY$2-2006+2),1))</f>
        <v>0</v>
      </c>
      <c r="CA34" s="3">
        <f>BZ34*(1-IF($H34+BZ$2-$L$2&lt;70,VLOOKUP($H34+BZ$2-$L$2,$B$3:$C$123,2)*VLOOKUP($H34+BZ$2-$L$2,Multipliers!$A$3:$DF$122,BZ$2-2006+2),1))</f>
        <v>0</v>
      </c>
      <c r="CB34" s="3">
        <f>CA34*(1-IF($H34+CA$2-$L$2&lt;70,VLOOKUP($H34+CA$2-$L$2,$B$3:$C$123,2)*VLOOKUP($H34+CA$2-$L$2,Multipliers!$A$3:$DF$122,CA$2-2006+2),1))</f>
        <v>0</v>
      </c>
      <c r="CC34" s="3">
        <f>CB34*(1-IF($H34+CB$2-$L$2&lt;70,VLOOKUP($H34+CB$2-$L$2,$B$3:$C$123,2)*VLOOKUP($H34+CB$2-$L$2,Multipliers!$A$3:$DF$122,CB$2-2006+2),1))</f>
        <v>0</v>
      </c>
      <c r="CD34" s="3">
        <f>CC34*(1-IF($H34+CC$2-$L$2&lt;70,VLOOKUP($H34+CC$2-$L$2,$B$3:$C$123,2)*VLOOKUP($H34+CC$2-$L$2,Multipliers!$A$3:$DF$122,CC$2-2006+2),1))</f>
        <v>0</v>
      </c>
    </row>
    <row r="35" spans="2:82" x14ac:dyDescent="0.25">
      <c r="B35" s="21">
        <f t="shared" si="31"/>
        <v>32</v>
      </c>
      <c r="C35" s="21">
        <f>IF(B35&lt;Inputs!$C$3,E35,F35)</f>
        <v>6.6699999999999995E-4</v>
      </c>
      <c r="E35" s="22">
        <v>6.6699999999999995E-4</v>
      </c>
      <c r="F35" s="22"/>
      <c r="H35" s="26">
        <f t="shared" si="32"/>
        <v>33</v>
      </c>
      <c r="I35" s="26">
        <f>IF(H35&lt;=Inputs!$C$3,VLOOKUP(H35,$K$3:$CD$43,Inputs!$C$3-H35+2),1)</f>
        <v>0.87906199665898932</v>
      </c>
      <c r="K35" s="3">
        <f t="shared" si="33"/>
        <v>33</v>
      </c>
      <c r="L35" s="3">
        <v>1</v>
      </c>
      <c r="M35" s="3">
        <f>L35*(1-IF($H35+L$2-$L$2&lt;70,VLOOKUP($H35+L$2-$L$2,$B$3:$C$123,2)*VLOOKUP($H35+L$2-$L$2,Multipliers!$A$3:$DF$122,L$2-2006+2),1))</f>
        <v>0.99929380480978758</v>
      </c>
      <c r="N35" s="3">
        <f>M35*(1-IF($H35+M$2-$L$2&lt;70,VLOOKUP($H35+M$2-$L$2,$B$3:$C$123,2)*VLOOKUP($H35+M$2-$L$2,Multipliers!$A$3:$DF$122,M$2-2006+2),1))</f>
        <v>0.99857021236631838</v>
      </c>
      <c r="O35" s="3">
        <f>N35*(1-IF($H35+N$2-$L$2&lt;70,VLOOKUP($H35+N$2-$L$2,$B$3:$C$123,2)*VLOOKUP($H35+N$2-$L$2,Multipliers!$A$3:$DF$122,N$2-2006+2),1))</f>
        <v>0.99783319697173134</v>
      </c>
      <c r="P35" s="3">
        <f>O35*(1-IF($H35+O$2-$L$2&lt;70,VLOOKUP($H35+O$2-$L$2,$B$3:$C$123,2)*VLOOKUP($H35+O$2-$L$2,Multipliers!$A$3:$DF$122,O$2-2006+2),1))</f>
        <v>0.99708701469871641</v>
      </c>
      <c r="Q35" s="3">
        <f>P35*(1-IF($H35+P$2-$L$2&lt;70,VLOOKUP($H35+P$2-$L$2,$B$3:$C$123,2)*VLOOKUP($H35+P$2-$L$2,Multipliers!$A$3:$DF$122,P$2-2006+2),1))</f>
        <v>0.99632925498344005</v>
      </c>
      <c r="R35" s="3">
        <f>Q35*(1-IF($H35+Q$2-$L$2&lt;70,VLOOKUP($H35+Q$2-$L$2,$B$3:$C$123,2)*VLOOKUP($H35+Q$2-$L$2,Multipliers!$A$3:$DF$122,Q$2-2006+2),1))</f>
        <v>0.99555620046872673</v>
      </c>
      <c r="S35" s="3">
        <f>R35*(1-IF($H35+R$2-$L$2&lt;70,VLOOKUP($H35+R$2-$L$2,$B$3:$C$123,2)*VLOOKUP($H35+R$2-$L$2,Multipliers!$A$3:$DF$122,R$2-2006+2),1))</f>
        <v>0.99476084466128045</v>
      </c>
      <c r="T35" s="3">
        <f>S35*(1-IF($H35+S$2-$L$2&lt;70,VLOOKUP($H35+S$2-$L$2,$B$3:$C$123,2)*VLOOKUP($H35+S$2-$L$2,Multipliers!$A$3:$DF$122,S$2-2006+2),1))</f>
        <v>0.99393474020824057</v>
      </c>
      <c r="U35" s="3">
        <f>T35*(1-IF($H35+T$2-$L$2&lt;70,VLOOKUP($H35+T$2-$L$2,$B$3:$C$123,2)*VLOOKUP($H35+T$2-$L$2,Multipliers!$A$3:$DF$122,T$2-2006+2),1))</f>
        <v>0.99307038168518547</v>
      </c>
      <c r="V35" s="3">
        <f>U35*(1-IF($H35+U$2-$L$2&lt;70,VLOOKUP($H35+U$2-$L$2,$B$3:$C$123,2)*VLOOKUP($H35+U$2-$L$2,Multipliers!$A$3:$DF$122,U$2-2006+2),1))</f>
        <v>0.99215448848186771</v>
      </c>
      <c r="W35" s="3">
        <f>V35*(1-IF($H35+V$2-$L$2&lt;70,VLOOKUP($H35+V$2-$L$2,$B$3:$C$123,2)*VLOOKUP($H35+V$2-$L$2,Multipliers!$A$3:$DF$122,V$2-2006+2),1))</f>
        <v>0.99117335190118239</v>
      </c>
      <c r="X35" s="3">
        <f>W35*(1-IF($H35+W$2-$L$2&lt;70,VLOOKUP($H35+W$2-$L$2,$B$3:$C$123,2)*VLOOKUP($H35+W$2-$L$2,Multipliers!$A$3:$DF$122,W$2-2006+2),1))</f>
        <v>0.99011047243036532</v>
      </c>
      <c r="Y35" s="3">
        <f>X35*(1-IF($H35+X$2-$L$2&lt;70,VLOOKUP($H35+X$2-$L$2,$B$3:$C$123,2)*VLOOKUP($H35+X$2-$L$2,Multipliers!$A$3:$DF$122,X$2-2006+2),1))</f>
        <v>0.98895050272256424</v>
      </c>
      <c r="Z35" s="3">
        <f>Y35*(1-IF($H35+Y$2-$L$2&lt;70,VLOOKUP($H35+Y$2-$L$2,$B$3:$C$123,2)*VLOOKUP($H35+Y$2-$L$2,Multipliers!$A$3:$DF$122,Y$2-2006+2),1))</f>
        <v>0.98767722939166558</v>
      </c>
      <c r="AA35" s="3">
        <f>Z35*(1-IF($H35+Z$2-$L$2&lt;70,VLOOKUP($H35+Z$2-$L$2,$B$3:$C$123,2)*VLOOKUP($H35+Z$2-$L$2,Multipliers!$A$3:$DF$122,Z$2-2006+2),1))</f>
        <v>0.98627706585227448</v>
      </c>
      <c r="AB35" s="3">
        <f>AA35*(1-IF($H35+AA$2-$L$2&lt;70,VLOOKUP($H35+AA$2-$L$2,$B$3:$C$123,2)*VLOOKUP($H35+AA$2-$L$2,Multipliers!$A$3:$DF$122,AA$2-2006+2),1))</f>
        <v>0.98473537238898712</v>
      </c>
      <c r="AC35" s="3">
        <f>AB35*(1-IF($H35+AB$2-$L$2&lt;70,VLOOKUP($H35+AB$2-$L$2,$B$3:$C$123,2)*VLOOKUP($H35+AB$2-$L$2,Multipliers!$A$3:$DF$122,AB$2-2006+2),1))</f>
        <v>0.98303892300248585</v>
      </c>
      <c r="AD35" s="3">
        <f>AC35*(1-IF($H35+AC$2-$L$2&lt;70,VLOOKUP($H35+AC$2-$L$2,$B$3:$C$123,2)*VLOOKUP($H35+AC$2-$L$2,Multipliers!$A$3:$DF$122,AC$2-2006+2),1))</f>
        <v>0.98117295969991447</v>
      </c>
      <c r="AE35" s="3">
        <f>AD35*(1-IF($H35+AD$2-$L$2&lt;70,VLOOKUP($H35+AD$2-$L$2,$B$3:$C$123,2)*VLOOKUP($H35+AD$2-$L$2,Multipliers!$A$3:$DF$122,AD$2-2006+2),1))</f>
        <v>0.97912176055758282</v>
      </c>
      <c r="AF35" s="3">
        <f>AE35*(1-IF($H35+AE$2-$L$2&lt;70,VLOOKUP($H35+AE$2-$L$2,$B$3:$C$123,2)*VLOOKUP($H35+AE$2-$L$2,Multipliers!$A$3:$DF$122,AE$2-2006+2),1))</f>
        <v>0.97686847543013722</v>
      </c>
      <c r="AG35" s="3">
        <f>AF35*(1-IF($H35+AF$2-$L$2&lt;70,VLOOKUP($H35+AF$2-$L$2,$B$3:$C$123,2)*VLOOKUP($H35+AF$2-$L$2,Multipliers!$A$3:$DF$122,AF$2-2006+2),1))</f>
        <v>0.97441164484412368</v>
      </c>
      <c r="AH35" s="3">
        <f>AG35*(1-IF($H35+AG$2-$L$2&lt;70,VLOOKUP($H35+AG$2-$L$2,$B$3:$C$123,2)*VLOOKUP($H35+AG$2-$L$2,Multipliers!$A$3:$DF$122,AG$2-2006+2),1))</f>
        <v>0.97173500121510359</v>
      </c>
      <c r="AI35" s="3">
        <f>AH35*(1-IF($H35+AH$2-$L$2&lt;70,VLOOKUP($H35+AH$2-$L$2,$B$3:$C$123,2)*VLOOKUP($H35+AH$2-$L$2,Multipliers!$A$3:$DF$122,AH$2-2006+2),1))</f>
        <v>0.968818691497352</v>
      </c>
      <c r="AJ35" s="3">
        <f>AI35*(1-IF($H35+AI$2-$L$2&lt;70,VLOOKUP($H35+AI$2-$L$2,$B$3:$C$123,2)*VLOOKUP($H35+AI$2-$L$2,Multipliers!$A$3:$DF$122,AI$2-2006+2),1))</f>
        <v>0.96563077920381435</v>
      </c>
      <c r="AK35" s="3">
        <f>AJ35*(1-IF($H35+AJ$2-$L$2&lt;70,VLOOKUP($H35+AJ$2-$L$2,$B$3:$C$123,2)*VLOOKUP($H35+AJ$2-$L$2,Multipliers!$A$3:$DF$122,AJ$2-2006+2),1))</f>
        <v>0.96213398868325262</v>
      </c>
      <c r="AL35" s="3">
        <f>AK35*(1-IF($H35+AK$2-$L$2&lt;70,VLOOKUP($H35+AK$2-$L$2,$B$3:$C$123,2)*VLOOKUP($H35+AK$2-$L$2,Multipliers!$A$3:$DF$122,AK$2-2006+2),1))</f>
        <v>0.95828513758596834</v>
      </c>
      <c r="AM35" s="3">
        <f>AL35*(1-IF($H35+AL$2-$L$2&lt;70,VLOOKUP($H35+AL$2-$L$2,$B$3:$C$123,2)*VLOOKUP($H35+AL$2-$L$2,Multipliers!$A$3:$DF$122,AL$2-2006+2),1))</f>
        <v>0.95403047909896177</v>
      </c>
      <c r="AN35" s="3">
        <f>AM35*(1-IF($H35+AM$2-$L$2&lt;70,VLOOKUP($H35+AM$2-$L$2,$B$3:$C$123,2)*VLOOKUP($H35+AM$2-$L$2,Multipliers!$A$3:$DF$122,AM$2-2006+2),1))</f>
        <v>0.9493176188596717</v>
      </c>
      <c r="AO35" s="3">
        <f>AN35*(1-IF($H35+AN$2-$L$2&lt;70,VLOOKUP($H35+AN$2-$L$2,$B$3:$C$123,2)*VLOOKUP($H35+AN$2-$L$2,Multipliers!$A$3:$DF$122,AN$2-2006+2),1))</f>
        <v>0.94408725955859873</v>
      </c>
      <c r="AP35" s="3">
        <f>AO35*(1-IF($H35+AO$2-$L$2&lt;70,VLOOKUP($H35+AO$2-$L$2,$B$3:$C$123,2)*VLOOKUP($H35+AO$2-$L$2,Multipliers!$A$3:$DF$122,AO$2-2006+2),1))</f>
        <v>0.9382824225122457</v>
      </c>
      <c r="AQ35" s="3">
        <f>AP35*(1-IF($H35+AP$2-$L$2&lt;70,VLOOKUP($H35+AP$2-$L$2,$B$3:$C$123,2)*VLOOKUP($H35+AP$2-$L$2,Multipliers!$A$3:$DF$122,AP$2-2006+2),1))</f>
        <v>0.93185008750096499</v>
      </c>
      <c r="AR35" s="3">
        <f>AQ35*(1-IF($H35+AQ$2-$L$2&lt;70,VLOOKUP($H35+AQ$2-$L$2,$B$3:$C$123,2)*VLOOKUP($H35+AQ$2-$L$2,Multipliers!$A$3:$DF$122,AQ$2-2006+2),1))</f>
        <v>0.92473005880619352</v>
      </c>
      <c r="AS35" s="3">
        <f>AR35*(1-IF($H35+AR$2-$L$2&lt;70,VLOOKUP($H35+AR$2-$L$2,$B$3:$C$123,2)*VLOOKUP($H35+AR$2-$L$2,Multipliers!$A$3:$DF$122,AR$2-2006+2),1))</f>
        <v>0.91687639759199779</v>
      </c>
      <c r="AT35" s="3">
        <f>AS35*(1-IF($H35+AS$2-$L$2&lt;70,VLOOKUP($H35+AS$2-$L$2,$B$3:$C$123,2)*VLOOKUP($H35+AS$2-$L$2,Multipliers!$A$3:$DF$122,AS$2-2006+2),1))</f>
        <v>0.90840647469104752</v>
      </c>
      <c r="AU35" s="3">
        <f>AT35*(1-IF($H35+AT$2-$L$2&lt;70,VLOOKUP($H35+AT$2-$L$2,$B$3:$C$123,2)*VLOOKUP($H35+AT$2-$L$2,Multipliers!$A$3:$DF$122,AT$2-2006+2),1))</f>
        <v>0.89930168933859433</v>
      </c>
      <c r="AV35" s="3">
        <f>AU35*(1-IF($H35+AU$2-$L$2&lt;70,VLOOKUP($H35+AU$2-$L$2,$B$3:$C$123,2)*VLOOKUP($H35+AU$2-$L$2,Multipliers!$A$3:$DF$122,AU$2-2006+2),1))</f>
        <v>0.88953317523051367</v>
      </c>
      <c r="AW35" s="3">
        <f>AV35*(1-IF($H35+AV$2-$L$2&lt;70,VLOOKUP($H35+AV$2-$L$2,$B$3:$C$123,2)*VLOOKUP($H35+AV$2-$L$2,Multipliers!$A$3:$DF$122,AV$2-2006+2),1))</f>
        <v>0.87906199665898932</v>
      </c>
      <c r="AX35" s="3">
        <f>AW35*(1-IF($H35+AW$2-$L$2&lt;70,VLOOKUP($H35+AW$2-$L$2,$B$3:$C$123,2)*VLOOKUP($H35+AW$2-$L$2,Multipliers!$A$3:$DF$122,AW$2-2006+2),1))</f>
        <v>0</v>
      </c>
      <c r="AY35" s="3">
        <f>AX35*(1-IF($H35+AX$2-$L$2&lt;70,VLOOKUP($H35+AX$2-$L$2,$B$3:$C$123,2)*VLOOKUP($H35+AX$2-$L$2,Multipliers!$A$3:$DF$122,AX$2-2006+2),1))</f>
        <v>0</v>
      </c>
      <c r="AZ35" s="3">
        <f>AY35*(1-IF($H35+AY$2-$L$2&lt;70,VLOOKUP($H35+AY$2-$L$2,$B$3:$C$123,2)*VLOOKUP($H35+AY$2-$L$2,Multipliers!$A$3:$DF$122,AY$2-2006+2),1))</f>
        <v>0</v>
      </c>
      <c r="BA35" s="3">
        <f>AZ35*(1-IF($H35+AZ$2-$L$2&lt;70,VLOOKUP($H35+AZ$2-$L$2,$B$3:$C$123,2)*VLOOKUP($H35+AZ$2-$L$2,Multipliers!$A$3:$DF$122,AZ$2-2006+2),1))</f>
        <v>0</v>
      </c>
      <c r="BB35" s="3">
        <f>BA35*(1-IF($H35+BA$2-$L$2&lt;70,VLOOKUP($H35+BA$2-$L$2,$B$3:$C$123,2)*VLOOKUP($H35+BA$2-$L$2,Multipliers!$A$3:$DF$122,BA$2-2006+2),1))</f>
        <v>0</v>
      </c>
      <c r="BC35" s="3">
        <f>BB35*(1-IF($H35+BB$2-$L$2&lt;70,VLOOKUP($H35+BB$2-$L$2,$B$3:$C$123,2)*VLOOKUP($H35+BB$2-$L$2,Multipliers!$A$3:$DF$122,BB$2-2006+2),1))</f>
        <v>0</v>
      </c>
      <c r="BD35" s="3">
        <f>BC35*(1-IF($H35+BC$2-$L$2&lt;70,VLOOKUP($H35+BC$2-$L$2,$B$3:$C$123,2)*VLOOKUP($H35+BC$2-$L$2,Multipliers!$A$3:$DF$122,BC$2-2006+2),1))</f>
        <v>0</v>
      </c>
      <c r="BE35" s="3">
        <f>BD35*(1-IF($H35+BD$2-$L$2&lt;70,VLOOKUP($H35+BD$2-$L$2,$B$3:$C$123,2)*VLOOKUP($H35+BD$2-$L$2,Multipliers!$A$3:$DF$122,BD$2-2006+2),1))</f>
        <v>0</v>
      </c>
      <c r="BF35" s="3">
        <f>BE35*(1-IF($H35+BE$2-$L$2&lt;70,VLOOKUP($H35+BE$2-$L$2,$B$3:$C$123,2)*VLOOKUP($H35+BE$2-$L$2,Multipliers!$A$3:$DF$122,BE$2-2006+2),1))</f>
        <v>0</v>
      </c>
      <c r="BG35" s="3">
        <f>BF35*(1-IF($H35+BF$2-$L$2&lt;70,VLOOKUP($H35+BF$2-$L$2,$B$3:$C$123,2)*VLOOKUP($H35+BF$2-$L$2,Multipliers!$A$3:$DF$122,BF$2-2006+2),1))</f>
        <v>0</v>
      </c>
      <c r="BH35" s="3">
        <f>BG35*(1-IF($H35+BG$2-$L$2&lt;70,VLOOKUP($H35+BG$2-$L$2,$B$3:$C$123,2)*VLOOKUP($H35+BG$2-$L$2,Multipliers!$A$3:$DF$122,BG$2-2006+2),1))</f>
        <v>0</v>
      </c>
      <c r="BI35" s="3">
        <f>BH35*(1-IF($H35+BH$2-$L$2&lt;70,VLOOKUP($H35+BH$2-$L$2,$B$3:$C$123,2)*VLOOKUP($H35+BH$2-$L$2,Multipliers!$A$3:$DF$122,BH$2-2006+2),1))</f>
        <v>0</v>
      </c>
      <c r="BJ35" s="3">
        <f>BI35*(1-IF($H35+BI$2-$L$2&lt;70,VLOOKUP($H35+BI$2-$L$2,$B$3:$C$123,2)*VLOOKUP($H35+BI$2-$L$2,Multipliers!$A$3:$DF$122,BI$2-2006+2),1))</f>
        <v>0</v>
      </c>
      <c r="BK35" s="3">
        <f>BJ35*(1-IF($H35+BJ$2-$L$2&lt;70,VLOOKUP($H35+BJ$2-$L$2,$B$3:$C$123,2)*VLOOKUP($H35+BJ$2-$L$2,Multipliers!$A$3:$DF$122,BJ$2-2006+2),1))</f>
        <v>0</v>
      </c>
      <c r="BL35" s="3">
        <f>BK35*(1-IF($H35+BK$2-$L$2&lt;70,VLOOKUP($H35+BK$2-$L$2,$B$3:$C$123,2)*VLOOKUP($H35+BK$2-$L$2,Multipliers!$A$3:$DF$122,BK$2-2006+2),1))</f>
        <v>0</v>
      </c>
      <c r="BM35" s="3">
        <f>BL35*(1-IF($H35+BL$2-$L$2&lt;70,VLOOKUP($H35+BL$2-$L$2,$B$3:$C$123,2)*VLOOKUP($H35+BL$2-$L$2,Multipliers!$A$3:$DF$122,BL$2-2006+2),1))</f>
        <v>0</v>
      </c>
      <c r="BN35" s="3">
        <f>BM35*(1-IF($H35+BM$2-$L$2&lt;70,VLOOKUP($H35+BM$2-$L$2,$B$3:$C$123,2)*VLOOKUP($H35+BM$2-$L$2,Multipliers!$A$3:$DF$122,BM$2-2006+2),1))</f>
        <v>0</v>
      </c>
      <c r="BO35" s="3">
        <f>BN35*(1-IF($H35+BN$2-$L$2&lt;70,VLOOKUP($H35+BN$2-$L$2,$B$3:$C$123,2)*VLOOKUP($H35+BN$2-$L$2,Multipliers!$A$3:$DF$122,BN$2-2006+2),1))</f>
        <v>0</v>
      </c>
      <c r="BP35" s="3">
        <f>BO35*(1-IF($H35+BO$2-$L$2&lt;70,VLOOKUP($H35+BO$2-$L$2,$B$3:$C$123,2)*VLOOKUP($H35+BO$2-$L$2,Multipliers!$A$3:$DF$122,BO$2-2006+2),1))</f>
        <v>0</v>
      </c>
      <c r="BQ35" s="3">
        <f>BP35*(1-IF($H35+BP$2-$L$2&lt;70,VLOOKUP($H35+BP$2-$L$2,$B$3:$C$123,2)*VLOOKUP($H35+BP$2-$L$2,Multipliers!$A$3:$DF$122,BP$2-2006+2),1))</f>
        <v>0</v>
      </c>
      <c r="BR35" s="3">
        <f>BQ35*(1-IF($H35+BQ$2-$L$2&lt;70,VLOOKUP($H35+BQ$2-$L$2,$B$3:$C$123,2)*VLOOKUP($H35+BQ$2-$L$2,Multipliers!$A$3:$DF$122,BQ$2-2006+2),1))</f>
        <v>0</v>
      </c>
      <c r="BS35" s="3">
        <f>BR35*(1-IF($H35+BR$2-$L$2&lt;70,VLOOKUP($H35+BR$2-$L$2,$B$3:$C$123,2)*VLOOKUP($H35+BR$2-$L$2,Multipliers!$A$3:$DF$122,BR$2-2006+2),1))</f>
        <v>0</v>
      </c>
      <c r="BT35" s="3">
        <f>BS35*(1-IF($H35+BS$2-$L$2&lt;70,VLOOKUP($H35+BS$2-$L$2,$B$3:$C$123,2)*VLOOKUP($H35+BS$2-$L$2,Multipliers!$A$3:$DF$122,BS$2-2006+2),1))</f>
        <v>0</v>
      </c>
      <c r="BU35" s="3">
        <f>BT35*(1-IF($H35+BT$2-$L$2&lt;70,VLOOKUP($H35+BT$2-$L$2,$B$3:$C$123,2)*VLOOKUP($H35+BT$2-$L$2,Multipliers!$A$3:$DF$122,BT$2-2006+2),1))</f>
        <v>0</v>
      </c>
      <c r="BV35" s="3">
        <f>BU35*(1-IF($H35+BU$2-$L$2&lt;70,VLOOKUP($H35+BU$2-$L$2,$B$3:$C$123,2)*VLOOKUP($H35+BU$2-$L$2,Multipliers!$A$3:$DF$122,BU$2-2006+2),1))</f>
        <v>0</v>
      </c>
      <c r="BW35" s="3">
        <f>BV35*(1-IF($H35+BV$2-$L$2&lt;70,VLOOKUP($H35+BV$2-$L$2,$B$3:$C$123,2)*VLOOKUP($H35+BV$2-$L$2,Multipliers!$A$3:$DF$122,BV$2-2006+2),1))</f>
        <v>0</v>
      </c>
      <c r="BX35" s="3">
        <f>BW35*(1-IF($H35+BW$2-$L$2&lt;70,VLOOKUP($H35+BW$2-$L$2,$B$3:$C$123,2)*VLOOKUP($H35+BW$2-$L$2,Multipliers!$A$3:$DF$122,BW$2-2006+2),1))</f>
        <v>0</v>
      </c>
      <c r="BY35" s="3">
        <f>BX35*(1-IF($H35+BX$2-$L$2&lt;70,VLOOKUP($H35+BX$2-$L$2,$B$3:$C$123,2)*VLOOKUP($H35+BX$2-$L$2,Multipliers!$A$3:$DF$122,BX$2-2006+2),1))</f>
        <v>0</v>
      </c>
      <c r="BZ35" s="3">
        <f>BY35*(1-IF($H35+BY$2-$L$2&lt;70,VLOOKUP($H35+BY$2-$L$2,$B$3:$C$123,2)*VLOOKUP($H35+BY$2-$L$2,Multipliers!$A$3:$DF$122,BY$2-2006+2),1))</f>
        <v>0</v>
      </c>
      <c r="CA35" s="3">
        <f>BZ35*(1-IF($H35+BZ$2-$L$2&lt;70,VLOOKUP($H35+BZ$2-$L$2,$B$3:$C$123,2)*VLOOKUP($H35+BZ$2-$L$2,Multipliers!$A$3:$DF$122,BZ$2-2006+2),1))</f>
        <v>0</v>
      </c>
      <c r="CB35" s="3">
        <f>CA35*(1-IF($H35+CA$2-$L$2&lt;70,VLOOKUP($H35+CA$2-$L$2,$B$3:$C$123,2)*VLOOKUP($H35+CA$2-$L$2,Multipliers!$A$3:$DF$122,CA$2-2006+2),1))</f>
        <v>0</v>
      </c>
      <c r="CC35" s="3">
        <f>CB35*(1-IF($H35+CB$2-$L$2&lt;70,VLOOKUP($H35+CB$2-$L$2,$B$3:$C$123,2)*VLOOKUP($H35+CB$2-$L$2,Multipliers!$A$3:$DF$122,CB$2-2006+2),1))</f>
        <v>0</v>
      </c>
      <c r="CD35" s="3">
        <f>CC35*(1-IF($H35+CC$2-$L$2&lt;70,VLOOKUP($H35+CC$2-$L$2,$B$3:$C$123,2)*VLOOKUP($H35+CC$2-$L$2,Multipliers!$A$3:$DF$122,CC$2-2006+2),1))</f>
        <v>0</v>
      </c>
    </row>
    <row r="36" spans="2:82" x14ac:dyDescent="0.25">
      <c r="B36" s="21">
        <f t="shared" si="31"/>
        <v>33</v>
      </c>
      <c r="C36" s="21">
        <f>IF(B36&lt;Inputs!$C$3,E36,F36)</f>
        <v>6.9200000000000002E-4</v>
      </c>
      <c r="E36" s="22">
        <v>6.9200000000000002E-4</v>
      </c>
      <c r="F36" s="22"/>
      <c r="H36" s="26">
        <f t="shared" si="32"/>
        <v>34</v>
      </c>
      <c r="I36" s="26">
        <f>IF(H36&lt;=Inputs!$C$3,VLOOKUP(H36,$K$3:$CD$43,Inputs!$C$3-H36+2),1)</f>
        <v>0.87857179789884454</v>
      </c>
      <c r="K36" s="3">
        <f t="shared" si="33"/>
        <v>34</v>
      </c>
      <c r="L36" s="3">
        <v>1</v>
      </c>
      <c r="M36" s="3">
        <f>L36*(1-IF($H36+L$2-$L$2&lt;70,VLOOKUP($H36+L$2-$L$2,$B$3:$C$123,2)*VLOOKUP($H36+L$2-$L$2,Multipliers!$A$3:$DF$122,L$2-2006+2),1))</f>
        <v>0.99927538897018764</v>
      </c>
      <c r="N36" s="3">
        <f>M36*(1-IF($H36+M$2-$L$2&lt;70,VLOOKUP($H36+M$2-$L$2,$B$3:$C$123,2)*VLOOKUP($H36+M$2-$L$2,Multipliers!$A$3:$DF$122,M$2-2006+2),1))</f>
        <v>0.9985360046446119</v>
      </c>
      <c r="O36" s="3">
        <f>N36*(1-IF($H36+N$2-$L$2&lt;70,VLOOKUP($H36+N$2-$L$2,$B$3:$C$123,2)*VLOOKUP($H36+N$2-$L$2,Multipliers!$A$3:$DF$122,N$2-2006+2),1))</f>
        <v>0.99778614740979577</v>
      </c>
      <c r="P36" s="3">
        <f>O36*(1-IF($H36+O$2-$L$2&lt;70,VLOOKUP($H36+O$2-$L$2,$B$3:$C$123,2)*VLOOKUP($H36+O$2-$L$2,Multipliers!$A$3:$DF$122,O$2-2006+2),1))</f>
        <v>0.99702358602844554</v>
      </c>
      <c r="Q36" s="3">
        <f>P36*(1-IF($H36+P$2-$L$2&lt;70,VLOOKUP($H36+P$2-$L$2,$B$3:$C$123,2)*VLOOKUP($H36+P$2-$L$2,Multipliers!$A$3:$DF$122,P$2-2006+2),1))</f>
        <v>0.99624500989316478</v>
      </c>
      <c r="R36" s="3">
        <f>Q36*(1-IF($H36+Q$2-$L$2&lt;70,VLOOKUP($H36+Q$2-$L$2,$B$3:$C$123,2)*VLOOKUP($H36+Q$2-$L$2,Multipliers!$A$3:$DF$122,Q$2-2006+2),1))</f>
        <v>0.99544349317471725</v>
      </c>
      <c r="S36" s="3">
        <f>R36*(1-IF($H36+R$2-$L$2&lt;70,VLOOKUP($H36+R$2-$L$2,$B$3:$C$123,2)*VLOOKUP($H36+R$2-$L$2,Multipliers!$A$3:$DF$122,R$2-2006+2),1))</f>
        <v>0.99461057492570815</v>
      </c>
      <c r="T36" s="3">
        <f>S36*(1-IF($H36+S$2-$L$2&lt;70,VLOOKUP($H36+S$2-$L$2,$B$3:$C$123,2)*VLOOKUP($H36+S$2-$L$2,Multipliers!$A$3:$DF$122,S$2-2006+2),1))</f>
        <v>0.99373874118790184</v>
      </c>
      <c r="U36" s="3">
        <f>T36*(1-IF($H36+T$2-$L$2&lt;70,VLOOKUP($H36+T$2-$L$2,$B$3:$C$123,2)*VLOOKUP($H36+T$2-$L$2,Multipliers!$A$3:$DF$122,T$2-2006+2),1))</f>
        <v>0.99281456087048603</v>
      </c>
      <c r="V36" s="3">
        <f>U36*(1-IF($H36+U$2-$L$2&lt;70,VLOOKUP($H36+U$2-$L$2,$B$3:$C$123,2)*VLOOKUP($H36+U$2-$L$2,Multipliers!$A$3:$DF$122,U$2-2006+2),1))</f>
        <v>0.99182415501660859</v>
      </c>
      <c r="W36" s="3">
        <f>V36*(1-IF($H36+V$2-$L$2&lt;70,VLOOKUP($H36+V$2-$L$2,$B$3:$C$123,2)*VLOOKUP($H36+V$2-$L$2,Multipliers!$A$3:$DF$122,V$2-2006+2),1))</f>
        <v>0.99075081022291023</v>
      </c>
      <c r="X36" s="3">
        <f>W36*(1-IF($H36+W$2-$L$2&lt;70,VLOOKUP($H36+W$2-$L$2,$B$3:$C$123,2)*VLOOKUP($H36+W$2-$L$2,Multipliers!$A$3:$DF$122,W$2-2006+2),1))</f>
        <v>0.98957907602214046</v>
      </c>
      <c r="Y36" s="3">
        <f>X36*(1-IF($H36+X$2-$L$2&lt;70,VLOOKUP($H36+X$2-$L$2,$B$3:$C$123,2)*VLOOKUP($H36+X$2-$L$2,Multipliers!$A$3:$DF$122,X$2-2006+2),1))</f>
        <v>0.98829264365265213</v>
      </c>
      <c r="Z36" s="3">
        <f>Y36*(1-IF($H36+Y$2-$L$2&lt;70,VLOOKUP($H36+Y$2-$L$2,$B$3:$C$123,2)*VLOOKUP($H36+Y$2-$L$2,Multipliers!$A$3:$DF$122,Y$2-2006+2),1))</f>
        <v>0.98687774164217679</v>
      </c>
      <c r="AA36" s="3">
        <f>Z36*(1-IF($H36+Z$2-$L$2&lt;70,VLOOKUP($H36+Z$2-$L$2,$B$3:$C$123,2)*VLOOKUP($H36+Z$2-$L$2,Multipliers!$A$3:$DF$122,Z$2-2006+2),1))</f>
        <v>0.98531952709037973</v>
      </c>
      <c r="AB36" s="3">
        <f>AA36*(1-IF($H36+AA$2-$L$2&lt;70,VLOOKUP($H36+AA$2-$L$2,$B$3:$C$123,2)*VLOOKUP($H36+AA$2-$L$2,Multipliers!$A$3:$DF$122,AA$2-2006+2),1))</f>
        <v>0.98360492533588384</v>
      </c>
      <c r="AC36" s="3">
        <f>AB36*(1-IF($H36+AB$2-$L$2&lt;70,VLOOKUP($H36+AB$2-$L$2,$B$3:$C$123,2)*VLOOKUP($H36+AB$2-$L$2,Multipliers!$A$3:$DF$122,AB$2-2006+2),1))</f>
        <v>0.98171902870508609</v>
      </c>
      <c r="AD36" s="3">
        <f>AC36*(1-IF($H36+AC$2-$L$2&lt;70,VLOOKUP($H36+AC$2-$L$2,$B$3:$C$123,2)*VLOOKUP($H36+AC$2-$L$2,Multipliers!$A$3:$DF$122,AC$2-2006+2),1))</f>
        <v>0.97964595725927883</v>
      </c>
      <c r="AE36" s="3">
        <f>AD36*(1-IF($H36+AD$2-$L$2&lt;70,VLOOKUP($H36+AD$2-$L$2,$B$3:$C$123,2)*VLOOKUP($H36+AD$2-$L$2,Multipliers!$A$3:$DF$122,AD$2-2006+2),1))</f>
        <v>0.97736869313951624</v>
      </c>
      <c r="AF36" s="3">
        <f>AE36*(1-IF($H36+AE$2-$L$2&lt;70,VLOOKUP($H36+AE$2-$L$2,$B$3:$C$123,2)*VLOOKUP($H36+AE$2-$L$2,Multipliers!$A$3:$DF$122,AE$2-2006+2),1))</f>
        <v>0.97488577532455201</v>
      </c>
      <c r="AG36" s="3">
        <f>AF36*(1-IF($H36+AF$2-$L$2&lt;70,VLOOKUP($H36+AF$2-$L$2,$B$3:$C$123,2)*VLOOKUP($H36+AF$2-$L$2,Multipliers!$A$3:$DF$122,AF$2-2006+2),1))</f>
        <v>0.97218077933087066</v>
      </c>
      <c r="AH36" s="3">
        <f>AG36*(1-IF($H36+AG$2-$L$2&lt;70,VLOOKUP($H36+AG$2-$L$2,$B$3:$C$123,2)*VLOOKUP($H36+AG$2-$L$2,Multipliers!$A$3:$DF$122,AG$2-2006+2),1))</f>
        <v>0.96923366058452676</v>
      </c>
      <c r="AI36" s="3">
        <f>AH36*(1-IF($H36+AH$2-$L$2&lt;70,VLOOKUP($H36+AH$2-$L$2,$B$3:$C$123,2)*VLOOKUP($H36+AH$2-$L$2,Multipliers!$A$3:$DF$122,AH$2-2006+2),1))</f>
        <v>0.96601216790222144</v>
      </c>
      <c r="AJ36" s="3">
        <f>AI36*(1-IF($H36+AI$2-$L$2&lt;70,VLOOKUP($H36+AI$2-$L$2,$B$3:$C$123,2)*VLOOKUP($H36+AI$2-$L$2,Multipliers!$A$3:$DF$122,AI$2-2006+2),1))</f>
        <v>0.9624786612108982</v>
      </c>
      <c r="AK36" s="3">
        <f>AJ36*(1-IF($H36+AJ$2-$L$2&lt;70,VLOOKUP($H36+AJ$2-$L$2,$B$3:$C$123,2)*VLOOKUP($H36+AJ$2-$L$2,Multipliers!$A$3:$DF$122,AJ$2-2006+2),1))</f>
        <v>0.95858954009949338</v>
      </c>
      <c r="AL36" s="3">
        <f>AK36*(1-IF($H36+AK$2-$L$2&lt;70,VLOOKUP($H36+AK$2-$L$2,$B$3:$C$123,2)*VLOOKUP($H36+AK$2-$L$2,Multipliers!$A$3:$DF$122,AK$2-2006+2),1))</f>
        <v>0.9542905401058992</v>
      </c>
      <c r="AM36" s="3">
        <f>AL36*(1-IF($H36+AL$2-$L$2&lt;70,VLOOKUP($H36+AL$2-$L$2,$B$3:$C$123,2)*VLOOKUP($H36+AL$2-$L$2,Multipliers!$A$3:$DF$122,AL$2-2006+2),1))</f>
        <v>0.94952877755342913</v>
      </c>
      <c r="AN36" s="3">
        <f>AM36*(1-IF($H36+AM$2-$L$2&lt;70,VLOOKUP($H36+AM$2-$L$2,$B$3:$C$123,2)*VLOOKUP($H36+AM$2-$L$2,Multipliers!$A$3:$DF$122,AM$2-2006+2),1))</f>
        <v>0.94424441118900682</v>
      </c>
      <c r="AO36" s="3">
        <f>AN36*(1-IF($H36+AN$2-$L$2&lt;70,VLOOKUP($H36+AN$2-$L$2,$B$3:$C$123,2)*VLOOKUP($H36+AN$2-$L$2,Multipliers!$A$3:$DF$122,AN$2-2006+2),1))</f>
        <v>0.93837996339855212</v>
      </c>
      <c r="AP36" s="3">
        <f>AO36*(1-IF($H36+AO$2-$L$2&lt;70,VLOOKUP($H36+AO$2-$L$2,$B$3:$C$123,2)*VLOOKUP($H36+AO$2-$L$2,Multipliers!$A$3:$DF$122,AO$2-2006+2),1))</f>
        <v>0.93188197986665799</v>
      </c>
      <c r="AQ36" s="3">
        <f>AP36*(1-IF($H36+AP$2-$L$2&lt;70,VLOOKUP($H36+AP$2-$L$2,$B$3:$C$123,2)*VLOOKUP($H36+AP$2-$L$2,Multipliers!$A$3:$DF$122,AP$2-2006+2),1))</f>
        <v>0.92468978554726577</v>
      </c>
      <c r="AR36" s="3">
        <f>AQ36*(1-IF($H36+AQ$2-$L$2&lt;70,VLOOKUP($H36+AQ$2-$L$2,$B$3:$C$123,2)*VLOOKUP($H36+AQ$2-$L$2,Multipliers!$A$3:$DF$122,AQ$2-2006+2),1))</f>
        <v>0.91675713991442986</v>
      </c>
      <c r="AS36" s="3">
        <f>AR36*(1-IF($H36+AR$2-$L$2&lt;70,VLOOKUP($H36+AR$2-$L$2,$B$3:$C$123,2)*VLOOKUP($H36+AR$2-$L$2,Multipliers!$A$3:$DF$122,AR$2-2006+2),1))</f>
        <v>0.90820277504362046</v>
      </c>
      <c r="AT36" s="3">
        <f>AS36*(1-IF($H36+AS$2-$L$2&lt;70,VLOOKUP($H36+AS$2-$L$2,$B$3:$C$123,2)*VLOOKUP($H36+AS$2-$L$2,Multipliers!$A$3:$DF$122,AS$2-2006+2),1))</f>
        <v>0.89900808442783997</v>
      </c>
      <c r="AU36" s="3">
        <f>AT36*(1-IF($H36+AT$2-$L$2&lt;70,VLOOKUP($H36+AT$2-$L$2,$B$3:$C$123,2)*VLOOKUP($H36+AT$2-$L$2,Multipliers!$A$3:$DF$122,AT$2-2006+2),1))</f>
        <v>0.88914411990877884</v>
      </c>
      <c r="AV36" s="3">
        <f>AU36*(1-IF($H36+AU$2-$L$2&lt;70,VLOOKUP($H36+AU$2-$L$2,$B$3:$C$123,2)*VLOOKUP($H36+AU$2-$L$2,Multipliers!$A$3:$DF$122,AU$2-2006+2),1))</f>
        <v>0.87857179789884454</v>
      </c>
      <c r="AW36" s="3">
        <f>AV36*(1-IF($H36+AV$2-$L$2&lt;70,VLOOKUP($H36+AV$2-$L$2,$B$3:$C$123,2)*VLOOKUP($H36+AV$2-$L$2,Multipliers!$A$3:$DF$122,AV$2-2006+2),1))</f>
        <v>0</v>
      </c>
      <c r="AX36" s="3">
        <f>AW36*(1-IF($H36+AW$2-$L$2&lt;70,VLOOKUP($H36+AW$2-$L$2,$B$3:$C$123,2)*VLOOKUP($H36+AW$2-$L$2,Multipliers!$A$3:$DF$122,AW$2-2006+2),1))</f>
        <v>0</v>
      </c>
      <c r="AY36" s="3">
        <f>AX36*(1-IF($H36+AX$2-$L$2&lt;70,VLOOKUP($H36+AX$2-$L$2,$B$3:$C$123,2)*VLOOKUP($H36+AX$2-$L$2,Multipliers!$A$3:$DF$122,AX$2-2006+2),1))</f>
        <v>0</v>
      </c>
      <c r="AZ36" s="3">
        <f>AY36*(1-IF($H36+AY$2-$L$2&lt;70,VLOOKUP($H36+AY$2-$L$2,$B$3:$C$123,2)*VLOOKUP($H36+AY$2-$L$2,Multipliers!$A$3:$DF$122,AY$2-2006+2),1))</f>
        <v>0</v>
      </c>
      <c r="BA36" s="3">
        <f>AZ36*(1-IF($H36+AZ$2-$L$2&lt;70,VLOOKUP($H36+AZ$2-$L$2,$B$3:$C$123,2)*VLOOKUP($H36+AZ$2-$L$2,Multipliers!$A$3:$DF$122,AZ$2-2006+2),1))</f>
        <v>0</v>
      </c>
      <c r="BB36" s="3">
        <f>BA36*(1-IF($H36+BA$2-$L$2&lt;70,VLOOKUP($H36+BA$2-$L$2,$B$3:$C$123,2)*VLOOKUP($H36+BA$2-$L$2,Multipliers!$A$3:$DF$122,BA$2-2006+2),1))</f>
        <v>0</v>
      </c>
      <c r="BC36" s="3">
        <f>BB36*(1-IF($H36+BB$2-$L$2&lt;70,VLOOKUP($H36+BB$2-$L$2,$B$3:$C$123,2)*VLOOKUP($H36+BB$2-$L$2,Multipliers!$A$3:$DF$122,BB$2-2006+2),1))</f>
        <v>0</v>
      </c>
      <c r="BD36" s="3">
        <f>BC36*(1-IF($H36+BC$2-$L$2&lt;70,VLOOKUP($H36+BC$2-$L$2,$B$3:$C$123,2)*VLOOKUP($H36+BC$2-$L$2,Multipliers!$A$3:$DF$122,BC$2-2006+2),1))</f>
        <v>0</v>
      </c>
      <c r="BE36" s="3">
        <f>BD36*(1-IF($H36+BD$2-$L$2&lt;70,VLOOKUP($H36+BD$2-$L$2,$B$3:$C$123,2)*VLOOKUP($H36+BD$2-$L$2,Multipliers!$A$3:$DF$122,BD$2-2006+2),1))</f>
        <v>0</v>
      </c>
      <c r="BF36" s="3">
        <f>BE36*(1-IF($H36+BE$2-$L$2&lt;70,VLOOKUP($H36+BE$2-$L$2,$B$3:$C$123,2)*VLOOKUP($H36+BE$2-$L$2,Multipliers!$A$3:$DF$122,BE$2-2006+2),1))</f>
        <v>0</v>
      </c>
      <c r="BG36" s="3">
        <f>BF36*(1-IF($H36+BF$2-$L$2&lt;70,VLOOKUP($H36+BF$2-$L$2,$B$3:$C$123,2)*VLOOKUP($H36+BF$2-$L$2,Multipliers!$A$3:$DF$122,BF$2-2006+2),1))</f>
        <v>0</v>
      </c>
      <c r="BH36" s="3">
        <f>BG36*(1-IF($H36+BG$2-$L$2&lt;70,VLOOKUP($H36+BG$2-$L$2,$B$3:$C$123,2)*VLOOKUP($H36+BG$2-$L$2,Multipliers!$A$3:$DF$122,BG$2-2006+2),1))</f>
        <v>0</v>
      </c>
      <c r="BI36" s="3">
        <f>BH36*(1-IF($H36+BH$2-$L$2&lt;70,VLOOKUP($H36+BH$2-$L$2,$B$3:$C$123,2)*VLOOKUP($H36+BH$2-$L$2,Multipliers!$A$3:$DF$122,BH$2-2006+2),1))</f>
        <v>0</v>
      </c>
      <c r="BJ36" s="3">
        <f>BI36*(1-IF($H36+BI$2-$L$2&lt;70,VLOOKUP($H36+BI$2-$L$2,$B$3:$C$123,2)*VLOOKUP($H36+BI$2-$L$2,Multipliers!$A$3:$DF$122,BI$2-2006+2),1))</f>
        <v>0</v>
      </c>
      <c r="BK36" s="3">
        <f>BJ36*(1-IF($H36+BJ$2-$L$2&lt;70,VLOOKUP($H36+BJ$2-$L$2,$B$3:$C$123,2)*VLOOKUP($H36+BJ$2-$L$2,Multipliers!$A$3:$DF$122,BJ$2-2006+2),1))</f>
        <v>0</v>
      </c>
      <c r="BL36" s="3">
        <f>BK36*(1-IF($H36+BK$2-$L$2&lt;70,VLOOKUP($H36+BK$2-$L$2,$B$3:$C$123,2)*VLOOKUP($H36+BK$2-$L$2,Multipliers!$A$3:$DF$122,BK$2-2006+2),1))</f>
        <v>0</v>
      </c>
      <c r="BM36" s="3">
        <f>BL36*(1-IF($H36+BL$2-$L$2&lt;70,VLOOKUP($H36+BL$2-$L$2,$B$3:$C$123,2)*VLOOKUP($H36+BL$2-$L$2,Multipliers!$A$3:$DF$122,BL$2-2006+2),1))</f>
        <v>0</v>
      </c>
      <c r="BN36" s="3">
        <f>BM36*(1-IF($H36+BM$2-$L$2&lt;70,VLOOKUP($H36+BM$2-$L$2,$B$3:$C$123,2)*VLOOKUP($H36+BM$2-$L$2,Multipliers!$A$3:$DF$122,BM$2-2006+2),1))</f>
        <v>0</v>
      </c>
      <c r="BO36" s="3">
        <f>BN36*(1-IF($H36+BN$2-$L$2&lt;70,VLOOKUP($H36+BN$2-$L$2,$B$3:$C$123,2)*VLOOKUP($H36+BN$2-$L$2,Multipliers!$A$3:$DF$122,BN$2-2006+2),1))</f>
        <v>0</v>
      </c>
      <c r="BP36" s="3">
        <f>BO36*(1-IF($H36+BO$2-$L$2&lt;70,VLOOKUP($H36+BO$2-$L$2,$B$3:$C$123,2)*VLOOKUP($H36+BO$2-$L$2,Multipliers!$A$3:$DF$122,BO$2-2006+2),1))</f>
        <v>0</v>
      </c>
      <c r="BQ36" s="3">
        <f>BP36*(1-IF($H36+BP$2-$L$2&lt;70,VLOOKUP($H36+BP$2-$L$2,$B$3:$C$123,2)*VLOOKUP($H36+BP$2-$L$2,Multipliers!$A$3:$DF$122,BP$2-2006+2),1))</f>
        <v>0</v>
      </c>
      <c r="BR36" s="3">
        <f>BQ36*(1-IF($H36+BQ$2-$L$2&lt;70,VLOOKUP($H36+BQ$2-$L$2,$B$3:$C$123,2)*VLOOKUP($H36+BQ$2-$L$2,Multipliers!$A$3:$DF$122,BQ$2-2006+2),1))</f>
        <v>0</v>
      </c>
      <c r="BS36" s="3">
        <f>BR36*(1-IF($H36+BR$2-$L$2&lt;70,VLOOKUP($H36+BR$2-$L$2,$B$3:$C$123,2)*VLOOKUP($H36+BR$2-$L$2,Multipliers!$A$3:$DF$122,BR$2-2006+2),1))</f>
        <v>0</v>
      </c>
      <c r="BT36" s="3">
        <f>BS36*(1-IF($H36+BS$2-$L$2&lt;70,VLOOKUP($H36+BS$2-$L$2,$B$3:$C$123,2)*VLOOKUP($H36+BS$2-$L$2,Multipliers!$A$3:$DF$122,BS$2-2006+2),1))</f>
        <v>0</v>
      </c>
      <c r="BU36" s="3">
        <f>BT36*(1-IF($H36+BT$2-$L$2&lt;70,VLOOKUP($H36+BT$2-$L$2,$B$3:$C$123,2)*VLOOKUP($H36+BT$2-$L$2,Multipliers!$A$3:$DF$122,BT$2-2006+2),1))</f>
        <v>0</v>
      </c>
      <c r="BV36" s="3">
        <f>BU36*(1-IF($H36+BU$2-$L$2&lt;70,VLOOKUP($H36+BU$2-$L$2,$B$3:$C$123,2)*VLOOKUP($H36+BU$2-$L$2,Multipliers!$A$3:$DF$122,BU$2-2006+2),1))</f>
        <v>0</v>
      </c>
      <c r="BW36" s="3">
        <f>BV36*(1-IF($H36+BV$2-$L$2&lt;70,VLOOKUP($H36+BV$2-$L$2,$B$3:$C$123,2)*VLOOKUP($H36+BV$2-$L$2,Multipliers!$A$3:$DF$122,BV$2-2006+2),1))</f>
        <v>0</v>
      </c>
      <c r="BX36" s="3">
        <f>BW36*(1-IF($H36+BW$2-$L$2&lt;70,VLOOKUP($H36+BW$2-$L$2,$B$3:$C$123,2)*VLOOKUP($H36+BW$2-$L$2,Multipliers!$A$3:$DF$122,BW$2-2006+2),1))</f>
        <v>0</v>
      </c>
      <c r="BY36" s="3">
        <f>BX36*(1-IF($H36+BX$2-$L$2&lt;70,VLOOKUP($H36+BX$2-$L$2,$B$3:$C$123,2)*VLOOKUP($H36+BX$2-$L$2,Multipliers!$A$3:$DF$122,BX$2-2006+2),1))</f>
        <v>0</v>
      </c>
      <c r="BZ36" s="3">
        <f>BY36*(1-IF($H36+BY$2-$L$2&lt;70,VLOOKUP($H36+BY$2-$L$2,$B$3:$C$123,2)*VLOOKUP($H36+BY$2-$L$2,Multipliers!$A$3:$DF$122,BY$2-2006+2),1))</f>
        <v>0</v>
      </c>
      <c r="CA36" s="3">
        <f>BZ36*(1-IF($H36+BZ$2-$L$2&lt;70,VLOOKUP($H36+BZ$2-$L$2,$B$3:$C$123,2)*VLOOKUP($H36+BZ$2-$L$2,Multipliers!$A$3:$DF$122,BZ$2-2006+2),1))</f>
        <v>0</v>
      </c>
      <c r="CB36" s="3">
        <f>CA36*(1-IF($H36+CA$2-$L$2&lt;70,VLOOKUP($H36+CA$2-$L$2,$B$3:$C$123,2)*VLOOKUP($H36+CA$2-$L$2,Multipliers!$A$3:$DF$122,CA$2-2006+2),1))</f>
        <v>0</v>
      </c>
      <c r="CC36" s="3">
        <f>CB36*(1-IF($H36+CB$2-$L$2&lt;70,VLOOKUP($H36+CB$2-$L$2,$B$3:$C$123,2)*VLOOKUP($H36+CB$2-$L$2,Multipliers!$A$3:$DF$122,CB$2-2006+2),1))</f>
        <v>0</v>
      </c>
      <c r="CD36" s="3">
        <f>CC36*(1-IF($H36+CC$2-$L$2&lt;70,VLOOKUP($H36+CC$2-$L$2,$B$3:$C$123,2)*VLOOKUP($H36+CC$2-$L$2,Multipliers!$A$3:$DF$122,CC$2-2006+2),1))</f>
        <v>0</v>
      </c>
    </row>
    <row r="37" spans="2:82" x14ac:dyDescent="0.25">
      <c r="B37" s="21">
        <f t="shared" si="31"/>
        <v>34</v>
      </c>
      <c r="C37" s="21">
        <f>IF(B37&lt;Inputs!$C$3,E37,F37)</f>
        <v>7.1900000000000002E-4</v>
      </c>
      <c r="E37" s="22">
        <v>7.1900000000000002E-4</v>
      </c>
      <c r="F37" s="22"/>
      <c r="H37" s="26">
        <f t="shared" si="32"/>
        <v>35</v>
      </c>
      <c r="I37" s="26">
        <f>IF(H37&lt;=Inputs!$C$3,VLOOKUP(H37,$K$3:$CD$43,Inputs!$C$3-H37+2),1)</f>
        <v>0.87809911795404127</v>
      </c>
      <c r="K37" s="3">
        <f t="shared" si="33"/>
        <v>35</v>
      </c>
      <c r="L37" s="3">
        <v>1</v>
      </c>
      <c r="M37" s="3">
        <f>L37*(1-IF($H37+L$2-$L$2&lt;70,VLOOKUP($H37+L$2-$L$2,$B$3:$C$123,2)*VLOOKUP($H37+L$2-$L$2,Multipliers!$A$3:$DF$122,L$2-2006+2),1))</f>
        <v>0.99926007951988316</v>
      </c>
      <c r="N37" s="3">
        <f>M37*(1-IF($H37+M$2-$L$2&lt;70,VLOOKUP($H37+M$2-$L$2,$B$3:$C$123,2)*VLOOKUP($H37+M$2-$L$2,Multipliers!$A$3:$DF$122,M$2-2006+2),1))</f>
        <v>0.99850825006026422</v>
      </c>
      <c r="O37" s="3">
        <f>N37*(1-IF($H37+N$2-$L$2&lt;70,VLOOKUP($H37+N$2-$L$2,$B$3:$C$123,2)*VLOOKUP($H37+N$2-$L$2,Multipliers!$A$3:$DF$122,N$2-2006+2),1))</f>
        <v>0.99774237967617929</v>
      </c>
      <c r="P37" s="3">
        <f>O37*(1-IF($H37+O$2-$L$2&lt;70,VLOOKUP($H37+O$2-$L$2,$B$3:$C$123,2)*VLOOKUP($H37+O$2-$L$2,Multipliers!$A$3:$DF$122,O$2-2006+2),1))</f>
        <v>0.99695940566196883</v>
      </c>
      <c r="Q37" s="3">
        <f>P37*(1-IF($H37+P$2-$L$2&lt;70,VLOOKUP($H37+P$2-$L$2,$B$3:$C$123,2)*VLOOKUP($H37+P$2-$L$2,Multipliers!$A$3:$DF$122,P$2-2006+2),1))</f>
        <v>0.99615263491482364</v>
      </c>
      <c r="R37" s="3">
        <f>Q37*(1-IF($H37+Q$2-$L$2&lt;70,VLOOKUP($H37+Q$2-$L$2,$B$3:$C$123,2)*VLOOKUP($H37+Q$2-$L$2,Multipliers!$A$3:$DF$122,Q$2-2006+2),1))</f>
        <v>0.9953137544702203</v>
      </c>
      <c r="S37" s="3">
        <f>R37*(1-IF($H37+R$2-$L$2&lt;70,VLOOKUP($H37+R$2-$L$2,$B$3:$C$123,2)*VLOOKUP($H37+R$2-$L$2,Multipliers!$A$3:$DF$122,R$2-2006+2),1))</f>
        <v>0.99443524262309746</v>
      </c>
      <c r="T37" s="3">
        <f>S37*(1-IF($H37+S$2-$L$2&lt;70,VLOOKUP($H37+S$2-$L$2,$B$3:$C$123,2)*VLOOKUP($H37+S$2-$L$2,Multipliers!$A$3:$DF$122,S$2-2006+2),1))</f>
        <v>0.99350351980821205</v>
      </c>
      <c r="U37" s="3">
        <f>T37*(1-IF($H37+T$2-$L$2&lt;70,VLOOKUP($H37+T$2-$L$2,$B$3:$C$123,2)*VLOOKUP($H37+T$2-$L$2,Multipliers!$A$3:$DF$122,T$2-2006+2),1))</f>
        <v>0.99250443398028421</v>
      </c>
      <c r="V37" s="3">
        <f>U37*(1-IF($H37+U$2-$L$2&lt;70,VLOOKUP($H37+U$2-$L$2,$B$3:$C$123,2)*VLOOKUP($H37+U$2-$L$2,Multipliers!$A$3:$DF$122,U$2-2006+2),1))</f>
        <v>0.99142125428425643</v>
      </c>
      <c r="W37" s="3">
        <f>V37*(1-IF($H37+V$2-$L$2&lt;70,VLOOKUP($H37+V$2-$L$2,$B$3:$C$123,2)*VLOOKUP($H37+V$2-$L$2,Multipliers!$A$3:$DF$122,V$2-2006+2),1))</f>
        <v>0.99023819796618828</v>
      </c>
      <c r="X37" s="3">
        <f>W37*(1-IF($H37+W$2-$L$2&lt;70,VLOOKUP($H37+W$2-$L$2,$B$3:$C$123,2)*VLOOKUP($H37+W$2-$L$2,Multipliers!$A$3:$DF$122,W$2-2006+2),1))</f>
        <v>0.98893895572314383</v>
      </c>
      <c r="Y37" s="3">
        <f>X37*(1-IF($H37+X$2-$L$2&lt;70,VLOOKUP($H37+X$2-$L$2,$B$3:$C$123,2)*VLOOKUP($H37+X$2-$L$2,Multipliers!$A$3:$DF$122,X$2-2006+2),1))</f>
        <v>0.98750940472198001</v>
      </c>
      <c r="Z37" s="3">
        <f>Y37*(1-IF($H37+Y$2-$L$2&lt;70,VLOOKUP($H37+Y$2-$L$2,$B$3:$C$123,2)*VLOOKUP($H37+Y$2-$L$2,Multipliers!$A$3:$DF$122,Y$2-2006+2),1))</f>
        <v>0.98593476131061009</v>
      </c>
      <c r="AA37" s="3">
        <f>Z37*(1-IF($H37+Z$2-$L$2&lt;70,VLOOKUP($H37+Z$2-$L$2,$B$3:$C$123,2)*VLOOKUP($H37+Z$2-$L$2,Multipliers!$A$3:$DF$122,Z$2-2006+2),1))</f>
        <v>0.9842019339668443</v>
      </c>
      <c r="AB37" s="3">
        <f>AA37*(1-IF($H37+AA$2-$L$2&lt;70,VLOOKUP($H37+AA$2-$L$2,$B$3:$C$123,2)*VLOOKUP($H37+AA$2-$L$2,Multipliers!$A$3:$DF$122,AA$2-2006+2),1))</f>
        <v>0.98229583164946488</v>
      </c>
      <c r="AC37" s="3">
        <f>AB37*(1-IF($H37+AB$2-$L$2&lt;70,VLOOKUP($H37+AB$2-$L$2,$B$3:$C$123,2)*VLOOKUP($H37+AB$2-$L$2,Multipliers!$A$3:$DF$122,AB$2-2006+2),1))</f>
        <v>0.98020058976449986</v>
      </c>
      <c r="AD37" s="3">
        <f>AC37*(1-IF($H37+AC$2-$L$2&lt;70,VLOOKUP($H37+AC$2-$L$2,$B$3:$C$123,2)*VLOOKUP($H37+AC$2-$L$2,Multipliers!$A$3:$DF$122,AC$2-2006+2),1))</f>
        <v>0.9778990206668563</v>
      </c>
      <c r="AE37" s="3">
        <f>AD37*(1-IF($H37+AD$2-$L$2&lt;70,VLOOKUP($H37+AD$2-$L$2,$B$3:$C$123,2)*VLOOKUP($H37+AD$2-$L$2,Multipliers!$A$3:$DF$122,AD$2-2006+2),1))</f>
        <v>0.97538966201569388</v>
      </c>
      <c r="AF37" s="3">
        <f>AE37*(1-IF($H37+AE$2-$L$2&lt;70,VLOOKUP($H37+AE$2-$L$2,$B$3:$C$123,2)*VLOOKUP($H37+AE$2-$L$2,Multipliers!$A$3:$DF$122,AE$2-2006+2),1))</f>
        <v>0.97265593058340127</v>
      </c>
      <c r="AG37" s="3">
        <f>AF37*(1-IF($H37+AF$2-$L$2&lt;70,VLOOKUP($H37+AF$2-$L$2,$B$3:$C$123,2)*VLOOKUP($H37+AF$2-$L$2,Multipliers!$A$3:$DF$122,AF$2-2006+2),1))</f>
        <v>0.96967758801344683</v>
      </c>
      <c r="AH37" s="3">
        <f>AG37*(1-IF($H37+AG$2-$L$2&lt;70,VLOOKUP($H37+AG$2-$L$2,$B$3:$C$123,2)*VLOOKUP($H37+AG$2-$L$2,Multipliers!$A$3:$DF$122,AG$2-2006+2),1))</f>
        <v>0.96642206459208124</v>
      </c>
      <c r="AI37" s="3">
        <f>AH37*(1-IF($H37+AH$2-$L$2&lt;70,VLOOKUP($H37+AH$2-$L$2,$B$3:$C$123,2)*VLOOKUP($H37+AH$2-$L$2,Multipliers!$A$3:$DF$122,AH$2-2006+2),1))</f>
        <v>0.96285135143748046</v>
      </c>
      <c r="AJ37" s="3">
        <f>AI37*(1-IF($H37+AI$2-$L$2&lt;70,VLOOKUP($H37+AI$2-$L$2,$B$3:$C$123,2)*VLOOKUP($H37+AI$2-$L$2,Multipliers!$A$3:$DF$122,AI$2-2006+2),1))</f>
        <v>0.95892142512050249</v>
      </c>
      <c r="AK37" s="3">
        <f>AJ37*(1-IF($H37+AJ$2-$L$2&lt;70,VLOOKUP($H37+AJ$2-$L$2,$B$3:$C$123,2)*VLOOKUP($H37+AJ$2-$L$2,Multipliers!$A$3:$DF$122,AJ$2-2006+2),1))</f>
        <v>0.95457749744068821</v>
      </c>
      <c r="AL37" s="3">
        <f>AK37*(1-IF($H37+AK$2-$L$2&lt;70,VLOOKUP($H37+AK$2-$L$2,$B$3:$C$123,2)*VLOOKUP($H37+AK$2-$L$2,Multipliers!$A$3:$DF$122,AK$2-2006+2),1))</f>
        <v>0.94976618994039075</v>
      </c>
      <c r="AM37" s="3">
        <f>AL37*(1-IF($H37+AL$2-$L$2&lt;70,VLOOKUP($H37+AL$2-$L$2,$B$3:$C$123,2)*VLOOKUP($H37+AL$2-$L$2,Multipliers!$A$3:$DF$122,AL$2-2006+2),1))</f>
        <v>0.94442711153226677</v>
      </c>
      <c r="AN37" s="3">
        <f>AM37*(1-IF($H37+AM$2-$L$2&lt;70,VLOOKUP($H37+AM$2-$L$2,$B$3:$C$123,2)*VLOOKUP($H37+AM$2-$L$2,Multipliers!$A$3:$DF$122,AM$2-2006+2),1))</f>
        <v>0.93850228073116293</v>
      </c>
      <c r="AO37" s="3">
        <f>AN37*(1-IF($H37+AN$2-$L$2&lt;70,VLOOKUP($H37+AN$2-$L$2,$B$3:$C$123,2)*VLOOKUP($H37+AN$2-$L$2,Multipliers!$A$3:$DF$122,AN$2-2006+2),1))</f>
        <v>0.93193780543761195</v>
      </c>
      <c r="AP37" s="3">
        <f>AO37*(1-IF($H37+AO$2-$L$2&lt;70,VLOOKUP($H37+AO$2-$L$2,$B$3:$C$123,2)*VLOOKUP($H37+AO$2-$L$2,Multipliers!$A$3:$DF$122,AO$2-2006+2),1))</f>
        <v>0.92467252748113982</v>
      </c>
      <c r="AQ37" s="3">
        <f>AP37*(1-IF($H37+AP$2-$L$2&lt;70,VLOOKUP($H37+AP$2-$L$2,$B$3:$C$123,2)*VLOOKUP($H37+AP$2-$L$2,Multipliers!$A$3:$DF$122,AP$2-2006+2),1))</f>
        <v>0.91665990366205996</v>
      </c>
      <c r="AR37" s="3">
        <f>AQ37*(1-IF($H37+AQ$2-$L$2&lt;70,VLOOKUP($H37+AQ$2-$L$2,$B$3:$C$123,2)*VLOOKUP($H37+AQ$2-$L$2,Multipliers!$A$3:$DF$122,AQ$2-2006+2),1))</f>
        <v>0.90802004755265797</v>
      </c>
      <c r="AS37" s="3">
        <f>AR37*(1-IF($H37+AR$2-$L$2&lt;70,VLOOKUP($H37+AR$2-$L$2,$B$3:$C$123,2)*VLOOKUP($H37+AR$2-$L$2,Multipliers!$A$3:$DF$122,AR$2-2006+2),1))</f>
        <v>0.89873434990269518</v>
      </c>
      <c r="AT37" s="3">
        <f>AS37*(1-IF($H37+AS$2-$L$2&lt;70,VLOOKUP($H37+AS$2-$L$2,$B$3:$C$123,2)*VLOOKUP($H37+AS$2-$L$2,Multipliers!$A$3:$DF$122,AS$2-2006+2),1))</f>
        <v>0.88877378314583477</v>
      </c>
      <c r="AU37" s="3">
        <f>AT37*(1-IF($H37+AT$2-$L$2&lt;70,VLOOKUP($H37+AT$2-$L$2,$B$3:$C$123,2)*VLOOKUP($H37+AT$2-$L$2,Multipliers!$A$3:$DF$122,AT$2-2006+2),1))</f>
        <v>0.87809911795404127</v>
      </c>
      <c r="AV37" s="3">
        <f>AU37*(1-IF($H37+AU$2-$L$2&lt;70,VLOOKUP($H37+AU$2-$L$2,$B$3:$C$123,2)*VLOOKUP($H37+AU$2-$L$2,Multipliers!$A$3:$DF$122,AU$2-2006+2),1))</f>
        <v>0</v>
      </c>
      <c r="AW37" s="3">
        <f>AV37*(1-IF($H37+AV$2-$L$2&lt;70,VLOOKUP($H37+AV$2-$L$2,$B$3:$C$123,2)*VLOOKUP($H37+AV$2-$L$2,Multipliers!$A$3:$DF$122,AV$2-2006+2),1))</f>
        <v>0</v>
      </c>
      <c r="AX37" s="3">
        <f>AW37*(1-IF($H37+AW$2-$L$2&lt;70,VLOOKUP($H37+AW$2-$L$2,$B$3:$C$123,2)*VLOOKUP($H37+AW$2-$L$2,Multipliers!$A$3:$DF$122,AW$2-2006+2),1))</f>
        <v>0</v>
      </c>
      <c r="AY37" s="3">
        <f>AX37*(1-IF($H37+AX$2-$L$2&lt;70,VLOOKUP($H37+AX$2-$L$2,$B$3:$C$123,2)*VLOOKUP($H37+AX$2-$L$2,Multipliers!$A$3:$DF$122,AX$2-2006+2),1))</f>
        <v>0</v>
      </c>
      <c r="AZ37" s="3">
        <f>AY37*(1-IF($H37+AY$2-$L$2&lt;70,VLOOKUP($H37+AY$2-$L$2,$B$3:$C$123,2)*VLOOKUP($H37+AY$2-$L$2,Multipliers!$A$3:$DF$122,AY$2-2006+2),1))</f>
        <v>0</v>
      </c>
      <c r="BA37" s="3">
        <f>AZ37*(1-IF($H37+AZ$2-$L$2&lt;70,VLOOKUP($H37+AZ$2-$L$2,$B$3:$C$123,2)*VLOOKUP($H37+AZ$2-$L$2,Multipliers!$A$3:$DF$122,AZ$2-2006+2),1))</f>
        <v>0</v>
      </c>
      <c r="BB37" s="3">
        <f>BA37*(1-IF($H37+BA$2-$L$2&lt;70,VLOOKUP($H37+BA$2-$L$2,$B$3:$C$123,2)*VLOOKUP($H37+BA$2-$L$2,Multipliers!$A$3:$DF$122,BA$2-2006+2),1))</f>
        <v>0</v>
      </c>
      <c r="BC37" s="3">
        <f>BB37*(1-IF($H37+BB$2-$L$2&lt;70,VLOOKUP($H37+BB$2-$L$2,$B$3:$C$123,2)*VLOOKUP($H37+BB$2-$L$2,Multipliers!$A$3:$DF$122,BB$2-2006+2),1))</f>
        <v>0</v>
      </c>
      <c r="BD37" s="3">
        <f>BC37*(1-IF($H37+BC$2-$L$2&lt;70,VLOOKUP($H37+BC$2-$L$2,$B$3:$C$123,2)*VLOOKUP($H37+BC$2-$L$2,Multipliers!$A$3:$DF$122,BC$2-2006+2),1))</f>
        <v>0</v>
      </c>
      <c r="BE37" s="3">
        <f>BD37*(1-IF($H37+BD$2-$L$2&lt;70,VLOOKUP($H37+BD$2-$L$2,$B$3:$C$123,2)*VLOOKUP($H37+BD$2-$L$2,Multipliers!$A$3:$DF$122,BD$2-2006+2),1))</f>
        <v>0</v>
      </c>
      <c r="BF37" s="3">
        <f>BE37*(1-IF($H37+BE$2-$L$2&lt;70,VLOOKUP($H37+BE$2-$L$2,$B$3:$C$123,2)*VLOOKUP($H37+BE$2-$L$2,Multipliers!$A$3:$DF$122,BE$2-2006+2),1))</f>
        <v>0</v>
      </c>
      <c r="BG37" s="3">
        <f>BF37*(1-IF($H37+BF$2-$L$2&lt;70,VLOOKUP($H37+BF$2-$L$2,$B$3:$C$123,2)*VLOOKUP($H37+BF$2-$L$2,Multipliers!$A$3:$DF$122,BF$2-2006+2),1))</f>
        <v>0</v>
      </c>
      <c r="BH37" s="3">
        <f>BG37*(1-IF($H37+BG$2-$L$2&lt;70,VLOOKUP($H37+BG$2-$L$2,$B$3:$C$123,2)*VLOOKUP($H37+BG$2-$L$2,Multipliers!$A$3:$DF$122,BG$2-2006+2),1))</f>
        <v>0</v>
      </c>
      <c r="BI37" s="3">
        <f>BH37*(1-IF($H37+BH$2-$L$2&lt;70,VLOOKUP($H37+BH$2-$L$2,$B$3:$C$123,2)*VLOOKUP($H37+BH$2-$L$2,Multipliers!$A$3:$DF$122,BH$2-2006+2),1))</f>
        <v>0</v>
      </c>
      <c r="BJ37" s="3">
        <f>BI37*(1-IF($H37+BI$2-$L$2&lt;70,VLOOKUP($H37+BI$2-$L$2,$B$3:$C$123,2)*VLOOKUP($H37+BI$2-$L$2,Multipliers!$A$3:$DF$122,BI$2-2006+2),1))</f>
        <v>0</v>
      </c>
      <c r="BK37" s="3">
        <f>BJ37*(1-IF($H37+BJ$2-$L$2&lt;70,VLOOKUP($H37+BJ$2-$L$2,$B$3:$C$123,2)*VLOOKUP($H37+BJ$2-$L$2,Multipliers!$A$3:$DF$122,BJ$2-2006+2),1))</f>
        <v>0</v>
      </c>
      <c r="BL37" s="3">
        <f>BK37*(1-IF($H37+BK$2-$L$2&lt;70,VLOOKUP($H37+BK$2-$L$2,$B$3:$C$123,2)*VLOOKUP($H37+BK$2-$L$2,Multipliers!$A$3:$DF$122,BK$2-2006+2),1))</f>
        <v>0</v>
      </c>
      <c r="BM37" s="3">
        <f>BL37*(1-IF($H37+BL$2-$L$2&lt;70,VLOOKUP($H37+BL$2-$L$2,$B$3:$C$123,2)*VLOOKUP($H37+BL$2-$L$2,Multipliers!$A$3:$DF$122,BL$2-2006+2),1))</f>
        <v>0</v>
      </c>
      <c r="BN37" s="3">
        <f>BM37*(1-IF($H37+BM$2-$L$2&lt;70,VLOOKUP($H37+BM$2-$L$2,$B$3:$C$123,2)*VLOOKUP($H37+BM$2-$L$2,Multipliers!$A$3:$DF$122,BM$2-2006+2),1))</f>
        <v>0</v>
      </c>
      <c r="BO37" s="3">
        <f>BN37*(1-IF($H37+BN$2-$L$2&lt;70,VLOOKUP($H37+BN$2-$L$2,$B$3:$C$123,2)*VLOOKUP($H37+BN$2-$L$2,Multipliers!$A$3:$DF$122,BN$2-2006+2),1))</f>
        <v>0</v>
      </c>
      <c r="BP37" s="3">
        <f>BO37*(1-IF($H37+BO$2-$L$2&lt;70,VLOOKUP($H37+BO$2-$L$2,$B$3:$C$123,2)*VLOOKUP($H37+BO$2-$L$2,Multipliers!$A$3:$DF$122,BO$2-2006+2),1))</f>
        <v>0</v>
      </c>
      <c r="BQ37" s="3">
        <f>BP37*(1-IF($H37+BP$2-$L$2&lt;70,VLOOKUP($H37+BP$2-$L$2,$B$3:$C$123,2)*VLOOKUP($H37+BP$2-$L$2,Multipliers!$A$3:$DF$122,BP$2-2006+2),1))</f>
        <v>0</v>
      </c>
      <c r="BR37" s="3">
        <f>BQ37*(1-IF($H37+BQ$2-$L$2&lt;70,VLOOKUP($H37+BQ$2-$L$2,$B$3:$C$123,2)*VLOOKUP($H37+BQ$2-$L$2,Multipliers!$A$3:$DF$122,BQ$2-2006+2),1))</f>
        <v>0</v>
      </c>
      <c r="BS37" s="3">
        <f>BR37*(1-IF($H37+BR$2-$L$2&lt;70,VLOOKUP($H37+BR$2-$L$2,$B$3:$C$123,2)*VLOOKUP($H37+BR$2-$L$2,Multipliers!$A$3:$DF$122,BR$2-2006+2),1))</f>
        <v>0</v>
      </c>
      <c r="BT37" s="3">
        <f>BS37*(1-IF($H37+BS$2-$L$2&lt;70,VLOOKUP($H37+BS$2-$L$2,$B$3:$C$123,2)*VLOOKUP($H37+BS$2-$L$2,Multipliers!$A$3:$DF$122,BS$2-2006+2),1))</f>
        <v>0</v>
      </c>
      <c r="BU37" s="3">
        <f>BT37*(1-IF($H37+BT$2-$L$2&lt;70,VLOOKUP($H37+BT$2-$L$2,$B$3:$C$123,2)*VLOOKUP($H37+BT$2-$L$2,Multipliers!$A$3:$DF$122,BT$2-2006+2),1))</f>
        <v>0</v>
      </c>
      <c r="BV37" s="3">
        <f>BU37*(1-IF($H37+BU$2-$L$2&lt;70,VLOOKUP($H37+BU$2-$L$2,$B$3:$C$123,2)*VLOOKUP($H37+BU$2-$L$2,Multipliers!$A$3:$DF$122,BU$2-2006+2),1))</f>
        <v>0</v>
      </c>
      <c r="BW37" s="3">
        <f>BV37*(1-IF($H37+BV$2-$L$2&lt;70,VLOOKUP($H37+BV$2-$L$2,$B$3:$C$123,2)*VLOOKUP($H37+BV$2-$L$2,Multipliers!$A$3:$DF$122,BV$2-2006+2),1))</f>
        <v>0</v>
      </c>
      <c r="BX37" s="3">
        <f>BW37*(1-IF($H37+BW$2-$L$2&lt;70,VLOOKUP($H37+BW$2-$L$2,$B$3:$C$123,2)*VLOOKUP($H37+BW$2-$L$2,Multipliers!$A$3:$DF$122,BW$2-2006+2),1))</f>
        <v>0</v>
      </c>
      <c r="BY37" s="3">
        <f>BX37*(1-IF($H37+BX$2-$L$2&lt;70,VLOOKUP($H37+BX$2-$L$2,$B$3:$C$123,2)*VLOOKUP($H37+BX$2-$L$2,Multipliers!$A$3:$DF$122,BX$2-2006+2),1))</f>
        <v>0</v>
      </c>
      <c r="BZ37" s="3">
        <f>BY37*(1-IF($H37+BY$2-$L$2&lt;70,VLOOKUP($H37+BY$2-$L$2,$B$3:$C$123,2)*VLOOKUP($H37+BY$2-$L$2,Multipliers!$A$3:$DF$122,BY$2-2006+2),1))</f>
        <v>0</v>
      </c>
      <c r="CA37" s="3">
        <f>BZ37*(1-IF($H37+BZ$2-$L$2&lt;70,VLOOKUP($H37+BZ$2-$L$2,$B$3:$C$123,2)*VLOOKUP($H37+BZ$2-$L$2,Multipliers!$A$3:$DF$122,BZ$2-2006+2),1))</f>
        <v>0</v>
      </c>
      <c r="CB37" s="3">
        <f>CA37*(1-IF($H37+CA$2-$L$2&lt;70,VLOOKUP($H37+CA$2-$L$2,$B$3:$C$123,2)*VLOOKUP($H37+CA$2-$L$2,Multipliers!$A$3:$DF$122,CA$2-2006+2),1))</f>
        <v>0</v>
      </c>
      <c r="CC37" s="3">
        <f>CB37*(1-IF($H37+CB$2-$L$2&lt;70,VLOOKUP($H37+CB$2-$L$2,$B$3:$C$123,2)*VLOOKUP($H37+CB$2-$L$2,Multipliers!$A$3:$DF$122,CB$2-2006+2),1))</f>
        <v>0</v>
      </c>
      <c r="CD37" s="3">
        <f>CC37*(1-IF($H37+CC$2-$L$2&lt;70,VLOOKUP($H37+CC$2-$L$2,$B$3:$C$123,2)*VLOOKUP($H37+CC$2-$L$2,Multipliers!$A$3:$DF$122,CC$2-2006+2),1))</f>
        <v>0</v>
      </c>
    </row>
    <row r="38" spans="2:82" x14ac:dyDescent="0.25">
      <c r="B38" s="21">
        <f t="shared" si="31"/>
        <v>35</v>
      </c>
      <c r="C38" s="21">
        <f>IF(B38&lt;Inputs!$C$3,E38,F38)</f>
        <v>7.4899999999999999E-4</v>
      </c>
      <c r="E38" s="22">
        <v>7.4899999999999999E-4</v>
      </c>
      <c r="F38" s="22"/>
      <c r="H38" s="26">
        <f t="shared" si="32"/>
        <v>36</v>
      </c>
      <c r="I38" s="26">
        <f>IF(H38&lt;=Inputs!$C$3,VLOOKUP(H38,$K$3:$CD$43,Inputs!$C$3-H38+2),1)</f>
        <v>0.87764041015968208</v>
      </c>
      <c r="K38" s="3">
        <f t="shared" si="33"/>
        <v>36</v>
      </c>
      <c r="L38" s="3">
        <v>1</v>
      </c>
      <c r="M38" s="3">
        <f>L38*(1-IF($H38+L$2-$L$2&lt;70,VLOOKUP($H38+L$2-$L$2,$B$3:$C$123,2)*VLOOKUP($H38+L$2-$L$2,Multipliers!$A$3:$DF$122,L$2-2006+2),1))</f>
        <v>0.99924783948260343</v>
      </c>
      <c r="N38" s="3">
        <f>M38*(1-IF($H38+M$2-$L$2&lt;70,VLOOKUP($H38+M$2-$L$2,$B$3:$C$123,2)*VLOOKUP($H38+M$2-$L$2,Multipliers!$A$3:$DF$122,M$2-2006+2),1))</f>
        <v>0.99848009665985116</v>
      </c>
      <c r="O38" s="3">
        <f>N38*(1-IF($H38+N$2-$L$2&lt;70,VLOOKUP($H38+N$2-$L$2,$B$3:$C$123,2)*VLOOKUP($H38+N$2-$L$2,Multipliers!$A$3:$DF$122,N$2-2006+2),1))</f>
        <v>0.99769394943960366</v>
      </c>
      <c r="P38" s="3">
        <f>O38*(1-IF($H38+O$2-$L$2&lt;70,VLOOKUP($H38+O$2-$L$2,$B$3:$C$123,2)*VLOOKUP($H38+O$2-$L$2,Multipliers!$A$3:$DF$122,O$2-2006+2),1))</f>
        <v>0.99688293471036715</v>
      </c>
      <c r="Q38" s="3">
        <f>P38*(1-IF($H38+P$2-$L$2&lt;70,VLOOKUP($H38+P$2-$L$2,$B$3:$C$123,2)*VLOOKUP($H38+P$2-$L$2,Multipliers!$A$3:$DF$122,P$2-2006+2),1))</f>
        <v>0.996038966232483</v>
      </c>
      <c r="R38" s="3">
        <f>Q38*(1-IF($H38+Q$2-$L$2&lt;70,VLOOKUP($H38+Q$2-$L$2,$B$3:$C$123,2)*VLOOKUP($H38+Q$2-$L$2,Multipliers!$A$3:$DF$122,Q$2-2006+2),1))</f>
        <v>0.99515459649709881</v>
      </c>
      <c r="S38" s="3">
        <f>R38*(1-IF($H38+R$2-$L$2&lt;70,VLOOKUP($H38+R$2-$L$2,$B$3:$C$123,2)*VLOOKUP($H38+R$2-$L$2,Multipliers!$A$3:$DF$122,R$2-2006+2),1))</f>
        <v>0.9942160994624869</v>
      </c>
      <c r="T38" s="3">
        <f>S38*(1-IF($H38+S$2-$L$2&lt;70,VLOOKUP($H38+S$2-$L$2,$B$3:$C$123,2)*VLOOKUP($H38+S$2-$L$2,Multipliers!$A$3:$DF$122,S$2-2006+2),1))</f>
        <v>0.99320914769349478</v>
      </c>
      <c r="U38" s="3">
        <f>T38*(1-IF($H38+T$2-$L$2&lt;70,VLOOKUP($H38+T$2-$L$2,$B$3:$C$123,2)*VLOOKUP($H38+T$2-$L$2,Multipliers!$A$3:$DF$122,T$2-2006+2),1))</f>
        <v>0.99211678772934453</v>
      </c>
      <c r="V38" s="3">
        <f>U38*(1-IF($H38+U$2-$L$2&lt;70,VLOOKUP($H38+U$2-$L$2,$B$3:$C$123,2)*VLOOKUP($H38+U$2-$L$2,Multipliers!$A$3:$DF$122,U$2-2006+2),1))</f>
        <v>0.99092311330561744</v>
      </c>
      <c r="W38" s="3">
        <f>V38*(1-IF($H38+V$2-$L$2&lt;70,VLOOKUP($H38+V$2-$L$2,$B$3:$C$123,2)*VLOOKUP($H38+V$2-$L$2,Multipliers!$A$3:$DF$122,V$2-2006+2),1))</f>
        <v>0.98961156192221733</v>
      </c>
      <c r="X38" s="3">
        <f>W38*(1-IF($H38+W$2-$L$2&lt;70,VLOOKUP($H38+W$2-$L$2,$B$3:$C$123,2)*VLOOKUP($H38+W$2-$L$2,Multipliers!$A$3:$DF$122,W$2-2006+2),1))</f>
        <v>0.98816790133037813</v>
      </c>
      <c r="Y38" s="3">
        <f>X38*(1-IF($H38+X$2-$L$2&lt;70,VLOOKUP($H38+X$2-$L$2,$B$3:$C$123,2)*VLOOKUP($H38+X$2-$L$2,Multipliers!$A$3:$DF$122,X$2-2006+2),1))</f>
        <v>0.98657709524860271</v>
      </c>
      <c r="Z38" s="3">
        <f>Y38*(1-IF($H38+Y$2-$L$2&lt;70,VLOOKUP($H38+Y$2-$L$2,$B$3:$C$123,2)*VLOOKUP($H38+Y$2-$L$2,Multipliers!$A$3:$DF$122,Y$2-2006+2),1))</f>
        <v>0.98482597802351401</v>
      </c>
      <c r="AA38" s="3">
        <f>Z38*(1-IF($H38+Z$2-$L$2&lt;70,VLOOKUP($H38+Z$2-$L$2,$B$3:$C$123,2)*VLOOKUP($H38+Z$2-$L$2,Multipliers!$A$3:$DF$122,Z$2-2006+2),1))</f>
        <v>0.9828995959383614</v>
      </c>
      <c r="AB38" s="3">
        <f>AA38*(1-IF($H38+AA$2-$L$2&lt;70,VLOOKUP($H38+AA$2-$L$2,$B$3:$C$123,2)*VLOOKUP($H38+AA$2-$L$2,Multipliers!$A$3:$DF$122,AA$2-2006+2),1))</f>
        <v>0.98078188915332076</v>
      </c>
      <c r="AC38" s="3">
        <f>AB38*(1-IF($H38+AB$2-$L$2&lt;70,VLOOKUP($H38+AB$2-$L$2,$B$3:$C$123,2)*VLOOKUP($H38+AB$2-$L$2,Multipliers!$A$3:$DF$122,AB$2-2006+2),1))</f>
        <v>0.97845569317042003</v>
      </c>
      <c r="AD38" s="3">
        <f>AC38*(1-IF($H38+AC$2-$L$2&lt;70,VLOOKUP($H38+AC$2-$L$2,$B$3:$C$123,2)*VLOOKUP($H38+AC$2-$L$2,Multipliers!$A$3:$DF$122,AC$2-2006+2),1))</f>
        <v>0.97591954457191499</v>
      </c>
      <c r="AE38" s="3">
        <f>AD38*(1-IF($H38+AD$2-$L$2&lt;70,VLOOKUP($H38+AD$2-$L$2,$B$3:$C$123,2)*VLOOKUP($H38+AD$2-$L$2,Multipliers!$A$3:$DF$122,AD$2-2006+2),1))</f>
        <v>0.97315669958419637</v>
      </c>
      <c r="AF38" s="3">
        <f>AE38*(1-IF($H38+AE$2-$L$2&lt;70,VLOOKUP($H38+AE$2-$L$2,$B$3:$C$123,2)*VLOOKUP($H38+AE$2-$L$2,Multipliers!$A$3:$DF$122,AE$2-2006+2),1))</f>
        <v>0.9701467238662862</v>
      </c>
      <c r="AG38" s="3">
        <f>AF38*(1-IF($H38+AF$2-$L$2&lt;70,VLOOKUP($H38+AF$2-$L$2,$B$3:$C$123,2)*VLOOKUP($H38+AF$2-$L$2,Multipliers!$A$3:$DF$122,AF$2-2006+2),1))</f>
        <v>0.96685672541862022</v>
      </c>
      <c r="AH38" s="3">
        <f>AG38*(1-IF($H38+AG$2-$L$2&lt;70,VLOOKUP($H38+AG$2-$L$2,$B$3:$C$123,2)*VLOOKUP($H38+AG$2-$L$2,Multipliers!$A$3:$DF$122,AG$2-2006+2),1))</f>
        <v>0.96324832225797596</v>
      </c>
      <c r="AI38" s="3">
        <f>AH38*(1-IF($H38+AH$2-$L$2&lt;70,VLOOKUP($H38+AH$2-$L$2,$B$3:$C$123,2)*VLOOKUP($H38+AH$2-$L$2,Multipliers!$A$3:$DF$122,AH$2-2006+2),1))</f>
        <v>0.95927706309293714</v>
      </c>
      <c r="AJ38" s="3">
        <f>AI38*(1-IF($H38+AI$2-$L$2&lt;70,VLOOKUP($H38+AI$2-$L$2,$B$3:$C$123,2)*VLOOKUP($H38+AI$2-$L$2,Multipliers!$A$3:$DF$122,AI$2-2006+2),1))</f>
        <v>0.95488763003750066</v>
      </c>
      <c r="AK38" s="3">
        <f>AJ38*(1-IF($H38+AJ$2-$L$2&lt;70,VLOOKUP($H38+AJ$2-$L$2,$B$3:$C$123,2)*VLOOKUP($H38+AJ$2-$L$2,Multipliers!$A$3:$DF$122,AJ$2-2006+2),1))</f>
        <v>0.9500261445369389</v>
      </c>
      <c r="AL38" s="3">
        <f>AK38*(1-IF($H38+AK$2-$L$2&lt;70,VLOOKUP($H38+AK$2-$L$2,$B$3:$C$123,2)*VLOOKUP($H38+AK$2-$L$2,Multipliers!$A$3:$DF$122,AK$2-2006+2),1))</f>
        <v>0.94463165995707299</v>
      </c>
      <c r="AM38" s="3">
        <f>AL38*(1-IF($H38+AL$2-$L$2&lt;70,VLOOKUP($H38+AL$2-$L$2,$B$3:$C$123,2)*VLOOKUP($H38+AL$2-$L$2,Multipliers!$A$3:$DF$122,AL$2-2006+2),1))</f>
        <v>0.93864568619084254</v>
      </c>
      <c r="AN38" s="3">
        <f>AM38*(1-IF($H38+AM$2-$L$2&lt;70,VLOOKUP($H38+AM$2-$L$2,$B$3:$C$123,2)*VLOOKUP($H38+AM$2-$L$2,Multipliers!$A$3:$DF$122,AM$2-2006+2),1))</f>
        <v>0.93201388986605294</v>
      </c>
      <c r="AO38" s="3">
        <f>AN38*(1-IF($H38+AN$2-$L$2&lt;70,VLOOKUP($H38+AN$2-$L$2,$B$3:$C$123,2)*VLOOKUP($H38+AN$2-$L$2,Multipliers!$A$3:$DF$122,AN$2-2006+2),1))</f>
        <v>0.92467462612689832</v>
      </c>
      <c r="AP38" s="3">
        <f>AO38*(1-IF($H38+AO$2-$L$2&lt;70,VLOOKUP($H38+AO$2-$L$2,$B$3:$C$123,2)*VLOOKUP($H38+AO$2-$L$2,Multipliers!$A$3:$DF$122,AO$2-2006+2),1))</f>
        <v>0.91658104834446519</v>
      </c>
      <c r="AQ38" s="3">
        <f>AP38*(1-IF($H38+AP$2-$L$2&lt;70,VLOOKUP($H38+AP$2-$L$2,$B$3:$C$123,2)*VLOOKUP($H38+AP$2-$L$2,Multipliers!$A$3:$DF$122,AP$2-2006+2),1))</f>
        <v>0.9078546717090259</v>
      </c>
      <c r="AR38" s="3">
        <f>AQ38*(1-IF($H38+AQ$2-$L$2&lt;70,VLOOKUP($H38+AQ$2-$L$2,$B$3:$C$123,2)*VLOOKUP($H38+AQ$2-$L$2,Multipliers!$A$3:$DF$122,AQ$2-2006+2),1))</f>
        <v>0.89847688740120357</v>
      </c>
      <c r="AS38" s="3">
        <f>AR38*(1-IF($H38+AR$2-$L$2&lt;70,VLOOKUP($H38+AR$2-$L$2,$B$3:$C$123,2)*VLOOKUP($H38+AR$2-$L$2,Multipliers!$A$3:$DF$122,AR$2-2006+2),1))</f>
        <v>0.8884185911079362</v>
      </c>
      <c r="AT38" s="3">
        <f>AS38*(1-IF($H38+AS$2-$L$2&lt;70,VLOOKUP($H38+AS$2-$L$2,$B$3:$C$123,2)*VLOOKUP($H38+AS$2-$L$2,Multipliers!$A$3:$DF$122,AS$2-2006+2),1))</f>
        <v>0.87764041015968208</v>
      </c>
      <c r="AU38" s="3">
        <f>AT38*(1-IF($H38+AT$2-$L$2&lt;70,VLOOKUP($H38+AT$2-$L$2,$B$3:$C$123,2)*VLOOKUP($H38+AT$2-$L$2,Multipliers!$A$3:$DF$122,AT$2-2006+2),1))</f>
        <v>0</v>
      </c>
      <c r="AV38" s="3">
        <f>AU38*(1-IF($H38+AU$2-$L$2&lt;70,VLOOKUP($H38+AU$2-$L$2,$B$3:$C$123,2)*VLOOKUP($H38+AU$2-$L$2,Multipliers!$A$3:$DF$122,AU$2-2006+2),1))</f>
        <v>0</v>
      </c>
      <c r="AW38" s="3">
        <f>AV38*(1-IF($H38+AV$2-$L$2&lt;70,VLOOKUP($H38+AV$2-$L$2,$B$3:$C$123,2)*VLOOKUP($H38+AV$2-$L$2,Multipliers!$A$3:$DF$122,AV$2-2006+2),1))</f>
        <v>0</v>
      </c>
      <c r="AX38" s="3">
        <f>AW38*(1-IF($H38+AW$2-$L$2&lt;70,VLOOKUP($H38+AW$2-$L$2,$B$3:$C$123,2)*VLOOKUP($H38+AW$2-$L$2,Multipliers!$A$3:$DF$122,AW$2-2006+2),1))</f>
        <v>0</v>
      </c>
      <c r="AY38" s="3">
        <f>AX38*(1-IF($H38+AX$2-$L$2&lt;70,VLOOKUP($H38+AX$2-$L$2,$B$3:$C$123,2)*VLOOKUP($H38+AX$2-$L$2,Multipliers!$A$3:$DF$122,AX$2-2006+2),1))</f>
        <v>0</v>
      </c>
      <c r="AZ38" s="3">
        <f>AY38*(1-IF($H38+AY$2-$L$2&lt;70,VLOOKUP($H38+AY$2-$L$2,$B$3:$C$123,2)*VLOOKUP($H38+AY$2-$L$2,Multipliers!$A$3:$DF$122,AY$2-2006+2),1))</f>
        <v>0</v>
      </c>
      <c r="BA38" s="3">
        <f>AZ38*(1-IF($H38+AZ$2-$L$2&lt;70,VLOOKUP($H38+AZ$2-$L$2,$B$3:$C$123,2)*VLOOKUP($H38+AZ$2-$L$2,Multipliers!$A$3:$DF$122,AZ$2-2006+2),1))</f>
        <v>0</v>
      </c>
      <c r="BB38" s="3">
        <f>BA38*(1-IF($H38+BA$2-$L$2&lt;70,VLOOKUP($H38+BA$2-$L$2,$B$3:$C$123,2)*VLOOKUP($H38+BA$2-$L$2,Multipliers!$A$3:$DF$122,BA$2-2006+2),1))</f>
        <v>0</v>
      </c>
      <c r="BC38" s="3">
        <f>BB38*(1-IF($H38+BB$2-$L$2&lt;70,VLOOKUP($H38+BB$2-$L$2,$B$3:$C$123,2)*VLOOKUP($H38+BB$2-$L$2,Multipliers!$A$3:$DF$122,BB$2-2006+2),1))</f>
        <v>0</v>
      </c>
      <c r="BD38" s="3">
        <f>BC38*(1-IF($H38+BC$2-$L$2&lt;70,VLOOKUP($H38+BC$2-$L$2,$B$3:$C$123,2)*VLOOKUP($H38+BC$2-$L$2,Multipliers!$A$3:$DF$122,BC$2-2006+2),1))</f>
        <v>0</v>
      </c>
      <c r="BE38" s="3">
        <f>BD38*(1-IF($H38+BD$2-$L$2&lt;70,VLOOKUP($H38+BD$2-$L$2,$B$3:$C$123,2)*VLOOKUP($H38+BD$2-$L$2,Multipliers!$A$3:$DF$122,BD$2-2006+2),1))</f>
        <v>0</v>
      </c>
      <c r="BF38" s="3">
        <f>BE38*(1-IF($H38+BE$2-$L$2&lt;70,VLOOKUP($H38+BE$2-$L$2,$B$3:$C$123,2)*VLOOKUP($H38+BE$2-$L$2,Multipliers!$A$3:$DF$122,BE$2-2006+2),1))</f>
        <v>0</v>
      </c>
      <c r="BG38" s="3">
        <f>BF38*(1-IF($H38+BF$2-$L$2&lt;70,VLOOKUP($H38+BF$2-$L$2,$B$3:$C$123,2)*VLOOKUP($H38+BF$2-$L$2,Multipliers!$A$3:$DF$122,BF$2-2006+2),1))</f>
        <v>0</v>
      </c>
      <c r="BH38" s="3">
        <f>BG38*(1-IF($H38+BG$2-$L$2&lt;70,VLOOKUP($H38+BG$2-$L$2,$B$3:$C$123,2)*VLOOKUP($H38+BG$2-$L$2,Multipliers!$A$3:$DF$122,BG$2-2006+2),1))</f>
        <v>0</v>
      </c>
      <c r="BI38" s="3">
        <f>BH38*(1-IF($H38+BH$2-$L$2&lt;70,VLOOKUP($H38+BH$2-$L$2,$B$3:$C$123,2)*VLOOKUP($H38+BH$2-$L$2,Multipliers!$A$3:$DF$122,BH$2-2006+2),1))</f>
        <v>0</v>
      </c>
      <c r="BJ38" s="3">
        <f>BI38*(1-IF($H38+BI$2-$L$2&lt;70,VLOOKUP($H38+BI$2-$L$2,$B$3:$C$123,2)*VLOOKUP($H38+BI$2-$L$2,Multipliers!$A$3:$DF$122,BI$2-2006+2),1))</f>
        <v>0</v>
      </c>
      <c r="BK38" s="3">
        <f>BJ38*(1-IF($H38+BJ$2-$L$2&lt;70,VLOOKUP($H38+BJ$2-$L$2,$B$3:$C$123,2)*VLOOKUP($H38+BJ$2-$L$2,Multipliers!$A$3:$DF$122,BJ$2-2006+2),1))</f>
        <v>0</v>
      </c>
      <c r="BL38" s="3">
        <f>BK38*(1-IF($H38+BK$2-$L$2&lt;70,VLOOKUP($H38+BK$2-$L$2,$B$3:$C$123,2)*VLOOKUP($H38+BK$2-$L$2,Multipliers!$A$3:$DF$122,BK$2-2006+2),1))</f>
        <v>0</v>
      </c>
      <c r="BM38" s="3">
        <f>BL38*(1-IF($H38+BL$2-$L$2&lt;70,VLOOKUP($H38+BL$2-$L$2,$B$3:$C$123,2)*VLOOKUP($H38+BL$2-$L$2,Multipliers!$A$3:$DF$122,BL$2-2006+2),1))</f>
        <v>0</v>
      </c>
      <c r="BN38" s="3">
        <f>BM38*(1-IF($H38+BM$2-$L$2&lt;70,VLOOKUP($H38+BM$2-$L$2,$B$3:$C$123,2)*VLOOKUP($H38+BM$2-$L$2,Multipliers!$A$3:$DF$122,BM$2-2006+2),1))</f>
        <v>0</v>
      </c>
      <c r="BO38" s="3">
        <f>BN38*(1-IF($H38+BN$2-$L$2&lt;70,VLOOKUP($H38+BN$2-$L$2,$B$3:$C$123,2)*VLOOKUP($H38+BN$2-$L$2,Multipliers!$A$3:$DF$122,BN$2-2006+2),1))</f>
        <v>0</v>
      </c>
      <c r="BP38" s="3">
        <f>BO38*(1-IF($H38+BO$2-$L$2&lt;70,VLOOKUP($H38+BO$2-$L$2,$B$3:$C$123,2)*VLOOKUP($H38+BO$2-$L$2,Multipliers!$A$3:$DF$122,BO$2-2006+2),1))</f>
        <v>0</v>
      </c>
      <c r="BQ38" s="3">
        <f>BP38*(1-IF($H38+BP$2-$L$2&lt;70,VLOOKUP($H38+BP$2-$L$2,$B$3:$C$123,2)*VLOOKUP($H38+BP$2-$L$2,Multipliers!$A$3:$DF$122,BP$2-2006+2),1))</f>
        <v>0</v>
      </c>
      <c r="BR38" s="3">
        <f>BQ38*(1-IF($H38+BQ$2-$L$2&lt;70,VLOOKUP($H38+BQ$2-$L$2,$B$3:$C$123,2)*VLOOKUP($H38+BQ$2-$L$2,Multipliers!$A$3:$DF$122,BQ$2-2006+2),1))</f>
        <v>0</v>
      </c>
      <c r="BS38" s="3">
        <f>BR38*(1-IF($H38+BR$2-$L$2&lt;70,VLOOKUP($H38+BR$2-$L$2,$B$3:$C$123,2)*VLOOKUP($H38+BR$2-$L$2,Multipliers!$A$3:$DF$122,BR$2-2006+2),1))</f>
        <v>0</v>
      </c>
      <c r="BT38" s="3">
        <f>BS38*(1-IF($H38+BS$2-$L$2&lt;70,VLOOKUP($H38+BS$2-$L$2,$B$3:$C$123,2)*VLOOKUP($H38+BS$2-$L$2,Multipliers!$A$3:$DF$122,BS$2-2006+2),1))</f>
        <v>0</v>
      </c>
      <c r="BU38" s="3">
        <f>BT38*(1-IF($H38+BT$2-$L$2&lt;70,VLOOKUP($H38+BT$2-$L$2,$B$3:$C$123,2)*VLOOKUP($H38+BT$2-$L$2,Multipliers!$A$3:$DF$122,BT$2-2006+2),1))</f>
        <v>0</v>
      </c>
      <c r="BV38" s="3">
        <f>BU38*(1-IF($H38+BU$2-$L$2&lt;70,VLOOKUP($H38+BU$2-$L$2,$B$3:$C$123,2)*VLOOKUP($H38+BU$2-$L$2,Multipliers!$A$3:$DF$122,BU$2-2006+2),1))</f>
        <v>0</v>
      </c>
      <c r="BW38" s="3">
        <f>BV38*(1-IF($H38+BV$2-$L$2&lt;70,VLOOKUP($H38+BV$2-$L$2,$B$3:$C$123,2)*VLOOKUP($H38+BV$2-$L$2,Multipliers!$A$3:$DF$122,BV$2-2006+2),1))</f>
        <v>0</v>
      </c>
      <c r="BX38" s="3">
        <f>BW38*(1-IF($H38+BW$2-$L$2&lt;70,VLOOKUP($H38+BW$2-$L$2,$B$3:$C$123,2)*VLOOKUP($H38+BW$2-$L$2,Multipliers!$A$3:$DF$122,BW$2-2006+2),1))</f>
        <v>0</v>
      </c>
      <c r="BY38" s="3">
        <f>BX38*(1-IF($H38+BX$2-$L$2&lt;70,VLOOKUP($H38+BX$2-$L$2,$B$3:$C$123,2)*VLOOKUP($H38+BX$2-$L$2,Multipliers!$A$3:$DF$122,BX$2-2006+2),1))</f>
        <v>0</v>
      </c>
      <c r="BZ38" s="3">
        <f>BY38*(1-IF($H38+BY$2-$L$2&lt;70,VLOOKUP($H38+BY$2-$L$2,$B$3:$C$123,2)*VLOOKUP($H38+BY$2-$L$2,Multipliers!$A$3:$DF$122,BY$2-2006+2),1))</f>
        <v>0</v>
      </c>
      <c r="CA38" s="3">
        <f>BZ38*(1-IF($H38+BZ$2-$L$2&lt;70,VLOOKUP($H38+BZ$2-$L$2,$B$3:$C$123,2)*VLOOKUP($H38+BZ$2-$L$2,Multipliers!$A$3:$DF$122,BZ$2-2006+2),1))</f>
        <v>0</v>
      </c>
      <c r="CB38" s="3">
        <f>CA38*(1-IF($H38+CA$2-$L$2&lt;70,VLOOKUP($H38+CA$2-$L$2,$B$3:$C$123,2)*VLOOKUP($H38+CA$2-$L$2,Multipliers!$A$3:$DF$122,CA$2-2006+2),1))</f>
        <v>0</v>
      </c>
      <c r="CC38" s="3">
        <f>CB38*(1-IF($H38+CB$2-$L$2&lt;70,VLOOKUP($H38+CB$2-$L$2,$B$3:$C$123,2)*VLOOKUP($H38+CB$2-$L$2,Multipliers!$A$3:$DF$122,CB$2-2006+2),1))</f>
        <v>0</v>
      </c>
      <c r="CD38" s="3">
        <f>CC38*(1-IF($H38+CC$2-$L$2&lt;70,VLOOKUP($H38+CC$2-$L$2,$B$3:$C$123,2)*VLOOKUP($H38+CC$2-$L$2,Multipliers!$A$3:$DF$122,CC$2-2006+2),1))</f>
        <v>0</v>
      </c>
    </row>
    <row r="39" spans="2:82" x14ac:dyDescent="0.25">
      <c r="B39" s="21">
        <f t="shared" si="31"/>
        <v>36</v>
      </c>
      <c r="C39" s="21">
        <f>IF(B39&lt;Inputs!$C$3,E39,F39)</f>
        <v>7.8100000000000001E-4</v>
      </c>
      <c r="E39" s="22">
        <v>7.8100000000000001E-4</v>
      </c>
      <c r="F39" s="22"/>
      <c r="H39" s="26">
        <f t="shared" si="32"/>
        <v>37</v>
      </c>
      <c r="I39" s="26">
        <f>IF(H39&lt;=Inputs!$C$3,VLOOKUP(H39,$K$3:$CD$43,Inputs!$C$3-H39+2),1)</f>
        <v>0.87719178311461576</v>
      </c>
      <c r="K39" s="3">
        <f t="shared" si="33"/>
        <v>37</v>
      </c>
      <c r="L39" s="3">
        <v>1</v>
      </c>
      <c r="M39" s="3">
        <f>L39*(1-IF($H39+L$2-$L$2&lt;70,VLOOKUP($H39+L$2-$L$2,$B$3:$C$123,2)*VLOOKUP($H39+L$2-$L$2,Multipliers!$A$3:$DF$122,L$2-2006+2),1))</f>
        <v>0.99923175610112491</v>
      </c>
      <c r="N39" s="3">
        <f>M39*(1-IF($H39+M$2-$L$2&lt;70,VLOOKUP($H39+M$2-$L$2,$B$3:$C$123,2)*VLOOKUP($H39+M$2-$L$2,Multipliers!$A$3:$DF$122,M$2-2006+2),1))</f>
        <v>0.99844359838250285</v>
      </c>
      <c r="O39" s="3">
        <f>N39*(1-IF($H39+N$2-$L$2&lt;70,VLOOKUP($H39+N$2-$L$2,$B$3:$C$123,2)*VLOOKUP($H39+N$2-$L$2,Multipliers!$A$3:$DF$122,N$2-2006+2),1))</f>
        <v>0.99762928704425102</v>
      </c>
      <c r="P39" s="3">
        <f>O39*(1-IF($H39+O$2-$L$2&lt;70,VLOOKUP($H39+O$2-$L$2,$B$3:$C$123,2)*VLOOKUP($H39+O$2-$L$2,Multipliers!$A$3:$DF$122,O$2-2006+2),1))</f>
        <v>0.99678103923336492</v>
      </c>
      <c r="Q39" s="3">
        <f>P39*(1-IF($H39+P$2-$L$2&lt;70,VLOOKUP($H39+P$2-$L$2,$B$3:$C$123,2)*VLOOKUP($H39+P$2-$L$2,Multipliers!$A$3:$DF$122,P$2-2006+2),1))</f>
        <v>0.99589156324128381</v>
      </c>
      <c r="R39" s="3">
        <f>Q39*(1-IF($H39+Q$2-$L$2&lt;70,VLOOKUP($H39+Q$2-$L$2,$B$3:$C$123,2)*VLOOKUP($H39+Q$2-$L$2,Multipliers!$A$3:$DF$122,Q$2-2006+2),1))</f>
        <v>0.99494708210359917</v>
      </c>
      <c r="S39" s="3">
        <f>R39*(1-IF($H39+R$2-$L$2&lt;70,VLOOKUP($H39+R$2-$L$2,$B$3:$C$123,2)*VLOOKUP($H39+R$2-$L$2,Multipliers!$A$3:$DF$122,R$2-2006+2),1))</f>
        <v>0.99393300127905926</v>
      </c>
      <c r="T39" s="3">
        <f>S39*(1-IF($H39+S$2-$L$2&lt;70,VLOOKUP($H39+S$2-$L$2,$B$3:$C$123,2)*VLOOKUP($H39+S$2-$L$2,Multipliers!$A$3:$DF$122,S$2-2006+2),1))</f>
        <v>0.99283225001621944</v>
      </c>
      <c r="U39" s="3">
        <f>T39*(1-IF($H39+T$2-$L$2&lt;70,VLOOKUP($H39+T$2-$L$2,$B$3:$C$123,2)*VLOOKUP($H39+T$2-$L$2,Multipliers!$A$3:$DF$122,T$2-2006+2),1))</f>
        <v>0.99162868806282134</v>
      </c>
      <c r="V39" s="3">
        <f>U39*(1-IF($H39+U$2-$L$2&lt;70,VLOOKUP($H39+U$2-$L$2,$B$3:$C$123,2)*VLOOKUP($H39+U$2-$L$2,Multipliers!$A$3:$DF$122,U$2-2006+2),1))</f>
        <v>0.99030548485925296</v>
      </c>
      <c r="W39" s="3">
        <f>V39*(1-IF($H39+V$2-$L$2&lt;70,VLOOKUP($H39+V$2-$L$2,$B$3:$C$123,2)*VLOOKUP($H39+V$2-$L$2,Multipliers!$A$3:$DF$122,V$2-2006+2),1))</f>
        <v>0.9888482800001549</v>
      </c>
      <c r="X39" s="3">
        <f>W39*(1-IF($H39+W$2-$L$2&lt;70,VLOOKUP($H39+W$2-$L$2,$B$3:$C$123,2)*VLOOKUP($H39+W$2-$L$2,Multipliers!$A$3:$DF$122,W$2-2006+2),1))</f>
        <v>0.98724175926938362</v>
      </c>
      <c r="Y39" s="3">
        <f>X39*(1-IF($H39+X$2-$L$2&lt;70,VLOOKUP($H39+X$2-$L$2,$B$3:$C$123,2)*VLOOKUP($H39+X$2-$L$2,Multipliers!$A$3:$DF$122,X$2-2006+2),1))</f>
        <v>0.98547265582138355</v>
      </c>
      <c r="Z39" s="3">
        <f>Y39*(1-IF($H39+Y$2-$L$2&lt;70,VLOOKUP($H39+Y$2-$L$2,$B$3:$C$123,2)*VLOOKUP($H39+Y$2-$L$2,Multipliers!$A$3:$DF$122,Y$2-2006+2),1))</f>
        <v>0.98352593088910001</v>
      </c>
      <c r="AA39" s="3">
        <f>Z39*(1-IF($H39+Z$2-$L$2&lt;70,VLOOKUP($H39+Z$2-$L$2,$B$3:$C$123,2)*VLOOKUP($H39+Z$2-$L$2,Multipliers!$A$3:$DF$122,Z$2-2006+2),1))</f>
        <v>0.98138568621148936</v>
      </c>
      <c r="AB39" s="3">
        <f>AA39*(1-IF($H39+AA$2-$L$2&lt;70,VLOOKUP($H39+AA$2-$L$2,$B$3:$C$123,2)*VLOOKUP($H39+AA$2-$L$2,Multipliers!$A$3:$DF$122,AA$2-2006+2),1))</f>
        <v>0.97903454676208468</v>
      </c>
      <c r="AC39" s="3">
        <f>AB39*(1-IF($H39+AB$2-$L$2&lt;70,VLOOKUP($H39+AB$2-$L$2,$B$3:$C$123,2)*VLOOKUP($H39+AB$2-$L$2,Multipliers!$A$3:$DF$122,AB$2-2006+2),1))</f>
        <v>0.97647126496213366</v>
      </c>
      <c r="AD39" s="3">
        <f>AC39*(1-IF($H39+AC$2-$L$2&lt;70,VLOOKUP($H39+AC$2-$L$2,$B$3:$C$123,2)*VLOOKUP($H39+AC$2-$L$2,Multipliers!$A$3:$DF$122,AC$2-2006+2),1))</f>
        <v>0.97367893474231881</v>
      </c>
      <c r="AE39" s="3">
        <f>AD39*(1-IF($H39+AD$2-$L$2&lt;70,VLOOKUP($H39+AD$2-$L$2,$B$3:$C$123,2)*VLOOKUP($H39+AD$2-$L$2,Multipliers!$A$3:$DF$122,AD$2-2006+2),1))</f>
        <v>0.97063692363893272</v>
      </c>
      <c r="AF39" s="3">
        <f>AE39*(1-IF($H39+AE$2-$L$2&lt;70,VLOOKUP($H39+AE$2-$L$2,$B$3:$C$123,2)*VLOOKUP($H39+AE$2-$L$2,Multipliers!$A$3:$DF$122,AE$2-2006+2),1))</f>
        <v>0.96731201370785314</v>
      </c>
      <c r="AG39" s="3">
        <f>AF39*(1-IF($H39+AF$2-$L$2&lt;70,VLOOKUP($H39+AF$2-$L$2,$B$3:$C$123,2)*VLOOKUP($H39+AF$2-$L$2,Multipliers!$A$3:$DF$122,AF$2-2006+2),1))</f>
        <v>0.96366544568690504</v>
      </c>
      <c r="AH39" s="3">
        <f>AG39*(1-IF($H39+AG$2-$L$2&lt;70,VLOOKUP($H39+AG$2-$L$2,$B$3:$C$123,2)*VLOOKUP($H39+AG$2-$L$2,Multipliers!$A$3:$DF$122,AG$2-2006+2),1))</f>
        <v>0.95965233571477371</v>
      </c>
      <c r="AI39" s="3">
        <f>AH39*(1-IF($H39+AH$2-$L$2&lt;70,VLOOKUP($H39+AH$2-$L$2,$B$3:$C$123,2)*VLOOKUP($H39+AH$2-$L$2,Multipliers!$A$3:$DF$122,AH$2-2006+2),1))</f>
        <v>0.95521683044470862</v>
      </c>
      <c r="AJ39" s="3">
        <f>AI39*(1-IF($H39+AI$2-$L$2&lt;70,VLOOKUP($H39+AI$2-$L$2,$B$3:$C$123,2)*VLOOKUP($H39+AI$2-$L$2,Multipliers!$A$3:$DF$122,AI$2-2006+2),1))</f>
        <v>0.95030454608871284</v>
      </c>
      <c r="AK39" s="3">
        <f>AJ39*(1-IF($H39+AJ$2-$L$2&lt;70,VLOOKUP($H39+AJ$2-$L$2,$B$3:$C$123,2)*VLOOKUP($H39+AJ$2-$L$2,Multipliers!$A$3:$DF$122,AJ$2-2006+2),1))</f>
        <v>0.94485397496439538</v>
      </c>
      <c r="AL39" s="3">
        <f>AK39*(1-IF($H39+AK$2-$L$2&lt;70,VLOOKUP($H39+AK$2-$L$2,$B$3:$C$123,2)*VLOOKUP($H39+AK$2-$L$2,Multipliers!$A$3:$DF$122,AK$2-2006+2),1))</f>
        <v>0.93880611381341783</v>
      </c>
      <c r="AM39" s="3">
        <f>AL39*(1-IF($H39+AL$2-$L$2&lt;70,VLOOKUP($H39+AL$2-$L$2,$B$3:$C$123,2)*VLOOKUP($H39+AL$2-$L$2,Multipliers!$A$3:$DF$122,AL$2-2006+2),1))</f>
        <v>0.93210618473143925</v>
      </c>
      <c r="AN39" s="3">
        <f>AM39*(1-IF($H39+AM$2-$L$2&lt;70,VLOOKUP($H39+AM$2-$L$2,$B$3:$C$123,2)*VLOOKUP($H39+AM$2-$L$2,Multipliers!$A$3:$DF$122,AM$2-2006+2),1))</f>
        <v>0.92469205288599343</v>
      </c>
      <c r="AO39" s="3">
        <f>AN39*(1-IF($H39+AN$2-$L$2&lt;70,VLOOKUP($H39+AN$2-$L$2,$B$3:$C$123,2)*VLOOKUP($H39+AN$2-$L$2,Multipliers!$A$3:$DF$122,AN$2-2006+2),1))</f>
        <v>0.91651656771732115</v>
      </c>
      <c r="AP39" s="3">
        <f>AO39*(1-IF($H39+AO$2-$L$2&lt;70,VLOOKUP($H39+AO$2-$L$2,$B$3:$C$123,2)*VLOOKUP($H39+AO$2-$L$2,Multipliers!$A$3:$DF$122,AO$2-2006+2),1))</f>
        <v>0.90770266595678395</v>
      </c>
      <c r="AQ39" s="3">
        <f>AP39*(1-IF($H39+AP$2-$L$2&lt;70,VLOOKUP($H39+AP$2-$L$2,$B$3:$C$123,2)*VLOOKUP($H39+AP$2-$L$2,Multipliers!$A$3:$DF$122,AP$2-2006+2),1))</f>
        <v>0.89823174257521943</v>
      </c>
      <c r="AR39" s="3">
        <f>AQ39*(1-IF($H39+AQ$2-$L$2&lt;70,VLOOKUP($H39+AQ$2-$L$2,$B$3:$C$123,2)*VLOOKUP($H39+AQ$2-$L$2,Multipliers!$A$3:$DF$122,AQ$2-2006+2),1))</f>
        <v>0.88807461940497823</v>
      </c>
      <c r="AS39" s="3">
        <f>AR39*(1-IF($H39+AR$2-$L$2&lt;70,VLOOKUP($H39+AR$2-$L$2,$B$3:$C$123,2)*VLOOKUP($H39+AR$2-$L$2,Multipliers!$A$3:$DF$122,AR$2-2006+2),1))</f>
        <v>0.87719178311461576</v>
      </c>
      <c r="AT39" s="3">
        <f>AS39*(1-IF($H39+AS$2-$L$2&lt;70,VLOOKUP($H39+AS$2-$L$2,$B$3:$C$123,2)*VLOOKUP($H39+AS$2-$L$2,Multipliers!$A$3:$DF$122,AS$2-2006+2),1))</f>
        <v>0</v>
      </c>
      <c r="AU39" s="3">
        <f>AT39*(1-IF($H39+AT$2-$L$2&lt;70,VLOOKUP($H39+AT$2-$L$2,$B$3:$C$123,2)*VLOOKUP($H39+AT$2-$L$2,Multipliers!$A$3:$DF$122,AT$2-2006+2),1))</f>
        <v>0</v>
      </c>
      <c r="AV39" s="3">
        <f>AU39*(1-IF($H39+AU$2-$L$2&lt;70,VLOOKUP($H39+AU$2-$L$2,$B$3:$C$123,2)*VLOOKUP($H39+AU$2-$L$2,Multipliers!$A$3:$DF$122,AU$2-2006+2),1))</f>
        <v>0</v>
      </c>
      <c r="AW39" s="3">
        <f>AV39*(1-IF($H39+AV$2-$L$2&lt;70,VLOOKUP($H39+AV$2-$L$2,$B$3:$C$123,2)*VLOOKUP($H39+AV$2-$L$2,Multipliers!$A$3:$DF$122,AV$2-2006+2),1))</f>
        <v>0</v>
      </c>
      <c r="AX39" s="3">
        <f>AW39*(1-IF($H39+AW$2-$L$2&lt;70,VLOOKUP($H39+AW$2-$L$2,$B$3:$C$123,2)*VLOOKUP($H39+AW$2-$L$2,Multipliers!$A$3:$DF$122,AW$2-2006+2),1))</f>
        <v>0</v>
      </c>
      <c r="AY39" s="3">
        <f>AX39*(1-IF($H39+AX$2-$L$2&lt;70,VLOOKUP($H39+AX$2-$L$2,$B$3:$C$123,2)*VLOOKUP($H39+AX$2-$L$2,Multipliers!$A$3:$DF$122,AX$2-2006+2),1))</f>
        <v>0</v>
      </c>
      <c r="AZ39" s="3">
        <f>AY39*(1-IF($H39+AY$2-$L$2&lt;70,VLOOKUP($H39+AY$2-$L$2,$B$3:$C$123,2)*VLOOKUP($H39+AY$2-$L$2,Multipliers!$A$3:$DF$122,AY$2-2006+2),1))</f>
        <v>0</v>
      </c>
      <c r="BA39" s="3">
        <f>AZ39*(1-IF($H39+AZ$2-$L$2&lt;70,VLOOKUP($H39+AZ$2-$L$2,$B$3:$C$123,2)*VLOOKUP($H39+AZ$2-$L$2,Multipliers!$A$3:$DF$122,AZ$2-2006+2),1))</f>
        <v>0</v>
      </c>
      <c r="BB39" s="3">
        <f>BA39*(1-IF($H39+BA$2-$L$2&lt;70,VLOOKUP($H39+BA$2-$L$2,$B$3:$C$123,2)*VLOOKUP($H39+BA$2-$L$2,Multipliers!$A$3:$DF$122,BA$2-2006+2),1))</f>
        <v>0</v>
      </c>
      <c r="BC39" s="3">
        <f>BB39*(1-IF($H39+BB$2-$L$2&lt;70,VLOOKUP($H39+BB$2-$L$2,$B$3:$C$123,2)*VLOOKUP($H39+BB$2-$L$2,Multipliers!$A$3:$DF$122,BB$2-2006+2),1))</f>
        <v>0</v>
      </c>
      <c r="BD39" s="3">
        <f>BC39*(1-IF($H39+BC$2-$L$2&lt;70,VLOOKUP($H39+BC$2-$L$2,$B$3:$C$123,2)*VLOOKUP($H39+BC$2-$L$2,Multipliers!$A$3:$DF$122,BC$2-2006+2),1))</f>
        <v>0</v>
      </c>
      <c r="BE39" s="3">
        <f>BD39*(1-IF($H39+BD$2-$L$2&lt;70,VLOOKUP($H39+BD$2-$L$2,$B$3:$C$123,2)*VLOOKUP($H39+BD$2-$L$2,Multipliers!$A$3:$DF$122,BD$2-2006+2),1))</f>
        <v>0</v>
      </c>
      <c r="BF39" s="3">
        <f>BE39*(1-IF($H39+BE$2-$L$2&lt;70,VLOOKUP($H39+BE$2-$L$2,$B$3:$C$123,2)*VLOOKUP($H39+BE$2-$L$2,Multipliers!$A$3:$DF$122,BE$2-2006+2),1))</f>
        <v>0</v>
      </c>
      <c r="BG39" s="3">
        <f>BF39*(1-IF($H39+BF$2-$L$2&lt;70,VLOOKUP($H39+BF$2-$L$2,$B$3:$C$123,2)*VLOOKUP($H39+BF$2-$L$2,Multipliers!$A$3:$DF$122,BF$2-2006+2),1))</f>
        <v>0</v>
      </c>
      <c r="BH39" s="3">
        <f>BG39*(1-IF($H39+BG$2-$L$2&lt;70,VLOOKUP($H39+BG$2-$L$2,$B$3:$C$123,2)*VLOOKUP($H39+BG$2-$L$2,Multipliers!$A$3:$DF$122,BG$2-2006+2),1))</f>
        <v>0</v>
      </c>
      <c r="BI39" s="3">
        <f>BH39*(1-IF($H39+BH$2-$L$2&lt;70,VLOOKUP($H39+BH$2-$L$2,$B$3:$C$123,2)*VLOOKUP($H39+BH$2-$L$2,Multipliers!$A$3:$DF$122,BH$2-2006+2),1))</f>
        <v>0</v>
      </c>
      <c r="BJ39" s="3">
        <f>BI39*(1-IF($H39+BI$2-$L$2&lt;70,VLOOKUP($H39+BI$2-$L$2,$B$3:$C$123,2)*VLOOKUP($H39+BI$2-$L$2,Multipliers!$A$3:$DF$122,BI$2-2006+2),1))</f>
        <v>0</v>
      </c>
      <c r="BK39" s="3">
        <f>BJ39*(1-IF($H39+BJ$2-$L$2&lt;70,VLOOKUP($H39+BJ$2-$L$2,$B$3:$C$123,2)*VLOOKUP($H39+BJ$2-$L$2,Multipliers!$A$3:$DF$122,BJ$2-2006+2),1))</f>
        <v>0</v>
      </c>
      <c r="BL39" s="3">
        <f>BK39*(1-IF($H39+BK$2-$L$2&lt;70,VLOOKUP($H39+BK$2-$L$2,$B$3:$C$123,2)*VLOOKUP($H39+BK$2-$L$2,Multipliers!$A$3:$DF$122,BK$2-2006+2),1))</f>
        <v>0</v>
      </c>
      <c r="BM39" s="3">
        <f>BL39*(1-IF($H39+BL$2-$L$2&lt;70,VLOOKUP($H39+BL$2-$L$2,$B$3:$C$123,2)*VLOOKUP($H39+BL$2-$L$2,Multipliers!$A$3:$DF$122,BL$2-2006+2),1))</f>
        <v>0</v>
      </c>
      <c r="BN39" s="3">
        <f>BM39*(1-IF($H39+BM$2-$L$2&lt;70,VLOOKUP($H39+BM$2-$L$2,$B$3:$C$123,2)*VLOOKUP($H39+BM$2-$L$2,Multipliers!$A$3:$DF$122,BM$2-2006+2),1))</f>
        <v>0</v>
      </c>
      <c r="BO39" s="3">
        <f>BN39*(1-IF($H39+BN$2-$L$2&lt;70,VLOOKUP($H39+BN$2-$L$2,$B$3:$C$123,2)*VLOOKUP($H39+BN$2-$L$2,Multipliers!$A$3:$DF$122,BN$2-2006+2),1))</f>
        <v>0</v>
      </c>
      <c r="BP39" s="3">
        <f>BO39*(1-IF($H39+BO$2-$L$2&lt;70,VLOOKUP($H39+BO$2-$L$2,$B$3:$C$123,2)*VLOOKUP($H39+BO$2-$L$2,Multipliers!$A$3:$DF$122,BO$2-2006+2),1))</f>
        <v>0</v>
      </c>
      <c r="BQ39" s="3">
        <f>BP39*(1-IF($H39+BP$2-$L$2&lt;70,VLOOKUP($H39+BP$2-$L$2,$B$3:$C$123,2)*VLOOKUP($H39+BP$2-$L$2,Multipliers!$A$3:$DF$122,BP$2-2006+2),1))</f>
        <v>0</v>
      </c>
      <c r="BR39" s="3">
        <f>BQ39*(1-IF($H39+BQ$2-$L$2&lt;70,VLOOKUP($H39+BQ$2-$L$2,$B$3:$C$123,2)*VLOOKUP($H39+BQ$2-$L$2,Multipliers!$A$3:$DF$122,BQ$2-2006+2),1))</f>
        <v>0</v>
      </c>
      <c r="BS39" s="3">
        <f>BR39*(1-IF($H39+BR$2-$L$2&lt;70,VLOOKUP($H39+BR$2-$L$2,$B$3:$C$123,2)*VLOOKUP($H39+BR$2-$L$2,Multipliers!$A$3:$DF$122,BR$2-2006+2),1))</f>
        <v>0</v>
      </c>
      <c r="BT39" s="3">
        <f>BS39*(1-IF($H39+BS$2-$L$2&lt;70,VLOOKUP($H39+BS$2-$L$2,$B$3:$C$123,2)*VLOOKUP($H39+BS$2-$L$2,Multipliers!$A$3:$DF$122,BS$2-2006+2),1))</f>
        <v>0</v>
      </c>
      <c r="BU39" s="3">
        <f>BT39*(1-IF($H39+BT$2-$L$2&lt;70,VLOOKUP($H39+BT$2-$L$2,$B$3:$C$123,2)*VLOOKUP($H39+BT$2-$L$2,Multipliers!$A$3:$DF$122,BT$2-2006+2),1))</f>
        <v>0</v>
      </c>
      <c r="BV39" s="3">
        <f>BU39*(1-IF($H39+BU$2-$L$2&lt;70,VLOOKUP($H39+BU$2-$L$2,$B$3:$C$123,2)*VLOOKUP($H39+BU$2-$L$2,Multipliers!$A$3:$DF$122,BU$2-2006+2),1))</f>
        <v>0</v>
      </c>
      <c r="BW39" s="3">
        <f>BV39*(1-IF($H39+BV$2-$L$2&lt;70,VLOOKUP($H39+BV$2-$L$2,$B$3:$C$123,2)*VLOOKUP($H39+BV$2-$L$2,Multipliers!$A$3:$DF$122,BV$2-2006+2),1))</f>
        <v>0</v>
      </c>
      <c r="BX39" s="3">
        <f>BW39*(1-IF($H39+BW$2-$L$2&lt;70,VLOOKUP($H39+BW$2-$L$2,$B$3:$C$123,2)*VLOOKUP($H39+BW$2-$L$2,Multipliers!$A$3:$DF$122,BW$2-2006+2),1))</f>
        <v>0</v>
      </c>
      <c r="BY39" s="3">
        <f>BX39*(1-IF($H39+BX$2-$L$2&lt;70,VLOOKUP($H39+BX$2-$L$2,$B$3:$C$123,2)*VLOOKUP($H39+BX$2-$L$2,Multipliers!$A$3:$DF$122,BX$2-2006+2),1))</f>
        <v>0</v>
      </c>
      <c r="BZ39" s="3">
        <f>BY39*(1-IF($H39+BY$2-$L$2&lt;70,VLOOKUP($H39+BY$2-$L$2,$B$3:$C$123,2)*VLOOKUP($H39+BY$2-$L$2,Multipliers!$A$3:$DF$122,BY$2-2006+2),1))</f>
        <v>0</v>
      </c>
      <c r="CA39" s="3">
        <f>BZ39*(1-IF($H39+BZ$2-$L$2&lt;70,VLOOKUP($H39+BZ$2-$L$2,$B$3:$C$123,2)*VLOOKUP($H39+BZ$2-$L$2,Multipliers!$A$3:$DF$122,BZ$2-2006+2),1))</f>
        <v>0</v>
      </c>
      <c r="CB39" s="3">
        <f>CA39*(1-IF($H39+CA$2-$L$2&lt;70,VLOOKUP($H39+CA$2-$L$2,$B$3:$C$123,2)*VLOOKUP($H39+CA$2-$L$2,Multipliers!$A$3:$DF$122,CA$2-2006+2),1))</f>
        <v>0</v>
      </c>
      <c r="CC39" s="3">
        <f>CB39*(1-IF($H39+CB$2-$L$2&lt;70,VLOOKUP($H39+CB$2-$L$2,$B$3:$C$123,2)*VLOOKUP($H39+CB$2-$L$2,Multipliers!$A$3:$DF$122,CB$2-2006+2),1))</f>
        <v>0</v>
      </c>
      <c r="CD39" s="3">
        <f>CC39*(1-IF($H39+CC$2-$L$2&lt;70,VLOOKUP($H39+CC$2-$L$2,$B$3:$C$123,2)*VLOOKUP($H39+CC$2-$L$2,Multipliers!$A$3:$DF$122,CC$2-2006+2),1))</f>
        <v>0</v>
      </c>
    </row>
    <row r="40" spans="2:82" x14ac:dyDescent="0.25">
      <c r="B40" s="21">
        <f t="shared" si="31"/>
        <v>37</v>
      </c>
      <c r="C40" s="21">
        <f>IF(B40&lt;Inputs!$C$3,E40,F40)</f>
        <v>8.2200000000000003E-4</v>
      </c>
      <c r="E40" s="22">
        <v>8.2200000000000003E-4</v>
      </c>
      <c r="F40" s="22"/>
      <c r="H40" s="26">
        <f t="shared" si="32"/>
        <v>38</v>
      </c>
      <c r="I40" s="26">
        <f>IF(H40&lt;=Inputs!$C$3,VLOOKUP(H40,$K$3:$CD$43,Inputs!$C$3-H40+2),1)</f>
        <v>0.87675514730932924</v>
      </c>
      <c r="K40" s="3">
        <f t="shared" si="33"/>
        <v>38</v>
      </c>
      <c r="L40" s="3">
        <v>1</v>
      </c>
      <c r="M40" s="3">
        <f>L40*(1-IF($H40+L$2-$L$2&lt;70,VLOOKUP($H40+L$2-$L$2,$B$3:$C$123,2)*VLOOKUP($H40+L$2-$L$2,Multipliers!$A$3:$DF$122,L$2-2006+2),1))</f>
        <v>0.99921076277615761</v>
      </c>
      <c r="N40" s="3">
        <f>M40*(1-IF($H40+M$2-$L$2&lt;70,VLOOKUP($H40+M$2-$L$2,$B$3:$C$123,2)*VLOOKUP($H40+M$2-$L$2,Multipliers!$A$3:$DF$122,M$2-2006+2),1))</f>
        <v>0.9983939470773181</v>
      </c>
      <c r="O40" s="3">
        <f>N40*(1-IF($H40+N$2-$L$2&lt;70,VLOOKUP($H40+N$2-$L$2,$B$3:$C$123,2)*VLOOKUP($H40+N$2-$L$2,Multipliers!$A$3:$DF$122,N$2-2006+2),1))</f>
        <v>0.99754206752545249</v>
      </c>
      <c r="P40" s="3">
        <f>O40*(1-IF($H40+O$2-$L$2&lt;70,VLOOKUP($H40+O$2-$L$2,$B$3:$C$123,2)*VLOOKUP($H40+O$2-$L$2,Multipliers!$A$3:$DF$122,O$2-2006+2),1))</f>
        <v>0.99664797843899189</v>
      </c>
      <c r="Q40" s="3">
        <f>P40*(1-IF($H40+P$2-$L$2&lt;70,VLOOKUP($H40+P$2-$L$2,$B$3:$C$123,2)*VLOOKUP($H40+P$2-$L$2,Multipliers!$A$3:$DF$122,P$2-2006+2),1))</f>
        <v>0.9956980301929329</v>
      </c>
      <c r="R40" s="3">
        <f>Q40*(1-IF($H40+Q$2-$L$2&lt;70,VLOOKUP($H40+Q$2-$L$2,$B$3:$C$123,2)*VLOOKUP($H40+Q$2-$L$2,Multipliers!$A$3:$DF$122,Q$2-2006+2),1))</f>
        <v>0.9946774688352823</v>
      </c>
      <c r="S40" s="3">
        <f>R40*(1-IF($H40+R$2-$L$2&lt;70,VLOOKUP($H40+R$2-$L$2,$B$3:$C$123,2)*VLOOKUP($H40+R$2-$L$2,Multipliers!$A$3:$DF$122,R$2-2006+2),1))</f>
        <v>0.99356902071842235</v>
      </c>
      <c r="T40" s="3">
        <f>S40*(1-IF($H40+S$2-$L$2&lt;70,VLOOKUP($H40+S$2-$L$2,$B$3:$C$123,2)*VLOOKUP($H40+S$2-$L$2,Multipliers!$A$3:$DF$122,S$2-2006+2),1))</f>
        <v>0.99235619713120327</v>
      </c>
      <c r="U40" s="3">
        <f>T40*(1-IF($H40+T$2-$L$2&lt;70,VLOOKUP($H40+T$2-$L$2,$B$3:$C$123,2)*VLOOKUP($H40+T$2-$L$2,Multipliers!$A$3:$DF$122,T$2-2006+2),1))</f>
        <v>0.99102201680625823</v>
      </c>
      <c r="V40" s="3">
        <f>U40*(1-IF($H40+U$2-$L$2&lt;70,VLOOKUP($H40+U$2-$L$2,$B$3:$C$123,2)*VLOOKUP($H40+U$2-$L$2,Multipliers!$A$3:$DF$122,U$2-2006+2),1))</f>
        <v>0.98955184923453088</v>
      </c>
      <c r="W40" s="3">
        <f>V40*(1-IF($H40+V$2-$L$2&lt;70,VLOOKUP($H40+V$2-$L$2,$B$3:$C$123,2)*VLOOKUP($H40+V$2-$L$2,Multipliers!$A$3:$DF$122,V$2-2006+2),1))</f>
        <v>0.9879302396155526</v>
      </c>
      <c r="X40" s="3">
        <f>W40*(1-IF($H40+W$2-$L$2&lt;70,VLOOKUP($H40+W$2-$L$2,$B$3:$C$123,2)*VLOOKUP($H40+W$2-$L$2,Multipliers!$A$3:$DF$122,W$2-2006+2),1))</f>
        <v>0.98614364441803548</v>
      </c>
      <c r="Y40" s="3">
        <f>X40*(1-IF($H40+X$2-$L$2&lt;70,VLOOKUP($H40+X$2-$L$2,$B$3:$C$123,2)*VLOOKUP($H40+X$2-$L$2,Multipliers!$A$3:$DF$122,X$2-2006+2),1))</f>
        <v>0.98417691002297691</v>
      </c>
      <c r="Z40" s="3">
        <f>Y40*(1-IF($H40+Y$2-$L$2&lt;70,VLOOKUP($H40+Y$2-$L$2,$B$3:$C$123,2)*VLOOKUP($H40+Y$2-$L$2,Multipliers!$A$3:$DF$122,Y$2-2006+2),1))</f>
        <v>0.98201405275245979</v>
      </c>
      <c r="AA40" s="3">
        <f>Z40*(1-IF($H40+Z$2-$L$2&lt;70,VLOOKUP($H40+Z$2-$L$2,$B$3:$C$123,2)*VLOOKUP($H40+Z$2-$L$2,Multipliers!$A$3:$DF$122,Z$2-2006+2),1))</f>
        <v>0.97963788383139783</v>
      </c>
      <c r="AB40" s="3">
        <f>AA40*(1-IF($H40+AA$2-$L$2&lt;70,VLOOKUP($H40+AA$2-$L$2,$B$3:$C$123,2)*VLOOKUP($H40+AA$2-$L$2,Multipliers!$A$3:$DF$122,AA$2-2006+2),1))</f>
        <v>0.97704711469931127</v>
      </c>
      <c r="AC40" s="3">
        <f>AB40*(1-IF($H40+AB$2-$L$2&lt;70,VLOOKUP($H40+AB$2-$L$2,$B$3:$C$123,2)*VLOOKUP($H40+AB$2-$L$2,Multipliers!$A$3:$DF$122,AB$2-2006+2),1))</f>
        <v>0.97422491578276171</v>
      </c>
      <c r="AD40" s="3">
        <f>AC40*(1-IF($H40+AC$2-$L$2&lt;70,VLOOKUP($H40+AC$2-$L$2,$B$3:$C$123,2)*VLOOKUP($H40+AC$2-$L$2,Multipliers!$A$3:$DF$122,AC$2-2006+2),1))</f>
        <v>0.97115045428612023</v>
      </c>
      <c r="AE40" s="3">
        <f>AD40*(1-IF($H40+AD$2-$L$2&lt;70,VLOOKUP($H40+AD$2-$L$2,$B$3:$C$123,2)*VLOOKUP($H40+AD$2-$L$2,Multipliers!$A$3:$DF$122,AD$2-2006+2),1))</f>
        <v>0.96779018254199201</v>
      </c>
      <c r="AF40" s="3">
        <f>AE40*(1-IF($H40+AE$2-$L$2&lt;70,VLOOKUP($H40+AE$2-$L$2,$B$3:$C$123,2)*VLOOKUP($H40+AE$2-$L$2,Multipliers!$A$3:$DF$122,AE$2-2006+2),1))</f>
        <v>0.96410495969407073</v>
      </c>
      <c r="AG40" s="3">
        <f>AF40*(1-IF($H40+AF$2-$L$2&lt;70,VLOOKUP($H40+AF$2-$L$2,$B$3:$C$123,2)*VLOOKUP($H40+AF$2-$L$2,Multipliers!$A$3:$DF$122,AF$2-2006+2),1))</f>
        <v>0.96004946444749517</v>
      </c>
      <c r="AH40" s="3">
        <f>AG40*(1-IF($H40+AG$2-$L$2&lt;70,VLOOKUP($H40+AG$2-$L$2,$B$3:$C$123,2)*VLOOKUP($H40+AG$2-$L$2,Multipliers!$A$3:$DF$122,AG$2-2006+2),1))</f>
        <v>0.95556730202746554</v>
      </c>
      <c r="AI40" s="3">
        <f>AH40*(1-IF($H40+AH$2-$L$2&lt;70,VLOOKUP($H40+AH$2-$L$2,$B$3:$C$123,2)*VLOOKUP($H40+AH$2-$L$2,Multipliers!$A$3:$DF$122,AH$2-2006+2),1))</f>
        <v>0.95060357810208695</v>
      </c>
      <c r="AJ40" s="3">
        <f>AI40*(1-IF($H40+AI$2-$L$2&lt;70,VLOOKUP($H40+AI$2-$L$2,$B$3:$C$123,2)*VLOOKUP($H40+AI$2-$L$2,Multipliers!$A$3:$DF$122,AI$2-2006+2),1))</f>
        <v>0.94509621824985623</v>
      </c>
      <c r="AK40" s="3">
        <f>AJ40*(1-IF($H40+AJ$2-$L$2&lt;70,VLOOKUP($H40+AJ$2-$L$2,$B$3:$C$123,2)*VLOOKUP($H40+AJ$2-$L$2,Multipliers!$A$3:$DF$122,AJ$2-2006+2),1))</f>
        <v>0.9389857013690377</v>
      </c>
      <c r="AL40" s="3">
        <f>AK40*(1-IF($H40+AK$2-$L$2&lt;70,VLOOKUP($H40+AK$2-$L$2,$B$3:$C$123,2)*VLOOKUP($H40+AK$2-$L$2,Multipliers!$A$3:$DF$122,AK$2-2006+2),1))</f>
        <v>0.93221680163650533</v>
      </c>
      <c r="AM40" s="3">
        <f>AL40*(1-IF($H40+AL$2-$L$2&lt;70,VLOOKUP($H40+AL$2-$L$2,$B$3:$C$123,2)*VLOOKUP($H40+AL$2-$L$2,Multipliers!$A$3:$DF$122,AL$2-2006+2),1))</f>
        <v>0.92472689081710346</v>
      </c>
      <c r="AN40" s="3">
        <f>AM40*(1-IF($H40+AM$2-$L$2&lt;70,VLOOKUP($H40+AM$2-$L$2,$B$3:$C$123,2)*VLOOKUP($H40+AM$2-$L$2,Multipliers!$A$3:$DF$122,AM$2-2006+2),1))</f>
        <v>0.9164685138661206</v>
      </c>
      <c r="AO40" s="3">
        <f>AN40*(1-IF($H40+AN$2-$L$2&lt;70,VLOOKUP($H40+AN$2-$L$2,$B$3:$C$123,2)*VLOOKUP($H40+AN$2-$L$2,Multipliers!$A$3:$DF$122,AN$2-2006+2),1))</f>
        <v>0.90756604958416864</v>
      </c>
      <c r="AP40" s="3">
        <f>AO40*(1-IF($H40+AO$2-$L$2&lt;70,VLOOKUP($H40+AO$2-$L$2,$B$3:$C$123,2)*VLOOKUP($H40+AO$2-$L$2,Multipliers!$A$3:$DF$122,AO$2-2006+2),1))</f>
        <v>0.89800090015660161</v>
      </c>
      <c r="AQ40" s="3">
        <f>AP40*(1-IF($H40+AP$2-$L$2&lt;70,VLOOKUP($H40+AP$2-$L$2,$B$3:$C$123,2)*VLOOKUP($H40+AP$2-$L$2,Multipliers!$A$3:$DF$122,AP$2-2006+2),1))</f>
        <v>0.88774381649490008</v>
      </c>
      <c r="AR40" s="3">
        <f>AQ40*(1-IF($H40+AQ$2-$L$2&lt;70,VLOOKUP($H40+AQ$2-$L$2,$B$3:$C$123,2)*VLOOKUP($H40+AQ$2-$L$2,Multipliers!$A$3:$DF$122,AQ$2-2006+2),1))</f>
        <v>0.87675514730932924</v>
      </c>
      <c r="AS40" s="3">
        <f>AR40*(1-IF($H40+AR$2-$L$2&lt;70,VLOOKUP($H40+AR$2-$L$2,$B$3:$C$123,2)*VLOOKUP($H40+AR$2-$L$2,Multipliers!$A$3:$DF$122,AR$2-2006+2),1))</f>
        <v>0</v>
      </c>
      <c r="AT40" s="3">
        <f>AS40*(1-IF($H40+AS$2-$L$2&lt;70,VLOOKUP($H40+AS$2-$L$2,$B$3:$C$123,2)*VLOOKUP($H40+AS$2-$L$2,Multipliers!$A$3:$DF$122,AS$2-2006+2),1))</f>
        <v>0</v>
      </c>
      <c r="AU40" s="3">
        <f>AT40*(1-IF($H40+AT$2-$L$2&lt;70,VLOOKUP($H40+AT$2-$L$2,$B$3:$C$123,2)*VLOOKUP($H40+AT$2-$L$2,Multipliers!$A$3:$DF$122,AT$2-2006+2),1))</f>
        <v>0</v>
      </c>
      <c r="AV40" s="3">
        <f>AU40*(1-IF($H40+AU$2-$L$2&lt;70,VLOOKUP($H40+AU$2-$L$2,$B$3:$C$123,2)*VLOOKUP($H40+AU$2-$L$2,Multipliers!$A$3:$DF$122,AU$2-2006+2),1))</f>
        <v>0</v>
      </c>
      <c r="AW40" s="3">
        <f>AV40*(1-IF($H40+AV$2-$L$2&lt;70,VLOOKUP($H40+AV$2-$L$2,$B$3:$C$123,2)*VLOOKUP($H40+AV$2-$L$2,Multipliers!$A$3:$DF$122,AV$2-2006+2),1))</f>
        <v>0</v>
      </c>
      <c r="AX40" s="3">
        <f>AW40*(1-IF($H40+AW$2-$L$2&lt;70,VLOOKUP($H40+AW$2-$L$2,$B$3:$C$123,2)*VLOOKUP($H40+AW$2-$L$2,Multipliers!$A$3:$DF$122,AW$2-2006+2),1))</f>
        <v>0</v>
      </c>
      <c r="AY40" s="3">
        <f>AX40*(1-IF($H40+AX$2-$L$2&lt;70,VLOOKUP($H40+AX$2-$L$2,$B$3:$C$123,2)*VLOOKUP($H40+AX$2-$L$2,Multipliers!$A$3:$DF$122,AX$2-2006+2),1))</f>
        <v>0</v>
      </c>
      <c r="AZ40" s="3">
        <f>AY40*(1-IF($H40+AY$2-$L$2&lt;70,VLOOKUP($H40+AY$2-$L$2,$B$3:$C$123,2)*VLOOKUP($H40+AY$2-$L$2,Multipliers!$A$3:$DF$122,AY$2-2006+2),1))</f>
        <v>0</v>
      </c>
      <c r="BA40" s="3">
        <f>AZ40*(1-IF($H40+AZ$2-$L$2&lt;70,VLOOKUP($H40+AZ$2-$L$2,$B$3:$C$123,2)*VLOOKUP($H40+AZ$2-$L$2,Multipliers!$A$3:$DF$122,AZ$2-2006+2),1))</f>
        <v>0</v>
      </c>
      <c r="BB40" s="3">
        <f>BA40*(1-IF($H40+BA$2-$L$2&lt;70,VLOOKUP($H40+BA$2-$L$2,$B$3:$C$123,2)*VLOOKUP($H40+BA$2-$L$2,Multipliers!$A$3:$DF$122,BA$2-2006+2),1))</f>
        <v>0</v>
      </c>
      <c r="BC40" s="3">
        <f>BB40*(1-IF($H40+BB$2-$L$2&lt;70,VLOOKUP($H40+BB$2-$L$2,$B$3:$C$123,2)*VLOOKUP($H40+BB$2-$L$2,Multipliers!$A$3:$DF$122,BB$2-2006+2),1))</f>
        <v>0</v>
      </c>
      <c r="BD40" s="3">
        <f>BC40*(1-IF($H40+BC$2-$L$2&lt;70,VLOOKUP($H40+BC$2-$L$2,$B$3:$C$123,2)*VLOOKUP($H40+BC$2-$L$2,Multipliers!$A$3:$DF$122,BC$2-2006+2),1))</f>
        <v>0</v>
      </c>
      <c r="BE40" s="3">
        <f>BD40*(1-IF($H40+BD$2-$L$2&lt;70,VLOOKUP($H40+BD$2-$L$2,$B$3:$C$123,2)*VLOOKUP($H40+BD$2-$L$2,Multipliers!$A$3:$DF$122,BD$2-2006+2),1))</f>
        <v>0</v>
      </c>
      <c r="BF40" s="3">
        <f>BE40*(1-IF($H40+BE$2-$L$2&lt;70,VLOOKUP($H40+BE$2-$L$2,$B$3:$C$123,2)*VLOOKUP($H40+BE$2-$L$2,Multipliers!$A$3:$DF$122,BE$2-2006+2),1))</f>
        <v>0</v>
      </c>
      <c r="BG40" s="3">
        <f>BF40*(1-IF($H40+BF$2-$L$2&lt;70,VLOOKUP($H40+BF$2-$L$2,$B$3:$C$123,2)*VLOOKUP($H40+BF$2-$L$2,Multipliers!$A$3:$DF$122,BF$2-2006+2),1))</f>
        <v>0</v>
      </c>
      <c r="BH40" s="3">
        <f>BG40*(1-IF($H40+BG$2-$L$2&lt;70,VLOOKUP($H40+BG$2-$L$2,$B$3:$C$123,2)*VLOOKUP($H40+BG$2-$L$2,Multipliers!$A$3:$DF$122,BG$2-2006+2),1))</f>
        <v>0</v>
      </c>
      <c r="BI40" s="3">
        <f>BH40*(1-IF($H40+BH$2-$L$2&lt;70,VLOOKUP($H40+BH$2-$L$2,$B$3:$C$123,2)*VLOOKUP($H40+BH$2-$L$2,Multipliers!$A$3:$DF$122,BH$2-2006+2),1))</f>
        <v>0</v>
      </c>
      <c r="BJ40" s="3">
        <f>BI40*(1-IF($H40+BI$2-$L$2&lt;70,VLOOKUP($H40+BI$2-$L$2,$B$3:$C$123,2)*VLOOKUP($H40+BI$2-$L$2,Multipliers!$A$3:$DF$122,BI$2-2006+2),1))</f>
        <v>0</v>
      </c>
      <c r="BK40" s="3">
        <f>BJ40*(1-IF($H40+BJ$2-$L$2&lt;70,VLOOKUP($H40+BJ$2-$L$2,$B$3:$C$123,2)*VLOOKUP($H40+BJ$2-$L$2,Multipliers!$A$3:$DF$122,BJ$2-2006+2),1))</f>
        <v>0</v>
      </c>
      <c r="BL40" s="3">
        <f>BK40*(1-IF($H40+BK$2-$L$2&lt;70,VLOOKUP($H40+BK$2-$L$2,$B$3:$C$123,2)*VLOOKUP($H40+BK$2-$L$2,Multipliers!$A$3:$DF$122,BK$2-2006+2),1))</f>
        <v>0</v>
      </c>
      <c r="BM40" s="3">
        <f>BL40*(1-IF($H40+BL$2-$L$2&lt;70,VLOOKUP($H40+BL$2-$L$2,$B$3:$C$123,2)*VLOOKUP($H40+BL$2-$L$2,Multipliers!$A$3:$DF$122,BL$2-2006+2),1))</f>
        <v>0</v>
      </c>
      <c r="BN40" s="3">
        <f>BM40*(1-IF($H40+BM$2-$L$2&lt;70,VLOOKUP($H40+BM$2-$L$2,$B$3:$C$123,2)*VLOOKUP($H40+BM$2-$L$2,Multipliers!$A$3:$DF$122,BM$2-2006+2),1))</f>
        <v>0</v>
      </c>
      <c r="BO40" s="3">
        <f>BN40*(1-IF($H40+BN$2-$L$2&lt;70,VLOOKUP($H40+BN$2-$L$2,$B$3:$C$123,2)*VLOOKUP($H40+BN$2-$L$2,Multipliers!$A$3:$DF$122,BN$2-2006+2),1))</f>
        <v>0</v>
      </c>
      <c r="BP40" s="3">
        <f>BO40*(1-IF($H40+BO$2-$L$2&lt;70,VLOOKUP($H40+BO$2-$L$2,$B$3:$C$123,2)*VLOOKUP($H40+BO$2-$L$2,Multipliers!$A$3:$DF$122,BO$2-2006+2),1))</f>
        <v>0</v>
      </c>
      <c r="BQ40" s="3">
        <f>BP40*(1-IF($H40+BP$2-$L$2&lt;70,VLOOKUP($H40+BP$2-$L$2,$B$3:$C$123,2)*VLOOKUP($H40+BP$2-$L$2,Multipliers!$A$3:$DF$122,BP$2-2006+2),1))</f>
        <v>0</v>
      </c>
      <c r="BR40" s="3">
        <f>BQ40*(1-IF($H40+BQ$2-$L$2&lt;70,VLOOKUP($H40+BQ$2-$L$2,$B$3:$C$123,2)*VLOOKUP($H40+BQ$2-$L$2,Multipliers!$A$3:$DF$122,BQ$2-2006+2),1))</f>
        <v>0</v>
      </c>
      <c r="BS40" s="3">
        <f>BR40*(1-IF($H40+BR$2-$L$2&lt;70,VLOOKUP($H40+BR$2-$L$2,$B$3:$C$123,2)*VLOOKUP($H40+BR$2-$L$2,Multipliers!$A$3:$DF$122,BR$2-2006+2),1))</f>
        <v>0</v>
      </c>
      <c r="BT40" s="3">
        <f>BS40*(1-IF($H40+BS$2-$L$2&lt;70,VLOOKUP($H40+BS$2-$L$2,$B$3:$C$123,2)*VLOOKUP($H40+BS$2-$L$2,Multipliers!$A$3:$DF$122,BS$2-2006+2),1))</f>
        <v>0</v>
      </c>
      <c r="BU40" s="3">
        <f>BT40*(1-IF($H40+BT$2-$L$2&lt;70,VLOOKUP($H40+BT$2-$L$2,$B$3:$C$123,2)*VLOOKUP($H40+BT$2-$L$2,Multipliers!$A$3:$DF$122,BT$2-2006+2),1))</f>
        <v>0</v>
      </c>
      <c r="BV40" s="3">
        <f>BU40*(1-IF($H40+BU$2-$L$2&lt;70,VLOOKUP($H40+BU$2-$L$2,$B$3:$C$123,2)*VLOOKUP($H40+BU$2-$L$2,Multipliers!$A$3:$DF$122,BU$2-2006+2),1))</f>
        <v>0</v>
      </c>
      <c r="BW40" s="3">
        <f>BV40*(1-IF($H40+BV$2-$L$2&lt;70,VLOOKUP($H40+BV$2-$L$2,$B$3:$C$123,2)*VLOOKUP($H40+BV$2-$L$2,Multipliers!$A$3:$DF$122,BV$2-2006+2),1))</f>
        <v>0</v>
      </c>
      <c r="BX40" s="3">
        <f>BW40*(1-IF($H40+BW$2-$L$2&lt;70,VLOOKUP($H40+BW$2-$L$2,$B$3:$C$123,2)*VLOOKUP($H40+BW$2-$L$2,Multipliers!$A$3:$DF$122,BW$2-2006+2),1))</f>
        <v>0</v>
      </c>
      <c r="BY40" s="3">
        <f>BX40*(1-IF($H40+BX$2-$L$2&lt;70,VLOOKUP($H40+BX$2-$L$2,$B$3:$C$123,2)*VLOOKUP($H40+BX$2-$L$2,Multipliers!$A$3:$DF$122,BX$2-2006+2),1))</f>
        <v>0</v>
      </c>
      <c r="BZ40" s="3">
        <f>BY40*(1-IF($H40+BY$2-$L$2&lt;70,VLOOKUP($H40+BY$2-$L$2,$B$3:$C$123,2)*VLOOKUP($H40+BY$2-$L$2,Multipliers!$A$3:$DF$122,BY$2-2006+2),1))</f>
        <v>0</v>
      </c>
      <c r="CA40" s="3">
        <f>BZ40*(1-IF($H40+BZ$2-$L$2&lt;70,VLOOKUP($H40+BZ$2-$L$2,$B$3:$C$123,2)*VLOOKUP($H40+BZ$2-$L$2,Multipliers!$A$3:$DF$122,BZ$2-2006+2),1))</f>
        <v>0</v>
      </c>
      <c r="CB40" s="3">
        <f>CA40*(1-IF($H40+CA$2-$L$2&lt;70,VLOOKUP($H40+CA$2-$L$2,$B$3:$C$123,2)*VLOOKUP($H40+CA$2-$L$2,Multipliers!$A$3:$DF$122,CA$2-2006+2),1))</f>
        <v>0</v>
      </c>
      <c r="CC40" s="3">
        <f>CB40*(1-IF($H40+CB$2-$L$2&lt;70,VLOOKUP($H40+CB$2-$L$2,$B$3:$C$123,2)*VLOOKUP($H40+CB$2-$L$2,Multipliers!$A$3:$DF$122,CB$2-2006+2),1))</f>
        <v>0</v>
      </c>
      <c r="CD40" s="3">
        <f>CC40*(1-IF($H40+CC$2-$L$2&lt;70,VLOOKUP($H40+CC$2-$L$2,$B$3:$C$123,2)*VLOOKUP($H40+CC$2-$L$2,Multipliers!$A$3:$DF$122,CC$2-2006+2),1))</f>
        <v>0</v>
      </c>
    </row>
    <row r="41" spans="2:82" x14ac:dyDescent="0.25">
      <c r="B41" s="21">
        <f t="shared" si="31"/>
        <v>38</v>
      </c>
      <c r="C41" s="21">
        <f>IF(B41&lt;Inputs!$C$3,E41,F41)</f>
        <v>8.7200000000000005E-4</v>
      </c>
      <c r="E41" s="22">
        <v>8.7200000000000005E-4</v>
      </c>
      <c r="F41" s="22"/>
      <c r="H41" s="26">
        <f t="shared" si="32"/>
        <v>39</v>
      </c>
      <c r="I41" s="26">
        <f>IF(H41&lt;=Inputs!$C$3,VLOOKUP(H41,$K$3:$CD$43,Inputs!$C$3-H41+2),1)</f>
        <v>0.87633337118201782</v>
      </c>
      <c r="K41" s="3">
        <f t="shared" si="33"/>
        <v>39</v>
      </c>
      <c r="L41" s="3">
        <v>1</v>
      </c>
      <c r="M41" s="3">
        <f>L41*(1-IF($H41+L$2-$L$2&lt;70,VLOOKUP($H41+L$2-$L$2,$B$3:$C$123,2)*VLOOKUP($H41+L$2-$L$2,Multipliers!$A$3:$DF$122,L$2-2006+2),1))</f>
        <v>0.99918114708065031</v>
      </c>
      <c r="N41" s="3">
        <f>M41*(1-IF($H41+M$2-$L$2&lt;70,VLOOKUP($H41+M$2-$L$2,$B$3:$C$123,2)*VLOOKUP($H41+M$2-$L$2,Multipliers!$A$3:$DF$122,M$2-2006+2),1))</f>
        <v>0.9983259447231394</v>
      </c>
      <c r="O41" s="3">
        <f>N41*(1-IF($H41+N$2-$L$2&lt;70,VLOOKUP($H41+N$2-$L$2,$B$3:$C$123,2)*VLOOKUP($H41+N$2-$L$2,Multipliers!$A$3:$DF$122,N$2-2006+2),1))</f>
        <v>0.99742746930451354</v>
      </c>
      <c r="P41" s="3">
        <f>O41*(1-IF($H41+O$2-$L$2&lt;70,VLOOKUP($H41+O$2-$L$2,$B$3:$C$123,2)*VLOOKUP($H41+O$2-$L$2,Multipliers!$A$3:$DF$122,O$2-2006+2),1))</f>
        <v>0.99647228874339733</v>
      </c>
      <c r="Q41" s="3">
        <f>P41*(1-IF($H41+P$2-$L$2&lt;70,VLOOKUP($H41+P$2-$L$2,$B$3:$C$123,2)*VLOOKUP($H41+P$2-$L$2,Multipliers!$A$3:$DF$122,P$2-2006+2),1))</f>
        <v>0.9954455949858394</v>
      </c>
      <c r="R41" s="3">
        <f>Q41*(1-IF($H41+Q$2-$L$2&lt;70,VLOOKUP($H41+Q$2-$L$2,$B$3:$C$123,2)*VLOOKUP($H41+Q$2-$L$2,Multipliers!$A$3:$DF$122,Q$2-2006+2),1))</f>
        <v>0.99432993160371475</v>
      </c>
      <c r="S41" s="3">
        <f>R41*(1-IF($H41+R$2-$L$2&lt;70,VLOOKUP($H41+R$2-$L$2,$B$3:$C$123,2)*VLOOKUP($H41+R$2-$L$2,Multipliers!$A$3:$DF$122,R$2-2006+2),1))</f>
        <v>0.99310836114162149</v>
      </c>
      <c r="T41" s="3">
        <f>S41*(1-IF($H41+S$2-$L$2&lt;70,VLOOKUP($H41+S$2-$L$2,$B$3:$C$123,2)*VLOOKUP($H41+S$2-$L$2,Multipliers!$A$3:$DF$122,S$2-2006+2),1))</f>
        <v>0.99176375733781319</v>
      </c>
      <c r="U41" s="3">
        <f>T41*(1-IF($H41+T$2-$L$2&lt;70,VLOOKUP($H41+T$2-$L$2,$B$3:$C$123,2)*VLOOKUP($H41+T$2-$L$2,Multipliers!$A$3:$DF$122,T$2-2006+2),1))</f>
        <v>0.99028122213665015</v>
      </c>
      <c r="V41" s="3">
        <f>U41*(1-IF($H41+U$2-$L$2&lt;70,VLOOKUP($H41+U$2-$L$2,$B$3:$C$123,2)*VLOOKUP($H41+U$2-$L$2,Multipliers!$A$3:$DF$122,U$2-2006+2),1))</f>
        <v>0.98864500025199109</v>
      </c>
      <c r="W41" s="3">
        <f>V41*(1-IF($H41+V$2-$L$2&lt;70,VLOOKUP($H41+V$2-$L$2,$B$3:$C$123,2)*VLOOKUP($H41+V$2-$L$2,Multipliers!$A$3:$DF$122,V$2-2006+2),1))</f>
        <v>0.98684142132867925</v>
      </c>
      <c r="X41" s="3">
        <f>W41*(1-IF($H41+W$2-$L$2&lt;70,VLOOKUP($H41+W$2-$L$2,$B$3:$C$123,2)*VLOOKUP($H41+W$2-$L$2,Multipliers!$A$3:$DF$122,W$2-2006+2),1))</f>
        <v>0.98485522088488531</v>
      </c>
      <c r="Y41" s="3">
        <f>X41*(1-IF($H41+X$2-$L$2&lt;70,VLOOKUP($H41+X$2-$L$2,$B$3:$C$123,2)*VLOOKUP($H41+X$2-$L$2,Multipliers!$A$3:$DF$122,X$2-2006+2),1))</f>
        <v>0.98267011442632113</v>
      </c>
      <c r="Z41" s="3">
        <f>Y41*(1-IF($H41+Y$2-$L$2&lt;70,VLOOKUP($H41+Y$2-$L$2,$B$3:$C$123,2)*VLOOKUP($H41+Y$2-$L$2,Multipliers!$A$3:$DF$122,Y$2-2006+2),1))</f>
        <v>0.98026882540744487</v>
      </c>
      <c r="AA41" s="3">
        <f>Z41*(1-IF($H41+Z$2-$L$2&lt;70,VLOOKUP($H41+Z$2-$L$2,$B$3:$C$123,2)*VLOOKUP($H41+Z$2-$L$2,Multipliers!$A$3:$DF$122,Z$2-2006+2),1))</f>
        <v>0.97765046591620464</v>
      </c>
      <c r="AB41" s="3">
        <f>AA41*(1-IF($H41+AA$2-$L$2&lt;70,VLOOKUP($H41+AA$2-$L$2,$B$3:$C$123,2)*VLOOKUP($H41+AA$2-$L$2,Multipliers!$A$3:$DF$122,AA$2-2006+2),1))</f>
        <v>0.974797999557108</v>
      </c>
      <c r="AC41" s="3">
        <f>AB41*(1-IF($H41+AB$2-$L$2&lt;70,VLOOKUP($H41+AB$2-$L$2,$B$3:$C$123,2)*VLOOKUP($H41+AB$2-$L$2,Multipliers!$A$3:$DF$122,AB$2-2006+2),1))</f>
        <v>0.9716906560865104</v>
      </c>
      <c r="AD41" s="3">
        <f>AC41*(1-IF($H41+AC$2-$L$2&lt;70,VLOOKUP($H41+AC$2-$L$2,$B$3:$C$123,2)*VLOOKUP($H41+AC$2-$L$2,Multipliers!$A$3:$DF$122,AC$2-2006+2),1))</f>
        <v>0.96829455417431631</v>
      </c>
      <c r="AE41" s="3">
        <f>AD41*(1-IF($H41+AD$2-$L$2&lt;70,VLOOKUP($H41+AD$2-$L$2,$B$3:$C$123,2)*VLOOKUP($H41+AD$2-$L$2,Multipliers!$A$3:$DF$122,AD$2-2006+2),1))</f>
        <v>0.96457016686984287</v>
      </c>
      <c r="AF41" s="3">
        <f>AE41*(1-IF($H41+AE$2-$L$2&lt;70,VLOOKUP($H41+AE$2-$L$2,$B$3:$C$123,2)*VLOOKUP($H41+AE$2-$L$2,Multipliers!$A$3:$DF$122,AE$2-2006+2),1))</f>
        <v>0.96047173037020495</v>
      </c>
      <c r="AG41" s="3">
        <f>AF41*(1-IF($H41+AF$2-$L$2&lt;70,VLOOKUP($H41+AF$2-$L$2,$B$3:$C$123,2)*VLOOKUP($H41+AF$2-$L$2,Multipliers!$A$3:$DF$122,AF$2-2006+2),1))</f>
        <v>0.9559423022450334</v>
      </c>
      <c r="AH41" s="3">
        <f>AG41*(1-IF($H41+AG$2-$L$2&lt;70,VLOOKUP($H41+AG$2-$L$2,$B$3:$C$123,2)*VLOOKUP($H41+AG$2-$L$2,Multipliers!$A$3:$DF$122,AG$2-2006+2),1))</f>
        <v>0.95092647206764447</v>
      </c>
      <c r="AI41" s="3">
        <f>AH41*(1-IF($H41+AH$2-$L$2&lt;70,VLOOKUP($H41+AH$2-$L$2,$B$3:$C$123,2)*VLOOKUP($H41+AH$2-$L$2,Multipliers!$A$3:$DF$122,AH$2-2006+2),1))</f>
        <v>0.94536159272286124</v>
      </c>
      <c r="AJ41" s="3">
        <f>AI41*(1-IF($H41+AI$2-$L$2&lt;70,VLOOKUP($H41+AI$2-$L$2,$B$3:$C$123,2)*VLOOKUP($H41+AI$2-$L$2,Multipliers!$A$3:$DF$122,AI$2-2006+2),1))</f>
        <v>0.93918762034032544</v>
      </c>
      <c r="AK41" s="3">
        <f>AJ41*(1-IF($H41+AJ$2-$L$2&lt;70,VLOOKUP($H41+AJ$2-$L$2,$B$3:$C$123,2)*VLOOKUP($H41+AJ$2-$L$2,Multipliers!$A$3:$DF$122,AJ$2-2006+2),1))</f>
        <v>0.93234887759989515</v>
      </c>
      <c r="AL41" s="3">
        <f>AK41*(1-IF($H41+AK$2-$L$2&lt;70,VLOOKUP($H41+AK$2-$L$2,$B$3:$C$123,2)*VLOOKUP($H41+AK$2-$L$2,Multipliers!$A$3:$DF$122,AK$2-2006+2),1))</f>
        <v>0.92478223923035519</v>
      </c>
      <c r="AM41" s="3">
        <f>AL41*(1-IF($H41+AL$2-$L$2&lt;70,VLOOKUP($H41+AL$2-$L$2,$B$3:$C$123,2)*VLOOKUP($H41+AL$2-$L$2,Multipliers!$A$3:$DF$122,AL$2-2006+2),1))</f>
        <v>0.91643994504229509</v>
      </c>
      <c r="AN41" s="3">
        <f>AM41*(1-IF($H41+AM$2-$L$2&lt;70,VLOOKUP($H41+AM$2-$L$2,$B$3:$C$123,2)*VLOOKUP($H41+AM$2-$L$2,Multipliers!$A$3:$DF$122,AM$2-2006+2),1))</f>
        <v>0.90744783719597877</v>
      </c>
      <c r="AO41" s="3">
        <f>AN41*(1-IF($H41+AN$2-$L$2&lt;70,VLOOKUP($H41+AN$2-$L$2,$B$3:$C$123,2)*VLOOKUP($H41+AN$2-$L$2,Multipliers!$A$3:$DF$122,AN$2-2006+2),1))</f>
        <v>0.89778732856292676</v>
      </c>
      <c r="AP41" s="3">
        <f>AO41*(1-IF($H41+AO$2-$L$2&lt;70,VLOOKUP($H41+AO$2-$L$2,$B$3:$C$123,2)*VLOOKUP($H41+AO$2-$L$2,Multipliers!$A$3:$DF$122,AO$2-2006+2),1))</f>
        <v>0.88742910207904591</v>
      </c>
      <c r="AQ41" s="3">
        <f>AP41*(1-IF($H41+AP$2-$L$2&lt;70,VLOOKUP($H41+AP$2-$L$2,$B$3:$C$123,2)*VLOOKUP($H41+AP$2-$L$2,Multipliers!$A$3:$DF$122,AP$2-2006+2),1))</f>
        <v>0.87633337118201782</v>
      </c>
      <c r="AR41" s="3">
        <f>AQ41*(1-IF($H41+AQ$2-$L$2&lt;70,VLOOKUP($H41+AQ$2-$L$2,$B$3:$C$123,2)*VLOOKUP($H41+AQ$2-$L$2,Multipliers!$A$3:$DF$122,AQ$2-2006+2),1))</f>
        <v>0</v>
      </c>
      <c r="AS41" s="3">
        <f>AR41*(1-IF($H41+AR$2-$L$2&lt;70,VLOOKUP($H41+AR$2-$L$2,$B$3:$C$123,2)*VLOOKUP($H41+AR$2-$L$2,Multipliers!$A$3:$DF$122,AR$2-2006+2),1))</f>
        <v>0</v>
      </c>
      <c r="AT41" s="3">
        <f>AS41*(1-IF($H41+AS$2-$L$2&lt;70,VLOOKUP($H41+AS$2-$L$2,$B$3:$C$123,2)*VLOOKUP($H41+AS$2-$L$2,Multipliers!$A$3:$DF$122,AS$2-2006+2),1))</f>
        <v>0</v>
      </c>
      <c r="AU41" s="3">
        <f>AT41*(1-IF($H41+AT$2-$L$2&lt;70,VLOOKUP($H41+AT$2-$L$2,$B$3:$C$123,2)*VLOOKUP($H41+AT$2-$L$2,Multipliers!$A$3:$DF$122,AT$2-2006+2),1))</f>
        <v>0</v>
      </c>
      <c r="AV41" s="3">
        <f>AU41*(1-IF($H41+AU$2-$L$2&lt;70,VLOOKUP($H41+AU$2-$L$2,$B$3:$C$123,2)*VLOOKUP($H41+AU$2-$L$2,Multipliers!$A$3:$DF$122,AU$2-2006+2),1))</f>
        <v>0</v>
      </c>
      <c r="AW41" s="3">
        <f>AV41*(1-IF($H41+AV$2-$L$2&lt;70,VLOOKUP($H41+AV$2-$L$2,$B$3:$C$123,2)*VLOOKUP($H41+AV$2-$L$2,Multipliers!$A$3:$DF$122,AV$2-2006+2),1))</f>
        <v>0</v>
      </c>
      <c r="AX41" s="3">
        <f>AW41*(1-IF($H41+AW$2-$L$2&lt;70,VLOOKUP($H41+AW$2-$L$2,$B$3:$C$123,2)*VLOOKUP($H41+AW$2-$L$2,Multipliers!$A$3:$DF$122,AW$2-2006+2),1))</f>
        <v>0</v>
      </c>
      <c r="AY41" s="3">
        <f>AX41*(1-IF($H41+AX$2-$L$2&lt;70,VLOOKUP($H41+AX$2-$L$2,$B$3:$C$123,2)*VLOOKUP($H41+AX$2-$L$2,Multipliers!$A$3:$DF$122,AX$2-2006+2),1))</f>
        <v>0</v>
      </c>
      <c r="AZ41" s="3">
        <f>AY41*(1-IF($H41+AY$2-$L$2&lt;70,VLOOKUP($H41+AY$2-$L$2,$B$3:$C$123,2)*VLOOKUP($H41+AY$2-$L$2,Multipliers!$A$3:$DF$122,AY$2-2006+2),1))</f>
        <v>0</v>
      </c>
      <c r="BA41" s="3">
        <f>AZ41*(1-IF($H41+AZ$2-$L$2&lt;70,VLOOKUP($H41+AZ$2-$L$2,$B$3:$C$123,2)*VLOOKUP($H41+AZ$2-$L$2,Multipliers!$A$3:$DF$122,AZ$2-2006+2),1))</f>
        <v>0</v>
      </c>
      <c r="BB41" s="3">
        <f>BA41*(1-IF($H41+BA$2-$L$2&lt;70,VLOOKUP($H41+BA$2-$L$2,$B$3:$C$123,2)*VLOOKUP($H41+BA$2-$L$2,Multipliers!$A$3:$DF$122,BA$2-2006+2),1))</f>
        <v>0</v>
      </c>
      <c r="BC41" s="3">
        <f>BB41*(1-IF($H41+BB$2-$L$2&lt;70,VLOOKUP($H41+BB$2-$L$2,$B$3:$C$123,2)*VLOOKUP($H41+BB$2-$L$2,Multipliers!$A$3:$DF$122,BB$2-2006+2),1))</f>
        <v>0</v>
      </c>
      <c r="BD41" s="3">
        <f>BC41*(1-IF($H41+BC$2-$L$2&lt;70,VLOOKUP($H41+BC$2-$L$2,$B$3:$C$123,2)*VLOOKUP($H41+BC$2-$L$2,Multipliers!$A$3:$DF$122,BC$2-2006+2),1))</f>
        <v>0</v>
      </c>
      <c r="BE41" s="3">
        <f>BD41*(1-IF($H41+BD$2-$L$2&lt;70,VLOOKUP($H41+BD$2-$L$2,$B$3:$C$123,2)*VLOOKUP($H41+BD$2-$L$2,Multipliers!$A$3:$DF$122,BD$2-2006+2),1))</f>
        <v>0</v>
      </c>
      <c r="BF41" s="3">
        <f>BE41*(1-IF($H41+BE$2-$L$2&lt;70,VLOOKUP($H41+BE$2-$L$2,$B$3:$C$123,2)*VLOOKUP($H41+BE$2-$L$2,Multipliers!$A$3:$DF$122,BE$2-2006+2),1))</f>
        <v>0</v>
      </c>
      <c r="BG41" s="3">
        <f>BF41*(1-IF($H41+BF$2-$L$2&lt;70,VLOOKUP($H41+BF$2-$L$2,$B$3:$C$123,2)*VLOOKUP($H41+BF$2-$L$2,Multipliers!$A$3:$DF$122,BF$2-2006+2),1))</f>
        <v>0</v>
      </c>
      <c r="BH41" s="3">
        <f>BG41*(1-IF($H41+BG$2-$L$2&lt;70,VLOOKUP($H41+BG$2-$L$2,$B$3:$C$123,2)*VLOOKUP($H41+BG$2-$L$2,Multipliers!$A$3:$DF$122,BG$2-2006+2),1))</f>
        <v>0</v>
      </c>
      <c r="BI41" s="3">
        <f>BH41*(1-IF($H41+BH$2-$L$2&lt;70,VLOOKUP($H41+BH$2-$L$2,$B$3:$C$123,2)*VLOOKUP($H41+BH$2-$L$2,Multipliers!$A$3:$DF$122,BH$2-2006+2),1))</f>
        <v>0</v>
      </c>
      <c r="BJ41" s="3">
        <f>BI41*(1-IF($H41+BI$2-$L$2&lt;70,VLOOKUP($H41+BI$2-$L$2,$B$3:$C$123,2)*VLOOKUP($H41+BI$2-$L$2,Multipliers!$A$3:$DF$122,BI$2-2006+2),1))</f>
        <v>0</v>
      </c>
      <c r="BK41" s="3">
        <f>BJ41*(1-IF($H41+BJ$2-$L$2&lt;70,VLOOKUP($H41+BJ$2-$L$2,$B$3:$C$123,2)*VLOOKUP($H41+BJ$2-$L$2,Multipliers!$A$3:$DF$122,BJ$2-2006+2),1))</f>
        <v>0</v>
      </c>
      <c r="BL41" s="3">
        <f>BK41*(1-IF($H41+BK$2-$L$2&lt;70,VLOOKUP($H41+BK$2-$L$2,$B$3:$C$123,2)*VLOOKUP($H41+BK$2-$L$2,Multipliers!$A$3:$DF$122,BK$2-2006+2),1))</f>
        <v>0</v>
      </c>
      <c r="BM41" s="3">
        <f>BL41*(1-IF($H41+BL$2-$L$2&lt;70,VLOOKUP($H41+BL$2-$L$2,$B$3:$C$123,2)*VLOOKUP($H41+BL$2-$L$2,Multipliers!$A$3:$DF$122,BL$2-2006+2),1))</f>
        <v>0</v>
      </c>
      <c r="BN41" s="3">
        <f>BM41*(1-IF($H41+BM$2-$L$2&lt;70,VLOOKUP($H41+BM$2-$L$2,$B$3:$C$123,2)*VLOOKUP($H41+BM$2-$L$2,Multipliers!$A$3:$DF$122,BM$2-2006+2),1))</f>
        <v>0</v>
      </c>
      <c r="BO41" s="3">
        <f>BN41*(1-IF($H41+BN$2-$L$2&lt;70,VLOOKUP($H41+BN$2-$L$2,$B$3:$C$123,2)*VLOOKUP($H41+BN$2-$L$2,Multipliers!$A$3:$DF$122,BN$2-2006+2),1))</f>
        <v>0</v>
      </c>
      <c r="BP41" s="3">
        <f>BO41*(1-IF($H41+BO$2-$L$2&lt;70,VLOOKUP($H41+BO$2-$L$2,$B$3:$C$123,2)*VLOOKUP($H41+BO$2-$L$2,Multipliers!$A$3:$DF$122,BO$2-2006+2),1))</f>
        <v>0</v>
      </c>
      <c r="BQ41" s="3">
        <f>BP41*(1-IF($H41+BP$2-$L$2&lt;70,VLOOKUP($H41+BP$2-$L$2,$B$3:$C$123,2)*VLOOKUP($H41+BP$2-$L$2,Multipliers!$A$3:$DF$122,BP$2-2006+2),1))</f>
        <v>0</v>
      </c>
      <c r="BR41" s="3">
        <f>BQ41*(1-IF($H41+BQ$2-$L$2&lt;70,VLOOKUP($H41+BQ$2-$L$2,$B$3:$C$123,2)*VLOOKUP($H41+BQ$2-$L$2,Multipliers!$A$3:$DF$122,BQ$2-2006+2),1))</f>
        <v>0</v>
      </c>
      <c r="BS41" s="3">
        <f>BR41*(1-IF($H41+BR$2-$L$2&lt;70,VLOOKUP($H41+BR$2-$L$2,$B$3:$C$123,2)*VLOOKUP($H41+BR$2-$L$2,Multipliers!$A$3:$DF$122,BR$2-2006+2),1))</f>
        <v>0</v>
      </c>
      <c r="BT41" s="3">
        <f>BS41*(1-IF($H41+BS$2-$L$2&lt;70,VLOOKUP($H41+BS$2-$L$2,$B$3:$C$123,2)*VLOOKUP($H41+BS$2-$L$2,Multipliers!$A$3:$DF$122,BS$2-2006+2),1))</f>
        <v>0</v>
      </c>
      <c r="BU41" s="3">
        <f>BT41*(1-IF($H41+BT$2-$L$2&lt;70,VLOOKUP($H41+BT$2-$L$2,$B$3:$C$123,2)*VLOOKUP($H41+BT$2-$L$2,Multipliers!$A$3:$DF$122,BT$2-2006+2),1))</f>
        <v>0</v>
      </c>
      <c r="BV41" s="3">
        <f>BU41*(1-IF($H41+BU$2-$L$2&lt;70,VLOOKUP($H41+BU$2-$L$2,$B$3:$C$123,2)*VLOOKUP($H41+BU$2-$L$2,Multipliers!$A$3:$DF$122,BU$2-2006+2),1))</f>
        <v>0</v>
      </c>
      <c r="BW41" s="3">
        <f>BV41*(1-IF($H41+BV$2-$L$2&lt;70,VLOOKUP($H41+BV$2-$L$2,$B$3:$C$123,2)*VLOOKUP($H41+BV$2-$L$2,Multipliers!$A$3:$DF$122,BV$2-2006+2),1))</f>
        <v>0</v>
      </c>
      <c r="BX41" s="3">
        <f>BW41*(1-IF($H41+BW$2-$L$2&lt;70,VLOOKUP($H41+BW$2-$L$2,$B$3:$C$123,2)*VLOOKUP($H41+BW$2-$L$2,Multipliers!$A$3:$DF$122,BW$2-2006+2),1))</f>
        <v>0</v>
      </c>
      <c r="BY41" s="3">
        <f>BX41*(1-IF($H41+BX$2-$L$2&lt;70,VLOOKUP($H41+BX$2-$L$2,$B$3:$C$123,2)*VLOOKUP($H41+BX$2-$L$2,Multipliers!$A$3:$DF$122,BX$2-2006+2),1))</f>
        <v>0</v>
      </c>
      <c r="BZ41" s="3">
        <f>BY41*(1-IF($H41+BY$2-$L$2&lt;70,VLOOKUP($H41+BY$2-$L$2,$B$3:$C$123,2)*VLOOKUP($H41+BY$2-$L$2,Multipliers!$A$3:$DF$122,BY$2-2006+2),1))</f>
        <v>0</v>
      </c>
      <c r="CA41" s="3">
        <f>BZ41*(1-IF($H41+BZ$2-$L$2&lt;70,VLOOKUP($H41+BZ$2-$L$2,$B$3:$C$123,2)*VLOOKUP($H41+BZ$2-$L$2,Multipliers!$A$3:$DF$122,BZ$2-2006+2),1))</f>
        <v>0</v>
      </c>
      <c r="CB41" s="3">
        <f>CA41*(1-IF($H41+CA$2-$L$2&lt;70,VLOOKUP($H41+CA$2-$L$2,$B$3:$C$123,2)*VLOOKUP($H41+CA$2-$L$2,Multipliers!$A$3:$DF$122,CA$2-2006+2),1))</f>
        <v>0</v>
      </c>
      <c r="CC41" s="3">
        <f>CB41*(1-IF($H41+CB$2-$L$2&lt;70,VLOOKUP($H41+CB$2-$L$2,$B$3:$C$123,2)*VLOOKUP($H41+CB$2-$L$2,Multipliers!$A$3:$DF$122,CB$2-2006+2),1))</f>
        <v>0</v>
      </c>
      <c r="CD41" s="3">
        <f>CC41*(1-IF($H41+CC$2-$L$2&lt;70,VLOOKUP($H41+CC$2-$L$2,$B$3:$C$123,2)*VLOOKUP($H41+CC$2-$L$2,Multipliers!$A$3:$DF$122,CC$2-2006+2),1))</f>
        <v>0</v>
      </c>
    </row>
    <row r="42" spans="2:82" x14ac:dyDescent="0.25">
      <c r="B42" s="21">
        <f t="shared" si="31"/>
        <v>39</v>
      </c>
      <c r="C42" s="21">
        <f>IF(B42&lt;Inputs!$C$3,E42,F42)</f>
        <v>9.3400000000000004E-4</v>
      </c>
      <c r="E42" s="22">
        <v>9.3400000000000004E-4</v>
      </c>
      <c r="F42" s="22"/>
      <c r="H42" s="26">
        <f t="shared" si="32"/>
        <v>40</v>
      </c>
      <c r="I42" s="26">
        <f>IF(H42&lt;=Inputs!$C$3,VLOOKUP(H42,$K$3:$CD$43,Inputs!$C$3-H42+2),1)</f>
        <v>0.87593242920274228</v>
      </c>
      <c r="K42" s="3">
        <f t="shared" si="33"/>
        <v>40</v>
      </c>
      <c r="L42" s="3">
        <v>1</v>
      </c>
      <c r="M42" s="3">
        <f>L42*(1-IF($H42+L$2-$L$2&lt;70,VLOOKUP($H42+L$2-$L$2,$B$3:$C$123,2)*VLOOKUP($H42+L$2-$L$2,Multipliers!$A$3:$DF$122,L$2-2006+2),1))</f>
        <v>0.99914143523286358</v>
      </c>
      <c r="N42" s="3">
        <f>M42*(1-IF($H42+M$2-$L$2&lt;70,VLOOKUP($H42+M$2-$L$2,$B$3:$C$123,2)*VLOOKUP($H42+M$2-$L$2,Multipliers!$A$3:$DF$122,M$2-2006+2),1))</f>
        <v>0.99823843327922124</v>
      </c>
      <c r="O42" s="3">
        <f>N42*(1-IF($H42+N$2-$L$2&lt;70,VLOOKUP($H42+N$2-$L$2,$B$3:$C$123,2)*VLOOKUP($H42+N$2-$L$2,Multipliers!$A$3:$DF$122,N$2-2006+2),1))</f>
        <v>0.99727776884749952</v>
      </c>
      <c r="P42" s="3">
        <f>O42*(1-IF($H42+O$2-$L$2&lt;70,VLOOKUP($H42+O$2-$L$2,$B$3:$C$123,2)*VLOOKUP($H42+O$2-$L$2,Multipliers!$A$3:$DF$122,O$2-2006+2),1))</f>
        <v>0.99624477028850467</v>
      </c>
      <c r="Q42" s="3">
        <f>P42*(1-IF($H42+P$2-$L$2&lt;70,VLOOKUP($H42+P$2-$L$2,$B$3:$C$123,2)*VLOOKUP($H42+P$2-$L$2,Multipliers!$A$3:$DF$122,P$2-2006+2),1))</f>
        <v>0.99512192327313809</v>
      </c>
      <c r="R42" s="3">
        <f>Q42*(1-IF($H42+Q$2-$L$2&lt;70,VLOOKUP($H42+Q$2-$L$2,$B$3:$C$123,2)*VLOOKUP($H42+Q$2-$L$2,Multipliers!$A$3:$DF$122,Q$2-2006+2),1))</f>
        <v>0.99389187653539202</v>
      </c>
      <c r="S42" s="3">
        <f>R42*(1-IF($H42+R$2-$L$2&lt;70,VLOOKUP($H42+R$2-$L$2,$B$3:$C$123,2)*VLOOKUP($H42+R$2-$L$2,Multipliers!$A$3:$DF$122,R$2-2006+2),1))</f>
        <v>0.99253713513557851</v>
      </c>
      <c r="T42" s="3">
        <f>S42*(1-IF($H42+S$2-$L$2&lt;70,VLOOKUP($H42+S$2-$L$2,$B$3:$C$123,2)*VLOOKUP($H42+S$2-$L$2,Multipliers!$A$3:$DF$122,S$2-2006+2),1))</f>
        <v>0.99104268380324523</v>
      </c>
      <c r="U42" s="3">
        <f>T42*(1-IF($H42+T$2-$L$2&lt;70,VLOOKUP($H42+T$2-$L$2,$B$3:$C$123,2)*VLOOKUP($H42+T$2-$L$2,Multipliers!$A$3:$DF$122,T$2-2006+2),1))</f>
        <v>0.98939233101896551</v>
      </c>
      <c r="V42" s="3">
        <f>U42*(1-IF($H42+U$2-$L$2&lt;70,VLOOKUP($H42+U$2-$L$2,$B$3:$C$123,2)*VLOOKUP($H42+U$2-$L$2,Multipliers!$A$3:$DF$122,U$2-2006+2),1))</f>
        <v>0.98757228234075567</v>
      </c>
      <c r="W42" s="3">
        <f>V42*(1-IF($H42+V$2-$L$2&lt;70,VLOOKUP($H42+V$2-$L$2,$B$3:$C$123,2)*VLOOKUP($H42+V$2-$L$2,Multipliers!$A$3:$DF$122,V$2-2006+2),1))</f>
        <v>0.98556696410383793</v>
      </c>
      <c r="X42" s="3">
        <f>W42*(1-IF($H42+W$2-$L$2&lt;70,VLOOKUP($H42+W$2-$L$2,$B$3:$C$123,2)*VLOOKUP($H42+W$2-$L$2,Multipliers!$A$3:$DF$122,W$2-2006+2),1))</f>
        <v>0.98335997418745147</v>
      </c>
      <c r="Y42" s="3">
        <f>X42*(1-IF($H42+X$2-$L$2&lt;70,VLOOKUP($H42+X$2-$L$2,$B$3:$C$123,2)*VLOOKUP($H42+X$2-$L$2,Multipliers!$A$3:$DF$122,X$2-2006+2),1))</f>
        <v>0.98093395219281121</v>
      </c>
      <c r="Z42" s="3">
        <f>Y42*(1-IF($H42+Y$2-$L$2&lt;70,VLOOKUP($H42+Y$2-$L$2,$B$3:$C$123,2)*VLOOKUP($H42+Y$2-$L$2,Multipliers!$A$3:$DF$122,Y$2-2006+2),1))</f>
        <v>0.97828788464425087</v>
      </c>
      <c r="AA42" s="3">
        <f>Z42*(1-IF($H42+Z$2-$L$2&lt;70,VLOOKUP($H42+Z$2-$L$2,$B$3:$C$123,2)*VLOOKUP($H42+Z$2-$L$2,Multipliers!$A$3:$DF$122,Z$2-2006+2),1))</f>
        <v>0.97540501812591196</v>
      </c>
      <c r="AB42" s="3">
        <f>AA42*(1-IF($H42+AA$2-$L$2&lt;70,VLOOKUP($H42+AA$2-$L$2,$B$3:$C$123,2)*VLOOKUP($H42+AA$2-$L$2,Multipliers!$A$3:$DF$122,AA$2-2006+2),1))</f>
        <v>0.97226433282170499</v>
      </c>
      <c r="AC42" s="3">
        <f>AB42*(1-IF($H42+AB$2-$L$2&lt;70,VLOOKUP($H42+AB$2-$L$2,$B$3:$C$123,2)*VLOOKUP($H42+AB$2-$L$2,Multipliers!$A$3:$DF$122,AB$2-2006+2),1))</f>
        <v>0.96883190157139065</v>
      </c>
      <c r="AD42" s="3">
        <f>AC42*(1-IF($H42+AC$2-$L$2&lt;70,VLOOKUP($H42+AC$2-$L$2,$B$3:$C$123,2)*VLOOKUP($H42+AC$2-$L$2,Multipliers!$A$3:$DF$122,AC$2-2006+2),1))</f>
        <v>0.96506780649692292</v>
      </c>
      <c r="AE42" s="3">
        <f>AD42*(1-IF($H42+AD$2-$L$2&lt;70,VLOOKUP($H42+AD$2-$L$2,$B$3:$C$123,2)*VLOOKUP($H42+AD$2-$L$2,Multipliers!$A$3:$DF$122,AD$2-2006+2),1))</f>
        <v>0.96092583583127522</v>
      </c>
      <c r="AF42" s="3">
        <f>AE42*(1-IF($H42+AE$2-$L$2&lt;70,VLOOKUP($H42+AE$2-$L$2,$B$3:$C$123,2)*VLOOKUP($H42+AE$2-$L$2,Multipliers!$A$3:$DF$122,AE$2-2006+2),1))</f>
        <v>0.95634849278833833</v>
      </c>
      <c r="AG42" s="3">
        <f>AF42*(1-IF($H42+AF$2-$L$2&lt;70,VLOOKUP($H42+AF$2-$L$2,$B$3:$C$123,2)*VLOOKUP($H42+AF$2-$L$2,Multipliers!$A$3:$DF$122,AF$2-2006+2),1))</f>
        <v>0.95127984484938932</v>
      </c>
      <c r="AH42" s="3">
        <f>AG42*(1-IF($H42+AG$2-$L$2&lt;70,VLOOKUP($H42+AG$2-$L$2,$B$3:$C$123,2)*VLOOKUP($H42+AG$2-$L$2,Multipliers!$A$3:$DF$122,AG$2-2006+2),1))</f>
        <v>0.94565666575472485</v>
      </c>
      <c r="AI42" s="3">
        <f>AH42*(1-IF($H42+AH$2-$L$2&lt;70,VLOOKUP($H42+AH$2-$L$2,$B$3:$C$123,2)*VLOOKUP($H42+AH$2-$L$2,Multipliers!$A$3:$DF$122,AH$2-2006+2),1))</f>
        <v>0.93941838348500817</v>
      </c>
      <c r="AJ42" s="3">
        <f>AI42*(1-IF($H42+AI$2-$L$2&lt;70,VLOOKUP($H42+AI$2-$L$2,$B$3:$C$123,2)*VLOOKUP($H42+AI$2-$L$2,Multipliers!$A$3:$DF$122,AI$2-2006+2),1))</f>
        <v>0.93250886524856114</v>
      </c>
      <c r="AK42" s="3">
        <f>AJ42*(1-IF($H42+AJ$2-$L$2&lt;70,VLOOKUP($H42+AJ$2-$L$2,$B$3:$C$123,2)*VLOOKUP($H42+AJ$2-$L$2,Multipliers!$A$3:$DF$122,AJ$2-2006+2),1))</f>
        <v>0.92486448466579463</v>
      </c>
      <c r="AL42" s="3">
        <f>AK42*(1-IF($H42+AK$2-$L$2&lt;70,VLOOKUP($H42+AK$2-$L$2,$B$3:$C$123,2)*VLOOKUP($H42+AK$2-$L$2,Multipliers!$A$3:$DF$122,AK$2-2006+2),1))</f>
        <v>0.91643717546444603</v>
      </c>
      <c r="AM42" s="3">
        <f>AL42*(1-IF($H42+AL$2-$L$2&lt;70,VLOOKUP($H42+AL$2-$L$2,$B$3:$C$123,2)*VLOOKUP($H42+AL$2-$L$2,Multipliers!$A$3:$DF$122,AL$2-2006+2),1))</f>
        <v>0.90735426569553579</v>
      </c>
      <c r="AN42" s="3">
        <f>AM42*(1-IF($H42+AM$2-$L$2&lt;70,VLOOKUP($H42+AM$2-$L$2,$B$3:$C$123,2)*VLOOKUP($H42+AM$2-$L$2,Multipliers!$A$3:$DF$122,AM$2-2006+2),1))</f>
        <v>0.89759718237278174</v>
      </c>
      <c r="AO42" s="3">
        <f>AN42*(1-IF($H42+AN$2-$L$2&lt;70,VLOOKUP($H42+AN$2-$L$2,$B$3:$C$123,2)*VLOOKUP($H42+AN$2-$L$2,Multipliers!$A$3:$DF$122,AN$2-2006+2),1))</f>
        <v>0.88713654331104963</v>
      </c>
      <c r="AP42" s="3">
        <f>AO42*(1-IF($H42+AO$2-$L$2&lt;70,VLOOKUP($H42+AO$2-$L$2,$B$3:$C$123,2)*VLOOKUP($H42+AO$2-$L$2,Multipliers!$A$3:$DF$122,AO$2-2006+2),1))</f>
        <v>0.87593242920274228</v>
      </c>
      <c r="AQ42" s="3">
        <f>AP42*(1-IF($H42+AP$2-$L$2&lt;70,VLOOKUP($H42+AP$2-$L$2,$B$3:$C$123,2)*VLOOKUP($H42+AP$2-$L$2,Multipliers!$A$3:$DF$122,AP$2-2006+2),1))</f>
        <v>0</v>
      </c>
      <c r="AR42" s="3">
        <f>AQ42*(1-IF($H42+AQ$2-$L$2&lt;70,VLOOKUP($H42+AQ$2-$L$2,$B$3:$C$123,2)*VLOOKUP($H42+AQ$2-$L$2,Multipliers!$A$3:$DF$122,AQ$2-2006+2),1))</f>
        <v>0</v>
      </c>
      <c r="AS42" s="3">
        <f>AR42*(1-IF($H42+AR$2-$L$2&lt;70,VLOOKUP($H42+AR$2-$L$2,$B$3:$C$123,2)*VLOOKUP($H42+AR$2-$L$2,Multipliers!$A$3:$DF$122,AR$2-2006+2),1))</f>
        <v>0</v>
      </c>
      <c r="AT42" s="3">
        <f>AS42*(1-IF($H42+AS$2-$L$2&lt;70,VLOOKUP($H42+AS$2-$L$2,$B$3:$C$123,2)*VLOOKUP($H42+AS$2-$L$2,Multipliers!$A$3:$DF$122,AS$2-2006+2),1))</f>
        <v>0</v>
      </c>
      <c r="AU42" s="3">
        <f>AT42*(1-IF($H42+AT$2-$L$2&lt;70,VLOOKUP($H42+AT$2-$L$2,$B$3:$C$123,2)*VLOOKUP($H42+AT$2-$L$2,Multipliers!$A$3:$DF$122,AT$2-2006+2),1))</f>
        <v>0</v>
      </c>
      <c r="AV42" s="3">
        <f>AU42*(1-IF($H42+AU$2-$L$2&lt;70,VLOOKUP($H42+AU$2-$L$2,$B$3:$C$123,2)*VLOOKUP($H42+AU$2-$L$2,Multipliers!$A$3:$DF$122,AU$2-2006+2),1))</f>
        <v>0</v>
      </c>
      <c r="AW42" s="3">
        <f>AV42*(1-IF($H42+AV$2-$L$2&lt;70,VLOOKUP($H42+AV$2-$L$2,$B$3:$C$123,2)*VLOOKUP($H42+AV$2-$L$2,Multipliers!$A$3:$DF$122,AV$2-2006+2),1))</f>
        <v>0</v>
      </c>
      <c r="AX42" s="3">
        <f>AW42*(1-IF($H42+AW$2-$L$2&lt;70,VLOOKUP($H42+AW$2-$L$2,$B$3:$C$123,2)*VLOOKUP($H42+AW$2-$L$2,Multipliers!$A$3:$DF$122,AW$2-2006+2),1))</f>
        <v>0</v>
      </c>
      <c r="AY42" s="3">
        <f>AX42*(1-IF($H42+AX$2-$L$2&lt;70,VLOOKUP($H42+AX$2-$L$2,$B$3:$C$123,2)*VLOOKUP($H42+AX$2-$L$2,Multipliers!$A$3:$DF$122,AX$2-2006+2),1))</f>
        <v>0</v>
      </c>
      <c r="AZ42" s="3">
        <f>AY42*(1-IF($H42+AY$2-$L$2&lt;70,VLOOKUP($H42+AY$2-$L$2,$B$3:$C$123,2)*VLOOKUP($H42+AY$2-$L$2,Multipliers!$A$3:$DF$122,AY$2-2006+2),1))</f>
        <v>0</v>
      </c>
      <c r="BA42" s="3">
        <f>AZ42*(1-IF($H42+AZ$2-$L$2&lt;70,VLOOKUP($H42+AZ$2-$L$2,$B$3:$C$123,2)*VLOOKUP($H42+AZ$2-$L$2,Multipliers!$A$3:$DF$122,AZ$2-2006+2),1))</f>
        <v>0</v>
      </c>
      <c r="BB42" s="3">
        <f>BA42*(1-IF($H42+BA$2-$L$2&lt;70,VLOOKUP($H42+BA$2-$L$2,$B$3:$C$123,2)*VLOOKUP($H42+BA$2-$L$2,Multipliers!$A$3:$DF$122,BA$2-2006+2),1))</f>
        <v>0</v>
      </c>
      <c r="BC42" s="3">
        <f>BB42*(1-IF($H42+BB$2-$L$2&lt;70,VLOOKUP($H42+BB$2-$L$2,$B$3:$C$123,2)*VLOOKUP($H42+BB$2-$L$2,Multipliers!$A$3:$DF$122,BB$2-2006+2),1))</f>
        <v>0</v>
      </c>
      <c r="BD42" s="3">
        <f>BC42*(1-IF($H42+BC$2-$L$2&lt;70,VLOOKUP($H42+BC$2-$L$2,$B$3:$C$123,2)*VLOOKUP($H42+BC$2-$L$2,Multipliers!$A$3:$DF$122,BC$2-2006+2),1))</f>
        <v>0</v>
      </c>
      <c r="BE42" s="3">
        <f>BD42*(1-IF($H42+BD$2-$L$2&lt;70,VLOOKUP($H42+BD$2-$L$2,$B$3:$C$123,2)*VLOOKUP($H42+BD$2-$L$2,Multipliers!$A$3:$DF$122,BD$2-2006+2),1))</f>
        <v>0</v>
      </c>
      <c r="BF42" s="3">
        <f>BE42*(1-IF($H42+BE$2-$L$2&lt;70,VLOOKUP($H42+BE$2-$L$2,$B$3:$C$123,2)*VLOOKUP($H42+BE$2-$L$2,Multipliers!$A$3:$DF$122,BE$2-2006+2),1))</f>
        <v>0</v>
      </c>
      <c r="BG42" s="3">
        <f>BF42*(1-IF($H42+BF$2-$L$2&lt;70,VLOOKUP($H42+BF$2-$L$2,$B$3:$C$123,2)*VLOOKUP($H42+BF$2-$L$2,Multipliers!$A$3:$DF$122,BF$2-2006+2),1))</f>
        <v>0</v>
      </c>
      <c r="BH42" s="3">
        <f>BG42*(1-IF($H42+BG$2-$L$2&lt;70,VLOOKUP($H42+BG$2-$L$2,$B$3:$C$123,2)*VLOOKUP($H42+BG$2-$L$2,Multipliers!$A$3:$DF$122,BG$2-2006+2),1))</f>
        <v>0</v>
      </c>
      <c r="BI42" s="3">
        <f>BH42*(1-IF($H42+BH$2-$L$2&lt;70,VLOOKUP($H42+BH$2-$L$2,$B$3:$C$123,2)*VLOOKUP($H42+BH$2-$L$2,Multipliers!$A$3:$DF$122,BH$2-2006+2),1))</f>
        <v>0</v>
      </c>
      <c r="BJ42" s="3">
        <f>BI42*(1-IF($H42+BI$2-$L$2&lt;70,VLOOKUP($H42+BI$2-$L$2,$B$3:$C$123,2)*VLOOKUP($H42+BI$2-$L$2,Multipliers!$A$3:$DF$122,BI$2-2006+2),1))</f>
        <v>0</v>
      </c>
      <c r="BK42" s="3">
        <f>BJ42*(1-IF($H42+BJ$2-$L$2&lt;70,VLOOKUP($H42+BJ$2-$L$2,$B$3:$C$123,2)*VLOOKUP($H42+BJ$2-$L$2,Multipliers!$A$3:$DF$122,BJ$2-2006+2),1))</f>
        <v>0</v>
      </c>
      <c r="BL42" s="3">
        <f>BK42*(1-IF($H42+BK$2-$L$2&lt;70,VLOOKUP($H42+BK$2-$L$2,$B$3:$C$123,2)*VLOOKUP($H42+BK$2-$L$2,Multipliers!$A$3:$DF$122,BK$2-2006+2),1))</f>
        <v>0</v>
      </c>
      <c r="BM42" s="3">
        <f>BL42*(1-IF($H42+BL$2-$L$2&lt;70,VLOOKUP($H42+BL$2-$L$2,$B$3:$C$123,2)*VLOOKUP($H42+BL$2-$L$2,Multipliers!$A$3:$DF$122,BL$2-2006+2),1))</f>
        <v>0</v>
      </c>
      <c r="BN42" s="3">
        <f>BM42*(1-IF($H42+BM$2-$L$2&lt;70,VLOOKUP($H42+BM$2-$L$2,$B$3:$C$123,2)*VLOOKUP($H42+BM$2-$L$2,Multipliers!$A$3:$DF$122,BM$2-2006+2),1))</f>
        <v>0</v>
      </c>
      <c r="BO42" s="3">
        <f>BN42*(1-IF($H42+BN$2-$L$2&lt;70,VLOOKUP($H42+BN$2-$L$2,$B$3:$C$123,2)*VLOOKUP($H42+BN$2-$L$2,Multipliers!$A$3:$DF$122,BN$2-2006+2),1))</f>
        <v>0</v>
      </c>
      <c r="BP42" s="3">
        <f>BO42*(1-IF($H42+BO$2-$L$2&lt;70,VLOOKUP($H42+BO$2-$L$2,$B$3:$C$123,2)*VLOOKUP($H42+BO$2-$L$2,Multipliers!$A$3:$DF$122,BO$2-2006+2),1))</f>
        <v>0</v>
      </c>
      <c r="BQ42" s="3">
        <f>BP42*(1-IF($H42+BP$2-$L$2&lt;70,VLOOKUP($H42+BP$2-$L$2,$B$3:$C$123,2)*VLOOKUP($H42+BP$2-$L$2,Multipliers!$A$3:$DF$122,BP$2-2006+2),1))</f>
        <v>0</v>
      </c>
      <c r="BR42" s="3">
        <f>BQ42*(1-IF($H42+BQ$2-$L$2&lt;70,VLOOKUP($H42+BQ$2-$L$2,$B$3:$C$123,2)*VLOOKUP($H42+BQ$2-$L$2,Multipliers!$A$3:$DF$122,BQ$2-2006+2),1))</f>
        <v>0</v>
      </c>
      <c r="BS42" s="3">
        <f>BR42*(1-IF($H42+BR$2-$L$2&lt;70,VLOOKUP($H42+BR$2-$L$2,$B$3:$C$123,2)*VLOOKUP($H42+BR$2-$L$2,Multipliers!$A$3:$DF$122,BR$2-2006+2),1))</f>
        <v>0</v>
      </c>
      <c r="BT42" s="3">
        <f>BS42*(1-IF($H42+BS$2-$L$2&lt;70,VLOOKUP($H42+BS$2-$L$2,$B$3:$C$123,2)*VLOOKUP($H42+BS$2-$L$2,Multipliers!$A$3:$DF$122,BS$2-2006+2),1))</f>
        <v>0</v>
      </c>
      <c r="BU42" s="3">
        <f>BT42*(1-IF($H42+BT$2-$L$2&lt;70,VLOOKUP($H42+BT$2-$L$2,$B$3:$C$123,2)*VLOOKUP($H42+BT$2-$L$2,Multipliers!$A$3:$DF$122,BT$2-2006+2),1))</f>
        <v>0</v>
      </c>
      <c r="BV42" s="3">
        <f>BU42*(1-IF($H42+BU$2-$L$2&lt;70,VLOOKUP($H42+BU$2-$L$2,$B$3:$C$123,2)*VLOOKUP($H42+BU$2-$L$2,Multipliers!$A$3:$DF$122,BU$2-2006+2),1))</f>
        <v>0</v>
      </c>
      <c r="BW42" s="3">
        <f>BV42*(1-IF($H42+BV$2-$L$2&lt;70,VLOOKUP($H42+BV$2-$L$2,$B$3:$C$123,2)*VLOOKUP($H42+BV$2-$L$2,Multipliers!$A$3:$DF$122,BV$2-2006+2),1))</f>
        <v>0</v>
      </c>
      <c r="BX42" s="3">
        <f>BW42*(1-IF($H42+BW$2-$L$2&lt;70,VLOOKUP($H42+BW$2-$L$2,$B$3:$C$123,2)*VLOOKUP($H42+BW$2-$L$2,Multipliers!$A$3:$DF$122,BW$2-2006+2),1))</f>
        <v>0</v>
      </c>
      <c r="BY42" s="3">
        <f>BX42*(1-IF($H42+BX$2-$L$2&lt;70,VLOOKUP($H42+BX$2-$L$2,$B$3:$C$123,2)*VLOOKUP($H42+BX$2-$L$2,Multipliers!$A$3:$DF$122,BX$2-2006+2),1))</f>
        <v>0</v>
      </c>
      <c r="BZ42" s="3">
        <f>BY42*(1-IF($H42+BY$2-$L$2&lt;70,VLOOKUP($H42+BY$2-$L$2,$B$3:$C$123,2)*VLOOKUP($H42+BY$2-$L$2,Multipliers!$A$3:$DF$122,BY$2-2006+2),1))</f>
        <v>0</v>
      </c>
      <c r="CA42" s="3">
        <f>BZ42*(1-IF($H42+BZ$2-$L$2&lt;70,VLOOKUP($H42+BZ$2-$L$2,$B$3:$C$123,2)*VLOOKUP($H42+BZ$2-$L$2,Multipliers!$A$3:$DF$122,BZ$2-2006+2),1))</f>
        <v>0</v>
      </c>
      <c r="CB42" s="3">
        <f>CA42*(1-IF($H42+CA$2-$L$2&lt;70,VLOOKUP($H42+CA$2-$L$2,$B$3:$C$123,2)*VLOOKUP($H42+CA$2-$L$2,Multipliers!$A$3:$DF$122,CA$2-2006+2),1))</f>
        <v>0</v>
      </c>
      <c r="CC42" s="3">
        <f>CB42*(1-IF($H42+CB$2-$L$2&lt;70,VLOOKUP($H42+CB$2-$L$2,$B$3:$C$123,2)*VLOOKUP($H42+CB$2-$L$2,Multipliers!$A$3:$DF$122,CB$2-2006+2),1))</f>
        <v>0</v>
      </c>
      <c r="CD42" s="3">
        <f>CC42*(1-IF($H42+CC$2-$L$2&lt;70,VLOOKUP($H42+CC$2-$L$2,$B$3:$C$123,2)*VLOOKUP($H42+CC$2-$L$2,Multipliers!$A$3:$DF$122,CC$2-2006+2),1))</f>
        <v>0</v>
      </c>
    </row>
    <row r="43" spans="2:82" x14ac:dyDescent="0.25">
      <c r="B43" s="21">
        <f t="shared" si="31"/>
        <v>40</v>
      </c>
      <c r="C43" s="21">
        <f>IF(B43&lt;Inputs!$C$3,E43,F43)</f>
        <v>1.0089999999999999E-3</v>
      </c>
      <c r="E43" s="22">
        <v>1.0089999999999999E-3</v>
      </c>
      <c r="F43" s="22"/>
      <c r="H43" s="26">
        <f t="shared" si="32"/>
        <v>41</v>
      </c>
      <c r="I43" s="26">
        <f>IF(H43&lt;=Inputs!$C$3,VLOOKUP(H43,$K$3:$CD$43,Inputs!$C$3-H43+2),1)</f>
        <v>0.87555877877891741</v>
      </c>
      <c r="K43" s="3">
        <f t="shared" si="33"/>
        <v>41</v>
      </c>
      <c r="L43" s="3">
        <v>1</v>
      </c>
      <c r="M43" s="3">
        <f>L43*(1-IF($H43+L$2-$L$2&lt;70,VLOOKUP($H43+L$2-$L$2,$B$3:$C$123,2)*VLOOKUP($H43+L$2-$L$2,Multipliers!$A$3:$DF$122,L$2-2006+2),1))</f>
        <v>0.99909186303706854</v>
      </c>
      <c r="N43" s="3">
        <f>M43*(1-IF($H43+M$2-$L$2&lt;70,VLOOKUP($H43+M$2-$L$2,$B$3:$C$123,2)*VLOOKUP($H43+M$2-$L$2,Multipliers!$A$3:$DF$122,M$2-2006+2),1))</f>
        <v>0.99812505988159239</v>
      </c>
      <c r="O43" s="3">
        <f>N43*(1-IF($H43+N$2-$L$2&lt;70,VLOOKUP($H43+N$2-$L$2,$B$3:$C$123,2)*VLOOKUP($H43+N$2-$L$2,Multipliers!$A$3:$DF$122,N$2-2006+2),1))</f>
        <v>0.99708504761064398</v>
      </c>
      <c r="P43" s="3">
        <f>O43*(1-IF($H43+O$2-$L$2&lt;70,VLOOKUP($H43+O$2-$L$2,$B$3:$C$123,2)*VLOOKUP($H43+O$2-$L$2,Multipliers!$A$3:$DF$122,O$2-2006+2),1))</f>
        <v>0.99595435631909046</v>
      </c>
      <c r="Q43" s="3">
        <f>P43*(1-IF($H43+P$2-$L$2&lt;70,VLOOKUP($H43+P$2-$L$2,$B$3:$C$123,2)*VLOOKUP($H43+P$2-$L$2,Multipliers!$A$3:$DF$122,P$2-2006+2),1))</f>
        <v>0.99471560034344153</v>
      </c>
      <c r="R43" s="3">
        <f>Q43*(1-IF($H43+Q$2-$L$2&lt;70,VLOOKUP($H43+Q$2-$L$2,$B$3:$C$123,2)*VLOOKUP($H43+Q$2-$L$2,Multipliers!$A$3:$DF$122,Q$2-2006+2),1))</f>
        <v>0.99335072799523971</v>
      </c>
      <c r="S43" s="3">
        <f>R43*(1-IF($H43+R$2-$L$2&lt;70,VLOOKUP($H43+R$2-$L$2,$B$3:$C$123,2)*VLOOKUP($H43+R$2-$L$2,Multipliers!$A$3:$DF$122,R$2-2006+2),1))</f>
        <v>0.99184435640756408</v>
      </c>
      <c r="T43" s="3">
        <f>S43*(1-IF($H43+S$2-$L$2&lt;70,VLOOKUP($H43+S$2-$L$2,$B$3:$C$123,2)*VLOOKUP($H43+S$2-$L$2,Multipliers!$A$3:$DF$122,S$2-2006+2),1))</f>
        <v>0.9901800196633912</v>
      </c>
      <c r="U43" s="3">
        <f>T43*(1-IF($H43+T$2-$L$2&lt;70,VLOOKUP($H43+T$2-$L$2,$B$3:$C$123,2)*VLOOKUP($H43+T$2-$L$2,Multipliers!$A$3:$DF$122,T$2-2006+2),1))</f>
        <v>0.98834364736737168</v>
      </c>
      <c r="V43" s="3">
        <f>U43*(1-IF($H43+U$2-$L$2&lt;70,VLOOKUP($H43+U$2-$L$2,$B$3:$C$123,2)*VLOOKUP($H43+U$2-$L$2,Multipliers!$A$3:$DF$122,U$2-2006+2),1))</f>
        <v>0.98631955807359406</v>
      </c>
      <c r="W43" s="3">
        <f>V43*(1-IF($H43+V$2-$L$2&lt;70,VLOOKUP($H43+V$2-$L$2,$B$3:$C$123,2)*VLOOKUP($H43+V$2-$L$2,Multipliers!$A$3:$DF$122,V$2-2006+2),1))</f>
        <v>0.98409104913649714</v>
      </c>
      <c r="X43" s="3">
        <f>W43*(1-IF($H43+W$2-$L$2&lt;70,VLOOKUP($H43+W$2-$L$2,$B$3:$C$123,2)*VLOOKUP($H43+W$2-$L$2,Multipliers!$A$3:$DF$122,W$2-2006+2),1))</f>
        <v>0.98164043279374436</v>
      </c>
      <c r="Y43" s="3">
        <f>X43*(1-IF($H43+X$2-$L$2&lt;70,VLOOKUP($H43+X$2-$L$2,$B$3:$C$123,2)*VLOOKUP($H43+X$2-$L$2,Multipliers!$A$3:$DF$122,X$2-2006+2),1))</f>
        <v>0.97896679256889174</v>
      </c>
      <c r="Z43" s="3">
        <f>Y43*(1-IF($H43+Y$2-$L$2&lt;70,VLOOKUP($H43+Y$2-$L$2,$B$3:$C$123,2)*VLOOKUP($H43+Y$2-$L$2,Multipliers!$A$3:$DF$122,Y$2-2006+2),1))</f>
        <v>0.97605337390865199</v>
      </c>
      <c r="AA43" s="3">
        <f>Z43*(1-IF($H43+Z$2-$L$2&lt;70,VLOOKUP($H43+Z$2-$L$2,$B$3:$C$123,2)*VLOOKUP($H43+Z$2-$L$2,Multipliers!$A$3:$DF$122,Z$2-2006+2),1))</f>
        <v>0.97287885579670796</v>
      </c>
      <c r="AB43" s="3">
        <f>AA43*(1-IF($H43+AA$2-$L$2&lt;70,VLOOKUP($H43+AA$2-$L$2,$B$3:$C$123,2)*VLOOKUP($H43+AA$2-$L$2,Multipliers!$A$3:$DF$122,AA$2-2006+2),1))</f>
        <v>0.96940956212989138</v>
      </c>
      <c r="AC43" s="3">
        <f>AB43*(1-IF($H43+AB$2-$L$2&lt;70,VLOOKUP($H43+AB$2-$L$2,$B$3:$C$123,2)*VLOOKUP($H43+AB$2-$L$2,Multipliers!$A$3:$DF$122,AB$2-2006+2),1))</f>
        <v>0.9656051789026876</v>
      </c>
      <c r="AD43" s="3">
        <f>AC43*(1-IF($H43+AC$2-$L$2&lt;70,VLOOKUP($H43+AC$2-$L$2,$B$3:$C$123,2)*VLOOKUP($H43+AC$2-$L$2,Multipliers!$A$3:$DF$122,AC$2-2006+2),1))</f>
        <v>0.9614190405065961</v>
      </c>
      <c r="AE43" s="3">
        <f>AD43*(1-IF($H43+AD$2-$L$2&lt;70,VLOOKUP($H43+AD$2-$L$2,$B$3:$C$123,2)*VLOOKUP($H43+AD$2-$L$2,Multipliers!$A$3:$DF$122,AD$2-2006+2),1))</f>
        <v>0.95679308857784917</v>
      </c>
      <c r="AF43" s="3">
        <f>AE43*(1-IF($H43+AE$2-$L$2&lt;70,VLOOKUP($H43+AE$2-$L$2,$B$3:$C$123,2)*VLOOKUP($H43+AE$2-$L$2,Multipliers!$A$3:$DF$122,AE$2-2006+2),1))</f>
        <v>0.95167086201515783</v>
      </c>
      <c r="AG43" s="3">
        <f>AF43*(1-IF($H43+AF$2-$L$2&lt;70,VLOOKUP($H43+AF$2-$L$2,$B$3:$C$123,2)*VLOOKUP($H43+AF$2-$L$2,Multipliers!$A$3:$DF$122,AF$2-2006+2),1))</f>
        <v>0.94598854841463809</v>
      </c>
      <c r="AH43" s="3">
        <f>AG43*(1-IF($H43+AG$2-$L$2&lt;70,VLOOKUP($H43+AG$2-$L$2,$B$3:$C$123,2)*VLOOKUP($H43+AG$2-$L$2,Multipliers!$A$3:$DF$122,AG$2-2006+2),1))</f>
        <v>0.93968504172347134</v>
      </c>
      <c r="AI43" s="3">
        <f>AH43*(1-IF($H43+AH$2-$L$2&lt;70,VLOOKUP($H43+AH$2-$L$2,$B$3:$C$123,2)*VLOOKUP($H43+AH$2-$L$2,Multipliers!$A$3:$DF$122,AH$2-2006+2),1))</f>
        <v>0.93270374926382671</v>
      </c>
      <c r="AJ43" s="3">
        <f>AI43*(1-IF($H43+AI$2-$L$2&lt;70,VLOOKUP($H43+AI$2-$L$2,$B$3:$C$123,2)*VLOOKUP($H43+AI$2-$L$2,Multipliers!$A$3:$DF$122,AI$2-2006+2),1))</f>
        <v>0.92498053898749899</v>
      </c>
      <c r="AK43" s="3">
        <f>AJ43*(1-IF($H43+AJ$2-$L$2&lt;70,VLOOKUP($H43+AJ$2-$L$2,$B$3:$C$123,2)*VLOOKUP($H43+AJ$2-$L$2,Multipliers!$A$3:$DF$122,AJ$2-2006+2),1))</f>
        <v>0.91646703728921308</v>
      </c>
      <c r="AL43" s="3">
        <f>AK43*(1-IF($H43+AK$2-$L$2&lt;70,VLOOKUP($H43+AK$2-$L$2,$B$3:$C$123,2)*VLOOKUP($H43+AK$2-$L$2,Multipliers!$A$3:$DF$122,AK$2-2006+2),1))</f>
        <v>0.907292082003613</v>
      </c>
      <c r="AM43" s="3">
        <f>AL43*(1-IF($H43+AL$2-$L$2&lt;70,VLOOKUP($H43+AL$2-$L$2,$B$3:$C$123,2)*VLOOKUP($H43+AL$2-$L$2,Multipliers!$A$3:$DF$122,AL$2-2006+2),1))</f>
        <v>0.89743711772002122</v>
      </c>
      <c r="AN43" s="3">
        <f>AM43*(1-IF($H43+AM$2-$L$2&lt;70,VLOOKUP($H43+AM$2-$L$2,$B$3:$C$123,2)*VLOOKUP($H43+AM$2-$L$2,Multipliers!$A$3:$DF$122,AM$2-2006+2),1))</f>
        <v>0.8868726998807599</v>
      </c>
      <c r="AO43" s="3">
        <f>AN43*(1-IF($H43+AN$2-$L$2&lt;70,VLOOKUP($H43+AN$2-$L$2,$B$3:$C$123,2)*VLOOKUP($H43+AN$2-$L$2,Multipliers!$A$3:$DF$122,AN$2-2006+2),1))</f>
        <v>0.87555877877891741</v>
      </c>
      <c r="AP43" s="3">
        <f>AO43*(1-IF($H43+AO$2-$L$2&lt;70,VLOOKUP($H43+AO$2-$L$2,$B$3:$C$123,2)*VLOOKUP($H43+AO$2-$L$2,Multipliers!$A$3:$DF$122,AO$2-2006+2),1))</f>
        <v>0</v>
      </c>
      <c r="AQ43" s="3">
        <f>AP43*(1-IF($H43+AP$2-$L$2&lt;70,VLOOKUP($H43+AP$2-$L$2,$B$3:$C$123,2)*VLOOKUP($H43+AP$2-$L$2,Multipliers!$A$3:$DF$122,AP$2-2006+2),1))</f>
        <v>0</v>
      </c>
      <c r="AR43" s="3">
        <f>AQ43*(1-IF($H43+AQ$2-$L$2&lt;70,VLOOKUP($H43+AQ$2-$L$2,$B$3:$C$123,2)*VLOOKUP($H43+AQ$2-$L$2,Multipliers!$A$3:$DF$122,AQ$2-2006+2),1))</f>
        <v>0</v>
      </c>
      <c r="AS43" s="3">
        <f>AR43*(1-IF($H43+AR$2-$L$2&lt;70,VLOOKUP($H43+AR$2-$L$2,$B$3:$C$123,2)*VLOOKUP($H43+AR$2-$L$2,Multipliers!$A$3:$DF$122,AR$2-2006+2),1))</f>
        <v>0</v>
      </c>
      <c r="AT43" s="3">
        <f>AS43*(1-IF($H43+AS$2-$L$2&lt;70,VLOOKUP($H43+AS$2-$L$2,$B$3:$C$123,2)*VLOOKUP($H43+AS$2-$L$2,Multipliers!$A$3:$DF$122,AS$2-2006+2),1))</f>
        <v>0</v>
      </c>
      <c r="AU43" s="3">
        <f>AT43*(1-IF($H43+AT$2-$L$2&lt;70,VLOOKUP($H43+AT$2-$L$2,$B$3:$C$123,2)*VLOOKUP($H43+AT$2-$L$2,Multipliers!$A$3:$DF$122,AT$2-2006+2),1))</f>
        <v>0</v>
      </c>
      <c r="AV43" s="3">
        <f>AU43*(1-IF($H43+AU$2-$L$2&lt;70,VLOOKUP($H43+AU$2-$L$2,$B$3:$C$123,2)*VLOOKUP($H43+AU$2-$L$2,Multipliers!$A$3:$DF$122,AU$2-2006+2),1))</f>
        <v>0</v>
      </c>
      <c r="AW43" s="3">
        <f>AV43*(1-IF($H43+AV$2-$L$2&lt;70,VLOOKUP($H43+AV$2-$L$2,$B$3:$C$123,2)*VLOOKUP($H43+AV$2-$L$2,Multipliers!$A$3:$DF$122,AV$2-2006+2),1))</f>
        <v>0</v>
      </c>
      <c r="AX43" s="3">
        <f>AW43*(1-IF($H43+AW$2-$L$2&lt;70,VLOOKUP($H43+AW$2-$L$2,$B$3:$C$123,2)*VLOOKUP($H43+AW$2-$L$2,Multipliers!$A$3:$DF$122,AW$2-2006+2),1))</f>
        <v>0</v>
      </c>
      <c r="AY43" s="3">
        <f>AX43*(1-IF($H43+AX$2-$L$2&lt;70,VLOOKUP($H43+AX$2-$L$2,$B$3:$C$123,2)*VLOOKUP($H43+AX$2-$L$2,Multipliers!$A$3:$DF$122,AX$2-2006+2),1))</f>
        <v>0</v>
      </c>
      <c r="AZ43" s="3">
        <f>AY43*(1-IF($H43+AY$2-$L$2&lt;70,VLOOKUP($H43+AY$2-$L$2,$B$3:$C$123,2)*VLOOKUP($H43+AY$2-$L$2,Multipliers!$A$3:$DF$122,AY$2-2006+2),1))</f>
        <v>0</v>
      </c>
      <c r="BA43" s="3">
        <f>AZ43*(1-IF($H43+AZ$2-$L$2&lt;70,VLOOKUP($H43+AZ$2-$L$2,$B$3:$C$123,2)*VLOOKUP($H43+AZ$2-$L$2,Multipliers!$A$3:$DF$122,AZ$2-2006+2),1))</f>
        <v>0</v>
      </c>
      <c r="BB43" s="3">
        <f>BA43*(1-IF($H43+BA$2-$L$2&lt;70,VLOOKUP($H43+BA$2-$L$2,$B$3:$C$123,2)*VLOOKUP($H43+BA$2-$L$2,Multipliers!$A$3:$DF$122,BA$2-2006+2),1))</f>
        <v>0</v>
      </c>
      <c r="BC43" s="3">
        <f>BB43*(1-IF($H43+BB$2-$L$2&lt;70,VLOOKUP($H43+BB$2-$L$2,$B$3:$C$123,2)*VLOOKUP($H43+BB$2-$L$2,Multipliers!$A$3:$DF$122,BB$2-2006+2),1))</f>
        <v>0</v>
      </c>
      <c r="BD43" s="3">
        <f>BC43*(1-IF($H43+BC$2-$L$2&lt;70,VLOOKUP($H43+BC$2-$L$2,$B$3:$C$123,2)*VLOOKUP($H43+BC$2-$L$2,Multipliers!$A$3:$DF$122,BC$2-2006+2),1))</f>
        <v>0</v>
      </c>
      <c r="BE43" s="3">
        <f>BD43*(1-IF($H43+BD$2-$L$2&lt;70,VLOOKUP($H43+BD$2-$L$2,$B$3:$C$123,2)*VLOOKUP($H43+BD$2-$L$2,Multipliers!$A$3:$DF$122,BD$2-2006+2),1))</f>
        <v>0</v>
      </c>
      <c r="BF43" s="3">
        <f>BE43*(1-IF($H43+BE$2-$L$2&lt;70,VLOOKUP($H43+BE$2-$L$2,$B$3:$C$123,2)*VLOOKUP($H43+BE$2-$L$2,Multipliers!$A$3:$DF$122,BE$2-2006+2),1))</f>
        <v>0</v>
      </c>
      <c r="BG43" s="3">
        <f>BF43*(1-IF($H43+BF$2-$L$2&lt;70,VLOOKUP($H43+BF$2-$L$2,$B$3:$C$123,2)*VLOOKUP($H43+BF$2-$L$2,Multipliers!$A$3:$DF$122,BF$2-2006+2),1))</f>
        <v>0</v>
      </c>
      <c r="BH43" s="3">
        <f>BG43*(1-IF($H43+BG$2-$L$2&lt;70,VLOOKUP($H43+BG$2-$L$2,$B$3:$C$123,2)*VLOOKUP($H43+BG$2-$L$2,Multipliers!$A$3:$DF$122,BG$2-2006+2),1))</f>
        <v>0</v>
      </c>
      <c r="BI43" s="3">
        <f>BH43*(1-IF($H43+BH$2-$L$2&lt;70,VLOOKUP($H43+BH$2-$L$2,$B$3:$C$123,2)*VLOOKUP($H43+BH$2-$L$2,Multipliers!$A$3:$DF$122,BH$2-2006+2),1))</f>
        <v>0</v>
      </c>
      <c r="BJ43" s="3">
        <f>BI43*(1-IF($H43+BI$2-$L$2&lt;70,VLOOKUP($H43+BI$2-$L$2,$B$3:$C$123,2)*VLOOKUP($H43+BI$2-$L$2,Multipliers!$A$3:$DF$122,BI$2-2006+2),1))</f>
        <v>0</v>
      </c>
      <c r="BK43" s="3">
        <f>BJ43*(1-IF($H43+BJ$2-$L$2&lt;70,VLOOKUP($H43+BJ$2-$L$2,$B$3:$C$123,2)*VLOOKUP($H43+BJ$2-$L$2,Multipliers!$A$3:$DF$122,BJ$2-2006+2),1))</f>
        <v>0</v>
      </c>
      <c r="BL43" s="3">
        <f>BK43*(1-IF($H43+BK$2-$L$2&lt;70,VLOOKUP($H43+BK$2-$L$2,$B$3:$C$123,2)*VLOOKUP($H43+BK$2-$L$2,Multipliers!$A$3:$DF$122,BK$2-2006+2),1))</f>
        <v>0</v>
      </c>
      <c r="BM43" s="3">
        <f>BL43*(1-IF($H43+BL$2-$L$2&lt;70,VLOOKUP($H43+BL$2-$L$2,$B$3:$C$123,2)*VLOOKUP($H43+BL$2-$L$2,Multipliers!$A$3:$DF$122,BL$2-2006+2),1))</f>
        <v>0</v>
      </c>
      <c r="BN43" s="3">
        <f>BM43*(1-IF($H43+BM$2-$L$2&lt;70,VLOOKUP($H43+BM$2-$L$2,$B$3:$C$123,2)*VLOOKUP($H43+BM$2-$L$2,Multipliers!$A$3:$DF$122,BM$2-2006+2),1))</f>
        <v>0</v>
      </c>
      <c r="BO43" s="3">
        <f>BN43*(1-IF($H43+BN$2-$L$2&lt;70,VLOOKUP($H43+BN$2-$L$2,$B$3:$C$123,2)*VLOOKUP($H43+BN$2-$L$2,Multipliers!$A$3:$DF$122,BN$2-2006+2),1))</f>
        <v>0</v>
      </c>
      <c r="BP43" s="3">
        <f>BO43*(1-IF($H43+BO$2-$L$2&lt;70,VLOOKUP($H43+BO$2-$L$2,$B$3:$C$123,2)*VLOOKUP($H43+BO$2-$L$2,Multipliers!$A$3:$DF$122,BO$2-2006+2),1))</f>
        <v>0</v>
      </c>
      <c r="BQ43" s="3">
        <f>BP43*(1-IF($H43+BP$2-$L$2&lt;70,VLOOKUP($H43+BP$2-$L$2,$B$3:$C$123,2)*VLOOKUP($H43+BP$2-$L$2,Multipliers!$A$3:$DF$122,BP$2-2006+2),1))</f>
        <v>0</v>
      </c>
      <c r="BR43" s="3">
        <f>BQ43*(1-IF($H43+BQ$2-$L$2&lt;70,VLOOKUP($H43+BQ$2-$L$2,$B$3:$C$123,2)*VLOOKUP($H43+BQ$2-$L$2,Multipliers!$A$3:$DF$122,BQ$2-2006+2),1))</f>
        <v>0</v>
      </c>
      <c r="BS43" s="3">
        <f>BR43*(1-IF($H43+BR$2-$L$2&lt;70,VLOOKUP($H43+BR$2-$L$2,$B$3:$C$123,2)*VLOOKUP($H43+BR$2-$L$2,Multipliers!$A$3:$DF$122,BR$2-2006+2),1))</f>
        <v>0</v>
      </c>
      <c r="BT43" s="3">
        <f>BS43*(1-IF($H43+BS$2-$L$2&lt;70,VLOOKUP($H43+BS$2-$L$2,$B$3:$C$123,2)*VLOOKUP($H43+BS$2-$L$2,Multipliers!$A$3:$DF$122,BS$2-2006+2),1))</f>
        <v>0</v>
      </c>
      <c r="BU43" s="3">
        <f>BT43*(1-IF($H43+BT$2-$L$2&lt;70,VLOOKUP($H43+BT$2-$L$2,$B$3:$C$123,2)*VLOOKUP($H43+BT$2-$L$2,Multipliers!$A$3:$DF$122,BT$2-2006+2),1))</f>
        <v>0</v>
      </c>
      <c r="BV43" s="3">
        <f>BU43*(1-IF($H43+BU$2-$L$2&lt;70,VLOOKUP($H43+BU$2-$L$2,$B$3:$C$123,2)*VLOOKUP($H43+BU$2-$L$2,Multipliers!$A$3:$DF$122,BU$2-2006+2),1))</f>
        <v>0</v>
      </c>
      <c r="BW43" s="3">
        <f>BV43*(1-IF($H43+BV$2-$L$2&lt;70,VLOOKUP($H43+BV$2-$L$2,$B$3:$C$123,2)*VLOOKUP($H43+BV$2-$L$2,Multipliers!$A$3:$DF$122,BV$2-2006+2),1))</f>
        <v>0</v>
      </c>
      <c r="BX43" s="3">
        <f>BW43*(1-IF($H43+BW$2-$L$2&lt;70,VLOOKUP($H43+BW$2-$L$2,$B$3:$C$123,2)*VLOOKUP($H43+BW$2-$L$2,Multipliers!$A$3:$DF$122,BW$2-2006+2),1))</f>
        <v>0</v>
      </c>
      <c r="BY43" s="3">
        <f>BX43*(1-IF($H43+BX$2-$L$2&lt;70,VLOOKUP($H43+BX$2-$L$2,$B$3:$C$123,2)*VLOOKUP($H43+BX$2-$L$2,Multipliers!$A$3:$DF$122,BX$2-2006+2),1))</f>
        <v>0</v>
      </c>
      <c r="BZ43" s="3">
        <f>BY43*(1-IF($H43+BY$2-$L$2&lt;70,VLOOKUP($H43+BY$2-$L$2,$B$3:$C$123,2)*VLOOKUP($H43+BY$2-$L$2,Multipliers!$A$3:$DF$122,BY$2-2006+2),1))</f>
        <v>0</v>
      </c>
      <c r="CA43" s="3">
        <f>BZ43*(1-IF($H43+BZ$2-$L$2&lt;70,VLOOKUP($H43+BZ$2-$L$2,$B$3:$C$123,2)*VLOOKUP($H43+BZ$2-$L$2,Multipliers!$A$3:$DF$122,BZ$2-2006+2),1))</f>
        <v>0</v>
      </c>
      <c r="CB43" s="3">
        <f>CA43*(1-IF($H43+CA$2-$L$2&lt;70,VLOOKUP($H43+CA$2-$L$2,$B$3:$C$123,2)*VLOOKUP($H43+CA$2-$L$2,Multipliers!$A$3:$DF$122,CA$2-2006+2),1))</f>
        <v>0</v>
      </c>
      <c r="CC43" s="3">
        <f>CB43*(1-IF($H43+CB$2-$L$2&lt;70,VLOOKUP($H43+CB$2-$L$2,$B$3:$C$123,2)*VLOOKUP($H43+CB$2-$L$2,Multipliers!$A$3:$DF$122,CB$2-2006+2),1))</f>
        <v>0</v>
      </c>
      <c r="CD43" s="3">
        <f>CC43*(1-IF($H43+CC$2-$L$2&lt;70,VLOOKUP($H43+CC$2-$L$2,$B$3:$C$123,2)*VLOOKUP($H43+CC$2-$L$2,Multipliers!$A$3:$DF$122,CC$2-2006+2),1))</f>
        <v>0</v>
      </c>
    </row>
    <row r="44" spans="2:82" x14ac:dyDescent="0.25">
      <c r="B44" s="21">
        <f t="shared" si="31"/>
        <v>41</v>
      </c>
      <c r="C44" s="21">
        <f>IF(B44&lt;Inputs!$C$3,E44,F44)</f>
        <v>1.0950000000000001E-3</v>
      </c>
      <c r="E44" s="22">
        <v>1.0950000000000001E-3</v>
      </c>
      <c r="F44" s="22"/>
      <c r="H44" s="26">
        <f t="shared" si="32"/>
        <v>42</v>
      </c>
      <c r="I44" s="26">
        <f>IF(H44&lt;=Inputs!$C$3,VLOOKUP(H44,$K$3:$CD$43,Inputs!$C$3-H44+2),1)</f>
        <v>0.8868726998807599</v>
      </c>
      <c r="K44" s="3">
        <f t="shared" si="33"/>
        <v>42</v>
      </c>
      <c r="L44" s="3">
        <v>1</v>
      </c>
      <c r="M44" s="3">
        <f>L44*(1-IF($H44+L$2-$L$2&lt;70,VLOOKUP($H44+L$2-$L$2,$B$3:$C$123,2)*VLOOKUP($H44+L$2-$L$2,Multipliers!$A$3:$DF$122,L$2-2006+2),1))</f>
        <v>0.99902588892367916</v>
      </c>
      <c r="N44" s="3">
        <f>M44*(1-IF($H44+M$2-$L$2&lt;70,VLOOKUP($H44+M$2-$L$2,$B$3:$C$123,2)*VLOOKUP($H44+M$2-$L$2,Multipliers!$A$3:$DF$122,M$2-2006+2),1))</f>
        <v>0.997977599997106</v>
      </c>
      <c r="O44" s="3">
        <f>N44*(1-IF($H44+N$2-$L$2&lt;70,VLOOKUP($H44+N$2-$L$2,$B$3:$C$123,2)*VLOOKUP($H44+N$2-$L$2,Multipliers!$A$3:$DF$122,N$2-2006+2),1))</f>
        <v>0.99683780400240574</v>
      </c>
      <c r="P44" s="3">
        <f>O44*(1-IF($H44+O$2-$L$2&lt;70,VLOOKUP($H44+O$2-$L$2,$B$3:$C$123,2)*VLOOKUP($H44+O$2-$L$2,Multipliers!$A$3:$DF$122,O$2-2006+2),1))</f>
        <v>0.99558920904048609</v>
      </c>
      <c r="Q44" s="3">
        <f>P44*(1-IF($H44+P$2-$L$2&lt;70,VLOOKUP($H44+P$2-$L$2,$B$3:$C$123,2)*VLOOKUP($H44+P$2-$L$2,Multipliers!$A$3:$DF$122,P$2-2006+2),1))</f>
        <v>0.99421350808685183</v>
      </c>
      <c r="R44" s="3">
        <f>Q44*(1-IF($H44+Q$2-$L$2&lt;70,VLOOKUP($H44+Q$2-$L$2,$B$3:$C$123,2)*VLOOKUP($H44+Q$2-$L$2,Multipliers!$A$3:$DF$122,Q$2-2006+2),1))</f>
        <v>0.99269474113331013</v>
      </c>
      <c r="S44" s="3">
        <f>R44*(1-IF($H44+R$2-$L$2&lt;70,VLOOKUP($H44+R$2-$L$2,$B$3:$C$123,2)*VLOOKUP($H44+R$2-$L$2,Multipliers!$A$3:$DF$122,R$2-2006+2),1))</f>
        <v>0.99101605151471561</v>
      </c>
      <c r="T44" s="3">
        <f>S44*(1-IF($H44+S$2-$L$2&lt;70,VLOOKUP($H44+S$2-$L$2,$B$3:$C$123,2)*VLOOKUP($H44+S$2-$L$2,Multipliers!$A$3:$DF$122,S$2-2006+2),1))</f>
        <v>0.98916311998175233</v>
      </c>
      <c r="U44" s="3">
        <f>T44*(1-IF($H44+T$2-$L$2&lt;70,VLOOKUP($H44+T$2-$L$2,$B$3:$C$123,2)*VLOOKUP($H44+T$2-$L$2,Multipliers!$A$3:$DF$122,T$2-2006+2),1))</f>
        <v>0.98711998579942928</v>
      </c>
      <c r="V44" s="3">
        <f>U44*(1-IF($H44+U$2-$L$2&lt;70,VLOOKUP($H44+U$2-$L$2,$B$3:$C$123,2)*VLOOKUP($H44+U$2-$L$2,Multipliers!$A$3:$DF$122,U$2-2006+2),1))</f>
        <v>0.98486986731825865</v>
      </c>
      <c r="W44" s="3">
        <f>V44*(1-IF($H44+V$2-$L$2&lt;70,VLOOKUP($H44+V$2-$L$2,$B$3:$C$123,2)*VLOOKUP($H44+V$2-$L$2,Multipliers!$A$3:$DF$122,V$2-2006+2),1))</f>
        <v>0.9823945385114794</v>
      </c>
      <c r="X44" s="3">
        <f>W44*(1-IF($H44+W$2-$L$2&lt;70,VLOOKUP($H44+W$2-$L$2,$B$3:$C$123,2)*VLOOKUP($H44+W$2-$L$2,Multipliers!$A$3:$DF$122,W$2-2006+2),1))</f>
        <v>0.97969345417749043</v>
      </c>
      <c r="Y44" s="3">
        <f>X44*(1-IF($H44+X$2-$L$2&lt;70,VLOOKUP($H44+X$2-$L$2,$B$3:$C$123,2)*VLOOKUP($H44+X$2-$L$2,Multipliers!$A$3:$DF$122,X$2-2006+2),1))</f>
        <v>0.97674931481043314</v>
      </c>
      <c r="Z44" s="3">
        <f>Y44*(1-IF($H44+Y$2-$L$2&lt;70,VLOOKUP($H44+Y$2-$L$2,$B$3:$C$123,2)*VLOOKUP($H44+Y$2-$L$2,Multipliers!$A$3:$DF$122,Y$2-2006+2),1))</f>
        <v>0.97354109264153432</v>
      </c>
      <c r="AA44" s="3">
        <f>Z44*(1-IF($H44+Z$2-$L$2&lt;70,VLOOKUP($H44+Z$2-$L$2,$B$3:$C$123,2)*VLOOKUP($H44+Z$2-$L$2,Multipliers!$A$3:$DF$122,Z$2-2006+2),1))</f>
        <v>0.97003437020858063</v>
      </c>
      <c r="AB44" s="3">
        <f>AA44*(1-IF($H44+AA$2-$L$2&lt;70,VLOOKUP($H44+AA$2-$L$2,$B$3:$C$123,2)*VLOOKUP($H44+AA$2-$L$2,Multipliers!$A$3:$DF$122,AA$2-2006+2),1))</f>
        <v>0.96618908208244658</v>
      </c>
      <c r="AC44" s="3">
        <f>AB44*(1-IF($H44+AB$2-$L$2&lt;70,VLOOKUP($H44+AB$2-$L$2,$B$3:$C$123,2)*VLOOKUP($H44+AB$2-$L$2,Multipliers!$A$3:$DF$122,AB$2-2006+2),1))</f>
        <v>0.96195810252540492</v>
      </c>
      <c r="AD44" s="3">
        <f>AC44*(1-IF($H44+AC$2-$L$2&lt;70,VLOOKUP($H44+AC$2-$L$2,$B$3:$C$123,2)*VLOOKUP($H44+AC$2-$L$2,Multipliers!$A$3:$DF$122,AC$2-2006+2),1))</f>
        <v>0.95728280386594089</v>
      </c>
      <c r="AE44" s="3">
        <f>AD44*(1-IF($H44+AD$2-$L$2&lt;70,VLOOKUP($H44+AD$2-$L$2,$B$3:$C$123,2)*VLOOKUP($H44+AD$2-$L$2,Multipliers!$A$3:$DF$122,AD$2-2006+2),1))</f>
        <v>0.95210618945050762</v>
      </c>
      <c r="AF44" s="3">
        <f>AE44*(1-IF($H44+AE$2-$L$2&lt;70,VLOOKUP($H44+AE$2-$L$2,$B$3:$C$123,2)*VLOOKUP($H44+AE$2-$L$2,Multipliers!$A$3:$DF$122,AE$2-2006+2),1))</f>
        <v>0.94636385319910088</v>
      </c>
      <c r="AG44" s="3">
        <f>AF44*(1-IF($H44+AF$2-$L$2&lt;70,VLOOKUP($H44+AF$2-$L$2,$B$3:$C$123,2)*VLOOKUP($H44+AF$2-$L$2,Multipliers!$A$3:$DF$122,AF$2-2006+2),1))</f>
        <v>0.93999414865396447</v>
      </c>
      <c r="AH44" s="3">
        <f>AG44*(1-IF($H44+AG$2-$L$2&lt;70,VLOOKUP($H44+AG$2-$L$2,$B$3:$C$123,2)*VLOOKUP($H44+AG$2-$L$2,Multipliers!$A$3:$DF$122,AG$2-2006+2),1))</f>
        <v>0.93294001841407204</v>
      </c>
      <c r="AI44" s="3">
        <f>AH44*(1-IF($H44+AH$2-$L$2&lt;70,VLOOKUP($H44+AH$2-$L$2,$B$3:$C$123,2)*VLOOKUP($H44+AH$2-$L$2,Multipliers!$A$3:$DF$122,AH$2-2006+2),1))</f>
        <v>0.92513681973517958</v>
      </c>
      <c r="AJ44" s="3">
        <f>AI44*(1-IF($H44+AI$2-$L$2&lt;70,VLOOKUP($H44+AI$2-$L$2,$B$3:$C$123,2)*VLOOKUP($H44+AI$2-$L$2,Multipliers!$A$3:$DF$122,AI$2-2006+2),1))</f>
        <v>0.91653587013614257</v>
      </c>
      <c r="AK44" s="3">
        <f>AJ44*(1-IF($H44+AJ$2-$L$2&lt;70,VLOOKUP($H44+AJ$2-$L$2,$B$3:$C$123,2)*VLOOKUP($H44+AJ$2-$L$2,Multipliers!$A$3:$DF$122,AJ$2-2006+2),1))</f>
        <v>0.90726754247297536</v>
      </c>
      <c r="AL44" s="3">
        <f>AK44*(1-IF($H44+AK$2-$L$2&lt;70,VLOOKUP($H44+AK$2-$L$2,$B$3:$C$123,2)*VLOOKUP($H44+AK$2-$L$2,Multipliers!$A$3:$DF$122,AK$2-2006+2),1))</f>
        <v>0.89731330233524365</v>
      </c>
      <c r="AM44" s="3">
        <f>AL44*(1-IF($H44+AL$2-$L$2&lt;70,VLOOKUP($H44+AL$2-$L$2,$B$3:$C$123,2)*VLOOKUP($H44+AL$2-$L$2,Multipliers!$A$3:$DF$122,AL$2-2006+2),1))</f>
        <v>0.88664364545262941</v>
      </c>
      <c r="AN44" s="3">
        <f>AM44*(1-IF($H44+AM$2-$L$2&lt;70,VLOOKUP($H44+AM$2-$L$2,$B$3:$C$123,2)*VLOOKUP($H44+AM$2-$L$2,Multipliers!$A$3:$DF$122,AM$2-2006+2),1))</f>
        <v>0.87521839390487843</v>
      </c>
      <c r="AO44" s="3">
        <f>AN44*(1-IF($H44+AN$2-$L$2&lt;70,VLOOKUP($H44+AN$2-$L$2,$B$3:$C$123,2)*VLOOKUP($H44+AN$2-$L$2,Multipliers!$A$3:$DF$122,AN$2-2006+2),1))</f>
        <v>0</v>
      </c>
      <c r="AP44" s="3">
        <f>AO44*(1-IF($H44+AO$2-$L$2&lt;70,VLOOKUP($H44+AO$2-$L$2,$B$3:$C$123,2)*VLOOKUP($H44+AO$2-$L$2,Multipliers!$A$3:$DF$122,AO$2-2006+2),1))</f>
        <v>0</v>
      </c>
      <c r="AQ44" s="3">
        <f>AP44*(1-IF($H44+AP$2-$L$2&lt;70,VLOOKUP($H44+AP$2-$L$2,$B$3:$C$123,2)*VLOOKUP($H44+AP$2-$L$2,Multipliers!$A$3:$DF$122,AP$2-2006+2),1))</f>
        <v>0</v>
      </c>
      <c r="AR44" s="3">
        <f>AQ44*(1-IF($H44+AQ$2-$L$2&lt;70,VLOOKUP($H44+AQ$2-$L$2,$B$3:$C$123,2)*VLOOKUP($H44+AQ$2-$L$2,Multipliers!$A$3:$DF$122,AQ$2-2006+2),1))</f>
        <v>0</v>
      </c>
      <c r="AS44" s="3">
        <f>AR44*(1-IF($H44+AR$2-$L$2&lt;70,VLOOKUP($H44+AR$2-$L$2,$B$3:$C$123,2)*VLOOKUP($H44+AR$2-$L$2,Multipliers!$A$3:$DF$122,AR$2-2006+2),1))</f>
        <v>0</v>
      </c>
      <c r="AT44" s="3">
        <f>AS44*(1-IF($H44+AS$2-$L$2&lt;70,VLOOKUP($H44+AS$2-$L$2,$B$3:$C$123,2)*VLOOKUP($H44+AS$2-$L$2,Multipliers!$A$3:$DF$122,AS$2-2006+2),1))</f>
        <v>0</v>
      </c>
      <c r="AU44" s="3">
        <f>AT44*(1-IF($H44+AT$2-$L$2&lt;70,VLOOKUP($H44+AT$2-$L$2,$B$3:$C$123,2)*VLOOKUP($H44+AT$2-$L$2,Multipliers!$A$3:$DF$122,AT$2-2006+2),1))</f>
        <v>0</v>
      </c>
      <c r="AV44" s="3">
        <f>AU44*(1-IF($H44+AU$2-$L$2&lt;70,VLOOKUP($H44+AU$2-$L$2,$B$3:$C$123,2)*VLOOKUP($H44+AU$2-$L$2,Multipliers!$A$3:$DF$122,AU$2-2006+2),1))</f>
        <v>0</v>
      </c>
      <c r="AW44" s="3">
        <f>AV44*(1-IF($H44+AV$2-$L$2&lt;70,VLOOKUP($H44+AV$2-$L$2,$B$3:$C$123,2)*VLOOKUP($H44+AV$2-$L$2,Multipliers!$A$3:$DF$122,AV$2-2006+2),1))</f>
        <v>0</v>
      </c>
      <c r="AX44" s="3">
        <f>AW44*(1-IF($H44+AW$2-$L$2&lt;70,VLOOKUP($H44+AW$2-$L$2,$B$3:$C$123,2)*VLOOKUP($H44+AW$2-$L$2,Multipliers!$A$3:$DF$122,AW$2-2006+2),1))</f>
        <v>0</v>
      </c>
      <c r="AY44" s="3">
        <f>AX44*(1-IF($H44+AX$2-$L$2&lt;70,VLOOKUP($H44+AX$2-$L$2,$B$3:$C$123,2)*VLOOKUP($H44+AX$2-$L$2,Multipliers!$A$3:$DF$122,AX$2-2006+2),1))</f>
        <v>0</v>
      </c>
      <c r="AZ44" s="3">
        <f>AY44*(1-IF($H44+AY$2-$L$2&lt;70,VLOOKUP($H44+AY$2-$L$2,$B$3:$C$123,2)*VLOOKUP($H44+AY$2-$L$2,Multipliers!$A$3:$DF$122,AY$2-2006+2),1))</f>
        <v>0</v>
      </c>
      <c r="BA44" s="3">
        <f>AZ44*(1-IF($H44+AZ$2-$L$2&lt;70,VLOOKUP($H44+AZ$2-$L$2,$B$3:$C$123,2)*VLOOKUP($H44+AZ$2-$L$2,Multipliers!$A$3:$DF$122,AZ$2-2006+2),1))</f>
        <v>0</v>
      </c>
      <c r="BB44" s="3">
        <f>BA44*(1-IF($H44+BA$2-$L$2&lt;70,VLOOKUP($H44+BA$2-$L$2,$B$3:$C$123,2)*VLOOKUP($H44+BA$2-$L$2,Multipliers!$A$3:$DF$122,BA$2-2006+2),1))</f>
        <v>0</v>
      </c>
      <c r="BC44" s="3">
        <f>BB44*(1-IF($H44+BB$2-$L$2&lt;70,VLOOKUP($H44+BB$2-$L$2,$B$3:$C$123,2)*VLOOKUP($H44+BB$2-$L$2,Multipliers!$A$3:$DF$122,BB$2-2006+2),1))</f>
        <v>0</v>
      </c>
      <c r="BD44" s="3">
        <f>BC44*(1-IF($H44+BC$2-$L$2&lt;70,VLOOKUP($H44+BC$2-$L$2,$B$3:$C$123,2)*VLOOKUP($H44+BC$2-$L$2,Multipliers!$A$3:$DF$122,BC$2-2006+2),1))</f>
        <v>0</v>
      </c>
      <c r="BE44" s="3">
        <f>BD44*(1-IF($H44+BD$2-$L$2&lt;70,VLOOKUP($H44+BD$2-$L$2,$B$3:$C$123,2)*VLOOKUP($H44+BD$2-$L$2,Multipliers!$A$3:$DF$122,BD$2-2006+2),1))</f>
        <v>0</v>
      </c>
      <c r="BF44" s="3">
        <f>BE44*(1-IF($H44+BE$2-$L$2&lt;70,VLOOKUP($H44+BE$2-$L$2,$B$3:$C$123,2)*VLOOKUP($H44+BE$2-$L$2,Multipliers!$A$3:$DF$122,BE$2-2006+2),1))</f>
        <v>0</v>
      </c>
      <c r="BG44" s="3">
        <f>BF44*(1-IF($H44+BF$2-$L$2&lt;70,VLOOKUP($H44+BF$2-$L$2,$B$3:$C$123,2)*VLOOKUP($H44+BF$2-$L$2,Multipliers!$A$3:$DF$122,BF$2-2006+2),1))</f>
        <v>0</v>
      </c>
      <c r="BH44" s="3">
        <f>BG44*(1-IF($H44+BG$2-$L$2&lt;70,VLOOKUP($H44+BG$2-$L$2,$B$3:$C$123,2)*VLOOKUP($H44+BG$2-$L$2,Multipliers!$A$3:$DF$122,BG$2-2006+2),1))</f>
        <v>0</v>
      </c>
      <c r="BI44" s="3">
        <f>BH44*(1-IF($H44+BH$2-$L$2&lt;70,VLOOKUP($H44+BH$2-$L$2,$B$3:$C$123,2)*VLOOKUP($H44+BH$2-$L$2,Multipliers!$A$3:$DF$122,BH$2-2006+2),1))</f>
        <v>0</v>
      </c>
      <c r="BJ44" s="3">
        <f>BI44*(1-IF($H44+BI$2-$L$2&lt;70,VLOOKUP($H44+BI$2-$L$2,$B$3:$C$123,2)*VLOOKUP($H44+BI$2-$L$2,Multipliers!$A$3:$DF$122,BI$2-2006+2),1))</f>
        <v>0</v>
      </c>
      <c r="BK44" s="3">
        <f>BJ44*(1-IF($H44+BJ$2-$L$2&lt;70,VLOOKUP($H44+BJ$2-$L$2,$B$3:$C$123,2)*VLOOKUP($H44+BJ$2-$L$2,Multipliers!$A$3:$DF$122,BJ$2-2006+2),1))</f>
        <v>0</v>
      </c>
      <c r="BL44" s="3">
        <f>BK44*(1-IF($H44+BK$2-$L$2&lt;70,VLOOKUP($H44+BK$2-$L$2,$B$3:$C$123,2)*VLOOKUP($H44+BK$2-$L$2,Multipliers!$A$3:$DF$122,BK$2-2006+2),1))</f>
        <v>0</v>
      </c>
      <c r="BM44" s="3">
        <f>BL44*(1-IF($H44+BL$2-$L$2&lt;70,VLOOKUP($H44+BL$2-$L$2,$B$3:$C$123,2)*VLOOKUP($H44+BL$2-$L$2,Multipliers!$A$3:$DF$122,BL$2-2006+2),1))</f>
        <v>0</v>
      </c>
      <c r="BN44" s="3">
        <f>BM44*(1-IF($H44+BM$2-$L$2&lt;70,VLOOKUP($H44+BM$2-$L$2,$B$3:$C$123,2)*VLOOKUP($H44+BM$2-$L$2,Multipliers!$A$3:$DF$122,BM$2-2006+2),1))</f>
        <v>0</v>
      </c>
      <c r="BO44" s="3">
        <f>BN44*(1-IF($H44+BN$2-$L$2&lt;70,VLOOKUP($H44+BN$2-$L$2,$B$3:$C$123,2)*VLOOKUP($H44+BN$2-$L$2,Multipliers!$A$3:$DF$122,BN$2-2006+2),1))</f>
        <v>0</v>
      </c>
      <c r="BP44" s="3">
        <f>BO44*(1-IF($H44+BO$2-$L$2&lt;70,VLOOKUP($H44+BO$2-$L$2,$B$3:$C$123,2)*VLOOKUP($H44+BO$2-$L$2,Multipliers!$A$3:$DF$122,BO$2-2006+2),1))</f>
        <v>0</v>
      </c>
      <c r="BQ44" s="3">
        <f>BP44*(1-IF($H44+BP$2-$L$2&lt;70,VLOOKUP($H44+BP$2-$L$2,$B$3:$C$123,2)*VLOOKUP($H44+BP$2-$L$2,Multipliers!$A$3:$DF$122,BP$2-2006+2),1))</f>
        <v>0</v>
      </c>
      <c r="BR44" s="3">
        <f>BQ44*(1-IF($H44+BQ$2-$L$2&lt;70,VLOOKUP($H44+BQ$2-$L$2,$B$3:$C$123,2)*VLOOKUP($H44+BQ$2-$L$2,Multipliers!$A$3:$DF$122,BQ$2-2006+2),1))</f>
        <v>0</v>
      </c>
      <c r="BS44" s="3">
        <f>BR44*(1-IF($H44+BR$2-$L$2&lt;70,VLOOKUP($H44+BR$2-$L$2,$B$3:$C$123,2)*VLOOKUP($H44+BR$2-$L$2,Multipliers!$A$3:$DF$122,BR$2-2006+2),1))</f>
        <v>0</v>
      </c>
      <c r="BT44" s="3">
        <f>BS44*(1-IF($H44+BS$2-$L$2&lt;70,VLOOKUP($H44+BS$2-$L$2,$B$3:$C$123,2)*VLOOKUP($H44+BS$2-$L$2,Multipliers!$A$3:$DF$122,BS$2-2006+2),1))</f>
        <v>0</v>
      </c>
      <c r="BU44" s="3">
        <f>BT44*(1-IF($H44+BT$2-$L$2&lt;70,VLOOKUP($H44+BT$2-$L$2,$B$3:$C$123,2)*VLOOKUP($H44+BT$2-$L$2,Multipliers!$A$3:$DF$122,BT$2-2006+2),1))</f>
        <v>0</v>
      </c>
      <c r="BV44" s="3">
        <f>BU44*(1-IF($H44+BU$2-$L$2&lt;70,VLOOKUP($H44+BU$2-$L$2,$B$3:$C$123,2)*VLOOKUP($H44+BU$2-$L$2,Multipliers!$A$3:$DF$122,BU$2-2006+2),1))</f>
        <v>0</v>
      </c>
      <c r="BW44" s="3">
        <f>BV44*(1-IF($H44+BV$2-$L$2&lt;70,VLOOKUP($H44+BV$2-$L$2,$B$3:$C$123,2)*VLOOKUP($H44+BV$2-$L$2,Multipliers!$A$3:$DF$122,BV$2-2006+2),1))</f>
        <v>0</v>
      </c>
      <c r="BX44" s="3">
        <f>BW44*(1-IF($H44+BW$2-$L$2&lt;70,VLOOKUP($H44+BW$2-$L$2,$B$3:$C$123,2)*VLOOKUP($H44+BW$2-$L$2,Multipliers!$A$3:$DF$122,BW$2-2006+2),1))</f>
        <v>0</v>
      </c>
      <c r="BY44" s="3">
        <f>BX44*(1-IF($H44+BX$2-$L$2&lt;70,VLOOKUP($H44+BX$2-$L$2,$B$3:$C$123,2)*VLOOKUP($H44+BX$2-$L$2,Multipliers!$A$3:$DF$122,BX$2-2006+2),1))</f>
        <v>0</v>
      </c>
      <c r="BZ44" s="3">
        <f>BY44*(1-IF($H44+BY$2-$L$2&lt;70,VLOOKUP($H44+BY$2-$L$2,$B$3:$C$123,2)*VLOOKUP($H44+BY$2-$L$2,Multipliers!$A$3:$DF$122,BY$2-2006+2),1))</f>
        <v>0</v>
      </c>
      <c r="CA44" s="3">
        <f>BZ44*(1-IF($H44+BZ$2-$L$2&lt;70,VLOOKUP($H44+BZ$2-$L$2,$B$3:$C$123,2)*VLOOKUP($H44+BZ$2-$L$2,Multipliers!$A$3:$DF$122,BZ$2-2006+2),1))</f>
        <v>0</v>
      </c>
      <c r="CB44" s="3">
        <f>CA44*(1-IF($H44+CA$2-$L$2&lt;70,VLOOKUP($H44+CA$2-$L$2,$B$3:$C$123,2)*VLOOKUP($H44+CA$2-$L$2,Multipliers!$A$3:$DF$122,CA$2-2006+2),1))</f>
        <v>0</v>
      </c>
      <c r="CC44" s="3">
        <f>CB44*(1-IF($H44+CB$2-$L$2&lt;70,VLOOKUP($H44+CB$2-$L$2,$B$3:$C$123,2)*VLOOKUP($H44+CB$2-$L$2,Multipliers!$A$3:$DF$122,CB$2-2006+2),1))</f>
        <v>0</v>
      </c>
      <c r="CD44" s="3">
        <f>CC44*(1-IF($H44+CC$2-$L$2&lt;70,VLOOKUP($H44+CC$2-$L$2,$B$3:$C$123,2)*VLOOKUP($H44+CC$2-$L$2,Multipliers!$A$3:$DF$122,CC$2-2006+2),1))</f>
        <v>0</v>
      </c>
    </row>
    <row r="45" spans="2:82" x14ac:dyDescent="0.25">
      <c r="B45" s="21">
        <f t="shared" si="31"/>
        <v>42</v>
      </c>
      <c r="C45" s="21">
        <f>IF(B45&lt;Inputs!$C$3,E45,F45)</f>
        <v>1.199E-3</v>
      </c>
      <c r="E45" s="22">
        <v>1.199E-3</v>
      </c>
      <c r="F45" s="22"/>
      <c r="H45" s="26">
        <f t="shared" si="32"/>
        <v>43</v>
      </c>
      <c r="I45" s="26">
        <f>IF(H45&lt;=Inputs!$C$3,VLOOKUP(H45,$K$3:$CD$43,Inputs!$C$3-H45+2),1)</f>
        <v>0.89743711772002122</v>
      </c>
      <c r="K45" s="3">
        <f t="shared" si="33"/>
        <v>43</v>
      </c>
      <c r="L45" s="3">
        <v>1</v>
      </c>
      <c r="M45" s="3">
        <f>L45*(1-IF($H45+L$2-$L$2&lt;70,VLOOKUP($H45+L$2-$L$2,$B$3:$C$123,2)*VLOOKUP($H45+L$2-$L$2,Multipliers!$A$3:$DF$122,L$2-2006+2),1))</f>
        <v>0.99894169332111848</v>
      </c>
      <c r="N45" s="3">
        <f>M45*(1-IF($H45+M$2-$L$2&lt;70,VLOOKUP($H45+M$2-$L$2,$B$3:$C$123,2)*VLOOKUP($H45+M$2-$L$2,Multipliers!$A$3:$DF$122,M$2-2006+2),1))</f>
        <v>0.99779101546810067</v>
      </c>
      <c r="O45" s="3">
        <f>N45*(1-IF($H45+N$2-$L$2&lt;70,VLOOKUP($H45+N$2-$L$2,$B$3:$C$123,2)*VLOOKUP($H45+N$2-$L$2,Multipliers!$A$3:$DF$122,N$2-2006+2),1))</f>
        <v>0.9965307664891162</v>
      </c>
      <c r="P45" s="3">
        <f>O45*(1-IF($H45+O$2-$L$2&lt;70,VLOOKUP($H45+O$2-$L$2,$B$3:$C$123,2)*VLOOKUP($H45+O$2-$L$2,Multipliers!$A$3:$DF$122,O$2-2006+2),1))</f>
        <v>0.99514265964059778</v>
      </c>
      <c r="Q45" s="3">
        <f>P45*(1-IF($H45+P$2-$L$2&lt;70,VLOOKUP($H45+P$2-$L$2,$B$3:$C$123,2)*VLOOKUP($H45+P$2-$L$2,Multipliers!$A$3:$DF$122,P$2-2006+2),1))</f>
        <v>0.99361036820683601</v>
      </c>
      <c r="R45" s="3">
        <f>Q45*(1-IF($H45+Q$2-$L$2&lt;70,VLOOKUP($H45+Q$2-$L$2,$B$3:$C$123,2)*VLOOKUP($H45+Q$2-$L$2,Multipliers!$A$3:$DF$122,Q$2-2006+2),1))</f>
        <v>0.99191640915505297</v>
      </c>
      <c r="S45" s="3">
        <f>R45*(1-IF($H45+R$2-$L$2&lt;70,VLOOKUP($H45+R$2-$L$2,$B$3:$C$123,2)*VLOOKUP($H45+R$2-$L$2,Multipliers!$A$3:$DF$122,R$2-2006+2),1))</f>
        <v>0.990046083461398</v>
      </c>
      <c r="T45" s="3">
        <f>S45*(1-IF($H45+S$2-$L$2&lt;70,VLOOKUP($H45+S$2-$L$2,$B$3:$C$123,2)*VLOOKUP($H45+S$2-$L$2,Multipliers!$A$3:$DF$122,S$2-2006+2),1))</f>
        <v>0.98798338630662519</v>
      </c>
      <c r="U45" s="3">
        <f>T45*(1-IF($H45+T$2-$L$2&lt;70,VLOOKUP($H45+T$2-$L$2,$B$3:$C$123,2)*VLOOKUP($H45+T$2-$L$2,Multipliers!$A$3:$DF$122,T$2-2006+2),1))</f>
        <v>0.9857110761625445</v>
      </c>
      <c r="V45" s="3">
        <f>U45*(1-IF($H45+U$2-$L$2&lt;70,VLOOKUP($H45+U$2-$L$2,$B$3:$C$123,2)*VLOOKUP($H45+U$2-$L$2,Multipliers!$A$3:$DF$122,U$2-2006+2),1))</f>
        <v>0.98321062898424383</v>
      </c>
      <c r="W45" s="3">
        <f>V45*(1-IF($H45+V$2-$L$2&lt;70,VLOOKUP($H45+V$2-$L$2,$B$3:$C$123,2)*VLOOKUP($H45+V$2-$L$2,Multipliers!$A$3:$DF$122,V$2-2006+2),1))</f>
        <v>0.98048164839985674</v>
      </c>
      <c r="X45" s="3">
        <f>W45*(1-IF($H45+W$2-$L$2&lt;70,VLOOKUP($H45+W$2-$L$2,$B$3:$C$123,2)*VLOOKUP($H45+W$2-$L$2,Multipliers!$A$3:$DF$122,W$2-2006+2),1))</f>
        <v>0.97750657972068389</v>
      </c>
      <c r="Y45" s="3">
        <f>X45*(1-IF($H45+X$2-$L$2&lt;70,VLOOKUP($H45+X$2-$L$2,$B$3:$C$123,2)*VLOOKUP($H45+X$2-$L$2,Multipliers!$A$3:$DF$122,X$2-2006+2),1))</f>
        <v>0.97426409388496193</v>
      </c>
      <c r="Z45" s="3">
        <f>Y45*(1-IF($H45+Y$2-$L$2&lt;70,VLOOKUP($H45+Y$2-$L$2,$B$3:$C$123,2)*VLOOKUP($H45+Y$2-$L$2,Multipliers!$A$3:$DF$122,Y$2-2006+2),1))</f>
        <v>0.97071967745854648</v>
      </c>
      <c r="AA45" s="3">
        <f>Z45*(1-IF($H45+Z$2-$L$2&lt;70,VLOOKUP($H45+Z$2-$L$2,$B$3:$C$123,2)*VLOOKUP($H45+Z$2-$L$2,Multipliers!$A$3:$DF$122,Z$2-2006+2),1))</f>
        <v>0.96683280398899452</v>
      </c>
      <c r="AB45" s="3">
        <f>AA45*(1-IF($H45+AA$2-$L$2&lt;70,VLOOKUP($H45+AA$2-$L$2,$B$3:$C$123,2)*VLOOKUP($H45+AA$2-$L$2,Multipliers!$A$3:$DF$122,AA$2-2006+2),1))</f>
        <v>0.9625562399078843</v>
      </c>
      <c r="AC45" s="3">
        <f>AB45*(1-IF($H45+AB$2-$L$2&lt;70,VLOOKUP($H45+AB$2-$L$2,$B$3:$C$123,2)*VLOOKUP($H45+AB$2-$L$2,Multipliers!$A$3:$DF$122,AB$2-2006+2),1))</f>
        <v>0.95783077958416329</v>
      </c>
      <c r="AD45" s="3">
        <f>AC45*(1-IF($H45+AC$2-$L$2&lt;70,VLOOKUP($H45+AC$2-$L$2,$B$3:$C$123,2)*VLOOKUP($H45+AC$2-$L$2,Multipliers!$A$3:$DF$122,AC$2-2006+2),1))</f>
        <v>0.95259888296219009</v>
      </c>
      <c r="AE45" s="3">
        <f>AD45*(1-IF($H45+AD$2-$L$2&lt;70,VLOOKUP($H45+AD$2-$L$2,$B$3:$C$123,2)*VLOOKUP($H45+AD$2-$L$2,Multipliers!$A$3:$DF$122,AD$2-2006+2),1))</f>
        <v>0.94679554176915992</v>
      </c>
      <c r="AF45" s="3">
        <f>AE45*(1-IF($H45+AE$2-$L$2&lt;70,VLOOKUP($H45+AE$2-$L$2,$B$3:$C$123,2)*VLOOKUP($H45+AE$2-$L$2,Multipliers!$A$3:$DF$122,AE$2-2006+2),1))</f>
        <v>0.94035856185250499</v>
      </c>
      <c r="AG45" s="3">
        <f>AF45*(1-IF($H45+AF$2-$L$2&lt;70,VLOOKUP($H45+AF$2-$L$2,$B$3:$C$123,2)*VLOOKUP($H45+AF$2-$L$2,Multipliers!$A$3:$DF$122,AF$2-2006+2),1))</f>
        <v>0.93323041543120233</v>
      </c>
      <c r="AH45" s="3">
        <f>AG45*(1-IF($H45+AG$2-$L$2&lt;70,VLOOKUP($H45+AG$2-$L$2,$B$3:$C$123,2)*VLOOKUP($H45+AG$2-$L$2,Multipliers!$A$3:$DF$122,AG$2-2006+2),1))</f>
        <v>0.92534594312105167</v>
      </c>
      <c r="AI45" s="3">
        <f>AH45*(1-IF($H45+AH$2-$L$2&lt;70,VLOOKUP($H45+AH$2-$L$2,$B$3:$C$123,2)*VLOOKUP($H45+AH$2-$L$2,Multipliers!$A$3:$DF$122,AH$2-2006+2),1))</f>
        <v>0.91665615139535706</v>
      </c>
      <c r="AJ45" s="3">
        <f>AI45*(1-IF($H45+AI$2-$L$2&lt;70,VLOOKUP($H45+AI$2-$L$2,$B$3:$C$123,2)*VLOOKUP($H45+AI$2-$L$2,Multipliers!$A$3:$DF$122,AI$2-2006+2),1))</f>
        <v>0.90729297564903932</v>
      </c>
      <c r="AK45" s="3">
        <f>AJ45*(1-IF($H45+AJ$2-$L$2&lt;70,VLOOKUP($H45+AJ$2-$L$2,$B$3:$C$123,2)*VLOOKUP($H45+AJ$2-$L$2,Multipliers!$A$3:$DF$122,AJ$2-2006+2),1))</f>
        <v>0.89723790576808149</v>
      </c>
      <c r="AL45" s="3">
        <f>AK45*(1-IF($H45+AK$2-$L$2&lt;70,VLOOKUP($H45+AK$2-$L$2,$B$3:$C$123,2)*VLOOKUP($H45+AK$2-$L$2,Multipliers!$A$3:$DF$122,AK$2-2006+2),1))</f>
        <v>0.88646138014497911</v>
      </c>
      <c r="AM45" s="3">
        <f>AL45*(1-IF($H45+AL$2-$L$2&lt;70,VLOOKUP($H45+AL$2-$L$2,$B$3:$C$123,2)*VLOOKUP($H45+AL$2-$L$2,Multipliers!$A$3:$DF$122,AL$2-2006+2),1))</f>
        <v>0.87492309440265159</v>
      </c>
      <c r="AN45" s="3">
        <f>AM45*(1-IF($H45+AM$2-$L$2&lt;70,VLOOKUP($H45+AM$2-$L$2,$B$3:$C$123,2)*VLOOKUP($H45+AM$2-$L$2,Multipliers!$A$3:$DF$122,AM$2-2006+2),1))</f>
        <v>0</v>
      </c>
      <c r="AO45" s="3">
        <f>AN45*(1-IF($H45+AN$2-$L$2&lt;70,VLOOKUP($H45+AN$2-$L$2,$B$3:$C$123,2)*VLOOKUP($H45+AN$2-$L$2,Multipliers!$A$3:$DF$122,AN$2-2006+2),1))</f>
        <v>0</v>
      </c>
      <c r="AP45" s="3">
        <f>AO45*(1-IF($H45+AO$2-$L$2&lt;70,VLOOKUP($H45+AO$2-$L$2,$B$3:$C$123,2)*VLOOKUP($H45+AO$2-$L$2,Multipliers!$A$3:$DF$122,AO$2-2006+2),1))</f>
        <v>0</v>
      </c>
      <c r="AQ45" s="3">
        <f>AP45*(1-IF($H45+AP$2-$L$2&lt;70,VLOOKUP($H45+AP$2-$L$2,$B$3:$C$123,2)*VLOOKUP($H45+AP$2-$L$2,Multipliers!$A$3:$DF$122,AP$2-2006+2),1))</f>
        <v>0</v>
      </c>
      <c r="AR45" s="3">
        <f>AQ45*(1-IF($H45+AQ$2-$L$2&lt;70,VLOOKUP($H45+AQ$2-$L$2,$B$3:$C$123,2)*VLOOKUP($H45+AQ$2-$L$2,Multipliers!$A$3:$DF$122,AQ$2-2006+2),1))</f>
        <v>0</v>
      </c>
      <c r="AS45" s="3">
        <f>AR45*(1-IF($H45+AR$2-$L$2&lt;70,VLOOKUP($H45+AR$2-$L$2,$B$3:$C$123,2)*VLOOKUP($H45+AR$2-$L$2,Multipliers!$A$3:$DF$122,AR$2-2006+2),1))</f>
        <v>0</v>
      </c>
      <c r="AT45" s="3">
        <f>AS45*(1-IF($H45+AS$2-$L$2&lt;70,VLOOKUP($H45+AS$2-$L$2,$B$3:$C$123,2)*VLOOKUP($H45+AS$2-$L$2,Multipliers!$A$3:$DF$122,AS$2-2006+2),1))</f>
        <v>0</v>
      </c>
      <c r="AU45" s="3">
        <f>AT45*(1-IF($H45+AT$2-$L$2&lt;70,VLOOKUP($H45+AT$2-$L$2,$B$3:$C$123,2)*VLOOKUP($H45+AT$2-$L$2,Multipliers!$A$3:$DF$122,AT$2-2006+2),1))</f>
        <v>0</v>
      </c>
      <c r="AV45" s="3">
        <f>AU45*(1-IF($H45+AU$2-$L$2&lt;70,VLOOKUP($H45+AU$2-$L$2,$B$3:$C$123,2)*VLOOKUP($H45+AU$2-$L$2,Multipliers!$A$3:$DF$122,AU$2-2006+2),1))</f>
        <v>0</v>
      </c>
      <c r="AW45" s="3">
        <f>AV45*(1-IF($H45+AV$2-$L$2&lt;70,VLOOKUP($H45+AV$2-$L$2,$B$3:$C$123,2)*VLOOKUP($H45+AV$2-$L$2,Multipliers!$A$3:$DF$122,AV$2-2006+2),1))</f>
        <v>0</v>
      </c>
      <c r="AX45" s="3">
        <f>AW45*(1-IF($H45+AW$2-$L$2&lt;70,VLOOKUP($H45+AW$2-$L$2,$B$3:$C$123,2)*VLOOKUP($H45+AW$2-$L$2,Multipliers!$A$3:$DF$122,AW$2-2006+2),1))</f>
        <v>0</v>
      </c>
      <c r="AY45" s="3">
        <f>AX45*(1-IF($H45+AX$2-$L$2&lt;70,VLOOKUP($H45+AX$2-$L$2,$B$3:$C$123,2)*VLOOKUP($H45+AX$2-$L$2,Multipliers!$A$3:$DF$122,AX$2-2006+2),1))</f>
        <v>0</v>
      </c>
      <c r="AZ45" s="3">
        <f>AY45*(1-IF($H45+AY$2-$L$2&lt;70,VLOOKUP($H45+AY$2-$L$2,$B$3:$C$123,2)*VLOOKUP($H45+AY$2-$L$2,Multipliers!$A$3:$DF$122,AY$2-2006+2),1))</f>
        <v>0</v>
      </c>
      <c r="BA45" s="3">
        <f>AZ45*(1-IF($H45+AZ$2-$L$2&lt;70,VLOOKUP($H45+AZ$2-$L$2,$B$3:$C$123,2)*VLOOKUP($H45+AZ$2-$L$2,Multipliers!$A$3:$DF$122,AZ$2-2006+2),1))</f>
        <v>0</v>
      </c>
      <c r="BB45" s="3">
        <f>BA45*(1-IF($H45+BA$2-$L$2&lt;70,VLOOKUP($H45+BA$2-$L$2,$B$3:$C$123,2)*VLOOKUP($H45+BA$2-$L$2,Multipliers!$A$3:$DF$122,BA$2-2006+2),1))</f>
        <v>0</v>
      </c>
      <c r="BC45" s="3">
        <f>BB45*(1-IF($H45+BB$2-$L$2&lt;70,VLOOKUP($H45+BB$2-$L$2,$B$3:$C$123,2)*VLOOKUP($H45+BB$2-$L$2,Multipliers!$A$3:$DF$122,BB$2-2006+2),1))</f>
        <v>0</v>
      </c>
      <c r="BD45" s="3">
        <f>BC45*(1-IF($H45+BC$2-$L$2&lt;70,VLOOKUP($H45+BC$2-$L$2,$B$3:$C$123,2)*VLOOKUP($H45+BC$2-$L$2,Multipliers!$A$3:$DF$122,BC$2-2006+2),1))</f>
        <v>0</v>
      </c>
      <c r="BE45" s="3">
        <f>BD45*(1-IF($H45+BD$2-$L$2&lt;70,VLOOKUP($H45+BD$2-$L$2,$B$3:$C$123,2)*VLOOKUP($H45+BD$2-$L$2,Multipliers!$A$3:$DF$122,BD$2-2006+2),1))</f>
        <v>0</v>
      </c>
      <c r="BF45" s="3">
        <f>BE45*(1-IF($H45+BE$2-$L$2&lt;70,VLOOKUP($H45+BE$2-$L$2,$B$3:$C$123,2)*VLOOKUP($H45+BE$2-$L$2,Multipliers!$A$3:$DF$122,BE$2-2006+2),1))</f>
        <v>0</v>
      </c>
      <c r="BG45" s="3">
        <f>BF45*(1-IF($H45+BF$2-$L$2&lt;70,VLOOKUP($H45+BF$2-$L$2,$B$3:$C$123,2)*VLOOKUP($H45+BF$2-$L$2,Multipliers!$A$3:$DF$122,BF$2-2006+2),1))</f>
        <v>0</v>
      </c>
      <c r="BH45" s="3">
        <f>BG45*(1-IF($H45+BG$2-$L$2&lt;70,VLOOKUP($H45+BG$2-$L$2,$B$3:$C$123,2)*VLOOKUP($H45+BG$2-$L$2,Multipliers!$A$3:$DF$122,BG$2-2006+2),1))</f>
        <v>0</v>
      </c>
      <c r="BI45" s="3">
        <f>BH45*(1-IF($H45+BH$2-$L$2&lt;70,VLOOKUP($H45+BH$2-$L$2,$B$3:$C$123,2)*VLOOKUP($H45+BH$2-$L$2,Multipliers!$A$3:$DF$122,BH$2-2006+2),1))</f>
        <v>0</v>
      </c>
      <c r="BJ45" s="3">
        <f>BI45*(1-IF($H45+BI$2-$L$2&lt;70,VLOOKUP($H45+BI$2-$L$2,$B$3:$C$123,2)*VLOOKUP($H45+BI$2-$L$2,Multipliers!$A$3:$DF$122,BI$2-2006+2),1))</f>
        <v>0</v>
      </c>
      <c r="BK45" s="3">
        <f>BJ45*(1-IF($H45+BJ$2-$L$2&lt;70,VLOOKUP($H45+BJ$2-$L$2,$B$3:$C$123,2)*VLOOKUP($H45+BJ$2-$L$2,Multipliers!$A$3:$DF$122,BJ$2-2006+2),1))</f>
        <v>0</v>
      </c>
      <c r="BL45" s="3">
        <f>BK45*(1-IF($H45+BK$2-$L$2&lt;70,VLOOKUP($H45+BK$2-$L$2,$B$3:$C$123,2)*VLOOKUP($H45+BK$2-$L$2,Multipliers!$A$3:$DF$122,BK$2-2006+2),1))</f>
        <v>0</v>
      </c>
      <c r="BM45" s="3">
        <f>BL45*(1-IF($H45+BL$2-$L$2&lt;70,VLOOKUP($H45+BL$2-$L$2,$B$3:$C$123,2)*VLOOKUP($H45+BL$2-$L$2,Multipliers!$A$3:$DF$122,BL$2-2006+2),1))</f>
        <v>0</v>
      </c>
      <c r="BN45" s="3">
        <f>BM45*(1-IF($H45+BM$2-$L$2&lt;70,VLOOKUP($H45+BM$2-$L$2,$B$3:$C$123,2)*VLOOKUP($H45+BM$2-$L$2,Multipliers!$A$3:$DF$122,BM$2-2006+2),1))</f>
        <v>0</v>
      </c>
      <c r="BO45" s="3">
        <f>BN45*(1-IF($H45+BN$2-$L$2&lt;70,VLOOKUP($H45+BN$2-$L$2,$B$3:$C$123,2)*VLOOKUP($H45+BN$2-$L$2,Multipliers!$A$3:$DF$122,BN$2-2006+2),1))</f>
        <v>0</v>
      </c>
      <c r="BP45" s="3">
        <f>BO45*(1-IF($H45+BO$2-$L$2&lt;70,VLOOKUP($H45+BO$2-$L$2,$B$3:$C$123,2)*VLOOKUP($H45+BO$2-$L$2,Multipliers!$A$3:$DF$122,BO$2-2006+2),1))</f>
        <v>0</v>
      </c>
      <c r="BQ45" s="3">
        <f>BP45*(1-IF($H45+BP$2-$L$2&lt;70,VLOOKUP($H45+BP$2-$L$2,$B$3:$C$123,2)*VLOOKUP($H45+BP$2-$L$2,Multipliers!$A$3:$DF$122,BP$2-2006+2),1))</f>
        <v>0</v>
      </c>
      <c r="BR45" s="3">
        <f>BQ45*(1-IF($H45+BQ$2-$L$2&lt;70,VLOOKUP($H45+BQ$2-$L$2,$B$3:$C$123,2)*VLOOKUP($H45+BQ$2-$L$2,Multipliers!$A$3:$DF$122,BQ$2-2006+2),1))</f>
        <v>0</v>
      </c>
      <c r="BS45" s="3">
        <f>BR45*(1-IF($H45+BR$2-$L$2&lt;70,VLOOKUP($H45+BR$2-$L$2,$B$3:$C$123,2)*VLOOKUP($H45+BR$2-$L$2,Multipliers!$A$3:$DF$122,BR$2-2006+2),1))</f>
        <v>0</v>
      </c>
      <c r="BT45" s="3">
        <f>BS45*(1-IF($H45+BS$2-$L$2&lt;70,VLOOKUP($H45+BS$2-$L$2,$B$3:$C$123,2)*VLOOKUP($H45+BS$2-$L$2,Multipliers!$A$3:$DF$122,BS$2-2006+2),1))</f>
        <v>0</v>
      </c>
      <c r="BU45" s="3">
        <f>BT45*(1-IF($H45+BT$2-$L$2&lt;70,VLOOKUP($H45+BT$2-$L$2,$B$3:$C$123,2)*VLOOKUP($H45+BT$2-$L$2,Multipliers!$A$3:$DF$122,BT$2-2006+2),1))</f>
        <v>0</v>
      </c>
      <c r="BV45" s="3">
        <f>BU45*(1-IF($H45+BU$2-$L$2&lt;70,VLOOKUP($H45+BU$2-$L$2,$B$3:$C$123,2)*VLOOKUP($H45+BU$2-$L$2,Multipliers!$A$3:$DF$122,BU$2-2006+2),1))</f>
        <v>0</v>
      </c>
      <c r="BW45" s="3">
        <f>BV45*(1-IF($H45+BV$2-$L$2&lt;70,VLOOKUP($H45+BV$2-$L$2,$B$3:$C$123,2)*VLOOKUP($H45+BV$2-$L$2,Multipliers!$A$3:$DF$122,BV$2-2006+2),1))</f>
        <v>0</v>
      </c>
      <c r="BX45" s="3">
        <f>BW45*(1-IF($H45+BW$2-$L$2&lt;70,VLOOKUP($H45+BW$2-$L$2,$B$3:$C$123,2)*VLOOKUP($H45+BW$2-$L$2,Multipliers!$A$3:$DF$122,BW$2-2006+2),1))</f>
        <v>0</v>
      </c>
      <c r="BY45" s="3">
        <f>BX45*(1-IF($H45+BX$2-$L$2&lt;70,VLOOKUP($H45+BX$2-$L$2,$B$3:$C$123,2)*VLOOKUP($H45+BX$2-$L$2,Multipliers!$A$3:$DF$122,BX$2-2006+2),1))</f>
        <v>0</v>
      </c>
      <c r="BZ45" s="3">
        <f>BY45*(1-IF($H45+BY$2-$L$2&lt;70,VLOOKUP($H45+BY$2-$L$2,$B$3:$C$123,2)*VLOOKUP($H45+BY$2-$L$2,Multipliers!$A$3:$DF$122,BY$2-2006+2),1))</f>
        <v>0</v>
      </c>
      <c r="CA45" s="3">
        <f>BZ45*(1-IF($H45+BZ$2-$L$2&lt;70,VLOOKUP($H45+BZ$2-$L$2,$B$3:$C$123,2)*VLOOKUP($H45+BZ$2-$L$2,Multipliers!$A$3:$DF$122,BZ$2-2006+2),1))</f>
        <v>0</v>
      </c>
      <c r="CB45" s="3">
        <f>CA45*(1-IF($H45+CA$2-$L$2&lt;70,VLOOKUP($H45+CA$2-$L$2,$B$3:$C$123,2)*VLOOKUP($H45+CA$2-$L$2,Multipliers!$A$3:$DF$122,CA$2-2006+2),1))</f>
        <v>0</v>
      </c>
      <c r="CC45" s="3">
        <f>CB45*(1-IF($H45+CB$2-$L$2&lt;70,VLOOKUP($H45+CB$2-$L$2,$B$3:$C$123,2)*VLOOKUP($H45+CB$2-$L$2,Multipliers!$A$3:$DF$122,CB$2-2006+2),1))</f>
        <v>0</v>
      </c>
      <c r="CD45" s="3">
        <f>CC45*(1-IF($H45+CC$2-$L$2&lt;70,VLOOKUP($H45+CC$2-$L$2,$B$3:$C$123,2)*VLOOKUP($H45+CC$2-$L$2,Multipliers!$A$3:$DF$122,CC$2-2006+2),1))</f>
        <v>0</v>
      </c>
    </row>
    <row r="46" spans="2:82" x14ac:dyDescent="0.25">
      <c r="B46" s="21">
        <f t="shared" si="31"/>
        <v>43</v>
      </c>
      <c r="C46" s="21">
        <f>IF(B46&lt;Inputs!$C$3,E46,F46)</f>
        <v>1.3209999999999999E-3</v>
      </c>
      <c r="E46" s="22">
        <v>1.3209999999999999E-3</v>
      </c>
      <c r="F46" s="22"/>
      <c r="H46" s="26">
        <f t="shared" si="32"/>
        <v>44</v>
      </c>
      <c r="I46" s="26">
        <f>IF(H46&lt;=Inputs!$C$3,VLOOKUP(H46,$K$3:$CD$43,Inputs!$C$3-H46+2),1)</f>
        <v>0.907292082003613</v>
      </c>
      <c r="K46" s="3">
        <f t="shared" si="33"/>
        <v>44</v>
      </c>
      <c r="L46" s="3">
        <v>1</v>
      </c>
      <c r="M46" s="3">
        <f>L46*(1-IF($H46+L$2-$L$2&lt;70,VLOOKUP($H46+L$2-$L$2,$B$3:$C$123,2)*VLOOKUP($H46+L$2-$L$2,Multipliers!$A$3:$DF$122,L$2-2006+2),1))</f>
        <v>0.99883611507202741</v>
      </c>
      <c r="N46" s="3">
        <f>M46*(1-IF($H46+M$2-$L$2&lt;70,VLOOKUP($H46+M$2-$L$2,$B$3:$C$123,2)*VLOOKUP($H46+M$2-$L$2,Multipliers!$A$3:$DF$122,M$2-2006+2),1))</f>
        <v>0.99756180297045538</v>
      </c>
      <c r="O46" s="3">
        <f>N46*(1-IF($H46+N$2-$L$2&lt;70,VLOOKUP($H46+N$2-$L$2,$B$3:$C$123,2)*VLOOKUP($H46+N$2-$L$2,Multipliers!$A$3:$DF$122,N$2-2006+2),1))</f>
        <v>0.99615893268299205</v>
      </c>
      <c r="P46" s="3">
        <f>O46*(1-IF($H46+O$2-$L$2&lt;70,VLOOKUP($H46+O$2-$L$2,$B$3:$C$123,2)*VLOOKUP($H46+O$2-$L$2,Multipliers!$A$3:$DF$122,O$2-2006+2),1))</f>
        <v>0.99461099014475596</v>
      </c>
      <c r="Q46" s="3">
        <f>P46*(1-IF($H46+P$2-$L$2&lt;70,VLOOKUP($H46+P$2-$L$2,$B$3:$C$123,2)*VLOOKUP($H46+P$2-$L$2,Multipliers!$A$3:$DF$122,P$2-2006+2),1))</f>
        <v>0.99290009824229764</v>
      </c>
      <c r="R46" s="3">
        <f>Q46*(1-IF($H46+Q$2-$L$2&lt;70,VLOOKUP($H46+Q$2-$L$2,$B$3:$C$123,2)*VLOOKUP($H46+Q$2-$L$2,Multipliers!$A$3:$DF$122,Q$2-2006+2),1))</f>
        <v>0.99101110570251882</v>
      </c>
      <c r="S46" s="3">
        <f>R46*(1-IF($H46+R$2-$L$2&lt;70,VLOOKUP($H46+R$2-$L$2,$B$3:$C$123,2)*VLOOKUP($H46+R$2-$L$2,Multipliers!$A$3:$DF$122,R$2-2006+2),1))</f>
        <v>0.9889274365972951</v>
      </c>
      <c r="T46" s="3">
        <f>S46*(1-IF($H46+S$2-$L$2&lt;70,VLOOKUP($H46+S$2-$L$2,$B$3:$C$123,2)*VLOOKUP($H46+S$2-$L$2,Multipliers!$A$3:$DF$122,S$2-2006+2),1))</f>
        <v>0.98663183565825463</v>
      </c>
      <c r="U46" s="3">
        <f>T46*(1-IF($H46+T$2-$L$2&lt;70,VLOOKUP($H46+T$2-$L$2,$B$3:$C$123,2)*VLOOKUP($H46+T$2-$L$2,Multipliers!$A$3:$DF$122,T$2-2006+2),1))</f>
        <v>0.98410530339174207</v>
      </c>
      <c r="V46" s="3">
        <f>U46*(1-IF($H46+U$2-$L$2&lt;70,VLOOKUP($H46+U$2-$L$2,$B$3:$C$123,2)*VLOOKUP($H46+U$2-$L$2,Multipliers!$A$3:$DF$122,U$2-2006+2),1))</f>
        <v>0.98134764178090772</v>
      </c>
      <c r="W46" s="3">
        <f>V46*(1-IF($H46+V$2-$L$2&lt;70,VLOOKUP($H46+V$2-$L$2,$B$3:$C$123,2)*VLOOKUP($H46+V$2-$L$2,Multipliers!$A$3:$DF$122,V$2-2006+2),1))</f>
        <v>0.97834077885361814</v>
      </c>
      <c r="X46" s="3">
        <f>W46*(1-IF($H46+W$2-$L$2&lt;70,VLOOKUP($H46+W$2-$L$2,$B$3:$C$123,2)*VLOOKUP($H46+W$2-$L$2,Multipliers!$A$3:$DF$122,W$2-2006+2),1))</f>
        <v>0.97506340765930621</v>
      </c>
      <c r="Y46" s="3">
        <f>X46*(1-IF($H46+X$2-$L$2&lt;70,VLOOKUP($H46+X$2-$L$2,$B$3:$C$123,2)*VLOOKUP($H46+X$2-$L$2,Multipliers!$A$3:$DF$122,X$2-2006+2),1))</f>
        <v>0.97148061363270233</v>
      </c>
      <c r="Z46" s="3">
        <f>Y46*(1-IF($H46+Y$2-$L$2&lt;70,VLOOKUP($H46+Y$2-$L$2,$B$3:$C$123,2)*VLOOKUP($H46+Y$2-$L$2,Multipliers!$A$3:$DF$122,Y$2-2006+2),1))</f>
        <v>0.96755179801236546</v>
      </c>
      <c r="AA46" s="3">
        <f>Z46*(1-IF($H46+Z$2-$L$2&lt;70,VLOOKUP($H46+Z$2-$L$2,$B$3:$C$123,2)*VLOOKUP($H46+Z$2-$L$2,Multipliers!$A$3:$DF$122,Z$2-2006+2),1))</f>
        <v>0.96322882388413078</v>
      </c>
      <c r="AB46" s="3">
        <f>AA46*(1-IF($H46+AA$2-$L$2&lt;70,VLOOKUP($H46+AA$2-$L$2,$B$3:$C$123,2)*VLOOKUP($H46+AA$2-$L$2,Multipliers!$A$3:$DF$122,AA$2-2006+2),1))</f>
        <v>0.95845229638075746</v>
      </c>
      <c r="AC46" s="3">
        <f>AB46*(1-IF($H46+AB$2-$L$2&lt;70,VLOOKUP($H46+AB$2-$L$2,$B$3:$C$123,2)*VLOOKUP($H46+AB$2-$L$2,Multipliers!$A$3:$DF$122,AB$2-2006+2),1))</f>
        <v>0.95316412315585664</v>
      </c>
      <c r="AD46" s="3">
        <f>AC46*(1-IF($H46+AC$2-$L$2&lt;70,VLOOKUP($H46+AC$2-$L$2,$B$3:$C$123,2)*VLOOKUP($H46+AC$2-$L$2,Multipliers!$A$3:$DF$122,AC$2-2006+2),1))</f>
        <v>0.9472986840640919</v>
      </c>
      <c r="AE46" s="3">
        <f>AD46*(1-IF($H46+AD$2-$L$2&lt;70,VLOOKUP($H46+AD$2-$L$2,$B$3:$C$123,2)*VLOOKUP($H46+AD$2-$L$2,Multipliers!$A$3:$DF$122,AD$2-2006+2),1))</f>
        <v>0.94079322888152372</v>
      </c>
      <c r="AF46" s="3">
        <f>AE46*(1-IF($H46+AE$2-$L$2&lt;70,VLOOKUP($H46+AE$2-$L$2,$B$3:$C$123,2)*VLOOKUP($H46+AE$2-$L$2,Multipliers!$A$3:$DF$122,AE$2-2006+2),1))</f>
        <v>0.93358975281787349</v>
      </c>
      <c r="AG46" s="3">
        <f>AF46*(1-IF($H46+AF$2-$L$2&lt;70,VLOOKUP($H46+AF$2-$L$2,$B$3:$C$123,2)*VLOOKUP($H46+AF$2-$L$2,Multipliers!$A$3:$DF$122,AF$2-2006+2),1))</f>
        <v>0.925622572816867</v>
      </c>
      <c r="AH46" s="3">
        <f>AG46*(1-IF($H46+AG$2-$L$2&lt;70,VLOOKUP($H46+AG$2-$L$2,$B$3:$C$123,2)*VLOOKUP($H46+AG$2-$L$2,Multipliers!$A$3:$DF$122,AG$2-2006+2),1))</f>
        <v>0.9168423813868678</v>
      </c>
      <c r="AI46" s="3">
        <f>AH46*(1-IF($H46+AH$2-$L$2&lt;70,VLOOKUP($H46+AH$2-$L$2,$B$3:$C$123,2)*VLOOKUP($H46+AH$2-$L$2,Multipliers!$A$3:$DF$122,AH$2-2006+2),1))</f>
        <v>0.90738270664864895</v>
      </c>
      <c r="AJ46" s="3">
        <f>AI46*(1-IF($H46+AI$2-$L$2&lt;70,VLOOKUP($H46+AI$2-$L$2,$B$3:$C$123,2)*VLOOKUP($H46+AI$2-$L$2,Multipliers!$A$3:$DF$122,AI$2-2006+2),1))</f>
        <v>0.89722506591701889</v>
      </c>
      <c r="AK46" s="3">
        <f>AJ46*(1-IF($H46+AJ$2-$L$2&lt;70,VLOOKUP($H46+AJ$2-$L$2,$B$3:$C$123,2)*VLOOKUP($H46+AJ$2-$L$2,Multipliers!$A$3:$DF$122,AJ$2-2006+2),1))</f>
        <v>0.88633984227409257</v>
      </c>
      <c r="AL46" s="3">
        <f>AK46*(1-IF($H46+AK$2-$L$2&lt;70,VLOOKUP($H46+AK$2-$L$2,$B$3:$C$123,2)*VLOOKUP($H46+AK$2-$L$2,Multipliers!$A$3:$DF$122,AK$2-2006+2),1))</f>
        <v>0.87468660612148263</v>
      </c>
      <c r="AM46" s="3">
        <f>AL46*(1-IF($H46+AL$2-$L$2&lt;70,VLOOKUP($H46+AL$2-$L$2,$B$3:$C$123,2)*VLOOKUP($H46+AL$2-$L$2,Multipliers!$A$3:$DF$122,AL$2-2006+2),1))</f>
        <v>0</v>
      </c>
      <c r="AN46" s="3">
        <f>AM46*(1-IF($H46+AM$2-$L$2&lt;70,VLOOKUP($H46+AM$2-$L$2,$B$3:$C$123,2)*VLOOKUP($H46+AM$2-$L$2,Multipliers!$A$3:$DF$122,AM$2-2006+2),1))</f>
        <v>0</v>
      </c>
      <c r="AO46" s="3">
        <f>AN46*(1-IF($H46+AN$2-$L$2&lt;70,VLOOKUP($H46+AN$2-$L$2,$B$3:$C$123,2)*VLOOKUP($H46+AN$2-$L$2,Multipliers!$A$3:$DF$122,AN$2-2006+2),1))</f>
        <v>0</v>
      </c>
      <c r="AP46" s="3">
        <f>AO46*(1-IF($H46+AO$2-$L$2&lt;70,VLOOKUP($H46+AO$2-$L$2,$B$3:$C$123,2)*VLOOKUP($H46+AO$2-$L$2,Multipliers!$A$3:$DF$122,AO$2-2006+2),1))</f>
        <v>0</v>
      </c>
      <c r="AQ46" s="3">
        <f>AP46*(1-IF($H46+AP$2-$L$2&lt;70,VLOOKUP($H46+AP$2-$L$2,$B$3:$C$123,2)*VLOOKUP($H46+AP$2-$L$2,Multipliers!$A$3:$DF$122,AP$2-2006+2),1))</f>
        <v>0</v>
      </c>
      <c r="AR46" s="3">
        <f>AQ46*(1-IF($H46+AQ$2-$L$2&lt;70,VLOOKUP($H46+AQ$2-$L$2,$B$3:$C$123,2)*VLOOKUP($H46+AQ$2-$L$2,Multipliers!$A$3:$DF$122,AQ$2-2006+2),1))</f>
        <v>0</v>
      </c>
      <c r="AS46" s="3">
        <f>AR46*(1-IF($H46+AR$2-$L$2&lt;70,VLOOKUP($H46+AR$2-$L$2,$B$3:$C$123,2)*VLOOKUP($H46+AR$2-$L$2,Multipliers!$A$3:$DF$122,AR$2-2006+2),1))</f>
        <v>0</v>
      </c>
      <c r="AT46" s="3">
        <f>AS46*(1-IF($H46+AS$2-$L$2&lt;70,VLOOKUP($H46+AS$2-$L$2,$B$3:$C$123,2)*VLOOKUP($H46+AS$2-$L$2,Multipliers!$A$3:$DF$122,AS$2-2006+2),1))</f>
        <v>0</v>
      </c>
      <c r="AU46" s="3">
        <f>AT46*(1-IF($H46+AT$2-$L$2&lt;70,VLOOKUP($H46+AT$2-$L$2,$B$3:$C$123,2)*VLOOKUP($H46+AT$2-$L$2,Multipliers!$A$3:$DF$122,AT$2-2006+2),1))</f>
        <v>0</v>
      </c>
      <c r="AV46" s="3">
        <f>AU46*(1-IF($H46+AU$2-$L$2&lt;70,VLOOKUP($H46+AU$2-$L$2,$B$3:$C$123,2)*VLOOKUP($H46+AU$2-$L$2,Multipliers!$A$3:$DF$122,AU$2-2006+2),1))</f>
        <v>0</v>
      </c>
      <c r="AW46" s="3">
        <f>AV46*(1-IF($H46+AV$2-$L$2&lt;70,VLOOKUP($H46+AV$2-$L$2,$B$3:$C$123,2)*VLOOKUP($H46+AV$2-$L$2,Multipliers!$A$3:$DF$122,AV$2-2006+2),1))</f>
        <v>0</v>
      </c>
      <c r="AX46" s="3">
        <f>AW46*(1-IF($H46+AW$2-$L$2&lt;70,VLOOKUP($H46+AW$2-$L$2,$B$3:$C$123,2)*VLOOKUP($H46+AW$2-$L$2,Multipliers!$A$3:$DF$122,AW$2-2006+2),1))</f>
        <v>0</v>
      </c>
      <c r="AY46" s="3">
        <f>AX46*(1-IF($H46+AX$2-$L$2&lt;70,VLOOKUP($H46+AX$2-$L$2,$B$3:$C$123,2)*VLOOKUP($H46+AX$2-$L$2,Multipliers!$A$3:$DF$122,AX$2-2006+2),1))</f>
        <v>0</v>
      </c>
      <c r="AZ46" s="3">
        <f>AY46*(1-IF($H46+AY$2-$L$2&lt;70,VLOOKUP($H46+AY$2-$L$2,$B$3:$C$123,2)*VLOOKUP($H46+AY$2-$L$2,Multipliers!$A$3:$DF$122,AY$2-2006+2),1))</f>
        <v>0</v>
      </c>
      <c r="BA46" s="3">
        <f>AZ46*(1-IF($H46+AZ$2-$L$2&lt;70,VLOOKUP($H46+AZ$2-$L$2,$B$3:$C$123,2)*VLOOKUP($H46+AZ$2-$L$2,Multipliers!$A$3:$DF$122,AZ$2-2006+2),1))</f>
        <v>0</v>
      </c>
      <c r="BB46" s="3">
        <f>BA46*(1-IF($H46+BA$2-$L$2&lt;70,VLOOKUP($H46+BA$2-$L$2,$B$3:$C$123,2)*VLOOKUP($H46+BA$2-$L$2,Multipliers!$A$3:$DF$122,BA$2-2006+2),1))</f>
        <v>0</v>
      </c>
      <c r="BC46" s="3">
        <f>BB46*(1-IF($H46+BB$2-$L$2&lt;70,VLOOKUP($H46+BB$2-$L$2,$B$3:$C$123,2)*VLOOKUP($H46+BB$2-$L$2,Multipliers!$A$3:$DF$122,BB$2-2006+2),1))</f>
        <v>0</v>
      </c>
      <c r="BD46" s="3">
        <f>BC46*(1-IF($H46+BC$2-$L$2&lt;70,VLOOKUP($H46+BC$2-$L$2,$B$3:$C$123,2)*VLOOKUP($H46+BC$2-$L$2,Multipliers!$A$3:$DF$122,BC$2-2006+2),1))</f>
        <v>0</v>
      </c>
      <c r="BE46" s="3">
        <f>BD46*(1-IF($H46+BD$2-$L$2&lt;70,VLOOKUP($H46+BD$2-$L$2,$B$3:$C$123,2)*VLOOKUP($H46+BD$2-$L$2,Multipliers!$A$3:$DF$122,BD$2-2006+2),1))</f>
        <v>0</v>
      </c>
      <c r="BF46" s="3">
        <f>BE46*(1-IF($H46+BE$2-$L$2&lt;70,VLOOKUP($H46+BE$2-$L$2,$B$3:$C$123,2)*VLOOKUP($H46+BE$2-$L$2,Multipliers!$A$3:$DF$122,BE$2-2006+2),1))</f>
        <v>0</v>
      </c>
      <c r="BG46" s="3">
        <f>BF46*(1-IF($H46+BF$2-$L$2&lt;70,VLOOKUP($H46+BF$2-$L$2,$B$3:$C$123,2)*VLOOKUP($H46+BF$2-$L$2,Multipliers!$A$3:$DF$122,BF$2-2006+2),1))</f>
        <v>0</v>
      </c>
      <c r="BH46" s="3">
        <f>BG46*(1-IF($H46+BG$2-$L$2&lt;70,VLOOKUP($H46+BG$2-$L$2,$B$3:$C$123,2)*VLOOKUP($H46+BG$2-$L$2,Multipliers!$A$3:$DF$122,BG$2-2006+2),1))</f>
        <v>0</v>
      </c>
      <c r="BI46" s="3">
        <f>BH46*(1-IF($H46+BH$2-$L$2&lt;70,VLOOKUP($H46+BH$2-$L$2,$B$3:$C$123,2)*VLOOKUP($H46+BH$2-$L$2,Multipliers!$A$3:$DF$122,BH$2-2006+2),1))</f>
        <v>0</v>
      </c>
      <c r="BJ46" s="3">
        <f>BI46*(1-IF($H46+BI$2-$L$2&lt;70,VLOOKUP($H46+BI$2-$L$2,$B$3:$C$123,2)*VLOOKUP($H46+BI$2-$L$2,Multipliers!$A$3:$DF$122,BI$2-2006+2),1))</f>
        <v>0</v>
      </c>
      <c r="BK46" s="3">
        <f>BJ46*(1-IF($H46+BJ$2-$L$2&lt;70,VLOOKUP($H46+BJ$2-$L$2,$B$3:$C$123,2)*VLOOKUP($H46+BJ$2-$L$2,Multipliers!$A$3:$DF$122,BJ$2-2006+2),1))</f>
        <v>0</v>
      </c>
      <c r="BL46" s="3">
        <f>BK46*(1-IF($H46+BK$2-$L$2&lt;70,VLOOKUP($H46+BK$2-$L$2,$B$3:$C$123,2)*VLOOKUP($H46+BK$2-$L$2,Multipliers!$A$3:$DF$122,BK$2-2006+2),1))</f>
        <v>0</v>
      </c>
      <c r="BM46" s="3">
        <f>BL46*(1-IF($H46+BL$2-$L$2&lt;70,VLOOKUP($H46+BL$2-$L$2,$B$3:$C$123,2)*VLOOKUP($H46+BL$2-$L$2,Multipliers!$A$3:$DF$122,BL$2-2006+2),1))</f>
        <v>0</v>
      </c>
      <c r="BN46" s="3">
        <f>BM46*(1-IF($H46+BM$2-$L$2&lt;70,VLOOKUP($H46+BM$2-$L$2,$B$3:$C$123,2)*VLOOKUP($H46+BM$2-$L$2,Multipliers!$A$3:$DF$122,BM$2-2006+2),1))</f>
        <v>0</v>
      </c>
      <c r="BO46" s="3">
        <f>BN46*(1-IF($H46+BN$2-$L$2&lt;70,VLOOKUP($H46+BN$2-$L$2,$B$3:$C$123,2)*VLOOKUP($H46+BN$2-$L$2,Multipliers!$A$3:$DF$122,BN$2-2006+2),1))</f>
        <v>0</v>
      </c>
      <c r="BP46" s="3">
        <f>BO46*(1-IF($H46+BO$2-$L$2&lt;70,VLOOKUP($H46+BO$2-$L$2,$B$3:$C$123,2)*VLOOKUP($H46+BO$2-$L$2,Multipliers!$A$3:$DF$122,BO$2-2006+2),1))</f>
        <v>0</v>
      </c>
      <c r="BQ46" s="3">
        <f>BP46*(1-IF($H46+BP$2-$L$2&lt;70,VLOOKUP($H46+BP$2-$L$2,$B$3:$C$123,2)*VLOOKUP($H46+BP$2-$L$2,Multipliers!$A$3:$DF$122,BP$2-2006+2),1))</f>
        <v>0</v>
      </c>
      <c r="BR46" s="3">
        <f>BQ46*(1-IF($H46+BQ$2-$L$2&lt;70,VLOOKUP($H46+BQ$2-$L$2,$B$3:$C$123,2)*VLOOKUP($H46+BQ$2-$L$2,Multipliers!$A$3:$DF$122,BQ$2-2006+2),1))</f>
        <v>0</v>
      </c>
      <c r="BS46" s="3">
        <f>BR46*(1-IF($H46+BR$2-$L$2&lt;70,VLOOKUP($H46+BR$2-$L$2,$B$3:$C$123,2)*VLOOKUP($H46+BR$2-$L$2,Multipliers!$A$3:$DF$122,BR$2-2006+2),1))</f>
        <v>0</v>
      </c>
      <c r="BT46" s="3">
        <f>BS46*(1-IF($H46+BS$2-$L$2&lt;70,VLOOKUP($H46+BS$2-$L$2,$B$3:$C$123,2)*VLOOKUP($H46+BS$2-$L$2,Multipliers!$A$3:$DF$122,BS$2-2006+2),1))</f>
        <v>0</v>
      </c>
      <c r="BU46" s="3">
        <f>BT46*(1-IF($H46+BT$2-$L$2&lt;70,VLOOKUP($H46+BT$2-$L$2,$B$3:$C$123,2)*VLOOKUP($H46+BT$2-$L$2,Multipliers!$A$3:$DF$122,BT$2-2006+2),1))</f>
        <v>0</v>
      </c>
      <c r="BV46" s="3">
        <f>BU46*(1-IF($H46+BU$2-$L$2&lt;70,VLOOKUP($H46+BU$2-$L$2,$B$3:$C$123,2)*VLOOKUP($H46+BU$2-$L$2,Multipliers!$A$3:$DF$122,BU$2-2006+2),1))</f>
        <v>0</v>
      </c>
      <c r="BW46" s="3">
        <f>BV46*(1-IF($H46+BV$2-$L$2&lt;70,VLOOKUP($H46+BV$2-$L$2,$B$3:$C$123,2)*VLOOKUP($H46+BV$2-$L$2,Multipliers!$A$3:$DF$122,BV$2-2006+2),1))</f>
        <v>0</v>
      </c>
      <c r="BX46" s="3">
        <f>BW46*(1-IF($H46+BW$2-$L$2&lt;70,VLOOKUP($H46+BW$2-$L$2,$B$3:$C$123,2)*VLOOKUP($H46+BW$2-$L$2,Multipliers!$A$3:$DF$122,BW$2-2006+2),1))</f>
        <v>0</v>
      </c>
      <c r="BY46" s="3">
        <f>BX46*(1-IF($H46+BX$2-$L$2&lt;70,VLOOKUP($H46+BX$2-$L$2,$B$3:$C$123,2)*VLOOKUP($H46+BX$2-$L$2,Multipliers!$A$3:$DF$122,BX$2-2006+2),1))</f>
        <v>0</v>
      </c>
      <c r="BZ46" s="3">
        <f>BY46*(1-IF($H46+BY$2-$L$2&lt;70,VLOOKUP($H46+BY$2-$L$2,$B$3:$C$123,2)*VLOOKUP($H46+BY$2-$L$2,Multipliers!$A$3:$DF$122,BY$2-2006+2),1))</f>
        <v>0</v>
      </c>
      <c r="CA46" s="3">
        <f>BZ46*(1-IF($H46+BZ$2-$L$2&lt;70,VLOOKUP($H46+BZ$2-$L$2,$B$3:$C$123,2)*VLOOKUP($H46+BZ$2-$L$2,Multipliers!$A$3:$DF$122,BZ$2-2006+2),1))</f>
        <v>0</v>
      </c>
      <c r="CB46" s="3">
        <f>CA46*(1-IF($H46+CA$2-$L$2&lt;70,VLOOKUP($H46+CA$2-$L$2,$B$3:$C$123,2)*VLOOKUP($H46+CA$2-$L$2,Multipliers!$A$3:$DF$122,CA$2-2006+2),1))</f>
        <v>0</v>
      </c>
      <c r="CC46" s="3">
        <f>CB46*(1-IF($H46+CB$2-$L$2&lt;70,VLOOKUP($H46+CB$2-$L$2,$B$3:$C$123,2)*VLOOKUP($H46+CB$2-$L$2,Multipliers!$A$3:$DF$122,CB$2-2006+2),1))</f>
        <v>0</v>
      </c>
      <c r="CD46" s="3">
        <f>CC46*(1-IF($H46+CC$2-$L$2&lt;70,VLOOKUP($H46+CC$2-$L$2,$B$3:$C$123,2)*VLOOKUP($H46+CC$2-$L$2,Multipliers!$A$3:$DF$122,CC$2-2006+2),1))</f>
        <v>0</v>
      </c>
    </row>
    <row r="47" spans="2:82" x14ac:dyDescent="0.25">
      <c r="B47" s="21">
        <f t="shared" si="31"/>
        <v>44</v>
      </c>
      <c r="C47" s="21">
        <f>IF(B47&lt;Inputs!$C$3,E47,F47)</f>
        <v>1.464E-3</v>
      </c>
      <c r="E47" s="22">
        <v>1.464E-3</v>
      </c>
      <c r="F47" s="22"/>
      <c r="H47" s="26">
        <f t="shared" si="32"/>
        <v>45</v>
      </c>
      <c r="I47" s="26">
        <f>IF(H47&lt;=Inputs!$C$3,VLOOKUP(H47,$K$3:$CD$43,Inputs!$C$3-H47+2),1)</f>
        <v>0.91646703728921308</v>
      </c>
      <c r="K47" s="3">
        <f t="shared" si="33"/>
        <v>45</v>
      </c>
      <c r="L47" s="3">
        <v>1</v>
      </c>
      <c r="M47" s="3">
        <f>L47*(1-IF($H47+L$2-$L$2&lt;70,VLOOKUP($H47+L$2-$L$2,$B$3:$C$123,2)*VLOOKUP($H47+L$2-$L$2,Multipliers!$A$3:$DF$122,L$2-2006+2),1))</f>
        <v>0.99870870750764063</v>
      </c>
      <c r="N47" s="3">
        <f>M47*(1-IF($H47+M$2-$L$2&lt;70,VLOOKUP($H47+M$2-$L$2,$B$3:$C$123,2)*VLOOKUP($H47+M$2-$L$2,Multipliers!$A$3:$DF$122,M$2-2006+2),1))</f>
        <v>0.99728817228127586</v>
      </c>
      <c r="O47" s="3">
        <f>N47*(1-IF($H47+N$2-$L$2&lt;70,VLOOKUP($H47+N$2-$L$2,$B$3:$C$123,2)*VLOOKUP($H47+N$2-$L$2,Multipliers!$A$3:$DF$122,N$2-2006+2),1))</f>
        <v>0.99572171390028597</v>
      </c>
      <c r="P47" s="3">
        <f>O47*(1-IF($H47+O$2-$L$2&lt;70,VLOOKUP($H47+O$2-$L$2,$B$3:$C$123,2)*VLOOKUP($H47+O$2-$L$2,Multipliers!$A$3:$DF$122,O$2-2006+2),1))</f>
        <v>0.99399143556195624</v>
      </c>
      <c r="Q47" s="3">
        <f>P47*(1-IF($H47+P$2-$L$2&lt;70,VLOOKUP($H47+P$2-$L$2,$B$3:$C$123,2)*VLOOKUP($H47+P$2-$L$2,Multipliers!$A$3:$DF$122,P$2-2006+2),1))</f>
        <v>0.99208165086276145</v>
      </c>
      <c r="R47" s="3">
        <f>Q47*(1-IF($H47+Q$2-$L$2&lt;70,VLOOKUP($H47+Q$2-$L$2,$B$3:$C$123,2)*VLOOKUP($H47+Q$2-$L$2,Multipliers!$A$3:$DF$122,Q$2-2006+2),1))</f>
        <v>0.98997529925198047</v>
      </c>
      <c r="S47" s="3">
        <f>R47*(1-IF($H47+R$2-$L$2&lt;70,VLOOKUP($H47+R$2-$L$2,$B$3:$C$123,2)*VLOOKUP($H47+R$2-$L$2,Multipliers!$A$3:$DF$122,R$2-2006+2),1))</f>
        <v>0.98765452229124473</v>
      </c>
      <c r="T47" s="3">
        <f>S47*(1-IF($H47+S$2-$L$2&lt;70,VLOOKUP($H47+S$2-$L$2,$B$3:$C$123,2)*VLOOKUP($H47+S$2-$L$2,Multipliers!$A$3:$DF$122,S$2-2006+2),1))</f>
        <v>0.98510034017991166</v>
      </c>
      <c r="U47" s="3">
        <f>T47*(1-IF($H47+T$2-$L$2&lt;70,VLOOKUP($H47+T$2-$L$2,$B$3:$C$123,2)*VLOOKUP($H47+T$2-$L$2,Multipliers!$A$3:$DF$122,T$2-2006+2),1))</f>
        <v>0.98231228856424557</v>
      </c>
      <c r="V47" s="3">
        <f>U47*(1-IF($H47+U$2-$L$2&lt;70,VLOOKUP($H47+U$2-$L$2,$B$3:$C$123,2)*VLOOKUP($H47+U$2-$L$2,Multipliers!$A$3:$DF$122,U$2-2006+2),1))</f>
        <v>0.9792723747994212</v>
      </c>
      <c r="W47" s="3">
        <f>V47*(1-IF($H47+V$2-$L$2&lt;70,VLOOKUP($H47+V$2-$L$2,$B$3:$C$123,2)*VLOOKUP($H47+V$2-$L$2,Multipliers!$A$3:$DF$122,V$2-2006+2),1))</f>
        <v>0.97595908121929809</v>
      </c>
      <c r="X47" s="3">
        <f>W47*(1-IF($H47+W$2-$L$2&lt;70,VLOOKUP($H47+W$2-$L$2,$B$3:$C$123,2)*VLOOKUP($H47+W$2-$L$2,Multipliers!$A$3:$DF$122,W$2-2006+2),1))</f>
        <v>0.9723371388812907</v>
      </c>
      <c r="Y47" s="3">
        <f>X47*(1-IF($H47+X$2-$L$2&lt;70,VLOOKUP($H47+X$2-$L$2,$B$3:$C$123,2)*VLOOKUP($H47+X$2-$L$2,Multipliers!$A$3:$DF$122,X$2-2006+2),1))</f>
        <v>0.96836513934700197</v>
      </c>
      <c r="Z47" s="3">
        <f>Y47*(1-IF($H47+Y$2-$L$2&lt;70,VLOOKUP($H47+Y$2-$L$2,$B$3:$C$123,2)*VLOOKUP($H47+Y$2-$L$2,Multipliers!$A$3:$DF$122,Y$2-2006+2),1))</f>
        <v>0.96399482813735338</v>
      </c>
      <c r="AA47" s="3">
        <f>Z47*(1-IF($H47+Z$2-$L$2&lt;70,VLOOKUP($H47+Z$2-$L$2,$B$3:$C$123,2)*VLOOKUP($H47+Z$2-$L$2,Multipliers!$A$3:$DF$122,Z$2-2006+2),1))</f>
        <v>0.95916621599627438</v>
      </c>
      <c r="AB47" s="3">
        <f>AA47*(1-IF($H47+AA$2-$L$2&lt;70,VLOOKUP($H47+AA$2-$L$2,$B$3:$C$123,2)*VLOOKUP($H47+AA$2-$L$2,Multipliers!$A$3:$DF$122,AA$2-2006+2),1))</f>
        <v>0.95382064810603462</v>
      </c>
      <c r="AC47" s="3">
        <f>AB47*(1-IF($H47+AB$2-$L$2&lt;70,VLOOKUP($H47+AB$2-$L$2,$B$3:$C$123,2)*VLOOKUP($H47+AB$2-$L$2,Multipliers!$A$3:$DF$122,AB$2-2006+2),1))</f>
        <v>0.94789188132118973</v>
      </c>
      <c r="AD47" s="3">
        <f>AC47*(1-IF($H47+AC$2-$L$2&lt;70,VLOOKUP($H47+AC$2-$L$2,$B$3:$C$123,2)*VLOOKUP($H47+AC$2-$L$2,Multipliers!$A$3:$DF$122,AC$2-2006+2),1))</f>
        <v>0.94131659961360614</v>
      </c>
      <c r="AE47" s="3">
        <f>AD47*(1-IF($H47+AD$2-$L$2&lt;70,VLOOKUP($H47+AD$2-$L$2,$B$3:$C$123,2)*VLOOKUP($H47+AD$2-$L$2,Multipliers!$A$3:$DF$122,AD$2-2006+2),1))</f>
        <v>0.93403631333633796</v>
      </c>
      <c r="AF47" s="3">
        <f>AE47*(1-IF($H47+AE$2-$L$2&lt;70,VLOOKUP($H47+AE$2-$L$2,$B$3:$C$123,2)*VLOOKUP($H47+AE$2-$L$2,Multipliers!$A$3:$DF$122,AE$2-2006+2),1))</f>
        <v>0.9259848073639938</v>
      </c>
      <c r="AG47" s="3">
        <f>AF47*(1-IF($H47+AF$2-$L$2&lt;70,VLOOKUP($H47+AF$2-$L$2,$B$3:$C$123,2)*VLOOKUP($H47+AF$2-$L$2,Multipliers!$A$3:$DF$122,AF$2-2006+2),1))</f>
        <v>0.91711245637057637</v>
      </c>
      <c r="AH47" s="3">
        <f>AG47*(1-IF($H47+AG$2-$L$2&lt;70,VLOOKUP($H47+AG$2-$L$2,$B$3:$C$123,2)*VLOOKUP($H47+AG$2-$L$2,Multipliers!$A$3:$DF$122,AG$2-2006+2),1))</f>
        <v>0.90755441467151521</v>
      </c>
      <c r="AI47" s="3">
        <f>AH47*(1-IF($H47+AH$2-$L$2&lt;70,VLOOKUP($H47+AH$2-$L$2,$B$3:$C$123,2)*VLOOKUP($H47+AH$2-$L$2,Multipliers!$A$3:$DF$122,AH$2-2006+2),1))</f>
        <v>0.89729222991728463</v>
      </c>
      <c r="AJ47" s="3">
        <f>AI47*(1-IF($H47+AI$2-$L$2&lt;70,VLOOKUP($H47+AI$2-$L$2,$B$3:$C$123,2)*VLOOKUP($H47+AI$2-$L$2,Multipliers!$A$3:$DF$122,AI$2-2006+2),1))</f>
        <v>0.88629623144935477</v>
      </c>
      <c r="AK47" s="3">
        <f>AJ47*(1-IF($H47+AJ$2-$L$2&lt;70,VLOOKUP($H47+AJ$2-$L$2,$B$3:$C$123,2)*VLOOKUP($H47+AJ$2-$L$2,Multipliers!$A$3:$DF$122,AJ$2-2006+2),1))</f>
        <v>0.87452586500975471</v>
      </c>
      <c r="AL47" s="3">
        <f>AK47*(1-IF($H47+AK$2-$L$2&lt;70,VLOOKUP($H47+AK$2-$L$2,$B$3:$C$123,2)*VLOOKUP($H47+AK$2-$L$2,Multipliers!$A$3:$DF$122,AK$2-2006+2),1))</f>
        <v>0</v>
      </c>
      <c r="AM47" s="3">
        <f>AL47*(1-IF($H47+AL$2-$L$2&lt;70,VLOOKUP($H47+AL$2-$L$2,$B$3:$C$123,2)*VLOOKUP($H47+AL$2-$L$2,Multipliers!$A$3:$DF$122,AL$2-2006+2),1))</f>
        <v>0</v>
      </c>
      <c r="AN47" s="3">
        <f>AM47*(1-IF($H47+AM$2-$L$2&lt;70,VLOOKUP($H47+AM$2-$L$2,$B$3:$C$123,2)*VLOOKUP($H47+AM$2-$L$2,Multipliers!$A$3:$DF$122,AM$2-2006+2),1))</f>
        <v>0</v>
      </c>
      <c r="AO47" s="3">
        <f>AN47*(1-IF($H47+AN$2-$L$2&lt;70,VLOOKUP($H47+AN$2-$L$2,$B$3:$C$123,2)*VLOOKUP($H47+AN$2-$L$2,Multipliers!$A$3:$DF$122,AN$2-2006+2),1))</f>
        <v>0</v>
      </c>
      <c r="AP47" s="3">
        <f>AO47*(1-IF($H47+AO$2-$L$2&lt;70,VLOOKUP($H47+AO$2-$L$2,$B$3:$C$123,2)*VLOOKUP($H47+AO$2-$L$2,Multipliers!$A$3:$DF$122,AO$2-2006+2),1))</f>
        <v>0</v>
      </c>
      <c r="AQ47" s="3">
        <f>AP47*(1-IF($H47+AP$2-$L$2&lt;70,VLOOKUP($H47+AP$2-$L$2,$B$3:$C$123,2)*VLOOKUP($H47+AP$2-$L$2,Multipliers!$A$3:$DF$122,AP$2-2006+2),1))</f>
        <v>0</v>
      </c>
      <c r="AR47" s="3">
        <f>AQ47*(1-IF($H47+AQ$2-$L$2&lt;70,VLOOKUP($H47+AQ$2-$L$2,$B$3:$C$123,2)*VLOOKUP($H47+AQ$2-$L$2,Multipliers!$A$3:$DF$122,AQ$2-2006+2),1))</f>
        <v>0</v>
      </c>
      <c r="AS47" s="3">
        <f>AR47*(1-IF($H47+AR$2-$L$2&lt;70,VLOOKUP($H47+AR$2-$L$2,$B$3:$C$123,2)*VLOOKUP($H47+AR$2-$L$2,Multipliers!$A$3:$DF$122,AR$2-2006+2),1))</f>
        <v>0</v>
      </c>
      <c r="AT47" s="3">
        <f>AS47*(1-IF($H47+AS$2-$L$2&lt;70,VLOOKUP($H47+AS$2-$L$2,$B$3:$C$123,2)*VLOOKUP($H47+AS$2-$L$2,Multipliers!$A$3:$DF$122,AS$2-2006+2),1))</f>
        <v>0</v>
      </c>
      <c r="AU47" s="3">
        <f>AT47*(1-IF($H47+AT$2-$L$2&lt;70,VLOOKUP($H47+AT$2-$L$2,$B$3:$C$123,2)*VLOOKUP($H47+AT$2-$L$2,Multipliers!$A$3:$DF$122,AT$2-2006+2),1))</f>
        <v>0</v>
      </c>
      <c r="AV47" s="3">
        <f>AU47*(1-IF($H47+AU$2-$L$2&lt;70,VLOOKUP($H47+AU$2-$L$2,$B$3:$C$123,2)*VLOOKUP($H47+AU$2-$L$2,Multipliers!$A$3:$DF$122,AU$2-2006+2),1))</f>
        <v>0</v>
      </c>
      <c r="AW47" s="3">
        <f>AV47*(1-IF($H47+AV$2-$L$2&lt;70,VLOOKUP($H47+AV$2-$L$2,$B$3:$C$123,2)*VLOOKUP($H47+AV$2-$L$2,Multipliers!$A$3:$DF$122,AV$2-2006+2),1))</f>
        <v>0</v>
      </c>
      <c r="AX47" s="3">
        <f>AW47*(1-IF($H47+AW$2-$L$2&lt;70,VLOOKUP($H47+AW$2-$L$2,$B$3:$C$123,2)*VLOOKUP($H47+AW$2-$L$2,Multipliers!$A$3:$DF$122,AW$2-2006+2),1))</f>
        <v>0</v>
      </c>
      <c r="AY47" s="3">
        <f>AX47*(1-IF($H47+AX$2-$L$2&lt;70,VLOOKUP($H47+AX$2-$L$2,$B$3:$C$123,2)*VLOOKUP($H47+AX$2-$L$2,Multipliers!$A$3:$DF$122,AX$2-2006+2),1))</f>
        <v>0</v>
      </c>
      <c r="AZ47" s="3">
        <f>AY47*(1-IF($H47+AY$2-$L$2&lt;70,VLOOKUP($H47+AY$2-$L$2,$B$3:$C$123,2)*VLOOKUP($H47+AY$2-$L$2,Multipliers!$A$3:$DF$122,AY$2-2006+2),1))</f>
        <v>0</v>
      </c>
      <c r="BA47" s="3">
        <f>AZ47*(1-IF($H47+AZ$2-$L$2&lt;70,VLOOKUP($H47+AZ$2-$L$2,$B$3:$C$123,2)*VLOOKUP($H47+AZ$2-$L$2,Multipliers!$A$3:$DF$122,AZ$2-2006+2),1))</f>
        <v>0</v>
      </c>
      <c r="BB47" s="3">
        <f>BA47*(1-IF($H47+BA$2-$L$2&lt;70,VLOOKUP($H47+BA$2-$L$2,$B$3:$C$123,2)*VLOOKUP($H47+BA$2-$L$2,Multipliers!$A$3:$DF$122,BA$2-2006+2),1))</f>
        <v>0</v>
      </c>
      <c r="BC47" s="3">
        <f>BB47*(1-IF($H47+BB$2-$L$2&lt;70,VLOOKUP($H47+BB$2-$L$2,$B$3:$C$123,2)*VLOOKUP($H47+BB$2-$L$2,Multipliers!$A$3:$DF$122,BB$2-2006+2),1))</f>
        <v>0</v>
      </c>
      <c r="BD47" s="3">
        <f>BC47*(1-IF($H47+BC$2-$L$2&lt;70,VLOOKUP($H47+BC$2-$L$2,$B$3:$C$123,2)*VLOOKUP($H47+BC$2-$L$2,Multipliers!$A$3:$DF$122,BC$2-2006+2),1))</f>
        <v>0</v>
      </c>
      <c r="BE47" s="3">
        <f>BD47*(1-IF($H47+BD$2-$L$2&lt;70,VLOOKUP($H47+BD$2-$L$2,$B$3:$C$123,2)*VLOOKUP($H47+BD$2-$L$2,Multipliers!$A$3:$DF$122,BD$2-2006+2),1))</f>
        <v>0</v>
      </c>
      <c r="BF47" s="3">
        <f>BE47*(1-IF($H47+BE$2-$L$2&lt;70,VLOOKUP($H47+BE$2-$L$2,$B$3:$C$123,2)*VLOOKUP($H47+BE$2-$L$2,Multipliers!$A$3:$DF$122,BE$2-2006+2),1))</f>
        <v>0</v>
      </c>
      <c r="BG47" s="3">
        <f>BF47*(1-IF($H47+BF$2-$L$2&lt;70,VLOOKUP($H47+BF$2-$L$2,$B$3:$C$123,2)*VLOOKUP($H47+BF$2-$L$2,Multipliers!$A$3:$DF$122,BF$2-2006+2),1))</f>
        <v>0</v>
      </c>
      <c r="BH47" s="3">
        <f>BG47*(1-IF($H47+BG$2-$L$2&lt;70,VLOOKUP($H47+BG$2-$L$2,$B$3:$C$123,2)*VLOOKUP($H47+BG$2-$L$2,Multipliers!$A$3:$DF$122,BG$2-2006+2),1))</f>
        <v>0</v>
      </c>
      <c r="BI47" s="3">
        <f>BH47*(1-IF($H47+BH$2-$L$2&lt;70,VLOOKUP($H47+BH$2-$L$2,$B$3:$C$123,2)*VLOOKUP($H47+BH$2-$L$2,Multipliers!$A$3:$DF$122,BH$2-2006+2),1))</f>
        <v>0</v>
      </c>
      <c r="BJ47" s="3">
        <f>BI47*(1-IF($H47+BI$2-$L$2&lt;70,VLOOKUP($H47+BI$2-$L$2,$B$3:$C$123,2)*VLOOKUP($H47+BI$2-$L$2,Multipliers!$A$3:$DF$122,BI$2-2006+2),1))</f>
        <v>0</v>
      </c>
      <c r="BK47" s="3">
        <f>BJ47*(1-IF($H47+BJ$2-$L$2&lt;70,VLOOKUP($H47+BJ$2-$L$2,$B$3:$C$123,2)*VLOOKUP($H47+BJ$2-$L$2,Multipliers!$A$3:$DF$122,BJ$2-2006+2),1))</f>
        <v>0</v>
      </c>
      <c r="BL47" s="3">
        <f>BK47*(1-IF($H47+BK$2-$L$2&lt;70,VLOOKUP($H47+BK$2-$L$2,$B$3:$C$123,2)*VLOOKUP($H47+BK$2-$L$2,Multipliers!$A$3:$DF$122,BK$2-2006+2),1))</f>
        <v>0</v>
      </c>
      <c r="BM47" s="3">
        <f>BL47*(1-IF($H47+BL$2-$L$2&lt;70,VLOOKUP($H47+BL$2-$L$2,$B$3:$C$123,2)*VLOOKUP($H47+BL$2-$L$2,Multipliers!$A$3:$DF$122,BL$2-2006+2),1))</f>
        <v>0</v>
      </c>
      <c r="BN47" s="3">
        <f>BM47*(1-IF($H47+BM$2-$L$2&lt;70,VLOOKUP($H47+BM$2-$L$2,$B$3:$C$123,2)*VLOOKUP($H47+BM$2-$L$2,Multipliers!$A$3:$DF$122,BM$2-2006+2),1))</f>
        <v>0</v>
      </c>
      <c r="BO47" s="3">
        <f>BN47*(1-IF($H47+BN$2-$L$2&lt;70,VLOOKUP($H47+BN$2-$L$2,$B$3:$C$123,2)*VLOOKUP($H47+BN$2-$L$2,Multipliers!$A$3:$DF$122,BN$2-2006+2),1))</f>
        <v>0</v>
      </c>
      <c r="BP47" s="3">
        <f>BO47*(1-IF($H47+BO$2-$L$2&lt;70,VLOOKUP($H47+BO$2-$L$2,$B$3:$C$123,2)*VLOOKUP($H47+BO$2-$L$2,Multipliers!$A$3:$DF$122,BO$2-2006+2),1))</f>
        <v>0</v>
      </c>
      <c r="BQ47" s="3">
        <f>BP47*(1-IF($H47+BP$2-$L$2&lt;70,VLOOKUP($H47+BP$2-$L$2,$B$3:$C$123,2)*VLOOKUP($H47+BP$2-$L$2,Multipliers!$A$3:$DF$122,BP$2-2006+2),1))</f>
        <v>0</v>
      </c>
      <c r="BR47" s="3">
        <f>BQ47*(1-IF($H47+BQ$2-$L$2&lt;70,VLOOKUP($H47+BQ$2-$L$2,$B$3:$C$123,2)*VLOOKUP($H47+BQ$2-$L$2,Multipliers!$A$3:$DF$122,BQ$2-2006+2),1))</f>
        <v>0</v>
      </c>
      <c r="BS47" s="3">
        <f>BR47*(1-IF($H47+BR$2-$L$2&lt;70,VLOOKUP($H47+BR$2-$L$2,$B$3:$C$123,2)*VLOOKUP($H47+BR$2-$L$2,Multipliers!$A$3:$DF$122,BR$2-2006+2),1))</f>
        <v>0</v>
      </c>
      <c r="BT47" s="3">
        <f>BS47*(1-IF($H47+BS$2-$L$2&lt;70,VLOOKUP($H47+BS$2-$L$2,$B$3:$C$123,2)*VLOOKUP($H47+BS$2-$L$2,Multipliers!$A$3:$DF$122,BS$2-2006+2),1))</f>
        <v>0</v>
      </c>
      <c r="BU47" s="3">
        <f>BT47*(1-IF($H47+BT$2-$L$2&lt;70,VLOOKUP($H47+BT$2-$L$2,$B$3:$C$123,2)*VLOOKUP($H47+BT$2-$L$2,Multipliers!$A$3:$DF$122,BT$2-2006+2),1))</f>
        <v>0</v>
      </c>
      <c r="BV47" s="3">
        <f>BU47*(1-IF($H47+BU$2-$L$2&lt;70,VLOOKUP($H47+BU$2-$L$2,$B$3:$C$123,2)*VLOOKUP($H47+BU$2-$L$2,Multipliers!$A$3:$DF$122,BU$2-2006+2),1))</f>
        <v>0</v>
      </c>
      <c r="BW47" s="3">
        <f>BV47*(1-IF($H47+BV$2-$L$2&lt;70,VLOOKUP($H47+BV$2-$L$2,$B$3:$C$123,2)*VLOOKUP($H47+BV$2-$L$2,Multipliers!$A$3:$DF$122,BV$2-2006+2),1))</f>
        <v>0</v>
      </c>
      <c r="BX47" s="3">
        <f>BW47*(1-IF($H47+BW$2-$L$2&lt;70,VLOOKUP($H47+BW$2-$L$2,$B$3:$C$123,2)*VLOOKUP($H47+BW$2-$L$2,Multipliers!$A$3:$DF$122,BW$2-2006+2),1))</f>
        <v>0</v>
      </c>
      <c r="BY47" s="3">
        <f>BX47*(1-IF($H47+BX$2-$L$2&lt;70,VLOOKUP($H47+BX$2-$L$2,$B$3:$C$123,2)*VLOOKUP($H47+BX$2-$L$2,Multipliers!$A$3:$DF$122,BX$2-2006+2),1))</f>
        <v>0</v>
      </c>
      <c r="BZ47" s="3">
        <f>BY47*(1-IF($H47+BY$2-$L$2&lt;70,VLOOKUP($H47+BY$2-$L$2,$B$3:$C$123,2)*VLOOKUP($H47+BY$2-$L$2,Multipliers!$A$3:$DF$122,BY$2-2006+2),1))</f>
        <v>0</v>
      </c>
      <c r="CA47" s="3">
        <f>BZ47*(1-IF($H47+BZ$2-$L$2&lt;70,VLOOKUP($H47+BZ$2-$L$2,$B$3:$C$123,2)*VLOOKUP($H47+BZ$2-$L$2,Multipliers!$A$3:$DF$122,BZ$2-2006+2),1))</f>
        <v>0</v>
      </c>
      <c r="CB47" s="3">
        <f>CA47*(1-IF($H47+CA$2-$L$2&lt;70,VLOOKUP($H47+CA$2-$L$2,$B$3:$C$123,2)*VLOOKUP($H47+CA$2-$L$2,Multipliers!$A$3:$DF$122,CA$2-2006+2),1))</f>
        <v>0</v>
      </c>
      <c r="CC47" s="3">
        <f>CB47*(1-IF($H47+CB$2-$L$2&lt;70,VLOOKUP($H47+CB$2-$L$2,$B$3:$C$123,2)*VLOOKUP($H47+CB$2-$L$2,Multipliers!$A$3:$DF$122,CB$2-2006+2),1))</f>
        <v>0</v>
      </c>
      <c r="CD47" s="3">
        <f>CC47*(1-IF($H47+CC$2-$L$2&lt;70,VLOOKUP($H47+CC$2-$L$2,$B$3:$C$123,2)*VLOOKUP($H47+CC$2-$L$2,Multipliers!$A$3:$DF$122,CC$2-2006+2),1))</f>
        <v>0</v>
      </c>
    </row>
    <row r="48" spans="2:82" x14ac:dyDescent="0.25">
      <c r="B48" s="21">
        <f t="shared" si="31"/>
        <v>45</v>
      </c>
      <c r="C48" s="21">
        <f>IF(B48&lt;Inputs!$C$3,E48,F48)</f>
        <v>1.6260000000000001E-3</v>
      </c>
      <c r="E48" s="22">
        <v>1.6260000000000001E-3</v>
      </c>
      <c r="F48" s="22"/>
      <c r="H48" s="26">
        <f t="shared" si="32"/>
        <v>46</v>
      </c>
      <c r="I48" s="26">
        <f>IF(H48&lt;=Inputs!$C$3,VLOOKUP(H48,$K$3:$CD$43,Inputs!$C$3-H48+2),1)</f>
        <v>0.92498053898749899</v>
      </c>
      <c r="K48" s="3">
        <f t="shared" si="33"/>
        <v>46</v>
      </c>
      <c r="L48" s="3">
        <v>1</v>
      </c>
      <c r="M48" s="3">
        <f>L48*(1-IF($H48+L$2-$L$2&lt;70,VLOOKUP($H48+L$2-$L$2,$B$3:$C$123,2)*VLOOKUP($H48+L$2-$L$2,Multipliers!$A$3:$DF$122,L$2-2006+2),1))</f>
        <v>0.99855830942169854</v>
      </c>
      <c r="N48" s="3">
        <f>M48*(1-IF($H48+M$2-$L$2&lt;70,VLOOKUP($H48+M$2-$L$2,$B$3:$C$123,2)*VLOOKUP($H48+M$2-$L$2,Multipliers!$A$3:$DF$122,M$2-2006+2),1))</f>
        <v>0.99697000217296095</v>
      </c>
      <c r="O48" s="3">
        <f>N48*(1-IF($H48+N$2-$L$2&lt;70,VLOOKUP($H48+N$2-$L$2,$B$3:$C$123,2)*VLOOKUP($H48+N$2-$L$2,Multipliers!$A$3:$DF$122,N$2-2006+2),1))</f>
        <v>0.99521704507005415</v>
      </c>
      <c r="P48" s="3">
        <f>O48*(1-IF($H48+O$2-$L$2&lt;70,VLOOKUP($H48+O$2-$L$2,$B$3:$C$123,2)*VLOOKUP($H48+O$2-$L$2,Multipliers!$A$3:$DF$122,O$2-2006+2),1))</f>
        <v>0.99328363809488374</v>
      </c>
      <c r="Q48" s="3">
        <f>P48*(1-IF($H48+P$2-$L$2&lt;70,VLOOKUP($H48+P$2-$L$2,$B$3:$C$123,2)*VLOOKUP($H48+P$2-$L$2,Multipliers!$A$3:$DF$122,P$2-2006+2),1))</f>
        <v>0.99115192513999317</v>
      </c>
      <c r="R48" s="3">
        <f>Q48*(1-IF($H48+Q$2-$L$2&lt;70,VLOOKUP($H48+Q$2-$L$2,$B$3:$C$123,2)*VLOOKUP($H48+Q$2-$L$2,Multipliers!$A$3:$DF$122,Q$2-2006+2),1))</f>
        <v>0.98880373383276865</v>
      </c>
      <c r="S48" s="3">
        <f>R48*(1-IF($H48+R$2-$L$2&lt;70,VLOOKUP($H48+R$2-$L$2,$B$3:$C$123,2)*VLOOKUP($H48+R$2-$L$2,Multipliers!$A$3:$DF$122,R$2-2006+2),1))</f>
        <v>0.98621970584420426</v>
      </c>
      <c r="T48" s="3">
        <f>S48*(1-IF($H48+S$2-$L$2&lt;70,VLOOKUP($H48+S$2-$L$2,$B$3:$C$123,2)*VLOOKUP($H48+S$2-$L$2,Multipliers!$A$3:$DF$122,S$2-2006+2),1))</f>
        <v>0.98339915242078646</v>
      </c>
      <c r="U48" s="3">
        <f>T48*(1-IF($H48+T$2-$L$2&lt;70,VLOOKUP($H48+T$2-$L$2,$B$3:$C$123,2)*VLOOKUP($H48+T$2-$L$2,Multipliers!$A$3:$DF$122,T$2-2006+2),1))</f>
        <v>0.98032420321475455</v>
      </c>
      <c r="V48" s="3">
        <f>U48*(1-IF($H48+U$2-$L$2&lt;70,VLOOKUP($H48+U$2-$L$2,$B$3:$C$123,2)*VLOOKUP($H48+U$2-$L$2,Multipliers!$A$3:$DF$122,U$2-2006+2),1))</f>
        <v>0.97697317031765762</v>
      </c>
      <c r="W48" s="3">
        <f>V48*(1-IF($H48+V$2-$L$2&lt;70,VLOOKUP($H48+V$2-$L$2,$B$3:$C$123,2)*VLOOKUP($H48+V$2-$L$2,Multipliers!$A$3:$DF$122,V$2-2006+2),1))</f>
        <v>0.97331010122590245</v>
      </c>
      <c r="X48" s="3">
        <f>W48*(1-IF($H48+W$2-$L$2&lt;70,VLOOKUP($H48+W$2-$L$2,$B$3:$C$123,2)*VLOOKUP($H48+W$2-$L$2,Multipliers!$A$3:$DF$122,W$2-2006+2),1))</f>
        <v>0.96929356007246281</v>
      </c>
      <c r="Y48" s="3">
        <f>X48*(1-IF($H48+X$2-$L$2&lt;70,VLOOKUP($H48+X$2-$L$2,$B$3:$C$123,2)*VLOOKUP($H48+X$2-$L$2,Multipliers!$A$3:$DF$122,X$2-2006+2),1))</f>
        <v>0.96487442556549652</v>
      </c>
      <c r="Z48" s="3">
        <f>Y48*(1-IF($H48+Y$2-$L$2&lt;70,VLOOKUP($H48+Y$2-$L$2,$B$3:$C$123,2)*VLOOKUP($H48+Y$2-$L$2,Multipliers!$A$3:$DF$122,Y$2-2006+2),1))</f>
        <v>0.95999258919179331</v>
      </c>
      <c r="AA48" s="3">
        <f>Z48*(1-IF($H48+Z$2-$L$2&lt;70,VLOOKUP($H48+Z$2-$L$2,$B$3:$C$123,2)*VLOOKUP($H48+Z$2-$L$2,Multipliers!$A$3:$DF$122,Z$2-2006+2),1))</f>
        <v>0.95458837365240312</v>
      </c>
      <c r="AB48" s="3">
        <f>AA48*(1-IF($H48+AA$2-$L$2&lt;70,VLOOKUP($H48+AA$2-$L$2,$B$3:$C$123,2)*VLOOKUP($H48+AA$2-$L$2,Multipliers!$A$3:$DF$122,AA$2-2006+2),1))</f>
        <v>0.94859490009678959</v>
      </c>
      <c r="AC48" s="3">
        <f>AB48*(1-IF($H48+AB$2-$L$2&lt;70,VLOOKUP($H48+AB$2-$L$2,$B$3:$C$123,2)*VLOOKUP($H48+AB$2-$L$2,Multipliers!$A$3:$DF$122,AB$2-2006+2),1))</f>
        <v>0.94194827548299065</v>
      </c>
      <c r="AD48" s="3">
        <f>AC48*(1-IF($H48+AC$2-$L$2&lt;70,VLOOKUP($H48+AC$2-$L$2,$B$3:$C$123,2)*VLOOKUP($H48+AC$2-$L$2,Multipliers!$A$3:$DF$122,AC$2-2006+2),1))</f>
        <v>0.93458951613463714</v>
      </c>
      <c r="AE48" s="3">
        <f>AD48*(1-IF($H48+AD$2-$L$2&lt;70,VLOOKUP($H48+AD$2-$L$2,$B$3:$C$123,2)*VLOOKUP($H48+AD$2-$L$2,Multipliers!$A$3:$DF$122,AD$2-2006+2),1))</f>
        <v>0.92645186497568421</v>
      </c>
      <c r="AF48" s="3">
        <f>AE48*(1-IF($H48+AE$2-$L$2&lt;70,VLOOKUP($H48+AE$2-$L$2,$B$3:$C$123,2)*VLOOKUP($H48+AE$2-$L$2,Multipliers!$A$3:$DF$122,AE$2-2006+2),1))</f>
        <v>0.91748537394555729</v>
      </c>
      <c r="AG48" s="3">
        <f>AF48*(1-IF($H48+AF$2-$L$2&lt;70,VLOOKUP($H48+AF$2-$L$2,$B$3:$C$123,2)*VLOOKUP($H48+AF$2-$L$2,Multipliers!$A$3:$DF$122,AF$2-2006+2),1))</f>
        <v>0.9078268606085792</v>
      </c>
      <c r="AH48" s="3">
        <f>AG48*(1-IF($H48+AG$2-$L$2&lt;70,VLOOKUP($H48+AG$2-$L$2,$B$3:$C$123,2)*VLOOKUP($H48+AG$2-$L$2,Multipliers!$A$3:$DF$122,AG$2-2006+2),1))</f>
        <v>0.89745790561804417</v>
      </c>
      <c r="AI48" s="3">
        <f>AH48*(1-IF($H48+AH$2-$L$2&lt;70,VLOOKUP($H48+AH$2-$L$2,$B$3:$C$123,2)*VLOOKUP($H48+AH$2-$L$2,Multipliers!$A$3:$DF$122,AH$2-2006+2),1))</f>
        <v>0.88634878565343556</v>
      </c>
      <c r="AJ48" s="3">
        <f>AI48*(1-IF($H48+AI$2-$L$2&lt;70,VLOOKUP($H48+AI$2-$L$2,$B$3:$C$123,2)*VLOOKUP($H48+AI$2-$L$2,Multipliers!$A$3:$DF$122,AI$2-2006+2),1))</f>
        <v>0.87445882163289868</v>
      </c>
      <c r="AK48" s="3">
        <f>AJ48*(1-IF($H48+AJ$2-$L$2&lt;70,VLOOKUP($H48+AJ$2-$L$2,$B$3:$C$123,2)*VLOOKUP($H48+AJ$2-$L$2,Multipliers!$A$3:$DF$122,AJ$2-2006+2),1))</f>
        <v>0</v>
      </c>
      <c r="AL48" s="3">
        <f>AK48*(1-IF($H48+AK$2-$L$2&lt;70,VLOOKUP($H48+AK$2-$L$2,$B$3:$C$123,2)*VLOOKUP($H48+AK$2-$L$2,Multipliers!$A$3:$DF$122,AK$2-2006+2),1))</f>
        <v>0</v>
      </c>
      <c r="AM48" s="3">
        <f>AL48*(1-IF($H48+AL$2-$L$2&lt;70,VLOOKUP($H48+AL$2-$L$2,$B$3:$C$123,2)*VLOOKUP($H48+AL$2-$L$2,Multipliers!$A$3:$DF$122,AL$2-2006+2),1))</f>
        <v>0</v>
      </c>
      <c r="AN48" s="3">
        <f>AM48*(1-IF($H48+AM$2-$L$2&lt;70,VLOOKUP($H48+AM$2-$L$2,$B$3:$C$123,2)*VLOOKUP($H48+AM$2-$L$2,Multipliers!$A$3:$DF$122,AM$2-2006+2),1))</f>
        <v>0</v>
      </c>
      <c r="AO48" s="3">
        <f>AN48*(1-IF($H48+AN$2-$L$2&lt;70,VLOOKUP($H48+AN$2-$L$2,$B$3:$C$123,2)*VLOOKUP($H48+AN$2-$L$2,Multipliers!$A$3:$DF$122,AN$2-2006+2),1))</f>
        <v>0</v>
      </c>
      <c r="AP48" s="3">
        <f>AO48*(1-IF($H48+AO$2-$L$2&lt;70,VLOOKUP($H48+AO$2-$L$2,$B$3:$C$123,2)*VLOOKUP($H48+AO$2-$L$2,Multipliers!$A$3:$DF$122,AO$2-2006+2),1))</f>
        <v>0</v>
      </c>
      <c r="AQ48" s="3">
        <f>AP48*(1-IF($H48+AP$2-$L$2&lt;70,VLOOKUP($H48+AP$2-$L$2,$B$3:$C$123,2)*VLOOKUP($H48+AP$2-$L$2,Multipliers!$A$3:$DF$122,AP$2-2006+2),1))</f>
        <v>0</v>
      </c>
      <c r="AR48" s="3">
        <f>AQ48*(1-IF($H48+AQ$2-$L$2&lt;70,VLOOKUP($H48+AQ$2-$L$2,$B$3:$C$123,2)*VLOOKUP($H48+AQ$2-$L$2,Multipliers!$A$3:$DF$122,AQ$2-2006+2),1))</f>
        <v>0</v>
      </c>
      <c r="AS48" s="3">
        <f>AR48*(1-IF($H48+AR$2-$L$2&lt;70,VLOOKUP($H48+AR$2-$L$2,$B$3:$C$123,2)*VLOOKUP($H48+AR$2-$L$2,Multipliers!$A$3:$DF$122,AR$2-2006+2),1))</f>
        <v>0</v>
      </c>
      <c r="AT48" s="3">
        <f>AS48*(1-IF($H48+AS$2-$L$2&lt;70,VLOOKUP($H48+AS$2-$L$2,$B$3:$C$123,2)*VLOOKUP($H48+AS$2-$L$2,Multipliers!$A$3:$DF$122,AS$2-2006+2),1))</f>
        <v>0</v>
      </c>
      <c r="AU48" s="3">
        <f>AT48*(1-IF($H48+AT$2-$L$2&lt;70,VLOOKUP($H48+AT$2-$L$2,$B$3:$C$123,2)*VLOOKUP($H48+AT$2-$L$2,Multipliers!$A$3:$DF$122,AT$2-2006+2),1))</f>
        <v>0</v>
      </c>
      <c r="AV48" s="3">
        <f>AU48*(1-IF($H48+AU$2-$L$2&lt;70,VLOOKUP($H48+AU$2-$L$2,$B$3:$C$123,2)*VLOOKUP($H48+AU$2-$L$2,Multipliers!$A$3:$DF$122,AU$2-2006+2),1))</f>
        <v>0</v>
      </c>
      <c r="AW48" s="3">
        <f>AV48*(1-IF($H48+AV$2-$L$2&lt;70,VLOOKUP($H48+AV$2-$L$2,$B$3:$C$123,2)*VLOOKUP($H48+AV$2-$L$2,Multipliers!$A$3:$DF$122,AV$2-2006+2),1))</f>
        <v>0</v>
      </c>
      <c r="AX48" s="3">
        <f>AW48*(1-IF($H48+AW$2-$L$2&lt;70,VLOOKUP($H48+AW$2-$L$2,$B$3:$C$123,2)*VLOOKUP($H48+AW$2-$L$2,Multipliers!$A$3:$DF$122,AW$2-2006+2),1))</f>
        <v>0</v>
      </c>
      <c r="AY48" s="3">
        <f>AX48*(1-IF($H48+AX$2-$L$2&lt;70,VLOOKUP($H48+AX$2-$L$2,$B$3:$C$123,2)*VLOOKUP($H48+AX$2-$L$2,Multipliers!$A$3:$DF$122,AX$2-2006+2),1))</f>
        <v>0</v>
      </c>
      <c r="AZ48" s="3">
        <f>AY48*(1-IF($H48+AY$2-$L$2&lt;70,VLOOKUP($H48+AY$2-$L$2,$B$3:$C$123,2)*VLOOKUP($H48+AY$2-$L$2,Multipliers!$A$3:$DF$122,AY$2-2006+2),1))</f>
        <v>0</v>
      </c>
      <c r="BA48" s="3">
        <f>AZ48*(1-IF($H48+AZ$2-$L$2&lt;70,VLOOKUP($H48+AZ$2-$L$2,$B$3:$C$123,2)*VLOOKUP($H48+AZ$2-$L$2,Multipliers!$A$3:$DF$122,AZ$2-2006+2),1))</f>
        <v>0</v>
      </c>
      <c r="BB48" s="3">
        <f>BA48*(1-IF($H48+BA$2-$L$2&lt;70,VLOOKUP($H48+BA$2-$L$2,$B$3:$C$123,2)*VLOOKUP($H48+BA$2-$L$2,Multipliers!$A$3:$DF$122,BA$2-2006+2),1))</f>
        <v>0</v>
      </c>
      <c r="BC48" s="3">
        <f>BB48*(1-IF($H48+BB$2-$L$2&lt;70,VLOOKUP($H48+BB$2-$L$2,$B$3:$C$123,2)*VLOOKUP($H48+BB$2-$L$2,Multipliers!$A$3:$DF$122,BB$2-2006+2),1))</f>
        <v>0</v>
      </c>
      <c r="BD48" s="3">
        <f>BC48*(1-IF($H48+BC$2-$L$2&lt;70,VLOOKUP($H48+BC$2-$L$2,$B$3:$C$123,2)*VLOOKUP($H48+BC$2-$L$2,Multipliers!$A$3:$DF$122,BC$2-2006+2),1))</f>
        <v>0</v>
      </c>
      <c r="BE48" s="3">
        <f>BD48*(1-IF($H48+BD$2-$L$2&lt;70,VLOOKUP($H48+BD$2-$L$2,$B$3:$C$123,2)*VLOOKUP($H48+BD$2-$L$2,Multipliers!$A$3:$DF$122,BD$2-2006+2),1))</f>
        <v>0</v>
      </c>
      <c r="BF48" s="3">
        <f>BE48*(1-IF($H48+BE$2-$L$2&lt;70,VLOOKUP($H48+BE$2-$L$2,$B$3:$C$123,2)*VLOOKUP($H48+BE$2-$L$2,Multipliers!$A$3:$DF$122,BE$2-2006+2),1))</f>
        <v>0</v>
      </c>
      <c r="BG48" s="3">
        <f>BF48*(1-IF($H48+BF$2-$L$2&lt;70,VLOOKUP($H48+BF$2-$L$2,$B$3:$C$123,2)*VLOOKUP($H48+BF$2-$L$2,Multipliers!$A$3:$DF$122,BF$2-2006+2),1))</f>
        <v>0</v>
      </c>
      <c r="BH48" s="3">
        <f>BG48*(1-IF($H48+BG$2-$L$2&lt;70,VLOOKUP($H48+BG$2-$L$2,$B$3:$C$123,2)*VLOOKUP($H48+BG$2-$L$2,Multipliers!$A$3:$DF$122,BG$2-2006+2),1))</f>
        <v>0</v>
      </c>
      <c r="BI48" s="3">
        <f>BH48*(1-IF($H48+BH$2-$L$2&lt;70,VLOOKUP($H48+BH$2-$L$2,$B$3:$C$123,2)*VLOOKUP($H48+BH$2-$L$2,Multipliers!$A$3:$DF$122,BH$2-2006+2),1))</f>
        <v>0</v>
      </c>
      <c r="BJ48" s="3">
        <f>BI48*(1-IF($H48+BI$2-$L$2&lt;70,VLOOKUP($H48+BI$2-$L$2,$B$3:$C$123,2)*VLOOKUP($H48+BI$2-$L$2,Multipliers!$A$3:$DF$122,BI$2-2006+2),1))</f>
        <v>0</v>
      </c>
      <c r="BK48" s="3">
        <f>BJ48*(1-IF($H48+BJ$2-$L$2&lt;70,VLOOKUP($H48+BJ$2-$L$2,$B$3:$C$123,2)*VLOOKUP($H48+BJ$2-$L$2,Multipliers!$A$3:$DF$122,BJ$2-2006+2),1))</f>
        <v>0</v>
      </c>
      <c r="BL48" s="3">
        <f>BK48*(1-IF($H48+BK$2-$L$2&lt;70,VLOOKUP($H48+BK$2-$L$2,$B$3:$C$123,2)*VLOOKUP($H48+BK$2-$L$2,Multipliers!$A$3:$DF$122,BK$2-2006+2),1))</f>
        <v>0</v>
      </c>
      <c r="BM48" s="3">
        <f>BL48*(1-IF($H48+BL$2-$L$2&lt;70,VLOOKUP($H48+BL$2-$L$2,$B$3:$C$123,2)*VLOOKUP($H48+BL$2-$L$2,Multipliers!$A$3:$DF$122,BL$2-2006+2),1))</f>
        <v>0</v>
      </c>
      <c r="BN48" s="3">
        <f>BM48*(1-IF($H48+BM$2-$L$2&lt;70,VLOOKUP($H48+BM$2-$L$2,$B$3:$C$123,2)*VLOOKUP($H48+BM$2-$L$2,Multipliers!$A$3:$DF$122,BM$2-2006+2),1))</f>
        <v>0</v>
      </c>
      <c r="BO48" s="3">
        <f>BN48*(1-IF($H48+BN$2-$L$2&lt;70,VLOOKUP($H48+BN$2-$L$2,$B$3:$C$123,2)*VLOOKUP($H48+BN$2-$L$2,Multipliers!$A$3:$DF$122,BN$2-2006+2),1))</f>
        <v>0</v>
      </c>
      <c r="BP48" s="3">
        <f>BO48*(1-IF($H48+BO$2-$L$2&lt;70,VLOOKUP($H48+BO$2-$L$2,$B$3:$C$123,2)*VLOOKUP($H48+BO$2-$L$2,Multipliers!$A$3:$DF$122,BO$2-2006+2),1))</f>
        <v>0</v>
      </c>
      <c r="BQ48" s="3">
        <f>BP48*(1-IF($H48+BP$2-$L$2&lt;70,VLOOKUP($H48+BP$2-$L$2,$B$3:$C$123,2)*VLOOKUP($H48+BP$2-$L$2,Multipliers!$A$3:$DF$122,BP$2-2006+2),1))</f>
        <v>0</v>
      </c>
      <c r="BR48" s="3">
        <f>BQ48*(1-IF($H48+BQ$2-$L$2&lt;70,VLOOKUP($H48+BQ$2-$L$2,$B$3:$C$123,2)*VLOOKUP($H48+BQ$2-$L$2,Multipliers!$A$3:$DF$122,BQ$2-2006+2),1))</f>
        <v>0</v>
      </c>
      <c r="BS48" s="3">
        <f>BR48*(1-IF($H48+BR$2-$L$2&lt;70,VLOOKUP($H48+BR$2-$L$2,$B$3:$C$123,2)*VLOOKUP($H48+BR$2-$L$2,Multipliers!$A$3:$DF$122,BR$2-2006+2),1))</f>
        <v>0</v>
      </c>
      <c r="BT48" s="3">
        <f>BS48*(1-IF($H48+BS$2-$L$2&lt;70,VLOOKUP($H48+BS$2-$L$2,$B$3:$C$123,2)*VLOOKUP($H48+BS$2-$L$2,Multipliers!$A$3:$DF$122,BS$2-2006+2),1))</f>
        <v>0</v>
      </c>
      <c r="BU48" s="3">
        <f>BT48*(1-IF($H48+BT$2-$L$2&lt;70,VLOOKUP($H48+BT$2-$L$2,$B$3:$C$123,2)*VLOOKUP($H48+BT$2-$L$2,Multipliers!$A$3:$DF$122,BT$2-2006+2),1))</f>
        <v>0</v>
      </c>
      <c r="BV48" s="3">
        <f>BU48*(1-IF($H48+BU$2-$L$2&lt;70,VLOOKUP($H48+BU$2-$L$2,$B$3:$C$123,2)*VLOOKUP($H48+BU$2-$L$2,Multipliers!$A$3:$DF$122,BU$2-2006+2),1))</f>
        <v>0</v>
      </c>
      <c r="BW48" s="3">
        <f>BV48*(1-IF($H48+BV$2-$L$2&lt;70,VLOOKUP($H48+BV$2-$L$2,$B$3:$C$123,2)*VLOOKUP($H48+BV$2-$L$2,Multipliers!$A$3:$DF$122,BV$2-2006+2),1))</f>
        <v>0</v>
      </c>
      <c r="BX48" s="3">
        <f>BW48*(1-IF($H48+BW$2-$L$2&lt;70,VLOOKUP($H48+BW$2-$L$2,$B$3:$C$123,2)*VLOOKUP($H48+BW$2-$L$2,Multipliers!$A$3:$DF$122,BW$2-2006+2),1))</f>
        <v>0</v>
      </c>
      <c r="BY48" s="3">
        <f>BX48*(1-IF($H48+BX$2-$L$2&lt;70,VLOOKUP($H48+BX$2-$L$2,$B$3:$C$123,2)*VLOOKUP($H48+BX$2-$L$2,Multipliers!$A$3:$DF$122,BX$2-2006+2),1))</f>
        <v>0</v>
      </c>
      <c r="BZ48" s="3">
        <f>BY48*(1-IF($H48+BY$2-$L$2&lt;70,VLOOKUP($H48+BY$2-$L$2,$B$3:$C$123,2)*VLOOKUP($H48+BY$2-$L$2,Multipliers!$A$3:$DF$122,BY$2-2006+2),1))</f>
        <v>0</v>
      </c>
      <c r="CA48" s="3">
        <f>BZ48*(1-IF($H48+BZ$2-$L$2&lt;70,VLOOKUP($H48+BZ$2-$L$2,$B$3:$C$123,2)*VLOOKUP($H48+BZ$2-$L$2,Multipliers!$A$3:$DF$122,BZ$2-2006+2),1))</f>
        <v>0</v>
      </c>
      <c r="CB48" s="3">
        <f>CA48*(1-IF($H48+CA$2-$L$2&lt;70,VLOOKUP($H48+CA$2-$L$2,$B$3:$C$123,2)*VLOOKUP($H48+CA$2-$L$2,Multipliers!$A$3:$DF$122,CA$2-2006+2),1))</f>
        <v>0</v>
      </c>
      <c r="CC48" s="3">
        <f>CB48*(1-IF($H48+CB$2-$L$2&lt;70,VLOOKUP($H48+CB$2-$L$2,$B$3:$C$123,2)*VLOOKUP($H48+CB$2-$L$2,Multipliers!$A$3:$DF$122,CB$2-2006+2),1))</f>
        <v>0</v>
      </c>
      <c r="CD48" s="3">
        <f>CC48*(1-IF($H48+CC$2-$L$2&lt;70,VLOOKUP($H48+CC$2-$L$2,$B$3:$C$123,2)*VLOOKUP($H48+CC$2-$L$2,Multipliers!$A$3:$DF$122,CC$2-2006+2),1))</f>
        <v>0</v>
      </c>
    </row>
    <row r="49" spans="2:82" x14ac:dyDescent="0.25">
      <c r="B49" s="21">
        <f t="shared" si="31"/>
        <v>46</v>
      </c>
      <c r="C49" s="21">
        <f>IF(B49&lt;Inputs!$C$3,E49,F49)</f>
        <v>1.807E-3</v>
      </c>
      <c r="E49" s="22">
        <v>1.807E-3</v>
      </c>
      <c r="F49" s="22"/>
      <c r="H49" s="26">
        <f t="shared" si="32"/>
        <v>47</v>
      </c>
      <c r="I49" s="26">
        <f>IF(H49&lt;=Inputs!$C$3,VLOOKUP(H49,$K$3:$CD$43,Inputs!$C$3-H49+2),1)</f>
        <v>0.93270374926382671</v>
      </c>
      <c r="K49" s="3">
        <f t="shared" si="33"/>
        <v>47</v>
      </c>
      <c r="L49" s="3">
        <v>1</v>
      </c>
      <c r="M49" s="3">
        <f>L49*(1-IF($H49+L$2-$L$2&lt;70,VLOOKUP($H49+L$2-$L$2,$B$3:$C$123,2)*VLOOKUP($H49+L$2-$L$2,Multipliers!$A$3:$DF$122,L$2-2006+2),1))</f>
        <v>0.99838616030605576</v>
      </c>
      <c r="N49" s="3">
        <f>M49*(1-IF($H49+M$2-$L$2&lt;70,VLOOKUP($H49+M$2-$L$2,$B$3:$C$123,2)*VLOOKUP($H49+M$2-$L$2,Multipliers!$A$3:$DF$122,M$2-2006+2),1))</f>
        <v>0.99660687071342713</v>
      </c>
      <c r="O49" s="3">
        <f>N49*(1-IF($H49+N$2-$L$2&lt;70,VLOOKUP($H49+N$2-$L$2,$B$3:$C$123,2)*VLOOKUP($H49+N$2-$L$2,Multipliers!$A$3:$DF$122,N$2-2006+2),1))</f>
        <v>0.99464625604223489</v>
      </c>
      <c r="P49" s="3">
        <f>O49*(1-IF($H49+O$2-$L$2&lt;70,VLOOKUP($H49+O$2-$L$2,$B$3:$C$123,2)*VLOOKUP($H49+O$2-$L$2,Multipliers!$A$3:$DF$122,O$2-2006+2),1))</f>
        <v>0.99248612923974211</v>
      </c>
      <c r="Q49" s="3">
        <f>P49*(1-IF($H49+P$2-$L$2&lt;70,VLOOKUP($H49+P$2-$L$2,$B$3:$C$123,2)*VLOOKUP($H49+P$2-$L$2,Multipliers!$A$3:$DF$122,P$2-2006+2),1))</f>
        <v>0.99010766247676407</v>
      </c>
      <c r="R49" s="3">
        <f>Q49*(1-IF($H49+Q$2-$L$2&lt;70,VLOOKUP($H49+Q$2-$L$2,$B$3:$C$123,2)*VLOOKUP($H49+Q$2-$L$2,Multipliers!$A$3:$DF$122,Q$2-2006+2),1))</f>
        <v>0.98749091942619927</v>
      </c>
      <c r="S49" s="3">
        <f>R49*(1-IF($H49+R$2-$L$2&lt;70,VLOOKUP($H49+R$2-$L$2,$B$3:$C$123,2)*VLOOKUP($H49+R$2-$L$2,Multipliers!$A$3:$DF$122,R$2-2006+2),1))</f>
        <v>0.98463531876974675</v>
      </c>
      <c r="T49" s="3">
        <f>S49*(1-IF($H49+S$2-$L$2&lt;70,VLOOKUP($H49+S$2-$L$2,$B$3:$C$123,2)*VLOOKUP($H49+S$2-$L$2,Multipliers!$A$3:$DF$122,S$2-2006+2),1))</f>
        <v>0.98152257534411613</v>
      </c>
      <c r="U49" s="3">
        <f>T49*(1-IF($H49+T$2-$L$2&lt;70,VLOOKUP($H49+T$2-$L$2,$B$3:$C$123,2)*VLOOKUP($H49+T$2-$L$2,Multipliers!$A$3:$DF$122,T$2-2006+2),1))</f>
        <v>0.9781311578962788</v>
      </c>
      <c r="V49" s="3">
        <f>U49*(1-IF($H49+U$2-$L$2&lt;70,VLOOKUP($H49+U$2-$L$2,$B$3:$C$123,2)*VLOOKUP($H49+U$2-$L$2,Multipliers!$A$3:$DF$122,U$2-2006+2),1))</f>
        <v>0.9744248306023322</v>
      </c>
      <c r="W49" s="3">
        <f>V49*(1-IF($H49+V$2-$L$2&lt;70,VLOOKUP($H49+V$2-$L$2,$B$3:$C$123,2)*VLOOKUP($H49+V$2-$L$2,Multipliers!$A$3:$DF$122,V$2-2006+2),1))</f>
        <v>0.97036142994858032</v>
      </c>
      <c r="X49" s="3">
        <f>W49*(1-IF($H49+W$2-$L$2&lt;70,VLOOKUP($H49+W$2-$L$2,$B$3:$C$123,2)*VLOOKUP($H49+W$2-$L$2,Multipliers!$A$3:$DF$122,W$2-2006+2),1))</f>
        <v>0.9658913854263742</v>
      </c>
      <c r="Y49" s="3">
        <f>X49*(1-IF($H49+X$2-$L$2&lt;70,VLOOKUP($H49+X$2-$L$2,$B$3:$C$123,2)*VLOOKUP($H49+X$2-$L$2,Multipliers!$A$3:$DF$122,X$2-2006+2),1))</f>
        <v>0.96095454156410154</v>
      </c>
      <c r="Z49" s="3">
        <f>Y49*(1-IF($H49+Y$2-$L$2&lt;70,VLOOKUP($H49+Y$2-$L$2,$B$3:$C$123,2)*VLOOKUP($H49+Y$2-$L$2,Multipliers!$A$3:$DF$122,Y$2-2006+2),1))</f>
        <v>0.95548971603889643</v>
      </c>
      <c r="AA49" s="3">
        <f>Z49*(1-IF($H49+Z$2-$L$2&lt;70,VLOOKUP($H49+Z$2-$L$2,$B$3:$C$123,2)*VLOOKUP($H49+Z$2-$L$2,Multipliers!$A$3:$DF$122,Z$2-2006+2),1))</f>
        <v>0.94942998601950912</v>
      </c>
      <c r="AB49" s="3">
        <f>AA49*(1-IF($H49+AA$2-$L$2&lt;70,VLOOKUP($H49+AA$2-$L$2,$B$3:$C$123,2)*VLOOKUP($H49+AA$2-$L$2,Multipliers!$A$3:$DF$122,AA$2-2006+2),1))</f>
        <v>0.94271031339069167</v>
      </c>
      <c r="AC49" s="3">
        <f>AB49*(1-IF($H49+AB$2-$L$2&lt;70,VLOOKUP($H49+AB$2-$L$2,$B$3:$C$123,2)*VLOOKUP($H49+AB$2-$L$2,Multipliers!$A$3:$DF$122,AB$2-2006+2),1))</f>
        <v>0.93527120975598477</v>
      </c>
      <c r="AD49" s="3">
        <f>AC49*(1-IF($H49+AC$2-$L$2&lt;70,VLOOKUP($H49+AC$2-$L$2,$B$3:$C$123,2)*VLOOKUP($H49+AC$2-$L$2,Multipliers!$A$3:$DF$122,AC$2-2006+2),1))</f>
        <v>0.92704536450670882</v>
      </c>
      <c r="AE49" s="3">
        <f>AD49*(1-IF($H49+AD$2-$L$2&lt;70,VLOOKUP($H49+AD$2-$L$2,$B$3:$C$123,2)*VLOOKUP($H49+AD$2-$L$2,Multipliers!$A$3:$DF$122,AD$2-2006+2),1))</f>
        <v>0.91798250076500132</v>
      </c>
      <c r="AF49" s="3">
        <f>AE49*(1-IF($H49+AE$2-$L$2&lt;70,VLOOKUP($H49+AE$2-$L$2,$B$3:$C$123,2)*VLOOKUP($H49+AE$2-$L$2,Multipliers!$A$3:$DF$122,AE$2-2006+2),1))</f>
        <v>0.90822114049281222</v>
      </c>
      <c r="AG49" s="3">
        <f>AF49*(1-IF($H49+AF$2-$L$2&lt;70,VLOOKUP($H49+AF$2-$L$2,$B$3:$C$123,2)*VLOOKUP($H49+AF$2-$L$2,Multipliers!$A$3:$DF$122,AF$2-2006+2),1))</f>
        <v>0.89774289973558352</v>
      </c>
      <c r="AH49" s="3">
        <f>AG49*(1-IF($H49+AG$2-$L$2&lt;70,VLOOKUP($H49+AG$2-$L$2,$B$3:$C$123,2)*VLOOKUP($H49+AG$2-$L$2,Multipliers!$A$3:$DF$122,AG$2-2006+2),1))</f>
        <v>0.88651800302409334</v>
      </c>
      <c r="AI49" s="3">
        <f>AH49*(1-IF($H49+AH$2-$L$2&lt;70,VLOOKUP($H49+AH$2-$L$2,$B$3:$C$123,2)*VLOOKUP($H49+AH$2-$L$2,Multipliers!$A$3:$DF$122,AH$2-2006+2),1))</f>
        <v>0.87450564545413856</v>
      </c>
      <c r="AJ49" s="3">
        <f>AI49*(1-IF($H49+AI$2-$L$2&lt;70,VLOOKUP($H49+AI$2-$L$2,$B$3:$C$123,2)*VLOOKUP($H49+AI$2-$L$2,Multipliers!$A$3:$DF$122,AI$2-2006+2),1))</f>
        <v>0</v>
      </c>
      <c r="AK49" s="3">
        <f>AJ49*(1-IF($H49+AJ$2-$L$2&lt;70,VLOOKUP($H49+AJ$2-$L$2,$B$3:$C$123,2)*VLOOKUP($H49+AJ$2-$L$2,Multipliers!$A$3:$DF$122,AJ$2-2006+2),1))</f>
        <v>0</v>
      </c>
      <c r="AL49" s="3">
        <f>AK49*(1-IF($H49+AK$2-$L$2&lt;70,VLOOKUP($H49+AK$2-$L$2,$B$3:$C$123,2)*VLOOKUP($H49+AK$2-$L$2,Multipliers!$A$3:$DF$122,AK$2-2006+2),1))</f>
        <v>0</v>
      </c>
      <c r="AM49" s="3">
        <f>AL49*(1-IF($H49+AL$2-$L$2&lt;70,VLOOKUP($H49+AL$2-$L$2,$B$3:$C$123,2)*VLOOKUP($H49+AL$2-$L$2,Multipliers!$A$3:$DF$122,AL$2-2006+2),1))</f>
        <v>0</v>
      </c>
      <c r="AN49" s="3">
        <f>AM49*(1-IF($H49+AM$2-$L$2&lt;70,VLOOKUP($H49+AM$2-$L$2,$B$3:$C$123,2)*VLOOKUP($H49+AM$2-$L$2,Multipliers!$A$3:$DF$122,AM$2-2006+2),1))</f>
        <v>0</v>
      </c>
      <c r="AO49" s="3">
        <f>AN49*(1-IF($H49+AN$2-$L$2&lt;70,VLOOKUP($H49+AN$2-$L$2,$B$3:$C$123,2)*VLOOKUP($H49+AN$2-$L$2,Multipliers!$A$3:$DF$122,AN$2-2006+2),1))</f>
        <v>0</v>
      </c>
      <c r="AP49" s="3">
        <f>AO49*(1-IF($H49+AO$2-$L$2&lt;70,VLOOKUP($H49+AO$2-$L$2,$B$3:$C$123,2)*VLOOKUP($H49+AO$2-$L$2,Multipliers!$A$3:$DF$122,AO$2-2006+2),1))</f>
        <v>0</v>
      </c>
      <c r="AQ49" s="3">
        <f>AP49*(1-IF($H49+AP$2-$L$2&lt;70,VLOOKUP($H49+AP$2-$L$2,$B$3:$C$123,2)*VLOOKUP($H49+AP$2-$L$2,Multipliers!$A$3:$DF$122,AP$2-2006+2),1))</f>
        <v>0</v>
      </c>
      <c r="AR49" s="3">
        <f>AQ49*(1-IF($H49+AQ$2-$L$2&lt;70,VLOOKUP($H49+AQ$2-$L$2,$B$3:$C$123,2)*VLOOKUP($H49+AQ$2-$L$2,Multipliers!$A$3:$DF$122,AQ$2-2006+2),1))</f>
        <v>0</v>
      </c>
      <c r="AS49" s="3">
        <f>AR49*(1-IF($H49+AR$2-$L$2&lt;70,VLOOKUP($H49+AR$2-$L$2,$B$3:$C$123,2)*VLOOKUP($H49+AR$2-$L$2,Multipliers!$A$3:$DF$122,AR$2-2006+2),1))</f>
        <v>0</v>
      </c>
      <c r="AT49" s="3">
        <f>AS49*(1-IF($H49+AS$2-$L$2&lt;70,VLOOKUP($H49+AS$2-$L$2,$B$3:$C$123,2)*VLOOKUP($H49+AS$2-$L$2,Multipliers!$A$3:$DF$122,AS$2-2006+2),1))</f>
        <v>0</v>
      </c>
      <c r="AU49" s="3">
        <f>AT49*(1-IF($H49+AT$2-$L$2&lt;70,VLOOKUP($H49+AT$2-$L$2,$B$3:$C$123,2)*VLOOKUP($H49+AT$2-$L$2,Multipliers!$A$3:$DF$122,AT$2-2006+2),1))</f>
        <v>0</v>
      </c>
      <c r="AV49" s="3">
        <f>AU49*(1-IF($H49+AU$2-$L$2&lt;70,VLOOKUP($H49+AU$2-$L$2,$B$3:$C$123,2)*VLOOKUP($H49+AU$2-$L$2,Multipliers!$A$3:$DF$122,AU$2-2006+2),1))</f>
        <v>0</v>
      </c>
      <c r="AW49" s="3">
        <f>AV49*(1-IF($H49+AV$2-$L$2&lt;70,VLOOKUP($H49+AV$2-$L$2,$B$3:$C$123,2)*VLOOKUP($H49+AV$2-$L$2,Multipliers!$A$3:$DF$122,AV$2-2006+2),1))</f>
        <v>0</v>
      </c>
      <c r="AX49" s="3">
        <f>AW49*(1-IF($H49+AW$2-$L$2&lt;70,VLOOKUP($H49+AW$2-$L$2,$B$3:$C$123,2)*VLOOKUP($H49+AW$2-$L$2,Multipliers!$A$3:$DF$122,AW$2-2006+2),1))</f>
        <v>0</v>
      </c>
      <c r="AY49" s="3">
        <f>AX49*(1-IF($H49+AX$2-$L$2&lt;70,VLOOKUP($H49+AX$2-$L$2,$B$3:$C$123,2)*VLOOKUP($H49+AX$2-$L$2,Multipliers!$A$3:$DF$122,AX$2-2006+2),1))</f>
        <v>0</v>
      </c>
      <c r="AZ49" s="3">
        <f>AY49*(1-IF($H49+AY$2-$L$2&lt;70,VLOOKUP($H49+AY$2-$L$2,$B$3:$C$123,2)*VLOOKUP($H49+AY$2-$L$2,Multipliers!$A$3:$DF$122,AY$2-2006+2),1))</f>
        <v>0</v>
      </c>
      <c r="BA49" s="3">
        <f>AZ49*(1-IF($H49+AZ$2-$L$2&lt;70,VLOOKUP($H49+AZ$2-$L$2,$B$3:$C$123,2)*VLOOKUP($H49+AZ$2-$L$2,Multipliers!$A$3:$DF$122,AZ$2-2006+2),1))</f>
        <v>0</v>
      </c>
      <c r="BB49" s="3">
        <f>BA49*(1-IF($H49+BA$2-$L$2&lt;70,VLOOKUP($H49+BA$2-$L$2,$B$3:$C$123,2)*VLOOKUP($H49+BA$2-$L$2,Multipliers!$A$3:$DF$122,BA$2-2006+2),1))</f>
        <v>0</v>
      </c>
      <c r="BC49" s="3">
        <f>BB49*(1-IF($H49+BB$2-$L$2&lt;70,VLOOKUP($H49+BB$2-$L$2,$B$3:$C$123,2)*VLOOKUP($H49+BB$2-$L$2,Multipliers!$A$3:$DF$122,BB$2-2006+2),1))</f>
        <v>0</v>
      </c>
      <c r="BD49" s="3">
        <f>BC49*(1-IF($H49+BC$2-$L$2&lt;70,VLOOKUP($H49+BC$2-$L$2,$B$3:$C$123,2)*VLOOKUP($H49+BC$2-$L$2,Multipliers!$A$3:$DF$122,BC$2-2006+2),1))</f>
        <v>0</v>
      </c>
      <c r="BE49" s="3">
        <f>BD49*(1-IF($H49+BD$2-$L$2&lt;70,VLOOKUP($H49+BD$2-$L$2,$B$3:$C$123,2)*VLOOKUP($H49+BD$2-$L$2,Multipliers!$A$3:$DF$122,BD$2-2006+2),1))</f>
        <v>0</v>
      </c>
      <c r="BF49" s="3">
        <f>BE49*(1-IF($H49+BE$2-$L$2&lt;70,VLOOKUP($H49+BE$2-$L$2,$B$3:$C$123,2)*VLOOKUP($H49+BE$2-$L$2,Multipliers!$A$3:$DF$122,BE$2-2006+2),1))</f>
        <v>0</v>
      </c>
      <c r="BG49" s="3">
        <f>BF49*(1-IF($H49+BF$2-$L$2&lt;70,VLOOKUP($H49+BF$2-$L$2,$B$3:$C$123,2)*VLOOKUP($H49+BF$2-$L$2,Multipliers!$A$3:$DF$122,BF$2-2006+2),1))</f>
        <v>0</v>
      </c>
      <c r="BH49" s="3">
        <f>BG49*(1-IF($H49+BG$2-$L$2&lt;70,VLOOKUP($H49+BG$2-$L$2,$B$3:$C$123,2)*VLOOKUP($H49+BG$2-$L$2,Multipliers!$A$3:$DF$122,BG$2-2006+2),1))</f>
        <v>0</v>
      </c>
      <c r="BI49" s="3">
        <f>BH49*(1-IF($H49+BH$2-$L$2&lt;70,VLOOKUP($H49+BH$2-$L$2,$B$3:$C$123,2)*VLOOKUP($H49+BH$2-$L$2,Multipliers!$A$3:$DF$122,BH$2-2006+2),1))</f>
        <v>0</v>
      </c>
      <c r="BJ49" s="3">
        <f>BI49*(1-IF($H49+BI$2-$L$2&lt;70,VLOOKUP($H49+BI$2-$L$2,$B$3:$C$123,2)*VLOOKUP($H49+BI$2-$L$2,Multipliers!$A$3:$DF$122,BI$2-2006+2),1))</f>
        <v>0</v>
      </c>
      <c r="BK49" s="3">
        <f>BJ49*(1-IF($H49+BJ$2-$L$2&lt;70,VLOOKUP($H49+BJ$2-$L$2,$B$3:$C$123,2)*VLOOKUP($H49+BJ$2-$L$2,Multipliers!$A$3:$DF$122,BJ$2-2006+2),1))</f>
        <v>0</v>
      </c>
      <c r="BL49" s="3">
        <f>BK49*(1-IF($H49+BK$2-$L$2&lt;70,VLOOKUP($H49+BK$2-$L$2,$B$3:$C$123,2)*VLOOKUP($H49+BK$2-$L$2,Multipliers!$A$3:$DF$122,BK$2-2006+2),1))</f>
        <v>0</v>
      </c>
      <c r="BM49" s="3">
        <f>BL49*(1-IF($H49+BL$2-$L$2&lt;70,VLOOKUP($H49+BL$2-$L$2,$B$3:$C$123,2)*VLOOKUP($H49+BL$2-$L$2,Multipliers!$A$3:$DF$122,BL$2-2006+2),1))</f>
        <v>0</v>
      </c>
      <c r="BN49" s="3">
        <f>BM49*(1-IF($H49+BM$2-$L$2&lt;70,VLOOKUP($H49+BM$2-$L$2,$B$3:$C$123,2)*VLOOKUP($H49+BM$2-$L$2,Multipliers!$A$3:$DF$122,BM$2-2006+2),1))</f>
        <v>0</v>
      </c>
      <c r="BO49" s="3">
        <f>BN49*(1-IF($H49+BN$2-$L$2&lt;70,VLOOKUP($H49+BN$2-$L$2,$B$3:$C$123,2)*VLOOKUP($H49+BN$2-$L$2,Multipliers!$A$3:$DF$122,BN$2-2006+2),1))</f>
        <v>0</v>
      </c>
      <c r="BP49" s="3">
        <f>BO49*(1-IF($H49+BO$2-$L$2&lt;70,VLOOKUP($H49+BO$2-$L$2,$B$3:$C$123,2)*VLOOKUP($H49+BO$2-$L$2,Multipliers!$A$3:$DF$122,BO$2-2006+2),1))</f>
        <v>0</v>
      </c>
      <c r="BQ49" s="3">
        <f>BP49*(1-IF($H49+BP$2-$L$2&lt;70,VLOOKUP($H49+BP$2-$L$2,$B$3:$C$123,2)*VLOOKUP($H49+BP$2-$L$2,Multipliers!$A$3:$DF$122,BP$2-2006+2),1))</f>
        <v>0</v>
      </c>
      <c r="BR49" s="3">
        <f>BQ49*(1-IF($H49+BQ$2-$L$2&lt;70,VLOOKUP($H49+BQ$2-$L$2,$B$3:$C$123,2)*VLOOKUP($H49+BQ$2-$L$2,Multipliers!$A$3:$DF$122,BQ$2-2006+2),1))</f>
        <v>0</v>
      </c>
      <c r="BS49" s="3">
        <f>BR49*(1-IF($H49+BR$2-$L$2&lt;70,VLOOKUP($H49+BR$2-$L$2,$B$3:$C$123,2)*VLOOKUP($H49+BR$2-$L$2,Multipliers!$A$3:$DF$122,BR$2-2006+2),1))</f>
        <v>0</v>
      </c>
      <c r="BT49" s="3">
        <f>BS49*(1-IF($H49+BS$2-$L$2&lt;70,VLOOKUP($H49+BS$2-$L$2,$B$3:$C$123,2)*VLOOKUP($H49+BS$2-$L$2,Multipliers!$A$3:$DF$122,BS$2-2006+2),1))</f>
        <v>0</v>
      </c>
      <c r="BU49" s="3">
        <f>BT49*(1-IF($H49+BT$2-$L$2&lt;70,VLOOKUP($H49+BT$2-$L$2,$B$3:$C$123,2)*VLOOKUP($H49+BT$2-$L$2,Multipliers!$A$3:$DF$122,BT$2-2006+2),1))</f>
        <v>0</v>
      </c>
      <c r="BV49" s="3">
        <f>BU49*(1-IF($H49+BU$2-$L$2&lt;70,VLOOKUP($H49+BU$2-$L$2,$B$3:$C$123,2)*VLOOKUP($H49+BU$2-$L$2,Multipliers!$A$3:$DF$122,BU$2-2006+2),1))</f>
        <v>0</v>
      </c>
      <c r="BW49" s="3">
        <f>BV49*(1-IF($H49+BV$2-$L$2&lt;70,VLOOKUP($H49+BV$2-$L$2,$B$3:$C$123,2)*VLOOKUP($H49+BV$2-$L$2,Multipliers!$A$3:$DF$122,BV$2-2006+2),1))</f>
        <v>0</v>
      </c>
      <c r="BX49" s="3">
        <f>BW49*(1-IF($H49+BW$2-$L$2&lt;70,VLOOKUP($H49+BW$2-$L$2,$B$3:$C$123,2)*VLOOKUP($H49+BW$2-$L$2,Multipliers!$A$3:$DF$122,BW$2-2006+2),1))</f>
        <v>0</v>
      </c>
      <c r="BY49" s="3">
        <f>BX49*(1-IF($H49+BX$2-$L$2&lt;70,VLOOKUP($H49+BX$2-$L$2,$B$3:$C$123,2)*VLOOKUP($H49+BX$2-$L$2,Multipliers!$A$3:$DF$122,BX$2-2006+2),1))</f>
        <v>0</v>
      </c>
      <c r="BZ49" s="3">
        <f>BY49*(1-IF($H49+BY$2-$L$2&lt;70,VLOOKUP($H49+BY$2-$L$2,$B$3:$C$123,2)*VLOOKUP($H49+BY$2-$L$2,Multipliers!$A$3:$DF$122,BY$2-2006+2),1))</f>
        <v>0</v>
      </c>
      <c r="CA49" s="3">
        <f>BZ49*(1-IF($H49+BZ$2-$L$2&lt;70,VLOOKUP($H49+BZ$2-$L$2,$B$3:$C$123,2)*VLOOKUP($H49+BZ$2-$L$2,Multipliers!$A$3:$DF$122,BZ$2-2006+2),1))</f>
        <v>0</v>
      </c>
      <c r="CB49" s="3">
        <f>CA49*(1-IF($H49+CA$2-$L$2&lt;70,VLOOKUP($H49+CA$2-$L$2,$B$3:$C$123,2)*VLOOKUP($H49+CA$2-$L$2,Multipliers!$A$3:$DF$122,CA$2-2006+2),1))</f>
        <v>0</v>
      </c>
      <c r="CC49" s="3">
        <f>CB49*(1-IF($H49+CB$2-$L$2&lt;70,VLOOKUP($H49+CB$2-$L$2,$B$3:$C$123,2)*VLOOKUP($H49+CB$2-$L$2,Multipliers!$A$3:$DF$122,CB$2-2006+2),1))</f>
        <v>0</v>
      </c>
      <c r="CD49" s="3">
        <f>CC49*(1-IF($H49+CC$2-$L$2&lt;70,VLOOKUP($H49+CC$2-$L$2,$B$3:$C$123,2)*VLOOKUP($H49+CC$2-$L$2,Multipliers!$A$3:$DF$122,CC$2-2006+2),1))</f>
        <v>0</v>
      </c>
    </row>
    <row r="50" spans="2:82" x14ac:dyDescent="0.25">
      <c r="B50" s="21">
        <f t="shared" si="31"/>
        <v>47</v>
      </c>
      <c r="C50" s="21">
        <f>IF(B50&lt;Inputs!$C$3,E50,F50)</f>
        <v>2.0019999999999999E-3</v>
      </c>
      <c r="E50" s="22">
        <v>2.0019999999999999E-3</v>
      </c>
      <c r="F50" s="22"/>
      <c r="H50" s="26">
        <f t="shared" si="32"/>
        <v>48</v>
      </c>
      <c r="I50" s="26">
        <f>IF(H50&lt;=Inputs!$C$3,VLOOKUP(H50,$K$3:$CD$43,Inputs!$C$3-H50+2),1)</f>
        <v>0.93968504172347134</v>
      </c>
      <c r="K50" s="3">
        <f t="shared" si="33"/>
        <v>48</v>
      </c>
      <c r="L50" s="3">
        <v>1</v>
      </c>
      <c r="M50" s="3">
        <f>L50*(1-IF($H50+L$2-$L$2&lt;70,VLOOKUP($H50+L$2-$L$2,$B$3:$C$123,2)*VLOOKUP($H50+L$2-$L$2,Multipliers!$A$3:$DF$122,L$2-2006+2),1))</f>
        <v>0.99819051099359057</v>
      </c>
      <c r="N50" s="3">
        <f>M50*(1-IF($H50+M$2-$L$2&lt;70,VLOOKUP($H50+M$2-$L$2,$B$3:$C$123,2)*VLOOKUP($H50+M$2-$L$2,Multipliers!$A$3:$DF$122,M$2-2006+2),1))</f>
        <v>0.99619889826460029</v>
      </c>
      <c r="O50" s="3">
        <f>N50*(1-IF($H50+N$2-$L$2&lt;70,VLOOKUP($H50+N$2-$L$2,$B$3:$C$123,2)*VLOOKUP($H50+N$2-$L$2,Multipliers!$A$3:$DF$122,N$2-2006+2),1))</f>
        <v>0.99400668146536564</v>
      </c>
      <c r="P50" s="3">
        <f>O50*(1-IF($H50+O$2-$L$2&lt;70,VLOOKUP($H50+O$2-$L$2,$B$3:$C$123,2)*VLOOKUP($H50+O$2-$L$2,Multipliers!$A$3:$DF$122,O$2-2006+2),1))</f>
        <v>0.99159466169402444</v>
      </c>
      <c r="Q50" s="3">
        <f>P50*(1-IF($H50+P$2-$L$2&lt;70,VLOOKUP($H50+P$2-$L$2,$B$3:$C$123,2)*VLOOKUP($H50+P$2-$L$2,Multipliers!$A$3:$DF$122,P$2-2006+2),1))</f>
        <v>0.98894215863528245</v>
      </c>
      <c r="R50" s="3">
        <f>Q50*(1-IF($H50+Q$2-$L$2&lt;70,VLOOKUP($H50+Q$2-$L$2,$B$3:$C$123,2)*VLOOKUP($H50+Q$2-$L$2,Multipliers!$A$3:$DF$122,Q$2-2006+2),1))</f>
        <v>0.98604821276157473</v>
      </c>
      <c r="S50" s="3">
        <f>R50*(1-IF($H50+R$2-$L$2&lt;70,VLOOKUP($H50+R$2-$L$2,$B$3:$C$123,2)*VLOOKUP($H50+R$2-$L$2,Multipliers!$A$3:$DF$122,R$2-2006+2),1))</f>
        <v>0.98289473776909309</v>
      </c>
      <c r="T50" s="3">
        <f>S50*(1-IF($H50+S$2-$L$2&lt;70,VLOOKUP($H50+S$2-$L$2,$B$3:$C$123,2)*VLOOKUP($H50+S$2-$L$2,Multipliers!$A$3:$DF$122,S$2-2006+2),1))</f>
        <v>0.97945976393655521</v>
      </c>
      <c r="U50" s="3">
        <f>T50*(1-IF($H50+T$2-$L$2&lt;70,VLOOKUP($H50+T$2-$L$2,$B$3:$C$123,2)*VLOOKUP($H50+T$2-$L$2,Multipliers!$A$3:$DF$122,T$2-2006+2),1))</f>
        <v>0.97570712325096076</v>
      </c>
      <c r="V50" s="3">
        <f>U50*(1-IF($H50+U$2-$L$2&lt;70,VLOOKUP($H50+U$2-$L$2,$B$3:$C$123,2)*VLOOKUP($H50+U$2-$L$2,Multipliers!$A$3:$DF$122,U$2-2006+2),1))</f>
        <v>0.9715939531349852</v>
      </c>
      <c r="W50" s="3">
        <f>V50*(1-IF($H50+V$2-$L$2&lt;70,VLOOKUP($H50+V$2-$L$2,$B$3:$C$123,2)*VLOOKUP($H50+V$2-$L$2,Multipliers!$A$3:$DF$122,V$2-2006+2),1))</f>
        <v>0.96707027996436379</v>
      </c>
      <c r="X50" s="3">
        <f>W50*(1-IF($H50+W$2-$L$2&lt;70,VLOOKUP($H50+W$2-$L$2,$B$3:$C$123,2)*VLOOKUP($H50+W$2-$L$2,Multipliers!$A$3:$DF$122,W$2-2006+2),1))</f>
        <v>0.96207546447992909</v>
      </c>
      <c r="Y50" s="3">
        <f>X50*(1-IF($H50+X$2-$L$2&lt;70,VLOOKUP($H50+X$2-$L$2,$B$3:$C$123,2)*VLOOKUP($H50+X$2-$L$2,Multipliers!$A$3:$DF$122,X$2-2006+2),1))</f>
        <v>0.956547883079235</v>
      </c>
      <c r="Z50" s="3">
        <f>Y50*(1-IF($H50+Y$2-$L$2&lt;70,VLOOKUP($H50+Y$2-$L$2,$B$3:$C$123,2)*VLOOKUP($H50+Y$2-$L$2,Multipliers!$A$3:$DF$122,Y$2-2006+2),1))</f>
        <v>0.95041954594363787</v>
      </c>
      <c r="AA50" s="3">
        <f>Z50*(1-IF($H50+Z$2-$L$2&lt;70,VLOOKUP($H50+Z$2-$L$2,$B$3:$C$123,2)*VLOOKUP($H50+Z$2-$L$2,Multipliers!$A$3:$DF$122,Z$2-2006+2),1))</f>
        <v>0.94362492339359239</v>
      </c>
      <c r="AB50" s="3">
        <f>AA50*(1-IF($H50+AA$2-$L$2&lt;70,VLOOKUP($H50+AA$2-$L$2,$B$3:$C$123,2)*VLOOKUP($H50+AA$2-$L$2,Multipliers!$A$3:$DF$122,AA$2-2006+2),1))</f>
        <v>0.93610338703649243</v>
      </c>
      <c r="AC50" s="3">
        <f>AB50*(1-IF($H50+AB$2-$L$2&lt;70,VLOOKUP($H50+AB$2-$L$2,$B$3:$C$123,2)*VLOOKUP($H50+AB$2-$L$2,Multipliers!$A$3:$DF$122,AB$2-2006+2),1))</f>
        <v>0.92778705939150141</v>
      </c>
      <c r="AD50" s="3">
        <f>AC50*(1-IF($H50+AC$2-$L$2&lt;70,VLOOKUP($H50+AC$2-$L$2,$B$3:$C$123,2)*VLOOKUP($H50+AC$2-$L$2,Multipliers!$A$3:$DF$122,AC$2-2006+2),1))</f>
        <v>0.91862532746674153</v>
      </c>
      <c r="AE50" s="3">
        <f>AD50*(1-IF($H50+AD$2-$L$2&lt;70,VLOOKUP($H50+AD$2-$L$2,$B$3:$C$123,2)*VLOOKUP($H50+AD$2-$L$2,Multipliers!$A$3:$DF$122,AD$2-2006+2),1))</f>
        <v>0.90875846305738228</v>
      </c>
      <c r="AF50" s="3">
        <f>AE50*(1-IF($H50+AE$2-$L$2&lt;70,VLOOKUP($H50+AE$2-$L$2,$B$3:$C$123,2)*VLOOKUP($H50+AE$2-$L$2,Multipliers!$A$3:$DF$122,AE$2-2006+2),1))</f>
        <v>0.89816811972107058</v>
      </c>
      <c r="AG50" s="3">
        <f>AF50*(1-IF($H50+AF$2-$L$2&lt;70,VLOOKUP($H50+AF$2-$L$2,$B$3:$C$123,2)*VLOOKUP($H50+AF$2-$L$2,Multipliers!$A$3:$DF$122,AF$2-2006+2),1))</f>
        <v>0.88682446978713669</v>
      </c>
      <c r="AH50" s="3">
        <f>AG50*(1-IF($H50+AG$2-$L$2&lt;70,VLOOKUP($H50+AG$2-$L$2,$B$3:$C$123,2)*VLOOKUP($H50+AG$2-$L$2,Multipliers!$A$3:$DF$122,AG$2-2006+2),1))</f>
        <v>0.87468658068819938</v>
      </c>
      <c r="AI50" s="3">
        <f>AH50*(1-IF($H50+AH$2-$L$2&lt;70,VLOOKUP($H50+AH$2-$L$2,$B$3:$C$123,2)*VLOOKUP($H50+AH$2-$L$2,Multipliers!$A$3:$DF$122,AH$2-2006+2),1))</f>
        <v>0</v>
      </c>
      <c r="AJ50" s="3">
        <f>AI50*(1-IF($H50+AI$2-$L$2&lt;70,VLOOKUP($H50+AI$2-$L$2,$B$3:$C$123,2)*VLOOKUP($H50+AI$2-$L$2,Multipliers!$A$3:$DF$122,AI$2-2006+2),1))</f>
        <v>0</v>
      </c>
      <c r="AK50" s="3">
        <f>AJ50*(1-IF($H50+AJ$2-$L$2&lt;70,VLOOKUP($H50+AJ$2-$L$2,$B$3:$C$123,2)*VLOOKUP($H50+AJ$2-$L$2,Multipliers!$A$3:$DF$122,AJ$2-2006+2),1))</f>
        <v>0</v>
      </c>
      <c r="AL50" s="3">
        <f>AK50*(1-IF($H50+AK$2-$L$2&lt;70,VLOOKUP($H50+AK$2-$L$2,$B$3:$C$123,2)*VLOOKUP($H50+AK$2-$L$2,Multipliers!$A$3:$DF$122,AK$2-2006+2),1))</f>
        <v>0</v>
      </c>
      <c r="AM50" s="3">
        <f>AL50*(1-IF($H50+AL$2-$L$2&lt;70,VLOOKUP($H50+AL$2-$L$2,$B$3:$C$123,2)*VLOOKUP($H50+AL$2-$L$2,Multipliers!$A$3:$DF$122,AL$2-2006+2),1))</f>
        <v>0</v>
      </c>
      <c r="AN50" s="3">
        <f>AM50*(1-IF($H50+AM$2-$L$2&lt;70,VLOOKUP($H50+AM$2-$L$2,$B$3:$C$123,2)*VLOOKUP($H50+AM$2-$L$2,Multipliers!$A$3:$DF$122,AM$2-2006+2),1))</f>
        <v>0</v>
      </c>
      <c r="AO50" s="3">
        <f>AN50*(1-IF($H50+AN$2-$L$2&lt;70,VLOOKUP($H50+AN$2-$L$2,$B$3:$C$123,2)*VLOOKUP($H50+AN$2-$L$2,Multipliers!$A$3:$DF$122,AN$2-2006+2),1))</f>
        <v>0</v>
      </c>
      <c r="AP50" s="3">
        <f>AO50*(1-IF($H50+AO$2-$L$2&lt;70,VLOOKUP($H50+AO$2-$L$2,$B$3:$C$123,2)*VLOOKUP($H50+AO$2-$L$2,Multipliers!$A$3:$DF$122,AO$2-2006+2),1))</f>
        <v>0</v>
      </c>
      <c r="AQ50" s="3">
        <f>AP50*(1-IF($H50+AP$2-$L$2&lt;70,VLOOKUP($H50+AP$2-$L$2,$B$3:$C$123,2)*VLOOKUP($H50+AP$2-$L$2,Multipliers!$A$3:$DF$122,AP$2-2006+2),1))</f>
        <v>0</v>
      </c>
      <c r="AR50" s="3">
        <f>AQ50*(1-IF($H50+AQ$2-$L$2&lt;70,VLOOKUP($H50+AQ$2-$L$2,$B$3:$C$123,2)*VLOOKUP($H50+AQ$2-$L$2,Multipliers!$A$3:$DF$122,AQ$2-2006+2),1))</f>
        <v>0</v>
      </c>
      <c r="AS50" s="3">
        <f>AR50*(1-IF($H50+AR$2-$L$2&lt;70,VLOOKUP($H50+AR$2-$L$2,$B$3:$C$123,2)*VLOOKUP($H50+AR$2-$L$2,Multipliers!$A$3:$DF$122,AR$2-2006+2),1))</f>
        <v>0</v>
      </c>
      <c r="AT50" s="3">
        <f>AS50*(1-IF($H50+AS$2-$L$2&lt;70,VLOOKUP($H50+AS$2-$L$2,$B$3:$C$123,2)*VLOOKUP($H50+AS$2-$L$2,Multipliers!$A$3:$DF$122,AS$2-2006+2),1))</f>
        <v>0</v>
      </c>
      <c r="AU50" s="3">
        <f>AT50*(1-IF($H50+AT$2-$L$2&lt;70,VLOOKUP($H50+AT$2-$L$2,$B$3:$C$123,2)*VLOOKUP($H50+AT$2-$L$2,Multipliers!$A$3:$DF$122,AT$2-2006+2),1))</f>
        <v>0</v>
      </c>
      <c r="AV50" s="3">
        <f>AU50*(1-IF($H50+AU$2-$L$2&lt;70,VLOOKUP($H50+AU$2-$L$2,$B$3:$C$123,2)*VLOOKUP($H50+AU$2-$L$2,Multipliers!$A$3:$DF$122,AU$2-2006+2),1))</f>
        <v>0</v>
      </c>
      <c r="AW50" s="3">
        <f>AV50*(1-IF($H50+AV$2-$L$2&lt;70,VLOOKUP($H50+AV$2-$L$2,$B$3:$C$123,2)*VLOOKUP($H50+AV$2-$L$2,Multipliers!$A$3:$DF$122,AV$2-2006+2),1))</f>
        <v>0</v>
      </c>
      <c r="AX50" s="3">
        <f>AW50*(1-IF($H50+AW$2-$L$2&lt;70,VLOOKUP($H50+AW$2-$L$2,$B$3:$C$123,2)*VLOOKUP($H50+AW$2-$L$2,Multipliers!$A$3:$DF$122,AW$2-2006+2),1))</f>
        <v>0</v>
      </c>
      <c r="AY50" s="3">
        <f>AX50*(1-IF($H50+AX$2-$L$2&lt;70,VLOOKUP($H50+AX$2-$L$2,$B$3:$C$123,2)*VLOOKUP($H50+AX$2-$L$2,Multipliers!$A$3:$DF$122,AX$2-2006+2),1))</f>
        <v>0</v>
      </c>
      <c r="AZ50" s="3">
        <f>AY50*(1-IF($H50+AY$2-$L$2&lt;70,VLOOKUP($H50+AY$2-$L$2,$B$3:$C$123,2)*VLOOKUP($H50+AY$2-$L$2,Multipliers!$A$3:$DF$122,AY$2-2006+2),1))</f>
        <v>0</v>
      </c>
      <c r="BA50" s="3">
        <f>AZ50*(1-IF($H50+AZ$2-$L$2&lt;70,VLOOKUP($H50+AZ$2-$L$2,$B$3:$C$123,2)*VLOOKUP($H50+AZ$2-$L$2,Multipliers!$A$3:$DF$122,AZ$2-2006+2),1))</f>
        <v>0</v>
      </c>
      <c r="BB50" s="3">
        <f>BA50*(1-IF($H50+BA$2-$L$2&lt;70,VLOOKUP($H50+BA$2-$L$2,$B$3:$C$123,2)*VLOOKUP($H50+BA$2-$L$2,Multipliers!$A$3:$DF$122,BA$2-2006+2),1))</f>
        <v>0</v>
      </c>
      <c r="BC50" s="3">
        <f>BB50*(1-IF($H50+BB$2-$L$2&lt;70,VLOOKUP($H50+BB$2-$L$2,$B$3:$C$123,2)*VLOOKUP($H50+BB$2-$L$2,Multipliers!$A$3:$DF$122,BB$2-2006+2),1))</f>
        <v>0</v>
      </c>
      <c r="BD50" s="3">
        <f>BC50*(1-IF($H50+BC$2-$L$2&lt;70,VLOOKUP($H50+BC$2-$L$2,$B$3:$C$123,2)*VLOOKUP($H50+BC$2-$L$2,Multipliers!$A$3:$DF$122,BC$2-2006+2),1))</f>
        <v>0</v>
      </c>
      <c r="BE50" s="3">
        <f>BD50*(1-IF($H50+BD$2-$L$2&lt;70,VLOOKUP($H50+BD$2-$L$2,$B$3:$C$123,2)*VLOOKUP($H50+BD$2-$L$2,Multipliers!$A$3:$DF$122,BD$2-2006+2),1))</f>
        <v>0</v>
      </c>
      <c r="BF50" s="3">
        <f>BE50*(1-IF($H50+BE$2-$L$2&lt;70,VLOOKUP($H50+BE$2-$L$2,$B$3:$C$123,2)*VLOOKUP($H50+BE$2-$L$2,Multipliers!$A$3:$DF$122,BE$2-2006+2),1))</f>
        <v>0</v>
      </c>
      <c r="BG50" s="3">
        <f>BF50*(1-IF($H50+BF$2-$L$2&lt;70,VLOOKUP($H50+BF$2-$L$2,$B$3:$C$123,2)*VLOOKUP($H50+BF$2-$L$2,Multipliers!$A$3:$DF$122,BF$2-2006+2),1))</f>
        <v>0</v>
      </c>
      <c r="BH50" s="3">
        <f>BG50*(1-IF($H50+BG$2-$L$2&lt;70,VLOOKUP($H50+BG$2-$L$2,$B$3:$C$123,2)*VLOOKUP($H50+BG$2-$L$2,Multipliers!$A$3:$DF$122,BG$2-2006+2),1))</f>
        <v>0</v>
      </c>
      <c r="BI50" s="3">
        <f>BH50*(1-IF($H50+BH$2-$L$2&lt;70,VLOOKUP($H50+BH$2-$L$2,$B$3:$C$123,2)*VLOOKUP($H50+BH$2-$L$2,Multipliers!$A$3:$DF$122,BH$2-2006+2),1))</f>
        <v>0</v>
      </c>
      <c r="BJ50" s="3">
        <f>BI50*(1-IF($H50+BI$2-$L$2&lt;70,VLOOKUP($H50+BI$2-$L$2,$B$3:$C$123,2)*VLOOKUP($H50+BI$2-$L$2,Multipliers!$A$3:$DF$122,BI$2-2006+2),1))</f>
        <v>0</v>
      </c>
      <c r="BK50" s="3">
        <f>BJ50*(1-IF($H50+BJ$2-$L$2&lt;70,VLOOKUP($H50+BJ$2-$L$2,$B$3:$C$123,2)*VLOOKUP($H50+BJ$2-$L$2,Multipliers!$A$3:$DF$122,BJ$2-2006+2),1))</f>
        <v>0</v>
      </c>
      <c r="BL50" s="3">
        <f>BK50*(1-IF($H50+BK$2-$L$2&lt;70,VLOOKUP($H50+BK$2-$L$2,$B$3:$C$123,2)*VLOOKUP($H50+BK$2-$L$2,Multipliers!$A$3:$DF$122,BK$2-2006+2),1))</f>
        <v>0</v>
      </c>
      <c r="BM50" s="3">
        <f>BL50*(1-IF($H50+BL$2-$L$2&lt;70,VLOOKUP($H50+BL$2-$L$2,$B$3:$C$123,2)*VLOOKUP($H50+BL$2-$L$2,Multipliers!$A$3:$DF$122,BL$2-2006+2),1))</f>
        <v>0</v>
      </c>
      <c r="BN50" s="3">
        <f>BM50*(1-IF($H50+BM$2-$L$2&lt;70,VLOOKUP($H50+BM$2-$L$2,$B$3:$C$123,2)*VLOOKUP($H50+BM$2-$L$2,Multipliers!$A$3:$DF$122,BM$2-2006+2),1))</f>
        <v>0</v>
      </c>
      <c r="BO50" s="3">
        <f>BN50*(1-IF($H50+BN$2-$L$2&lt;70,VLOOKUP($H50+BN$2-$L$2,$B$3:$C$123,2)*VLOOKUP($H50+BN$2-$L$2,Multipliers!$A$3:$DF$122,BN$2-2006+2),1))</f>
        <v>0</v>
      </c>
      <c r="BP50" s="3">
        <f>BO50*(1-IF($H50+BO$2-$L$2&lt;70,VLOOKUP($H50+BO$2-$L$2,$B$3:$C$123,2)*VLOOKUP($H50+BO$2-$L$2,Multipliers!$A$3:$DF$122,BO$2-2006+2),1))</f>
        <v>0</v>
      </c>
      <c r="BQ50" s="3">
        <f>BP50*(1-IF($H50+BP$2-$L$2&lt;70,VLOOKUP($H50+BP$2-$L$2,$B$3:$C$123,2)*VLOOKUP($H50+BP$2-$L$2,Multipliers!$A$3:$DF$122,BP$2-2006+2),1))</f>
        <v>0</v>
      </c>
      <c r="BR50" s="3">
        <f>BQ50*(1-IF($H50+BQ$2-$L$2&lt;70,VLOOKUP($H50+BQ$2-$L$2,$B$3:$C$123,2)*VLOOKUP($H50+BQ$2-$L$2,Multipliers!$A$3:$DF$122,BQ$2-2006+2),1))</f>
        <v>0</v>
      </c>
      <c r="BS50" s="3">
        <f>BR50*(1-IF($H50+BR$2-$L$2&lt;70,VLOOKUP($H50+BR$2-$L$2,$B$3:$C$123,2)*VLOOKUP($H50+BR$2-$L$2,Multipliers!$A$3:$DF$122,BR$2-2006+2),1))</f>
        <v>0</v>
      </c>
      <c r="BT50" s="3">
        <f>BS50*(1-IF($H50+BS$2-$L$2&lt;70,VLOOKUP($H50+BS$2-$L$2,$B$3:$C$123,2)*VLOOKUP($H50+BS$2-$L$2,Multipliers!$A$3:$DF$122,BS$2-2006+2),1))</f>
        <v>0</v>
      </c>
      <c r="BU50" s="3">
        <f>BT50*(1-IF($H50+BT$2-$L$2&lt;70,VLOOKUP($H50+BT$2-$L$2,$B$3:$C$123,2)*VLOOKUP($H50+BT$2-$L$2,Multipliers!$A$3:$DF$122,BT$2-2006+2),1))</f>
        <v>0</v>
      </c>
      <c r="BV50" s="3">
        <f>BU50*(1-IF($H50+BU$2-$L$2&lt;70,VLOOKUP($H50+BU$2-$L$2,$B$3:$C$123,2)*VLOOKUP($H50+BU$2-$L$2,Multipliers!$A$3:$DF$122,BU$2-2006+2),1))</f>
        <v>0</v>
      </c>
      <c r="BW50" s="3">
        <f>BV50*(1-IF($H50+BV$2-$L$2&lt;70,VLOOKUP($H50+BV$2-$L$2,$B$3:$C$123,2)*VLOOKUP($H50+BV$2-$L$2,Multipliers!$A$3:$DF$122,BV$2-2006+2),1))</f>
        <v>0</v>
      </c>
      <c r="BX50" s="3">
        <f>BW50*(1-IF($H50+BW$2-$L$2&lt;70,VLOOKUP($H50+BW$2-$L$2,$B$3:$C$123,2)*VLOOKUP($H50+BW$2-$L$2,Multipliers!$A$3:$DF$122,BW$2-2006+2),1))</f>
        <v>0</v>
      </c>
      <c r="BY50" s="3">
        <f>BX50*(1-IF($H50+BX$2-$L$2&lt;70,VLOOKUP($H50+BX$2-$L$2,$B$3:$C$123,2)*VLOOKUP($H50+BX$2-$L$2,Multipliers!$A$3:$DF$122,BX$2-2006+2),1))</f>
        <v>0</v>
      </c>
      <c r="BZ50" s="3">
        <f>BY50*(1-IF($H50+BY$2-$L$2&lt;70,VLOOKUP($H50+BY$2-$L$2,$B$3:$C$123,2)*VLOOKUP($H50+BY$2-$L$2,Multipliers!$A$3:$DF$122,BY$2-2006+2),1))</f>
        <v>0</v>
      </c>
      <c r="CA50" s="3">
        <f>BZ50*(1-IF($H50+BZ$2-$L$2&lt;70,VLOOKUP($H50+BZ$2-$L$2,$B$3:$C$123,2)*VLOOKUP($H50+BZ$2-$L$2,Multipliers!$A$3:$DF$122,BZ$2-2006+2),1))</f>
        <v>0</v>
      </c>
      <c r="CB50" s="3">
        <f>CA50*(1-IF($H50+CA$2-$L$2&lt;70,VLOOKUP($H50+CA$2-$L$2,$B$3:$C$123,2)*VLOOKUP($H50+CA$2-$L$2,Multipliers!$A$3:$DF$122,CA$2-2006+2),1))</f>
        <v>0</v>
      </c>
      <c r="CC50" s="3">
        <f>CB50*(1-IF($H50+CB$2-$L$2&lt;70,VLOOKUP($H50+CB$2-$L$2,$B$3:$C$123,2)*VLOOKUP($H50+CB$2-$L$2,Multipliers!$A$3:$DF$122,CB$2-2006+2),1))</f>
        <v>0</v>
      </c>
      <c r="CD50" s="3">
        <f>CC50*(1-IF($H50+CC$2-$L$2&lt;70,VLOOKUP($H50+CC$2-$L$2,$B$3:$C$123,2)*VLOOKUP($H50+CC$2-$L$2,Multipliers!$A$3:$DF$122,CC$2-2006+2),1))</f>
        <v>0</v>
      </c>
    </row>
    <row r="51" spans="2:82" x14ac:dyDescent="0.25">
      <c r="B51" s="21">
        <f t="shared" si="31"/>
        <v>48</v>
      </c>
      <c r="C51" s="21">
        <f>IF(B51&lt;Inputs!$C$3,E51,F51)</f>
        <v>2.212E-3</v>
      </c>
      <c r="E51" s="22">
        <v>2.212E-3</v>
      </c>
      <c r="F51" s="22"/>
      <c r="H51" s="26">
        <f t="shared" si="32"/>
        <v>49</v>
      </c>
      <c r="I51" s="26">
        <f>IF(H51&lt;=Inputs!$C$3,VLOOKUP(H51,$K$3:$CD$43,Inputs!$C$3-H51+2),1)</f>
        <v>0.94598854841463809</v>
      </c>
      <c r="K51" s="3">
        <f t="shared" si="33"/>
        <v>49</v>
      </c>
      <c r="L51" s="3">
        <v>1</v>
      </c>
      <c r="M51" s="3">
        <f>L51*(1-IF($H51+L$2-$L$2&lt;70,VLOOKUP($H51+L$2-$L$2,$B$3:$C$123,2)*VLOOKUP($H51+L$2-$L$2,Multipliers!$A$3:$DF$122,L$2-2006+2),1))</f>
        <v>0.99797356991347919</v>
      </c>
      <c r="N51" s="3">
        <f>M51*(1-IF($H51+M$2-$L$2&lt;70,VLOOKUP($H51+M$2-$L$2,$B$3:$C$123,2)*VLOOKUP($H51+M$2-$L$2,Multipliers!$A$3:$DF$122,M$2-2006+2),1))</f>
        <v>0.99574558765851817</v>
      </c>
      <c r="O51" s="3">
        <f>N51*(1-IF($H51+N$2-$L$2&lt;70,VLOOKUP($H51+N$2-$L$2,$B$3:$C$123,2)*VLOOKUP($H51+N$2-$L$2,Multipliers!$A$3:$DF$122,N$2-2006+2),1))</f>
        <v>0.99329653096212789</v>
      </c>
      <c r="P51" s="3">
        <f>O51*(1-IF($H51+O$2-$L$2&lt;70,VLOOKUP($H51+O$2-$L$2,$B$3:$C$123,2)*VLOOKUP($H51+O$2-$L$2,Multipliers!$A$3:$DF$122,O$2-2006+2),1))</f>
        <v>0.99060502413746865</v>
      </c>
      <c r="Q51" s="3">
        <f>P51*(1-IF($H51+P$2-$L$2&lt;70,VLOOKUP($H51+P$2-$L$2,$B$3:$C$123,2)*VLOOKUP($H51+P$2-$L$2,Multipliers!$A$3:$DF$122,P$2-2006+2),1))</f>
        <v>0.98766951839115591</v>
      </c>
      <c r="R51" s="3">
        <f>Q51*(1-IF($H51+Q$2-$L$2&lt;70,VLOOKUP($H51+Q$2-$L$2,$B$3:$C$123,2)*VLOOKUP($H51+Q$2-$L$2,Multipliers!$A$3:$DF$122,Q$2-2006+2),1))</f>
        <v>0.98447184671623755</v>
      </c>
      <c r="S51" s="3">
        <f>R51*(1-IF($H51+R$2-$L$2&lt;70,VLOOKUP($H51+R$2-$L$2,$B$3:$C$123,2)*VLOOKUP($H51+R$2-$L$2,Multipliers!$A$3:$DF$122,R$2-2006+2),1))</f>
        <v>0.98098992642683525</v>
      </c>
      <c r="T51" s="3">
        <f>S51*(1-IF($H51+S$2-$L$2&lt;70,VLOOKUP($H51+S$2-$L$2,$B$3:$C$123,2)*VLOOKUP($H51+S$2-$L$2,Multipliers!$A$3:$DF$122,S$2-2006+2),1))</f>
        <v>0.97718769754048906</v>
      </c>
      <c r="U51" s="3">
        <f>T51*(1-IF($H51+T$2-$L$2&lt;70,VLOOKUP($H51+T$2-$L$2,$B$3:$C$123,2)*VLOOKUP($H51+T$2-$L$2,Multipliers!$A$3:$DF$122,T$2-2006+2),1))</f>
        <v>0.97302162594528474</v>
      </c>
      <c r="V51" s="3">
        <f>U51*(1-IF($H51+U$2-$L$2&lt;70,VLOOKUP($H51+U$2-$L$2,$B$3:$C$123,2)*VLOOKUP($H51+U$2-$L$2,Multipliers!$A$3:$DF$122,U$2-2006+2),1))</f>
        <v>0.96844138096004395</v>
      </c>
      <c r="W51" s="3">
        <f>V51*(1-IF($H51+V$2-$L$2&lt;70,VLOOKUP($H51+V$2-$L$2,$B$3:$C$123,2)*VLOOKUP($H51+V$2-$L$2,Multipliers!$A$3:$DF$122,V$2-2006+2),1))</f>
        <v>0.96338538472458701</v>
      </c>
      <c r="X51" s="3">
        <f>W51*(1-IF($H51+W$2-$L$2&lt;70,VLOOKUP($H51+W$2-$L$2,$B$3:$C$123,2)*VLOOKUP($H51+W$2-$L$2,Multipliers!$A$3:$DF$122,W$2-2006+2),1))</f>
        <v>0.95779154185859583</v>
      </c>
      <c r="Y51" s="3">
        <f>X51*(1-IF($H51+X$2-$L$2&lt;70,VLOOKUP($H51+X$2-$L$2,$B$3:$C$123,2)*VLOOKUP($H51+X$2-$L$2,Multipliers!$A$3:$DF$122,X$2-2006+2),1))</f>
        <v>0.95159137522965853</v>
      </c>
      <c r="Z51" s="3">
        <f>Y51*(1-IF($H51+Y$2-$L$2&lt;70,VLOOKUP($H51+Y$2-$L$2,$B$3:$C$123,2)*VLOOKUP($H51+Y$2-$L$2,Multipliers!$A$3:$DF$122,Y$2-2006+2),1))</f>
        <v>0.94471896382660381</v>
      </c>
      <c r="AA51" s="3">
        <f>Z51*(1-IF($H51+Z$2-$L$2&lt;70,VLOOKUP($H51+Z$2-$L$2,$B$3:$C$123,2)*VLOOKUP($H51+Z$2-$L$2,Multipliers!$A$3:$DF$122,Z$2-2006+2),1))</f>
        <v>0.93711264378632331</v>
      </c>
      <c r="AB51" s="3">
        <f>AA51*(1-IF($H51+AA$2-$L$2&lt;70,VLOOKUP($H51+AA$2-$L$2,$B$3:$C$123,2)*VLOOKUP($H51+AA$2-$L$2,Multipliers!$A$3:$DF$122,AA$2-2006+2),1))</f>
        <v>0.92870325604293846</v>
      </c>
      <c r="AC51" s="3">
        <f>AB51*(1-IF($H51+AB$2-$L$2&lt;70,VLOOKUP($H51+AB$2-$L$2,$B$3:$C$123,2)*VLOOKUP($H51+AB$2-$L$2,Multipliers!$A$3:$DF$122,AB$2-2006+2),1))</f>
        <v>0.91943984270609924</v>
      </c>
      <c r="AD51" s="3">
        <f>AC51*(1-IF($H51+AC$2-$L$2&lt;70,VLOOKUP($H51+AC$2-$L$2,$B$3:$C$123,2)*VLOOKUP($H51+AC$2-$L$2,Multipliers!$A$3:$DF$122,AC$2-2006+2),1))</f>
        <v>0.90946447600151503</v>
      </c>
      <c r="AE51" s="3">
        <f>AD51*(1-IF($H51+AD$2-$L$2&lt;70,VLOOKUP($H51+AD$2-$L$2,$B$3:$C$123,2)*VLOOKUP($H51+AD$2-$L$2,Multipliers!$A$3:$DF$122,AD$2-2006+2),1))</f>
        <v>0.8987588487727256</v>
      </c>
      <c r="AF51" s="3">
        <f>AE51*(1-IF($H51+AE$2-$L$2&lt;70,VLOOKUP($H51+AE$2-$L$2,$B$3:$C$123,2)*VLOOKUP($H51+AE$2-$L$2,Multipliers!$A$3:$DF$122,AE$2-2006+2),1))</f>
        <v>0.88729308038738197</v>
      </c>
      <c r="AG51" s="3">
        <f>AF51*(1-IF($H51+AF$2-$L$2&lt;70,VLOOKUP($H51+AF$2-$L$2,$B$3:$C$123,2)*VLOOKUP($H51+AF$2-$L$2,Multipliers!$A$3:$DF$122,AF$2-2006+2),1))</f>
        <v>0.87502610772948952</v>
      </c>
      <c r="AH51" s="3">
        <f>AG51*(1-IF($H51+AG$2-$L$2&lt;70,VLOOKUP($H51+AG$2-$L$2,$B$3:$C$123,2)*VLOOKUP($H51+AG$2-$L$2,Multipliers!$A$3:$DF$122,AG$2-2006+2),1))</f>
        <v>0</v>
      </c>
      <c r="AI51" s="3">
        <f>AH51*(1-IF($H51+AH$2-$L$2&lt;70,VLOOKUP($H51+AH$2-$L$2,$B$3:$C$123,2)*VLOOKUP($H51+AH$2-$L$2,Multipliers!$A$3:$DF$122,AH$2-2006+2),1))</f>
        <v>0</v>
      </c>
      <c r="AJ51" s="3">
        <f>AI51*(1-IF($H51+AI$2-$L$2&lt;70,VLOOKUP($H51+AI$2-$L$2,$B$3:$C$123,2)*VLOOKUP($H51+AI$2-$L$2,Multipliers!$A$3:$DF$122,AI$2-2006+2),1))</f>
        <v>0</v>
      </c>
      <c r="AK51" s="3">
        <f>AJ51*(1-IF($H51+AJ$2-$L$2&lt;70,VLOOKUP($H51+AJ$2-$L$2,$B$3:$C$123,2)*VLOOKUP($H51+AJ$2-$L$2,Multipliers!$A$3:$DF$122,AJ$2-2006+2),1))</f>
        <v>0</v>
      </c>
      <c r="AL51" s="3">
        <f>AK51*(1-IF($H51+AK$2-$L$2&lt;70,VLOOKUP($H51+AK$2-$L$2,$B$3:$C$123,2)*VLOOKUP($H51+AK$2-$L$2,Multipliers!$A$3:$DF$122,AK$2-2006+2),1))</f>
        <v>0</v>
      </c>
      <c r="AM51" s="3">
        <f>AL51*(1-IF($H51+AL$2-$L$2&lt;70,VLOOKUP($H51+AL$2-$L$2,$B$3:$C$123,2)*VLOOKUP($H51+AL$2-$L$2,Multipliers!$A$3:$DF$122,AL$2-2006+2),1))</f>
        <v>0</v>
      </c>
      <c r="AN51" s="3">
        <f>AM51*(1-IF($H51+AM$2-$L$2&lt;70,VLOOKUP($H51+AM$2-$L$2,$B$3:$C$123,2)*VLOOKUP($H51+AM$2-$L$2,Multipliers!$A$3:$DF$122,AM$2-2006+2),1))</f>
        <v>0</v>
      </c>
      <c r="AO51" s="3">
        <f>AN51*(1-IF($H51+AN$2-$L$2&lt;70,VLOOKUP($H51+AN$2-$L$2,$B$3:$C$123,2)*VLOOKUP($H51+AN$2-$L$2,Multipliers!$A$3:$DF$122,AN$2-2006+2),1))</f>
        <v>0</v>
      </c>
      <c r="AP51" s="3">
        <f>AO51*(1-IF($H51+AO$2-$L$2&lt;70,VLOOKUP($H51+AO$2-$L$2,$B$3:$C$123,2)*VLOOKUP($H51+AO$2-$L$2,Multipliers!$A$3:$DF$122,AO$2-2006+2),1))</f>
        <v>0</v>
      </c>
      <c r="AQ51" s="3">
        <f>AP51*(1-IF($H51+AP$2-$L$2&lt;70,VLOOKUP($H51+AP$2-$L$2,$B$3:$C$123,2)*VLOOKUP($H51+AP$2-$L$2,Multipliers!$A$3:$DF$122,AP$2-2006+2),1))</f>
        <v>0</v>
      </c>
      <c r="AR51" s="3">
        <f>AQ51*(1-IF($H51+AQ$2-$L$2&lt;70,VLOOKUP($H51+AQ$2-$L$2,$B$3:$C$123,2)*VLOOKUP($H51+AQ$2-$L$2,Multipliers!$A$3:$DF$122,AQ$2-2006+2),1))</f>
        <v>0</v>
      </c>
      <c r="AS51" s="3">
        <f>AR51*(1-IF($H51+AR$2-$L$2&lt;70,VLOOKUP($H51+AR$2-$L$2,$B$3:$C$123,2)*VLOOKUP($H51+AR$2-$L$2,Multipliers!$A$3:$DF$122,AR$2-2006+2),1))</f>
        <v>0</v>
      </c>
      <c r="AT51" s="3">
        <f>AS51*(1-IF($H51+AS$2-$L$2&lt;70,VLOOKUP($H51+AS$2-$L$2,$B$3:$C$123,2)*VLOOKUP($H51+AS$2-$L$2,Multipliers!$A$3:$DF$122,AS$2-2006+2),1))</f>
        <v>0</v>
      </c>
      <c r="AU51" s="3">
        <f>AT51*(1-IF($H51+AT$2-$L$2&lt;70,VLOOKUP($H51+AT$2-$L$2,$B$3:$C$123,2)*VLOOKUP($H51+AT$2-$L$2,Multipliers!$A$3:$DF$122,AT$2-2006+2),1))</f>
        <v>0</v>
      </c>
      <c r="AV51" s="3">
        <f>AU51*(1-IF($H51+AU$2-$L$2&lt;70,VLOOKUP($H51+AU$2-$L$2,$B$3:$C$123,2)*VLOOKUP($H51+AU$2-$L$2,Multipliers!$A$3:$DF$122,AU$2-2006+2),1))</f>
        <v>0</v>
      </c>
      <c r="AW51" s="3">
        <f>AV51*(1-IF($H51+AV$2-$L$2&lt;70,VLOOKUP($H51+AV$2-$L$2,$B$3:$C$123,2)*VLOOKUP($H51+AV$2-$L$2,Multipliers!$A$3:$DF$122,AV$2-2006+2),1))</f>
        <v>0</v>
      </c>
      <c r="AX51" s="3">
        <f>AW51*(1-IF($H51+AW$2-$L$2&lt;70,VLOOKUP($H51+AW$2-$L$2,$B$3:$C$123,2)*VLOOKUP($H51+AW$2-$L$2,Multipliers!$A$3:$DF$122,AW$2-2006+2),1))</f>
        <v>0</v>
      </c>
      <c r="AY51" s="3">
        <f>AX51*(1-IF($H51+AX$2-$L$2&lt;70,VLOOKUP($H51+AX$2-$L$2,$B$3:$C$123,2)*VLOOKUP($H51+AX$2-$L$2,Multipliers!$A$3:$DF$122,AX$2-2006+2),1))</f>
        <v>0</v>
      </c>
      <c r="AZ51" s="3">
        <f>AY51*(1-IF($H51+AY$2-$L$2&lt;70,VLOOKUP($H51+AY$2-$L$2,$B$3:$C$123,2)*VLOOKUP($H51+AY$2-$L$2,Multipliers!$A$3:$DF$122,AY$2-2006+2),1))</f>
        <v>0</v>
      </c>
      <c r="BA51" s="3">
        <f>AZ51*(1-IF($H51+AZ$2-$L$2&lt;70,VLOOKUP($H51+AZ$2-$L$2,$B$3:$C$123,2)*VLOOKUP($H51+AZ$2-$L$2,Multipliers!$A$3:$DF$122,AZ$2-2006+2),1))</f>
        <v>0</v>
      </c>
      <c r="BB51" s="3">
        <f>BA51*(1-IF($H51+BA$2-$L$2&lt;70,VLOOKUP($H51+BA$2-$L$2,$B$3:$C$123,2)*VLOOKUP($H51+BA$2-$L$2,Multipliers!$A$3:$DF$122,BA$2-2006+2),1))</f>
        <v>0</v>
      </c>
      <c r="BC51" s="3">
        <f>BB51*(1-IF($H51+BB$2-$L$2&lt;70,VLOOKUP($H51+BB$2-$L$2,$B$3:$C$123,2)*VLOOKUP($H51+BB$2-$L$2,Multipliers!$A$3:$DF$122,BB$2-2006+2),1))</f>
        <v>0</v>
      </c>
      <c r="BD51" s="3">
        <f>BC51*(1-IF($H51+BC$2-$L$2&lt;70,VLOOKUP($H51+BC$2-$L$2,$B$3:$C$123,2)*VLOOKUP($H51+BC$2-$L$2,Multipliers!$A$3:$DF$122,BC$2-2006+2),1))</f>
        <v>0</v>
      </c>
      <c r="BE51" s="3">
        <f>BD51*(1-IF($H51+BD$2-$L$2&lt;70,VLOOKUP($H51+BD$2-$L$2,$B$3:$C$123,2)*VLOOKUP($H51+BD$2-$L$2,Multipliers!$A$3:$DF$122,BD$2-2006+2),1))</f>
        <v>0</v>
      </c>
      <c r="BF51" s="3">
        <f>BE51*(1-IF($H51+BE$2-$L$2&lt;70,VLOOKUP($H51+BE$2-$L$2,$B$3:$C$123,2)*VLOOKUP($H51+BE$2-$L$2,Multipliers!$A$3:$DF$122,BE$2-2006+2),1))</f>
        <v>0</v>
      </c>
      <c r="BG51" s="3">
        <f>BF51*(1-IF($H51+BF$2-$L$2&lt;70,VLOOKUP($H51+BF$2-$L$2,$B$3:$C$123,2)*VLOOKUP($H51+BF$2-$L$2,Multipliers!$A$3:$DF$122,BF$2-2006+2),1))</f>
        <v>0</v>
      </c>
      <c r="BH51" s="3">
        <f>BG51*(1-IF($H51+BG$2-$L$2&lt;70,VLOOKUP($H51+BG$2-$L$2,$B$3:$C$123,2)*VLOOKUP($H51+BG$2-$L$2,Multipliers!$A$3:$DF$122,BG$2-2006+2),1))</f>
        <v>0</v>
      </c>
      <c r="BI51" s="3">
        <f>BH51*(1-IF($H51+BH$2-$L$2&lt;70,VLOOKUP($H51+BH$2-$L$2,$B$3:$C$123,2)*VLOOKUP($H51+BH$2-$L$2,Multipliers!$A$3:$DF$122,BH$2-2006+2),1))</f>
        <v>0</v>
      </c>
      <c r="BJ51" s="3">
        <f>BI51*(1-IF($H51+BI$2-$L$2&lt;70,VLOOKUP($H51+BI$2-$L$2,$B$3:$C$123,2)*VLOOKUP($H51+BI$2-$L$2,Multipliers!$A$3:$DF$122,BI$2-2006+2),1))</f>
        <v>0</v>
      </c>
      <c r="BK51" s="3">
        <f>BJ51*(1-IF($H51+BJ$2-$L$2&lt;70,VLOOKUP($H51+BJ$2-$L$2,$B$3:$C$123,2)*VLOOKUP($H51+BJ$2-$L$2,Multipliers!$A$3:$DF$122,BJ$2-2006+2),1))</f>
        <v>0</v>
      </c>
      <c r="BL51" s="3">
        <f>BK51*(1-IF($H51+BK$2-$L$2&lt;70,VLOOKUP($H51+BK$2-$L$2,$B$3:$C$123,2)*VLOOKUP($H51+BK$2-$L$2,Multipliers!$A$3:$DF$122,BK$2-2006+2),1))</f>
        <v>0</v>
      </c>
      <c r="BM51" s="3">
        <f>BL51*(1-IF($H51+BL$2-$L$2&lt;70,VLOOKUP($H51+BL$2-$L$2,$B$3:$C$123,2)*VLOOKUP($H51+BL$2-$L$2,Multipliers!$A$3:$DF$122,BL$2-2006+2),1))</f>
        <v>0</v>
      </c>
      <c r="BN51" s="3">
        <f>BM51*(1-IF($H51+BM$2-$L$2&lt;70,VLOOKUP($H51+BM$2-$L$2,$B$3:$C$123,2)*VLOOKUP($H51+BM$2-$L$2,Multipliers!$A$3:$DF$122,BM$2-2006+2),1))</f>
        <v>0</v>
      </c>
      <c r="BO51" s="3">
        <f>BN51*(1-IF($H51+BN$2-$L$2&lt;70,VLOOKUP($H51+BN$2-$L$2,$B$3:$C$123,2)*VLOOKUP($H51+BN$2-$L$2,Multipliers!$A$3:$DF$122,BN$2-2006+2),1))</f>
        <v>0</v>
      </c>
      <c r="BP51" s="3">
        <f>BO51*(1-IF($H51+BO$2-$L$2&lt;70,VLOOKUP($H51+BO$2-$L$2,$B$3:$C$123,2)*VLOOKUP($H51+BO$2-$L$2,Multipliers!$A$3:$DF$122,BO$2-2006+2),1))</f>
        <v>0</v>
      </c>
      <c r="BQ51" s="3">
        <f>BP51*(1-IF($H51+BP$2-$L$2&lt;70,VLOOKUP($H51+BP$2-$L$2,$B$3:$C$123,2)*VLOOKUP($H51+BP$2-$L$2,Multipliers!$A$3:$DF$122,BP$2-2006+2),1))</f>
        <v>0</v>
      </c>
      <c r="BR51" s="3">
        <f>BQ51*(1-IF($H51+BQ$2-$L$2&lt;70,VLOOKUP($H51+BQ$2-$L$2,$B$3:$C$123,2)*VLOOKUP($H51+BQ$2-$L$2,Multipliers!$A$3:$DF$122,BQ$2-2006+2),1))</f>
        <v>0</v>
      </c>
      <c r="BS51" s="3">
        <f>BR51*(1-IF($H51+BR$2-$L$2&lt;70,VLOOKUP($H51+BR$2-$L$2,$B$3:$C$123,2)*VLOOKUP($H51+BR$2-$L$2,Multipliers!$A$3:$DF$122,BR$2-2006+2),1))</f>
        <v>0</v>
      </c>
      <c r="BT51" s="3">
        <f>BS51*(1-IF($H51+BS$2-$L$2&lt;70,VLOOKUP($H51+BS$2-$L$2,$B$3:$C$123,2)*VLOOKUP($H51+BS$2-$L$2,Multipliers!$A$3:$DF$122,BS$2-2006+2),1))</f>
        <v>0</v>
      </c>
      <c r="BU51" s="3">
        <f>BT51*(1-IF($H51+BT$2-$L$2&lt;70,VLOOKUP($H51+BT$2-$L$2,$B$3:$C$123,2)*VLOOKUP($H51+BT$2-$L$2,Multipliers!$A$3:$DF$122,BT$2-2006+2),1))</f>
        <v>0</v>
      </c>
      <c r="BV51" s="3">
        <f>BU51*(1-IF($H51+BU$2-$L$2&lt;70,VLOOKUP($H51+BU$2-$L$2,$B$3:$C$123,2)*VLOOKUP($H51+BU$2-$L$2,Multipliers!$A$3:$DF$122,BU$2-2006+2),1))</f>
        <v>0</v>
      </c>
      <c r="BW51" s="3">
        <f>BV51*(1-IF($H51+BV$2-$L$2&lt;70,VLOOKUP($H51+BV$2-$L$2,$B$3:$C$123,2)*VLOOKUP($H51+BV$2-$L$2,Multipliers!$A$3:$DF$122,BV$2-2006+2),1))</f>
        <v>0</v>
      </c>
      <c r="BX51" s="3">
        <f>BW51*(1-IF($H51+BW$2-$L$2&lt;70,VLOOKUP($H51+BW$2-$L$2,$B$3:$C$123,2)*VLOOKUP($H51+BW$2-$L$2,Multipliers!$A$3:$DF$122,BW$2-2006+2),1))</f>
        <v>0</v>
      </c>
      <c r="BY51" s="3">
        <f>BX51*(1-IF($H51+BX$2-$L$2&lt;70,VLOOKUP($H51+BX$2-$L$2,$B$3:$C$123,2)*VLOOKUP($H51+BX$2-$L$2,Multipliers!$A$3:$DF$122,BX$2-2006+2),1))</f>
        <v>0</v>
      </c>
      <c r="BZ51" s="3">
        <f>BY51*(1-IF($H51+BY$2-$L$2&lt;70,VLOOKUP($H51+BY$2-$L$2,$B$3:$C$123,2)*VLOOKUP($H51+BY$2-$L$2,Multipliers!$A$3:$DF$122,BY$2-2006+2),1))</f>
        <v>0</v>
      </c>
      <c r="CA51" s="3">
        <f>BZ51*(1-IF($H51+BZ$2-$L$2&lt;70,VLOOKUP($H51+BZ$2-$L$2,$B$3:$C$123,2)*VLOOKUP($H51+BZ$2-$L$2,Multipliers!$A$3:$DF$122,BZ$2-2006+2),1))</f>
        <v>0</v>
      </c>
      <c r="CB51" s="3">
        <f>CA51*(1-IF($H51+CA$2-$L$2&lt;70,VLOOKUP($H51+CA$2-$L$2,$B$3:$C$123,2)*VLOOKUP($H51+CA$2-$L$2,Multipliers!$A$3:$DF$122,CA$2-2006+2),1))</f>
        <v>0</v>
      </c>
      <c r="CC51" s="3">
        <f>CB51*(1-IF($H51+CB$2-$L$2&lt;70,VLOOKUP($H51+CB$2-$L$2,$B$3:$C$123,2)*VLOOKUP($H51+CB$2-$L$2,Multipliers!$A$3:$DF$122,CB$2-2006+2),1))</f>
        <v>0</v>
      </c>
      <c r="CD51" s="3">
        <f>CC51*(1-IF($H51+CC$2-$L$2&lt;70,VLOOKUP($H51+CC$2-$L$2,$B$3:$C$123,2)*VLOOKUP($H51+CC$2-$L$2,Multipliers!$A$3:$DF$122,CC$2-2006+2),1))</f>
        <v>0</v>
      </c>
    </row>
    <row r="52" spans="2:82" x14ac:dyDescent="0.25">
      <c r="B52" s="21">
        <f t="shared" si="31"/>
        <v>49</v>
      </c>
      <c r="C52" s="21">
        <f>IF(B52&lt;Inputs!$C$3,E52,F52)</f>
        <v>2.4320000000000001E-3</v>
      </c>
      <c r="E52" s="22">
        <v>2.4320000000000001E-3</v>
      </c>
      <c r="F52" s="22"/>
      <c r="H52" s="26">
        <f t="shared" si="32"/>
        <v>50</v>
      </c>
      <c r="I52" s="26">
        <f>IF(H52&lt;=Inputs!$C$3,VLOOKUP(H52,$K$3:$CD$43,Inputs!$C$3-H52+2),1)</f>
        <v>0.95167086201515783</v>
      </c>
      <c r="K52" s="3">
        <f t="shared" si="33"/>
        <v>50</v>
      </c>
      <c r="L52" s="3">
        <v>1</v>
      </c>
      <c r="M52" s="3">
        <f>L52*(1-IF($H52+L$2-$L$2&lt;70,VLOOKUP($H52+L$2-$L$2,$B$3:$C$123,2)*VLOOKUP($H52+L$2-$L$2,Multipliers!$A$3:$DF$122,L$2-2006+2),1))</f>
        <v>0.99773280565366029</v>
      </c>
      <c r="N52" s="3">
        <f>M52*(1-IF($H52+M$2-$L$2&lt;70,VLOOKUP($H52+M$2-$L$2,$B$3:$C$123,2)*VLOOKUP($H52+M$2-$L$2,Multipliers!$A$3:$DF$122,M$2-2006+2),1))</f>
        <v>0.99524351340390493</v>
      </c>
      <c r="O52" s="3">
        <f>N52*(1-IF($H52+N$2-$L$2&lt;70,VLOOKUP($H52+N$2-$L$2,$B$3:$C$123,2)*VLOOKUP($H52+N$2-$L$2,Multipliers!$A$3:$DF$122,N$2-2006+2),1))</f>
        <v>0.99250982611899963</v>
      </c>
      <c r="P52" s="3">
        <f>O52*(1-IF($H52+O$2-$L$2&lt;70,VLOOKUP($H52+O$2-$L$2,$B$3:$C$123,2)*VLOOKUP($H52+O$2-$L$2,Multipliers!$A$3:$DF$122,O$2-2006+2),1))</f>
        <v>0.98952993722918958</v>
      </c>
      <c r="Q52" s="3">
        <f>P52*(1-IF($H52+P$2-$L$2&lt;70,VLOOKUP($H52+P$2-$L$2,$B$3:$C$123,2)*VLOOKUP($H52+P$2-$L$2,Multipliers!$A$3:$DF$122,P$2-2006+2),1))</f>
        <v>0.98628503197904716</v>
      </c>
      <c r="R52" s="3">
        <f>Q52*(1-IF($H52+Q$2-$L$2&lt;70,VLOOKUP($H52+Q$2-$L$2,$B$3:$C$123,2)*VLOOKUP($H52+Q$2-$L$2,Multipliers!$A$3:$DF$122,Q$2-2006+2),1))</f>
        <v>0.98275290030914675</v>
      </c>
      <c r="S52" s="3">
        <f>R52*(1-IF($H52+R$2-$L$2&lt;70,VLOOKUP($H52+R$2-$L$2,$B$3:$C$123,2)*VLOOKUP($H52+R$2-$L$2,Multipliers!$A$3:$DF$122,R$2-2006+2),1))</f>
        <v>0.97889718412851834</v>
      </c>
      <c r="T52" s="3">
        <f>S52*(1-IF($H52+S$2-$L$2&lt;70,VLOOKUP($H52+S$2-$L$2,$B$3:$C$123,2)*VLOOKUP($H52+S$2-$L$2,Multipliers!$A$3:$DF$122,S$2-2006+2),1))</f>
        <v>0.97467441806851018</v>
      </c>
      <c r="U52" s="3">
        <f>T52*(1-IF($H52+T$2-$L$2&lt;70,VLOOKUP($H52+T$2-$L$2,$B$3:$C$123,2)*VLOOKUP($H52+T$2-$L$2,Multipliers!$A$3:$DF$122,T$2-2006+2),1))</f>
        <v>0.97003348637503439</v>
      </c>
      <c r="V52" s="3">
        <f>U52*(1-IF($H52+U$2-$L$2&lt;70,VLOOKUP($H52+U$2-$L$2,$B$3:$C$123,2)*VLOOKUP($H52+U$2-$L$2,Multipliers!$A$3:$DF$122,U$2-2006+2),1))</f>
        <v>0.96491285115815373</v>
      </c>
      <c r="W52" s="3">
        <f>V52*(1-IF($H52+V$2-$L$2&lt;70,VLOOKUP($H52+V$2-$L$2,$B$3:$C$123,2)*VLOOKUP($H52+V$2-$L$2,Multipliers!$A$3:$DF$122,V$2-2006+2),1))</f>
        <v>0.9592489692195848</v>
      </c>
      <c r="X52" s="3">
        <f>W52*(1-IF($H52+W$2-$L$2&lt;70,VLOOKUP($H52+W$2-$L$2,$B$3:$C$123,2)*VLOOKUP($H52+W$2-$L$2,Multipliers!$A$3:$DF$122,W$2-2006+2),1))</f>
        <v>0.9529734753969632</v>
      </c>
      <c r="Y52" s="3">
        <f>X52*(1-IF($H52+X$2-$L$2&lt;70,VLOOKUP($H52+X$2-$L$2,$B$3:$C$123,2)*VLOOKUP($H52+X$2-$L$2,Multipliers!$A$3:$DF$122,X$2-2006+2),1))</f>
        <v>0.9460194560402696</v>
      </c>
      <c r="Z52" s="3">
        <f>Y52*(1-IF($H52+Y$2-$L$2&lt;70,VLOOKUP($H52+Y$2-$L$2,$B$3:$C$123,2)*VLOOKUP($H52+Y$2-$L$2,Multipliers!$A$3:$DF$122,Y$2-2006+2),1))</f>
        <v>0.93832495069958299</v>
      </c>
      <c r="AA52" s="3">
        <f>Z52*(1-IF($H52+Z$2-$L$2&lt;70,VLOOKUP($H52+Z$2-$L$2,$B$3:$C$123,2)*VLOOKUP($H52+Z$2-$L$2,Multipliers!$A$3:$DF$122,Z$2-2006+2),1))</f>
        <v>0.92981963085329933</v>
      </c>
      <c r="AB52" s="3">
        <f>AA52*(1-IF($H52+AA$2-$L$2&lt;70,VLOOKUP($H52+AA$2-$L$2,$B$3:$C$123,2)*VLOOKUP($H52+AA$2-$L$2,Multipliers!$A$3:$DF$122,AA$2-2006+2),1))</f>
        <v>0.9204513998505045</v>
      </c>
      <c r="AC52" s="3">
        <f>AB52*(1-IF($H52+AB$2-$L$2&lt;70,VLOOKUP($H52+AB$2-$L$2,$B$3:$C$123,2)*VLOOKUP($H52+AB$2-$L$2,Multipliers!$A$3:$DF$122,AB$2-2006+2),1))</f>
        <v>0.91036418622590976</v>
      </c>
      <c r="AD52" s="3">
        <f>AC52*(1-IF($H52+AC$2-$L$2&lt;70,VLOOKUP($H52+AC$2-$L$2,$B$3:$C$123,2)*VLOOKUP($H52+AC$2-$L$2,Multipliers!$A$3:$DF$122,AC$2-2006+2),1))</f>
        <v>0.8995397235640098</v>
      </c>
      <c r="AE52" s="3">
        <f>AD52*(1-IF($H52+AD$2-$L$2&lt;70,VLOOKUP($H52+AD$2-$L$2,$B$3:$C$123,2)*VLOOKUP($H52+AD$2-$L$2,Multipliers!$A$3:$DF$122,AD$2-2006+2),1))</f>
        <v>0.88794807682943511</v>
      </c>
      <c r="AF52" s="3">
        <f>AE52*(1-IF($H52+AE$2-$L$2&lt;70,VLOOKUP($H52+AE$2-$L$2,$B$3:$C$123,2)*VLOOKUP($H52+AE$2-$L$2,Multipliers!$A$3:$DF$122,AE$2-2006+2),1))</f>
        <v>0.87554804845433531</v>
      </c>
      <c r="AG52" s="3">
        <f>AF52*(1-IF($H52+AF$2-$L$2&lt;70,VLOOKUP($H52+AF$2-$L$2,$B$3:$C$123,2)*VLOOKUP($H52+AF$2-$L$2,Multipliers!$A$3:$DF$122,AF$2-2006+2),1))</f>
        <v>0</v>
      </c>
      <c r="AH52" s="3">
        <f>AG52*(1-IF($H52+AG$2-$L$2&lt;70,VLOOKUP($H52+AG$2-$L$2,$B$3:$C$123,2)*VLOOKUP($H52+AG$2-$L$2,Multipliers!$A$3:$DF$122,AG$2-2006+2),1))</f>
        <v>0</v>
      </c>
      <c r="AI52" s="3">
        <f>AH52*(1-IF($H52+AH$2-$L$2&lt;70,VLOOKUP($H52+AH$2-$L$2,$B$3:$C$123,2)*VLOOKUP($H52+AH$2-$L$2,Multipliers!$A$3:$DF$122,AH$2-2006+2),1))</f>
        <v>0</v>
      </c>
      <c r="AJ52" s="3">
        <f>AI52*(1-IF($H52+AI$2-$L$2&lt;70,VLOOKUP($H52+AI$2-$L$2,$B$3:$C$123,2)*VLOOKUP($H52+AI$2-$L$2,Multipliers!$A$3:$DF$122,AI$2-2006+2),1))</f>
        <v>0</v>
      </c>
      <c r="AK52" s="3">
        <f>AJ52*(1-IF($H52+AJ$2-$L$2&lt;70,VLOOKUP($H52+AJ$2-$L$2,$B$3:$C$123,2)*VLOOKUP($H52+AJ$2-$L$2,Multipliers!$A$3:$DF$122,AJ$2-2006+2),1))</f>
        <v>0</v>
      </c>
      <c r="AL52" s="3">
        <f>AK52*(1-IF($H52+AK$2-$L$2&lt;70,VLOOKUP($H52+AK$2-$L$2,$B$3:$C$123,2)*VLOOKUP($H52+AK$2-$L$2,Multipliers!$A$3:$DF$122,AK$2-2006+2),1))</f>
        <v>0</v>
      </c>
      <c r="AM52" s="3">
        <f>AL52*(1-IF($H52+AL$2-$L$2&lt;70,VLOOKUP($H52+AL$2-$L$2,$B$3:$C$123,2)*VLOOKUP($H52+AL$2-$L$2,Multipliers!$A$3:$DF$122,AL$2-2006+2),1))</f>
        <v>0</v>
      </c>
      <c r="AN52" s="3">
        <f>AM52*(1-IF($H52+AM$2-$L$2&lt;70,VLOOKUP($H52+AM$2-$L$2,$B$3:$C$123,2)*VLOOKUP($H52+AM$2-$L$2,Multipliers!$A$3:$DF$122,AM$2-2006+2),1))</f>
        <v>0</v>
      </c>
      <c r="AO52" s="3">
        <f>AN52*(1-IF($H52+AN$2-$L$2&lt;70,VLOOKUP($H52+AN$2-$L$2,$B$3:$C$123,2)*VLOOKUP($H52+AN$2-$L$2,Multipliers!$A$3:$DF$122,AN$2-2006+2),1))</f>
        <v>0</v>
      </c>
      <c r="AP52" s="3">
        <f>AO52*(1-IF($H52+AO$2-$L$2&lt;70,VLOOKUP($H52+AO$2-$L$2,$B$3:$C$123,2)*VLOOKUP($H52+AO$2-$L$2,Multipliers!$A$3:$DF$122,AO$2-2006+2),1))</f>
        <v>0</v>
      </c>
      <c r="AQ52" s="3">
        <f>AP52*(1-IF($H52+AP$2-$L$2&lt;70,VLOOKUP($H52+AP$2-$L$2,$B$3:$C$123,2)*VLOOKUP($H52+AP$2-$L$2,Multipliers!$A$3:$DF$122,AP$2-2006+2),1))</f>
        <v>0</v>
      </c>
      <c r="AR52" s="3">
        <f>AQ52*(1-IF($H52+AQ$2-$L$2&lt;70,VLOOKUP($H52+AQ$2-$L$2,$B$3:$C$123,2)*VLOOKUP($H52+AQ$2-$L$2,Multipliers!$A$3:$DF$122,AQ$2-2006+2),1))</f>
        <v>0</v>
      </c>
      <c r="AS52" s="3">
        <f>AR52*(1-IF($H52+AR$2-$L$2&lt;70,VLOOKUP($H52+AR$2-$L$2,$B$3:$C$123,2)*VLOOKUP($H52+AR$2-$L$2,Multipliers!$A$3:$DF$122,AR$2-2006+2),1))</f>
        <v>0</v>
      </c>
      <c r="AT52" s="3">
        <f>AS52*(1-IF($H52+AS$2-$L$2&lt;70,VLOOKUP($H52+AS$2-$L$2,$B$3:$C$123,2)*VLOOKUP($H52+AS$2-$L$2,Multipliers!$A$3:$DF$122,AS$2-2006+2),1))</f>
        <v>0</v>
      </c>
      <c r="AU52" s="3">
        <f>AT52*(1-IF($H52+AT$2-$L$2&lt;70,VLOOKUP($H52+AT$2-$L$2,$B$3:$C$123,2)*VLOOKUP($H52+AT$2-$L$2,Multipliers!$A$3:$DF$122,AT$2-2006+2),1))</f>
        <v>0</v>
      </c>
      <c r="AV52" s="3">
        <f>AU52*(1-IF($H52+AU$2-$L$2&lt;70,VLOOKUP($H52+AU$2-$L$2,$B$3:$C$123,2)*VLOOKUP($H52+AU$2-$L$2,Multipliers!$A$3:$DF$122,AU$2-2006+2),1))</f>
        <v>0</v>
      </c>
      <c r="AW52" s="3">
        <f>AV52*(1-IF($H52+AV$2-$L$2&lt;70,VLOOKUP($H52+AV$2-$L$2,$B$3:$C$123,2)*VLOOKUP($H52+AV$2-$L$2,Multipliers!$A$3:$DF$122,AV$2-2006+2),1))</f>
        <v>0</v>
      </c>
      <c r="AX52" s="3">
        <f>AW52*(1-IF($H52+AW$2-$L$2&lt;70,VLOOKUP($H52+AW$2-$L$2,$B$3:$C$123,2)*VLOOKUP($H52+AW$2-$L$2,Multipliers!$A$3:$DF$122,AW$2-2006+2),1))</f>
        <v>0</v>
      </c>
      <c r="AY52" s="3">
        <f>AX52*(1-IF($H52+AX$2-$L$2&lt;70,VLOOKUP($H52+AX$2-$L$2,$B$3:$C$123,2)*VLOOKUP($H52+AX$2-$L$2,Multipliers!$A$3:$DF$122,AX$2-2006+2),1))</f>
        <v>0</v>
      </c>
      <c r="AZ52" s="3">
        <f>AY52*(1-IF($H52+AY$2-$L$2&lt;70,VLOOKUP($H52+AY$2-$L$2,$B$3:$C$123,2)*VLOOKUP($H52+AY$2-$L$2,Multipliers!$A$3:$DF$122,AY$2-2006+2),1))</f>
        <v>0</v>
      </c>
      <c r="BA52" s="3">
        <f>AZ52*(1-IF($H52+AZ$2-$L$2&lt;70,VLOOKUP($H52+AZ$2-$L$2,$B$3:$C$123,2)*VLOOKUP($H52+AZ$2-$L$2,Multipliers!$A$3:$DF$122,AZ$2-2006+2),1))</f>
        <v>0</v>
      </c>
      <c r="BB52" s="3">
        <f>BA52*(1-IF($H52+BA$2-$L$2&lt;70,VLOOKUP($H52+BA$2-$L$2,$B$3:$C$123,2)*VLOOKUP($H52+BA$2-$L$2,Multipliers!$A$3:$DF$122,BA$2-2006+2),1))</f>
        <v>0</v>
      </c>
      <c r="BC52" s="3">
        <f>BB52*(1-IF($H52+BB$2-$L$2&lt;70,VLOOKUP($H52+BB$2-$L$2,$B$3:$C$123,2)*VLOOKUP($H52+BB$2-$L$2,Multipliers!$A$3:$DF$122,BB$2-2006+2),1))</f>
        <v>0</v>
      </c>
      <c r="BD52" s="3">
        <f>BC52*(1-IF($H52+BC$2-$L$2&lt;70,VLOOKUP($H52+BC$2-$L$2,$B$3:$C$123,2)*VLOOKUP($H52+BC$2-$L$2,Multipliers!$A$3:$DF$122,BC$2-2006+2),1))</f>
        <v>0</v>
      </c>
      <c r="BE52" s="3">
        <f>BD52*(1-IF($H52+BD$2-$L$2&lt;70,VLOOKUP($H52+BD$2-$L$2,$B$3:$C$123,2)*VLOOKUP($H52+BD$2-$L$2,Multipliers!$A$3:$DF$122,BD$2-2006+2),1))</f>
        <v>0</v>
      </c>
      <c r="BF52" s="3">
        <f>BE52*(1-IF($H52+BE$2-$L$2&lt;70,VLOOKUP($H52+BE$2-$L$2,$B$3:$C$123,2)*VLOOKUP($H52+BE$2-$L$2,Multipliers!$A$3:$DF$122,BE$2-2006+2),1))</f>
        <v>0</v>
      </c>
      <c r="BG52" s="3">
        <f>BF52*(1-IF($H52+BF$2-$L$2&lt;70,VLOOKUP($H52+BF$2-$L$2,$B$3:$C$123,2)*VLOOKUP($H52+BF$2-$L$2,Multipliers!$A$3:$DF$122,BF$2-2006+2),1))</f>
        <v>0</v>
      </c>
      <c r="BH52" s="3">
        <f>BG52*(1-IF($H52+BG$2-$L$2&lt;70,VLOOKUP($H52+BG$2-$L$2,$B$3:$C$123,2)*VLOOKUP($H52+BG$2-$L$2,Multipliers!$A$3:$DF$122,BG$2-2006+2),1))</f>
        <v>0</v>
      </c>
      <c r="BI52" s="3">
        <f>BH52*(1-IF($H52+BH$2-$L$2&lt;70,VLOOKUP($H52+BH$2-$L$2,$B$3:$C$123,2)*VLOOKUP($H52+BH$2-$L$2,Multipliers!$A$3:$DF$122,BH$2-2006+2),1))</f>
        <v>0</v>
      </c>
      <c r="BJ52" s="3">
        <f>BI52*(1-IF($H52+BI$2-$L$2&lt;70,VLOOKUP($H52+BI$2-$L$2,$B$3:$C$123,2)*VLOOKUP($H52+BI$2-$L$2,Multipliers!$A$3:$DF$122,BI$2-2006+2),1))</f>
        <v>0</v>
      </c>
      <c r="BK52" s="3">
        <f>BJ52*(1-IF($H52+BJ$2-$L$2&lt;70,VLOOKUP($H52+BJ$2-$L$2,$B$3:$C$123,2)*VLOOKUP($H52+BJ$2-$L$2,Multipliers!$A$3:$DF$122,BJ$2-2006+2),1))</f>
        <v>0</v>
      </c>
      <c r="BL52" s="3">
        <f>BK52*(1-IF($H52+BK$2-$L$2&lt;70,VLOOKUP($H52+BK$2-$L$2,$B$3:$C$123,2)*VLOOKUP($H52+BK$2-$L$2,Multipliers!$A$3:$DF$122,BK$2-2006+2),1))</f>
        <v>0</v>
      </c>
      <c r="BM52" s="3">
        <f>BL52*(1-IF($H52+BL$2-$L$2&lt;70,VLOOKUP($H52+BL$2-$L$2,$B$3:$C$123,2)*VLOOKUP($H52+BL$2-$L$2,Multipliers!$A$3:$DF$122,BL$2-2006+2),1))</f>
        <v>0</v>
      </c>
      <c r="BN52" s="3">
        <f>BM52*(1-IF($H52+BM$2-$L$2&lt;70,VLOOKUP($H52+BM$2-$L$2,$B$3:$C$123,2)*VLOOKUP($H52+BM$2-$L$2,Multipliers!$A$3:$DF$122,BM$2-2006+2),1))</f>
        <v>0</v>
      </c>
      <c r="BO52" s="3">
        <f>BN52*(1-IF($H52+BN$2-$L$2&lt;70,VLOOKUP($H52+BN$2-$L$2,$B$3:$C$123,2)*VLOOKUP($H52+BN$2-$L$2,Multipliers!$A$3:$DF$122,BN$2-2006+2),1))</f>
        <v>0</v>
      </c>
      <c r="BP52" s="3">
        <f>BO52*(1-IF($H52+BO$2-$L$2&lt;70,VLOOKUP($H52+BO$2-$L$2,$B$3:$C$123,2)*VLOOKUP($H52+BO$2-$L$2,Multipliers!$A$3:$DF$122,BO$2-2006+2),1))</f>
        <v>0</v>
      </c>
      <c r="BQ52" s="3">
        <f>BP52*(1-IF($H52+BP$2-$L$2&lt;70,VLOOKUP($H52+BP$2-$L$2,$B$3:$C$123,2)*VLOOKUP($H52+BP$2-$L$2,Multipliers!$A$3:$DF$122,BP$2-2006+2),1))</f>
        <v>0</v>
      </c>
      <c r="BR52" s="3">
        <f>BQ52*(1-IF($H52+BQ$2-$L$2&lt;70,VLOOKUP($H52+BQ$2-$L$2,$B$3:$C$123,2)*VLOOKUP($H52+BQ$2-$L$2,Multipliers!$A$3:$DF$122,BQ$2-2006+2),1))</f>
        <v>0</v>
      </c>
      <c r="BS52" s="3">
        <f>BR52*(1-IF($H52+BR$2-$L$2&lt;70,VLOOKUP($H52+BR$2-$L$2,$B$3:$C$123,2)*VLOOKUP($H52+BR$2-$L$2,Multipliers!$A$3:$DF$122,BR$2-2006+2),1))</f>
        <v>0</v>
      </c>
      <c r="BT52" s="3">
        <f>BS52*(1-IF($H52+BS$2-$L$2&lt;70,VLOOKUP($H52+BS$2-$L$2,$B$3:$C$123,2)*VLOOKUP($H52+BS$2-$L$2,Multipliers!$A$3:$DF$122,BS$2-2006+2),1))</f>
        <v>0</v>
      </c>
      <c r="BU52" s="3">
        <f>BT52*(1-IF($H52+BT$2-$L$2&lt;70,VLOOKUP($H52+BT$2-$L$2,$B$3:$C$123,2)*VLOOKUP($H52+BT$2-$L$2,Multipliers!$A$3:$DF$122,BT$2-2006+2),1))</f>
        <v>0</v>
      </c>
      <c r="BV52" s="3">
        <f>BU52*(1-IF($H52+BU$2-$L$2&lt;70,VLOOKUP($H52+BU$2-$L$2,$B$3:$C$123,2)*VLOOKUP($H52+BU$2-$L$2,Multipliers!$A$3:$DF$122,BU$2-2006+2),1))</f>
        <v>0</v>
      </c>
      <c r="BW52" s="3">
        <f>BV52*(1-IF($H52+BV$2-$L$2&lt;70,VLOOKUP($H52+BV$2-$L$2,$B$3:$C$123,2)*VLOOKUP($H52+BV$2-$L$2,Multipliers!$A$3:$DF$122,BV$2-2006+2),1))</f>
        <v>0</v>
      </c>
      <c r="BX52" s="3">
        <f>BW52*(1-IF($H52+BW$2-$L$2&lt;70,VLOOKUP($H52+BW$2-$L$2,$B$3:$C$123,2)*VLOOKUP($H52+BW$2-$L$2,Multipliers!$A$3:$DF$122,BW$2-2006+2),1))</f>
        <v>0</v>
      </c>
      <c r="BY52" s="3">
        <f>BX52*(1-IF($H52+BX$2-$L$2&lt;70,VLOOKUP($H52+BX$2-$L$2,$B$3:$C$123,2)*VLOOKUP($H52+BX$2-$L$2,Multipliers!$A$3:$DF$122,BX$2-2006+2),1))</f>
        <v>0</v>
      </c>
      <c r="BZ52" s="3">
        <f>BY52*(1-IF($H52+BY$2-$L$2&lt;70,VLOOKUP($H52+BY$2-$L$2,$B$3:$C$123,2)*VLOOKUP($H52+BY$2-$L$2,Multipliers!$A$3:$DF$122,BY$2-2006+2),1))</f>
        <v>0</v>
      </c>
      <c r="CA52" s="3">
        <f>BZ52*(1-IF($H52+BZ$2-$L$2&lt;70,VLOOKUP($H52+BZ$2-$L$2,$B$3:$C$123,2)*VLOOKUP($H52+BZ$2-$L$2,Multipliers!$A$3:$DF$122,BZ$2-2006+2),1))</f>
        <v>0</v>
      </c>
      <c r="CB52" s="3">
        <f>CA52*(1-IF($H52+CA$2-$L$2&lt;70,VLOOKUP($H52+CA$2-$L$2,$B$3:$C$123,2)*VLOOKUP($H52+CA$2-$L$2,Multipliers!$A$3:$DF$122,CA$2-2006+2),1))</f>
        <v>0</v>
      </c>
      <c r="CC52" s="3">
        <f>CB52*(1-IF($H52+CB$2-$L$2&lt;70,VLOOKUP($H52+CB$2-$L$2,$B$3:$C$123,2)*VLOOKUP($H52+CB$2-$L$2,Multipliers!$A$3:$DF$122,CB$2-2006+2),1))</f>
        <v>0</v>
      </c>
      <c r="CD52" s="3">
        <f>CC52*(1-IF($H52+CC$2-$L$2&lt;70,VLOOKUP($H52+CC$2-$L$2,$B$3:$C$123,2)*VLOOKUP($H52+CC$2-$L$2,Multipliers!$A$3:$DF$122,CC$2-2006+2),1))</f>
        <v>0</v>
      </c>
    </row>
    <row r="53" spans="2:82" x14ac:dyDescent="0.25">
      <c r="B53" s="21">
        <f t="shared" si="31"/>
        <v>50</v>
      </c>
      <c r="C53" s="21">
        <f>IF(B53&lt;Inputs!$C$3,E53,F53)</f>
        <v>2.663E-3</v>
      </c>
      <c r="E53" s="22">
        <v>2.663E-3</v>
      </c>
      <c r="F53" s="22">
        <v>1.1762999999999999E-2</v>
      </c>
      <c r="H53" s="26">
        <f t="shared" si="32"/>
        <v>51</v>
      </c>
      <c r="I53" s="26">
        <f>IF(H53&lt;=Inputs!$C$3,VLOOKUP(H53,$K$3:$CD$43,Inputs!$C$3-H53+2),1)</f>
        <v>0.95679308857784917</v>
      </c>
      <c r="K53" s="3">
        <f t="shared" si="33"/>
        <v>51</v>
      </c>
      <c r="L53" s="3">
        <v>1</v>
      </c>
      <c r="M53" s="3">
        <f>L53*(1-IF($H53+L$2-$L$2&lt;70,VLOOKUP($H53+L$2-$L$2,$B$3:$C$123,2)*VLOOKUP($H53+L$2-$L$2,Multipliers!$A$3:$DF$122,L$2-2006+2),1))</f>
        <v>0.99746757127128327</v>
      </c>
      <c r="N53" s="3">
        <f>M53*(1-IF($H53+M$2-$L$2&lt;70,VLOOKUP($H53+M$2-$L$2,$B$3:$C$123,2)*VLOOKUP($H53+M$2-$L$2,Multipliers!$A$3:$DF$122,M$2-2006+2),1))</f>
        <v>0.99468915506533118</v>
      </c>
      <c r="O53" s="3">
        <f>N53*(1-IF($H53+N$2-$L$2&lt;70,VLOOKUP($H53+N$2-$L$2,$B$3:$C$123,2)*VLOOKUP($H53+N$2-$L$2,Multipliers!$A$3:$DF$122,N$2-2006+2),1))</f>
        <v>0.99166246807091818</v>
      </c>
      <c r="P53" s="3">
        <f>O53*(1-IF($H53+O$2-$L$2&lt;70,VLOOKUP($H53+O$2-$L$2,$B$3:$C$123,2)*VLOOKUP($H53+O$2-$L$2,Multipliers!$A$3:$DF$122,O$2-2006+2),1))</f>
        <v>0.98836773825466928</v>
      </c>
      <c r="Q53" s="3">
        <f>P53*(1-IF($H53+P$2-$L$2&lt;70,VLOOKUP($H53+P$2-$L$2,$B$3:$C$123,2)*VLOOKUP($H53+P$2-$L$2,Multipliers!$A$3:$DF$122,P$2-2006+2),1))</f>
        <v>0.98478225369392225</v>
      </c>
      <c r="R53" s="3">
        <f>Q53*(1-IF($H53+Q$2-$L$2&lt;70,VLOOKUP($H53+Q$2-$L$2,$B$3:$C$123,2)*VLOOKUP($H53+Q$2-$L$2,Multipliers!$A$3:$DF$122,Q$2-2006+2),1))</f>
        <v>0.98086966826452859</v>
      </c>
      <c r="S53" s="3">
        <f>R53*(1-IF($H53+R$2-$L$2&lt;70,VLOOKUP($H53+R$2-$L$2,$B$3:$C$123,2)*VLOOKUP($H53+R$2-$L$2,Multipliers!$A$3:$DF$122,R$2-2006+2),1))</f>
        <v>0.97658656778792252</v>
      </c>
      <c r="T53" s="3">
        <f>S53*(1-IF($H53+S$2-$L$2&lt;70,VLOOKUP($H53+S$2-$L$2,$B$3:$C$123,2)*VLOOKUP($H53+S$2-$L$2,Multipliers!$A$3:$DF$122,S$2-2006+2),1))</f>
        <v>0.97188100572303071</v>
      </c>
      <c r="U53" s="3">
        <f>T53*(1-IF($H53+T$2-$L$2&lt;70,VLOOKUP($H53+T$2-$L$2,$B$3:$C$123,2)*VLOOKUP($H53+T$2-$L$2,Multipliers!$A$3:$DF$122,T$2-2006+2),1))</f>
        <v>0.96669145692192704</v>
      </c>
      <c r="V53" s="3">
        <f>U53*(1-IF($H53+U$2-$L$2&lt;70,VLOOKUP($H53+U$2-$L$2,$B$3:$C$123,2)*VLOOKUP($H53+U$2-$L$2,Multipliers!$A$3:$DF$122,U$2-2006+2),1))</f>
        <v>0.96095344290035467</v>
      </c>
      <c r="W53" s="3">
        <f>V53*(1-IF($H53+V$2-$L$2&lt;70,VLOOKUP($H53+V$2-$L$2,$B$3:$C$123,2)*VLOOKUP($H53+V$2-$L$2,Multipliers!$A$3:$DF$122,V$2-2006+2),1))</f>
        <v>0.95459816121399466</v>
      </c>
      <c r="X53" s="3">
        <f>W53*(1-IF($H53+W$2-$L$2&lt;70,VLOOKUP($H53+W$2-$L$2,$B$3:$C$123,2)*VLOOKUP($H53+W$2-$L$2,Multipliers!$A$3:$DF$122,W$2-2006+2),1))</f>
        <v>0.94755836840734764</v>
      </c>
      <c r="Y53" s="3">
        <f>X53*(1-IF($H53+X$2-$L$2&lt;70,VLOOKUP($H53+X$2-$L$2,$B$3:$C$123,2)*VLOOKUP($H53+X$2-$L$2,Multipliers!$A$3:$DF$122,X$2-2006+2),1))</f>
        <v>0.93977113775596322</v>
      </c>
      <c r="Z53" s="3">
        <f>Y53*(1-IF($H53+Y$2-$L$2&lt;70,VLOOKUP($H53+Y$2-$L$2,$B$3:$C$123,2)*VLOOKUP($H53+Y$2-$L$2,Multipliers!$A$3:$DF$122,Y$2-2006+2),1))</f>
        <v>0.93116579518234166</v>
      </c>
      <c r="AA53" s="3">
        <f>Z53*(1-IF($H53+Z$2-$L$2&lt;70,VLOOKUP($H53+Z$2-$L$2,$B$3:$C$123,2)*VLOOKUP($H53+Z$2-$L$2,Multipliers!$A$3:$DF$122,Z$2-2006+2),1))</f>
        <v>0.92168923554580973</v>
      </c>
      <c r="AB53" s="3">
        <f>AA53*(1-IF($H53+AA$2-$L$2&lt;70,VLOOKUP($H53+AA$2-$L$2,$B$3:$C$123,2)*VLOOKUP($H53+AA$2-$L$2,Multipliers!$A$3:$DF$122,AA$2-2006+2),1))</f>
        <v>0.91148642842647765</v>
      </c>
      <c r="AC53" s="3">
        <f>AB53*(1-IF($H53+AB$2-$L$2&lt;70,VLOOKUP($H53+AB$2-$L$2,$B$3:$C$123,2)*VLOOKUP($H53+AB$2-$L$2,Multipliers!$A$3:$DF$122,AB$2-2006+2),1))</f>
        <v>0.90053914922621348</v>
      </c>
      <c r="AD53" s="3">
        <f>AC53*(1-IF($H53+AC$2-$L$2&lt;70,VLOOKUP($H53+AC$2-$L$2,$B$3:$C$123,2)*VLOOKUP($H53+AC$2-$L$2,Multipliers!$A$3:$DF$122,AC$2-2006+2),1))</f>
        <v>0.88881740626534078</v>
      </c>
      <c r="AE53" s="3">
        <f>AD53*(1-IF($H53+AD$2-$L$2&lt;70,VLOOKUP($H53+AD$2-$L$2,$B$3:$C$123,2)*VLOOKUP($H53+AD$2-$L$2,Multipliers!$A$3:$DF$122,AD$2-2006+2),1))</f>
        <v>0.87627986242933475</v>
      </c>
      <c r="AF53" s="3">
        <f>AE53*(1-IF($H53+AE$2-$L$2&lt;70,VLOOKUP($H53+AE$2-$L$2,$B$3:$C$123,2)*VLOOKUP($H53+AE$2-$L$2,Multipliers!$A$3:$DF$122,AE$2-2006+2),1))</f>
        <v>0</v>
      </c>
      <c r="AG53" s="3">
        <f>AF53*(1-IF($H53+AF$2-$L$2&lt;70,VLOOKUP($H53+AF$2-$L$2,$B$3:$C$123,2)*VLOOKUP($H53+AF$2-$L$2,Multipliers!$A$3:$DF$122,AF$2-2006+2),1))</f>
        <v>0</v>
      </c>
      <c r="AH53" s="3">
        <f>AG53*(1-IF($H53+AG$2-$L$2&lt;70,VLOOKUP($H53+AG$2-$L$2,$B$3:$C$123,2)*VLOOKUP($H53+AG$2-$L$2,Multipliers!$A$3:$DF$122,AG$2-2006+2),1))</f>
        <v>0</v>
      </c>
      <c r="AI53" s="3">
        <f>AH53*(1-IF($H53+AH$2-$L$2&lt;70,VLOOKUP($H53+AH$2-$L$2,$B$3:$C$123,2)*VLOOKUP($H53+AH$2-$L$2,Multipliers!$A$3:$DF$122,AH$2-2006+2),1))</f>
        <v>0</v>
      </c>
      <c r="AJ53" s="3">
        <f>AI53*(1-IF($H53+AI$2-$L$2&lt;70,VLOOKUP($H53+AI$2-$L$2,$B$3:$C$123,2)*VLOOKUP($H53+AI$2-$L$2,Multipliers!$A$3:$DF$122,AI$2-2006+2),1))</f>
        <v>0</v>
      </c>
      <c r="AK53" s="3">
        <f>AJ53*(1-IF($H53+AJ$2-$L$2&lt;70,VLOOKUP($H53+AJ$2-$L$2,$B$3:$C$123,2)*VLOOKUP($H53+AJ$2-$L$2,Multipliers!$A$3:$DF$122,AJ$2-2006+2),1))</f>
        <v>0</v>
      </c>
      <c r="AL53" s="3">
        <f>AK53*(1-IF($H53+AK$2-$L$2&lt;70,VLOOKUP($H53+AK$2-$L$2,$B$3:$C$123,2)*VLOOKUP($H53+AK$2-$L$2,Multipliers!$A$3:$DF$122,AK$2-2006+2),1))</f>
        <v>0</v>
      </c>
      <c r="AM53" s="3">
        <f>AL53*(1-IF($H53+AL$2-$L$2&lt;70,VLOOKUP($H53+AL$2-$L$2,$B$3:$C$123,2)*VLOOKUP($H53+AL$2-$L$2,Multipliers!$A$3:$DF$122,AL$2-2006+2),1))</f>
        <v>0</v>
      </c>
      <c r="AN53" s="3">
        <f>AM53*(1-IF($H53+AM$2-$L$2&lt;70,VLOOKUP($H53+AM$2-$L$2,$B$3:$C$123,2)*VLOOKUP($H53+AM$2-$L$2,Multipliers!$A$3:$DF$122,AM$2-2006+2),1))</f>
        <v>0</v>
      </c>
      <c r="AO53" s="3">
        <f>AN53*(1-IF($H53+AN$2-$L$2&lt;70,VLOOKUP($H53+AN$2-$L$2,$B$3:$C$123,2)*VLOOKUP($H53+AN$2-$L$2,Multipliers!$A$3:$DF$122,AN$2-2006+2),1))</f>
        <v>0</v>
      </c>
      <c r="AP53" s="3">
        <f>AO53*(1-IF($H53+AO$2-$L$2&lt;70,VLOOKUP($H53+AO$2-$L$2,$B$3:$C$123,2)*VLOOKUP($H53+AO$2-$L$2,Multipliers!$A$3:$DF$122,AO$2-2006+2),1))</f>
        <v>0</v>
      </c>
      <c r="AQ53" s="3">
        <f>AP53*(1-IF($H53+AP$2-$L$2&lt;70,VLOOKUP($H53+AP$2-$L$2,$B$3:$C$123,2)*VLOOKUP($H53+AP$2-$L$2,Multipliers!$A$3:$DF$122,AP$2-2006+2),1))</f>
        <v>0</v>
      </c>
      <c r="AR53" s="3">
        <f>AQ53*(1-IF($H53+AQ$2-$L$2&lt;70,VLOOKUP($H53+AQ$2-$L$2,$B$3:$C$123,2)*VLOOKUP($H53+AQ$2-$L$2,Multipliers!$A$3:$DF$122,AQ$2-2006+2),1))</f>
        <v>0</v>
      </c>
      <c r="AS53" s="3">
        <f>AR53*(1-IF($H53+AR$2-$L$2&lt;70,VLOOKUP($H53+AR$2-$L$2,$B$3:$C$123,2)*VLOOKUP($H53+AR$2-$L$2,Multipliers!$A$3:$DF$122,AR$2-2006+2),1))</f>
        <v>0</v>
      </c>
      <c r="AT53" s="3">
        <f>AS53*(1-IF($H53+AS$2-$L$2&lt;70,VLOOKUP($H53+AS$2-$L$2,$B$3:$C$123,2)*VLOOKUP($H53+AS$2-$L$2,Multipliers!$A$3:$DF$122,AS$2-2006+2),1))</f>
        <v>0</v>
      </c>
      <c r="AU53" s="3">
        <f>AT53*(1-IF($H53+AT$2-$L$2&lt;70,VLOOKUP($H53+AT$2-$L$2,$B$3:$C$123,2)*VLOOKUP($H53+AT$2-$L$2,Multipliers!$A$3:$DF$122,AT$2-2006+2),1))</f>
        <v>0</v>
      </c>
      <c r="AV53" s="3">
        <f>AU53*(1-IF($H53+AU$2-$L$2&lt;70,VLOOKUP($H53+AU$2-$L$2,$B$3:$C$123,2)*VLOOKUP($H53+AU$2-$L$2,Multipliers!$A$3:$DF$122,AU$2-2006+2),1))</f>
        <v>0</v>
      </c>
      <c r="AW53" s="3">
        <f>AV53*(1-IF($H53+AV$2-$L$2&lt;70,VLOOKUP($H53+AV$2-$L$2,$B$3:$C$123,2)*VLOOKUP($H53+AV$2-$L$2,Multipliers!$A$3:$DF$122,AV$2-2006+2),1))</f>
        <v>0</v>
      </c>
      <c r="AX53" s="3">
        <f>AW53*(1-IF($H53+AW$2-$L$2&lt;70,VLOOKUP($H53+AW$2-$L$2,$B$3:$C$123,2)*VLOOKUP($H53+AW$2-$L$2,Multipliers!$A$3:$DF$122,AW$2-2006+2),1))</f>
        <v>0</v>
      </c>
      <c r="AY53" s="3">
        <f>AX53*(1-IF($H53+AX$2-$L$2&lt;70,VLOOKUP($H53+AX$2-$L$2,$B$3:$C$123,2)*VLOOKUP($H53+AX$2-$L$2,Multipliers!$A$3:$DF$122,AX$2-2006+2),1))</f>
        <v>0</v>
      </c>
      <c r="AZ53" s="3">
        <f>AY53*(1-IF($H53+AY$2-$L$2&lt;70,VLOOKUP($H53+AY$2-$L$2,$B$3:$C$123,2)*VLOOKUP($H53+AY$2-$L$2,Multipliers!$A$3:$DF$122,AY$2-2006+2),1))</f>
        <v>0</v>
      </c>
      <c r="BA53" s="3">
        <f>AZ53*(1-IF($H53+AZ$2-$L$2&lt;70,VLOOKUP($H53+AZ$2-$L$2,$B$3:$C$123,2)*VLOOKUP($H53+AZ$2-$L$2,Multipliers!$A$3:$DF$122,AZ$2-2006+2),1))</f>
        <v>0</v>
      </c>
      <c r="BB53" s="3">
        <f>BA53*(1-IF($H53+BA$2-$L$2&lt;70,VLOOKUP($H53+BA$2-$L$2,$B$3:$C$123,2)*VLOOKUP($H53+BA$2-$L$2,Multipliers!$A$3:$DF$122,BA$2-2006+2),1))</f>
        <v>0</v>
      </c>
      <c r="BC53" s="3">
        <f>BB53*(1-IF($H53+BB$2-$L$2&lt;70,VLOOKUP($H53+BB$2-$L$2,$B$3:$C$123,2)*VLOOKUP($H53+BB$2-$L$2,Multipliers!$A$3:$DF$122,BB$2-2006+2),1))</f>
        <v>0</v>
      </c>
      <c r="BD53" s="3">
        <f>BC53*(1-IF($H53+BC$2-$L$2&lt;70,VLOOKUP($H53+BC$2-$L$2,$B$3:$C$123,2)*VLOOKUP($H53+BC$2-$L$2,Multipliers!$A$3:$DF$122,BC$2-2006+2),1))</f>
        <v>0</v>
      </c>
      <c r="BE53" s="3">
        <f>BD53*(1-IF($H53+BD$2-$L$2&lt;70,VLOOKUP($H53+BD$2-$L$2,$B$3:$C$123,2)*VLOOKUP($H53+BD$2-$L$2,Multipliers!$A$3:$DF$122,BD$2-2006+2),1))</f>
        <v>0</v>
      </c>
      <c r="BF53" s="3">
        <f>BE53*(1-IF($H53+BE$2-$L$2&lt;70,VLOOKUP($H53+BE$2-$L$2,$B$3:$C$123,2)*VLOOKUP($H53+BE$2-$L$2,Multipliers!$A$3:$DF$122,BE$2-2006+2),1))</f>
        <v>0</v>
      </c>
      <c r="BG53" s="3">
        <f>BF53*(1-IF($H53+BF$2-$L$2&lt;70,VLOOKUP($H53+BF$2-$L$2,$B$3:$C$123,2)*VLOOKUP($H53+BF$2-$L$2,Multipliers!$A$3:$DF$122,BF$2-2006+2),1))</f>
        <v>0</v>
      </c>
      <c r="BH53" s="3">
        <f>BG53*(1-IF($H53+BG$2-$L$2&lt;70,VLOOKUP($H53+BG$2-$L$2,$B$3:$C$123,2)*VLOOKUP($H53+BG$2-$L$2,Multipliers!$A$3:$DF$122,BG$2-2006+2),1))</f>
        <v>0</v>
      </c>
      <c r="BI53" s="3">
        <f>BH53*(1-IF($H53+BH$2-$L$2&lt;70,VLOOKUP($H53+BH$2-$L$2,$B$3:$C$123,2)*VLOOKUP($H53+BH$2-$L$2,Multipliers!$A$3:$DF$122,BH$2-2006+2),1))</f>
        <v>0</v>
      </c>
      <c r="BJ53" s="3">
        <f>BI53*(1-IF($H53+BI$2-$L$2&lt;70,VLOOKUP($H53+BI$2-$L$2,$B$3:$C$123,2)*VLOOKUP($H53+BI$2-$L$2,Multipliers!$A$3:$DF$122,BI$2-2006+2),1))</f>
        <v>0</v>
      </c>
      <c r="BK53" s="3">
        <f>BJ53*(1-IF($H53+BJ$2-$L$2&lt;70,VLOOKUP($H53+BJ$2-$L$2,$B$3:$C$123,2)*VLOOKUP($H53+BJ$2-$L$2,Multipliers!$A$3:$DF$122,BJ$2-2006+2),1))</f>
        <v>0</v>
      </c>
      <c r="BL53" s="3">
        <f>BK53*(1-IF($H53+BK$2-$L$2&lt;70,VLOOKUP($H53+BK$2-$L$2,$B$3:$C$123,2)*VLOOKUP($H53+BK$2-$L$2,Multipliers!$A$3:$DF$122,BK$2-2006+2),1))</f>
        <v>0</v>
      </c>
      <c r="BM53" s="3">
        <f>BL53*(1-IF($H53+BL$2-$L$2&lt;70,VLOOKUP($H53+BL$2-$L$2,$B$3:$C$123,2)*VLOOKUP($H53+BL$2-$L$2,Multipliers!$A$3:$DF$122,BL$2-2006+2),1))</f>
        <v>0</v>
      </c>
      <c r="BN53" s="3">
        <f>BM53*(1-IF($H53+BM$2-$L$2&lt;70,VLOOKUP($H53+BM$2-$L$2,$B$3:$C$123,2)*VLOOKUP($H53+BM$2-$L$2,Multipliers!$A$3:$DF$122,BM$2-2006+2),1))</f>
        <v>0</v>
      </c>
      <c r="BO53" s="3">
        <f>BN53*(1-IF($H53+BN$2-$L$2&lt;70,VLOOKUP($H53+BN$2-$L$2,$B$3:$C$123,2)*VLOOKUP($H53+BN$2-$L$2,Multipliers!$A$3:$DF$122,BN$2-2006+2),1))</f>
        <v>0</v>
      </c>
      <c r="BP53" s="3">
        <f>BO53*(1-IF($H53+BO$2-$L$2&lt;70,VLOOKUP($H53+BO$2-$L$2,$B$3:$C$123,2)*VLOOKUP($H53+BO$2-$L$2,Multipliers!$A$3:$DF$122,BO$2-2006+2),1))</f>
        <v>0</v>
      </c>
      <c r="BQ53" s="3">
        <f>BP53*(1-IF($H53+BP$2-$L$2&lt;70,VLOOKUP($H53+BP$2-$L$2,$B$3:$C$123,2)*VLOOKUP($H53+BP$2-$L$2,Multipliers!$A$3:$DF$122,BP$2-2006+2),1))</f>
        <v>0</v>
      </c>
      <c r="BR53" s="3">
        <f>BQ53*(1-IF($H53+BQ$2-$L$2&lt;70,VLOOKUP($H53+BQ$2-$L$2,$B$3:$C$123,2)*VLOOKUP($H53+BQ$2-$L$2,Multipliers!$A$3:$DF$122,BQ$2-2006+2),1))</f>
        <v>0</v>
      </c>
      <c r="BS53" s="3">
        <f>BR53*(1-IF($H53+BR$2-$L$2&lt;70,VLOOKUP($H53+BR$2-$L$2,$B$3:$C$123,2)*VLOOKUP($H53+BR$2-$L$2,Multipliers!$A$3:$DF$122,BR$2-2006+2),1))</f>
        <v>0</v>
      </c>
      <c r="BT53" s="3">
        <f>BS53*(1-IF($H53+BS$2-$L$2&lt;70,VLOOKUP($H53+BS$2-$L$2,$B$3:$C$123,2)*VLOOKUP($H53+BS$2-$L$2,Multipliers!$A$3:$DF$122,BS$2-2006+2),1))</f>
        <v>0</v>
      </c>
      <c r="BU53" s="3">
        <f>BT53*(1-IF($H53+BT$2-$L$2&lt;70,VLOOKUP($H53+BT$2-$L$2,$B$3:$C$123,2)*VLOOKUP($H53+BT$2-$L$2,Multipliers!$A$3:$DF$122,BT$2-2006+2),1))</f>
        <v>0</v>
      </c>
      <c r="BV53" s="3">
        <f>BU53*(1-IF($H53+BU$2-$L$2&lt;70,VLOOKUP($H53+BU$2-$L$2,$B$3:$C$123,2)*VLOOKUP($H53+BU$2-$L$2,Multipliers!$A$3:$DF$122,BU$2-2006+2),1))</f>
        <v>0</v>
      </c>
      <c r="BW53" s="3">
        <f>BV53*(1-IF($H53+BV$2-$L$2&lt;70,VLOOKUP($H53+BV$2-$L$2,$B$3:$C$123,2)*VLOOKUP($H53+BV$2-$L$2,Multipliers!$A$3:$DF$122,BV$2-2006+2),1))</f>
        <v>0</v>
      </c>
      <c r="BX53" s="3">
        <f>BW53*(1-IF($H53+BW$2-$L$2&lt;70,VLOOKUP($H53+BW$2-$L$2,$B$3:$C$123,2)*VLOOKUP($H53+BW$2-$L$2,Multipliers!$A$3:$DF$122,BW$2-2006+2),1))</f>
        <v>0</v>
      </c>
      <c r="BY53" s="3">
        <f>BX53*(1-IF($H53+BX$2-$L$2&lt;70,VLOOKUP($H53+BX$2-$L$2,$B$3:$C$123,2)*VLOOKUP($H53+BX$2-$L$2,Multipliers!$A$3:$DF$122,BX$2-2006+2),1))</f>
        <v>0</v>
      </c>
      <c r="BZ53" s="3">
        <f>BY53*(1-IF($H53+BY$2-$L$2&lt;70,VLOOKUP($H53+BY$2-$L$2,$B$3:$C$123,2)*VLOOKUP($H53+BY$2-$L$2,Multipliers!$A$3:$DF$122,BY$2-2006+2),1))</f>
        <v>0</v>
      </c>
      <c r="CA53" s="3">
        <f>BZ53*(1-IF($H53+BZ$2-$L$2&lt;70,VLOOKUP($H53+BZ$2-$L$2,$B$3:$C$123,2)*VLOOKUP($H53+BZ$2-$L$2,Multipliers!$A$3:$DF$122,BZ$2-2006+2),1))</f>
        <v>0</v>
      </c>
      <c r="CB53" s="3">
        <f>CA53*(1-IF($H53+CA$2-$L$2&lt;70,VLOOKUP($H53+CA$2-$L$2,$B$3:$C$123,2)*VLOOKUP($H53+CA$2-$L$2,Multipliers!$A$3:$DF$122,CA$2-2006+2),1))</f>
        <v>0</v>
      </c>
      <c r="CC53" s="3">
        <f>CB53*(1-IF($H53+CB$2-$L$2&lt;70,VLOOKUP($H53+CB$2-$L$2,$B$3:$C$123,2)*VLOOKUP($H53+CB$2-$L$2,Multipliers!$A$3:$DF$122,CB$2-2006+2),1))</f>
        <v>0</v>
      </c>
      <c r="CD53" s="3">
        <f>CC53*(1-IF($H53+CC$2-$L$2&lt;70,VLOOKUP($H53+CC$2-$L$2,$B$3:$C$123,2)*VLOOKUP($H53+CC$2-$L$2,Multipliers!$A$3:$DF$122,CC$2-2006+2),1))</f>
        <v>0</v>
      </c>
    </row>
    <row r="54" spans="2:82" x14ac:dyDescent="0.25">
      <c r="B54" s="21">
        <f t="shared" si="31"/>
        <v>51</v>
      </c>
      <c r="C54" s="21">
        <f>IF(B54&lt;Inputs!$C$3,E54,F54)</f>
        <v>2.9060000000000002E-3</v>
      </c>
      <c r="E54" s="22">
        <v>2.9060000000000002E-3</v>
      </c>
      <c r="F54" s="22">
        <v>1.1967999999999999E-2</v>
      </c>
      <c r="H54" s="26">
        <f t="shared" si="32"/>
        <v>52</v>
      </c>
      <c r="I54" s="26">
        <f>IF(H54&lt;=Inputs!$C$3,VLOOKUP(H54,$K$3:$CD$43,Inputs!$C$3-H54+2),1)</f>
        <v>0.9614190405065961</v>
      </c>
      <c r="K54" s="3">
        <f t="shared" si="33"/>
        <v>52</v>
      </c>
      <c r="L54" s="3">
        <v>1</v>
      </c>
      <c r="M54" s="3">
        <f>L54*(1-IF($H54+L$2-$L$2&lt;70,VLOOKUP($H54+L$2-$L$2,$B$3:$C$123,2)*VLOOKUP($H54+L$2-$L$2,Multipliers!$A$3:$DF$122,L$2-2006+2),1))</f>
        <v>0.99717497950229539</v>
      </c>
      <c r="N54" s="3">
        <f>M54*(1-IF($H54+M$2-$L$2&lt;70,VLOOKUP($H54+M$2-$L$2,$B$3:$C$123,2)*VLOOKUP($H54+M$2-$L$2,Multipliers!$A$3:$DF$122,M$2-2006+2),1))</f>
        <v>0.99409982902286798</v>
      </c>
      <c r="O54" s="3">
        <f>N54*(1-IF($H54+N$2-$L$2&lt;70,VLOOKUP($H54+N$2-$L$2,$B$3:$C$123,2)*VLOOKUP($H54+N$2-$L$2,Multipliers!$A$3:$DF$122,N$2-2006+2),1))</f>
        <v>0.99075417689657763</v>
      </c>
      <c r="P54" s="3">
        <f>O54*(1-IF($H54+O$2-$L$2&lt;70,VLOOKUP($H54+O$2-$L$2,$B$3:$C$123,2)*VLOOKUP($H54+O$2-$L$2,Multipliers!$A$3:$DF$122,O$2-2006+2),1))</f>
        <v>0.98711380233670709</v>
      </c>
      <c r="Q54" s="3">
        <f>P54*(1-IF($H54+P$2-$L$2&lt;70,VLOOKUP($H54+P$2-$L$2,$B$3:$C$123,2)*VLOOKUP($H54+P$2-$L$2,Multipliers!$A$3:$DF$122,P$2-2006+2),1))</f>
        <v>0.98314190768412435</v>
      </c>
      <c r="R54" s="3">
        <f>Q54*(1-IF($H54+Q$2-$L$2&lt;70,VLOOKUP($H54+Q$2-$L$2,$B$3:$C$123,2)*VLOOKUP($H54+Q$2-$L$2,Multipliers!$A$3:$DF$122,Q$2-2006+2),1))</f>
        <v>0.97879498330350867</v>
      </c>
      <c r="S54" s="3">
        <f>R54*(1-IF($H54+R$2-$L$2&lt;70,VLOOKUP($H54+R$2-$L$2,$B$3:$C$123,2)*VLOOKUP($H54+R$2-$L$2,Multipliers!$A$3:$DF$122,R$2-2006+2),1))</f>
        <v>0.97402149844218811</v>
      </c>
      <c r="T54" s="3">
        <f>S54*(1-IF($H54+S$2-$L$2&lt;70,VLOOKUP($H54+S$2-$L$2,$B$3:$C$123,2)*VLOOKUP($H54+S$2-$L$2,Multipliers!$A$3:$DF$122,S$2-2006+2),1))</f>
        <v>0.96875894822381858</v>
      </c>
      <c r="U54" s="3">
        <f>T54*(1-IF($H54+T$2-$L$2&lt;70,VLOOKUP($H54+T$2-$L$2,$B$3:$C$123,2)*VLOOKUP($H54+T$2-$L$2,Multipliers!$A$3:$DF$122,T$2-2006+2),1))</f>
        <v>0.96294294126514535</v>
      </c>
      <c r="V54" s="3">
        <f>U54*(1-IF($H54+U$2-$L$2&lt;70,VLOOKUP($H54+U$2-$L$2,$B$3:$C$123,2)*VLOOKUP($H54+U$2-$L$2,Multipliers!$A$3:$DF$122,U$2-2006+2),1))</f>
        <v>0.95650367001427494</v>
      </c>
      <c r="W54" s="3">
        <f>V54*(1-IF($H54+V$2-$L$2&lt;70,VLOOKUP($H54+V$2-$L$2,$B$3:$C$123,2)*VLOOKUP($H54+V$2-$L$2,Multipliers!$A$3:$DF$122,V$2-2006+2),1))</f>
        <v>0.94937353234298361</v>
      </c>
      <c r="X54" s="3">
        <f>W54*(1-IF($H54+W$2-$L$2&lt;70,VLOOKUP($H54+W$2-$L$2,$B$3:$C$123,2)*VLOOKUP($H54+W$2-$L$2,Multipliers!$A$3:$DF$122,W$2-2006+2),1))</f>
        <v>0.94148859242986505</v>
      </c>
      <c r="Y54" s="3">
        <f>X54*(1-IF($H54+X$2-$L$2&lt;70,VLOOKUP($H54+X$2-$L$2,$B$3:$C$123,2)*VLOOKUP($H54+X$2-$L$2,Multipliers!$A$3:$DF$122,X$2-2006+2),1))</f>
        <v>0.93277780224390294</v>
      </c>
      <c r="Z54" s="3">
        <f>Y54*(1-IF($H54+Y$2-$L$2&lt;70,VLOOKUP($H54+Y$2-$L$2,$B$3:$C$123,2)*VLOOKUP($H54+Y$2-$L$2,Multipliers!$A$3:$DF$122,Y$2-2006+2),1))</f>
        <v>0.92318797985766832</v>
      </c>
      <c r="AA54" s="3">
        <f>Z54*(1-IF($H54+Z$2-$L$2&lt;70,VLOOKUP($H54+Z$2-$L$2,$B$3:$C$123,2)*VLOOKUP($H54+Z$2-$L$2,Multipliers!$A$3:$DF$122,Z$2-2006+2),1))</f>
        <v>0.91286535587496132</v>
      </c>
      <c r="AB54" s="3">
        <f>AA54*(1-IF($H54+AA$2-$L$2&lt;70,VLOOKUP($H54+AA$2-$L$2,$B$3:$C$123,2)*VLOOKUP($H54+AA$2-$L$2,Multipliers!$A$3:$DF$122,AA$2-2006+2),1))</f>
        <v>0.90179076939626246</v>
      </c>
      <c r="AC54" s="3">
        <f>AB54*(1-IF($H54+AB$2-$L$2&lt;70,VLOOKUP($H54+AB$2-$L$2,$B$3:$C$123,2)*VLOOKUP($H54+AB$2-$L$2,Multipliers!$A$3:$DF$122,AB$2-2006+2),1))</f>
        <v>0.88993416888994148</v>
      </c>
      <c r="AD54" s="3">
        <f>AC54*(1-IF($H54+AC$2-$L$2&lt;70,VLOOKUP($H54+AC$2-$L$2,$B$3:$C$123,2)*VLOOKUP($H54+AC$2-$L$2,Multipliers!$A$3:$DF$122,AC$2-2006+2),1))</f>
        <v>0.87725407116698373</v>
      </c>
      <c r="AE54" s="3">
        <f>AD54*(1-IF($H54+AD$2-$L$2&lt;70,VLOOKUP($H54+AD$2-$L$2,$B$3:$C$123,2)*VLOOKUP($H54+AD$2-$L$2,Multipliers!$A$3:$DF$122,AD$2-2006+2),1))</f>
        <v>0</v>
      </c>
      <c r="AF54" s="3">
        <f>AE54*(1-IF($H54+AE$2-$L$2&lt;70,VLOOKUP($H54+AE$2-$L$2,$B$3:$C$123,2)*VLOOKUP($H54+AE$2-$L$2,Multipliers!$A$3:$DF$122,AE$2-2006+2),1))</f>
        <v>0</v>
      </c>
      <c r="AG54" s="3">
        <f>AF54*(1-IF($H54+AF$2-$L$2&lt;70,VLOOKUP($H54+AF$2-$L$2,$B$3:$C$123,2)*VLOOKUP($H54+AF$2-$L$2,Multipliers!$A$3:$DF$122,AF$2-2006+2),1))</f>
        <v>0</v>
      </c>
      <c r="AH54" s="3">
        <f>AG54*(1-IF($H54+AG$2-$L$2&lt;70,VLOOKUP($H54+AG$2-$L$2,$B$3:$C$123,2)*VLOOKUP($H54+AG$2-$L$2,Multipliers!$A$3:$DF$122,AG$2-2006+2),1))</f>
        <v>0</v>
      </c>
      <c r="AI54" s="3">
        <f>AH54*(1-IF($H54+AH$2-$L$2&lt;70,VLOOKUP($H54+AH$2-$L$2,$B$3:$C$123,2)*VLOOKUP($H54+AH$2-$L$2,Multipliers!$A$3:$DF$122,AH$2-2006+2),1))</f>
        <v>0</v>
      </c>
      <c r="AJ54" s="3">
        <f>AI54*(1-IF($H54+AI$2-$L$2&lt;70,VLOOKUP($H54+AI$2-$L$2,$B$3:$C$123,2)*VLOOKUP($H54+AI$2-$L$2,Multipliers!$A$3:$DF$122,AI$2-2006+2),1))</f>
        <v>0</v>
      </c>
      <c r="AK54" s="3">
        <f>AJ54*(1-IF($H54+AJ$2-$L$2&lt;70,VLOOKUP($H54+AJ$2-$L$2,$B$3:$C$123,2)*VLOOKUP($H54+AJ$2-$L$2,Multipliers!$A$3:$DF$122,AJ$2-2006+2),1))</f>
        <v>0</v>
      </c>
      <c r="AL54" s="3">
        <f>AK54*(1-IF($H54+AK$2-$L$2&lt;70,VLOOKUP($H54+AK$2-$L$2,$B$3:$C$123,2)*VLOOKUP($H54+AK$2-$L$2,Multipliers!$A$3:$DF$122,AK$2-2006+2),1))</f>
        <v>0</v>
      </c>
      <c r="AM54" s="3">
        <f>AL54*(1-IF($H54+AL$2-$L$2&lt;70,VLOOKUP($H54+AL$2-$L$2,$B$3:$C$123,2)*VLOOKUP($H54+AL$2-$L$2,Multipliers!$A$3:$DF$122,AL$2-2006+2),1))</f>
        <v>0</v>
      </c>
      <c r="AN54" s="3">
        <f>AM54*(1-IF($H54+AM$2-$L$2&lt;70,VLOOKUP($H54+AM$2-$L$2,$B$3:$C$123,2)*VLOOKUP($H54+AM$2-$L$2,Multipliers!$A$3:$DF$122,AM$2-2006+2),1))</f>
        <v>0</v>
      </c>
      <c r="AO54" s="3">
        <f>AN54*(1-IF($H54+AN$2-$L$2&lt;70,VLOOKUP($H54+AN$2-$L$2,$B$3:$C$123,2)*VLOOKUP($H54+AN$2-$L$2,Multipliers!$A$3:$DF$122,AN$2-2006+2),1))</f>
        <v>0</v>
      </c>
      <c r="AP54" s="3">
        <f>AO54*(1-IF($H54+AO$2-$L$2&lt;70,VLOOKUP($H54+AO$2-$L$2,$B$3:$C$123,2)*VLOOKUP($H54+AO$2-$L$2,Multipliers!$A$3:$DF$122,AO$2-2006+2),1))</f>
        <v>0</v>
      </c>
      <c r="AQ54" s="3">
        <f>AP54*(1-IF($H54+AP$2-$L$2&lt;70,VLOOKUP($H54+AP$2-$L$2,$B$3:$C$123,2)*VLOOKUP($H54+AP$2-$L$2,Multipliers!$A$3:$DF$122,AP$2-2006+2),1))</f>
        <v>0</v>
      </c>
      <c r="AR54" s="3">
        <f>AQ54*(1-IF($H54+AQ$2-$L$2&lt;70,VLOOKUP($H54+AQ$2-$L$2,$B$3:$C$123,2)*VLOOKUP($H54+AQ$2-$L$2,Multipliers!$A$3:$DF$122,AQ$2-2006+2),1))</f>
        <v>0</v>
      </c>
      <c r="AS54" s="3">
        <f>AR54*(1-IF($H54+AR$2-$L$2&lt;70,VLOOKUP($H54+AR$2-$L$2,$B$3:$C$123,2)*VLOOKUP($H54+AR$2-$L$2,Multipliers!$A$3:$DF$122,AR$2-2006+2),1))</f>
        <v>0</v>
      </c>
      <c r="AT54" s="3">
        <f>AS54*(1-IF($H54+AS$2-$L$2&lt;70,VLOOKUP($H54+AS$2-$L$2,$B$3:$C$123,2)*VLOOKUP($H54+AS$2-$L$2,Multipliers!$A$3:$DF$122,AS$2-2006+2),1))</f>
        <v>0</v>
      </c>
      <c r="AU54" s="3">
        <f>AT54*(1-IF($H54+AT$2-$L$2&lt;70,VLOOKUP($H54+AT$2-$L$2,$B$3:$C$123,2)*VLOOKUP($H54+AT$2-$L$2,Multipliers!$A$3:$DF$122,AT$2-2006+2),1))</f>
        <v>0</v>
      </c>
      <c r="AV54" s="3">
        <f>AU54*(1-IF($H54+AU$2-$L$2&lt;70,VLOOKUP($H54+AU$2-$L$2,$B$3:$C$123,2)*VLOOKUP($H54+AU$2-$L$2,Multipliers!$A$3:$DF$122,AU$2-2006+2),1))</f>
        <v>0</v>
      </c>
      <c r="AW54" s="3">
        <f>AV54*(1-IF($H54+AV$2-$L$2&lt;70,VLOOKUP($H54+AV$2-$L$2,$B$3:$C$123,2)*VLOOKUP($H54+AV$2-$L$2,Multipliers!$A$3:$DF$122,AV$2-2006+2),1))</f>
        <v>0</v>
      </c>
      <c r="AX54" s="3">
        <f>AW54*(1-IF($H54+AW$2-$L$2&lt;70,VLOOKUP($H54+AW$2-$L$2,$B$3:$C$123,2)*VLOOKUP($H54+AW$2-$L$2,Multipliers!$A$3:$DF$122,AW$2-2006+2),1))</f>
        <v>0</v>
      </c>
      <c r="AY54" s="3">
        <f>AX54*(1-IF($H54+AX$2-$L$2&lt;70,VLOOKUP($H54+AX$2-$L$2,$B$3:$C$123,2)*VLOOKUP($H54+AX$2-$L$2,Multipliers!$A$3:$DF$122,AX$2-2006+2),1))</f>
        <v>0</v>
      </c>
      <c r="AZ54" s="3">
        <f>AY54*(1-IF($H54+AY$2-$L$2&lt;70,VLOOKUP($H54+AY$2-$L$2,$B$3:$C$123,2)*VLOOKUP($H54+AY$2-$L$2,Multipliers!$A$3:$DF$122,AY$2-2006+2),1))</f>
        <v>0</v>
      </c>
      <c r="BA54" s="3">
        <f>AZ54*(1-IF($H54+AZ$2-$L$2&lt;70,VLOOKUP($H54+AZ$2-$L$2,$B$3:$C$123,2)*VLOOKUP($H54+AZ$2-$L$2,Multipliers!$A$3:$DF$122,AZ$2-2006+2),1))</f>
        <v>0</v>
      </c>
      <c r="BB54" s="3">
        <f>BA54*(1-IF($H54+BA$2-$L$2&lt;70,VLOOKUP($H54+BA$2-$L$2,$B$3:$C$123,2)*VLOOKUP($H54+BA$2-$L$2,Multipliers!$A$3:$DF$122,BA$2-2006+2),1))</f>
        <v>0</v>
      </c>
      <c r="BC54" s="3">
        <f>BB54*(1-IF($H54+BB$2-$L$2&lt;70,VLOOKUP($H54+BB$2-$L$2,$B$3:$C$123,2)*VLOOKUP($H54+BB$2-$L$2,Multipliers!$A$3:$DF$122,BB$2-2006+2),1))</f>
        <v>0</v>
      </c>
      <c r="BD54" s="3">
        <f>BC54*(1-IF($H54+BC$2-$L$2&lt;70,VLOOKUP($H54+BC$2-$L$2,$B$3:$C$123,2)*VLOOKUP($H54+BC$2-$L$2,Multipliers!$A$3:$DF$122,BC$2-2006+2),1))</f>
        <v>0</v>
      </c>
      <c r="BE54" s="3">
        <f>BD54*(1-IF($H54+BD$2-$L$2&lt;70,VLOOKUP($H54+BD$2-$L$2,$B$3:$C$123,2)*VLOOKUP($H54+BD$2-$L$2,Multipliers!$A$3:$DF$122,BD$2-2006+2),1))</f>
        <v>0</v>
      </c>
      <c r="BF54" s="3">
        <f>BE54*(1-IF($H54+BE$2-$L$2&lt;70,VLOOKUP($H54+BE$2-$L$2,$B$3:$C$123,2)*VLOOKUP($H54+BE$2-$L$2,Multipliers!$A$3:$DF$122,BE$2-2006+2),1))</f>
        <v>0</v>
      </c>
      <c r="BG54" s="3">
        <f>BF54*(1-IF($H54+BF$2-$L$2&lt;70,VLOOKUP($H54+BF$2-$L$2,$B$3:$C$123,2)*VLOOKUP($H54+BF$2-$L$2,Multipliers!$A$3:$DF$122,BF$2-2006+2),1))</f>
        <v>0</v>
      </c>
      <c r="BH54" s="3">
        <f>BG54*(1-IF($H54+BG$2-$L$2&lt;70,VLOOKUP($H54+BG$2-$L$2,$B$3:$C$123,2)*VLOOKUP($H54+BG$2-$L$2,Multipliers!$A$3:$DF$122,BG$2-2006+2),1))</f>
        <v>0</v>
      </c>
      <c r="BI54" s="3">
        <f>BH54*(1-IF($H54+BH$2-$L$2&lt;70,VLOOKUP($H54+BH$2-$L$2,$B$3:$C$123,2)*VLOOKUP($H54+BH$2-$L$2,Multipliers!$A$3:$DF$122,BH$2-2006+2),1))</f>
        <v>0</v>
      </c>
      <c r="BJ54" s="3">
        <f>BI54*(1-IF($H54+BI$2-$L$2&lt;70,VLOOKUP($H54+BI$2-$L$2,$B$3:$C$123,2)*VLOOKUP($H54+BI$2-$L$2,Multipliers!$A$3:$DF$122,BI$2-2006+2),1))</f>
        <v>0</v>
      </c>
      <c r="BK54" s="3">
        <f>BJ54*(1-IF($H54+BJ$2-$L$2&lt;70,VLOOKUP($H54+BJ$2-$L$2,$B$3:$C$123,2)*VLOOKUP($H54+BJ$2-$L$2,Multipliers!$A$3:$DF$122,BJ$2-2006+2),1))</f>
        <v>0</v>
      </c>
      <c r="BL54" s="3">
        <f>BK54*(1-IF($H54+BK$2-$L$2&lt;70,VLOOKUP($H54+BK$2-$L$2,$B$3:$C$123,2)*VLOOKUP($H54+BK$2-$L$2,Multipliers!$A$3:$DF$122,BK$2-2006+2),1))</f>
        <v>0</v>
      </c>
      <c r="BM54" s="3">
        <f>BL54*(1-IF($H54+BL$2-$L$2&lt;70,VLOOKUP($H54+BL$2-$L$2,$B$3:$C$123,2)*VLOOKUP($H54+BL$2-$L$2,Multipliers!$A$3:$DF$122,BL$2-2006+2),1))</f>
        <v>0</v>
      </c>
      <c r="BN54" s="3">
        <f>BM54*(1-IF($H54+BM$2-$L$2&lt;70,VLOOKUP($H54+BM$2-$L$2,$B$3:$C$123,2)*VLOOKUP($H54+BM$2-$L$2,Multipliers!$A$3:$DF$122,BM$2-2006+2),1))</f>
        <v>0</v>
      </c>
      <c r="BO54" s="3">
        <f>BN54*(1-IF($H54+BN$2-$L$2&lt;70,VLOOKUP($H54+BN$2-$L$2,$B$3:$C$123,2)*VLOOKUP($H54+BN$2-$L$2,Multipliers!$A$3:$DF$122,BN$2-2006+2),1))</f>
        <v>0</v>
      </c>
      <c r="BP54" s="3">
        <f>BO54*(1-IF($H54+BO$2-$L$2&lt;70,VLOOKUP($H54+BO$2-$L$2,$B$3:$C$123,2)*VLOOKUP($H54+BO$2-$L$2,Multipliers!$A$3:$DF$122,BO$2-2006+2),1))</f>
        <v>0</v>
      </c>
      <c r="BQ54" s="3">
        <f>BP54*(1-IF($H54+BP$2-$L$2&lt;70,VLOOKUP($H54+BP$2-$L$2,$B$3:$C$123,2)*VLOOKUP($H54+BP$2-$L$2,Multipliers!$A$3:$DF$122,BP$2-2006+2),1))</f>
        <v>0</v>
      </c>
      <c r="BR54" s="3">
        <f>BQ54*(1-IF($H54+BQ$2-$L$2&lt;70,VLOOKUP($H54+BQ$2-$L$2,$B$3:$C$123,2)*VLOOKUP($H54+BQ$2-$L$2,Multipliers!$A$3:$DF$122,BQ$2-2006+2),1))</f>
        <v>0</v>
      </c>
      <c r="BS54" s="3">
        <f>BR54*(1-IF($H54+BR$2-$L$2&lt;70,VLOOKUP($H54+BR$2-$L$2,$B$3:$C$123,2)*VLOOKUP($H54+BR$2-$L$2,Multipliers!$A$3:$DF$122,BR$2-2006+2),1))</f>
        <v>0</v>
      </c>
      <c r="BT54" s="3">
        <f>BS54*(1-IF($H54+BS$2-$L$2&lt;70,VLOOKUP($H54+BS$2-$L$2,$B$3:$C$123,2)*VLOOKUP($H54+BS$2-$L$2,Multipliers!$A$3:$DF$122,BS$2-2006+2),1))</f>
        <v>0</v>
      </c>
      <c r="BU54" s="3">
        <f>BT54*(1-IF($H54+BT$2-$L$2&lt;70,VLOOKUP($H54+BT$2-$L$2,$B$3:$C$123,2)*VLOOKUP($H54+BT$2-$L$2,Multipliers!$A$3:$DF$122,BT$2-2006+2),1))</f>
        <v>0</v>
      </c>
      <c r="BV54" s="3">
        <f>BU54*(1-IF($H54+BU$2-$L$2&lt;70,VLOOKUP($H54+BU$2-$L$2,$B$3:$C$123,2)*VLOOKUP($H54+BU$2-$L$2,Multipliers!$A$3:$DF$122,BU$2-2006+2),1))</f>
        <v>0</v>
      </c>
      <c r="BW54" s="3">
        <f>BV54*(1-IF($H54+BV$2-$L$2&lt;70,VLOOKUP($H54+BV$2-$L$2,$B$3:$C$123,2)*VLOOKUP($H54+BV$2-$L$2,Multipliers!$A$3:$DF$122,BV$2-2006+2),1))</f>
        <v>0</v>
      </c>
      <c r="BX54" s="3">
        <f>BW54*(1-IF($H54+BW$2-$L$2&lt;70,VLOOKUP($H54+BW$2-$L$2,$B$3:$C$123,2)*VLOOKUP($H54+BW$2-$L$2,Multipliers!$A$3:$DF$122,BW$2-2006+2),1))</f>
        <v>0</v>
      </c>
      <c r="BY54" s="3">
        <f>BX54*(1-IF($H54+BX$2-$L$2&lt;70,VLOOKUP($H54+BX$2-$L$2,$B$3:$C$123,2)*VLOOKUP($H54+BX$2-$L$2,Multipliers!$A$3:$DF$122,BX$2-2006+2),1))</f>
        <v>0</v>
      </c>
      <c r="BZ54" s="3">
        <f>BY54*(1-IF($H54+BY$2-$L$2&lt;70,VLOOKUP($H54+BY$2-$L$2,$B$3:$C$123,2)*VLOOKUP($H54+BY$2-$L$2,Multipliers!$A$3:$DF$122,BY$2-2006+2),1))</f>
        <v>0</v>
      </c>
      <c r="CA54" s="3">
        <f>BZ54*(1-IF($H54+BZ$2-$L$2&lt;70,VLOOKUP($H54+BZ$2-$L$2,$B$3:$C$123,2)*VLOOKUP($H54+BZ$2-$L$2,Multipliers!$A$3:$DF$122,BZ$2-2006+2),1))</f>
        <v>0</v>
      </c>
      <c r="CB54" s="3">
        <f>CA54*(1-IF($H54+CA$2-$L$2&lt;70,VLOOKUP($H54+CA$2-$L$2,$B$3:$C$123,2)*VLOOKUP($H54+CA$2-$L$2,Multipliers!$A$3:$DF$122,CA$2-2006+2),1))</f>
        <v>0</v>
      </c>
      <c r="CC54" s="3">
        <f>CB54*(1-IF($H54+CB$2-$L$2&lt;70,VLOOKUP($H54+CB$2-$L$2,$B$3:$C$123,2)*VLOOKUP($H54+CB$2-$L$2,Multipliers!$A$3:$DF$122,CB$2-2006+2),1))</f>
        <v>0</v>
      </c>
      <c r="CD54" s="3">
        <f>CC54*(1-IF($H54+CC$2-$L$2&lt;70,VLOOKUP($H54+CC$2-$L$2,$B$3:$C$123,2)*VLOOKUP($H54+CC$2-$L$2,Multipliers!$A$3:$DF$122,CC$2-2006+2),1))</f>
        <v>0</v>
      </c>
    </row>
    <row r="55" spans="2:82" x14ac:dyDescent="0.25">
      <c r="B55" s="21">
        <f t="shared" si="31"/>
        <v>52</v>
      </c>
      <c r="C55" s="21">
        <f>IF(B55&lt;Inputs!$C$3,E55,F55)</f>
        <v>3.1640000000000001E-3</v>
      </c>
      <c r="E55" s="22">
        <v>3.1640000000000001E-3</v>
      </c>
      <c r="F55" s="22">
        <v>1.2107E-2</v>
      </c>
      <c r="H55" s="26">
        <f t="shared" si="32"/>
        <v>53</v>
      </c>
      <c r="I55" s="26">
        <f>IF(H55&lt;=Inputs!$C$3,VLOOKUP(H55,$K$3:$CD$43,Inputs!$C$3-H55+2),1)</f>
        <v>0.9656051789026876</v>
      </c>
      <c r="K55" s="3">
        <f t="shared" si="33"/>
        <v>53</v>
      </c>
      <c r="L55" s="3">
        <v>1</v>
      </c>
      <c r="M55" s="3">
        <f>L55*(1-IF($H55+L$2-$L$2&lt;70,VLOOKUP($H55+L$2-$L$2,$B$3:$C$123,2)*VLOOKUP($H55+L$2-$L$2,Multipliers!$A$3:$DF$122,L$2-2006+2),1))</f>
        <v>0.99687583582811046</v>
      </c>
      <c r="N55" s="3">
        <f>M55*(1-IF($H55+M$2-$L$2&lt;70,VLOOKUP($H55+M$2-$L$2,$B$3:$C$123,2)*VLOOKUP($H55+M$2-$L$2,Multipliers!$A$3:$DF$122,M$2-2006+2),1))</f>
        <v>0.9934787167487773</v>
      </c>
      <c r="O55" s="3">
        <f>N55*(1-IF($H55+N$2-$L$2&lt;70,VLOOKUP($H55+N$2-$L$2,$B$3:$C$123,2)*VLOOKUP($H55+N$2-$L$2,Multipliers!$A$3:$DF$122,N$2-2006+2),1))</f>
        <v>0.98978324654783678</v>
      </c>
      <c r="P55" s="3">
        <f>O55*(1-IF($H55+O$2-$L$2&lt;70,VLOOKUP($H55+O$2-$L$2,$B$3:$C$123,2)*VLOOKUP($H55+O$2-$L$2,Multipliers!$A$3:$DF$122,O$2-2006+2),1))</f>
        <v>0.98575142247764835</v>
      </c>
      <c r="Q55" s="3">
        <f>P55*(1-IF($H55+P$2-$L$2&lt;70,VLOOKUP($H55+P$2-$L$2,$B$3:$C$123,2)*VLOOKUP($H55+P$2-$L$2,Multipliers!$A$3:$DF$122,P$2-2006+2),1))</f>
        <v>0.98133868353812215</v>
      </c>
      <c r="R55" s="3">
        <f>Q55*(1-IF($H55+Q$2-$L$2&lt;70,VLOOKUP($H55+Q$2-$L$2,$B$3:$C$123,2)*VLOOKUP($H55+Q$2-$L$2,Multipliers!$A$3:$DF$122,Q$2-2006+2),1))</f>
        <v>0.97649417474980948</v>
      </c>
      <c r="S55" s="3">
        <f>R55*(1-IF($H55+R$2-$L$2&lt;70,VLOOKUP($H55+R$2-$L$2,$B$3:$C$123,2)*VLOOKUP($H55+R$2-$L$2,Multipliers!$A$3:$DF$122,R$2-2006+2),1))</f>
        <v>0.97115526575849331</v>
      </c>
      <c r="T55" s="3">
        <f>S55*(1-IF($H55+S$2-$L$2&lt;70,VLOOKUP($H55+S$2-$L$2,$B$3:$C$123,2)*VLOOKUP($H55+S$2-$L$2,Multipliers!$A$3:$DF$122,S$2-2006+2),1))</f>
        <v>0.96525704278846614</v>
      </c>
      <c r="U55" s="3">
        <f>T55*(1-IF($H55+T$2-$L$2&lt;70,VLOOKUP($H55+T$2-$L$2,$B$3:$C$123,2)*VLOOKUP($H55+T$2-$L$2,Multipliers!$A$3:$DF$122,T$2-2006+2),1))</f>
        <v>0.95872918496048298</v>
      </c>
      <c r="V55" s="3">
        <f>U55*(1-IF($H55+U$2-$L$2&lt;70,VLOOKUP($H55+U$2-$L$2,$B$3:$C$123,2)*VLOOKUP($H55+U$2-$L$2,Multipliers!$A$3:$DF$122,U$2-2006+2),1))</f>
        <v>0.95150369967514759</v>
      </c>
      <c r="W55" s="3">
        <f>V55*(1-IF($H55+V$2-$L$2&lt;70,VLOOKUP($H55+V$2-$L$2,$B$3:$C$123,2)*VLOOKUP($H55+V$2-$L$2,Multipliers!$A$3:$DF$122,V$2-2006+2),1))</f>
        <v>0.94351559512243577</v>
      </c>
      <c r="X55" s="3">
        <f>W55*(1-IF($H55+W$2-$L$2&lt;70,VLOOKUP($H55+W$2-$L$2,$B$3:$C$123,2)*VLOOKUP($H55+W$2-$L$2,Multipliers!$A$3:$DF$122,W$2-2006+2),1))</f>
        <v>0.93469430943993714</v>
      </c>
      <c r="Y55" s="3">
        <f>X55*(1-IF($H55+X$2-$L$2&lt;70,VLOOKUP($H55+X$2-$L$2,$B$3:$C$123,2)*VLOOKUP($H55+X$2-$L$2,Multipliers!$A$3:$DF$122,X$2-2006+2),1))</f>
        <v>0.9249847753783994</v>
      </c>
      <c r="Z55" s="3">
        <f>Y55*(1-IF($H55+Y$2-$L$2&lt;70,VLOOKUP($H55+Y$2-$L$2,$B$3:$C$123,2)*VLOOKUP($H55+Y$2-$L$2,Multipliers!$A$3:$DF$122,Y$2-2006+2),1))</f>
        <v>0.91453653328614404</v>
      </c>
      <c r="AA55" s="3">
        <f>Z55*(1-IF($H55+Z$2-$L$2&lt;70,VLOOKUP($H55+Z$2-$L$2,$B$3:$C$123,2)*VLOOKUP($H55+Z$2-$L$2,Multipliers!$A$3:$DF$122,Z$2-2006+2),1))</f>
        <v>0.90332960332540524</v>
      </c>
      <c r="AB55" s="3">
        <f>AA55*(1-IF($H55+AA$2-$L$2&lt;70,VLOOKUP($H55+AA$2-$L$2,$B$3:$C$123,2)*VLOOKUP($H55+AA$2-$L$2,Multipliers!$A$3:$DF$122,AA$2-2006+2),1))</f>
        <v>0.89133280246864466</v>
      </c>
      <c r="AC55" s="3">
        <f>AB55*(1-IF($H55+AB$2-$L$2&lt;70,VLOOKUP($H55+AB$2-$L$2,$B$3:$C$123,2)*VLOOKUP($H55+AB$2-$L$2,Multipliers!$A$3:$DF$122,AB$2-2006+2),1))</f>
        <v>0.8785044934279157</v>
      </c>
      <c r="AD55" s="3">
        <f>AC55*(1-IF($H55+AC$2-$L$2&lt;70,VLOOKUP($H55+AC$2-$L$2,$B$3:$C$123,2)*VLOOKUP($H55+AC$2-$L$2,Multipliers!$A$3:$DF$122,AC$2-2006+2),1))</f>
        <v>0</v>
      </c>
      <c r="AE55" s="3">
        <f>AD55*(1-IF($H55+AD$2-$L$2&lt;70,VLOOKUP($H55+AD$2-$L$2,$B$3:$C$123,2)*VLOOKUP($H55+AD$2-$L$2,Multipliers!$A$3:$DF$122,AD$2-2006+2),1))</f>
        <v>0</v>
      </c>
      <c r="AF55" s="3">
        <f>AE55*(1-IF($H55+AE$2-$L$2&lt;70,VLOOKUP($H55+AE$2-$L$2,$B$3:$C$123,2)*VLOOKUP($H55+AE$2-$L$2,Multipliers!$A$3:$DF$122,AE$2-2006+2),1))</f>
        <v>0</v>
      </c>
      <c r="AG55" s="3">
        <f>AF55*(1-IF($H55+AF$2-$L$2&lt;70,VLOOKUP($H55+AF$2-$L$2,$B$3:$C$123,2)*VLOOKUP($H55+AF$2-$L$2,Multipliers!$A$3:$DF$122,AF$2-2006+2),1))</f>
        <v>0</v>
      </c>
      <c r="AH55" s="3">
        <f>AG55*(1-IF($H55+AG$2-$L$2&lt;70,VLOOKUP($H55+AG$2-$L$2,$B$3:$C$123,2)*VLOOKUP($H55+AG$2-$L$2,Multipliers!$A$3:$DF$122,AG$2-2006+2),1))</f>
        <v>0</v>
      </c>
      <c r="AI55" s="3">
        <f>AH55*(1-IF($H55+AH$2-$L$2&lt;70,VLOOKUP($H55+AH$2-$L$2,$B$3:$C$123,2)*VLOOKUP($H55+AH$2-$L$2,Multipliers!$A$3:$DF$122,AH$2-2006+2),1))</f>
        <v>0</v>
      </c>
      <c r="AJ55" s="3">
        <f>AI55*(1-IF($H55+AI$2-$L$2&lt;70,VLOOKUP($H55+AI$2-$L$2,$B$3:$C$123,2)*VLOOKUP($H55+AI$2-$L$2,Multipliers!$A$3:$DF$122,AI$2-2006+2),1))</f>
        <v>0</v>
      </c>
      <c r="AK55" s="3">
        <f>AJ55*(1-IF($H55+AJ$2-$L$2&lt;70,VLOOKUP($H55+AJ$2-$L$2,$B$3:$C$123,2)*VLOOKUP($H55+AJ$2-$L$2,Multipliers!$A$3:$DF$122,AJ$2-2006+2),1))</f>
        <v>0</v>
      </c>
      <c r="AL55" s="3">
        <f>AK55*(1-IF($H55+AK$2-$L$2&lt;70,VLOOKUP($H55+AK$2-$L$2,$B$3:$C$123,2)*VLOOKUP($H55+AK$2-$L$2,Multipliers!$A$3:$DF$122,AK$2-2006+2),1))</f>
        <v>0</v>
      </c>
      <c r="AM55" s="3">
        <f>AL55*(1-IF($H55+AL$2-$L$2&lt;70,VLOOKUP($H55+AL$2-$L$2,$B$3:$C$123,2)*VLOOKUP($H55+AL$2-$L$2,Multipliers!$A$3:$DF$122,AL$2-2006+2),1))</f>
        <v>0</v>
      </c>
      <c r="AN55" s="3">
        <f>AM55*(1-IF($H55+AM$2-$L$2&lt;70,VLOOKUP($H55+AM$2-$L$2,$B$3:$C$123,2)*VLOOKUP($H55+AM$2-$L$2,Multipliers!$A$3:$DF$122,AM$2-2006+2),1))</f>
        <v>0</v>
      </c>
      <c r="AO55" s="3">
        <f>AN55*(1-IF($H55+AN$2-$L$2&lt;70,VLOOKUP($H55+AN$2-$L$2,$B$3:$C$123,2)*VLOOKUP($H55+AN$2-$L$2,Multipliers!$A$3:$DF$122,AN$2-2006+2),1))</f>
        <v>0</v>
      </c>
      <c r="AP55" s="3">
        <f>AO55*(1-IF($H55+AO$2-$L$2&lt;70,VLOOKUP($H55+AO$2-$L$2,$B$3:$C$123,2)*VLOOKUP($H55+AO$2-$L$2,Multipliers!$A$3:$DF$122,AO$2-2006+2),1))</f>
        <v>0</v>
      </c>
      <c r="AQ55" s="3">
        <f>AP55*(1-IF($H55+AP$2-$L$2&lt;70,VLOOKUP($H55+AP$2-$L$2,$B$3:$C$123,2)*VLOOKUP($H55+AP$2-$L$2,Multipliers!$A$3:$DF$122,AP$2-2006+2),1))</f>
        <v>0</v>
      </c>
      <c r="AR55" s="3">
        <f>AQ55*(1-IF($H55+AQ$2-$L$2&lt;70,VLOOKUP($H55+AQ$2-$L$2,$B$3:$C$123,2)*VLOOKUP($H55+AQ$2-$L$2,Multipliers!$A$3:$DF$122,AQ$2-2006+2),1))</f>
        <v>0</v>
      </c>
      <c r="AS55" s="3">
        <f>AR55*(1-IF($H55+AR$2-$L$2&lt;70,VLOOKUP($H55+AR$2-$L$2,$B$3:$C$123,2)*VLOOKUP($H55+AR$2-$L$2,Multipliers!$A$3:$DF$122,AR$2-2006+2),1))</f>
        <v>0</v>
      </c>
      <c r="AT55" s="3">
        <f>AS55*(1-IF($H55+AS$2-$L$2&lt;70,VLOOKUP($H55+AS$2-$L$2,$B$3:$C$123,2)*VLOOKUP($H55+AS$2-$L$2,Multipliers!$A$3:$DF$122,AS$2-2006+2),1))</f>
        <v>0</v>
      </c>
      <c r="AU55" s="3">
        <f>AT55*(1-IF($H55+AT$2-$L$2&lt;70,VLOOKUP($H55+AT$2-$L$2,$B$3:$C$123,2)*VLOOKUP($H55+AT$2-$L$2,Multipliers!$A$3:$DF$122,AT$2-2006+2),1))</f>
        <v>0</v>
      </c>
      <c r="AV55" s="3">
        <f>AU55*(1-IF($H55+AU$2-$L$2&lt;70,VLOOKUP($H55+AU$2-$L$2,$B$3:$C$123,2)*VLOOKUP($H55+AU$2-$L$2,Multipliers!$A$3:$DF$122,AU$2-2006+2),1))</f>
        <v>0</v>
      </c>
      <c r="AW55" s="3">
        <f>AV55*(1-IF($H55+AV$2-$L$2&lt;70,VLOOKUP($H55+AV$2-$L$2,$B$3:$C$123,2)*VLOOKUP($H55+AV$2-$L$2,Multipliers!$A$3:$DF$122,AV$2-2006+2),1))</f>
        <v>0</v>
      </c>
      <c r="AX55" s="3">
        <f>AW55*(1-IF($H55+AW$2-$L$2&lt;70,VLOOKUP($H55+AW$2-$L$2,$B$3:$C$123,2)*VLOOKUP($H55+AW$2-$L$2,Multipliers!$A$3:$DF$122,AW$2-2006+2),1))</f>
        <v>0</v>
      </c>
      <c r="AY55" s="3">
        <f>AX55*(1-IF($H55+AX$2-$L$2&lt;70,VLOOKUP($H55+AX$2-$L$2,$B$3:$C$123,2)*VLOOKUP($H55+AX$2-$L$2,Multipliers!$A$3:$DF$122,AX$2-2006+2),1))</f>
        <v>0</v>
      </c>
      <c r="AZ55" s="3">
        <f>AY55*(1-IF($H55+AY$2-$L$2&lt;70,VLOOKUP($H55+AY$2-$L$2,$B$3:$C$123,2)*VLOOKUP($H55+AY$2-$L$2,Multipliers!$A$3:$DF$122,AY$2-2006+2),1))</f>
        <v>0</v>
      </c>
      <c r="BA55" s="3">
        <f>AZ55*(1-IF($H55+AZ$2-$L$2&lt;70,VLOOKUP($H55+AZ$2-$L$2,$B$3:$C$123,2)*VLOOKUP($H55+AZ$2-$L$2,Multipliers!$A$3:$DF$122,AZ$2-2006+2),1))</f>
        <v>0</v>
      </c>
      <c r="BB55" s="3">
        <f>BA55*(1-IF($H55+BA$2-$L$2&lt;70,VLOOKUP($H55+BA$2-$L$2,$B$3:$C$123,2)*VLOOKUP($H55+BA$2-$L$2,Multipliers!$A$3:$DF$122,BA$2-2006+2),1))</f>
        <v>0</v>
      </c>
      <c r="BC55" s="3">
        <f>BB55*(1-IF($H55+BB$2-$L$2&lt;70,VLOOKUP($H55+BB$2-$L$2,$B$3:$C$123,2)*VLOOKUP($H55+BB$2-$L$2,Multipliers!$A$3:$DF$122,BB$2-2006+2),1))</f>
        <v>0</v>
      </c>
      <c r="BD55" s="3">
        <f>BC55*(1-IF($H55+BC$2-$L$2&lt;70,VLOOKUP($H55+BC$2-$L$2,$B$3:$C$123,2)*VLOOKUP($H55+BC$2-$L$2,Multipliers!$A$3:$DF$122,BC$2-2006+2),1))</f>
        <v>0</v>
      </c>
      <c r="BE55" s="3">
        <f>BD55*(1-IF($H55+BD$2-$L$2&lt;70,VLOOKUP($H55+BD$2-$L$2,$B$3:$C$123,2)*VLOOKUP($H55+BD$2-$L$2,Multipliers!$A$3:$DF$122,BD$2-2006+2),1))</f>
        <v>0</v>
      </c>
      <c r="BF55" s="3">
        <f>BE55*(1-IF($H55+BE$2-$L$2&lt;70,VLOOKUP($H55+BE$2-$L$2,$B$3:$C$123,2)*VLOOKUP($H55+BE$2-$L$2,Multipliers!$A$3:$DF$122,BE$2-2006+2),1))</f>
        <v>0</v>
      </c>
      <c r="BG55" s="3">
        <f>BF55*(1-IF($H55+BF$2-$L$2&lt;70,VLOOKUP($H55+BF$2-$L$2,$B$3:$C$123,2)*VLOOKUP($H55+BF$2-$L$2,Multipliers!$A$3:$DF$122,BF$2-2006+2),1))</f>
        <v>0</v>
      </c>
      <c r="BH55" s="3">
        <f>BG55*(1-IF($H55+BG$2-$L$2&lt;70,VLOOKUP($H55+BG$2-$L$2,$B$3:$C$123,2)*VLOOKUP($H55+BG$2-$L$2,Multipliers!$A$3:$DF$122,BG$2-2006+2),1))</f>
        <v>0</v>
      </c>
      <c r="BI55" s="3">
        <f>BH55*(1-IF($H55+BH$2-$L$2&lt;70,VLOOKUP($H55+BH$2-$L$2,$B$3:$C$123,2)*VLOOKUP($H55+BH$2-$L$2,Multipliers!$A$3:$DF$122,BH$2-2006+2),1))</f>
        <v>0</v>
      </c>
      <c r="BJ55" s="3">
        <f>BI55*(1-IF($H55+BI$2-$L$2&lt;70,VLOOKUP($H55+BI$2-$L$2,$B$3:$C$123,2)*VLOOKUP($H55+BI$2-$L$2,Multipliers!$A$3:$DF$122,BI$2-2006+2),1))</f>
        <v>0</v>
      </c>
      <c r="BK55" s="3">
        <f>BJ55*(1-IF($H55+BJ$2-$L$2&lt;70,VLOOKUP($H55+BJ$2-$L$2,$B$3:$C$123,2)*VLOOKUP($H55+BJ$2-$L$2,Multipliers!$A$3:$DF$122,BJ$2-2006+2),1))</f>
        <v>0</v>
      </c>
      <c r="BL55" s="3">
        <f>BK55*(1-IF($H55+BK$2-$L$2&lt;70,VLOOKUP($H55+BK$2-$L$2,$B$3:$C$123,2)*VLOOKUP($H55+BK$2-$L$2,Multipliers!$A$3:$DF$122,BK$2-2006+2),1))</f>
        <v>0</v>
      </c>
      <c r="BM55" s="3">
        <f>BL55*(1-IF($H55+BL$2-$L$2&lt;70,VLOOKUP($H55+BL$2-$L$2,$B$3:$C$123,2)*VLOOKUP($H55+BL$2-$L$2,Multipliers!$A$3:$DF$122,BL$2-2006+2),1))</f>
        <v>0</v>
      </c>
      <c r="BN55" s="3">
        <f>BM55*(1-IF($H55+BM$2-$L$2&lt;70,VLOOKUP($H55+BM$2-$L$2,$B$3:$C$123,2)*VLOOKUP($H55+BM$2-$L$2,Multipliers!$A$3:$DF$122,BM$2-2006+2),1))</f>
        <v>0</v>
      </c>
      <c r="BO55" s="3">
        <f>BN55*(1-IF($H55+BN$2-$L$2&lt;70,VLOOKUP($H55+BN$2-$L$2,$B$3:$C$123,2)*VLOOKUP($H55+BN$2-$L$2,Multipliers!$A$3:$DF$122,BN$2-2006+2),1))</f>
        <v>0</v>
      </c>
      <c r="BP55" s="3">
        <f>BO55*(1-IF($H55+BO$2-$L$2&lt;70,VLOOKUP($H55+BO$2-$L$2,$B$3:$C$123,2)*VLOOKUP($H55+BO$2-$L$2,Multipliers!$A$3:$DF$122,BO$2-2006+2),1))</f>
        <v>0</v>
      </c>
      <c r="BQ55" s="3">
        <f>BP55*(1-IF($H55+BP$2-$L$2&lt;70,VLOOKUP($H55+BP$2-$L$2,$B$3:$C$123,2)*VLOOKUP($H55+BP$2-$L$2,Multipliers!$A$3:$DF$122,BP$2-2006+2),1))</f>
        <v>0</v>
      </c>
      <c r="BR55" s="3">
        <f>BQ55*(1-IF($H55+BQ$2-$L$2&lt;70,VLOOKUP($H55+BQ$2-$L$2,$B$3:$C$123,2)*VLOOKUP($H55+BQ$2-$L$2,Multipliers!$A$3:$DF$122,BQ$2-2006+2),1))</f>
        <v>0</v>
      </c>
      <c r="BS55" s="3">
        <f>BR55*(1-IF($H55+BR$2-$L$2&lt;70,VLOOKUP($H55+BR$2-$L$2,$B$3:$C$123,2)*VLOOKUP($H55+BR$2-$L$2,Multipliers!$A$3:$DF$122,BR$2-2006+2),1))</f>
        <v>0</v>
      </c>
      <c r="BT55" s="3">
        <f>BS55*(1-IF($H55+BS$2-$L$2&lt;70,VLOOKUP($H55+BS$2-$L$2,$B$3:$C$123,2)*VLOOKUP($H55+BS$2-$L$2,Multipliers!$A$3:$DF$122,BS$2-2006+2),1))</f>
        <v>0</v>
      </c>
      <c r="BU55" s="3">
        <f>BT55*(1-IF($H55+BT$2-$L$2&lt;70,VLOOKUP($H55+BT$2-$L$2,$B$3:$C$123,2)*VLOOKUP($H55+BT$2-$L$2,Multipliers!$A$3:$DF$122,BT$2-2006+2),1))</f>
        <v>0</v>
      </c>
      <c r="BV55" s="3">
        <f>BU55*(1-IF($H55+BU$2-$L$2&lt;70,VLOOKUP($H55+BU$2-$L$2,$B$3:$C$123,2)*VLOOKUP($H55+BU$2-$L$2,Multipliers!$A$3:$DF$122,BU$2-2006+2),1))</f>
        <v>0</v>
      </c>
      <c r="BW55" s="3">
        <f>BV55*(1-IF($H55+BV$2-$L$2&lt;70,VLOOKUP($H55+BV$2-$L$2,$B$3:$C$123,2)*VLOOKUP($H55+BV$2-$L$2,Multipliers!$A$3:$DF$122,BV$2-2006+2),1))</f>
        <v>0</v>
      </c>
      <c r="BX55" s="3">
        <f>BW55*(1-IF($H55+BW$2-$L$2&lt;70,VLOOKUP($H55+BW$2-$L$2,$B$3:$C$123,2)*VLOOKUP($H55+BW$2-$L$2,Multipliers!$A$3:$DF$122,BW$2-2006+2),1))</f>
        <v>0</v>
      </c>
      <c r="BY55" s="3">
        <f>BX55*(1-IF($H55+BX$2-$L$2&lt;70,VLOOKUP($H55+BX$2-$L$2,$B$3:$C$123,2)*VLOOKUP($H55+BX$2-$L$2,Multipliers!$A$3:$DF$122,BX$2-2006+2),1))</f>
        <v>0</v>
      </c>
      <c r="BZ55" s="3">
        <f>BY55*(1-IF($H55+BY$2-$L$2&lt;70,VLOOKUP($H55+BY$2-$L$2,$B$3:$C$123,2)*VLOOKUP($H55+BY$2-$L$2,Multipliers!$A$3:$DF$122,BY$2-2006+2),1))</f>
        <v>0</v>
      </c>
      <c r="CA55" s="3">
        <f>BZ55*(1-IF($H55+BZ$2-$L$2&lt;70,VLOOKUP($H55+BZ$2-$L$2,$B$3:$C$123,2)*VLOOKUP($H55+BZ$2-$L$2,Multipliers!$A$3:$DF$122,BZ$2-2006+2),1))</f>
        <v>0</v>
      </c>
      <c r="CB55" s="3">
        <f>CA55*(1-IF($H55+CA$2-$L$2&lt;70,VLOOKUP($H55+CA$2-$L$2,$B$3:$C$123,2)*VLOOKUP($H55+CA$2-$L$2,Multipliers!$A$3:$DF$122,CA$2-2006+2),1))</f>
        <v>0</v>
      </c>
      <c r="CC55" s="3">
        <f>CB55*(1-IF($H55+CB$2-$L$2&lt;70,VLOOKUP($H55+CB$2-$L$2,$B$3:$C$123,2)*VLOOKUP($H55+CB$2-$L$2,Multipliers!$A$3:$DF$122,CB$2-2006+2),1))</f>
        <v>0</v>
      </c>
      <c r="CD55" s="3">
        <f>CC55*(1-IF($H55+CC$2-$L$2&lt;70,VLOOKUP($H55+CC$2-$L$2,$B$3:$C$123,2)*VLOOKUP($H55+CC$2-$L$2,Multipliers!$A$3:$DF$122,CC$2-2006+2),1))</f>
        <v>0</v>
      </c>
    </row>
    <row r="56" spans="2:82" x14ac:dyDescent="0.25">
      <c r="B56" s="21">
        <f t="shared" si="31"/>
        <v>53</v>
      </c>
      <c r="C56" s="21">
        <f>IF(B56&lt;Inputs!$C$3,E56,F56)</f>
        <v>3.4169999999999999E-3</v>
      </c>
      <c r="E56" s="22">
        <v>3.4169999999999999E-3</v>
      </c>
      <c r="F56" s="22">
        <v>1.2112E-2</v>
      </c>
      <c r="H56" s="26">
        <f t="shared" si="32"/>
        <v>54</v>
      </c>
      <c r="I56" s="26">
        <f>IF(H56&lt;=Inputs!$C$3,VLOOKUP(H56,$K$3:$CD$43,Inputs!$C$3-H56+2),1)</f>
        <v>0.96940956212989138</v>
      </c>
      <c r="K56" s="3">
        <f t="shared" si="33"/>
        <v>54</v>
      </c>
      <c r="L56" s="3">
        <v>1</v>
      </c>
      <c r="M56" s="3">
        <f>L56*(1-IF($H56+L$2-$L$2&lt;70,VLOOKUP($H56+L$2-$L$2,$B$3:$C$123,2)*VLOOKUP($H56+L$2-$L$2,Multipliers!$A$3:$DF$122,L$2-2006+2),1))</f>
        <v>0.99655224049149249</v>
      </c>
      <c r="N56" s="3">
        <f>M56*(1-IF($H56+M$2-$L$2&lt;70,VLOOKUP($H56+M$2-$L$2,$B$3:$C$123,2)*VLOOKUP($H56+M$2-$L$2,Multipliers!$A$3:$DF$122,M$2-2006+2),1))</f>
        <v>0.99280297087277081</v>
      </c>
      <c r="O56" s="3">
        <f>N56*(1-IF($H56+N$2-$L$2&lt;70,VLOOKUP($H56+N$2-$L$2,$B$3:$C$123,2)*VLOOKUP($H56+N$2-$L$2,Multipliers!$A$3:$DF$122,N$2-2006+2),1))</f>
        <v>0.98871221147531885</v>
      </c>
      <c r="P56" s="3">
        <f>O56*(1-IF($H56+O$2-$L$2&lt;70,VLOOKUP($H56+O$2-$L$2,$B$3:$C$123,2)*VLOOKUP($H56+O$2-$L$2,Multipliers!$A$3:$DF$122,O$2-2006+2),1))</f>
        <v>0.98423427442589939</v>
      </c>
      <c r="Q56" s="3">
        <f>P56*(1-IF($H56+P$2-$L$2&lt;70,VLOOKUP($H56+P$2-$L$2,$B$3:$C$123,2)*VLOOKUP($H56+P$2-$L$2,Multipliers!$A$3:$DF$122,P$2-2006+2),1))</f>
        <v>0.97931745267177306</v>
      </c>
      <c r="R56" s="3">
        <f>Q56*(1-IF($H56+Q$2-$L$2&lt;70,VLOOKUP($H56+Q$2-$L$2,$B$3:$C$123,2)*VLOOKUP($H56+Q$2-$L$2,Multipliers!$A$3:$DF$122,Q$2-2006+2),1))</f>
        <v>0.97389972014869619</v>
      </c>
      <c r="S56" s="3">
        <f>R56*(1-IF($H56+R$2-$L$2&lt;70,VLOOKUP($H56+R$2-$L$2,$B$3:$C$123,2)*VLOOKUP($H56+R$2-$L$2,Multipliers!$A$3:$DF$122,R$2-2006+2),1))</f>
        <v>0.96791601639192881</v>
      </c>
      <c r="T56" s="3">
        <f>S56*(1-IF($H56+S$2-$L$2&lt;70,VLOOKUP($H56+S$2-$L$2,$B$3:$C$123,2)*VLOOKUP($H56+S$2-$L$2,Multipliers!$A$3:$DF$122,S$2-2006+2),1))</f>
        <v>0.96129603259047969</v>
      </c>
      <c r="U56" s="3">
        <f>T56*(1-IF($H56+T$2-$L$2&lt;70,VLOOKUP($H56+T$2-$L$2,$B$3:$C$123,2)*VLOOKUP($H56+T$2-$L$2,Multipliers!$A$3:$DF$122,T$2-2006+2),1))</f>
        <v>0.95397062268805655</v>
      </c>
      <c r="V56" s="3">
        <f>U56*(1-IF($H56+U$2-$L$2&lt;70,VLOOKUP($H56+U$2-$L$2,$B$3:$C$123,2)*VLOOKUP($H56+U$2-$L$2,Multipliers!$A$3:$DF$122,U$2-2006+2),1))</f>
        <v>0.94587518655109781</v>
      </c>
      <c r="W56" s="3">
        <f>V56*(1-IF($H56+V$2-$L$2&lt;70,VLOOKUP($H56+V$2-$L$2,$B$3:$C$123,2)*VLOOKUP($H56+V$2-$L$2,Multipliers!$A$3:$DF$122,V$2-2006+2),1))</f>
        <v>0.93693799969002733</v>
      </c>
      <c r="X56" s="3">
        <f>W56*(1-IF($H56+W$2-$L$2&lt;70,VLOOKUP($H56+W$2-$L$2,$B$3:$C$123,2)*VLOOKUP($H56+W$2-$L$2,Multipliers!$A$3:$DF$122,W$2-2006+2),1))</f>
        <v>0.92710287302591665</v>
      </c>
      <c r="Y56" s="3">
        <f>X56*(1-IF($H56+X$2-$L$2&lt;70,VLOOKUP($H56+X$2-$L$2,$B$3:$C$123,2)*VLOOKUP($H56+X$2-$L$2,Multipliers!$A$3:$DF$122,X$2-2006+2),1))</f>
        <v>0.91652278892857364</v>
      </c>
      <c r="Z56" s="3">
        <f>Y56*(1-IF($H56+Y$2-$L$2&lt;70,VLOOKUP($H56+Y$2-$L$2,$B$3:$C$123,2)*VLOOKUP($H56+Y$2-$L$2,Multipliers!$A$3:$DF$122,Y$2-2006+2),1))</f>
        <v>0.90517692574017516</v>
      </c>
      <c r="AA56" s="3">
        <f>Z56*(1-IF($H56+Z$2-$L$2&lt;70,VLOOKUP($H56+Z$2-$L$2,$B$3:$C$123,2)*VLOOKUP($H56+Z$2-$L$2,Multipliers!$A$3:$DF$122,Z$2-2006+2),1))</f>
        <v>0.89303416362688814</v>
      </c>
      <c r="AB56" s="3">
        <f>AA56*(1-IF($H56+AA$2-$L$2&lt;70,VLOOKUP($H56+AA$2-$L$2,$B$3:$C$123,2)*VLOOKUP($H56+AA$2-$L$2,Multipliers!$A$3:$DF$122,AA$2-2006+2),1))</f>
        <v>0.88005154190703838</v>
      </c>
      <c r="AC56" s="3">
        <f>AB56*(1-IF($H56+AB$2-$L$2&lt;70,VLOOKUP($H56+AB$2-$L$2,$B$3:$C$123,2)*VLOOKUP($H56+AB$2-$L$2,Multipliers!$A$3:$DF$122,AB$2-2006+2),1))</f>
        <v>0</v>
      </c>
      <c r="AD56" s="3">
        <f>AC56*(1-IF($H56+AC$2-$L$2&lt;70,VLOOKUP($H56+AC$2-$L$2,$B$3:$C$123,2)*VLOOKUP($H56+AC$2-$L$2,Multipliers!$A$3:$DF$122,AC$2-2006+2),1))</f>
        <v>0</v>
      </c>
      <c r="AE56" s="3">
        <f>AD56*(1-IF($H56+AD$2-$L$2&lt;70,VLOOKUP($H56+AD$2-$L$2,$B$3:$C$123,2)*VLOOKUP($H56+AD$2-$L$2,Multipliers!$A$3:$DF$122,AD$2-2006+2),1))</f>
        <v>0</v>
      </c>
      <c r="AF56" s="3">
        <f>AE56*(1-IF($H56+AE$2-$L$2&lt;70,VLOOKUP($H56+AE$2-$L$2,$B$3:$C$123,2)*VLOOKUP($H56+AE$2-$L$2,Multipliers!$A$3:$DF$122,AE$2-2006+2),1))</f>
        <v>0</v>
      </c>
      <c r="AG56" s="3">
        <f>AF56*(1-IF($H56+AF$2-$L$2&lt;70,VLOOKUP($H56+AF$2-$L$2,$B$3:$C$123,2)*VLOOKUP($H56+AF$2-$L$2,Multipliers!$A$3:$DF$122,AF$2-2006+2),1))</f>
        <v>0</v>
      </c>
      <c r="AH56" s="3">
        <f>AG56*(1-IF($H56+AG$2-$L$2&lt;70,VLOOKUP($H56+AG$2-$L$2,$B$3:$C$123,2)*VLOOKUP($H56+AG$2-$L$2,Multipliers!$A$3:$DF$122,AG$2-2006+2),1))</f>
        <v>0</v>
      </c>
      <c r="AI56" s="3">
        <f>AH56*(1-IF($H56+AH$2-$L$2&lt;70,VLOOKUP($H56+AH$2-$L$2,$B$3:$C$123,2)*VLOOKUP($H56+AH$2-$L$2,Multipliers!$A$3:$DF$122,AH$2-2006+2),1))</f>
        <v>0</v>
      </c>
      <c r="AJ56" s="3">
        <f>AI56*(1-IF($H56+AI$2-$L$2&lt;70,VLOOKUP($H56+AI$2-$L$2,$B$3:$C$123,2)*VLOOKUP($H56+AI$2-$L$2,Multipliers!$A$3:$DF$122,AI$2-2006+2),1))</f>
        <v>0</v>
      </c>
      <c r="AK56" s="3">
        <f>AJ56*(1-IF($H56+AJ$2-$L$2&lt;70,VLOOKUP($H56+AJ$2-$L$2,$B$3:$C$123,2)*VLOOKUP($H56+AJ$2-$L$2,Multipliers!$A$3:$DF$122,AJ$2-2006+2),1))</f>
        <v>0</v>
      </c>
      <c r="AL56" s="3">
        <f>AK56*(1-IF($H56+AK$2-$L$2&lt;70,VLOOKUP($H56+AK$2-$L$2,$B$3:$C$123,2)*VLOOKUP($H56+AK$2-$L$2,Multipliers!$A$3:$DF$122,AK$2-2006+2),1))</f>
        <v>0</v>
      </c>
      <c r="AM56" s="3">
        <f>AL56*(1-IF($H56+AL$2-$L$2&lt;70,VLOOKUP($H56+AL$2-$L$2,$B$3:$C$123,2)*VLOOKUP($H56+AL$2-$L$2,Multipliers!$A$3:$DF$122,AL$2-2006+2),1))</f>
        <v>0</v>
      </c>
      <c r="AN56" s="3">
        <f>AM56*(1-IF($H56+AM$2-$L$2&lt;70,VLOOKUP($H56+AM$2-$L$2,$B$3:$C$123,2)*VLOOKUP($H56+AM$2-$L$2,Multipliers!$A$3:$DF$122,AM$2-2006+2),1))</f>
        <v>0</v>
      </c>
      <c r="AO56" s="3">
        <f>AN56*(1-IF($H56+AN$2-$L$2&lt;70,VLOOKUP($H56+AN$2-$L$2,$B$3:$C$123,2)*VLOOKUP($H56+AN$2-$L$2,Multipliers!$A$3:$DF$122,AN$2-2006+2),1))</f>
        <v>0</v>
      </c>
      <c r="AP56" s="3">
        <f>AO56*(1-IF($H56+AO$2-$L$2&lt;70,VLOOKUP($H56+AO$2-$L$2,$B$3:$C$123,2)*VLOOKUP($H56+AO$2-$L$2,Multipliers!$A$3:$DF$122,AO$2-2006+2),1))</f>
        <v>0</v>
      </c>
      <c r="AQ56" s="3">
        <f>AP56*(1-IF($H56+AP$2-$L$2&lt;70,VLOOKUP($H56+AP$2-$L$2,$B$3:$C$123,2)*VLOOKUP($H56+AP$2-$L$2,Multipliers!$A$3:$DF$122,AP$2-2006+2),1))</f>
        <v>0</v>
      </c>
      <c r="AR56" s="3">
        <f>AQ56*(1-IF($H56+AQ$2-$L$2&lt;70,VLOOKUP($H56+AQ$2-$L$2,$B$3:$C$123,2)*VLOOKUP($H56+AQ$2-$L$2,Multipliers!$A$3:$DF$122,AQ$2-2006+2),1))</f>
        <v>0</v>
      </c>
      <c r="AS56" s="3">
        <f>AR56*(1-IF($H56+AR$2-$L$2&lt;70,VLOOKUP($H56+AR$2-$L$2,$B$3:$C$123,2)*VLOOKUP($H56+AR$2-$L$2,Multipliers!$A$3:$DF$122,AR$2-2006+2),1))</f>
        <v>0</v>
      </c>
      <c r="AT56" s="3">
        <f>AS56*(1-IF($H56+AS$2-$L$2&lt;70,VLOOKUP($H56+AS$2-$L$2,$B$3:$C$123,2)*VLOOKUP($H56+AS$2-$L$2,Multipliers!$A$3:$DF$122,AS$2-2006+2),1))</f>
        <v>0</v>
      </c>
      <c r="AU56" s="3">
        <f>AT56*(1-IF($H56+AT$2-$L$2&lt;70,VLOOKUP($H56+AT$2-$L$2,$B$3:$C$123,2)*VLOOKUP($H56+AT$2-$L$2,Multipliers!$A$3:$DF$122,AT$2-2006+2),1))</f>
        <v>0</v>
      </c>
      <c r="AV56" s="3">
        <f>AU56*(1-IF($H56+AU$2-$L$2&lt;70,VLOOKUP($H56+AU$2-$L$2,$B$3:$C$123,2)*VLOOKUP($H56+AU$2-$L$2,Multipliers!$A$3:$DF$122,AU$2-2006+2),1))</f>
        <v>0</v>
      </c>
      <c r="AW56" s="3">
        <f>AV56*(1-IF($H56+AV$2-$L$2&lt;70,VLOOKUP($H56+AV$2-$L$2,$B$3:$C$123,2)*VLOOKUP($H56+AV$2-$L$2,Multipliers!$A$3:$DF$122,AV$2-2006+2),1))</f>
        <v>0</v>
      </c>
      <c r="AX56" s="3">
        <f>AW56*(1-IF($H56+AW$2-$L$2&lt;70,VLOOKUP($H56+AW$2-$L$2,$B$3:$C$123,2)*VLOOKUP($H56+AW$2-$L$2,Multipliers!$A$3:$DF$122,AW$2-2006+2),1))</f>
        <v>0</v>
      </c>
      <c r="AY56" s="3">
        <f>AX56*(1-IF($H56+AX$2-$L$2&lt;70,VLOOKUP($H56+AX$2-$L$2,$B$3:$C$123,2)*VLOOKUP($H56+AX$2-$L$2,Multipliers!$A$3:$DF$122,AX$2-2006+2),1))</f>
        <v>0</v>
      </c>
      <c r="AZ56" s="3">
        <f>AY56*(1-IF($H56+AY$2-$L$2&lt;70,VLOOKUP($H56+AY$2-$L$2,$B$3:$C$123,2)*VLOOKUP($H56+AY$2-$L$2,Multipliers!$A$3:$DF$122,AY$2-2006+2),1))</f>
        <v>0</v>
      </c>
      <c r="BA56" s="3">
        <f>AZ56*(1-IF($H56+AZ$2-$L$2&lt;70,VLOOKUP($H56+AZ$2-$L$2,$B$3:$C$123,2)*VLOOKUP($H56+AZ$2-$L$2,Multipliers!$A$3:$DF$122,AZ$2-2006+2),1))</f>
        <v>0</v>
      </c>
      <c r="BB56" s="3">
        <f>BA56*(1-IF($H56+BA$2-$L$2&lt;70,VLOOKUP($H56+BA$2-$L$2,$B$3:$C$123,2)*VLOOKUP($H56+BA$2-$L$2,Multipliers!$A$3:$DF$122,BA$2-2006+2),1))</f>
        <v>0</v>
      </c>
      <c r="BC56" s="3">
        <f>BB56*(1-IF($H56+BB$2-$L$2&lt;70,VLOOKUP($H56+BB$2-$L$2,$B$3:$C$123,2)*VLOOKUP($H56+BB$2-$L$2,Multipliers!$A$3:$DF$122,BB$2-2006+2),1))</f>
        <v>0</v>
      </c>
      <c r="BD56" s="3">
        <f>BC56*(1-IF($H56+BC$2-$L$2&lt;70,VLOOKUP($H56+BC$2-$L$2,$B$3:$C$123,2)*VLOOKUP($H56+BC$2-$L$2,Multipliers!$A$3:$DF$122,BC$2-2006+2),1))</f>
        <v>0</v>
      </c>
      <c r="BE56" s="3">
        <f>BD56*(1-IF($H56+BD$2-$L$2&lt;70,VLOOKUP($H56+BD$2-$L$2,$B$3:$C$123,2)*VLOOKUP($H56+BD$2-$L$2,Multipliers!$A$3:$DF$122,BD$2-2006+2),1))</f>
        <v>0</v>
      </c>
      <c r="BF56" s="3">
        <f>BE56*(1-IF($H56+BE$2-$L$2&lt;70,VLOOKUP($H56+BE$2-$L$2,$B$3:$C$123,2)*VLOOKUP($H56+BE$2-$L$2,Multipliers!$A$3:$DF$122,BE$2-2006+2),1))</f>
        <v>0</v>
      </c>
      <c r="BG56" s="3">
        <f>BF56*(1-IF($H56+BF$2-$L$2&lt;70,VLOOKUP($H56+BF$2-$L$2,$B$3:$C$123,2)*VLOOKUP($H56+BF$2-$L$2,Multipliers!$A$3:$DF$122,BF$2-2006+2),1))</f>
        <v>0</v>
      </c>
      <c r="BH56" s="3">
        <f>BG56*(1-IF($H56+BG$2-$L$2&lt;70,VLOOKUP($H56+BG$2-$L$2,$B$3:$C$123,2)*VLOOKUP($H56+BG$2-$L$2,Multipliers!$A$3:$DF$122,BG$2-2006+2),1))</f>
        <v>0</v>
      </c>
      <c r="BI56" s="3">
        <f>BH56*(1-IF($H56+BH$2-$L$2&lt;70,VLOOKUP($H56+BH$2-$L$2,$B$3:$C$123,2)*VLOOKUP($H56+BH$2-$L$2,Multipliers!$A$3:$DF$122,BH$2-2006+2),1))</f>
        <v>0</v>
      </c>
      <c r="BJ56" s="3">
        <f>BI56*(1-IF($H56+BI$2-$L$2&lt;70,VLOOKUP($H56+BI$2-$L$2,$B$3:$C$123,2)*VLOOKUP($H56+BI$2-$L$2,Multipliers!$A$3:$DF$122,BI$2-2006+2),1))</f>
        <v>0</v>
      </c>
      <c r="BK56" s="3">
        <f>BJ56*(1-IF($H56+BJ$2-$L$2&lt;70,VLOOKUP($H56+BJ$2-$L$2,$B$3:$C$123,2)*VLOOKUP($H56+BJ$2-$L$2,Multipliers!$A$3:$DF$122,BJ$2-2006+2),1))</f>
        <v>0</v>
      </c>
      <c r="BL56" s="3">
        <f>BK56*(1-IF($H56+BK$2-$L$2&lt;70,VLOOKUP($H56+BK$2-$L$2,$B$3:$C$123,2)*VLOOKUP($H56+BK$2-$L$2,Multipliers!$A$3:$DF$122,BK$2-2006+2),1))</f>
        <v>0</v>
      </c>
      <c r="BM56" s="3">
        <f>BL56*(1-IF($H56+BL$2-$L$2&lt;70,VLOOKUP($H56+BL$2-$L$2,$B$3:$C$123,2)*VLOOKUP($H56+BL$2-$L$2,Multipliers!$A$3:$DF$122,BL$2-2006+2),1))</f>
        <v>0</v>
      </c>
      <c r="BN56" s="3">
        <f>BM56*(1-IF($H56+BM$2-$L$2&lt;70,VLOOKUP($H56+BM$2-$L$2,$B$3:$C$123,2)*VLOOKUP($H56+BM$2-$L$2,Multipliers!$A$3:$DF$122,BM$2-2006+2),1))</f>
        <v>0</v>
      </c>
      <c r="BO56" s="3">
        <f>BN56*(1-IF($H56+BN$2-$L$2&lt;70,VLOOKUP($H56+BN$2-$L$2,$B$3:$C$123,2)*VLOOKUP($H56+BN$2-$L$2,Multipliers!$A$3:$DF$122,BN$2-2006+2),1))</f>
        <v>0</v>
      </c>
      <c r="BP56" s="3">
        <f>BO56*(1-IF($H56+BO$2-$L$2&lt;70,VLOOKUP($H56+BO$2-$L$2,$B$3:$C$123,2)*VLOOKUP($H56+BO$2-$L$2,Multipliers!$A$3:$DF$122,BO$2-2006+2),1))</f>
        <v>0</v>
      </c>
      <c r="BQ56" s="3">
        <f>BP56*(1-IF($H56+BP$2-$L$2&lt;70,VLOOKUP($H56+BP$2-$L$2,$B$3:$C$123,2)*VLOOKUP($H56+BP$2-$L$2,Multipliers!$A$3:$DF$122,BP$2-2006+2),1))</f>
        <v>0</v>
      </c>
      <c r="BR56" s="3">
        <f>BQ56*(1-IF($H56+BQ$2-$L$2&lt;70,VLOOKUP($H56+BQ$2-$L$2,$B$3:$C$123,2)*VLOOKUP($H56+BQ$2-$L$2,Multipliers!$A$3:$DF$122,BQ$2-2006+2),1))</f>
        <v>0</v>
      </c>
      <c r="BS56" s="3">
        <f>BR56*(1-IF($H56+BR$2-$L$2&lt;70,VLOOKUP($H56+BR$2-$L$2,$B$3:$C$123,2)*VLOOKUP($H56+BR$2-$L$2,Multipliers!$A$3:$DF$122,BR$2-2006+2),1))</f>
        <v>0</v>
      </c>
      <c r="BT56" s="3">
        <f>BS56*(1-IF($H56+BS$2-$L$2&lt;70,VLOOKUP($H56+BS$2-$L$2,$B$3:$C$123,2)*VLOOKUP($H56+BS$2-$L$2,Multipliers!$A$3:$DF$122,BS$2-2006+2),1))</f>
        <v>0</v>
      </c>
      <c r="BU56" s="3">
        <f>BT56*(1-IF($H56+BT$2-$L$2&lt;70,VLOOKUP($H56+BT$2-$L$2,$B$3:$C$123,2)*VLOOKUP($H56+BT$2-$L$2,Multipliers!$A$3:$DF$122,BT$2-2006+2),1))</f>
        <v>0</v>
      </c>
      <c r="BV56" s="3">
        <f>BU56*(1-IF($H56+BU$2-$L$2&lt;70,VLOOKUP($H56+BU$2-$L$2,$B$3:$C$123,2)*VLOOKUP($H56+BU$2-$L$2,Multipliers!$A$3:$DF$122,BU$2-2006+2),1))</f>
        <v>0</v>
      </c>
      <c r="BW56" s="3">
        <f>BV56*(1-IF($H56+BV$2-$L$2&lt;70,VLOOKUP($H56+BV$2-$L$2,$B$3:$C$123,2)*VLOOKUP($H56+BV$2-$L$2,Multipliers!$A$3:$DF$122,BV$2-2006+2),1))</f>
        <v>0</v>
      </c>
      <c r="BX56" s="3">
        <f>BW56*(1-IF($H56+BW$2-$L$2&lt;70,VLOOKUP($H56+BW$2-$L$2,$B$3:$C$123,2)*VLOOKUP($H56+BW$2-$L$2,Multipliers!$A$3:$DF$122,BW$2-2006+2),1))</f>
        <v>0</v>
      </c>
      <c r="BY56" s="3">
        <f>BX56*(1-IF($H56+BX$2-$L$2&lt;70,VLOOKUP($H56+BX$2-$L$2,$B$3:$C$123,2)*VLOOKUP($H56+BX$2-$L$2,Multipliers!$A$3:$DF$122,BX$2-2006+2),1))</f>
        <v>0</v>
      </c>
      <c r="BZ56" s="3">
        <f>BY56*(1-IF($H56+BY$2-$L$2&lt;70,VLOOKUP($H56+BY$2-$L$2,$B$3:$C$123,2)*VLOOKUP($H56+BY$2-$L$2,Multipliers!$A$3:$DF$122,BY$2-2006+2),1))</f>
        <v>0</v>
      </c>
      <c r="CA56" s="3">
        <f>BZ56*(1-IF($H56+BZ$2-$L$2&lt;70,VLOOKUP($H56+BZ$2-$L$2,$B$3:$C$123,2)*VLOOKUP($H56+BZ$2-$L$2,Multipliers!$A$3:$DF$122,BZ$2-2006+2),1))</f>
        <v>0</v>
      </c>
      <c r="CB56" s="3">
        <f>CA56*(1-IF($H56+CA$2-$L$2&lt;70,VLOOKUP($H56+CA$2-$L$2,$B$3:$C$123,2)*VLOOKUP($H56+CA$2-$L$2,Multipliers!$A$3:$DF$122,CA$2-2006+2),1))</f>
        <v>0</v>
      </c>
      <c r="CC56" s="3">
        <f>CB56*(1-IF($H56+CB$2-$L$2&lt;70,VLOOKUP($H56+CB$2-$L$2,$B$3:$C$123,2)*VLOOKUP($H56+CB$2-$L$2,Multipliers!$A$3:$DF$122,CB$2-2006+2),1))</f>
        <v>0</v>
      </c>
      <c r="CD56" s="3">
        <f>CC56*(1-IF($H56+CC$2-$L$2&lt;70,VLOOKUP($H56+CC$2-$L$2,$B$3:$C$123,2)*VLOOKUP($H56+CC$2-$L$2,Multipliers!$A$3:$DF$122,CC$2-2006+2),1))</f>
        <v>0</v>
      </c>
    </row>
    <row r="57" spans="2:82" x14ac:dyDescent="0.25">
      <c r="B57" s="21">
        <f t="shared" si="31"/>
        <v>54</v>
      </c>
      <c r="C57" s="21">
        <f>IF(B57&lt;Inputs!$C$3,E57,F57)</f>
        <v>3.689E-3</v>
      </c>
      <c r="E57" s="22">
        <v>3.689E-3</v>
      </c>
      <c r="F57" s="22">
        <v>1.2062E-2</v>
      </c>
      <c r="H57" s="26">
        <f t="shared" si="32"/>
        <v>55</v>
      </c>
      <c r="I57" s="26">
        <f>IF(H57&lt;=Inputs!$C$3,VLOOKUP(H57,$K$3:$CD$43,Inputs!$C$3-H57+2),1)</f>
        <v>0.97287885579670796</v>
      </c>
      <c r="K57" s="3">
        <f t="shared" si="33"/>
        <v>55</v>
      </c>
      <c r="L57" s="3">
        <v>1</v>
      </c>
      <c r="M57" s="3">
        <f>L57*(1-IF($H57+L$2-$L$2&lt;70,VLOOKUP($H57+L$2-$L$2,$B$3:$C$123,2)*VLOOKUP($H57+L$2-$L$2,Multipliers!$A$3:$DF$122,L$2-2006+2),1))</f>
        <v>0.99619937274408621</v>
      </c>
      <c r="N57" s="3">
        <f>M57*(1-IF($H57+M$2-$L$2&lt;70,VLOOKUP($H57+M$2-$L$2,$B$3:$C$123,2)*VLOOKUP($H57+M$2-$L$2,Multipliers!$A$3:$DF$122,M$2-2006+2),1))</f>
        <v>0.99205273775091418</v>
      </c>
      <c r="O57" s="3">
        <f>N57*(1-IF($H57+N$2-$L$2&lt;70,VLOOKUP($H57+N$2-$L$2,$B$3:$C$123,2)*VLOOKUP($H57+N$2-$L$2,Multipliers!$A$3:$DF$122,N$2-2006+2),1))</f>
        <v>0.98751245228834172</v>
      </c>
      <c r="P57" s="3">
        <f>O57*(1-IF($H57+O$2-$L$2&lt;70,VLOOKUP($H57+O$2-$L$2,$B$3:$C$123,2)*VLOOKUP($H57+O$2-$L$2,Multipliers!$A$3:$DF$122,O$2-2006+2),1))</f>
        <v>0.98252488969991236</v>
      </c>
      <c r="Q57" s="3">
        <f>P57*(1-IF($H57+P$2-$L$2&lt;70,VLOOKUP($H57+P$2-$L$2,$B$3:$C$123,2)*VLOOKUP($H57+P$2-$L$2,Multipliers!$A$3:$DF$122,P$2-2006+2),1))</f>
        <v>0.97702784626274575</v>
      </c>
      <c r="R57" s="3">
        <f>Q57*(1-IF($H57+Q$2-$L$2&lt;70,VLOOKUP($H57+Q$2-$L$2,$B$3:$C$123,2)*VLOOKUP($H57+Q$2-$L$2,Multipliers!$A$3:$DF$122,Q$2-2006+2),1))</f>
        <v>0.97095692881859152</v>
      </c>
      <c r="S57" s="3">
        <f>R57*(1-IF($H57+R$2-$L$2&lt;70,VLOOKUP($H57+R$2-$L$2,$B$3:$C$123,2)*VLOOKUP($H57+R$2-$L$2,Multipliers!$A$3:$DF$122,R$2-2006+2),1))</f>
        <v>0.96424228586855187</v>
      </c>
      <c r="T57" s="3">
        <f>S57*(1-IF($H57+S$2-$L$2&lt;70,VLOOKUP($H57+S$2-$L$2,$B$3:$C$123,2)*VLOOKUP($H57+S$2-$L$2,Multipliers!$A$3:$DF$122,S$2-2006+2),1))</f>
        <v>0.9568142011774059</v>
      </c>
      <c r="U57" s="3">
        <f>T57*(1-IF($H57+T$2-$L$2&lt;70,VLOOKUP($H57+T$2-$L$2,$B$3:$C$123,2)*VLOOKUP($H57+T$2-$L$2,Multipliers!$A$3:$DF$122,T$2-2006+2),1))</f>
        <v>0.94860681528079049</v>
      </c>
      <c r="V57" s="3">
        <f>U57*(1-IF($H57+U$2-$L$2&lt;70,VLOOKUP($H57+U$2-$L$2,$B$3:$C$123,2)*VLOOKUP($H57+U$2-$L$2,Multipliers!$A$3:$DF$122,U$2-2006+2),1))</f>
        <v>0.93954870825596748</v>
      </c>
      <c r="W57" s="3">
        <f>V57*(1-IF($H57+V$2-$L$2&lt;70,VLOOKUP($H57+V$2-$L$2,$B$3:$C$123,2)*VLOOKUP($H57+V$2-$L$2,Multipliers!$A$3:$DF$122,V$2-2006+2),1))</f>
        <v>0.9295825284676954</v>
      </c>
      <c r="X57" s="3">
        <f>W57*(1-IF($H57+W$2-$L$2&lt;70,VLOOKUP($H57+W$2-$L$2,$B$3:$C$123,2)*VLOOKUP($H57+W$2-$L$2,Multipliers!$A$3:$DF$122,W$2-2006+2),1))</f>
        <v>0.91886374309021235</v>
      </c>
      <c r="Y57" s="3">
        <f>X57*(1-IF($H57+X$2-$L$2&lt;70,VLOOKUP($H57+X$2-$L$2,$B$3:$C$123,2)*VLOOKUP($H57+X$2-$L$2,Multipliers!$A$3:$DF$122,X$2-2006+2),1))</f>
        <v>0.90737284255353789</v>
      </c>
      <c r="Z57" s="3">
        <f>Y57*(1-IF($H57+Y$2-$L$2&lt;70,VLOOKUP($H57+Y$2-$L$2,$B$3:$C$123,2)*VLOOKUP($H57+Y$2-$L$2,Multipliers!$A$3:$DF$122,Y$2-2006+2),1))</f>
        <v>0.89507642889026606</v>
      </c>
      <c r="AA57" s="3">
        <f>Z57*(1-IF($H57+Z$2-$L$2&lt;70,VLOOKUP($H57+Z$2-$L$2,$B$3:$C$123,2)*VLOOKUP($H57+Z$2-$L$2,Multipliers!$A$3:$DF$122,Z$2-2006+2),1))</f>
        <v>0.88193267993499957</v>
      </c>
      <c r="AB57" s="3">
        <f>AA57*(1-IF($H57+AA$2-$L$2&lt;70,VLOOKUP($H57+AA$2-$L$2,$B$3:$C$123,2)*VLOOKUP($H57+AA$2-$L$2,Multipliers!$A$3:$DF$122,AA$2-2006+2),1))</f>
        <v>0</v>
      </c>
      <c r="AC57" s="3">
        <f>AB57*(1-IF($H57+AB$2-$L$2&lt;70,VLOOKUP($H57+AB$2-$L$2,$B$3:$C$123,2)*VLOOKUP($H57+AB$2-$L$2,Multipliers!$A$3:$DF$122,AB$2-2006+2),1))</f>
        <v>0</v>
      </c>
      <c r="AD57" s="3">
        <f>AC57*(1-IF($H57+AC$2-$L$2&lt;70,VLOOKUP($H57+AC$2-$L$2,$B$3:$C$123,2)*VLOOKUP($H57+AC$2-$L$2,Multipliers!$A$3:$DF$122,AC$2-2006+2),1))</f>
        <v>0</v>
      </c>
      <c r="AE57" s="3">
        <f>AD57*(1-IF($H57+AD$2-$L$2&lt;70,VLOOKUP($H57+AD$2-$L$2,$B$3:$C$123,2)*VLOOKUP($H57+AD$2-$L$2,Multipliers!$A$3:$DF$122,AD$2-2006+2),1))</f>
        <v>0</v>
      </c>
      <c r="AF57" s="3">
        <f>AE57*(1-IF($H57+AE$2-$L$2&lt;70,VLOOKUP($H57+AE$2-$L$2,$B$3:$C$123,2)*VLOOKUP($H57+AE$2-$L$2,Multipliers!$A$3:$DF$122,AE$2-2006+2),1))</f>
        <v>0</v>
      </c>
      <c r="AG57" s="3">
        <f>AF57*(1-IF($H57+AF$2-$L$2&lt;70,VLOOKUP($H57+AF$2-$L$2,$B$3:$C$123,2)*VLOOKUP($H57+AF$2-$L$2,Multipliers!$A$3:$DF$122,AF$2-2006+2),1))</f>
        <v>0</v>
      </c>
      <c r="AH57" s="3">
        <f>AG57*(1-IF($H57+AG$2-$L$2&lt;70,VLOOKUP($H57+AG$2-$L$2,$B$3:$C$123,2)*VLOOKUP($H57+AG$2-$L$2,Multipliers!$A$3:$DF$122,AG$2-2006+2),1))</f>
        <v>0</v>
      </c>
      <c r="AI57" s="3">
        <f>AH57*(1-IF($H57+AH$2-$L$2&lt;70,VLOOKUP($H57+AH$2-$L$2,$B$3:$C$123,2)*VLOOKUP($H57+AH$2-$L$2,Multipliers!$A$3:$DF$122,AH$2-2006+2),1))</f>
        <v>0</v>
      </c>
      <c r="AJ57" s="3">
        <f>AI57*(1-IF($H57+AI$2-$L$2&lt;70,VLOOKUP($H57+AI$2-$L$2,$B$3:$C$123,2)*VLOOKUP($H57+AI$2-$L$2,Multipliers!$A$3:$DF$122,AI$2-2006+2),1))</f>
        <v>0</v>
      </c>
      <c r="AK57" s="3">
        <f>AJ57*(1-IF($H57+AJ$2-$L$2&lt;70,VLOOKUP($H57+AJ$2-$L$2,$B$3:$C$123,2)*VLOOKUP($H57+AJ$2-$L$2,Multipliers!$A$3:$DF$122,AJ$2-2006+2),1))</f>
        <v>0</v>
      </c>
      <c r="AL57" s="3">
        <f>AK57*(1-IF($H57+AK$2-$L$2&lt;70,VLOOKUP($H57+AK$2-$L$2,$B$3:$C$123,2)*VLOOKUP($H57+AK$2-$L$2,Multipliers!$A$3:$DF$122,AK$2-2006+2),1))</f>
        <v>0</v>
      </c>
      <c r="AM57" s="3">
        <f>AL57*(1-IF($H57+AL$2-$L$2&lt;70,VLOOKUP($H57+AL$2-$L$2,$B$3:$C$123,2)*VLOOKUP($H57+AL$2-$L$2,Multipliers!$A$3:$DF$122,AL$2-2006+2),1))</f>
        <v>0</v>
      </c>
      <c r="AN57" s="3">
        <f>AM57*(1-IF($H57+AM$2-$L$2&lt;70,VLOOKUP($H57+AM$2-$L$2,$B$3:$C$123,2)*VLOOKUP($H57+AM$2-$L$2,Multipliers!$A$3:$DF$122,AM$2-2006+2),1))</f>
        <v>0</v>
      </c>
      <c r="AO57" s="3">
        <f>AN57*(1-IF($H57+AN$2-$L$2&lt;70,VLOOKUP($H57+AN$2-$L$2,$B$3:$C$123,2)*VLOOKUP($H57+AN$2-$L$2,Multipliers!$A$3:$DF$122,AN$2-2006+2),1))</f>
        <v>0</v>
      </c>
      <c r="AP57" s="3">
        <f>AO57*(1-IF($H57+AO$2-$L$2&lt;70,VLOOKUP($H57+AO$2-$L$2,$B$3:$C$123,2)*VLOOKUP($H57+AO$2-$L$2,Multipliers!$A$3:$DF$122,AO$2-2006+2),1))</f>
        <v>0</v>
      </c>
      <c r="AQ57" s="3">
        <f>AP57*(1-IF($H57+AP$2-$L$2&lt;70,VLOOKUP($H57+AP$2-$L$2,$B$3:$C$123,2)*VLOOKUP($H57+AP$2-$L$2,Multipliers!$A$3:$DF$122,AP$2-2006+2),1))</f>
        <v>0</v>
      </c>
      <c r="AR57" s="3">
        <f>AQ57*(1-IF($H57+AQ$2-$L$2&lt;70,VLOOKUP($H57+AQ$2-$L$2,$B$3:$C$123,2)*VLOOKUP($H57+AQ$2-$L$2,Multipliers!$A$3:$DF$122,AQ$2-2006+2),1))</f>
        <v>0</v>
      </c>
      <c r="AS57" s="3">
        <f>AR57*(1-IF($H57+AR$2-$L$2&lt;70,VLOOKUP($H57+AR$2-$L$2,$B$3:$C$123,2)*VLOOKUP($H57+AR$2-$L$2,Multipliers!$A$3:$DF$122,AR$2-2006+2),1))</f>
        <v>0</v>
      </c>
      <c r="AT57" s="3">
        <f>AS57*(1-IF($H57+AS$2-$L$2&lt;70,VLOOKUP($H57+AS$2-$L$2,$B$3:$C$123,2)*VLOOKUP($H57+AS$2-$L$2,Multipliers!$A$3:$DF$122,AS$2-2006+2),1))</f>
        <v>0</v>
      </c>
      <c r="AU57" s="3">
        <f>AT57*(1-IF($H57+AT$2-$L$2&lt;70,VLOOKUP($H57+AT$2-$L$2,$B$3:$C$123,2)*VLOOKUP($H57+AT$2-$L$2,Multipliers!$A$3:$DF$122,AT$2-2006+2),1))</f>
        <v>0</v>
      </c>
      <c r="AV57" s="3">
        <f>AU57*(1-IF($H57+AU$2-$L$2&lt;70,VLOOKUP($H57+AU$2-$L$2,$B$3:$C$123,2)*VLOOKUP($H57+AU$2-$L$2,Multipliers!$A$3:$DF$122,AU$2-2006+2),1))</f>
        <v>0</v>
      </c>
      <c r="AW57" s="3">
        <f>AV57*(1-IF($H57+AV$2-$L$2&lt;70,VLOOKUP($H57+AV$2-$L$2,$B$3:$C$123,2)*VLOOKUP($H57+AV$2-$L$2,Multipliers!$A$3:$DF$122,AV$2-2006+2),1))</f>
        <v>0</v>
      </c>
      <c r="AX57" s="3">
        <f>AW57*(1-IF($H57+AW$2-$L$2&lt;70,VLOOKUP($H57+AW$2-$L$2,$B$3:$C$123,2)*VLOOKUP($H57+AW$2-$L$2,Multipliers!$A$3:$DF$122,AW$2-2006+2),1))</f>
        <v>0</v>
      </c>
      <c r="AY57" s="3">
        <f>AX57*(1-IF($H57+AX$2-$L$2&lt;70,VLOOKUP($H57+AX$2-$L$2,$B$3:$C$123,2)*VLOOKUP($H57+AX$2-$L$2,Multipliers!$A$3:$DF$122,AX$2-2006+2),1))</f>
        <v>0</v>
      </c>
      <c r="AZ57" s="3">
        <f>AY57*(1-IF($H57+AY$2-$L$2&lt;70,VLOOKUP($H57+AY$2-$L$2,$B$3:$C$123,2)*VLOOKUP($H57+AY$2-$L$2,Multipliers!$A$3:$DF$122,AY$2-2006+2),1))</f>
        <v>0</v>
      </c>
      <c r="BA57" s="3">
        <f>AZ57*(1-IF($H57+AZ$2-$L$2&lt;70,VLOOKUP($H57+AZ$2-$L$2,$B$3:$C$123,2)*VLOOKUP($H57+AZ$2-$L$2,Multipliers!$A$3:$DF$122,AZ$2-2006+2),1))</f>
        <v>0</v>
      </c>
      <c r="BB57" s="3">
        <f>BA57*(1-IF($H57+BA$2-$L$2&lt;70,VLOOKUP($H57+BA$2-$L$2,$B$3:$C$123,2)*VLOOKUP($H57+BA$2-$L$2,Multipliers!$A$3:$DF$122,BA$2-2006+2),1))</f>
        <v>0</v>
      </c>
      <c r="BC57" s="3">
        <f>BB57*(1-IF($H57+BB$2-$L$2&lt;70,VLOOKUP($H57+BB$2-$L$2,$B$3:$C$123,2)*VLOOKUP($H57+BB$2-$L$2,Multipliers!$A$3:$DF$122,BB$2-2006+2),1))</f>
        <v>0</v>
      </c>
      <c r="BD57" s="3">
        <f>BC57*(1-IF($H57+BC$2-$L$2&lt;70,VLOOKUP($H57+BC$2-$L$2,$B$3:$C$123,2)*VLOOKUP($H57+BC$2-$L$2,Multipliers!$A$3:$DF$122,BC$2-2006+2),1))</f>
        <v>0</v>
      </c>
      <c r="BE57" s="3">
        <f>BD57*(1-IF($H57+BD$2-$L$2&lt;70,VLOOKUP($H57+BD$2-$L$2,$B$3:$C$123,2)*VLOOKUP($H57+BD$2-$L$2,Multipliers!$A$3:$DF$122,BD$2-2006+2),1))</f>
        <v>0</v>
      </c>
      <c r="BF57" s="3">
        <f>BE57*(1-IF($H57+BE$2-$L$2&lt;70,VLOOKUP($H57+BE$2-$L$2,$B$3:$C$123,2)*VLOOKUP($H57+BE$2-$L$2,Multipliers!$A$3:$DF$122,BE$2-2006+2),1))</f>
        <v>0</v>
      </c>
      <c r="BG57" s="3">
        <f>BF57*(1-IF($H57+BF$2-$L$2&lt;70,VLOOKUP($H57+BF$2-$L$2,$B$3:$C$123,2)*VLOOKUP($H57+BF$2-$L$2,Multipliers!$A$3:$DF$122,BF$2-2006+2),1))</f>
        <v>0</v>
      </c>
      <c r="BH57" s="3">
        <f>BG57*(1-IF($H57+BG$2-$L$2&lt;70,VLOOKUP($H57+BG$2-$L$2,$B$3:$C$123,2)*VLOOKUP($H57+BG$2-$L$2,Multipliers!$A$3:$DF$122,BG$2-2006+2),1))</f>
        <v>0</v>
      </c>
      <c r="BI57" s="3">
        <f>BH57*(1-IF($H57+BH$2-$L$2&lt;70,VLOOKUP($H57+BH$2-$L$2,$B$3:$C$123,2)*VLOOKUP($H57+BH$2-$L$2,Multipliers!$A$3:$DF$122,BH$2-2006+2),1))</f>
        <v>0</v>
      </c>
      <c r="BJ57" s="3">
        <f>BI57*(1-IF($H57+BI$2-$L$2&lt;70,VLOOKUP($H57+BI$2-$L$2,$B$3:$C$123,2)*VLOOKUP($H57+BI$2-$L$2,Multipliers!$A$3:$DF$122,BI$2-2006+2),1))</f>
        <v>0</v>
      </c>
      <c r="BK57" s="3">
        <f>BJ57*(1-IF($H57+BJ$2-$L$2&lt;70,VLOOKUP($H57+BJ$2-$L$2,$B$3:$C$123,2)*VLOOKUP($H57+BJ$2-$L$2,Multipliers!$A$3:$DF$122,BJ$2-2006+2),1))</f>
        <v>0</v>
      </c>
      <c r="BL57" s="3">
        <f>BK57*(1-IF($H57+BK$2-$L$2&lt;70,VLOOKUP($H57+BK$2-$L$2,$B$3:$C$123,2)*VLOOKUP($H57+BK$2-$L$2,Multipliers!$A$3:$DF$122,BK$2-2006+2),1))</f>
        <v>0</v>
      </c>
      <c r="BM57" s="3">
        <f>BL57*(1-IF($H57+BL$2-$L$2&lt;70,VLOOKUP($H57+BL$2-$L$2,$B$3:$C$123,2)*VLOOKUP($H57+BL$2-$L$2,Multipliers!$A$3:$DF$122,BL$2-2006+2),1))</f>
        <v>0</v>
      </c>
      <c r="BN57" s="3">
        <f>BM57*(1-IF($H57+BM$2-$L$2&lt;70,VLOOKUP($H57+BM$2-$L$2,$B$3:$C$123,2)*VLOOKUP($H57+BM$2-$L$2,Multipliers!$A$3:$DF$122,BM$2-2006+2),1))</f>
        <v>0</v>
      </c>
      <c r="BO57" s="3">
        <f>BN57*(1-IF($H57+BN$2-$L$2&lt;70,VLOOKUP($H57+BN$2-$L$2,$B$3:$C$123,2)*VLOOKUP($H57+BN$2-$L$2,Multipliers!$A$3:$DF$122,BN$2-2006+2),1))</f>
        <v>0</v>
      </c>
      <c r="BP57" s="3">
        <f>BO57*(1-IF($H57+BO$2-$L$2&lt;70,VLOOKUP($H57+BO$2-$L$2,$B$3:$C$123,2)*VLOOKUP($H57+BO$2-$L$2,Multipliers!$A$3:$DF$122,BO$2-2006+2),1))</f>
        <v>0</v>
      </c>
      <c r="BQ57" s="3">
        <f>BP57*(1-IF($H57+BP$2-$L$2&lt;70,VLOOKUP($H57+BP$2-$L$2,$B$3:$C$123,2)*VLOOKUP($H57+BP$2-$L$2,Multipliers!$A$3:$DF$122,BP$2-2006+2),1))</f>
        <v>0</v>
      </c>
      <c r="BR57" s="3">
        <f>BQ57*(1-IF($H57+BQ$2-$L$2&lt;70,VLOOKUP($H57+BQ$2-$L$2,$B$3:$C$123,2)*VLOOKUP($H57+BQ$2-$L$2,Multipliers!$A$3:$DF$122,BQ$2-2006+2),1))</f>
        <v>0</v>
      </c>
      <c r="BS57" s="3">
        <f>BR57*(1-IF($H57+BR$2-$L$2&lt;70,VLOOKUP($H57+BR$2-$L$2,$B$3:$C$123,2)*VLOOKUP($H57+BR$2-$L$2,Multipliers!$A$3:$DF$122,BR$2-2006+2),1))</f>
        <v>0</v>
      </c>
      <c r="BT57" s="3">
        <f>BS57*(1-IF($H57+BS$2-$L$2&lt;70,VLOOKUP($H57+BS$2-$L$2,$B$3:$C$123,2)*VLOOKUP($H57+BS$2-$L$2,Multipliers!$A$3:$DF$122,BS$2-2006+2),1))</f>
        <v>0</v>
      </c>
      <c r="BU57" s="3">
        <f>BT57*(1-IF($H57+BT$2-$L$2&lt;70,VLOOKUP($H57+BT$2-$L$2,$B$3:$C$123,2)*VLOOKUP($H57+BT$2-$L$2,Multipliers!$A$3:$DF$122,BT$2-2006+2),1))</f>
        <v>0</v>
      </c>
      <c r="BV57" s="3">
        <f>BU57*(1-IF($H57+BU$2-$L$2&lt;70,VLOOKUP($H57+BU$2-$L$2,$B$3:$C$123,2)*VLOOKUP($H57+BU$2-$L$2,Multipliers!$A$3:$DF$122,BU$2-2006+2),1))</f>
        <v>0</v>
      </c>
      <c r="BW57" s="3">
        <f>BV57*(1-IF($H57+BV$2-$L$2&lt;70,VLOOKUP($H57+BV$2-$L$2,$B$3:$C$123,2)*VLOOKUP($H57+BV$2-$L$2,Multipliers!$A$3:$DF$122,BV$2-2006+2),1))</f>
        <v>0</v>
      </c>
      <c r="BX57" s="3">
        <f>BW57*(1-IF($H57+BW$2-$L$2&lt;70,VLOOKUP($H57+BW$2-$L$2,$B$3:$C$123,2)*VLOOKUP($H57+BW$2-$L$2,Multipliers!$A$3:$DF$122,BW$2-2006+2),1))</f>
        <v>0</v>
      </c>
      <c r="BY57" s="3">
        <f>BX57*(1-IF($H57+BX$2-$L$2&lt;70,VLOOKUP($H57+BX$2-$L$2,$B$3:$C$123,2)*VLOOKUP($H57+BX$2-$L$2,Multipliers!$A$3:$DF$122,BX$2-2006+2),1))</f>
        <v>0</v>
      </c>
      <c r="BZ57" s="3">
        <f>BY57*(1-IF($H57+BY$2-$L$2&lt;70,VLOOKUP($H57+BY$2-$L$2,$B$3:$C$123,2)*VLOOKUP($H57+BY$2-$L$2,Multipliers!$A$3:$DF$122,BY$2-2006+2),1))</f>
        <v>0</v>
      </c>
      <c r="CA57" s="3">
        <f>BZ57*(1-IF($H57+BZ$2-$L$2&lt;70,VLOOKUP($H57+BZ$2-$L$2,$B$3:$C$123,2)*VLOOKUP($H57+BZ$2-$L$2,Multipliers!$A$3:$DF$122,BZ$2-2006+2),1))</f>
        <v>0</v>
      </c>
      <c r="CB57" s="3">
        <f>CA57*(1-IF($H57+CA$2-$L$2&lt;70,VLOOKUP($H57+CA$2-$L$2,$B$3:$C$123,2)*VLOOKUP($H57+CA$2-$L$2,Multipliers!$A$3:$DF$122,CA$2-2006+2),1))</f>
        <v>0</v>
      </c>
      <c r="CC57" s="3">
        <f>CB57*(1-IF($H57+CB$2-$L$2&lt;70,VLOOKUP($H57+CB$2-$L$2,$B$3:$C$123,2)*VLOOKUP($H57+CB$2-$L$2,Multipliers!$A$3:$DF$122,CB$2-2006+2),1))</f>
        <v>0</v>
      </c>
      <c r="CD57" s="3">
        <f>CC57*(1-IF($H57+CC$2-$L$2&lt;70,VLOOKUP($H57+CC$2-$L$2,$B$3:$C$123,2)*VLOOKUP($H57+CC$2-$L$2,Multipliers!$A$3:$DF$122,CC$2-2006+2),1))</f>
        <v>0</v>
      </c>
    </row>
    <row r="58" spans="2:82" x14ac:dyDescent="0.25">
      <c r="B58" s="21">
        <f t="shared" si="31"/>
        <v>55</v>
      </c>
      <c r="C58" s="21">
        <f>IF(B58&lt;Inputs!$C$3,E58,F58)</f>
        <v>3.9919999999999999E-3</v>
      </c>
      <c r="E58" s="22">
        <v>3.9919999999999999E-3</v>
      </c>
      <c r="F58" s="22">
        <v>1.1995E-2</v>
      </c>
      <c r="H58" s="26">
        <f t="shared" si="32"/>
        <v>56</v>
      </c>
      <c r="I58" s="26">
        <f>IF(H58&lt;=Inputs!$C$3,VLOOKUP(H58,$K$3:$CD$43,Inputs!$C$3-H58+2),1)</f>
        <v>0.97605337390865199</v>
      </c>
      <c r="K58" s="3">
        <f t="shared" si="33"/>
        <v>56</v>
      </c>
      <c r="L58" s="3">
        <v>1</v>
      </c>
      <c r="M58" s="3">
        <f>L58*(1-IF($H58+L$2-$L$2&lt;70,VLOOKUP($H58+L$2-$L$2,$B$3:$C$123,2)*VLOOKUP($H58+L$2-$L$2,Multipliers!$A$3:$DF$122,L$2-2006+2),1))</f>
        <v>0.99580186088467848</v>
      </c>
      <c r="N58" s="3">
        <f>M58*(1-IF($H58+M$2-$L$2&lt;70,VLOOKUP($H58+M$2-$L$2,$B$3:$C$123,2)*VLOOKUP($H58+M$2-$L$2,Multipliers!$A$3:$DF$122,M$2-2006+2),1))</f>
        <v>0.99120349148244691</v>
      </c>
      <c r="O58" s="3">
        <f>N58*(1-IF($H58+N$2-$L$2&lt;70,VLOOKUP($H58+N$2-$L$2,$B$3:$C$123,2)*VLOOKUP($H58+N$2-$L$2,Multipliers!$A$3:$DF$122,N$2-2006+2),1))</f>
        <v>0.98614927172341016</v>
      </c>
      <c r="P58" s="3">
        <f>O58*(1-IF($H58+O$2-$L$2&lt;70,VLOOKUP($H58+O$2-$L$2,$B$3:$C$123,2)*VLOOKUP($H58+O$2-$L$2,Multipliers!$A$3:$DF$122,O$2-2006+2),1))</f>
        <v>0.98057565703672822</v>
      </c>
      <c r="Q58" s="3">
        <f>P58*(1-IF($H58+P$2-$L$2&lt;70,VLOOKUP($H58+P$2-$L$2,$B$3:$C$123,2)*VLOOKUP($H58+P$2-$L$2,Multipliers!$A$3:$DF$122,P$2-2006+2),1))</f>
        <v>0.97441803972601226</v>
      </c>
      <c r="R58" s="3">
        <f>Q58*(1-IF($H58+Q$2-$L$2&lt;70,VLOOKUP($H58+Q$2-$L$2,$B$3:$C$123,2)*VLOOKUP($H58+Q$2-$L$2,Multipliers!$A$3:$DF$122,Q$2-2006+2),1))</f>
        <v>0.96760726731043278</v>
      </c>
      <c r="S58" s="3">
        <f>R58*(1-IF($H58+R$2-$L$2&lt;70,VLOOKUP($H58+R$2-$L$2,$B$3:$C$123,2)*VLOOKUP($H58+R$2-$L$2,Multipliers!$A$3:$DF$122,R$2-2006+2),1))</f>
        <v>0.96007416273228452</v>
      </c>
      <c r="T58" s="3">
        <f>S58*(1-IF($H58+S$2-$L$2&lt;70,VLOOKUP($H58+S$2-$L$2,$B$3:$C$123,2)*VLOOKUP($H58+S$2-$L$2,Multipliers!$A$3:$DF$122,S$2-2006+2),1))</f>
        <v>0.9517522657232298</v>
      </c>
      <c r="U58" s="3">
        <f>T58*(1-IF($H58+T$2-$L$2&lt;70,VLOOKUP($H58+T$2-$L$2,$B$3:$C$123,2)*VLOOKUP($H58+T$2-$L$2,Multipliers!$A$3:$DF$122,T$2-2006+2),1))</f>
        <v>0.94256954119187031</v>
      </c>
      <c r="V58" s="3">
        <f>U58*(1-IF($H58+U$2-$L$2&lt;70,VLOOKUP($H58+U$2-$L$2,$B$3:$C$123,2)*VLOOKUP($H58+U$2-$L$2,Multipliers!$A$3:$DF$122,U$2-2006+2),1))</f>
        <v>0.93246726473805008</v>
      </c>
      <c r="W58" s="3">
        <f>V58*(1-IF($H58+V$2-$L$2&lt;70,VLOOKUP($H58+V$2-$L$2,$B$3:$C$123,2)*VLOOKUP($H58+V$2-$L$2,Multipliers!$A$3:$DF$122,V$2-2006+2),1))</f>
        <v>0.92160441511659774</v>
      </c>
      <c r="X58" s="3">
        <f>W58*(1-IF($H58+W$2-$L$2&lt;70,VLOOKUP($H58+W$2-$L$2,$B$3:$C$123,2)*VLOOKUP($H58+W$2-$L$2,Multipliers!$A$3:$DF$122,W$2-2006+2),1))</f>
        <v>0.9099616490191873</v>
      </c>
      <c r="Y58" s="3">
        <f>X58*(1-IF($H58+X$2-$L$2&lt;70,VLOOKUP($H58+X$2-$L$2,$B$3:$C$123,2)*VLOOKUP($H58+X$2-$L$2,Multipliers!$A$3:$DF$122,X$2-2006+2),1))</f>
        <v>0.89750433383206851</v>
      </c>
      <c r="Z58" s="3">
        <f>Y58*(1-IF($H58+Y$2-$L$2&lt;70,VLOOKUP($H58+Y$2-$L$2,$B$3:$C$123,2)*VLOOKUP($H58+Y$2-$L$2,Multipliers!$A$3:$DF$122,Y$2-2006+2),1))</f>
        <v>0.88419180704112021</v>
      </c>
      <c r="AA58" s="3">
        <f>Z58*(1-IF($H58+Z$2-$L$2&lt;70,VLOOKUP($H58+Z$2-$L$2,$B$3:$C$123,2)*VLOOKUP($H58+Z$2-$L$2,Multipliers!$A$3:$DF$122,Z$2-2006+2),1))</f>
        <v>0</v>
      </c>
      <c r="AB58" s="3">
        <f>AA58*(1-IF($H58+AA$2-$L$2&lt;70,VLOOKUP($H58+AA$2-$L$2,$B$3:$C$123,2)*VLOOKUP($H58+AA$2-$L$2,Multipliers!$A$3:$DF$122,AA$2-2006+2),1))</f>
        <v>0</v>
      </c>
      <c r="AC58" s="3">
        <f>AB58*(1-IF($H58+AB$2-$L$2&lt;70,VLOOKUP($H58+AB$2-$L$2,$B$3:$C$123,2)*VLOOKUP($H58+AB$2-$L$2,Multipliers!$A$3:$DF$122,AB$2-2006+2),1))</f>
        <v>0</v>
      </c>
      <c r="AD58" s="3">
        <f>AC58*(1-IF($H58+AC$2-$L$2&lt;70,VLOOKUP($H58+AC$2-$L$2,$B$3:$C$123,2)*VLOOKUP($H58+AC$2-$L$2,Multipliers!$A$3:$DF$122,AC$2-2006+2),1))</f>
        <v>0</v>
      </c>
      <c r="AE58" s="3">
        <f>AD58*(1-IF($H58+AD$2-$L$2&lt;70,VLOOKUP($H58+AD$2-$L$2,$B$3:$C$123,2)*VLOOKUP($H58+AD$2-$L$2,Multipliers!$A$3:$DF$122,AD$2-2006+2),1))</f>
        <v>0</v>
      </c>
      <c r="AF58" s="3">
        <f>AE58*(1-IF($H58+AE$2-$L$2&lt;70,VLOOKUP($H58+AE$2-$L$2,$B$3:$C$123,2)*VLOOKUP($H58+AE$2-$L$2,Multipliers!$A$3:$DF$122,AE$2-2006+2),1))</f>
        <v>0</v>
      </c>
      <c r="AG58" s="3">
        <f>AF58*(1-IF($H58+AF$2-$L$2&lt;70,VLOOKUP($H58+AF$2-$L$2,$B$3:$C$123,2)*VLOOKUP($H58+AF$2-$L$2,Multipliers!$A$3:$DF$122,AF$2-2006+2),1))</f>
        <v>0</v>
      </c>
      <c r="AH58" s="3">
        <f>AG58*(1-IF($H58+AG$2-$L$2&lt;70,VLOOKUP($H58+AG$2-$L$2,$B$3:$C$123,2)*VLOOKUP($H58+AG$2-$L$2,Multipliers!$A$3:$DF$122,AG$2-2006+2),1))</f>
        <v>0</v>
      </c>
      <c r="AI58" s="3">
        <f>AH58*(1-IF($H58+AH$2-$L$2&lt;70,VLOOKUP($H58+AH$2-$L$2,$B$3:$C$123,2)*VLOOKUP($H58+AH$2-$L$2,Multipliers!$A$3:$DF$122,AH$2-2006+2),1))</f>
        <v>0</v>
      </c>
      <c r="AJ58" s="3">
        <f>AI58*(1-IF($H58+AI$2-$L$2&lt;70,VLOOKUP($H58+AI$2-$L$2,$B$3:$C$123,2)*VLOOKUP($H58+AI$2-$L$2,Multipliers!$A$3:$DF$122,AI$2-2006+2),1))</f>
        <v>0</v>
      </c>
      <c r="AK58" s="3">
        <f>AJ58*(1-IF($H58+AJ$2-$L$2&lt;70,VLOOKUP($H58+AJ$2-$L$2,$B$3:$C$123,2)*VLOOKUP($H58+AJ$2-$L$2,Multipliers!$A$3:$DF$122,AJ$2-2006+2),1))</f>
        <v>0</v>
      </c>
      <c r="AL58" s="3">
        <f>AK58*(1-IF($H58+AK$2-$L$2&lt;70,VLOOKUP($H58+AK$2-$L$2,$B$3:$C$123,2)*VLOOKUP($H58+AK$2-$L$2,Multipliers!$A$3:$DF$122,AK$2-2006+2),1))</f>
        <v>0</v>
      </c>
      <c r="AM58" s="3">
        <f>AL58*(1-IF($H58+AL$2-$L$2&lt;70,VLOOKUP($H58+AL$2-$L$2,$B$3:$C$123,2)*VLOOKUP($H58+AL$2-$L$2,Multipliers!$A$3:$DF$122,AL$2-2006+2),1))</f>
        <v>0</v>
      </c>
      <c r="AN58" s="3">
        <f>AM58*(1-IF($H58+AM$2-$L$2&lt;70,VLOOKUP($H58+AM$2-$L$2,$B$3:$C$123,2)*VLOOKUP($H58+AM$2-$L$2,Multipliers!$A$3:$DF$122,AM$2-2006+2),1))</f>
        <v>0</v>
      </c>
      <c r="AO58" s="3">
        <f>AN58*(1-IF($H58+AN$2-$L$2&lt;70,VLOOKUP($H58+AN$2-$L$2,$B$3:$C$123,2)*VLOOKUP($H58+AN$2-$L$2,Multipliers!$A$3:$DF$122,AN$2-2006+2),1))</f>
        <v>0</v>
      </c>
      <c r="AP58" s="3">
        <f>AO58*(1-IF($H58+AO$2-$L$2&lt;70,VLOOKUP($H58+AO$2-$L$2,$B$3:$C$123,2)*VLOOKUP($H58+AO$2-$L$2,Multipliers!$A$3:$DF$122,AO$2-2006+2),1))</f>
        <v>0</v>
      </c>
      <c r="AQ58" s="3">
        <f>AP58*(1-IF($H58+AP$2-$L$2&lt;70,VLOOKUP($H58+AP$2-$L$2,$B$3:$C$123,2)*VLOOKUP($H58+AP$2-$L$2,Multipliers!$A$3:$DF$122,AP$2-2006+2),1))</f>
        <v>0</v>
      </c>
      <c r="AR58" s="3">
        <f>AQ58*(1-IF($H58+AQ$2-$L$2&lt;70,VLOOKUP($H58+AQ$2-$L$2,$B$3:$C$123,2)*VLOOKUP($H58+AQ$2-$L$2,Multipliers!$A$3:$DF$122,AQ$2-2006+2),1))</f>
        <v>0</v>
      </c>
      <c r="AS58" s="3">
        <f>AR58*(1-IF($H58+AR$2-$L$2&lt;70,VLOOKUP($H58+AR$2-$L$2,$B$3:$C$123,2)*VLOOKUP($H58+AR$2-$L$2,Multipliers!$A$3:$DF$122,AR$2-2006+2),1))</f>
        <v>0</v>
      </c>
      <c r="AT58" s="3">
        <f>AS58*(1-IF($H58+AS$2-$L$2&lt;70,VLOOKUP($H58+AS$2-$L$2,$B$3:$C$123,2)*VLOOKUP($H58+AS$2-$L$2,Multipliers!$A$3:$DF$122,AS$2-2006+2),1))</f>
        <v>0</v>
      </c>
      <c r="AU58" s="3">
        <f>AT58*(1-IF($H58+AT$2-$L$2&lt;70,VLOOKUP($H58+AT$2-$L$2,$B$3:$C$123,2)*VLOOKUP($H58+AT$2-$L$2,Multipliers!$A$3:$DF$122,AT$2-2006+2),1))</f>
        <v>0</v>
      </c>
      <c r="AV58" s="3">
        <f>AU58*(1-IF($H58+AU$2-$L$2&lt;70,VLOOKUP($H58+AU$2-$L$2,$B$3:$C$123,2)*VLOOKUP($H58+AU$2-$L$2,Multipliers!$A$3:$DF$122,AU$2-2006+2),1))</f>
        <v>0</v>
      </c>
      <c r="AW58" s="3">
        <f>AV58*(1-IF($H58+AV$2-$L$2&lt;70,VLOOKUP($H58+AV$2-$L$2,$B$3:$C$123,2)*VLOOKUP($H58+AV$2-$L$2,Multipliers!$A$3:$DF$122,AV$2-2006+2),1))</f>
        <v>0</v>
      </c>
      <c r="AX58" s="3">
        <f>AW58*(1-IF($H58+AW$2-$L$2&lt;70,VLOOKUP($H58+AW$2-$L$2,$B$3:$C$123,2)*VLOOKUP($H58+AW$2-$L$2,Multipliers!$A$3:$DF$122,AW$2-2006+2),1))</f>
        <v>0</v>
      </c>
      <c r="AY58" s="3">
        <f>AX58*(1-IF($H58+AX$2-$L$2&lt;70,VLOOKUP($H58+AX$2-$L$2,$B$3:$C$123,2)*VLOOKUP($H58+AX$2-$L$2,Multipliers!$A$3:$DF$122,AX$2-2006+2),1))</f>
        <v>0</v>
      </c>
      <c r="AZ58" s="3">
        <f>AY58*(1-IF($H58+AY$2-$L$2&lt;70,VLOOKUP($H58+AY$2-$L$2,$B$3:$C$123,2)*VLOOKUP($H58+AY$2-$L$2,Multipliers!$A$3:$DF$122,AY$2-2006+2),1))</f>
        <v>0</v>
      </c>
      <c r="BA58" s="3">
        <f>AZ58*(1-IF($H58+AZ$2-$L$2&lt;70,VLOOKUP($H58+AZ$2-$L$2,$B$3:$C$123,2)*VLOOKUP($H58+AZ$2-$L$2,Multipliers!$A$3:$DF$122,AZ$2-2006+2),1))</f>
        <v>0</v>
      </c>
      <c r="BB58" s="3">
        <f>BA58*(1-IF($H58+BA$2-$L$2&lt;70,VLOOKUP($H58+BA$2-$L$2,$B$3:$C$123,2)*VLOOKUP($H58+BA$2-$L$2,Multipliers!$A$3:$DF$122,BA$2-2006+2),1))</f>
        <v>0</v>
      </c>
      <c r="BC58" s="3">
        <f>BB58*(1-IF($H58+BB$2-$L$2&lt;70,VLOOKUP($H58+BB$2-$L$2,$B$3:$C$123,2)*VLOOKUP($H58+BB$2-$L$2,Multipliers!$A$3:$DF$122,BB$2-2006+2),1))</f>
        <v>0</v>
      </c>
      <c r="BD58" s="3">
        <f>BC58*(1-IF($H58+BC$2-$L$2&lt;70,VLOOKUP($H58+BC$2-$L$2,$B$3:$C$123,2)*VLOOKUP($H58+BC$2-$L$2,Multipliers!$A$3:$DF$122,BC$2-2006+2),1))</f>
        <v>0</v>
      </c>
      <c r="BE58" s="3">
        <f>BD58*(1-IF($H58+BD$2-$L$2&lt;70,VLOOKUP($H58+BD$2-$L$2,$B$3:$C$123,2)*VLOOKUP($H58+BD$2-$L$2,Multipliers!$A$3:$DF$122,BD$2-2006+2),1))</f>
        <v>0</v>
      </c>
      <c r="BF58" s="3">
        <f>BE58*(1-IF($H58+BE$2-$L$2&lt;70,VLOOKUP($H58+BE$2-$L$2,$B$3:$C$123,2)*VLOOKUP($H58+BE$2-$L$2,Multipliers!$A$3:$DF$122,BE$2-2006+2),1))</f>
        <v>0</v>
      </c>
      <c r="BG58" s="3">
        <f>BF58*(1-IF($H58+BF$2-$L$2&lt;70,VLOOKUP($H58+BF$2-$L$2,$B$3:$C$123,2)*VLOOKUP($H58+BF$2-$L$2,Multipliers!$A$3:$DF$122,BF$2-2006+2),1))</f>
        <v>0</v>
      </c>
      <c r="BH58" s="3">
        <f>BG58*(1-IF($H58+BG$2-$L$2&lt;70,VLOOKUP($H58+BG$2-$L$2,$B$3:$C$123,2)*VLOOKUP($H58+BG$2-$L$2,Multipliers!$A$3:$DF$122,BG$2-2006+2),1))</f>
        <v>0</v>
      </c>
      <c r="BI58" s="3">
        <f>BH58*(1-IF($H58+BH$2-$L$2&lt;70,VLOOKUP($H58+BH$2-$L$2,$B$3:$C$123,2)*VLOOKUP($H58+BH$2-$L$2,Multipliers!$A$3:$DF$122,BH$2-2006+2),1))</f>
        <v>0</v>
      </c>
      <c r="BJ58" s="3">
        <f>BI58*(1-IF($H58+BI$2-$L$2&lt;70,VLOOKUP($H58+BI$2-$L$2,$B$3:$C$123,2)*VLOOKUP($H58+BI$2-$L$2,Multipliers!$A$3:$DF$122,BI$2-2006+2),1))</f>
        <v>0</v>
      </c>
      <c r="BK58" s="3">
        <f>BJ58*(1-IF($H58+BJ$2-$L$2&lt;70,VLOOKUP($H58+BJ$2-$L$2,$B$3:$C$123,2)*VLOOKUP($H58+BJ$2-$L$2,Multipliers!$A$3:$DF$122,BJ$2-2006+2),1))</f>
        <v>0</v>
      </c>
      <c r="BL58" s="3">
        <f>BK58*(1-IF($H58+BK$2-$L$2&lt;70,VLOOKUP($H58+BK$2-$L$2,$B$3:$C$123,2)*VLOOKUP($H58+BK$2-$L$2,Multipliers!$A$3:$DF$122,BK$2-2006+2),1))</f>
        <v>0</v>
      </c>
      <c r="BM58" s="3">
        <f>BL58*(1-IF($H58+BL$2-$L$2&lt;70,VLOOKUP($H58+BL$2-$L$2,$B$3:$C$123,2)*VLOOKUP($H58+BL$2-$L$2,Multipliers!$A$3:$DF$122,BL$2-2006+2),1))</f>
        <v>0</v>
      </c>
      <c r="BN58" s="3">
        <f>BM58*(1-IF($H58+BM$2-$L$2&lt;70,VLOOKUP($H58+BM$2-$L$2,$B$3:$C$123,2)*VLOOKUP($H58+BM$2-$L$2,Multipliers!$A$3:$DF$122,BM$2-2006+2),1))</f>
        <v>0</v>
      </c>
      <c r="BO58" s="3">
        <f>BN58*(1-IF($H58+BN$2-$L$2&lt;70,VLOOKUP($H58+BN$2-$L$2,$B$3:$C$123,2)*VLOOKUP($H58+BN$2-$L$2,Multipliers!$A$3:$DF$122,BN$2-2006+2),1))</f>
        <v>0</v>
      </c>
      <c r="BP58" s="3">
        <f>BO58*(1-IF($H58+BO$2-$L$2&lt;70,VLOOKUP($H58+BO$2-$L$2,$B$3:$C$123,2)*VLOOKUP($H58+BO$2-$L$2,Multipliers!$A$3:$DF$122,BO$2-2006+2),1))</f>
        <v>0</v>
      </c>
      <c r="BQ58" s="3">
        <f>BP58*(1-IF($H58+BP$2-$L$2&lt;70,VLOOKUP($H58+BP$2-$L$2,$B$3:$C$123,2)*VLOOKUP($H58+BP$2-$L$2,Multipliers!$A$3:$DF$122,BP$2-2006+2),1))</f>
        <v>0</v>
      </c>
      <c r="BR58" s="3">
        <f>BQ58*(1-IF($H58+BQ$2-$L$2&lt;70,VLOOKUP($H58+BQ$2-$L$2,$B$3:$C$123,2)*VLOOKUP($H58+BQ$2-$L$2,Multipliers!$A$3:$DF$122,BQ$2-2006+2),1))</f>
        <v>0</v>
      </c>
      <c r="BS58" s="3">
        <f>BR58*(1-IF($H58+BR$2-$L$2&lt;70,VLOOKUP($H58+BR$2-$L$2,$B$3:$C$123,2)*VLOOKUP($H58+BR$2-$L$2,Multipliers!$A$3:$DF$122,BR$2-2006+2),1))</f>
        <v>0</v>
      </c>
      <c r="BT58" s="3">
        <f>BS58*(1-IF($H58+BS$2-$L$2&lt;70,VLOOKUP($H58+BS$2-$L$2,$B$3:$C$123,2)*VLOOKUP($H58+BS$2-$L$2,Multipliers!$A$3:$DF$122,BS$2-2006+2),1))</f>
        <v>0</v>
      </c>
      <c r="BU58" s="3">
        <f>BT58*(1-IF($H58+BT$2-$L$2&lt;70,VLOOKUP($H58+BT$2-$L$2,$B$3:$C$123,2)*VLOOKUP($H58+BT$2-$L$2,Multipliers!$A$3:$DF$122,BT$2-2006+2),1))</f>
        <v>0</v>
      </c>
      <c r="BV58" s="3">
        <f>BU58*(1-IF($H58+BU$2-$L$2&lt;70,VLOOKUP($H58+BU$2-$L$2,$B$3:$C$123,2)*VLOOKUP($H58+BU$2-$L$2,Multipliers!$A$3:$DF$122,BU$2-2006+2),1))</f>
        <v>0</v>
      </c>
      <c r="BW58" s="3">
        <f>BV58*(1-IF($H58+BV$2-$L$2&lt;70,VLOOKUP($H58+BV$2-$L$2,$B$3:$C$123,2)*VLOOKUP($H58+BV$2-$L$2,Multipliers!$A$3:$DF$122,BV$2-2006+2),1))</f>
        <v>0</v>
      </c>
      <c r="BX58" s="3">
        <f>BW58*(1-IF($H58+BW$2-$L$2&lt;70,VLOOKUP($H58+BW$2-$L$2,$B$3:$C$123,2)*VLOOKUP($H58+BW$2-$L$2,Multipliers!$A$3:$DF$122,BW$2-2006+2),1))</f>
        <v>0</v>
      </c>
      <c r="BY58" s="3">
        <f>BX58*(1-IF($H58+BX$2-$L$2&lt;70,VLOOKUP($H58+BX$2-$L$2,$B$3:$C$123,2)*VLOOKUP($H58+BX$2-$L$2,Multipliers!$A$3:$DF$122,BX$2-2006+2),1))</f>
        <v>0</v>
      </c>
      <c r="BZ58" s="3">
        <f>BY58*(1-IF($H58+BY$2-$L$2&lt;70,VLOOKUP($H58+BY$2-$L$2,$B$3:$C$123,2)*VLOOKUP($H58+BY$2-$L$2,Multipliers!$A$3:$DF$122,BY$2-2006+2),1))</f>
        <v>0</v>
      </c>
      <c r="CA58" s="3">
        <f>BZ58*(1-IF($H58+BZ$2-$L$2&lt;70,VLOOKUP($H58+BZ$2-$L$2,$B$3:$C$123,2)*VLOOKUP($H58+BZ$2-$L$2,Multipliers!$A$3:$DF$122,BZ$2-2006+2),1))</f>
        <v>0</v>
      </c>
      <c r="CB58" s="3">
        <f>CA58*(1-IF($H58+CA$2-$L$2&lt;70,VLOOKUP($H58+CA$2-$L$2,$B$3:$C$123,2)*VLOOKUP($H58+CA$2-$L$2,Multipliers!$A$3:$DF$122,CA$2-2006+2),1))</f>
        <v>0</v>
      </c>
      <c r="CC58" s="3">
        <f>CB58*(1-IF($H58+CB$2-$L$2&lt;70,VLOOKUP($H58+CB$2-$L$2,$B$3:$C$123,2)*VLOOKUP($H58+CB$2-$L$2,Multipliers!$A$3:$DF$122,CB$2-2006+2),1))</f>
        <v>0</v>
      </c>
      <c r="CD58" s="3">
        <f>CC58*(1-IF($H58+CC$2-$L$2&lt;70,VLOOKUP($H58+CC$2-$L$2,$B$3:$C$123,2)*VLOOKUP($H58+CC$2-$L$2,Multipliers!$A$3:$DF$122,CC$2-2006+2),1))</f>
        <v>0</v>
      </c>
    </row>
    <row r="59" spans="2:82" x14ac:dyDescent="0.25">
      <c r="B59" s="21">
        <f t="shared" si="31"/>
        <v>56</v>
      </c>
      <c r="C59" s="21">
        <f>IF(B59&lt;Inputs!$C$3,E59,F59)</f>
        <v>4.3480000000000003E-3</v>
      </c>
      <c r="E59" s="22">
        <v>4.3480000000000003E-3</v>
      </c>
      <c r="F59" s="22">
        <v>1.1885E-2</v>
      </c>
      <c r="H59" s="26">
        <f t="shared" si="32"/>
        <v>57</v>
      </c>
      <c r="I59" s="26">
        <f>IF(H59&lt;=Inputs!$C$3,VLOOKUP(H59,$K$3:$CD$43,Inputs!$C$3-H59+2),1)</f>
        <v>0.97896679256889174</v>
      </c>
      <c r="K59" s="3">
        <f t="shared" si="33"/>
        <v>57</v>
      </c>
      <c r="L59" s="3">
        <v>1</v>
      </c>
      <c r="M59" s="3">
        <f>L59*(1-IF($H59+L$2-$L$2&lt;70,VLOOKUP($H59+L$2-$L$2,$B$3:$C$123,2)*VLOOKUP($H59+L$2-$L$2,Multipliers!$A$3:$DF$122,L$2-2006+2),1))</f>
        <v>0.99534969246553417</v>
      </c>
      <c r="N59" s="3">
        <f>M59*(1-IF($H59+M$2-$L$2&lt;70,VLOOKUP($H59+M$2-$L$2,$B$3:$C$123,2)*VLOOKUP($H59+M$2-$L$2,Multipliers!$A$3:$DF$122,M$2-2006+2),1))</f>
        <v>0.99023546277603325</v>
      </c>
      <c r="O59" s="3">
        <f>N59*(1-IF($H59+N$2-$L$2&lt;70,VLOOKUP($H59+N$2-$L$2,$B$3:$C$123,2)*VLOOKUP($H59+N$2-$L$2,Multipliers!$A$3:$DF$122,N$2-2006+2),1))</f>
        <v>0.98459134274777438</v>
      </c>
      <c r="P59" s="3">
        <f>O59*(1-IF($H59+O$2-$L$2&lt;70,VLOOKUP($H59+O$2-$L$2,$B$3:$C$123,2)*VLOOKUP($H59+O$2-$L$2,Multipliers!$A$3:$DF$122,O$2-2006+2),1))</f>
        <v>0.97835109831112299</v>
      </c>
      <c r="Q59" s="3">
        <f>P59*(1-IF($H59+P$2-$L$2&lt;70,VLOOKUP($H59+P$2-$L$2,$B$3:$C$123,2)*VLOOKUP($H59+P$2-$L$2,Multipliers!$A$3:$DF$122,P$2-2006+2),1))</f>
        <v>0.97144515724721359</v>
      </c>
      <c r="R59" s="3">
        <f>Q59*(1-IF($H59+Q$2-$L$2&lt;70,VLOOKUP($H59+Q$2-$L$2,$B$3:$C$123,2)*VLOOKUP($H59+Q$2-$L$2,Multipliers!$A$3:$DF$122,Q$2-2006+2),1))</f>
        <v>0.96380577980293947</v>
      </c>
      <c r="S59" s="3">
        <f>R59*(1-IF($H59+R$2-$L$2&lt;70,VLOOKUP($H59+R$2-$L$2,$B$3:$C$123,2)*VLOOKUP($H59+R$2-$L$2,Multipliers!$A$3:$DF$122,R$2-2006+2),1))</f>
        <v>0.95536715094898639</v>
      </c>
      <c r="T59" s="3">
        <f>S59*(1-IF($H59+S$2-$L$2&lt;70,VLOOKUP($H59+S$2-$L$2,$B$3:$C$123,2)*VLOOKUP($H59+S$2-$L$2,Multipliers!$A$3:$DF$122,S$2-2006+2),1))</f>
        <v>0.94605644208579198</v>
      </c>
      <c r="U59" s="3">
        <f>T59*(1-IF($H59+T$2-$L$2&lt;70,VLOOKUP($H59+T$2-$L$2,$B$3:$C$123,2)*VLOOKUP($H59+T$2-$L$2,Multipliers!$A$3:$DF$122,T$2-2006+2),1))</f>
        <v>0.93581437301778037</v>
      </c>
      <c r="V59" s="3">
        <f>U59*(1-IF($H59+U$2-$L$2&lt;70,VLOOKUP($H59+U$2-$L$2,$B$3:$C$123,2)*VLOOKUP($H59+U$2-$L$2,Multipliers!$A$3:$DF$122,U$2-2006+2),1))</f>
        <v>0.92480241138283559</v>
      </c>
      <c r="W59" s="3">
        <f>V59*(1-IF($H59+V$2-$L$2&lt;70,VLOOKUP($H59+V$2-$L$2,$B$3:$C$123,2)*VLOOKUP($H59+V$2-$L$2,Multipliers!$A$3:$DF$122,V$2-2006+2),1))</f>
        <v>0.91300123273491152</v>
      </c>
      <c r="X59" s="3">
        <f>W59*(1-IF($H59+W$2-$L$2&lt;70,VLOOKUP($H59+W$2-$L$2,$B$3:$C$123,2)*VLOOKUP($H59+W$2-$L$2,Multipliers!$A$3:$DF$122,W$2-2006+2),1))</f>
        <v>0.90037605405968446</v>
      </c>
      <c r="Y59" s="3">
        <f>X59*(1-IF($H59+X$2-$L$2&lt;70,VLOOKUP($H59+X$2-$L$2,$B$3:$C$123,2)*VLOOKUP($H59+X$2-$L$2,Multipliers!$A$3:$DF$122,X$2-2006+2),1))</f>
        <v>0.88688603131103971</v>
      </c>
      <c r="Z59" s="3">
        <f>Y59*(1-IF($H59+Y$2-$L$2&lt;70,VLOOKUP($H59+Y$2-$L$2,$B$3:$C$123,2)*VLOOKUP($H59+Y$2-$L$2,Multipliers!$A$3:$DF$122,Y$2-2006+2),1))</f>
        <v>0</v>
      </c>
      <c r="AA59" s="3">
        <f>Z59*(1-IF($H59+Z$2-$L$2&lt;70,VLOOKUP($H59+Z$2-$L$2,$B$3:$C$123,2)*VLOOKUP($H59+Z$2-$L$2,Multipliers!$A$3:$DF$122,Z$2-2006+2),1))</f>
        <v>0</v>
      </c>
      <c r="AB59" s="3">
        <f>AA59*(1-IF($H59+AA$2-$L$2&lt;70,VLOOKUP($H59+AA$2-$L$2,$B$3:$C$123,2)*VLOOKUP($H59+AA$2-$L$2,Multipliers!$A$3:$DF$122,AA$2-2006+2),1))</f>
        <v>0</v>
      </c>
      <c r="AC59" s="3">
        <f>AB59*(1-IF($H59+AB$2-$L$2&lt;70,VLOOKUP($H59+AB$2-$L$2,$B$3:$C$123,2)*VLOOKUP($H59+AB$2-$L$2,Multipliers!$A$3:$DF$122,AB$2-2006+2),1))</f>
        <v>0</v>
      </c>
      <c r="AD59" s="3">
        <f>AC59*(1-IF($H59+AC$2-$L$2&lt;70,VLOOKUP($H59+AC$2-$L$2,$B$3:$C$123,2)*VLOOKUP($H59+AC$2-$L$2,Multipliers!$A$3:$DF$122,AC$2-2006+2),1))</f>
        <v>0</v>
      </c>
      <c r="AE59" s="3">
        <f>AD59*(1-IF($H59+AD$2-$L$2&lt;70,VLOOKUP($H59+AD$2-$L$2,$B$3:$C$123,2)*VLOOKUP($H59+AD$2-$L$2,Multipliers!$A$3:$DF$122,AD$2-2006+2),1))</f>
        <v>0</v>
      </c>
      <c r="AF59" s="3">
        <f>AE59*(1-IF($H59+AE$2-$L$2&lt;70,VLOOKUP($H59+AE$2-$L$2,$B$3:$C$123,2)*VLOOKUP($H59+AE$2-$L$2,Multipliers!$A$3:$DF$122,AE$2-2006+2),1))</f>
        <v>0</v>
      </c>
      <c r="AG59" s="3">
        <f>AF59*(1-IF($H59+AF$2-$L$2&lt;70,VLOOKUP($H59+AF$2-$L$2,$B$3:$C$123,2)*VLOOKUP($H59+AF$2-$L$2,Multipliers!$A$3:$DF$122,AF$2-2006+2),1))</f>
        <v>0</v>
      </c>
      <c r="AH59" s="3">
        <f>AG59*(1-IF($H59+AG$2-$L$2&lt;70,VLOOKUP($H59+AG$2-$L$2,$B$3:$C$123,2)*VLOOKUP($H59+AG$2-$L$2,Multipliers!$A$3:$DF$122,AG$2-2006+2),1))</f>
        <v>0</v>
      </c>
      <c r="AI59" s="3">
        <f>AH59*(1-IF($H59+AH$2-$L$2&lt;70,VLOOKUP($H59+AH$2-$L$2,$B$3:$C$123,2)*VLOOKUP($H59+AH$2-$L$2,Multipliers!$A$3:$DF$122,AH$2-2006+2),1))</f>
        <v>0</v>
      </c>
      <c r="AJ59" s="3">
        <f>AI59*(1-IF($H59+AI$2-$L$2&lt;70,VLOOKUP($H59+AI$2-$L$2,$B$3:$C$123,2)*VLOOKUP($H59+AI$2-$L$2,Multipliers!$A$3:$DF$122,AI$2-2006+2),1))</f>
        <v>0</v>
      </c>
      <c r="AK59" s="3">
        <f>AJ59*(1-IF($H59+AJ$2-$L$2&lt;70,VLOOKUP($H59+AJ$2-$L$2,$B$3:$C$123,2)*VLOOKUP($H59+AJ$2-$L$2,Multipliers!$A$3:$DF$122,AJ$2-2006+2),1))</f>
        <v>0</v>
      </c>
      <c r="AL59" s="3">
        <f>AK59*(1-IF($H59+AK$2-$L$2&lt;70,VLOOKUP($H59+AK$2-$L$2,$B$3:$C$123,2)*VLOOKUP($H59+AK$2-$L$2,Multipliers!$A$3:$DF$122,AK$2-2006+2),1))</f>
        <v>0</v>
      </c>
      <c r="AM59" s="3">
        <f>AL59*(1-IF($H59+AL$2-$L$2&lt;70,VLOOKUP($H59+AL$2-$L$2,$B$3:$C$123,2)*VLOOKUP($H59+AL$2-$L$2,Multipliers!$A$3:$DF$122,AL$2-2006+2),1))</f>
        <v>0</v>
      </c>
      <c r="AN59" s="3">
        <f>AM59*(1-IF($H59+AM$2-$L$2&lt;70,VLOOKUP($H59+AM$2-$L$2,$B$3:$C$123,2)*VLOOKUP($H59+AM$2-$L$2,Multipliers!$A$3:$DF$122,AM$2-2006+2),1))</f>
        <v>0</v>
      </c>
      <c r="AO59" s="3">
        <f>AN59*(1-IF($H59+AN$2-$L$2&lt;70,VLOOKUP($H59+AN$2-$L$2,$B$3:$C$123,2)*VLOOKUP($H59+AN$2-$L$2,Multipliers!$A$3:$DF$122,AN$2-2006+2),1))</f>
        <v>0</v>
      </c>
      <c r="AP59" s="3">
        <f>AO59*(1-IF($H59+AO$2-$L$2&lt;70,VLOOKUP($H59+AO$2-$L$2,$B$3:$C$123,2)*VLOOKUP($H59+AO$2-$L$2,Multipliers!$A$3:$DF$122,AO$2-2006+2),1))</f>
        <v>0</v>
      </c>
      <c r="AQ59" s="3">
        <f>AP59*(1-IF($H59+AP$2-$L$2&lt;70,VLOOKUP($H59+AP$2-$L$2,$B$3:$C$123,2)*VLOOKUP($H59+AP$2-$L$2,Multipliers!$A$3:$DF$122,AP$2-2006+2),1))</f>
        <v>0</v>
      </c>
      <c r="AR59" s="3">
        <f>AQ59*(1-IF($H59+AQ$2-$L$2&lt;70,VLOOKUP($H59+AQ$2-$L$2,$B$3:$C$123,2)*VLOOKUP($H59+AQ$2-$L$2,Multipliers!$A$3:$DF$122,AQ$2-2006+2),1))</f>
        <v>0</v>
      </c>
      <c r="AS59" s="3">
        <f>AR59*(1-IF($H59+AR$2-$L$2&lt;70,VLOOKUP($H59+AR$2-$L$2,$B$3:$C$123,2)*VLOOKUP($H59+AR$2-$L$2,Multipliers!$A$3:$DF$122,AR$2-2006+2),1))</f>
        <v>0</v>
      </c>
      <c r="AT59" s="3">
        <f>AS59*(1-IF($H59+AS$2-$L$2&lt;70,VLOOKUP($H59+AS$2-$L$2,$B$3:$C$123,2)*VLOOKUP($H59+AS$2-$L$2,Multipliers!$A$3:$DF$122,AS$2-2006+2),1))</f>
        <v>0</v>
      </c>
      <c r="AU59" s="3">
        <f>AT59*(1-IF($H59+AT$2-$L$2&lt;70,VLOOKUP($H59+AT$2-$L$2,$B$3:$C$123,2)*VLOOKUP($H59+AT$2-$L$2,Multipliers!$A$3:$DF$122,AT$2-2006+2),1))</f>
        <v>0</v>
      </c>
      <c r="AV59" s="3">
        <f>AU59*(1-IF($H59+AU$2-$L$2&lt;70,VLOOKUP($H59+AU$2-$L$2,$B$3:$C$123,2)*VLOOKUP($H59+AU$2-$L$2,Multipliers!$A$3:$DF$122,AU$2-2006+2),1))</f>
        <v>0</v>
      </c>
      <c r="AW59" s="3">
        <f>AV59*(1-IF($H59+AV$2-$L$2&lt;70,VLOOKUP($H59+AV$2-$L$2,$B$3:$C$123,2)*VLOOKUP($H59+AV$2-$L$2,Multipliers!$A$3:$DF$122,AV$2-2006+2),1))</f>
        <v>0</v>
      </c>
      <c r="AX59" s="3">
        <f>AW59*(1-IF($H59+AW$2-$L$2&lt;70,VLOOKUP($H59+AW$2-$L$2,$B$3:$C$123,2)*VLOOKUP($H59+AW$2-$L$2,Multipliers!$A$3:$DF$122,AW$2-2006+2),1))</f>
        <v>0</v>
      </c>
      <c r="AY59" s="3">
        <f>AX59*(1-IF($H59+AX$2-$L$2&lt;70,VLOOKUP($H59+AX$2-$L$2,$B$3:$C$123,2)*VLOOKUP($H59+AX$2-$L$2,Multipliers!$A$3:$DF$122,AX$2-2006+2),1))</f>
        <v>0</v>
      </c>
      <c r="AZ59" s="3">
        <f>AY59*(1-IF($H59+AY$2-$L$2&lt;70,VLOOKUP($H59+AY$2-$L$2,$B$3:$C$123,2)*VLOOKUP($H59+AY$2-$L$2,Multipliers!$A$3:$DF$122,AY$2-2006+2),1))</f>
        <v>0</v>
      </c>
      <c r="BA59" s="3">
        <f>AZ59*(1-IF($H59+AZ$2-$L$2&lt;70,VLOOKUP($H59+AZ$2-$L$2,$B$3:$C$123,2)*VLOOKUP($H59+AZ$2-$L$2,Multipliers!$A$3:$DF$122,AZ$2-2006+2),1))</f>
        <v>0</v>
      </c>
      <c r="BB59" s="3">
        <f>BA59*(1-IF($H59+BA$2-$L$2&lt;70,VLOOKUP($H59+BA$2-$L$2,$B$3:$C$123,2)*VLOOKUP($H59+BA$2-$L$2,Multipliers!$A$3:$DF$122,BA$2-2006+2),1))</f>
        <v>0</v>
      </c>
      <c r="BC59" s="3">
        <f>BB59*(1-IF($H59+BB$2-$L$2&lt;70,VLOOKUP($H59+BB$2-$L$2,$B$3:$C$123,2)*VLOOKUP($H59+BB$2-$L$2,Multipliers!$A$3:$DF$122,BB$2-2006+2),1))</f>
        <v>0</v>
      </c>
      <c r="BD59" s="3">
        <f>BC59*(1-IF($H59+BC$2-$L$2&lt;70,VLOOKUP($H59+BC$2-$L$2,$B$3:$C$123,2)*VLOOKUP($H59+BC$2-$L$2,Multipliers!$A$3:$DF$122,BC$2-2006+2),1))</f>
        <v>0</v>
      </c>
      <c r="BE59" s="3">
        <f>BD59*(1-IF($H59+BD$2-$L$2&lt;70,VLOOKUP($H59+BD$2-$L$2,$B$3:$C$123,2)*VLOOKUP($H59+BD$2-$L$2,Multipliers!$A$3:$DF$122,BD$2-2006+2),1))</f>
        <v>0</v>
      </c>
      <c r="BF59" s="3">
        <f>BE59*(1-IF($H59+BE$2-$L$2&lt;70,VLOOKUP($H59+BE$2-$L$2,$B$3:$C$123,2)*VLOOKUP($H59+BE$2-$L$2,Multipliers!$A$3:$DF$122,BE$2-2006+2),1))</f>
        <v>0</v>
      </c>
      <c r="BG59" s="3">
        <f>BF59*(1-IF($H59+BF$2-$L$2&lt;70,VLOOKUP($H59+BF$2-$L$2,$B$3:$C$123,2)*VLOOKUP($H59+BF$2-$L$2,Multipliers!$A$3:$DF$122,BF$2-2006+2),1))</f>
        <v>0</v>
      </c>
      <c r="BH59" s="3">
        <f>BG59*(1-IF($H59+BG$2-$L$2&lt;70,VLOOKUP($H59+BG$2-$L$2,$B$3:$C$123,2)*VLOOKUP($H59+BG$2-$L$2,Multipliers!$A$3:$DF$122,BG$2-2006+2),1))</f>
        <v>0</v>
      </c>
      <c r="BI59" s="3">
        <f>BH59*(1-IF($H59+BH$2-$L$2&lt;70,VLOOKUP($H59+BH$2-$L$2,$B$3:$C$123,2)*VLOOKUP($H59+BH$2-$L$2,Multipliers!$A$3:$DF$122,BH$2-2006+2),1))</f>
        <v>0</v>
      </c>
      <c r="BJ59" s="3">
        <f>BI59*(1-IF($H59+BI$2-$L$2&lt;70,VLOOKUP($H59+BI$2-$L$2,$B$3:$C$123,2)*VLOOKUP($H59+BI$2-$L$2,Multipliers!$A$3:$DF$122,BI$2-2006+2),1))</f>
        <v>0</v>
      </c>
      <c r="BK59" s="3">
        <f>BJ59*(1-IF($H59+BJ$2-$L$2&lt;70,VLOOKUP($H59+BJ$2-$L$2,$B$3:$C$123,2)*VLOOKUP($H59+BJ$2-$L$2,Multipliers!$A$3:$DF$122,BJ$2-2006+2),1))</f>
        <v>0</v>
      </c>
      <c r="BL59" s="3">
        <f>BK59*(1-IF($H59+BK$2-$L$2&lt;70,VLOOKUP($H59+BK$2-$L$2,$B$3:$C$123,2)*VLOOKUP($H59+BK$2-$L$2,Multipliers!$A$3:$DF$122,BK$2-2006+2),1))</f>
        <v>0</v>
      </c>
      <c r="BM59" s="3">
        <f>BL59*(1-IF($H59+BL$2-$L$2&lt;70,VLOOKUP($H59+BL$2-$L$2,$B$3:$C$123,2)*VLOOKUP($H59+BL$2-$L$2,Multipliers!$A$3:$DF$122,BL$2-2006+2),1))</f>
        <v>0</v>
      </c>
      <c r="BN59" s="3">
        <f>BM59*(1-IF($H59+BM$2-$L$2&lt;70,VLOOKUP($H59+BM$2-$L$2,$B$3:$C$123,2)*VLOOKUP($H59+BM$2-$L$2,Multipliers!$A$3:$DF$122,BM$2-2006+2),1))</f>
        <v>0</v>
      </c>
      <c r="BO59" s="3">
        <f>BN59*(1-IF($H59+BN$2-$L$2&lt;70,VLOOKUP($H59+BN$2-$L$2,$B$3:$C$123,2)*VLOOKUP($H59+BN$2-$L$2,Multipliers!$A$3:$DF$122,BN$2-2006+2),1))</f>
        <v>0</v>
      </c>
      <c r="BP59" s="3">
        <f>BO59*(1-IF($H59+BO$2-$L$2&lt;70,VLOOKUP($H59+BO$2-$L$2,$B$3:$C$123,2)*VLOOKUP($H59+BO$2-$L$2,Multipliers!$A$3:$DF$122,BO$2-2006+2),1))</f>
        <v>0</v>
      </c>
      <c r="BQ59" s="3">
        <f>BP59*(1-IF($H59+BP$2-$L$2&lt;70,VLOOKUP($H59+BP$2-$L$2,$B$3:$C$123,2)*VLOOKUP($H59+BP$2-$L$2,Multipliers!$A$3:$DF$122,BP$2-2006+2),1))</f>
        <v>0</v>
      </c>
      <c r="BR59" s="3">
        <f>BQ59*(1-IF($H59+BQ$2-$L$2&lt;70,VLOOKUP($H59+BQ$2-$L$2,$B$3:$C$123,2)*VLOOKUP($H59+BQ$2-$L$2,Multipliers!$A$3:$DF$122,BQ$2-2006+2),1))</f>
        <v>0</v>
      </c>
      <c r="BS59" s="3">
        <f>BR59*(1-IF($H59+BR$2-$L$2&lt;70,VLOOKUP($H59+BR$2-$L$2,$B$3:$C$123,2)*VLOOKUP($H59+BR$2-$L$2,Multipliers!$A$3:$DF$122,BR$2-2006+2),1))</f>
        <v>0</v>
      </c>
      <c r="BT59" s="3">
        <f>BS59*(1-IF($H59+BS$2-$L$2&lt;70,VLOOKUP($H59+BS$2-$L$2,$B$3:$C$123,2)*VLOOKUP($H59+BS$2-$L$2,Multipliers!$A$3:$DF$122,BS$2-2006+2),1))</f>
        <v>0</v>
      </c>
      <c r="BU59" s="3">
        <f>BT59*(1-IF($H59+BT$2-$L$2&lt;70,VLOOKUP($H59+BT$2-$L$2,$B$3:$C$123,2)*VLOOKUP($H59+BT$2-$L$2,Multipliers!$A$3:$DF$122,BT$2-2006+2),1))</f>
        <v>0</v>
      </c>
      <c r="BV59" s="3">
        <f>BU59*(1-IF($H59+BU$2-$L$2&lt;70,VLOOKUP($H59+BU$2-$L$2,$B$3:$C$123,2)*VLOOKUP($H59+BU$2-$L$2,Multipliers!$A$3:$DF$122,BU$2-2006+2),1))</f>
        <v>0</v>
      </c>
      <c r="BW59" s="3">
        <f>BV59*(1-IF($H59+BV$2-$L$2&lt;70,VLOOKUP($H59+BV$2-$L$2,$B$3:$C$123,2)*VLOOKUP($H59+BV$2-$L$2,Multipliers!$A$3:$DF$122,BV$2-2006+2),1))</f>
        <v>0</v>
      </c>
      <c r="BX59" s="3">
        <f>BW59*(1-IF($H59+BW$2-$L$2&lt;70,VLOOKUP($H59+BW$2-$L$2,$B$3:$C$123,2)*VLOOKUP($H59+BW$2-$L$2,Multipliers!$A$3:$DF$122,BW$2-2006+2),1))</f>
        <v>0</v>
      </c>
      <c r="BY59" s="3">
        <f>BX59*(1-IF($H59+BX$2-$L$2&lt;70,VLOOKUP($H59+BX$2-$L$2,$B$3:$C$123,2)*VLOOKUP($H59+BX$2-$L$2,Multipliers!$A$3:$DF$122,BX$2-2006+2),1))</f>
        <v>0</v>
      </c>
      <c r="BZ59" s="3">
        <f>BY59*(1-IF($H59+BY$2-$L$2&lt;70,VLOOKUP($H59+BY$2-$L$2,$B$3:$C$123,2)*VLOOKUP($H59+BY$2-$L$2,Multipliers!$A$3:$DF$122,BY$2-2006+2),1))</f>
        <v>0</v>
      </c>
      <c r="CA59" s="3">
        <f>BZ59*(1-IF($H59+BZ$2-$L$2&lt;70,VLOOKUP($H59+BZ$2-$L$2,$B$3:$C$123,2)*VLOOKUP($H59+BZ$2-$L$2,Multipliers!$A$3:$DF$122,BZ$2-2006+2),1))</f>
        <v>0</v>
      </c>
      <c r="CB59" s="3">
        <f>CA59*(1-IF($H59+CA$2-$L$2&lt;70,VLOOKUP($H59+CA$2-$L$2,$B$3:$C$123,2)*VLOOKUP($H59+CA$2-$L$2,Multipliers!$A$3:$DF$122,CA$2-2006+2),1))</f>
        <v>0</v>
      </c>
      <c r="CC59" s="3">
        <f>CB59*(1-IF($H59+CB$2-$L$2&lt;70,VLOOKUP($H59+CB$2-$L$2,$B$3:$C$123,2)*VLOOKUP($H59+CB$2-$L$2,Multipliers!$A$3:$DF$122,CB$2-2006+2),1))</f>
        <v>0</v>
      </c>
      <c r="CD59" s="3">
        <f>CC59*(1-IF($H59+CC$2-$L$2&lt;70,VLOOKUP($H59+CC$2-$L$2,$B$3:$C$123,2)*VLOOKUP($H59+CC$2-$L$2,Multipliers!$A$3:$DF$122,CC$2-2006+2),1))</f>
        <v>0</v>
      </c>
    </row>
    <row r="60" spans="2:82" x14ac:dyDescent="0.25">
      <c r="B60" s="21">
        <f t="shared" si="31"/>
        <v>57</v>
      </c>
      <c r="C60" s="21">
        <f>IF(B60&lt;Inputs!$C$3,E60,F60)</f>
        <v>4.7759999999999999E-3</v>
      </c>
      <c r="E60" s="22">
        <v>4.7759999999999999E-3</v>
      </c>
      <c r="F60" s="22">
        <v>1.1880999999999999E-2</v>
      </c>
      <c r="H60" s="26">
        <f t="shared" si="32"/>
        <v>58</v>
      </c>
      <c r="I60" s="26">
        <f>IF(H60&lt;=Inputs!$C$3,VLOOKUP(H60,$K$3:$CD$43,Inputs!$C$3-H60+2),1)</f>
        <v>0.98164043279374436</v>
      </c>
      <c r="K60" s="3">
        <f t="shared" si="33"/>
        <v>58</v>
      </c>
      <c r="L60" s="3">
        <v>1</v>
      </c>
      <c r="M60" s="3">
        <f>L60*(1-IF($H60+L$2-$L$2&lt;70,VLOOKUP($H60+L$2-$L$2,$B$3:$C$123,2)*VLOOKUP($H60+L$2-$L$2,Multipliers!$A$3:$DF$122,L$2-2006+2),1))</f>
        <v>0.99483346048855581</v>
      </c>
      <c r="N60" s="3">
        <f>M60*(1-IF($H60+M$2-$L$2&lt;70,VLOOKUP($H60+M$2-$L$2,$B$3:$C$123,2)*VLOOKUP($H60+M$2-$L$2,Multipliers!$A$3:$DF$122,M$2-2006+2),1))</f>
        <v>0.98912660905549366</v>
      </c>
      <c r="O60" s="3">
        <f>N60*(1-IF($H60+N$2-$L$2&lt;70,VLOOKUP($H60+N$2-$L$2,$B$3:$C$123,2)*VLOOKUP($H60+N$2-$L$2,Multipliers!$A$3:$DF$122,N$2-2006+2),1))</f>
        <v>0.98281024783167237</v>
      </c>
      <c r="P60" s="3">
        <f>O60*(1-IF($H60+O$2-$L$2&lt;70,VLOOKUP($H60+O$2-$L$2,$B$3:$C$123,2)*VLOOKUP($H60+O$2-$L$2,Multipliers!$A$3:$DF$122,O$2-2006+2),1))</f>
        <v>0.97581406276762406</v>
      </c>
      <c r="Q60" s="3">
        <f>P60*(1-IF($H60+P$2-$L$2&lt;70,VLOOKUP($H60+P$2-$L$2,$B$3:$C$123,2)*VLOOKUP($H60+P$2-$L$2,Multipliers!$A$3:$DF$122,P$2-2006+2),1))</f>
        <v>0.96807063772752211</v>
      </c>
      <c r="R60" s="3">
        <f>Q60*(1-IF($H60+Q$2-$L$2&lt;70,VLOOKUP($H60+Q$2-$L$2,$B$3:$C$123,2)*VLOOKUP($H60+Q$2-$L$2,Multipliers!$A$3:$DF$122,Q$2-2006+2),1))</f>
        <v>0.95951510130021711</v>
      </c>
      <c r="S60" s="3">
        <f>R60*(1-IF($H60+R$2-$L$2&lt;70,VLOOKUP($H60+R$2-$L$2,$B$3:$C$123,2)*VLOOKUP($H60+R$2-$L$2,Multipliers!$A$3:$DF$122,R$2-2006+2),1))</f>
        <v>0.95007523305123076</v>
      </c>
      <c r="T60" s="3">
        <f>S60*(1-IF($H60+S$2-$L$2&lt;70,VLOOKUP($H60+S$2-$L$2,$B$3:$C$123,2)*VLOOKUP($H60+S$2-$L$2,Multipliers!$A$3:$DF$122,S$2-2006+2),1))</f>
        <v>0.9396910061330217</v>
      </c>
      <c r="U60" s="3">
        <f>T60*(1-IF($H60+T$2-$L$2&lt;70,VLOOKUP($H60+T$2-$L$2,$B$3:$C$123,2)*VLOOKUP($H60+T$2-$L$2,Multipliers!$A$3:$DF$122,T$2-2006+2),1))</f>
        <v>0.92852624548502116</v>
      </c>
      <c r="V60" s="3">
        <f>U60*(1-IF($H60+U$2-$L$2&lt;70,VLOOKUP($H60+U$2-$L$2,$B$3:$C$123,2)*VLOOKUP($H60+U$2-$L$2,Multipliers!$A$3:$DF$122,U$2-2006+2),1))</f>
        <v>0.91656148976532192</v>
      </c>
      <c r="W60" s="3">
        <f>V60*(1-IF($H60+V$2-$L$2&lt;70,VLOOKUP($H60+V$2-$L$2,$B$3:$C$123,2)*VLOOKUP($H60+V$2-$L$2,Multipliers!$A$3:$DF$122,V$2-2006+2),1))</f>
        <v>0.90376164056303987</v>
      </c>
      <c r="X60" s="3">
        <f>W60*(1-IF($H60+W$2-$L$2&lt;70,VLOOKUP($H60+W$2-$L$2,$B$3:$C$123,2)*VLOOKUP($H60+W$2-$L$2,Multipliers!$A$3:$DF$122,W$2-2006+2),1))</f>
        <v>0.89008549894170053</v>
      </c>
      <c r="Y60" s="3">
        <f>X60*(1-IF($H60+X$2-$L$2&lt;70,VLOOKUP($H60+X$2-$L$2,$B$3:$C$123,2)*VLOOKUP($H60+X$2-$L$2,Multipliers!$A$3:$DF$122,X$2-2006+2),1))</f>
        <v>0</v>
      </c>
      <c r="Z60" s="3">
        <f>Y60*(1-IF($H60+Y$2-$L$2&lt;70,VLOOKUP($H60+Y$2-$L$2,$B$3:$C$123,2)*VLOOKUP($H60+Y$2-$L$2,Multipliers!$A$3:$DF$122,Y$2-2006+2),1))</f>
        <v>0</v>
      </c>
      <c r="AA60" s="3">
        <f>Z60*(1-IF($H60+Z$2-$L$2&lt;70,VLOOKUP($H60+Z$2-$L$2,$B$3:$C$123,2)*VLOOKUP($H60+Z$2-$L$2,Multipliers!$A$3:$DF$122,Z$2-2006+2),1))</f>
        <v>0</v>
      </c>
      <c r="AB60" s="3">
        <f>AA60*(1-IF($H60+AA$2-$L$2&lt;70,VLOOKUP($H60+AA$2-$L$2,$B$3:$C$123,2)*VLOOKUP($H60+AA$2-$L$2,Multipliers!$A$3:$DF$122,AA$2-2006+2),1))</f>
        <v>0</v>
      </c>
      <c r="AC60" s="3">
        <f>AB60*(1-IF($H60+AB$2-$L$2&lt;70,VLOOKUP($H60+AB$2-$L$2,$B$3:$C$123,2)*VLOOKUP($H60+AB$2-$L$2,Multipliers!$A$3:$DF$122,AB$2-2006+2),1))</f>
        <v>0</v>
      </c>
      <c r="AD60" s="3">
        <f>AC60*(1-IF($H60+AC$2-$L$2&lt;70,VLOOKUP($H60+AC$2-$L$2,$B$3:$C$123,2)*VLOOKUP($H60+AC$2-$L$2,Multipliers!$A$3:$DF$122,AC$2-2006+2),1))</f>
        <v>0</v>
      </c>
      <c r="AE60" s="3">
        <f>AD60*(1-IF($H60+AD$2-$L$2&lt;70,VLOOKUP($H60+AD$2-$L$2,$B$3:$C$123,2)*VLOOKUP($H60+AD$2-$L$2,Multipliers!$A$3:$DF$122,AD$2-2006+2),1))</f>
        <v>0</v>
      </c>
      <c r="AF60" s="3">
        <f>AE60*(1-IF($H60+AE$2-$L$2&lt;70,VLOOKUP($H60+AE$2-$L$2,$B$3:$C$123,2)*VLOOKUP($H60+AE$2-$L$2,Multipliers!$A$3:$DF$122,AE$2-2006+2),1))</f>
        <v>0</v>
      </c>
      <c r="AG60" s="3">
        <f>AF60*(1-IF($H60+AF$2-$L$2&lt;70,VLOOKUP($H60+AF$2-$L$2,$B$3:$C$123,2)*VLOOKUP($H60+AF$2-$L$2,Multipliers!$A$3:$DF$122,AF$2-2006+2),1))</f>
        <v>0</v>
      </c>
      <c r="AH60" s="3">
        <f>AG60*(1-IF($H60+AG$2-$L$2&lt;70,VLOOKUP($H60+AG$2-$L$2,$B$3:$C$123,2)*VLOOKUP($H60+AG$2-$L$2,Multipliers!$A$3:$DF$122,AG$2-2006+2),1))</f>
        <v>0</v>
      </c>
      <c r="AI60" s="3">
        <f>AH60*(1-IF($H60+AH$2-$L$2&lt;70,VLOOKUP($H60+AH$2-$L$2,$B$3:$C$123,2)*VLOOKUP($H60+AH$2-$L$2,Multipliers!$A$3:$DF$122,AH$2-2006+2),1))</f>
        <v>0</v>
      </c>
      <c r="AJ60" s="3">
        <f>AI60*(1-IF($H60+AI$2-$L$2&lt;70,VLOOKUP($H60+AI$2-$L$2,$B$3:$C$123,2)*VLOOKUP($H60+AI$2-$L$2,Multipliers!$A$3:$DF$122,AI$2-2006+2),1))</f>
        <v>0</v>
      </c>
      <c r="AK60" s="3">
        <f>AJ60*(1-IF($H60+AJ$2-$L$2&lt;70,VLOOKUP($H60+AJ$2-$L$2,$B$3:$C$123,2)*VLOOKUP($H60+AJ$2-$L$2,Multipliers!$A$3:$DF$122,AJ$2-2006+2),1))</f>
        <v>0</v>
      </c>
      <c r="AL60" s="3">
        <f>AK60*(1-IF($H60+AK$2-$L$2&lt;70,VLOOKUP($H60+AK$2-$L$2,$B$3:$C$123,2)*VLOOKUP($H60+AK$2-$L$2,Multipliers!$A$3:$DF$122,AK$2-2006+2),1))</f>
        <v>0</v>
      </c>
      <c r="AM60" s="3">
        <f>AL60*(1-IF($H60+AL$2-$L$2&lt;70,VLOOKUP($H60+AL$2-$L$2,$B$3:$C$123,2)*VLOOKUP($H60+AL$2-$L$2,Multipliers!$A$3:$DF$122,AL$2-2006+2),1))</f>
        <v>0</v>
      </c>
      <c r="AN60" s="3">
        <f>AM60*(1-IF($H60+AM$2-$L$2&lt;70,VLOOKUP($H60+AM$2-$L$2,$B$3:$C$123,2)*VLOOKUP($H60+AM$2-$L$2,Multipliers!$A$3:$DF$122,AM$2-2006+2),1))</f>
        <v>0</v>
      </c>
      <c r="AO60" s="3">
        <f>AN60*(1-IF($H60+AN$2-$L$2&lt;70,VLOOKUP($H60+AN$2-$L$2,$B$3:$C$123,2)*VLOOKUP($H60+AN$2-$L$2,Multipliers!$A$3:$DF$122,AN$2-2006+2),1))</f>
        <v>0</v>
      </c>
      <c r="AP60" s="3">
        <f>AO60*(1-IF($H60+AO$2-$L$2&lt;70,VLOOKUP($H60+AO$2-$L$2,$B$3:$C$123,2)*VLOOKUP($H60+AO$2-$L$2,Multipliers!$A$3:$DF$122,AO$2-2006+2),1))</f>
        <v>0</v>
      </c>
      <c r="AQ60" s="3">
        <f>AP60*(1-IF($H60+AP$2-$L$2&lt;70,VLOOKUP($H60+AP$2-$L$2,$B$3:$C$123,2)*VLOOKUP($H60+AP$2-$L$2,Multipliers!$A$3:$DF$122,AP$2-2006+2),1))</f>
        <v>0</v>
      </c>
      <c r="AR60" s="3">
        <f>AQ60*(1-IF($H60+AQ$2-$L$2&lt;70,VLOOKUP($H60+AQ$2-$L$2,$B$3:$C$123,2)*VLOOKUP($H60+AQ$2-$L$2,Multipliers!$A$3:$DF$122,AQ$2-2006+2),1))</f>
        <v>0</v>
      </c>
      <c r="AS60" s="3">
        <f>AR60*(1-IF($H60+AR$2-$L$2&lt;70,VLOOKUP($H60+AR$2-$L$2,$B$3:$C$123,2)*VLOOKUP($H60+AR$2-$L$2,Multipliers!$A$3:$DF$122,AR$2-2006+2),1))</f>
        <v>0</v>
      </c>
      <c r="AT60" s="3">
        <f>AS60*(1-IF($H60+AS$2-$L$2&lt;70,VLOOKUP($H60+AS$2-$L$2,$B$3:$C$123,2)*VLOOKUP($H60+AS$2-$L$2,Multipliers!$A$3:$DF$122,AS$2-2006+2),1))</f>
        <v>0</v>
      </c>
      <c r="AU60" s="3">
        <f>AT60*(1-IF($H60+AT$2-$L$2&lt;70,VLOOKUP($H60+AT$2-$L$2,$B$3:$C$123,2)*VLOOKUP($H60+AT$2-$L$2,Multipliers!$A$3:$DF$122,AT$2-2006+2),1))</f>
        <v>0</v>
      </c>
      <c r="AV60" s="3">
        <f>AU60*(1-IF($H60+AU$2-$L$2&lt;70,VLOOKUP($H60+AU$2-$L$2,$B$3:$C$123,2)*VLOOKUP($H60+AU$2-$L$2,Multipliers!$A$3:$DF$122,AU$2-2006+2),1))</f>
        <v>0</v>
      </c>
      <c r="AW60" s="3">
        <f>AV60*(1-IF($H60+AV$2-$L$2&lt;70,VLOOKUP($H60+AV$2-$L$2,$B$3:$C$123,2)*VLOOKUP($H60+AV$2-$L$2,Multipliers!$A$3:$DF$122,AV$2-2006+2),1))</f>
        <v>0</v>
      </c>
      <c r="AX60" s="3">
        <f>AW60*(1-IF($H60+AW$2-$L$2&lt;70,VLOOKUP($H60+AW$2-$L$2,$B$3:$C$123,2)*VLOOKUP($H60+AW$2-$L$2,Multipliers!$A$3:$DF$122,AW$2-2006+2),1))</f>
        <v>0</v>
      </c>
      <c r="AY60" s="3">
        <f>AX60*(1-IF($H60+AX$2-$L$2&lt;70,VLOOKUP($H60+AX$2-$L$2,$B$3:$C$123,2)*VLOOKUP($H60+AX$2-$L$2,Multipliers!$A$3:$DF$122,AX$2-2006+2),1))</f>
        <v>0</v>
      </c>
      <c r="AZ60" s="3">
        <f>AY60*(1-IF($H60+AY$2-$L$2&lt;70,VLOOKUP($H60+AY$2-$L$2,$B$3:$C$123,2)*VLOOKUP($H60+AY$2-$L$2,Multipliers!$A$3:$DF$122,AY$2-2006+2),1))</f>
        <v>0</v>
      </c>
      <c r="BA60" s="3">
        <f>AZ60*(1-IF($H60+AZ$2-$L$2&lt;70,VLOOKUP($H60+AZ$2-$L$2,$B$3:$C$123,2)*VLOOKUP($H60+AZ$2-$L$2,Multipliers!$A$3:$DF$122,AZ$2-2006+2),1))</f>
        <v>0</v>
      </c>
      <c r="BB60" s="3">
        <f>BA60*(1-IF($H60+BA$2-$L$2&lt;70,VLOOKUP($H60+BA$2-$L$2,$B$3:$C$123,2)*VLOOKUP($H60+BA$2-$L$2,Multipliers!$A$3:$DF$122,BA$2-2006+2),1))</f>
        <v>0</v>
      </c>
      <c r="BC60" s="3">
        <f>BB60*(1-IF($H60+BB$2-$L$2&lt;70,VLOOKUP($H60+BB$2-$L$2,$B$3:$C$123,2)*VLOOKUP($H60+BB$2-$L$2,Multipliers!$A$3:$DF$122,BB$2-2006+2),1))</f>
        <v>0</v>
      </c>
      <c r="BD60" s="3">
        <f>BC60*(1-IF($H60+BC$2-$L$2&lt;70,VLOOKUP($H60+BC$2-$L$2,$B$3:$C$123,2)*VLOOKUP($H60+BC$2-$L$2,Multipliers!$A$3:$DF$122,BC$2-2006+2),1))</f>
        <v>0</v>
      </c>
      <c r="BE60" s="3">
        <f>BD60*(1-IF($H60+BD$2-$L$2&lt;70,VLOOKUP($H60+BD$2-$L$2,$B$3:$C$123,2)*VLOOKUP($H60+BD$2-$L$2,Multipliers!$A$3:$DF$122,BD$2-2006+2),1))</f>
        <v>0</v>
      </c>
      <c r="BF60" s="3">
        <f>BE60*(1-IF($H60+BE$2-$L$2&lt;70,VLOOKUP($H60+BE$2-$L$2,$B$3:$C$123,2)*VLOOKUP($H60+BE$2-$L$2,Multipliers!$A$3:$DF$122,BE$2-2006+2),1))</f>
        <v>0</v>
      </c>
      <c r="BG60" s="3">
        <f>BF60*(1-IF($H60+BF$2-$L$2&lt;70,VLOOKUP($H60+BF$2-$L$2,$B$3:$C$123,2)*VLOOKUP($H60+BF$2-$L$2,Multipliers!$A$3:$DF$122,BF$2-2006+2),1))</f>
        <v>0</v>
      </c>
      <c r="BH60" s="3">
        <f>BG60*(1-IF($H60+BG$2-$L$2&lt;70,VLOOKUP($H60+BG$2-$L$2,$B$3:$C$123,2)*VLOOKUP($H60+BG$2-$L$2,Multipliers!$A$3:$DF$122,BG$2-2006+2),1))</f>
        <v>0</v>
      </c>
      <c r="BI60" s="3">
        <f>BH60*(1-IF($H60+BH$2-$L$2&lt;70,VLOOKUP($H60+BH$2-$L$2,$B$3:$C$123,2)*VLOOKUP($H60+BH$2-$L$2,Multipliers!$A$3:$DF$122,BH$2-2006+2),1))</f>
        <v>0</v>
      </c>
      <c r="BJ60" s="3">
        <f>BI60*(1-IF($H60+BI$2-$L$2&lt;70,VLOOKUP($H60+BI$2-$L$2,$B$3:$C$123,2)*VLOOKUP($H60+BI$2-$L$2,Multipliers!$A$3:$DF$122,BI$2-2006+2),1))</f>
        <v>0</v>
      </c>
      <c r="BK60" s="3">
        <f>BJ60*(1-IF($H60+BJ$2-$L$2&lt;70,VLOOKUP($H60+BJ$2-$L$2,$B$3:$C$123,2)*VLOOKUP($H60+BJ$2-$L$2,Multipliers!$A$3:$DF$122,BJ$2-2006+2),1))</f>
        <v>0</v>
      </c>
      <c r="BL60" s="3">
        <f>BK60*(1-IF($H60+BK$2-$L$2&lt;70,VLOOKUP($H60+BK$2-$L$2,$B$3:$C$123,2)*VLOOKUP($H60+BK$2-$L$2,Multipliers!$A$3:$DF$122,BK$2-2006+2),1))</f>
        <v>0</v>
      </c>
      <c r="BM60" s="3">
        <f>BL60*(1-IF($H60+BL$2-$L$2&lt;70,VLOOKUP($H60+BL$2-$L$2,$B$3:$C$123,2)*VLOOKUP($H60+BL$2-$L$2,Multipliers!$A$3:$DF$122,BL$2-2006+2),1))</f>
        <v>0</v>
      </c>
      <c r="BN60" s="3">
        <f>BM60*(1-IF($H60+BM$2-$L$2&lt;70,VLOOKUP($H60+BM$2-$L$2,$B$3:$C$123,2)*VLOOKUP($H60+BM$2-$L$2,Multipliers!$A$3:$DF$122,BM$2-2006+2),1))</f>
        <v>0</v>
      </c>
      <c r="BO60" s="3">
        <f>BN60*(1-IF($H60+BN$2-$L$2&lt;70,VLOOKUP($H60+BN$2-$L$2,$B$3:$C$123,2)*VLOOKUP($H60+BN$2-$L$2,Multipliers!$A$3:$DF$122,BN$2-2006+2),1))</f>
        <v>0</v>
      </c>
      <c r="BP60" s="3">
        <f>BO60*(1-IF($H60+BO$2-$L$2&lt;70,VLOOKUP($H60+BO$2-$L$2,$B$3:$C$123,2)*VLOOKUP($H60+BO$2-$L$2,Multipliers!$A$3:$DF$122,BO$2-2006+2),1))</f>
        <v>0</v>
      </c>
      <c r="BQ60" s="3">
        <f>BP60*(1-IF($H60+BP$2-$L$2&lt;70,VLOOKUP($H60+BP$2-$L$2,$B$3:$C$123,2)*VLOOKUP($H60+BP$2-$L$2,Multipliers!$A$3:$DF$122,BP$2-2006+2),1))</f>
        <v>0</v>
      </c>
      <c r="BR60" s="3">
        <f>BQ60*(1-IF($H60+BQ$2-$L$2&lt;70,VLOOKUP($H60+BQ$2-$L$2,$B$3:$C$123,2)*VLOOKUP($H60+BQ$2-$L$2,Multipliers!$A$3:$DF$122,BQ$2-2006+2),1))</f>
        <v>0</v>
      </c>
      <c r="BS60" s="3">
        <f>BR60*(1-IF($H60+BR$2-$L$2&lt;70,VLOOKUP($H60+BR$2-$L$2,$B$3:$C$123,2)*VLOOKUP($H60+BR$2-$L$2,Multipliers!$A$3:$DF$122,BR$2-2006+2),1))</f>
        <v>0</v>
      </c>
      <c r="BT60" s="3">
        <f>BS60*(1-IF($H60+BS$2-$L$2&lt;70,VLOOKUP($H60+BS$2-$L$2,$B$3:$C$123,2)*VLOOKUP($H60+BS$2-$L$2,Multipliers!$A$3:$DF$122,BS$2-2006+2),1))</f>
        <v>0</v>
      </c>
      <c r="BU60" s="3">
        <f>BT60*(1-IF($H60+BT$2-$L$2&lt;70,VLOOKUP($H60+BT$2-$L$2,$B$3:$C$123,2)*VLOOKUP($H60+BT$2-$L$2,Multipliers!$A$3:$DF$122,BT$2-2006+2),1))</f>
        <v>0</v>
      </c>
      <c r="BV60" s="3">
        <f>BU60*(1-IF($H60+BU$2-$L$2&lt;70,VLOOKUP($H60+BU$2-$L$2,$B$3:$C$123,2)*VLOOKUP($H60+BU$2-$L$2,Multipliers!$A$3:$DF$122,BU$2-2006+2),1))</f>
        <v>0</v>
      </c>
      <c r="BW60" s="3">
        <f>BV60*(1-IF($H60+BV$2-$L$2&lt;70,VLOOKUP($H60+BV$2-$L$2,$B$3:$C$123,2)*VLOOKUP($H60+BV$2-$L$2,Multipliers!$A$3:$DF$122,BV$2-2006+2),1))</f>
        <v>0</v>
      </c>
      <c r="BX60" s="3">
        <f>BW60*(1-IF($H60+BW$2-$L$2&lt;70,VLOOKUP($H60+BW$2-$L$2,$B$3:$C$123,2)*VLOOKUP($H60+BW$2-$L$2,Multipliers!$A$3:$DF$122,BW$2-2006+2),1))</f>
        <v>0</v>
      </c>
      <c r="BY60" s="3">
        <f>BX60*(1-IF($H60+BX$2-$L$2&lt;70,VLOOKUP($H60+BX$2-$L$2,$B$3:$C$123,2)*VLOOKUP($H60+BX$2-$L$2,Multipliers!$A$3:$DF$122,BX$2-2006+2),1))</f>
        <v>0</v>
      </c>
      <c r="BZ60" s="3">
        <f>BY60*(1-IF($H60+BY$2-$L$2&lt;70,VLOOKUP($H60+BY$2-$L$2,$B$3:$C$123,2)*VLOOKUP($H60+BY$2-$L$2,Multipliers!$A$3:$DF$122,BY$2-2006+2),1))</f>
        <v>0</v>
      </c>
      <c r="CA60" s="3">
        <f>BZ60*(1-IF($H60+BZ$2-$L$2&lt;70,VLOOKUP($H60+BZ$2-$L$2,$B$3:$C$123,2)*VLOOKUP($H60+BZ$2-$L$2,Multipliers!$A$3:$DF$122,BZ$2-2006+2),1))</f>
        <v>0</v>
      </c>
      <c r="CB60" s="3">
        <f>CA60*(1-IF($H60+CA$2-$L$2&lt;70,VLOOKUP($H60+CA$2-$L$2,$B$3:$C$123,2)*VLOOKUP($H60+CA$2-$L$2,Multipliers!$A$3:$DF$122,CA$2-2006+2),1))</f>
        <v>0</v>
      </c>
      <c r="CC60" s="3">
        <f>CB60*(1-IF($H60+CB$2-$L$2&lt;70,VLOOKUP($H60+CB$2-$L$2,$B$3:$C$123,2)*VLOOKUP($H60+CB$2-$L$2,Multipliers!$A$3:$DF$122,CB$2-2006+2),1))</f>
        <v>0</v>
      </c>
      <c r="CD60" s="3">
        <f>CC60*(1-IF($H60+CC$2-$L$2&lt;70,VLOOKUP($H60+CC$2-$L$2,$B$3:$C$123,2)*VLOOKUP($H60+CC$2-$L$2,Multipliers!$A$3:$DF$122,CC$2-2006+2),1))</f>
        <v>0</v>
      </c>
    </row>
    <row r="61" spans="2:82" x14ac:dyDescent="0.25">
      <c r="B61" s="21">
        <f t="shared" si="31"/>
        <v>58</v>
      </c>
      <c r="C61" s="21">
        <f>IF(B61&lt;Inputs!$C$3,E61,F61)</f>
        <v>5.2909999999999997E-3</v>
      </c>
      <c r="E61" s="22">
        <v>5.2909999999999997E-3</v>
      </c>
      <c r="F61" s="22">
        <v>1.1988E-2</v>
      </c>
      <c r="H61" s="26">
        <f t="shared" si="32"/>
        <v>59</v>
      </c>
      <c r="I61" s="26">
        <f>IF(H61&lt;=Inputs!$C$3,VLOOKUP(H61,$K$3:$CD$43,Inputs!$C$3-H61+2),1)</f>
        <v>0.98409104913649714</v>
      </c>
      <c r="K61" s="3">
        <f t="shared" si="33"/>
        <v>59</v>
      </c>
      <c r="L61" s="3">
        <v>1</v>
      </c>
      <c r="M61" s="3">
        <f>L61*(1-IF($H61+L$2-$L$2&lt;70,VLOOKUP($H61+L$2-$L$2,$B$3:$C$123,2)*VLOOKUP($H61+L$2-$L$2,Multipliers!$A$3:$DF$122,L$2-2006+2),1))</f>
        <v>0.99423931589542802</v>
      </c>
      <c r="N61" s="3">
        <f>M61*(1-IF($H61+M$2-$L$2&lt;70,VLOOKUP($H61+M$2-$L$2,$B$3:$C$123,2)*VLOOKUP($H61+M$2-$L$2,Multipliers!$A$3:$DF$122,M$2-2006+2),1))</f>
        <v>0.98785583517032127</v>
      </c>
      <c r="O61" s="3">
        <f>N61*(1-IF($H61+N$2-$L$2&lt;70,VLOOKUP($H61+N$2-$L$2,$B$3:$C$123,2)*VLOOKUP($H61+N$2-$L$2,Multipliers!$A$3:$DF$122,N$2-2006+2),1))</f>
        <v>0.98077701260556716</v>
      </c>
      <c r="P61" s="3">
        <f>O61*(1-IF($H61+O$2-$L$2&lt;70,VLOOKUP($H61+O$2-$L$2,$B$3:$C$123,2)*VLOOKUP($H61+O$2-$L$2,Multipliers!$A$3:$DF$122,O$2-2006+2),1))</f>
        <v>0.97293460251025177</v>
      </c>
      <c r="Q61" s="3">
        <f>P61*(1-IF($H61+P$2-$L$2&lt;70,VLOOKUP($H61+P$2-$L$2,$B$3:$C$123,2)*VLOOKUP($H61+P$2-$L$2,Multipliers!$A$3:$DF$122,P$2-2006+2),1))</f>
        <v>0.96426411467917483</v>
      </c>
      <c r="R61" s="3">
        <f>Q61*(1-IF($H61+Q$2-$L$2&lt;70,VLOOKUP($H61+Q$2-$L$2,$B$3:$C$123,2)*VLOOKUP($H61+Q$2-$L$2,Multipliers!$A$3:$DF$122,Q$2-2006+2),1))</f>
        <v>0.95469426717792449</v>
      </c>
      <c r="S61" s="3">
        <f>R61*(1-IF($H61+R$2-$L$2&lt;70,VLOOKUP($H61+R$2-$L$2,$B$3:$C$123,2)*VLOOKUP($H61+R$2-$L$2,Multipliers!$A$3:$DF$122,R$2-2006+2),1))</f>
        <v>0.94416585178340917</v>
      </c>
      <c r="T61" s="3">
        <f>S61*(1-IF($H61+S$2-$L$2&lt;70,VLOOKUP($H61+S$2-$L$2,$B$3:$C$123,2)*VLOOKUP($H61+S$2-$L$2,Multipliers!$A$3:$DF$122,S$2-2006+2),1))</f>
        <v>0.93284490347504756</v>
      </c>
      <c r="U61" s="3">
        <f>T61*(1-IF($H61+T$2-$L$2&lt;70,VLOOKUP($H61+T$2-$L$2,$B$3:$C$123,2)*VLOOKUP($H61+T$2-$L$2,Multipliers!$A$3:$DF$122,T$2-2006+2),1))</f>
        <v>0.92071288403558016</v>
      </c>
      <c r="V61" s="3">
        <f>U61*(1-IF($H61+U$2-$L$2&lt;70,VLOOKUP($H61+U$2-$L$2,$B$3:$C$123,2)*VLOOKUP($H61+U$2-$L$2,Multipliers!$A$3:$DF$122,U$2-2006+2),1))</f>
        <v>0.90773304986310988</v>
      </c>
      <c r="W61" s="3">
        <f>V61*(1-IF($H61+V$2-$L$2&lt;70,VLOOKUP($H61+V$2-$L$2,$B$3:$C$123,2)*VLOOKUP($H61+V$2-$L$2,Multipliers!$A$3:$DF$122,V$2-2006+2),1))</f>
        <v>0.89386366493321123</v>
      </c>
      <c r="X61" s="3">
        <f>W61*(1-IF($H61+W$2-$L$2&lt;70,VLOOKUP($H61+W$2-$L$2,$B$3:$C$123,2)*VLOOKUP($H61+W$2-$L$2,Multipliers!$A$3:$DF$122,W$2-2006+2),1))</f>
        <v>0</v>
      </c>
      <c r="Y61" s="3">
        <f>X61*(1-IF($H61+X$2-$L$2&lt;70,VLOOKUP($H61+X$2-$L$2,$B$3:$C$123,2)*VLOOKUP($H61+X$2-$L$2,Multipliers!$A$3:$DF$122,X$2-2006+2),1))</f>
        <v>0</v>
      </c>
      <c r="Z61" s="3">
        <f>Y61*(1-IF($H61+Y$2-$L$2&lt;70,VLOOKUP($H61+Y$2-$L$2,$B$3:$C$123,2)*VLOOKUP($H61+Y$2-$L$2,Multipliers!$A$3:$DF$122,Y$2-2006+2),1))</f>
        <v>0</v>
      </c>
      <c r="AA61" s="3">
        <f>Z61*(1-IF($H61+Z$2-$L$2&lt;70,VLOOKUP($H61+Z$2-$L$2,$B$3:$C$123,2)*VLOOKUP($H61+Z$2-$L$2,Multipliers!$A$3:$DF$122,Z$2-2006+2),1))</f>
        <v>0</v>
      </c>
      <c r="AB61" s="3">
        <f>AA61*(1-IF($H61+AA$2-$L$2&lt;70,VLOOKUP($H61+AA$2-$L$2,$B$3:$C$123,2)*VLOOKUP($H61+AA$2-$L$2,Multipliers!$A$3:$DF$122,AA$2-2006+2),1))</f>
        <v>0</v>
      </c>
      <c r="AC61" s="3">
        <f>AB61*(1-IF($H61+AB$2-$L$2&lt;70,VLOOKUP($H61+AB$2-$L$2,$B$3:$C$123,2)*VLOOKUP($H61+AB$2-$L$2,Multipliers!$A$3:$DF$122,AB$2-2006+2),1))</f>
        <v>0</v>
      </c>
      <c r="AD61" s="3">
        <f>AC61*(1-IF($H61+AC$2-$L$2&lt;70,VLOOKUP($H61+AC$2-$L$2,$B$3:$C$123,2)*VLOOKUP($H61+AC$2-$L$2,Multipliers!$A$3:$DF$122,AC$2-2006+2),1))</f>
        <v>0</v>
      </c>
      <c r="AE61" s="3">
        <f>AD61*(1-IF($H61+AD$2-$L$2&lt;70,VLOOKUP($H61+AD$2-$L$2,$B$3:$C$123,2)*VLOOKUP($H61+AD$2-$L$2,Multipliers!$A$3:$DF$122,AD$2-2006+2),1))</f>
        <v>0</v>
      </c>
      <c r="AF61" s="3">
        <f>AE61*(1-IF($H61+AE$2-$L$2&lt;70,VLOOKUP($H61+AE$2-$L$2,$B$3:$C$123,2)*VLOOKUP($H61+AE$2-$L$2,Multipliers!$A$3:$DF$122,AE$2-2006+2),1))</f>
        <v>0</v>
      </c>
      <c r="AG61" s="3">
        <f>AF61*(1-IF($H61+AF$2-$L$2&lt;70,VLOOKUP($H61+AF$2-$L$2,$B$3:$C$123,2)*VLOOKUP($H61+AF$2-$L$2,Multipliers!$A$3:$DF$122,AF$2-2006+2),1))</f>
        <v>0</v>
      </c>
      <c r="AH61" s="3">
        <f>AG61*(1-IF($H61+AG$2-$L$2&lt;70,VLOOKUP($H61+AG$2-$L$2,$B$3:$C$123,2)*VLOOKUP($H61+AG$2-$L$2,Multipliers!$A$3:$DF$122,AG$2-2006+2),1))</f>
        <v>0</v>
      </c>
      <c r="AI61" s="3">
        <f>AH61*(1-IF($H61+AH$2-$L$2&lt;70,VLOOKUP($H61+AH$2-$L$2,$B$3:$C$123,2)*VLOOKUP($H61+AH$2-$L$2,Multipliers!$A$3:$DF$122,AH$2-2006+2),1))</f>
        <v>0</v>
      </c>
      <c r="AJ61" s="3">
        <f>AI61*(1-IF($H61+AI$2-$L$2&lt;70,VLOOKUP($H61+AI$2-$L$2,$B$3:$C$123,2)*VLOOKUP($H61+AI$2-$L$2,Multipliers!$A$3:$DF$122,AI$2-2006+2),1))</f>
        <v>0</v>
      </c>
      <c r="AK61" s="3">
        <f>AJ61*(1-IF($H61+AJ$2-$L$2&lt;70,VLOOKUP($H61+AJ$2-$L$2,$B$3:$C$123,2)*VLOOKUP($H61+AJ$2-$L$2,Multipliers!$A$3:$DF$122,AJ$2-2006+2),1))</f>
        <v>0</v>
      </c>
      <c r="AL61" s="3">
        <f>AK61*(1-IF($H61+AK$2-$L$2&lt;70,VLOOKUP($H61+AK$2-$L$2,$B$3:$C$123,2)*VLOOKUP($H61+AK$2-$L$2,Multipliers!$A$3:$DF$122,AK$2-2006+2),1))</f>
        <v>0</v>
      </c>
      <c r="AM61" s="3">
        <f>AL61*(1-IF($H61+AL$2-$L$2&lt;70,VLOOKUP($H61+AL$2-$L$2,$B$3:$C$123,2)*VLOOKUP($H61+AL$2-$L$2,Multipliers!$A$3:$DF$122,AL$2-2006+2),1))</f>
        <v>0</v>
      </c>
      <c r="AN61" s="3">
        <f>AM61*(1-IF($H61+AM$2-$L$2&lt;70,VLOOKUP($H61+AM$2-$L$2,$B$3:$C$123,2)*VLOOKUP($H61+AM$2-$L$2,Multipliers!$A$3:$DF$122,AM$2-2006+2),1))</f>
        <v>0</v>
      </c>
      <c r="AO61" s="3">
        <f>AN61*(1-IF($H61+AN$2-$L$2&lt;70,VLOOKUP($H61+AN$2-$L$2,$B$3:$C$123,2)*VLOOKUP($H61+AN$2-$L$2,Multipliers!$A$3:$DF$122,AN$2-2006+2),1))</f>
        <v>0</v>
      </c>
      <c r="AP61" s="3">
        <f>AO61*(1-IF($H61+AO$2-$L$2&lt;70,VLOOKUP($H61+AO$2-$L$2,$B$3:$C$123,2)*VLOOKUP($H61+AO$2-$L$2,Multipliers!$A$3:$DF$122,AO$2-2006+2),1))</f>
        <v>0</v>
      </c>
      <c r="AQ61" s="3">
        <f>AP61*(1-IF($H61+AP$2-$L$2&lt;70,VLOOKUP($H61+AP$2-$L$2,$B$3:$C$123,2)*VLOOKUP($H61+AP$2-$L$2,Multipliers!$A$3:$DF$122,AP$2-2006+2),1))</f>
        <v>0</v>
      </c>
      <c r="AR61" s="3">
        <f>AQ61*(1-IF($H61+AQ$2-$L$2&lt;70,VLOOKUP($H61+AQ$2-$L$2,$B$3:$C$123,2)*VLOOKUP($H61+AQ$2-$L$2,Multipliers!$A$3:$DF$122,AQ$2-2006+2),1))</f>
        <v>0</v>
      </c>
      <c r="AS61" s="3">
        <f>AR61*(1-IF($H61+AR$2-$L$2&lt;70,VLOOKUP($H61+AR$2-$L$2,$B$3:$C$123,2)*VLOOKUP($H61+AR$2-$L$2,Multipliers!$A$3:$DF$122,AR$2-2006+2),1))</f>
        <v>0</v>
      </c>
      <c r="AT61" s="3">
        <f>AS61*(1-IF($H61+AS$2-$L$2&lt;70,VLOOKUP($H61+AS$2-$L$2,$B$3:$C$123,2)*VLOOKUP($H61+AS$2-$L$2,Multipliers!$A$3:$DF$122,AS$2-2006+2),1))</f>
        <v>0</v>
      </c>
      <c r="AU61" s="3">
        <f>AT61*(1-IF($H61+AT$2-$L$2&lt;70,VLOOKUP($H61+AT$2-$L$2,$B$3:$C$123,2)*VLOOKUP($H61+AT$2-$L$2,Multipliers!$A$3:$DF$122,AT$2-2006+2),1))</f>
        <v>0</v>
      </c>
      <c r="AV61" s="3">
        <f>AU61*(1-IF($H61+AU$2-$L$2&lt;70,VLOOKUP($H61+AU$2-$L$2,$B$3:$C$123,2)*VLOOKUP($H61+AU$2-$L$2,Multipliers!$A$3:$DF$122,AU$2-2006+2),1))</f>
        <v>0</v>
      </c>
      <c r="AW61" s="3">
        <f>AV61*(1-IF($H61+AV$2-$L$2&lt;70,VLOOKUP($H61+AV$2-$L$2,$B$3:$C$123,2)*VLOOKUP($H61+AV$2-$L$2,Multipliers!$A$3:$DF$122,AV$2-2006+2),1))</f>
        <v>0</v>
      </c>
      <c r="AX61" s="3">
        <f>AW61*(1-IF($H61+AW$2-$L$2&lt;70,VLOOKUP($H61+AW$2-$L$2,$B$3:$C$123,2)*VLOOKUP($H61+AW$2-$L$2,Multipliers!$A$3:$DF$122,AW$2-2006+2),1))</f>
        <v>0</v>
      </c>
      <c r="AY61" s="3">
        <f>AX61*(1-IF($H61+AX$2-$L$2&lt;70,VLOOKUP($H61+AX$2-$L$2,$B$3:$C$123,2)*VLOOKUP($H61+AX$2-$L$2,Multipliers!$A$3:$DF$122,AX$2-2006+2),1))</f>
        <v>0</v>
      </c>
      <c r="AZ61" s="3">
        <f>AY61*(1-IF($H61+AY$2-$L$2&lt;70,VLOOKUP($H61+AY$2-$L$2,$B$3:$C$123,2)*VLOOKUP($H61+AY$2-$L$2,Multipliers!$A$3:$DF$122,AY$2-2006+2),1))</f>
        <v>0</v>
      </c>
      <c r="BA61" s="3">
        <f>AZ61*(1-IF($H61+AZ$2-$L$2&lt;70,VLOOKUP($H61+AZ$2-$L$2,$B$3:$C$123,2)*VLOOKUP($H61+AZ$2-$L$2,Multipliers!$A$3:$DF$122,AZ$2-2006+2),1))</f>
        <v>0</v>
      </c>
      <c r="BB61" s="3">
        <f>BA61*(1-IF($H61+BA$2-$L$2&lt;70,VLOOKUP($H61+BA$2-$L$2,$B$3:$C$123,2)*VLOOKUP($H61+BA$2-$L$2,Multipliers!$A$3:$DF$122,BA$2-2006+2),1))</f>
        <v>0</v>
      </c>
      <c r="BC61" s="3">
        <f>BB61*(1-IF($H61+BB$2-$L$2&lt;70,VLOOKUP($H61+BB$2-$L$2,$B$3:$C$123,2)*VLOOKUP($H61+BB$2-$L$2,Multipliers!$A$3:$DF$122,BB$2-2006+2),1))</f>
        <v>0</v>
      </c>
      <c r="BD61" s="3">
        <f>BC61*(1-IF($H61+BC$2-$L$2&lt;70,VLOOKUP($H61+BC$2-$L$2,$B$3:$C$123,2)*VLOOKUP($H61+BC$2-$L$2,Multipliers!$A$3:$DF$122,BC$2-2006+2),1))</f>
        <v>0</v>
      </c>
      <c r="BE61" s="3">
        <f>BD61*(1-IF($H61+BD$2-$L$2&lt;70,VLOOKUP($H61+BD$2-$L$2,$B$3:$C$123,2)*VLOOKUP($H61+BD$2-$L$2,Multipliers!$A$3:$DF$122,BD$2-2006+2),1))</f>
        <v>0</v>
      </c>
      <c r="BF61" s="3">
        <f>BE61*(1-IF($H61+BE$2-$L$2&lt;70,VLOOKUP($H61+BE$2-$L$2,$B$3:$C$123,2)*VLOOKUP($H61+BE$2-$L$2,Multipliers!$A$3:$DF$122,BE$2-2006+2),1))</f>
        <v>0</v>
      </c>
      <c r="BG61" s="3">
        <f>BF61*(1-IF($H61+BF$2-$L$2&lt;70,VLOOKUP($H61+BF$2-$L$2,$B$3:$C$123,2)*VLOOKUP($H61+BF$2-$L$2,Multipliers!$A$3:$DF$122,BF$2-2006+2),1))</f>
        <v>0</v>
      </c>
      <c r="BH61" s="3">
        <f>BG61*(1-IF($H61+BG$2-$L$2&lt;70,VLOOKUP($H61+BG$2-$L$2,$B$3:$C$123,2)*VLOOKUP($H61+BG$2-$L$2,Multipliers!$A$3:$DF$122,BG$2-2006+2),1))</f>
        <v>0</v>
      </c>
      <c r="BI61" s="3">
        <f>BH61*(1-IF($H61+BH$2-$L$2&lt;70,VLOOKUP($H61+BH$2-$L$2,$B$3:$C$123,2)*VLOOKUP($H61+BH$2-$L$2,Multipliers!$A$3:$DF$122,BH$2-2006+2),1))</f>
        <v>0</v>
      </c>
      <c r="BJ61" s="3">
        <f>BI61*(1-IF($H61+BI$2-$L$2&lt;70,VLOOKUP($H61+BI$2-$L$2,$B$3:$C$123,2)*VLOOKUP($H61+BI$2-$L$2,Multipliers!$A$3:$DF$122,BI$2-2006+2),1))</f>
        <v>0</v>
      </c>
      <c r="BK61" s="3">
        <f>BJ61*(1-IF($H61+BJ$2-$L$2&lt;70,VLOOKUP($H61+BJ$2-$L$2,$B$3:$C$123,2)*VLOOKUP($H61+BJ$2-$L$2,Multipliers!$A$3:$DF$122,BJ$2-2006+2),1))</f>
        <v>0</v>
      </c>
      <c r="BL61" s="3">
        <f>BK61*(1-IF($H61+BK$2-$L$2&lt;70,VLOOKUP($H61+BK$2-$L$2,$B$3:$C$123,2)*VLOOKUP($H61+BK$2-$L$2,Multipliers!$A$3:$DF$122,BK$2-2006+2),1))</f>
        <v>0</v>
      </c>
      <c r="BM61" s="3">
        <f>BL61*(1-IF($H61+BL$2-$L$2&lt;70,VLOOKUP($H61+BL$2-$L$2,$B$3:$C$123,2)*VLOOKUP($H61+BL$2-$L$2,Multipliers!$A$3:$DF$122,BL$2-2006+2),1))</f>
        <v>0</v>
      </c>
      <c r="BN61" s="3">
        <f>BM61*(1-IF($H61+BM$2-$L$2&lt;70,VLOOKUP($H61+BM$2-$L$2,$B$3:$C$123,2)*VLOOKUP($H61+BM$2-$L$2,Multipliers!$A$3:$DF$122,BM$2-2006+2),1))</f>
        <v>0</v>
      </c>
      <c r="BO61" s="3">
        <f>BN61*(1-IF($H61+BN$2-$L$2&lt;70,VLOOKUP($H61+BN$2-$L$2,$B$3:$C$123,2)*VLOOKUP($H61+BN$2-$L$2,Multipliers!$A$3:$DF$122,BN$2-2006+2),1))</f>
        <v>0</v>
      </c>
      <c r="BP61" s="3">
        <f>BO61*(1-IF($H61+BO$2-$L$2&lt;70,VLOOKUP($H61+BO$2-$L$2,$B$3:$C$123,2)*VLOOKUP($H61+BO$2-$L$2,Multipliers!$A$3:$DF$122,BO$2-2006+2),1))</f>
        <v>0</v>
      </c>
      <c r="BQ61" s="3">
        <f>BP61*(1-IF($H61+BP$2-$L$2&lt;70,VLOOKUP($H61+BP$2-$L$2,$B$3:$C$123,2)*VLOOKUP($H61+BP$2-$L$2,Multipliers!$A$3:$DF$122,BP$2-2006+2),1))</f>
        <v>0</v>
      </c>
      <c r="BR61" s="3">
        <f>BQ61*(1-IF($H61+BQ$2-$L$2&lt;70,VLOOKUP($H61+BQ$2-$L$2,$B$3:$C$123,2)*VLOOKUP($H61+BQ$2-$L$2,Multipliers!$A$3:$DF$122,BQ$2-2006+2),1))</f>
        <v>0</v>
      </c>
      <c r="BS61" s="3">
        <f>BR61*(1-IF($H61+BR$2-$L$2&lt;70,VLOOKUP($H61+BR$2-$L$2,$B$3:$C$123,2)*VLOOKUP($H61+BR$2-$L$2,Multipliers!$A$3:$DF$122,BR$2-2006+2),1))</f>
        <v>0</v>
      </c>
      <c r="BT61" s="3">
        <f>BS61*(1-IF($H61+BS$2-$L$2&lt;70,VLOOKUP($H61+BS$2-$L$2,$B$3:$C$123,2)*VLOOKUP($H61+BS$2-$L$2,Multipliers!$A$3:$DF$122,BS$2-2006+2),1))</f>
        <v>0</v>
      </c>
      <c r="BU61" s="3">
        <f>BT61*(1-IF($H61+BT$2-$L$2&lt;70,VLOOKUP($H61+BT$2-$L$2,$B$3:$C$123,2)*VLOOKUP($H61+BT$2-$L$2,Multipliers!$A$3:$DF$122,BT$2-2006+2),1))</f>
        <v>0</v>
      </c>
      <c r="BV61" s="3">
        <f>BU61*(1-IF($H61+BU$2-$L$2&lt;70,VLOOKUP($H61+BU$2-$L$2,$B$3:$C$123,2)*VLOOKUP($H61+BU$2-$L$2,Multipliers!$A$3:$DF$122,BU$2-2006+2),1))</f>
        <v>0</v>
      </c>
      <c r="BW61" s="3">
        <f>BV61*(1-IF($H61+BV$2-$L$2&lt;70,VLOOKUP($H61+BV$2-$L$2,$B$3:$C$123,2)*VLOOKUP($H61+BV$2-$L$2,Multipliers!$A$3:$DF$122,BV$2-2006+2),1))</f>
        <v>0</v>
      </c>
      <c r="BX61" s="3">
        <f>BW61*(1-IF($H61+BW$2-$L$2&lt;70,VLOOKUP($H61+BW$2-$L$2,$B$3:$C$123,2)*VLOOKUP($H61+BW$2-$L$2,Multipliers!$A$3:$DF$122,BW$2-2006+2),1))</f>
        <v>0</v>
      </c>
      <c r="BY61" s="3">
        <f>BX61*(1-IF($H61+BX$2-$L$2&lt;70,VLOOKUP($H61+BX$2-$L$2,$B$3:$C$123,2)*VLOOKUP($H61+BX$2-$L$2,Multipliers!$A$3:$DF$122,BX$2-2006+2),1))</f>
        <v>0</v>
      </c>
      <c r="BZ61" s="3">
        <f>BY61*(1-IF($H61+BY$2-$L$2&lt;70,VLOOKUP($H61+BY$2-$L$2,$B$3:$C$123,2)*VLOOKUP($H61+BY$2-$L$2,Multipliers!$A$3:$DF$122,BY$2-2006+2),1))</f>
        <v>0</v>
      </c>
      <c r="CA61" s="3">
        <f>BZ61*(1-IF($H61+BZ$2-$L$2&lt;70,VLOOKUP($H61+BZ$2-$L$2,$B$3:$C$123,2)*VLOOKUP($H61+BZ$2-$L$2,Multipliers!$A$3:$DF$122,BZ$2-2006+2),1))</f>
        <v>0</v>
      </c>
      <c r="CB61" s="3">
        <f>CA61*(1-IF($H61+CA$2-$L$2&lt;70,VLOOKUP($H61+CA$2-$L$2,$B$3:$C$123,2)*VLOOKUP($H61+CA$2-$L$2,Multipliers!$A$3:$DF$122,CA$2-2006+2),1))</f>
        <v>0</v>
      </c>
      <c r="CC61" s="3">
        <f>CB61*(1-IF($H61+CB$2-$L$2&lt;70,VLOOKUP($H61+CB$2-$L$2,$B$3:$C$123,2)*VLOOKUP($H61+CB$2-$L$2,Multipliers!$A$3:$DF$122,CB$2-2006+2),1))</f>
        <v>0</v>
      </c>
      <c r="CD61" s="3">
        <f>CC61*(1-IF($H61+CC$2-$L$2&lt;70,VLOOKUP($H61+CC$2-$L$2,$B$3:$C$123,2)*VLOOKUP($H61+CC$2-$L$2,Multipliers!$A$3:$DF$122,CC$2-2006+2),1))</f>
        <v>0</v>
      </c>
    </row>
    <row r="62" spans="2:82" x14ac:dyDescent="0.25">
      <c r="B62" s="21">
        <f t="shared" si="31"/>
        <v>59</v>
      </c>
      <c r="C62" s="21">
        <f>IF(B62&lt;Inputs!$C$3,E62,F62)</f>
        <v>5.9170000000000004E-3</v>
      </c>
      <c r="E62" s="22">
        <v>5.9170000000000004E-3</v>
      </c>
      <c r="F62" s="22">
        <v>1.2208E-2</v>
      </c>
      <c r="H62" s="26">
        <f t="shared" si="32"/>
        <v>60</v>
      </c>
      <c r="I62" s="26">
        <f>IF(H62&lt;=Inputs!$C$3,VLOOKUP(H62,$K$3:$CD$43,Inputs!$C$3-H62+2),1)</f>
        <v>0.98631955807359406</v>
      </c>
      <c r="K62" s="3">
        <f t="shared" si="33"/>
        <v>60</v>
      </c>
      <c r="L62" s="3">
        <v>1</v>
      </c>
      <c r="M62" s="3">
        <f>L62*(1-IF($H62+L$2-$L$2&lt;70,VLOOKUP($H62+L$2-$L$2,$B$3:$C$123,2)*VLOOKUP($H62+L$2-$L$2,Multipliers!$A$3:$DF$122,L$2-2006+2),1))</f>
        <v>0.99355956765238251</v>
      </c>
      <c r="N62" s="3">
        <f>M62*(1-IF($H62+M$2-$L$2&lt;70,VLOOKUP($H62+M$2-$L$2,$B$3:$C$123,2)*VLOOKUP($H62+M$2-$L$2,Multipliers!$A$3:$DF$122,M$2-2006+2),1))</f>
        <v>0.9864076895689331</v>
      </c>
      <c r="O62" s="3">
        <f>N62*(1-IF($H62+N$2-$L$2&lt;70,VLOOKUP($H62+N$2-$L$2,$B$3:$C$123,2)*VLOOKUP($H62+N$2-$L$2,Multipliers!$A$3:$DF$122,N$2-2006+2),1))</f>
        <v>0.97847424191191812</v>
      </c>
      <c r="P62" s="3">
        <f>O62*(1-IF($H62+O$2-$L$2&lt;70,VLOOKUP($H62+O$2-$L$2,$B$3:$C$123,2)*VLOOKUP($H62+O$2-$L$2,Multipliers!$A$3:$DF$122,O$2-2006+2),1))</f>
        <v>0.96969380151431428</v>
      </c>
      <c r="Q62" s="3">
        <f>P62*(1-IF($H62+P$2-$L$2&lt;70,VLOOKUP($H62+P$2-$L$2,$B$3:$C$123,2)*VLOOKUP($H62+P$2-$L$2,Multipliers!$A$3:$DF$122,P$2-2006+2),1))</f>
        <v>0.9599963665335054</v>
      </c>
      <c r="R62" s="3">
        <f>Q62*(1-IF($H62+Q$2-$L$2&lt;70,VLOOKUP($H62+Q$2-$L$2,$B$3:$C$123,2)*VLOOKUP($H62+Q$2-$L$2,Multipliers!$A$3:$DF$122,Q$2-2006+2),1))</f>
        <v>0.94932410120354316</v>
      </c>
      <c r="S62" s="3">
        <f>R62*(1-IF($H62+R$2-$L$2&lt;70,VLOOKUP($H62+R$2-$L$2,$B$3:$C$123,2)*VLOOKUP($H62+R$2-$L$2,Multipliers!$A$3:$DF$122,R$2-2006+2),1))</f>
        <v>0.93784603535415978</v>
      </c>
      <c r="T62" s="3">
        <f>S62*(1-IF($H62+S$2-$L$2&lt;70,VLOOKUP($H62+S$2-$L$2,$B$3:$C$123,2)*VLOOKUP($H62+S$2-$L$2,Multipliers!$A$3:$DF$122,S$2-2006+2),1))</f>
        <v>0.9255431695572417</v>
      </c>
      <c r="U62" s="3">
        <f>T62*(1-IF($H62+T$2-$L$2&lt;70,VLOOKUP($H62+T$2-$L$2,$B$3:$C$123,2)*VLOOKUP($H62+T$2-$L$2,Multipliers!$A$3:$DF$122,T$2-2006+2),1))</f>
        <v>0.91237807061181064</v>
      </c>
      <c r="V62" s="3">
        <f>U62*(1-IF($H62+U$2-$L$2&lt;70,VLOOKUP($H62+U$2-$L$2,$B$3:$C$123,2)*VLOOKUP($H62+U$2-$L$2,Multipliers!$A$3:$DF$122,U$2-2006+2),1))</f>
        <v>0.89830827158511561</v>
      </c>
      <c r="W62" s="3">
        <f>V62*(1-IF($H62+V$2-$L$2&lt;70,VLOOKUP($H62+V$2-$L$2,$B$3:$C$123,2)*VLOOKUP($H62+V$2-$L$2,Multipliers!$A$3:$DF$122,V$2-2006+2),1))</f>
        <v>0</v>
      </c>
      <c r="X62" s="3">
        <f>W62*(1-IF($H62+W$2-$L$2&lt;70,VLOOKUP($H62+W$2-$L$2,$B$3:$C$123,2)*VLOOKUP($H62+W$2-$L$2,Multipliers!$A$3:$DF$122,W$2-2006+2),1))</f>
        <v>0</v>
      </c>
      <c r="Y62" s="3">
        <f>X62*(1-IF($H62+X$2-$L$2&lt;70,VLOOKUP($H62+X$2-$L$2,$B$3:$C$123,2)*VLOOKUP($H62+X$2-$L$2,Multipliers!$A$3:$DF$122,X$2-2006+2),1))</f>
        <v>0</v>
      </c>
      <c r="Z62" s="3">
        <f>Y62*(1-IF($H62+Y$2-$L$2&lt;70,VLOOKUP($H62+Y$2-$L$2,$B$3:$C$123,2)*VLOOKUP($H62+Y$2-$L$2,Multipliers!$A$3:$DF$122,Y$2-2006+2),1))</f>
        <v>0</v>
      </c>
      <c r="AA62" s="3">
        <f>Z62*(1-IF($H62+Z$2-$L$2&lt;70,VLOOKUP($H62+Z$2-$L$2,$B$3:$C$123,2)*VLOOKUP($H62+Z$2-$L$2,Multipliers!$A$3:$DF$122,Z$2-2006+2),1))</f>
        <v>0</v>
      </c>
      <c r="AB62" s="3">
        <f>AA62*(1-IF($H62+AA$2-$L$2&lt;70,VLOOKUP($H62+AA$2-$L$2,$B$3:$C$123,2)*VLOOKUP($H62+AA$2-$L$2,Multipliers!$A$3:$DF$122,AA$2-2006+2),1))</f>
        <v>0</v>
      </c>
      <c r="AC62" s="3">
        <f>AB62*(1-IF($H62+AB$2-$L$2&lt;70,VLOOKUP($H62+AB$2-$L$2,$B$3:$C$123,2)*VLOOKUP($H62+AB$2-$L$2,Multipliers!$A$3:$DF$122,AB$2-2006+2),1))</f>
        <v>0</v>
      </c>
      <c r="AD62" s="3">
        <f>AC62*(1-IF($H62+AC$2-$L$2&lt;70,VLOOKUP($H62+AC$2-$L$2,$B$3:$C$123,2)*VLOOKUP($H62+AC$2-$L$2,Multipliers!$A$3:$DF$122,AC$2-2006+2),1))</f>
        <v>0</v>
      </c>
      <c r="AE62" s="3">
        <f>AD62*(1-IF($H62+AD$2-$L$2&lt;70,VLOOKUP($H62+AD$2-$L$2,$B$3:$C$123,2)*VLOOKUP($H62+AD$2-$L$2,Multipliers!$A$3:$DF$122,AD$2-2006+2),1))</f>
        <v>0</v>
      </c>
      <c r="AF62" s="3">
        <f>AE62*(1-IF($H62+AE$2-$L$2&lt;70,VLOOKUP($H62+AE$2-$L$2,$B$3:$C$123,2)*VLOOKUP($H62+AE$2-$L$2,Multipliers!$A$3:$DF$122,AE$2-2006+2),1))</f>
        <v>0</v>
      </c>
      <c r="AG62" s="3">
        <f>AF62*(1-IF($H62+AF$2-$L$2&lt;70,VLOOKUP($H62+AF$2-$L$2,$B$3:$C$123,2)*VLOOKUP($H62+AF$2-$L$2,Multipliers!$A$3:$DF$122,AF$2-2006+2),1))</f>
        <v>0</v>
      </c>
      <c r="AH62" s="3">
        <f>AG62*(1-IF($H62+AG$2-$L$2&lt;70,VLOOKUP($H62+AG$2-$L$2,$B$3:$C$123,2)*VLOOKUP($H62+AG$2-$L$2,Multipliers!$A$3:$DF$122,AG$2-2006+2),1))</f>
        <v>0</v>
      </c>
      <c r="AI62" s="3">
        <f>AH62*(1-IF($H62+AH$2-$L$2&lt;70,VLOOKUP($H62+AH$2-$L$2,$B$3:$C$123,2)*VLOOKUP($H62+AH$2-$L$2,Multipliers!$A$3:$DF$122,AH$2-2006+2),1))</f>
        <v>0</v>
      </c>
      <c r="AJ62" s="3">
        <f>AI62*(1-IF($H62+AI$2-$L$2&lt;70,VLOOKUP($H62+AI$2-$L$2,$B$3:$C$123,2)*VLOOKUP($H62+AI$2-$L$2,Multipliers!$A$3:$DF$122,AI$2-2006+2),1))</f>
        <v>0</v>
      </c>
      <c r="AK62" s="3">
        <f>AJ62*(1-IF($H62+AJ$2-$L$2&lt;70,VLOOKUP($H62+AJ$2-$L$2,$B$3:$C$123,2)*VLOOKUP($H62+AJ$2-$L$2,Multipliers!$A$3:$DF$122,AJ$2-2006+2),1))</f>
        <v>0</v>
      </c>
      <c r="AL62" s="3">
        <f>AK62*(1-IF($H62+AK$2-$L$2&lt;70,VLOOKUP($H62+AK$2-$L$2,$B$3:$C$123,2)*VLOOKUP($H62+AK$2-$L$2,Multipliers!$A$3:$DF$122,AK$2-2006+2),1))</f>
        <v>0</v>
      </c>
      <c r="AM62" s="3">
        <f>AL62*(1-IF($H62+AL$2-$L$2&lt;70,VLOOKUP($H62+AL$2-$L$2,$B$3:$C$123,2)*VLOOKUP($H62+AL$2-$L$2,Multipliers!$A$3:$DF$122,AL$2-2006+2),1))</f>
        <v>0</v>
      </c>
      <c r="AN62" s="3">
        <f>AM62*(1-IF($H62+AM$2-$L$2&lt;70,VLOOKUP($H62+AM$2-$L$2,$B$3:$C$123,2)*VLOOKUP($H62+AM$2-$L$2,Multipliers!$A$3:$DF$122,AM$2-2006+2),1))</f>
        <v>0</v>
      </c>
      <c r="AO62" s="3">
        <f>AN62*(1-IF($H62+AN$2-$L$2&lt;70,VLOOKUP($H62+AN$2-$L$2,$B$3:$C$123,2)*VLOOKUP($H62+AN$2-$L$2,Multipliers!$A$3:$DF$122,AN$2-2006+2),1))</f>
        <v>0</v>
      </c>
      <c r="AP62" s="3">
        <f>AO62*(1-IF($H62+AO$2-$L$2&lt;70,VLOOKUP($H62+AO$2-$L$2,$B$3:$C$123,2)*VLOOKUP($H62+AO$2-$L$2,Multipliers!$A$3:$DF$122,AO$2-2006+2),1))</f>
        <v>0</v>
      </c>
      <c r="AQ62" s="3">
        <f>AP62*(1-IF($H62+AP$2-$L$2&lt;70,VLOOKUP($H62+AP$2-$L$2,$B$3:$C$123,2)*VLOOKUP($H62+AP$2-$L$2,Multipliers!$A$3:$DF$122,AP$2-2006+2),1))</f>
        <v>0</v>
      </c>
      <c r="AR62" s="3">
        <f>AQ62*(1-IF($H62+AQ$2-$L$2&lt;70,VLOOKUP($H62+AQ$2-$L$2,$B$3:$C$123,2)*VLOOKUP($H62+AQ$2-$L$2,Multipliers!$A$3:$DF$122,AQ$2-2006+2),1))</f>
        <v>0</v>
      </c>
      <c r="AS62" s="3">
        <f>AR62*(1-IF($H62+AR$2-$L$2&lt;70,VLOOKUP($H62+AR$2-$L$2,$B$3:$C$123,2)*VLOOKUP($H62+AR$2-$L$2,Multipliers!$A$3:$DF$122,AR$2-2006+2),1))</f>
        <v>0</v>
      </c>
      <c r="AT62" s="3">
        <f>AS62*(1-IF($H62+AS$2-$L$2&lt;70,VLOOKUP($H62+AS$2-$L$2,$B$3:$C$123,2)*VLOOKUP($H62+AS$2-$L$2,Multipliers!$A$3:$DF$122,AS$2-2006+2),1))</f>
        <v>0</v>
      </c>
      <c r="AU62" s="3">
        <f>AT62*(1-IF($H62+AT$2-$L$2&lt;70,VLOOKUP($H62+AT$2-$L$2,$B$3:$C$123,2)*VLOOKUP($H62+AT$2-$L$2,Multipliers!$A$3:$DF$122,AT$2-2006+2),1))</f>
        <v>0</v>
      </c>
      <c r="AV62" s="3">
        <f>AU62*(1-IF($H62+AU$2-$L$2&lt;70,VLOOKUP($H62+AU$2-$L$2,$B$3:$C$123,2)*VLOOKUP($H62+AU$2-$L$2,Multipliers!$A$3:$DF$122,AU$2-2006+2),1))</f>
        <v>0</v>
      </c>
      <c r="AW62" s="3">
        <f>AV62*(1-IF($H62+AV$2-$L$2&lt;70,VLOOKUP($H62+AV$2-$L$2,$B$3:$C$123,2)*VLOOKUP($H62+AV$2-$L$2,Multipliers!$A$3:$DF$122,AV$2-2006+2),1))</f>
        <v>0</v>
      </c>
      <c r="AX62" s="3">
        <f>AW62*(1-IF($H62+AW$2-$L$2&lt;70,VLOOKUP($H62+AW$2-$L$2,$B$3:$C$123,2)*VLOOKUP($H62+AW$2-$L$2,Multipliers!$A$3:$DF$122,AW$2-2006+2),1))</f>
        <v>0</v>
      </c>
      <c r="AY62" s="3">
        <f>AX62*(1-IF($H62+AX$2-$L$2&lt;70,VLOOKUP($H62+AX$2-$L$2,$B$3:$C$123,2)*VLOOKUP($H62+AX$2-$L$2,Multipliers!$A$3:$DF$122,AX$2-2006+2),1))</f>
        <v>0</v>
      </c>
      <c r="AZ62" s="3">
        <f>AY62*(1-IF($H62+AY$2-$L$2&lt;70,VLOOKUP($H62+AY$2-$L$2,$B$3:$C$123,2)*VLOOKUP($H62+AY$2-$L$2,Multipliers!$A$3:$DF$122,AY$2-2006+2),1))</f>
        <v>0</v>
      </c>
      <c r="BA62" s="3">
        <f>AZ62*(1-IF($H62+AZ$2-$L$2&lt;70,VLOOKUP($H62+AZ$2-$L$2,$B$3:$C$123,2)*VLOOKUP($H62+AZ$2-$L$2,Multipliers!$A$3:$DF$122,AZ$2-2006+2),1))</f>
        <v>0</v>
      </c>
      <c r="BB62" s="3">
        <f>BA62*(1-IF($H62+BA$2-$L$2&lt;70,VLOOKUP($H62+BA$2-$L$2,$B$3:$C$123,2)*VLOOKUP($H62+BA$2-$L$2,Multipliers!$A$3:$DF$122,BA$2-2006+2),1))</f>
        <v>0</v>
      </c>
      <c r="BC62" s="3">
        <f>BB62*(1-IF($H62+BB$2-$L$2&lt;70,VLOOKUP($H62+BB$2-$L$2,$B$3:$C$123,2)*VLOOKUP($H62+BB$2-$L$2,Multipliers!$A$3:$DF$122,BB$2-2006+2),1))</f>
        <v>0</v>
      </c>
      <c r="BD62" s="3">
        <f>BC62*(1-IF($H62+BC$2-$L$2&lt;70,VLOOKUP($H62+BC$2-$L$2,$B$3:$C$123,2)*VLOOKUP($H62+BC$2-$L$2,Multipliers!$A$3:$DF$122,BC$2-2006+2),1))</f>
        <v>0</v>
      </c>
      <c r="BE62" s="3">
        <f>BD62*(1-IF($H62+BD$2-$L$2&lt;70,VLOOKUP($H62+BD$2-$L$2,$B$3:$C$123,2)*VLOOKUP($H62+BD$2-$L$2,Multipliers!$A$3:$DF$122,BD$2-2006+2),1))</f>
        <v>0</v>
      </c>
      <c r="BF62" s="3">
        <f>BE62*(1-IF($H62+BE$2-$L$2&lt;70,VLOOKUP($H62+BE$2-$L$2,$B$3:$C$123,2)*VLOOKUP($H62+BE$2-$L$2,Multipliers!$A$3:$DF$122,BE$2-2006+2),1))</f>
        <v>0</v>
      </c>
      <c r="BG62" s="3">
        <f>BF62*(1-IF($H62+BF$2-$L$2&lt;70,VLOOKUP($H62+BF$2-$L$2,$B$3:$C$123,2)*VLOOKUP($H62+BF$2-$L$2,Multipliers!$A$3:$DF$122,BF$2-2006+2),1))</f>
        <v>0</v>
      </c>
      <c r="BH62" s="3">
        <f>BG62*(1-IF($H62+BG$2-$L$2&lt;70,VLOOKUP($H62+BG$2-$L$2,$B$3:$C$123,2)*VLOOKUP($H62+BG$2-$L$2,Multipliers!$A$3:$DF$122,BG$2-2006+2),1))</f>
        <v>0</v>
      </c>
      <c r="BI62" s="3">
        <f>BH62*(1-IF($H62+BH$2-$L$2&lt;70,VLOOKUP($H62+BH$2-$L$2,$B$3:$C$123,2)*VLOOKUP($H62+BH$2-$L$2,Multipliers!$A$3:$DF$122,BH$2-2006+2),1))</f>
        <v>0</v>
      </c>
      <c r="BJ62" s="3">
        <f>BI62*(1-IF($H62+BI$2-$L$2&lt;70,VLOOKUP($H62+BI$2-$L$2,$B$3:$C$123,2)*VLOOKUP($H62+BI$2-$L$2,Multipliers!$A$3:$DF$122,BI$2-2006+2),1))</f>
        <v>0</v>
      </c>
      <c r="BK62" s="3">
        <f>BJ62*(1-IF($H62+BJ$2-$L$2&lt;70,VLOOKUP($H62+BJ$2-$L$2,$B$3:$C$123,2)*VLOOKUP($H62+BJ$2-$L$2,Multipliers!$A$3:$DF$122,BJ$2-2006+2),1))</f>
        <v>0</v>
      </c>
      <c r="BL62" s="3">
        <f>BK62*(1-IF($H62+BK$2-$L$2&lt;70,VLOOKUP($H62+BK$2-$L$2,$B$3:$C$123,2)*VLOOKUP($H62+BK$2-$L$2,Multipliers!$A$3:$DF$122,BK$2-2006+2),1))</f>
        <v>0</v>
      </c>
      <c r="BM62" s="3">
        <f>BL62*(1-IF($H62+BL$2-$L$2&lt;70,VLOOKUP($H62+BL$2-$L$2,$B$3:$C$123,2)*VLOOKUP($H62+BL$2-$L$2,Multipliers!$A$3:$DF$122,BL$2-2006+2),1))</f>
        <v>0</v>
      </c>
      <c r="BN62" s="3">
        <f>BM62*(1-IF($H62+BM$2-$L$2&lt;70,VLOOKUP($H62+BM$2-$L$2,$B$3:$C$123,2)*VLOOKUP($H62+BM$2-$L$2,Multipliers!$A$3:$DF$122,BM$2-2006+2),1))</f>
        <v>0</v>
      </c>
      <c r="BO62" s="3">
        <f>BN62*(1-IF($H62+BN$2-$L$2&lt;70,VLOOKUP($H62+BN$2-$L$2,$B$3:$C$123,2)*VLOOKUP($H62+BN$2-$L$2,Multipliers!$A$3:$DF$122,BN$2-2006+2),1))</f>
        <v>0</v>
      </c>
      <c r="BP62" s="3">
        <f>BO62*(1-IF($H62+BO$2-$L$2&lt;70,VLOOKUP($H62+BO$2-$L$2,$B$3:$C$123,2)*VLOOKUP($H62+BO$2-$L$2,Multipliers!$A$3:$DF$122,BO$2-2006+2),1))</f>
        <v>0</v>
      </c>
      <c r="BQ62" s="3">
        <f>BP62*(1-IF($H62+BP$2-$L$2&lt;70,VLOOKUP($H62+BP$2-$L$2,$B$3:$C$123,2)*VLOOKUP($H62+BP$2-$L$2,Multipliers!$A$3:$DF$122,BP$2-2006+2),1))</f>
        <v>0</v>
      </c>
      <c r="BR62" s="3">
        <f>BQ62*(1-IF($H62+BQ$2-$L$2&lt;70,VLOOKUP($H62+BQ$2-$L$2,$B$3:$C$123,2)*VLOOKUP($H62+BQ$2-$L$2,Multipliers!$A$3:$DF$122,BQ$2-2006+2),1))</f>
        <v>0</v>
      </c>
      <c r="BS62" s="3">
        <f>BR62*(1-IF($H62+BR$2-$L$2&lt;70,VLOOKUP($H62+BR$2-$L$2,$B$3:$C$123,2)*VLOOKUP($H62+BR$2-$L$2,Multipliers!$A$3:$DF$122,BR$2-2006+2),1))</f>
        <v>0</v>
      </c>
      <c r="BT62" s="3">
        <f>BS62*(1-IF($H62+BS$2-$L$2&lt;70,VLOOKUP($H62+BS$2-$L$2,$B$3:$C$123,2)*VLOOKUP($H62+BS$2-$L$2,Multipliers!$A$3:$DF$122,BS$2-2006+2),1))</f>
        <v>0</v>
      </c>
      <c r="BU62" s="3">
        <f>BT62*(1-IF($H62+BT$2-$L$2&lt;70,VLOOKUP($H62+BT$2-$L$2,$B$3:$C$123,2)*VLOOKUP($H62+BT$2-$L$2,Multipliers!$A$3:$DF$122,BT$2-2006+2),1))</f>
        <v>0</v>
      </c>
      <c r="BV62" s="3">
        <f>BU62*(1-IF($H62+BU$2-$L$2&lt;70,VLOOKUP($H62+BU$2-$L$2,$B$3:$C$123,2)*VLOOKUP($H62+BU$2-$L$2,Multipliers!$A$3:$DF$122,BU$2-2006+2),1))</f>
        <v>0</v>
      </c>
      <c r="BW62" s="3">
        <f>BV62*(1-IF($H62+BV$2-$L$2&lt;70,VLOOKUP($H62+BV$2-$L$2,$B$3:$C$123,2)*VLOOKUP($H62+BV$2-$L$2,Multipliers!$A$3:$DF$122,BV$2-2006+2),1))</f>
        <v>0</v>
      </c>
      <c r="BX62" s="3">
        <f>BW62*(1-IF($H62+BW$2-$L$2&lt;70,VLOOKUP($H62+BW$2-$L$2,$B$3:$C$123,2)*VLOOKUP($H62+BW$2-$L$2,Multipliers!$A$3:$DF$122,BW$2-2006+2),1))</f>
        <v>0</v>
      </c>
      <c r="BY62" s="3">
        <f>BX62*(1-IF($H62+BX$2-$L$2&lt;70,VLOOKUP($H62+BX$2-$L$2,$B$3:$C$123,2)*VLOOKUP($H62+BX$2-$L$2,Multipliers!$A$3:$DF$122,BX$2-2006+2),1))</f>
        <v>0</v>
      </c>
      <c r="BZ62" s="3">
        <f>BY62*(1-IF($H62+BY$2-$L$2&lt;70,VLOOKUP($H62+BY$2-$L$2,$B$3:$C$123,2)*VLOOKUP($H62+BY$2-$L$2,Multipliers!$A$3:$DF$122,BY$2-2006+2),1))</f>
        <v>0</v>
      </c>
      <c r="CA62" s="3">
        <f>BZ62*(1-IF($H62+BZ$2-$L$2&lt;70,VLOOKUP($H62+BZ$2-$L$2,$B$3:$C$123,2)*VLOOKUP($H62+BZ$2-$L$2,Multipliers!$A$3:$DF$122,BZ$2-2006+2),1))</f>
        <v>0</v>
      </c>
      <c r="CB62" s="3">
        <f>CA62*(1-IF($H62+CA$2-$L$2&lt;70,VLOOKUP($H62+CA$2-$L$2,$B$3:$C$123,2)*VLOOKUP($H62+CA$2-$L$2,Multipliers!$A$3:$DF$122,CA$2-2006+2),1))</f>
        <v>0</v>
      </c>
      <c r="CC62" s="3">
        <f>CB62*(1-IF($H62+CB$2-$L$2&lt;70,VLOOKUP($H62+CB$2-$L$2,$B$3:$C$123,2)*VLOOKUP($H62+CB$2-$L$2,Multipliers!$A$3:$DF$122,CB$2-2006+2),1))</f>
        <v>0</v>
      </c>
      <c r="CD62" s="3">
        <f>CC62*(1-IF($H62+CC$2-$L$2&lt;70,VLOOKUP($H62+CC$2-$L$2,$B$3:$C$123,2)*VLOOKUP($H62+CC$2-$L$2,Multipliers!$A$3:$DF$122,CC$2-2006+2),1))</f>
        <v>0</v>
      </c>
    </row>
    <row r="63" spans="2:82" x14ac:dyDescent="0.25">
      <c r="B63" s="21">
        <f t="shared" si="31"/>
        <v>60</v>
      </c>
      <c r="C63" s="21">
        <f>IF(B63&lt;Inputs!$C$3,E63,F63)</f>
        <v>6.6670000000000002E-3</v>
      </c>
      <c r="E63" s="22">
        <v>6.6670000000000002E-3</v>
      </c>
      <c r="F63" s="22">
        <v>1.2546E-2</v>
      </c>
      <c r="H63" s="26">
        <f t="shared" si="32"/>
        <v>61</v>
      </c>
      <c r="I63" s="26">
        <f>IF(H63&lt;=Inputs!$C$3,VLOOKUP(H63,$K$3:$CD$43,Inputs!$C$3-H63+2),1)</f>
        <v>0.98834364736737168</v>
      </c>
      <c r="K63" s="3">
        <f t="shared" si="33"/>
        <v>61</v>
      </c>
      <c r="L63" s="3">
        <v>1</v>
      </c>
      <c r="M63" s="3">
        <f>L63*(1-IF($H63+L$2-$L$2&lt;70,VLOOKUP($H63+L$2-$L$2,$B$3:$C$123,2)*VLOOKUP($H63+L$2-$L$2,Multipliers!$A$3:$DF$122,L$2-2006+2),1))</f>
        <v>0.99278516803916284</v>
      </c>
      <c r="N63" s="3">
        <f>M63*(1-IF($H63+M$2-$L$2&lt;70,VLOOKUP($H63+M$2-$L$2,$B$3:$C$123,2)*VLOOKUP($H63+M$2-$L$2,Multipliers!$A$3:$DF$122,M$2-2006+2),1))</f>
        <v>0.98476997005355593</v>
      </c>
      <c r="O63" s="3">
        <f>N63*(1-IF($H63+N$2-$L$2&lt;70,VLOOKUP($H63+N$2-$L$2,$B$3:$C$123,2)*VLOOKUP($H63+N$2-$L$2,Multipliers!$A$3:$DF$122,N$2-2006+2),1))</f>
        <v>0.97588684201876619</v>
      </c>
      <c r="P63" s="3">
        <f>O63*(1-IF($H63+O$2-$L$2&lt;70,VLOOKUP($H63+O$2-$L$2,$B$3:$C$123,2)*VLOOKUP($H63+O$2-$L$2,Multipliers!$A$3:$DF$122,O$2-2006+2),1))</f>
        <v>0.96606559963195804</v>
      </c>
      <c r="Q63" s="3">
        <f>P63*(1-IF($H63+P$2-$L$2&lt;70,VLOOKUP($H63+P$2-$L$2,$B$3:$C$123,2)*VLOOKUP($H63+P$2-$L$2,Multipliers!$A$3:$DF$122,P$2-2006+2),1))</f>
        <v>0.95525015461276575</v>
      </c>
      <c r="R63" s="3">
        <f>Q63*(1-IF($H63+Q$2-$L$2&lt;70,VLOOKUP($H63+Q$2-$L$2,$B$3:$C$123,2)*VLOOKUP($H63+Q$2-$L$2,Multipliers!$A$3:$DF$122,Q$2-2006+2),1))</f>
        <v>0.94361316071991752</v>
      </c>
      <c r="S63" s="3">
        <f>R63*(1-IF($H63+R$2-$L$2&lt;70,VLOOKUP($H63+R$2-$L$2,$B$3:$C$123,2)*VLOOKUP($H63+R$2-$L$2,Multipliers!$A$3:$DF$122,R$2-2006+2),1))</f>
        <v>0.93113607152871913</v>
      </c>
      <c r="T63" s="3">
        <f>S63*(1-IF($H63+S$2-$L$2&lt;70,VLOOKUP($H63+S$2-$L$2,$B$3:$C$123,2)*VLOOKUP($H63+S$2-$L$2,Multipliers!$A$3:$DF$122,S$2-2006+2),1))</f>
        <v>0.91778191400916975</v>
      </c>
      <c r="U63" s="3">
        <f>T63*(1-IF($H63+T$2-$L$2&lt;70,VLOOKUP($H63+T$2-$L$2,$B$3:$C$123,2)*VLOOKUP($H63+T$2-$L$2,Multipliers!$A$3:$DF$122,T$2-2006+2),1))</f>
        <v>0.9035060094346008</v>
      </c>
      <c r="V63" s="3">
        <f>U63*(1-IF($H63+U$2-$L$2&lt;70,VLOOKUP($H63+U$2-$L$2,$B$3:$C$123,2)*VLOOKUP($H63+U$2-$L$2,Multipliers!$A$3:$DF$122,U$2-2006+2),1))</f>
        <v>0</v>
      </c>
      <c r="W63" s="3">
        <f>V63*(1-IF($H63+V$2-$L$2&lt;70,VLOOKUP($H63+V$2-$L$2,$B$3:$C$123,2)*VLOOKUP($H63+V$2-$L$2,Multipliers!$A$3:$DF$122,V$2-2006+2),1))</f>
        <v>0</v>
      </c>
      <c r="X63" s="3">
        <f>W63*(1-IF($H63+W$2-$L$2&lt;70,VLOOKUP($H63+W$2-$L$2,$B$3:$C$123,2)*VLOOKUP($H63+W$2-$L$2,Multipliers!$A$3:$DF$122,W$2-2006+2),1))</f>
        <v>0</v>
      </c>
      <c r="Y63" s="3">
        <f>X63*(1-IF($H63+X$2-$L$2&lt;70,VLOOKUP($H63+X$2-$L$2,$B$3:$C$123,2)*VLOOKUP($H63+X$2-$L$2,Multipliers!$A$3:$DF$122,X$2-2006+2),1))</f>
        <v>0</v>
      </c>
      <c r="Z63" s="3">
        <f>Y63*(1-IF($H63+Y$2-$L$2&lt;70,VLOOKUP($H63+Y$2-$L$2,$B$3:$C$123,2)*VLOOKUP($H63+Y$2-$L$2,Multipliers!$A$3:$DF$122,Y$2-2006+2),1))</f>
        <v>0</v>
      </c>
      <c r="AA63" s="3">
        <f>Z63*(1-IF($H63+Z$2-$L$2&lt;70,VLOOKUP($H63+Z$2-$L$2,$B$3:$C$123,2)*VLOOKUP($H63+Z$2-$L$2,Multipliers!$A$3:$DF$122,Z$2-2006+2),1))</f>
        <v>0</v>
      </c>
      <c r="AB63" s="3">
        <f>AA63*(1-IF($H63+AA$2-$L$2&lt;70,VLOOKUP($H63+AA$2-$L$2,$B$3:$C$123,2)*VLOOKUP($H63+AA$2-$L$2,Multipliers!$A$3:$DF$122,AA$2-2006+2),1))</f>
        <v>0</v>
      </c>
      <c r="AC63" s="3">
        <f>AB63*(1-IF($H63+AB$2-$L$2&lt;70,VLOOKUP($H63+AB$2-$L$2,$B$3:$C$123,2)*VLOOKUP($H63+AB$2-$L$2,Multipliers!$A$3:$DF$122,AB$2-2006+2),1))</f>
        <v>0</v>
      </c>
      <c r="AD63" s="3">
        <f>AC63*(1-IF($H63+AC$2-$L$2&lt;70,VLOOKUP($H63+AC$2-$L$2,$B$3:$C$123,2)*VLOOKUP($H63+AC$2-$L$2,Multipliers!$A$3:$DF$122,AC$2-2006+2),1))</f>
        <v>0</v>
      </c>
      <c r="AE63" s="3">
        <f>AD63*(1-IF($H63+AD$2-$L$2&lt;70,VLOOKUP($H63+AD$2-$L$2,$B$3:$C$123,2)*VLOOKUP($H63+AD$2-$L$2,Multipliers!$A$3:$DF$122,AD$2-2006+2),1))</f>
        <v>0</v>
      </c>
      <c r="AF63" s="3">
        <f>AE63*(1-IF($H63+AE$2-$L$2&lt;70,VLOOKUP($H63+AE$2-$L$2,$B$3:$C$123,2)*VLOOKUP($H63+AE$2-$L$2,Multipliers!$A$3:$DF$122,AE$2-2006+2),1))</f>
        <v>0</v>
      </c>
      <c r="AG63" s="3">
        <f>AF63*(1-IF($H63+AF$2-$L$2&lt;70,VLOOKUP($H63+AF$2-$L$2,$B$3:$C$123,2)*VLOOKUP($H63+AF$2-$L$2,Multipliers!$A$3:$DF$122,AF$2-2006+2),1))</f>
        <v>0</v>
      </c>
      <c r="AH63" s="3">
        <f>AG63*(1-IF($H63+AG$2-$L$2&lt;70,VLOOKUP($H63+AG$2-$L$2,$B$3:$C$123,2)*VLOOKUP($H63+AG$2-$L$2,Multipliers!$A$3:$DF$122,AG$2-2006+2),1))</f>
        <v>0</v>
      </c>
      <c r="AI63" s="3">
        <f>AH63*(1-IF($H63+AH$2-$L$2&lt;70,VLOOKUP($H63+AH$2-$L$2,$B$3:$C$123,2)*VLOOKUP($H63+AH$2-$L$2,Multipliers!$A$3:$DF$122,AH$2-2006+2),1))</f>
        <v>0</v>
      </c>
      <c r="AJ63" s="3">
        <f>AI63*(1-IF($H63+AI$2-$L$2&lt;70,VLOOKUP($H63+AI$2-$L$2,$B$3:$C$123,2)*VLOOKUP($H63+AI$2-$L$2,Multipliers!$A$3:$DF$122,AI$2-2006+2),1))</f>
        <v>0</v>
      </c>
      <c r="AK63" s="3">
        <f>AJ63*(1-IF($H63+AJ$2-$L$2&lt;70,VLOOKUP($H63+AJ$2-$L$2,$B$3:$C$123,2)*VLOOKUP($H63+AJ$2-$L$2,Multipliers!$A$3:$DF$122,AJ$2-2006+2),1))</f>
        <v>0</v>
      </c>
      <c r="AL63" s="3">
        <f>AK63*(1-IF($H63+AK$2-$L$2&lt;70,VLOOKUP($H63+AK$2-$L$2,$B$3:$C$123,2)*VLOOKUP($H63+AK$2-$L$2,Multipliers!$A$3:$DF$122,AK$2-2006+2),1))</f>
        <v>0</v>
      </c>
      <c r="AM63" s="3">
        <f>AL63*(1-IF($H63+AL$2-$L$2&lt;70,VLOOKUP($H63+AL$2-$L$2,$B$3:$C$123,2)*VLOOKUP($H63+AL$2-$L$2,Multipliers!$A$3:$DF$122,AL$2-2006+2),1))</f>
        <v>0</v>
      </c>
      <c r="AN63" s="3">
        <f>AM63*(1-IF($H63+AM$2-$L$2&lt;70,VLOOKUP($H63+AM$2-$L$2,$B$3:$C$123,2)*VLOOKUP($H63+AM$2-$L$2,Multipliers!$A$3:$DF$122,AM$2-2006+2),1))</f>
        <v>0</v>
      </c>
      <c r="AO63" s="3">
        <f>AN63*(1-IF($H63+AN$2-$L$2&lt;70,VLOOKUP($H63+AN$2-$L$2,$B$3:$C$123,2)*VLOOKUP($H63+AN$2-$L$2,Multipliers!$A$3:$DF$122,AN$2-2006+2),1))</f>
        <v>0</v>
      </c>
      <c r="AP63" s="3">
        <f>AO63*(1-IF($H63+AO$2-$L$2&lt;70,VLOOKUP($H63+AO$2-$L$2,$B$3:$C$123,2)*VLOOKUP($H63+AO$2-$L$2,Multipliers!$A$3:$DF$122,AO$2-2006+2),1))</f>
        <v>0</v>
      </c>
      <c r="AQ63" s="3">
        <f>AP63*(1-IF($H63+AP$2-$L$2&lt;70,VLOOKUP($H63+AP$2-$L$2,$B$3:$C$123,2)*VLOOKUP($H63+AP$2-$L$2,Multipliers!$A$3:$DF$122,AP$2-2006+2),1))</f>
        <v>0</v>
      </c>
      <c r="AR63" s="3">
        <f>AQ63*(1-IF($H63+AQ$2-$L$2&lt;70,VLOOKUP($H63+AQ$2-$L$2,$B$3:$C$123,2)*VLOOKUP($H63+AQ$2-$L$2,Multipliers!$A$3:$DF$122,AQ$2-2006+2),1))</f>
        <v>0</v>
      </c>
      <c r="AS63" s="3">
        <f>AR63*(1-IF($H63+AR$2-$L$2&lt;70,VLOOKUP($H63+AR$2-$L$2,$B$3:$C$123,2)*VLOOKUP($H63+AR$2-$L$2,Multipliers!$A$3:$DF$122,AR$2-2006+2),1))</f>
        <v>0</v>
      </c>
      <c r="AT63" s="3">
        <f>AS63*(1-IF($H63+AS$2-$L$2&lt;70,VLOOKUP($H63+AS$2-$L$2,$B$3:$C$123,2)*VLOOKUP($H63+AS$2-$L$2,Multipliers!$A$3:$DF$122,AS$2-2006+2),1))</f>
        <v>0</v>
      </c>
      <c r="AU63" s="3">
        <f>AT63*(1-IF($H63+AT$2-$L$2&lt;70,VLOOKUP($H63+AT$2-$L$2,$B$3:$C$123,2)*VLOOKUP($H63+AT$2-$L$2,Multipliers!$A$3:$DF$122,AT$2-2006+2),1))</f>
        <v>0</v>
      </c>
      <c r="AV63" s="3">
        <f>AU63*(1-IF($H63+AU$2-$L$2&lt;70,VLOOKUP($H63+AU$2-$L$2,$B$3:$C$123,2)*VLOOKUP($H63+AU$2-$L$2,Multipliers!$A$3:$DF$122,AU$2-2006+2),1))</f>
        <v>0</v>
      </c>
      <c r="AW63" s="3">
        <f>AV63*(1-IF($H63+AV$2-$L$2&lt;70,VLOOKUP($H63+AV$2-$L$2,$B$3:$C$123,2)*VLOOKUP($H63+AV$2-$L$2,Multipliers!$A$3:$DF$122,AV$2-2006+2),1))</f>
        <v>0</v>
      </c>
      <c r="AX63" s="3">
        <f>AW63*(1-IF($H63+AW$2-$L$2&lt;70,VLOOKUP($H63+AW$2-$L$2,$B$3:$C$123,2)*VLOOKUP($H63+AW$2-$L$2,Multipliers!$A$3:$DF$122,AW$2-2006+2),1))</f>
        <v>0</v>
      </c>
      <c r="AY63" s="3">
        <f>AX63*(1-IF($H63+AX$2-$L$2&lt;70,VLOOKUP($H63+AX$2-$L$2,$B$3:$C$123,2)*VLOOKUP($H63+AX$2-$L$2,Multipliers!$A$3:$DF$122,AX$2-2006+2),1))</f>
        <v>0</v>
      </c>
      <c r="AZ63" s="3">
        <f>AY63*(1-IF($H63+AY$2-$L$2&lt;70,VLOOKUP($H63+AY$2-$L$2,$B$3:$C$123,2)*VLOOKUP($H63+AY$2-$L$2,Multipliers!$A$3:$DF$122,AY$2-2006+2),1))</f>
        <v>0</v>
      </c>
      <c r="BA63" s="3">
        <f>AZ63*(1-IF($H63+AZ$2-$L$2&lt;70,VLOOKUP($H63+AZ$2-$L$2,$B$3:$C$123,2)*VLOOKUP($H63+AZ$2-$L$2,Multipliers!$A$3:$DF$122,AZ$2-2006+2),1))</f>
        <v>0</v>
      </c>
      <c r="BB63" s="3">
        <f>BA63*(1-IF($H63+BA$2-$L$2&lt;70,VLOOKUP($H63+BA$2-$L$2,$B$3:$C$123,2)*VLOOKUP($H63+BA$2-$L$2,Multipliers!$A$3:$DF$122,BA$2-2006+2),1))</f>
        <v>0</v>
      </c>
      <c r="BC63" s="3">
        <f>BB63*(1-IF($H63+BB$2-$L$2&lt;70,VLOOKUP($H63+BB$2-$L$2,$B$3:$C$123,2)*VLOOKUP($H63+BB$2-$L$2,Multipliers!$A$3:$DF$122,BB$2-2006+2),1))</f>
        <v>0</v>
      </c>
      <c r="BD63" s="3">
        <f>BC63*(1-IF($H63+BC$2-$L$2&lt;70,VLOOKUP($H63+BC$2-$L$2,$B$3:$C$123,2)*VLOOKUP($H63+BC$2-$L$2,Multipliers!$A$3:$DF$122,BC$2-2006+2),1))</f>
        <v>0</v>
      </c>
      <c r="BE63" s="3">
        <f>BD63*(1-IF($H63+BD$2-$L$2&lt;70,VLOOKUP($H63+BD$2-$L$2,$B$3:$C$123,2)*VLOOKUP($H63+BD$2-$L$2,Multipliers!$A$3:$DF$122,BD$2-2006+2),1))</f>
        <v>0</v>
      </c>
      <c r="BF63" s="3">
        <f>BE63*(1-IF($H63+BE$2-$L$2&lt;70,VLOOKUP($H63+BE$2-$L$2,$B$3:$C$123,2)*VLOOKUP($H63+BE$2-$L$2,Multipliers!$A$3:$DF$122,BE$2-2006+2),1))</f>
        <v>0</v>
      </c>
      <c r="BG63" s="3">
        <f>BF63*(1-IF($H63+BF$2-$L$2&lt;70,VLOOKUP($H63+BF$2-$L$2,$B$3:$C$123,2)*VLOOKUP($H63+BF$2-$L$2,Multipliers!$A$3:$DF$122,BF$2-2006+2),1))</f>
        <v>0</v>
      </c>
      <c r="BH63" s="3">
        <f>BG63*(1-IF($H63+BG$2-$L$2&lt;70,VLOOKUP($H63+BG$2-$L$2,$B$3:$C$123,2)*VLOOKUP($H63+BG$2-$L$2,Multipliers!$A$3:$DF$122,BG$2-2006+2),1))</f>
        <v>0</v>
      </c>
      <c r="BI63" s="3">
        <f>BH63*(1-IF($H63+BH$2-$L$2&lt;70,VLOOKUP($H63+BH$2-$L$2,$B$3:$C$123,2)*VLOOKUP($H63+BH$2-$L$2,Multipliers!$A$3:$DF$122,BH$2-2006+2),1))</f>
        <v>0</v>
      </c>
      <c r="BJ63" s="3">
        <f>BI63*(1-IF($H63+BI$2-$L$2&lt;70,VLOOKUP($H63+BI$2-$L$2,$B$3:$C$123,2)*VLOOKUP($H63+BI$2-$L$2,Multipliers!$A$3:$DF$122,BI$2-2006+2),1))</f>
        <v>0</v>
      </c>
      <c r="BK63" s="3">
        <f>BJ63*(1-IF($H63+BJ$2-$L$2&lt;70,VLOOKUP($H63+BJ$2-$L$2,$B$3:$C$123,2)*VLOOKUP($H63+BJ$2-$L$2,Multipliers!$A$3:$DF$122,BJ$2-2006+2),1))</f>
        <v>0</v>
      </c>
      <c r="BL63" s="3">
        <f>BK63*(1-IF($H63+BK$2-$L$2&lt;70,VLOOKUP($H63+BK$2-$L$2,$B$3:$C$123,2)*VLOOKUP($H63+BK$2-$L$2,Multipliers!$A$3:$DF$122,BK$2-2006+2),1))</f>
        <v>0</v>
      </c>
      <c r="BM63" s="3">
        <f>BL63*(1-IF($H63+BL$2-$L$2&lt;70,VLOOKUP($H63+BL$2-$L$2,$B$3:$C$123,2)*VLOOKUP($H63+BL$2-$L$2,Multipliers!$A$3:$DF$122,BL$2-2006+2),1))</f>
        <v>0</v>
      </c>
      <c r="BN63" s="3">
        <f>BM63*(1-IF($H63+BM$2-$L$2&lt;70,VLOOKUP($H63+BM$2-$L$2,$B$3:$C$123,2)*VLOOKUP($H63+BM$2-$L$2,Multipliers!$A$3:$DF$122,BM$2-2006+2),1))</f>
        <v>0</v>
      </c>
      <c r="BO63" s="3">
        <f>BN63*(1-IF($H63+BN$2-$L$2&lt;70,VLOOKUP($H63+BN$2-$L$2,$B$3:$C$123,2)*VLOOKUP($H63+BN$2-$L$2,Multipliers!$A$3:$DF$122,BN$2-2006+2),1))</f>
        <v>0</v>
      </c>
      <c r="BP63" s="3">
        <f>BO63*(1-IF($H63+BO$2-$L$2&lt;70,VLOOKUP($H63+BO$2-$L$2,$B$3:$C$123,2)*VLOOKUP($H63+BO$2-$L$2,Multipliers!$A$3:$DF$122,BO$2-2006+2),1))</f>
        <v>0</v>
      </c>
      <c r="BQ63" s="3">
        <f>BP63*(1-IF($H63+BP$2-$L$2&lt;70,VLOOKUP($H63+BP$2-$L$2,$B$3:$C$123,2)*VLOOKUP($H63+BP$2-$L$2,Multipliers!$A$3:$DF$122,BP$2-2006+2),1))</f>
        <v>0</v>
      </c>
      <c r="BR63" s="3">
        <f>BQ63*(1-IF($H63+BQ$2-$L$2&lt;70,VLOOKUP($H63+BQ$2-$L$2,$B$3:$C$123,2)*VLOOKUP($H63+BQ$2-$L$2,Multipliers!$A$3:$DF$122,BQ$2-2006+2),1))</f>
        <v>0</v>
      </c>
      <c r="BS63" s="3">
        <f>BR63*(1-IF($H63+BR$2-$L$2&lt;70,VLOOKUP($H63+BR$2-$L$2,$B$3:$C$123,2)*VLOOKUP($H63+BR$2-$L$2,Multipliers!$A$3:$DF$122,BR$2-2006+2),1))</f>
        <v>0</v>
      </c>
      <c r="BT63" s="3">
        <f>BS63*(1-IF($H63+BS$2-$L$2&lt;70,VLOOKUP($H63+BS$2-$L$2,$B$3:$C$123,2)*VLOOKUP($H63+BS$2-$L$2,Multipliers!$A$3:$DF$122,BS$2-2006+2),1))</f>
        <v>0</v>
      </c>
      <c r="BU63" s="3">
        <f>BT63*(1-IF($H63+BT$2-$L$2&lt;70,VLOOKUP($H63+BT$2-$L$2,$B$3:$C$123,2)*VLOOKUP($H63+BT$2-$L$2,Multipliers!$A$3:$DF$122,BT$2-2006+2),1))</f>
        <v>0</v>
      </c>
      <c r="BV63" s="3">
        <f>BU63*(1-IF($H63+BU$2-$L$2&lt;70,VLOOKUP($H63+BU$2-$L$2,$B$3:$C$123,2)*VLOOKUP($H63+BU$2-$L$2,Multipliers!$A$3:$DF$122,BU$2-2006+2),1))</f>
        <v>0</v>
      </c>
      <c r="BW63" s="3">
        <f>BV63*(1-IF($H63+BV$2-$L$2&lt;70,VLOOKUP($H63+BV$2-$L$2,$B$3:$C$123,2)*VLOOKUP($H63+BV$2-$L$2,Multipliers!$A$3:$DF$122,BV$2-2006+2),1))</f>
        <v>0</v>
      </c>
      <c r="BX63" s="3">
        <f>BW63*(1-IF($H63+BW$2-$L$2&lt;70,VLOOKUP($H63+BW$2-$L$2,$B$3:$C$123,2)*VLOOKUP($H63+BW$2-$L$2,Multipliers!$A$3:$DF$122,BW$2-2006+2),1))</f>
        <v>0</v>
      </c>
      <c r="BY63" s="3">
        <f>BX63*(1-IF($H63+BX$2-$L$2&lt;70,VLOOKUP($H63+BX$2-$L$2,$B$3:$C$123,2)*VLOOKUP($H63+BX$2-$L$2,Multipliers!$A$3:$DF$122,BX$2-2006+2),1))</f>
        <v>0</v>
      </c>
      <c r="BZ63" s="3">
        <f>BY63*(1-IF($H63+BY$2-$L$2&lt;70,VLOOKUP($H63+BY$2-$L$2,$B$3:$C$123,2)*VLOOKUP($H63+BY$2-$L$2,Multipliers!$A$3:$DF$122,BY$2-2006+2),1))</f>
        <v>0</v>
      </c>
      <c r="CA63" s="3">
        <f>BZ63*(1-IF($H63+BZ$2-$L$2&lt;70,VLOOKUP($H63+BZ$2-$L$2,$B$3:$C$123,2)*VLOOKUP($H63+BZ$2-$L$2,Multipliers!$A$3:$DF$122,BZ$2-2006+2),1))</f>
        <v>0</v>
      </c>
      <c r="CB63" s="3">
        <f>CA63*(1-IF($H63+CA$2-$L$2&lt;70,VLOOKUP($H63+CA$2-$L$2,$B$3:$C$123,2)*VLOOKUP($H63+CA$2-$L$2,Multipliers!$A$3:$DF$122,CA$2-2006+2),1))</f>
        <v>0</v>
      </c>
      <c r="CC63" s="3">
        <f>CB63*(1-IF($H63+CB$2-$L$2&lt;70,VLOOKUP($H63+CB$2-$L$2,$B$3:$C$123,2)*VLOOKUP($H63+CB$2-$L$2,Multipliers!$A$3:$DF$122,CB$2-2006+2),1))</f>
        <v>0</v>
      </c>
      <c r="CD63" s="3">
        <f>CC63*(1-IF($H63+CC$2-$L$2&lt;70,VLOOKUP($H63+CC$2-$L$2,$B$3:$C$123,2)*VLOOKUP($H63+CC$2-$L$2,Multipliers!$A$3:$DF$122,CC$2-2006+2),1))</f>
        <v>0</v>
      </c>
    </row>
    <row r="64" spans="2:82" x14ac:dyDescent="0.25">
      <c r="B64" s="21">
        <f t="shared" si="31"/>
        <v>61</v>
      </c>
      <c r="C64" s="21">
        <f>IF(B64&lt;Inputs!$C$3,E64,F64)</f>
        <v>7.5589999999999997E-3</v>
      </c>
      <c r="E64" s="22">
        <v>7.5589999999999997E-3</v>
      </c>
      <c r="F64" s="22">
        <v>1.3003000000000001E-2</v>
      </c>
      <c r="H64" s="26">
        <f t="shared" si="32"/>
        <v>62</v>
      </c>
      <c r="I64" s="26">
        <f>IF(H64&lt;=Inputs!$C$3,VLOOKUP(H64,$K$3:$CD$43,Inputs!$C$3-H64+2),1)</f>
        <v>0.9901800196633912</v>
      </c>
      <c r="K64" s="3">
        <f t="shared" si="33"/>
        <v>62</v>
      </c>
      <c r="L64" s="3">
        <v>1</v>
      </c>
      <c r="M64" s="3">
        <f>L64*(1-IF($H64+L$2-$L$2&lt;70,VLOOKUP($H64+L$2-$L$2,$B$3:$C$123,2)*VLOOKUP($H64+L$2-$L$2,Multipliers!$A$3:$DF$122,L$2-2006+2),1))</f>
        <v>0.99191199504530214</v>
      </c>
      <c r="N64" s="3">
        <f>M64*(1-IF($H64+M$2-$L$2&lt;70,VLOOKUP($H64+M$2-$L$2,$B$3:$C$123,2)*VLOOKUP($H64+M$2-$L$2,Multipliers!$A$3:$DF$122,M$2-2006+2),1))</f>
        <v>0.98293391683185305</v>
      </c>
      <c r="O64" s="3">
        <f>N64*(1-IF($H64+N$2-$L$2&lt;70,VLOOKUP($H64+N$2-$L$2,$B$3:$C$123,2)*VLOOKUP($H64+N$2-$L$2,Multipliers!$A$3:$DF$122,N$2-2006+2),1))</f>
        <v>0.97299504056351716</v>
      </c>
      <c r="P64" s="3">
        <f>O64*(1-IF($H64+O$2-$L$2&lt;70,VLOOKUP($H64+O$2-$L$2,$B$3:$C$123,2)*VLOOKUP($H64+O$2-$L$2,Multipliers!$A$3:$DF$122,O$2-2006+2),1))</f>
        <v>0.96203846989995112</v>
      </c>
      <c r="Q64" s="3">
        <f>P64*(1-IF($H64+P$2-$L$2&lt;70,VLOOKUP($H64+P$2-$L$2,$B$3:$C$123,2)*VLOOKUP($H64+P$2-$L$2,Multipliers!$A$3:$DF$122,P$2-2006+2),1))</f>
        <v>0.9502421033979318</v>
      </c>
      <c r="R64" s="3">
        <f>Q64*(1-IF($H64+Q$2-$L$2&lt;70,VLOOKUP($H64+Q$2-$L$2,$B$3:$C$123,2)*VLOOKUP($H64+Q$2-$L$2,Multipliers!$A$3:$DF$122,Q$2-2006+2),1))</f>
        <v>0.93758878865564754</v>
      </c>
      <c r="S64" s="3">
        <f>R64*(1-IF($H64+R$2-$L$2&lt;70,VLOOKUP($H64+R$2-$L$2,$B$3:$C$123,2)*VLOOKUP($H64+R$2-$L$2,Multipliers!$A$3:$DF$122,R$2-2006+2),1))</f>
        <v>0.92404047527510491</v>
      </c>
      <c r="T64" s="3">
        <f>S64*(1-IF($H64+S$2-$L$2&lt;70,VLOOKUP($H64+S$2-$L$2,$B$3:$C$123,2)*VLOOKUP($H64+S$2-$L$2,Multipliers!$A$3:$DF$122,S$2-2006+2),1))</f>
        <v>0.90955276720305278</v>
      </c>
      <c r="U64" s="3">
        <f>T64*(1-IF($H64+T$2-$L$2&lt;70,VLOOKUP($H64+T$2-$L$2,$B$3:$C$123,2)*VLOOKUP($H64+T$2-$L$2,Multipliers!$A$3:$DF$122,T$2-2006+2),1))</f>
        <v>0</v>
      </c>
      <c r="V64" s="3">
        <f>U64*(1-IF($H64+U$2-$L$2&lt;70,VLOOKUP($H64+U$2-$L$2,$B$3:$C$123,2)*VLOOKUP($H64+U$2-$L$2,Multipliers!$A$3:$DF$122,U$2-2006+2),1))</f>
        <v>0</v>
      </c>
      <c r="W64" s="3">
        <f>V64*(1-IF($H64+V$2-$L$2&lt;70,VLOOKUP($H64+V$2-$L$2,$B$3:$C$123,2)*VLOOKUP($H64+V$2-$L$2,Multipliers!$A$3:$DF$122,V$2-2006+2),1))</f>
        <v>0</v>
      </c>
      <c r="X64" s="3">
        <f>W64*(1-IF($H64+W$2-$L$2&lt;70,VLOOKUP($H64+W$2-$L$2,$B$3:$C$123,2)*VLOOKUP($H64+W$2-$L$2,Multipliers!$A$3:$DF$122,W$2-2006+2),1))</f>
        <v>0</v>
      </c>
      <c r="Y64" s="3">
        <f>X64*(1-IF($H64+X$2-$L$2&lt;70,VLOOKUP($H64+X$2-$L$2,$B$3:$C$123,2)*VLOOKUP($H64+X$2-$L$2,Multipliers!$A$3:$DF$122,X$2-2006+2),1))</f>
        <v>0</v>
      </c>
      <c r="Z64" s="3">
        <f>Y64*(1-IF($H64+Y$2-$L$2&lt;70,VLOOKUP($H64+Y$2-$L$2,$B$3:$C$123,2)*VLOOKUP($H64+Y$2-$L$2,Multipliers!$A$3:$DF$122,Y$2-2006+2),1))</f>
        <v>0</v>
      </c>
      <c r="AA64" s="3">
        <f>Z64*(1-IF($H64+Z$2-$L$2&lt;70,VLOOKUP($H64+Z$2-$L$2,$B$3:$C$123,2)*VLOOKUP($H64+Z$2-$L$2,Multipliers!$A$3:$DF$122,Z$2-2006+2),1))</f>
        <v>0</v>
      </c>
      <c r="AB64" s="3">
        <f>AA64*(1-IF($H64+AA$2-$L$2&lt;70,VLOOKUP($H64+AA$2-$L$2,$B$3:$C$123,2)*VLOOKUP($H64+AA$2-$L$2,Multipliers!$A$3:$DF$122,AA$2-2006+2),1))</f>
        <v>0</v>
      </c>
      <c r="AC64" s="3">
        <f>AB64*(1-IF($H64+AB$2-$L$2&lt;70,VLOOKUP($H64+AB$2-$L$2,$B$3:$C$123,2)*VLOOKUP($H64+AB$2-$L$2,Multipliers!$A$3:$DF$122,AB$2-2006+2),1))</f>
        <v>0</v>
      </c>
      <c r="AD64" s="3">
        <f>AC64*(1-IF($H64+AC$2-$L$2&lt;70,VLOOKUP($H64+AC$2-$L$2,$B$3:$C$123,2)*VLOOKUP($H64+AC$2-$L$2,Multipliers!$A$3:$DF$122,AC$2-2006+2),1))</f>
        <v>0</v>
      </c>
      <c r="AE64" s="3">
        <f>AD64*(1-IF($H64+AD$2-$L$2&lt;70,VLOOKUP($H64+AD$2-$L$2,$B$3:$C$123,2)*VLOOKUP($H64+AD$2-$L$2,Multipliers!$A$3:$DF$122,AD$2-2006+2),1))</f>
        <v>0</v>
      </c>
      <c r="AF64" s="3">
        <f>AE64*(1-IF($H64+AE$2-$L$2&lt;70,VLOOKUP($H64+AE$2-$L$2,$B$3:$C$123,2)*VLOOKUP($H64+AE$2-$L$2,Multipliers!$A$3:$DF$122,AE$2-2006+2),1))</f>
        <v>0</v>
      </c>
      <c r="AG64" s="3">
        <f>AF64*(1-IF($H64+AF$2-$L$2&lt;70,VLOOKUP($H64+AF$2-$L$2,$B$3:$C$123,2)*VLOOKUP($H64+AF$2-$L$2,Multipliers!$A$3:$DF$122,AF$2-2006+2),1))</f>
        <v>0</v>
      </c>
      <c r="AH64" s="3">
        <f>AG64*(1-IF($H64+AG$2-$L$2&lt;70,VLOOKUP($H64+AG$2-$L$2,$B$3:$C$123,2)*VLOOKUP($H64+AG$2-$L$2,Multipliers!$A$3:$DF$122,AG$2-2006+2),1))</f>
        <v>0</v>
      </c>
      <c r="AI64" s="3">
        <f>AH64*(1-IF($H64+AH$2-$L$2&lt;70,VLOOKUP($H64+AH$2-$L$2,$B$3:$C$123,2)*VLOOKUP($H64+AH$2-$L$2,Multipliers!$A$3:$DF$122,AH$2-2006+2),1))</f>
        <v>0</v>
      </c>
      <c r="AJ64" s="3">
        <f>AI64*(1-IF($H64+AI$2-$L$2&lt;70,VLOOKUP($H64+AI$2-$L$2,$B$3:$C$123,2)*VLOOKUP($H64+AI$2-$L$2,Multipliers!$A$3:$DF$122,AI$2-2006+2),1))</f>
        <v>0</v>
      </c>
      <c r="AK64" s="3">
        <f>AJ64*(1-IF($H64+AJ$2-$L$2&lt;70,VLOOKUP($H64+AJ$2-$L$2,$B$3:$C$123,2)*VLOOKUP($H64+AJ$2-$L$2,Multipliers!$A$3:$DF$122,AJ$2-2006+2),1))</f>
        <v>0</v>
      </c>
      <c r="AL64" s="3">
        <f>AK64*(1-IF($H64+AK$2-$L$2&lt;70,VLOOKUP($H64+AK$2-$L$2,$B$3:$C$123,2)*VLOOKUP($H64+AK$2-$L$2,Multipliers!$A$3:$DF$122,AK$2-2006+2),1))</f>
        <v>0</v>
      </c>
      <c r="AM64" s="3">
        <f>AL64*(1-IF($H64+AL$2-$L$2&lt;70,VLOOKUP($H64+AL$2-$L$2,$B$3:$C$123,2)*VLOOKUP($H64+AL$2-$L$2,Multipliers!$A$3:$DF$122,AL$2-2006+2),1))</f>
        <v>0</v>
      </c>
      <c r="AN64" s="3">
        <f>AM64*(1-IF($H64+AM$2-$L$2&lt;70,VLOOKUP($H64+AM$2-$L$2,$B$3:$C$123,2)*VLOOKUP($H64+AM$2-$L$2,Multipliers!$A$3:$DF$122,AM$2-2006+2),1))</f>
        <v>0</v>
      </c>
      <c r="AO64" s="3">
        <f>AN64*(1-IF($H64+AN$2-$L$2&lt;70,VLOOKUP($H64+AN$2-$L$2,$B$3:$C$123,2)*VLOOKUP($H64+AN$2-$L$2,Multipliers!$A$3:$DF$122,AN$2-2006+2),1))</f>
        <v>0</v>
      </c>
      <c r="AP64" s="3">
        <f>AO64*(1-IF($H64+AO$2-$L$2&lt;70,VLOOKUP($H64+AO$2-$L$2,$B$3:$C$123,2)*VLOOKUP($H64+AO$2-$L$2,Multipliers!$A$3:$DF$122,AO$2-2006+2),1))</f>
        <v>0</v>
      </c>
      <c r="AQ64" s="3">
        <f>AP64*(1-IF($H64+AP$2-$L$2&lt;70,VLOOKUP($H64+AP$2-$L$2,$B$3:$C$123,2)*VLOOKUP($H64+AP$2-$L$2,Multipliers!$A$3:$DF$122,AP$2-2006+2),1))</f>
        <v>0</v>
      </c>
      <c r="AR64" s="3">
        <f>AQ64*(1-IF($H64+AQ$2-$L$2&lt;70,VLOOKUP($H64+AQ$2-$L$2,$B$3:$C$123,2)*VLOOKUP($H64+AQ$2-$L$2,Multipliers!$A$3:$DF$122,AQ$2-2006+2),1))</f>
        <v>0</v>
      </c>
      <c r="AS64" s="3">
        <f>AR64*(1-IF($H64+AR$2-$L$2&lt;70,VLOOKUP($H64+AR$2-$L$2,$B$3:$C$123,2)*VLOOKUP($H64+AR$2-$L$2,Multipliers!$A$3:$DF$122,AR$2-2006+2),1))</f>
        <v>0</v>
      </c>
      <c r="AT64" s="3">
        <f>AS64*(1-IF($H64+AS$2-$L$2&lt;70,VLOOKUP($H64+AS$2-$L$2,$B$3:$C$123,2)*VLOOKUP($H64+AS$2-$L$2,Multipliers!$A$3:$DF$122,AS$2-2006+2),1))</f>
        <v>0</v>
      </c>
      <c r="AU64" s="3">
        <f>AT64*(1-IF($H64+AT$2-$L$2&lt;70,VLOOKUP($H64+AT$2-$L$2,$B$3:$C$123,2)*VLOOKUP($H64+AT$2-$L$2,Multipliers!$A$3:$DF$122,AT$2-2006+2),1))</f>
        <v>0</v>
      </c>
      <c r="AV64" s="3">
        <f>AU64*(1-IF($H64+AU$2-$L$2&lt;70,VLOOKUP($H64+AU$2-$L$2,$B$3:$C$123,2)*VLOOKUP($H64+AU$2-$L$2,Multipliers!$A$3:$DF$122,AU$2-2006+2),1))</f>
        <v>0</v>
      </c>
      <c r="AW64" s="3">
        <f>AV64*(1-IF($H64+AV$2-$L$2&lt;70,VLOOKUP($H64+AV$2-$L$2,$B$3:$C$123,2)*VLOOKUP($H64+AV$2-$L$2,Multipliers!$A$3:$DF$122,AV$2-2006+2),1))</f>
        <v>0</v>
      </c>
      <c r="AX64" s="3">
        <f>AW64*(1-IF($H64+AW$2-$L$2&lt;70,VLOOKUP($H64+AW$2-$L$2,$B$3:$C$123,2)*VLOOKUP($H64+AW$2-$L$2,Multipliers!$A$3:$DF$122,AW$2-2006+2),1))</f>
        <v>0</v>
      </c>
      <c r="AY64" s="3">
        <f>AX64*(1-IF($H64+AX$2-$L$2&lt;70,VLOOKUP($H64+AX$2-$L$2,$B$3:$C$123,2)*VLOOKUP($H64+AX$2-$L$2,Multipliers!$A$3:$DF$122,AX$2-2006+2),1))</f>
        <v>0</v>
      </c>
      <c r="AZ64" s="3">
        <f>AY64*(1-IF($H64+AY$2-$L$2&lt;70,VLOOKUP($H64+AY$2-$L$2,$B$3:$C$123,2)*VLOOKUP($H64+AY$2-$L$2,Multipliers!$A$3:$DF$122,AY$2-2006+2),1))</f>
        <v>0</v>
      </c>
      <c r="BA64" s="3">
        <f>AZ64*(1-IF($H64+AZ$2-$L$2&lt;70,VLOOKUP($H64+AZ$2-$L$2,$B$3:$C$123,2)*VLOOKUP($H64+AZ$2-$L$2,Multipliers!$A$3:$DF$122,AZ$2-2006+2),1))</f>
        <v>0</v>
      </c>
      <c r="BB64" s="3">
        <f>BA64*(1-IF($H64+BA$2-$L$2&lt;70,VLOOKUP($H64+BA$2-$L$2,$B$3:$C$123,2)*VLOOKUP($H64+BA$2-$L$2,Multipliers!$A$3:$DF$122,BA$2-2006+2),1))</f>
        <v>0</v>
      </c>
      <c r="BC64" s="3">
        <f>BB64*(1-IF($H64+BB$2-$L$2&lt;70,VLOOKUP($H64+BB$2-$L$2,$B$3:$C$123,2)*VLOOKUP($H64+BB$2-$L$2,Multipliers!$A$3:$DF$122,BB$2-2006+2),1))</f>
        <v>0</v>
      </c>
      <c r="BD64" s="3">
        <f>BC64*(1-IF($H64+BC$2-$L$2&lt;70,VLOOKUP($H64+BC$2-$L$2,$B$3:$C$123,2)*VLOOKUP($H64+BC$2-$L$2,Multipliers!$A$3:$DF$122,BC$2-2006+2),1))</f>
        <v>0</v>
      </c>
      <c r="BE64" s="3">
        <f>BD64*(1-IF($H64+BD$2-$L$2&lt;70,VLOOKUP($H64+BD$2-$L$2,$B$3:$C$123,2)*VLOOKUP($H64+BD$2-$L$2,Multipliers!$A$3:$DF$122,BD$2-2006+2),1))</f>
        <v>0</v>
      </c>
      <c r="BF64" s="3">
        <f>BE64*(1-IF($H64+BE$2-$L$2&lt;70,VLOOKUP($H64+BE$2-$L$2,$B$3:$C$123,2)*VLOOKUP($H64+BE$2-$L$2,Multipliers!$A$3:$DF$122,BE$2-2006+2),1))</f>
        <v>0</v>
      </c>
      <c r="BG64" s="3">
        <f>BF64*(1-IF($H64+BF$2-$L$2&lt;70,VLOOKUP($H64+BF$2-$L$2,$B$3:$C$123,2)*VLOOKUP($H64+BF$2-$L$2,Multipliers!$A$3:$DF$122,BF$2-2006+2),1))</f>
        <v>0</v>
      </c>
      <c r="BH64" s="3">
        <f>BG64*(1-IF($H64+BG$2-$L$2&lt;70,VLOOKUP($H64+BG$2-$L$2,$B$3:$C$123,2)*VLOOKUP($H64+BG$2-$L$2,Multipliers!$A$3:$DF$122,BG$2-2006+2),1))</f>
        <v>0</v>
      </c>
      <c r="BI64" s="3">
        <f>BH64*(1-IF($H64+BH$2-$L$2&lt;70,VLOOKUP($H64+BH$2-$L$2,$B$3:$C$123,2)*VLOOKUP($H64+BH$2-$L$2,Multipliers!$A$3:$DF$122,BH$2-2006+2),1))</f>
        <v>0</v>
      </c>
      <c r="BJ64" s="3">
        <f>BI64*(1-IF($H64+BI$2-$L$2&lt;70,VLOOKUP($H64+BI$2-$L$2,$B$3:$C$123,2)*VLOOKUP($H64+BI$2-$L$2,Multipliers!$A$3:$DF$122,BI$2-2006+2),1))</f>
        <v>0</v>
      </c>
      <c r="BK64" s="3">
        <f>BJ64*(1-IF($H64+BJ$2-$L$2&lt;70,VLOOKUP($H64+BJ$2-$L$2,$B$3:$C$123,2)*VLOOKUP($H64+BJ$2-$L$2,Multipliers!$A$3:$DF$122,BJ$2-2006+2),1))</f>
        <v>0</v>
      </c>
      <c r="BL64" s="3">
        <f>BK64*(1-IF($H64+BK$2-$L$2&lt;70,VLOOKUP($H64+BK$2-$L$2,$B$3:$C$123,2)*VLOOKUP($H64+BK$2-$L$2,Multipliers!$A$3:$DF$122,BK$2-2006+2),1))</f>
        <v>0</v>
      </c>
      <c r="BM64" s="3">
        <f>BL64*(1-IF($H64+BL$2-$L$2&lt;70,VLOOKUP($H64+BL$2-$L$2,$B$3:$C$123,2)*VLOOKUP($H64+BL$2-$L$2,Multipliers!$A$3:$DF$122,BL$2-2006+2),1))</f>
        <v>0</v>
      </c>
      <c r="BN64" s="3">
        <f>BM64*(1-IF($H64+BM$2-$L$2&lt;70,VLOOKUP($H64+BM$2-$L$2,$B$3:$C$123,2)*VLOOKUP($H64+BM$2-$L$2,Multipliers!$A$3:$DF$122,BM$2-2006+2),1))</f>
        <v>0</v>
      </c>
      <c r="BO64" s="3">
        <f>BN64*(1-IF($H64+BN$2-$L$2&lt;70,VLOOKUP($H64+BN$2-$L$2,$B$3:$C$123,2)*VLOOKUP($H64+BN$2-$L$2,Multipliers!$A$3:$DF$122,BN$2-2006+2),1))</f>
        <v>0</v>
      </c>
      <c r="BP64" s="3">
        <f>BO64*(1-IF($H64+BO$2-$L$2&lt;70,VLOOKUP($H64+BO$2-$L$2,$B$3:$C$123,2)*VLOOKUP($H64+BO$2-$L$2,Multipliers!$A$3:$DF$122,BO$2-2006+2),1))</f>
        <v>0</v>
      </c>
      <c r="BQ64" s="3">
        <f>BP64*(1-IF($H64+BP$2-$L$2&lt;70,VLOOKUP($H64+BP$2-$L$2,$B$3:$C$123,2)*VLOOKUP($H64+BP$2-$L$2,Multipliers!$A$3:$DF$122,BP$2-2006+2),1))</f>
        <v>0</v>
      </c>
      <c r="BR64" s="3">
        <f>BQ64*(1-IF($H64+BQ$2-$L$2&lt;70,VLOOKUP($H64+BQ$2-$L$2,$B$3:$C$123,2)*VLOOKUP($H64+BQ$2-$L$2,Multipliers!$A$3:$DF$122,BQ$2-2006+2),1))</f>
        <v>0</v>
      </c>
      <c r="BS64" s="3">
        <f>BR64*(1-IF($H64+BR$2-$L$2&lt;70,VLOOKUP($H64+BR$2-$L$2,$B$3:$C$123,2)*VLOOKUP($H64+BR$2-$L$2,Multipliers!$A$3:$DF$122,BR$2-2006+2),1))</f>
        <v>0</v>
      </c>
      <c r="BT64" s="3">
        <f>BS64*(1-IF($H64+BS$2-$L$2&lt;70,VLOOKUP($H64+BS$2-$L$2,$B$3:$C$123,2)*VLOOKUP($H64+BS$2-$L$2,Multipliers!$A$3:$DF$122,BS$2-2006+2),1))</f>
        <v>0</v>
      </c>
      <c r="BU64" s="3">
        <f>BT64*(1-IF($H64+BT$2-$L$2&lt;70,VLOOKUP($H64+BT$2-$L$2,$B$3:$C$123,2)*VLOOKUP($H64+BT$2-$L$2,Multipliers!$A$3:$DF$122,BT$2-2006+2),1))</f>
        <v>0</v>
      </c>
      <c r="BV64" s="3">
        <f>BU64*(1-IF($H64+BU$2-$L$2&lt;70,VLOOKUP($H64+BU$2-$L$2,$B$3:$C$123,2)*VLOOKUP($H64+BU$2-$L$2,Multipliers!$A$3:$DF$122,BU$2-2006+2),1))</f>
        <v>0</v>
      </c>
      <c r="BW64" s="3">
        <f>BV64*(1-IF($H64+BV$2-$L$2&lt;70,VLOOKUP($H64+BV$2-$L$2,$B$3:$C$123,2)*VLOOKUP($H64+BV$2-$L$2,Multipliers!$A$3:$DF$122,BV$2-2006+2),1))</f>
        <v>0</v>
      </c>
      <c r="BX64" s="3">
        <f>BW64*(1-IF($H64+BW$2-$L$2&lt;70,VLOOKUP($H64+BW$2-$L$2,$B$3:$C$123,2)*VLOOKUP($H64+BW$2-$L$2,Multipliers!$A$3:$DF$122,BW$2-2006+2),1))</f>
        <v>0</v>
      </c>
      <c r="BY64" s="3">
        <f>BX64*(1-IF($H64+BX$2-$L$2&lt;70,VLOOKUP($H64+BX$2-$L$2,$B$3:$C$123,2)*VLOOKUP($H64+BX$2-$L$2,Multipliers!$A$3:$DF$122,BX$2-2006+2),1))</f>
        <v>0</v>
      </c>
      <c r="BZ64" s="3">
        <f>BY64*(1-IF($H64+BY$2-$L$2&lt;70,VLOOKUP($H64+BY$2-$L$2,$B$3:$C$123,2)*VLOOKUP($H64+BY$2-$L$2,Multipliers!$A$3:$DF$122,BY$2-2006+2),1))</f>
        <v>0</v>
      </c>
      <c r="CA64" s="3">
        <f>BZ64*(1-IF($H64+BZ$2-$L$2&lt;70,VLOOKUP($H64+BZ$2-$L$2,$B$3:$C$123,2)*VLOOKUP($H64+BZ$2-$L$2,Multipliers!$A$3:$DF$122,BZ$2-2006+2),1))</f>
        <v>0</v>
      </c>
      <c r="CB64" s="3">
        <f>CA64*(1-IF($H64+CA$2-$L$2&lt;70,VLOOKUP($H64+CA$2-$L$2,$B$3:$C$123,2)*VLOOKUP($H64+CA$2-$L$2,Multipliers!$A$3:$DF$122,CA$2-2006+2),1))</f>
        <v>0</v>
      </c>
      <c r="CC64" s="3">
        <f>CB64*(1-IF($H64+CB$2-$L$2&lt;70,VLOOKUP($H64+CB$2-$L$2,$B$3:$C$123,2)*VLOOKUP($H64+CB$2-$L$2,Multipliers!$A$3:$DF$122,CB$2-2006+2),1))</f>
        <v>0</v>
      </c>
      <c r="CD64" s="3">
        <f>CC64*(1-IF($H64+CC$2-$L$2&lt;70,VLOOKUP($H64+CC$2-$L$2,$B$3:$C$123,2)*VLOOKUP($H64+CC$2-$L$2,Multipliers!$A$3:$DF$122,CC$2-2006+2),1))</f>
        <v>0</v>
      </c>
    </row>
    <row r="65" spans="2:82" x14ac:dyDescent="0.25">
      <c r="B65" s="21">
        <f t="shared" si="31"/>
        <v>62</v>
      </c>
      <c r="C65" s="21">
        <f>IF(B65&lt;Inputs!$C$3,E65,F65)</f>
        <v>8.6040000000000005E-3</v>
      </c>
      <c r="E65" s="22">
        <v>8.6040000000000005E-3</v>
      </c>
      <c r="F65" s="22">
        <v>1.3584000000000001E-2</v>
      </c>
      <c r="H65" s="26">
        <f t="shared" si="32"/>
        <v>63</v>
      </c>
      <c r="I65" s="26">
        <f>IF(H65&lt;=Inputs!$C$3,VLOOKUP(H65,$K$3:$CD$43,Inputs!$C$3-H65+2),1)</f>
        <v>0.99184435640756408</v>
      </c>
      <c r="K65" s="3">
        <f t="shared" si="33"/>
        <v>63</v>
      </c>
      <c r="L65" s="3">
        <v>1</v>
      </c>
      <c r="M65" s="3">
        <f>L65*(1-IF($H65+L$2-$L$2&lt;70,VLOOKUP($H65+L$2-$L$2,$B$3:$C$123,2)*VLOOKUP($H65+L$2-$L$2,Multipliers!$A$3:$DF$122,L$2-2006+2),1))</f>
        <v>0.9909342096836995</v>
      </c>
      <c r="N65" s="3">
        <f>M65*(1-IF($H65+M$2-$L$2&lt;70,VLOOKUP($H65+M$2-$L$2,$B$3:$C$123,2)*VLOOKUP($H65+M$2-$L$2,Multipliers!$A$3:$DF$122,M$2-2006+2),1))</f>
        <v>0.98088227274459694</v>
      </c>
      <c r="O65" s="3">
        <f>N65*(1-IF($H65+N$2-$L$2&lt;70,VLOOKUP($H65+N$2-$L$2,$B$3:$C$123,2)*VLOOKUP($H65+N$2-$L$2,Multipliers!$A$3:$DF$122,N$2-2006+2),1))</f>
        <v>0.96978695768824474</v>
      </c>
      <c r="P65" s="3">
        <f>O65*(1-IF($H65+O$2-$L$2&lt;70,VLOOKUP($H65+O$2-$L$2,$B$3:$C$123,2)*VLOOKUP($H65+O$2-$L$2,Multipliers!$A$3:$DF$122,O$2-2006+2),1))</f>
        <v>0.95783101835840478</v>
      </c>
      <c r="Q65" s="3">
        <f>P65*(1-IF($H65+P$2-$L$2&lt;70,VLOOKUP($H65+P$2-$L$2,$B$3:$C$123,2)*VLOOKUP($H65+P$2-$L$2,Multipliers!$A$3:$DF$122,P$2-2006+2),1))</f>
        <v>0.94499837134910747</v>
      </c>
      <c r="R65" s="3">
        <f>Q65*(1-IF($H65+Q$2-$L$2&lt;70,VLOOKUP($H65+Q$2-$L$2,$B$3:$C$123,2)*VLOOKUP($H65+Q$2-$L$2,Multipliers!$A$3:$DF$122,Q$2-2006+2),1))</f>
        <v>0.93125088007916235</v>
      </c>
      <c r="S65" s="3">
        <f>R65*(1-IF($H65+R$2-$L$2&lt;70,VLOOKUP($H65+R$2-$L$2,$B$3:$C$123,2)*VLOOKUP($H65+R$2-$L$2,Multipliers!$A$3:$DF$122,R$2-2006+2),1))</f>
        <v>0.91654423474056823</v>
      </c>
      <c r="T65" s="3">
        <f>S65*(1-IF($H65+S$2-$L$2&lt;70,VLOOKUP($H65+S$2-$L$2,$B$3:$C$123,2)*VLOOKUP($H65+S$2-$L$2,Multipliers!$A$3:$DF$122,S$2-2006+2),1))</f>
        <v>0</v>
      </c>
      <c r="U65" s="3">
        <f>T65*(1-IF($H65+T$2-$L$2&lt;70,VLOOKUP($H65+T$2-$L$2,$B$3:$C$123,2)*VLOOKUP($H65+T$2-$L$2,Multipliers!$A$3:$DF$122,T$2-2006+2),1))</f>
        <v>0</v>
      </c>
      <c r="V65" s="3">
        <f>U65*(1-IF($H65+U$2-$L$2&lt;70,VLOOKUP($H65+U$2-$L$2,$B$3:$C$123,2)*VLOOKUP($H65+U$2-$L$2,Multipliers!$A$3:$DF$122,U$2-2006+2),1))</f>
        <v>0</v>
      </c>
      <c r="W65" s="3">
        <f>V65*(1-IF($H65+V$2-$L$2&lt;70,VLOOKUP($H65+V$2-$L$2,$B$3:$C$123,2)*VLOOKUP($H65+V$2-$L$2,Multipliers!$A$3:$DF$122,V$2-2006+2),1))</f>
        <v>0</v>
      </c>
      <c r="X65" s="3">
        <f>W65*(1-IF($H65+W$2-$L$2&lt;70,VLOOKUP($H65+W$2-$L$2,$B$3:$C$123,2)*VLOOKUP($H65+W$2-$L$2,Multipliers!$A$3:$DF$122,W$2-2006+2),1))</f>
        <v>0</v>
      </c>
      <c r="Y65" s="3">
        <f>X65*(1-IF($H65+X$2-$L$2&lt;70,VLOOKUP($H65+X$2-$L$2,$B$3:$C$123,2)*VLOOKUP($H65+X$2-$L$2,Multipliers!$A$3:$DF$122,X$2-2006+2),1))</f>
        <v>0</v>
      </c>
      <c r="Z65" s="3">
        <f>Y65*(1-IF($H65+Y$2-$L$2&lt;70,VLOOKUP($H65+Y$2-$L$2,$B$3:$C$123,2)*VLOOKUP($H65+Y$2-$L$2,Multipliers!$A$3:$DF$122,Y$2-2006+2),1))</f>
        <v>0</v>
      </c>
      <c r="AA65" s="3">
        <f>Z65*(1-IF($H65+Z$2-$L$2&lt;70,VLOOKUP($H65+Z$2-$L$2,$B$3:$C$123,2)*VLOOKUP($H65+Z$2-$L$2,Multipliers!$A$3:$DF$122,Z$2-2006+2),1))</f>
        <v>0</v>
      </c>
      <c r="AB65" s="3">
        <f>AA65*(1-IF($H65+AA$2-$L$2&lt;70,VLOOKUP($H65+AA$2-$L$2,$B$3:$C$123,2)*VLOOKUP($H65+AA$2-$L$2,Multipliers!$A$3:$DF$122,AA$2-2006+2),1))</f>
        <v>0</v>
      </c>
      <c r="AC65" s="3">
        <f>AB65*(1-IF($H65+AB$2-$L$2&lt;70,VLOOKUP($H65+AB$2-$L$2,$B$3:$C$123,2)*VLOOKUP($H65+AB$2-$L$2,Multipliers!$A$3:$DF$122,AB$2-2006+2),1))</f>
        <v>0</v>
      </c>
      <c r="AD65" s="3">
        <f>AC65*(1-IF($H65+AC$2-$L$2&lt;70,VLOOKUP($H65+AC$2-$L$2,$B$3:$C$123,2)*VLOOKUP($H65+AC$2-$L$2,Multipliers!$A$3:$DF$122,AC$2-2006+2),1))</f>
        <v>0</v>
      </c>
      <c r="AE65" s="3">
        <f>AD65*(1-IF($H65+AD$2-$L$2&lt;70,VLOOKUP($H65+AD$2-$L$2,$B$3:$C$123,2)*VLOOKUP($H65+AD$2-$L$2,Multipliers!$A$3:$DF$122,AD$2-2006+2),1))</f>
        <v>0</v>
      </c>
      <c r="AF65" s="3">
        <f>AE65*(1-IF($H65+AE$2-$L$2&lt;70,VLOOKUP($H65+AE$2-$L$2,$B$3:$C$123,2)*VLOOKUP($H65+AE$2-$L$2,Multipliers!$A$3:$DF$122,AE$2-2006+2),1))</f>
        <v>0</v>
      </c>
      <c r="AG65" s="3">
        <f>AF65*(1-IF($H65+AF$2-$L$2&lt;70,VLOOKUP($H65+AF$2-$L$2,$B$3:$C$123,2)*VLOOKUP($H65+AF$2-$L$2,Multipliers!$A$3:$DF$122,AF$2-2006+2),1))</f>
        <v>0</v>
      </c>
      <c r="AH65" s="3">
        <f>AG65*(1-IF($H65+AG$2-$L$2&lt;70,VLOOKUP($H65+AG$2-$L$2,$B$3:$C$123,2)*VLOOKUP($H65+AG$2-$L$2,Multipliers!$A$3:$DF$122,AG$2-2006+2),1))</f>
        <v>0</v>
      </c>
      <c r="AI65" s="3">
        <f>AH65*(1-IF($H65+AH$2-$L$2&lt;70,VLOOKUP($H65+AH$2-$L$2,$B$3:$C$123,2)*VLOOKUP($H65+AH$2-$L$2,Multipliers!$A$3:$DF$122,AH$2-2006+2),1))</f>
        <v>0</v>
      </c>
      <c r="AJ65" s="3">
        <f>AI65*(1-IF($H65+AI$2-$L$2&lt;70,VLOOKUP($H65+AI$2-$L$2,$B$3:$C$123,2)*VLOOKUP($H65+AI$2-$L$2,Multipliers!$A$3:$DF$122,AI$2-2006+2),1))</f>
        <v>0</v>
      </c>
      <c r="AK65" s="3">
        <f>AJ65*(1-IF($H65+AJ$2-$L$2&lt;70,VLOOKUP($H65+AJ$2-$L$2,$B$3:$C$123,2)*VLOOKUP($H65+AJ$2-$L$2,Multipliers!$A$3:$DF$122,AJ$2-2006+2),1))</f>
        <v>0</v>
      </c>
      <c r="AL65" s="3">
        <f>AK65*(1-IF($H65+AK$2-$L$2&lt;70,VLOOKUP($H65+AK$2-$L$2,$B$3:$C$123,2)*VLOOKUP($H65+AK$2-$L$2,Multipliers!$A$3:$DF$122,AK$2-2006+2),1))</f>
        <v>0</v>
      </c>
      <c r="AM65" s="3">
        <f>AL65*(1-IF($H65+AL$2-$L$2&lt;70,VLOOKUP($H65+AL$2-$L$2,$B$3:$C$123,2)*VLOOKUP($H65+AL$2-$L$2,Multipliers!$A$3:$DF$122,AL$2-2006+2),1))</f>
        <v>0</v>
      </c>
      <c r="AN65" s="3">
        <f>AM65*(1-IF($H65+AM$2-$L$2&lt;70,VLOOKUP($H65+AM$2-$L$2,$B$3:$C$123,2)*VLOOKUP($H65+AM$2-$L$2,Multipliers!$A$3:$DF$122,AM$2-2006+2),1))</f>
        <v>0</v>
      </c>
      <c r="AO65" s="3">
        <f>AN65*(1-IF($H65+AN$2-$L$2&lt;70,VLOOKUP($H65+AN$2-$L$2,$B$3:$C$123,2)*VLOOKUP($H65+AN$2-$L$2,Multipliers!$A$3:$DF$122,AN$2-2006+2),1))</f>
        <v>0</v>
      </c>
      <c r="AP65" s="3">
        <f>AO65*(1-IF($H65+AO$2-$L$2&lt;70,VLOOKUP($H65+AO$2-$L$2,$B$3:$C$123,2)*VLOOKUP($H65+AO$2-$L$2,Multipliers!$A$3:$DF$122,AO$2-2006+2),1))</f>
        <v>0</v>
      </c>
      <c r="AQ65" s="3">
        <f>AP65*(1-IF($H65+AP$2-$L$2&lt;70,VLOOKUP($H65+AP$2-$L$2,$B$3:$C$123,2)*VLOOKUP($H65+AP$2-$L$2,Multipliers!$A$3:$DF$122,AP$2-2006+2),1))</f>
        <v>0</v>
      </c>
      <c r="AR65" s="3">
        <f>AQ65*(1-IF($H65+AQ$2-$L$2&lt;70,VLOOKUP($H65+AQ$2-$L$2,$B$3:$C$123,2)*VLOOKUP($H65+AQ$2-$L$2,Multipliers!$A$3:$DF$122,AQ$2-2006+2),1))</f>
        <v>0</v>
      </c>
      <c r="AS65" s="3">
        <f>AR65*(1-IF($H65+AR$2-$L$2&lt;70,VLOOKUP($H65+AR$2-$L$2,$B$3:$C$123,2)*VLOOKUP($H65+AR$2-$L$2,Multipliers!$A$3:$DF$122,AR$2-2006+2),1))</f>
        <v>0</v>
      </c>
      <c r="AT65" s="3">
        <f>AS65*(1-IF($H65+AS$2-$L$2&lt;70,VLOOKUP($H65+AS$2-$L$2,$B$3:$C$123,2)*VLOOKUP($H65+AS$2-$L$2,Multipliers!$A$3:$DF$122,AS$2-2006+2),1))</f>
        <v>0</v>
      </c>
      <c r="AU65" s="3">
        <f>AT65*(1-IF($H65+AT$2-$L$2&lt;70,VLOOKUP($H65+AT$2-$L$2,$B$3:$C$123,2)*VLOOKUP($H65+AT$2-$L$2,Multipliers!$A$3:$DF$122,AT$2-2006+2),1))</f>
        <v>0</v>
      </c>
      <c r="AV65" s="3">
        <f>AU65*(1-IF($H65+AU$2-$L$2&lt;70,VLOOKUP($H65+AU$2-$L$2,$B$3:$C$123,2)*VLOOKUP($H65+AU$2-$L$2,Multipliers!$A$3:$DF$122,AU$2-2006+2),1))</f>
        <v>0</v>
      </c>
      <c r="AW65" s="3">
        <f>AV65*(1-IF($H65+AV$2-$L$2&lt;70,VLOOKUP($H65+AV$2-$L$2,$B$3:$C$123,2)*VLOOKUP($H65+AV$2-$L$2,Multipliers!$A$3:$DF$122,AV$2-2006+2),1))</f>
        <v>0</v>
      </c>
      <c r="AX65" s="3">
        <f>AW65*(1-IF($H65+AW$2-$L$2&lt;70,VLOOKUP($H65+AW$2-$L$2,$B$3:$C$123,2)*VLOOKUP($H65+AW$2-$L$2,Multipliers!$A$3:$DF$122,AW$2-2006+2),1))</f>
        <v>0</v>
      </c>
      <c r="AY65" s="3">
        <f>AX65*(1-IF($H65+AX$2-$L$2&lt;70,VLOOKUP($H65+AX$2-$L$2,$B$3:$C$123,2)*VLOOKUP($H65+AX$2-$L$2,Multipliers!$A$3:$DF$122,AX$2-2006+2),1))</f>
        <v>0</v>
      </c>
      <c r="AZ65" s="3">
        <f>AY65*(1-IF($H65+AY$2-$L$2&lt;70,VLOOKUP($H65+AY$2-$L$2,$B$3:$C$123,2)*VLOOKUP($H65+AY$2-$L$2,Multipliers!$A$3:$DF$122,AY$2-2006+2),1))</f>
        <v>0</v>
      </c>
      <c r="BA65" s="3">
        <f>AZ65*(1-IF($H65+AZ$2-$L$2&lt;70,VLOOKUP($H65+AZ$2-$L$2,$B$3:$C$123,2)*VLOOKUP($H65+AZ$2-$L$2,Multipliers!$A$3:$DF$122,AZ$2-2006+2),1))</f>
        <v>0</v>
      </c>
      <c r="BB65" s="3">
        <f>BA65*(1-IF($H65+BA$2-$L$2&lt;70,VLOOKUP($H65+BA$2-$L$2,$B$3:$C$123,2)*VLOOKUP($H65+BA$2-$L$2,Multipliers!$A$3:$DF$122,BA$2-2006+2),1))</f>
        <v>0</v>
      </c>
      <c r="BC65" s="3">
        <f>BB65*(1-IF($H65+BB$2-$L$2&lt;70,VLOOKUP($H65+BB$2-$L$2,$B$3:$C$123,2)*VLOOKUP($H65+BB$2-$L$2,Multipliers!$A$3:$DF$122,BB$2-2006+2),1))</f>
        <v>0</v>
      </c>
      <c r="BD65" s="3">
        <f>BC65*(1-IF($H65+BC$2-$L$2&lt;70,VLOOKUP($H65+BC$2-$L$2,$B$3:$C$123,2)*VLOOKUP($H65+BC$2-$L$2,Multipliers!$A$3:$DF$122,BC$2-2006+2),1))</f>
        <v>0</v>
      </c>
      <c r="BE65" s="3">
        <f>BD65*(1-IF($H65+BD$2-$L$2&lt;70,VLOOKUP($H65+BD$2-$L$2,$B$3:$C$123,2)*VLOOKUP($H65+BD$2-$L$2,Multipliers!$A$3:$DF$122,BD$2-2006+2),1))</f>
        <v>0</v>
      </c>
      <c r="BF65" s="3">
        <f>BE65*(1-IF($H65+BE$2-$L$2&lt;70,VLOOKUP($H65+BE$2-$L$2,$B$3:$C$123,2)*VLOOKUP($H65+BE$2-$L$2,Multipliers!$A$3:$DF$122,BE$2-2006+2),1))</f>
        <v>0</v>
      </c>
      <c r="BG65" s="3">
        <f>BF65*(1-IF($H65+BF$2-$L$2&lt;70,VLOOKUP($H65+BF$2-$L$2,$B$3:$C$123,2)*VLOOKUP($H65+BF$2-$L$2,Multipliers!$A$3:$DF$122,BF$2-2006+2),1))</f>
        <v>0</v>
      </c>
      <c r="BH65" s="3">
        <f>BG65*(1-IF($H65+BG$2-$L$2&lt;70,VLOOKUP($H65+BG$2-$L$2,$B$3:$C$123,2)*VLOOKUP($H65+BG$2-$L$2,Multipliers!$A$3:$DF$122,BG$2-2006+2),1))</f>
        <v>0</v>
      </c>
      <c r="BI65" s="3">
        <f>BH65*(1-IF($H65+BH$2-$L$2&lt;70,VLOOKUP($H65+BH$2-$L$2,$B$3:$C$123,2)*VLOOKUP($H65+BH$2-$L$2,Multipliers!$A$3:$DF$122,BH$2-2006+2),1))</f>
        <v>0</v>
      </c>
      <c r="BJ65" s="3">
        <f>BI65*(1-IF($H65+BI$2-$L$2&lt;70,VLOOKUP($H65+BI$2-$L$2,$B$3:$C$123,2)*VLOOKUP($H65+BI$2-$L$2,Multipliers!$A$3:$DF$122,BI$2-2006+2),1))</f>
        <v>0</v>
      </c>
      <c r="BK65" s="3">
        <f>BJ65*(1-IF($H65+BJ$2-$L$2&lt;70,VLOOKUP($H65+BJ$2-$L$2,$B$3:$C$123,2)*VLOOKUP($H65+BJ$2-$L$2,Multipliers!$A$3:$DF$122,BJ$2-2006+2),1))</f>
        <v>0</v>
      </c>
      <c r="BL65" s="3">
        <f>BK65*(1-IF($H65+BK$2-$L$2&lt;70,VLOOKUP($H65+BK$2-$L$2,$B$3:$C$123,2)*VLOOKUP($H65+BK$2-$L$2,Multipliers!$A$3:$DF$122,BK$2-2006+2),1))</f>
        <v>0</v>
      </c>
      <c r="BM65" s="3">
        <f>BL65*(1-IF($H65+BL$2-$L$2&lt;70,VLOOKUP($H65+BL$2-$L$2,$B$3:$C$123,2)*VLOOKUP($H65+BL$2-$L$2,Multipliers!$A$3:$DF$122,BL$2-2006+2),1))</f>
        <v>0</v>
      </c>
      <c r="BN65" s="3">
        <f>BM65*(1-IF($H65+BM$2-$L$2&lt;70,VLOOKUP($H65+BM$2-$L$2,$B$3:$C$123,2)*VLOOKUP($H65+BM$2-$L$2,Multipliers!$A$3:$DF$122,BM$2-2006+2),1))</f>
        <v>0</v>
      </c>
      <c r="BO65" s="3">
        <f>BN65*(1-IF($H65+BN$2-$L$2&lt;70,VLOOKUP($H65+BN$2-$L$2,$B$3:$C$123,2)*VLOOKUP($H65+BN$2-$L$2,Multipliers!$A$3:$DF$122,BN$2-2006+2),1))</f>
        <v>0</v>
      </c>
      <c r="BP65" s="3">
        <f>BO65*(1-IF($H65+BO$2-$L$2&lt;70,VLOOKUP($H65+BO$2-$L$2,$B$3:$C$123,2)*VLOOKUP($H65+BO$2-$L$2,Multipliers!$A$3:$DF$122,BO$2-2006+2),1))</f>
        <v>0</v>
      </c>
      <c r="BQ65" s="3">
        <f>BP65*(1-IF($H65+BP$2-$L$2&lt;70,VLOOKUP($H65+BP$2-$L$2,$B$3:$C$123,2)*VLOOKUP($H65+BP$2-$L$2,Multipliers!$A$3:$DF$122,BP$2-2006+2),1))</f>
        <v>0</v>
      </c>
      <c r="BR65" s="3">
        <f>BQ65*(1-IF($H65+BQ$2-$L$2&lt;70,VLOOKUP($H65+BQ$2-$L$2,$B$3:$C$123,2)*VLOOKUP($H65+BQ$2-$L$2,Multipliers!$A$3:$DF$122,BQ$2-2006+2),1))</f>
        <v>0</v>
      </c>
      <c r="BS65" s="3">
        <f>BR65*(1-IF($H65+BR$2-$L$2&lt;70,VLOOKUP($H65+BR$2-$L$2,$B$3:$C$123,2)*VLOOKUP($H65+BR$2-$L$2,Multipliers!$A$3:$DF$122,BR$2-2006+2),1))</f>
        <v>0</v>
      </c>
      <c r="BT65" s="3">
        <f>BS65*(1-IF($H65+BS$2-$L$2&lt;70,VLOOKUP($H65+BS$2-$L$2,$B$3:$C$123,2)*VLOOKUP($H65+BS$2-$L$2,Multipliers!$A$3:$DF$122,BS$2-2006+2),1))</f>
        <v>0</v>
      </c>
      <c r="BU65" s="3">
        <f>BT65*(1-IF($H65+BT$2-$L$2&lt;70,VLOOKUP($H65+BT$2-$L$2,$B$3:$C$123,2)*VLOOKUP($H65+BT$2-$L$2,Multipliers!$A$3:$DF$122,BT$2-2006+2),1))</f>
        <v>0</v>
      </c>
      <c r="BV65" s="3">
        <f>BU65*(1-IF($H65+BU$2-$L$2&lt;70,VLOOKUP($H65+BU$2-$L$2,$B$3:$C$123,2)*VLOOKUP($H65+BU$2-$L$2,Multipliers!$A$3:$DF$122,BU$2-2006+2),1))</f>
        <v>0</v>
      </c>
      <c r="BW65" s="3">
        <f>BV65*(1-IF($H65+BV$2-$L$2&lt;70,VLOOKUP($H65+BV$2-$L$2,$B$3:$C$123,2)*VLOOKUP($H65+BV$2-$L$2,Multipliers!$A$3:$DF$122,BV$2-2006+2),1))</f>
        <v>0</v>
      </c>
      <c r="BX65" s="3">
        <f>BW65*(1-IF($H65+BW$2-$L$2&lt;70,VLOOKUP($H65+BW$2-$L$2,$B$3:$C$123,2)*VLOOKUP($H65+BW$2-$L$2,Multipliers!$A$3:$DF$122,BW$2-2006+2),1))</f>
        <v>0</v>
      </c>
      <c r="BY65" s="3">
        <f>BX65*(1-IF($H65+BX$2-$L$2&lt;70,VLOOKUP($H65+BX$2-$L$2,$B$3:$C$123,2)*VLOOKUP($H65+BX$2-$L$2,Multipliers!$A$3:$DF$122,BX$2-2006+2),1))</f>
        <v>0</v>
      </c>
      <c r="BZ65" s="3">
        <f>BY65*(1-IF($H65+BY$2-$L$2&lt;70,VLOOKUP($H65+BY$2-$L$2,$B$3:$C$123,2)*VLOOKUP($H65+BY$2-$L$2,Multipliers!$A$3:$DF$122,BY$2-2006+2),1))</f>
        <v>0</v>
      </c>
      <c r="CA65" s="3">
        <f>BZ65*(1-IF($H65+BZ$2-$L$2&lt;70,VLOOKUP($H65+BZ$2-$L$2,$B$3:$C$123,2)*VLOOKUP($H65+BZ$2-$L$2,Multipliers!$A$3:$DF$122,BZ$2-2006+2),1))</f>
        <v>0</v>
      </c>
      <c r="CB65" s="3">
        <f>CA65*(1-IF($H65+CA$2-$L$2&lt;70,VLOOKUP($H65+CA$2-$L$2,$B$3:$C$123,2)*VLOOKUP($H65+CA$2-$L$2,Multipliers!$A$3:$DF$122,CA$2-2006+2),1))</f>
        <v>0</v>
      </c>
      <c r="CC65" s="3">
        <f>CB65*(1-IF($H65+CB$2-$L$2&lt;70,VLOOKUP($H65+CB$2-$L$2,$B$3:$C$123,2)*VLOOKUP($H65+CB$2-$L$2,Multipliers!$A$3:$DF$122,CB$2-2006+2),1))</f>
        <v>0</v>
      </c>
      <c r="CD65" s="3">
        <f>CC65*(1-IF($H65+CC$2-$L$2&lt;70,VLOOKUP($H65+CC$2-$L$2,$B$3:$C$123,2)*VLOOKUP($H65+CC$2-$L$2,Multipliers!$A$3:$DF$122,CC$2-2006+2),1))</f>
        <v>0</v>
      </c>
    </row>
    <row r="66" spans="2:82" x14ac:dyDescent="0.25">
      <c r="B66" s="21">
        <f t="shared" si="31"/>
        <v>63</v>
      </c>
      <c r="C66" s="21">
        <f>IF(B66&lt;Inputs!$C$3,E66,F66)</f>
        <v>9.8130000000000005E-3</v>
      </c>
      <c r="E66" s="22">
        <v>9.8130000000000005E-3</v>
      </c>
      <c r="F66" s="22">
        <v>1.4302E-2</v>
      </c>
      <c r="H66" s="26">
        <f t="shared" si="32"/>
        <v>64</v>
      </c>
      <c r="I66" s="26">
        <f>IF(H66&lt;=Inputs!$C$3,VLOOKUP(H66,$K$3:$CD$43,Inputs!$C$3-H66+2),1)</f>
        <v>0.99335072799523971</v>
      </c>
      <c r="K66" s="3">
        <f t="shared" si="33"/>
        <v>64</v>
      </c>
      <c r="L66" s="3">
        <v>1</v>
      </c>
      <c r="M66" s="3">
        <f>L66*(1-IF($H66+L$2-$L$2&lt;70,VLOOKUP($H66+L$2-$L$2,$B$3:$C$123,2)*VLOOKUP($H66+L$2-$L$2,Multipliers!$A$3:$DF$122,L$2-2006+2),1))</f>
        <v>0.98983780865148296</v>
      </c>
      <c r="N66" s="3">
        <f>M66*(1-IF($H66+M$2-$L$2&lt;70,VLOOKUP($H66+M$2-$L$2,$B$3:$C$123,2)*VLOOKUP($H66+M$2-$L$2,Multipliers!$A$3:$DF$122,M$2-2006+2),1))</f>
        <v>0.97860412128687801</v>
      </c>
      <c r="O66" s="3">
        <f>N66*(1-IF($H66+N$2-$L$2&lt;70,VLOOKUP($H66+N$2-$L$2,$B$3:$C$123,2)*VLOOKUP($H66+N$2-$L$2,Multipliers!$A$3:$DF$122,N$2-2006+2),1))</f>
        <v>0.96648616125133102</v>
      </c>
      <c r="P66" s="3">
        <f>O66*(1-IF($H66+O$2-$L$2&lt;70,VLOOKUP($H66+O$2-$L$2,$B$3:$C$123,2)*VLOOKUP($H66+O$2-$L$2,Multipliers!$A$3:$DF$122,O$2-2006+2),1))</f>
        <v>0.95346856273569136</v>
      </c>
      <c r="Q66" s="3">
        <f>P66*(1-IF($H66+P$2-$L$2&lt;70,VLOOKUP($H66+P$2-$L$2,$B$3:$C$123,2)*VLOOKUP($H66+P$2-$L$2,Multipliers!$A$3:$DF$122,P$2-2006+2),1))</f>
        <v>0.9395155273050374</v>
      </c>
      <c r="R66" s="3">
        <f>Q66*(1-IF($H66+Q$2-$L$2&lt;70,VLOOKUP($H66+Q$2-$L$2,$B$3:$C$123,2)*VLOOKUP($H66+Q$2-$L$2,Multipliers!$A$3:$DF$122,Q$2-2006+2),1))</f>
        <v>0.92458129118118659</v>
      </c>
      <c r="S66" s="3">
        <f>R66*(1-IF($H66+R$2-$L$2&lt;70,VLOOKUP($H66+R$2-$L$2,$B$3:$C$123,2)*VLOOKUP($H66+R$2-$L$2,Multipliers!$A$3:$DF$122,R$2-2006+2),1))</f>
        <v>0</v>
      </c>
      <c r="T66" s="3">
        <f>S66*(1-IF($H66+S$2-$L$2&lt;70,VLOOKUP($H66+S$2-$L$2,$B$3:$C$123,2)*VLOOKUP($H66+S$2-$L$2,Multipliers!$A$3:$DF$122,S$2-2006+2),1))</f>
        <v>0</v>
      </c>
      <c r="U66" s="3">
        <f>T66*(1-IF($H66+T$2-$L$2&lt;70,VLOOKUP($H66+T$2-$L$2,$B$3:$C$123,2)*VLOOKUP($H66+T$2-$L$2,Multipliers!$A$3:$DF$122,T$2-2006+2),1))</f>
        <v>0</v>
      </c>
      <c r="V66" s="3">
        <f>U66*(1-IF($H66+U$2-$L$2&lt;70,VLOOKUP($H66+U$2-$L$2,$B$3:$C$123,2)*VLOOKUP($H66+U$2-$L$2,Multipliers!$A$3:$DF$122,U$2-2006+2),1))</f>
        <v>0</v>
      </c>
      <c r="W66" s="3">
        <f>V66*(1-IF($H66+V$2-$L$2&lt;70,VLOOKUP($H66+V$2-$L$2,$B$3:$C$123,2)*VLOOKUP($H66+V$2-$L$2,Multipliers!$A$3:$DF$122,V$2-2006+2),1))</f>
        <v>0</v>
      </c>
      <c r="X66" s="3">
        <f>W66*(1-IF($H66+W$2-$L$2&lt;70,VLOOKUP($H66+W$2-$L$2,$B$3:$C$123,2)*VLOOKUP($H66+W$2-$L$2,Multipliers!$A$3:$DF$122,W$2-2006+2),1))</f>
        <v>0</v>
      </c>
      <c r="Y66" s="3">
        <f>X66*(1-IF($H66+X$2-$L$2&lt;70,VLOOKUP($H66+X$2-$L$2,$B$3:$C$123,2)*VLOOKUP($H66+X$2-$L$2,Multipliers!$A$3:$DF$122,X$2-2006+2),1))</f>
        <v>0</v>
      </c>
      <c r="Z66" s="3">
        <f>Y66*(1-IF($H66+Y$2-$L$2&lt;70,VLOOKUP($H66+Y$2-$L$2,$B$3:$C$123,2)*VLOOKUP($H66+Y$2-$L$2,Multipliers!$A$3:$DF$122,Y$2-2006+2),1))</f>
        <v>0</v>
      </c>
      <c r="AA66" s="3">
        <f>Z66*(1-IF($H66+Z$2-$L$2&lt;70,VLOOKUP($H66+Z$2-$L$2,$B$3:$C$123,2)*VLOOKUP($H66+Z$2-$L$2,Multipliers!$A$3:$DF$122,Z$2-2006+2),1))</f>
        <v>0</v>
      </c>
      <c r="AB66" s="3">
        <f>AA66*(1-IF($H66+AA$2-$L$2&lt;70,VLOOKUP($H66+AA$2-$L$2,$B$3:$C$123,2)*VLOOKUP($H66+AA$2-$L$2,Multipliers!$A$3:$DF$122,AA$2-2006+2),1))</f>
        <v>0</v>
      </c>
      <c r="AC66" s="3">
        <f>AB66*(1-IF($H66+AB$2-$L$2&lt;70,VLOOKUP($H66+AB$2-$L$2,$B$3:$C$123,2)*VLOOKUP($H66+AB$2-$L$2,Multipliers!$A$3:$DF$122,AB$2-2006+2),1))</f>
        <v>0</v>
      </c>
      <c r="AD66" s="3">
        <f>AC66*(1-IF($H66+AC$2-$L$2&lt;70,VLOOKUP($H66+AC$2-$L$2,$B$3:$C$123,2)*VLOOKUP($H66+AC$2-$L$2,Multipliers!$A$3:$DF$122,AC$2-2006+2),1))</f>
        <v>0</v>
      </c>
      <c r="AE66" s="3">
        <f>AD66*(1-IF($H66+AD$2-$L$2&lt;70,VLOOKUP($H66+AD$2-$L$2,$B$3:$C$123,2)*VLOOKUP($H66+AD$2-$L$2,Multipliers!$A$3:$DF$122,AD$2-2006+2),1))</f>
        <v>0</v>
      </c>
      <c r="AF66" s="3">
        <f>AE66*(1-IF($H66+AE$2-$L$2&lt;70,VLOOKUP($H66+AE$2-$L$2,$B$3:$C$123,2)*VLOOKUP($H66+AE$2-$L$2,Multipliers!$A$3:$DF$122,AE$2-2006+2),1))</f>
        <v>0</v>
      </c>
      <c r="AG66" s="3">
        <f>AF66*(1-IF($H66+AF$2-$L$2&lt;70,VLOOKUP($H66+AF$2-$L$2,$B$3:$C$123,2)*VLOOKUP($H66+AF$2-$L$2,Multipliers!$A$3:$DF$122,AF$2-2006+2),1))</f>
        <v>0</v>
      </c>
      <c r="AH66" s="3">
        <f>AG66*(1-IF($H66+AG$2-$L$2&lt;70,VLOOKUP($H66+AG$2-$L$2,$B$3:$C$123,2)*VLOOKUP($H66+AG$2-$L$2,Multipliers!$A$3:$DF$122,AG$2-2006+2),1))</f>
        <v>0</v>
      </c>
      <c r="AI66" s="3">
        <f>AH66*(1-IF($H66+AH$2-$L$2&lt;70,VLOOKUP($H66+AH$2-$L$2,$B$3:$C$123,2)*VLOOKUP($H66+AH$2-$L$2,Multipliers!$A$3:$DF$122,AH$2-2006+2),1))</f>
        <v>0</v>
      </c>
      <c r="AJ66" s="3">
        <f>AI66*(1-IF($H66+AI$2-$L$2&lt;70,VLOOKUP($H66+AI$2-$L$2,$B$3:$C$123,2)*VLOOKUP($H66+AI$2-$L$2,Multipliers!$A$3:$DF$122,AI$2-2006+2),1))</f>
        <v>0</v>
      </c>
      <c r="AK66" s="3">
        <f>AJ66*(1-IF($H66+AJ$2-$L$2&lt;70,VLOOKUP($H66+AJ$2-$L$2,$B$3:$C$123,2)*VLOOKUP($H66+AJ$2-$L$2,Multipliers!$A$3:$DF$122,AJ$2-2006+2),1))</f>
        <v>0</v>
      </c>
      <c r="AL66" s="3">
        <f>AK66*(1-IF($H66+AK$2-$L$2&lt;70,VLOOKUP($H66+AK$2-$L$2,$B$3:$C$123,2)*VLOOKUP($H66+AK$2-$L$2,Multipliers!$A$3:$DF$122,AK$2-2006+2),1))</f>
        <v>0</v>
      </c>
      <c r="AM66" s="3">
        <f>AL66*(1-IF($H66+AL$2-$L$2&lt;70,VLOOKUP($H66+AL$2-$L$2,$B$3:$C$123,2)*VLOOKUP($H66+AL$2-$L$2,Multipliers!$A$3:$DF$122,AL$2-2006+2),1))</f>
        <v>0</v>
      </c>
      <c r="AN66" s="3">
        <f>AM66*(1-IF($H66+AM$2-$L$2&lt;70,VLOOKUP($H66+AM$2-$L$2,$B$3:$C$123,2)*VLOOKUP($H66+AM$2-$L$2,Multipliers!$A$3:$DF$122,AM$2-2006+2),1))</f>
        <v>0</v>
      </c>
      <c r="AO66" s="3">
        <f>AN66*(1-IF($H66+AN$2-$L$2&lt;70,VLOOKUP($H66+AN$2-$L$2,$B$3:$C$123,2)*VLOOKUP($H66+AN$2-$L$2,Multipliers!$A$3:$DF$122,AN$2-2006+2),1))</f>
        <v>0</v>
      </c>
      <c r="AP66" s="3">
        <f>AO66*(1-IF($H66+AO$2-$L$2&lt;70,VLOOKUP($H66+AO$2-$L$2,$B$3:$C$123,2)*VLOOKUP($H66+AO$2-$L$2,Multipliers!$A$3:$DF$122,AO$2-2006+2),1))</f>
        <v>0</v>
      </c>
      <c r="AQ66" s="3">
        <f>AP66*(1-IF($H66+AP$2-$L$2&lt;70,VLOOKUP($H66+AP$2-$L$2,$B$3:$C$123,2)*VLOOKUP($H66+AP$2-$L$2,Multipliers!$A$3:$DF$122,AP$2-2006+2),1))</f>
        <v>0</v>
      </c>
      <c r="AR66" s="3">
        <f>AQ66*(1-IF($H66+AQ$2-$L$2&lt;70,VLOOKUP($H66+AQ$2-$L$2,$B$3:$C$123,2)*VLOOKUP($H66+AQ$2-$L$2,Multipliers!$A$3:$DF$122,AQ$2-2006+2),1))</f>
        <v>0</v>
      </c>
      <c r="AS66" s="3">
        <f>AR66*(1-IF($H66+AR$2-$L$2&lt;70,VLOOKUP($H66+AR$2-$L$2,$B$3:$C$123,2)*VLOOKUP($H66+AR$2-$L$2,Multipliers!$A$3:$DF$122,AR$2-2006+2),1))</f>
        <v>0</v>
      </c>
      <c r="AT66" s="3">
        <f>AS66*(1-IF($H66+AS$2-$L$2&lt;70,VLOOKUP($H66+AS$2-$L$2,$B$3:$C$123,2)*VLOOKUP($H66+AS$2-$L$2,Multipliers!$A$3:$DF$122,AS$2-2006+2),1))</f>
        <v>0</v>
      </c>
      <c r="AU66" s="3">
        <f>AT66*(1-IF($H66+AT$2-$L$2&lt;70,VLOOKUP($H66+AT$2-$L$2,$B$3:$C$123,2)*VLOOKUP($H66+AT$2-$L$2,Multipliers!$A$3:$DF$122,AT$2-2006+2),1))</f>
        <v>0</v>
      </c>
      <c r="AV66" s="3">
        <f>AU66*(1-IF($H66+AU$2-$L$2&lt;70,VLOOKUP($H66+AU$2-$L$2,$B$3:$C$123,2)*VLOOKUP($H66+AU$2-$L$2,Multipliers!$A$3:$DF$122,AU$2-2006+2),1))</f>
        <v>0</v>
      </c>
      <c r="AW66" s="3">
        <f>AV66*(1-IF($H66+AV$2-$L$2&lt;70,VLOOKUP($H66+AV$2-$L$2,$B$3:$C$123,2)*VLOOKUP($H66+AV$2-$L$2,Multipliers!$A$3:$DF$122,AV$2-2006+2),1))</f>
        <v>0</v>
      </c>
      <c r="AX66" s="3">
        <f>AW66*(1-IF($H66+AW$2-$L$2&lt;70,VLOOKUP($H66+AW$2-$L$2,$B$3:$C$123,2)*VLOOKUP($H66+AW$2-$L$2,Multipliers!$A$3:$DF$122,AW$2-2006+2),1))</f>
        <v>0</v>
      </c>
      <c r="AY66" s="3">
        <f>AX66*(1-IF($H66+AX$2-$L$2&lt;70,VLOOKUP($H66+AX$2-$L$2,$B$3:$C$123,2)*VLOOKUP($H66+AX$2-$L$2,Multipliers!$A$3:$DF$122,AX$2-2006+2),1))</f>
        <v>0</v>
      </c>
      <c r="AZ66" s="3">
        <f>AY66*(1-IF($H66+AY$2-$L$2&lt;70,VLOOKUP($H66+AY$2-$L$2,$B$3:$C$123,2)*VLOOKUP($H66+AY$2-$L$2,Multipliers!$A$3:$DF$122,AY$2-2006+2),1))</f>
        <v>0</v>
      </c>
      <c r="BA66" s="3">
        <f>AZ66*(1-IF($H66+AZ$2-$L$2&lt;70,VLOOKUP($H66+AZ$2-$L$2,$B$3:$C$123,2)*VLOOKUP($H66+AZ$2-$L$2,Multipliers!$A$3:$DF$122,AZ$2-2006+2),1))</f>
        <v>0</v>
      </c>
      <c r="BB66" s="3">
        <f>BA66*(1-IF($H66+BA$2-$L$2&lt;70,VLOOKUP($H66+BA$2-$L$2,$B$3:$C$123,2)*VLOOKUP($H66+BA$2-$L$2,Multipliers!$A$3:$DF$122,BA$2-2006+2),1))</f>
        <v>0</v>
      </c>
      <c r="BC66" s="3">
        <f>BB66*(1-IF($H66+BB$2-$L$2&lt;70,VLOOKUP($H66+BB$2-$L$2,$B$3:$C$123,2)*VLOOKUP($H66+BB$2-$L$2,Multipliers!$A$3:$DF$122,BB$2-2006+2),1))</f>
        <v>0</v>
      </c>
      <c r="BD66" s="3">
        <f>BC66*(1-IF($H66+BC$2-$L$2&lt;70,VLOOKUP($H66+BC$2-$L$2,$B$3:$C$123,2)*VLOOKUP($H66+BC$2-$L$2,Multipliers!$A$3:$DF$122,BC$2-2006+2),1))</f>
        <v>0</v>
      </c>
      <c r="BE66" s="3">
        <f>BD66*(1-IF($H66+BD$2-$L$2&lt;70,VLOOKUP($H66+BD$2-$L$2,$B$3:$C$123,2)*VLOOKUP($H66+BD$2-$L$2,Multipliers!$A$3:$DF$122,BD$2-2006+2),1))</f>
        <v>0</v>
      </c>
      <c r="BF66" s="3">
        <f>BE66*(1-IF($H66+BE$2-$L$2&lt;70,VLOOKUP($H66+BE$2-$L$2,$B$3:$C$123,2)*VLOOKUP($H66+BE$2-$L$2,Multipliers!$A$3:$DF$122,BE$2-2006+2),1))</f>
        <v>0</v>
      </c>
      <c r="BG66" s="3">
        <f>BF66*(1-IF($H66+BF$2-$L$2&lt;70,VLOOKUP($H66+BF$2-$L$2,$B$3:$C$123,2)*VLOOKUP($H66+BF$2-$L$2,Multipliers!$A$3:$DF$122,BF$2-2006+2),1))</f>
        <v>0</v>
      </c>
      <c r="BH66" s="3">
        <f>BG66*(1-IF($H66+BG$2-$L$2&lt;70,VLOOKUP($H66+BG$2-$L$2,$B$3:$C$123,2)*VLOOKUP($H66+BG$2-$L$2,Multipliers!$A$3:$DF$122,BG$2-2006+2),1))</f>
        <v>0</v>
      </c>
      <c r="BI66" s="3">
        <f>BH66*(1-IF($H66+BH$2-$L$2&lt;70,VLOOKUP($H66+BH$2-$L$2,$B$3:$C$123,2)*VLOOKUP($H66+BH$2-$L$2,Multipliers!$A$3:$DF$122,BH$2-2006+2),1))</f>
        <v>0</v>
      </c>
      <c r="BJ66" s="3">
        <f>BI66*(1-IF($H66+BI$2-$L$2&lt;70,VLOOKUP($H66+BI$2-$L$2,$B$3:$C$123,2)*VLOOKUP($H66+BI$2-$L$2,Multipliers!$A$3:$DF$122,BI$2-2006+2),1))</f>
        <v>0</v>
      </c>
      <c r="BK66" s="3">
        <f>BJ66*(1-IF($H66+BJ$2-$L$2&lt;70,VLOOKUP($H66+BJ$2-$L$2,$B$3:$C$123,2)*VLOOKUP($H66+BJ$2-$L$2,Multipliers!$A$3:$DF$122,BJ$2-2006+2),1))</f>
        <v>0</v>
      </c>
      <c r="BL66" s="3">
        <f>BK66*(1-IF($H66+BK$2-$L$2&lt;70,VLOOKUP($H66+BK$2-$L$2,$B$3:$C$123,2)*VLOOKUP($H66+BK$2-$L$2,Multipliers!$A$3:$DF$122,BK$2-2006+2),1))</f>
        <v>0</v>
      </c>
      <c r="BM66" s="3">
        <f>BL66*(1-IF($H66+BL$2-$L$2&lt;70,VLOOKUP($H66+BL$2-$L$2,$B$3:$C$123,2)*VLOOKUP($H66+BL$2-$L$2,Multipliers!$A$3:$DF$122,BL$2-2006+2),1))</f>
        <v>0</v>
      </c>
      <c r="BN66" s="3">
        <f>BM66*(1-IF($H66+BM$2-$L$2&lt;70,VLOOKUP($H66+BM$2-$L$2,$B$3:$C$123,2)*VLOOKUP($H66+BM$2-$L$2,Multipliers!$A$3:$DF$122,BM$2-2006+2),1))</f>
        <v>0</v>
      </c>
      <c r="BO66" s="3">
        <f>BN66*(1-IF($H66+BN$2-$L$2&lt;70,VLOOKUP($H66+BN$2-$L$2,$B$3:$C$123,2)*VLOOKUP($H66+BN$2-$L$2,Multipliers!$A$3:$DF$122,BN$2-2006+2),1))</f>
        <v>0</v>
      </c>
      <c r="BP66" s="3">
        <f>BO66*(1-IF($H66+BO$2-$L$2&lt;70,VLOOKUP($H66+BO$2-$L$2,$B$3:$C$123,2)*VLOOKUP($H66+BO$2-$L$2,Multipliers!$A$3:$DF$122,BO$2-2006+2),1))</f>
        <v>0</v>
      </c>
      <c r="BQ66" s="3">
        <f>BP66*(1-IF($H66+BP$2-$L$2&lt;70,VLOOKUP($H66+BP$2-$L$2,$B$3:$C$123,2)*VLOOKUP($H66+BP$2-$L$2,Multipliers!$A$3:$DF$122,BP$2-2006+2),1))</f>
        <v>0</v>
      </c>
      <c r="BR66" s="3">
        <f>BQ66*(1-IF($H66+BQ$2-$L$2&lt;70,VLOOKUP($H66+BQ$2-$L$2,$B$3:$C$123,2)*VLOOKUP($H66+BQ$2-$L$2,Multipliers!$A$3:$DF$122,BQ$2-2006+2),1))</f>
        <v>0</v>
      </c>
      <c r="BS66" s="3">
        <f>BR66*(1-IF($H66+BR$2-$L$2&lt;70,VLOOKUP($H66+BR$2-$L$2,$B$3:$C$123,2)*VLOOKUP($H66+BR$2-$L$2,Multipliers!$A$3:$DF$122,BR$2-2006+2),1))</f>
        <v>0</v>
      </c>
      <c r="BT66" s="3">
        <f>BS66*(1-IF($H66+BS$2-$L$2&lt;70,VLOOKUP($H66+BS$2-$L$2,$B$3:$C$123,2)*VLOOKUP($H66+BS$2-$L$2,Multipliers!$A$3:$DF$122,BS$2-2006+2),1))</f>
        <v>0</v>
      </c>
      <c r="BU66" s="3">
        <f>BT66*(1-IF($H66+BT$2-$L$2&lt;70,VLOOKUP($H66+BT$2-$L$2,$B$3:$C$123,2)*VLOOKUP($H66+BT$2-$L$2,Multipliers!$A$3:$DF$122,BT$2-2006+2),1))</f>
        <v>0</v>
      </c>
      <c r="BV66" s="3">
        <f>BU66*(1-IF($H66+BU$2-$L$2&lt;70,VLOOKUP($H66+BU$2-$L$2,$B$3:$C$123,2)*VLOOKUP($H66+BU$2-$L$2,Multipliers!$A$3:$DF$122,BU$2-2006+2),1))</f>
        <v>0</v>
      </c>
      <c r="BW66" s="3">
        <f>BV66*(1-IF($H66+BV$2-$L$2&lt;70,VLOOKUP($H66+BV$2-$L$2,$B$3:$C$123,2)*VLOOKUP($H66+BV$2-$L$2,Multipliers!$A$3:$DF$122,BV$2-2006+2),1))</f>
        <v>0</v>
      </c>
      <c r="BX66" s="3">
        <f>BW66*(1-IF($H66+BW$2-$L$2&lt;70,VLOOKUP($H66+BW$2-$L$2,$B$3:$C$123,2)*VLOOKUP($H66+BW$2-$L$2,Multipliers!$A$3:$DF$122,BW$2-2006+2),1))</f>
        <v>0</v>
      </c>
      <c r="BY66" s="3">
        <f>BX66*(1-IF($H66+BX$2-$L$2&lt;70,VLOOKUP($H66+BX$2-$L$2,$B$3:$C$123,2)*VLOOKUP($H66+BX$2-$L$2,Multipliers!$A$3:$DF$122,BX$2-2006+2),1))</f>
        <v>0</v>
      </c>
      <c r="BZ66" s="3">
        <f>BY66*(1-IF($H66+BY$2-$L$2&lt;70,VLOOKUP($H66+BY$2-$L$2,$B$3:$C$123,2)*VLOOKUP($H66+BY$2-$L$2,Multipliers!$A$3:$DF$122,BY$2-2006+2),1))</f>
        <v>0</v>
      </c>
      <c r="CA66" s="3">
        <f>BZ66*(1-IF($H66+BZ$2-$L$2&lt;70,VLOOKUP($H66+BZ$2-$L$2,$B$3:$C$123,2)*VLOOKUP($H66+BZ$2-$L$2,Multipliers!$A$3:$DF$122,BZ$2-2006+2),1))</f>
        <v>0</v>
      </c>
      <c r="CB66" s="3">
        <f>CA66*(1-IF($H66+CA$2-$L$2&lt;70,VLOOKUP($H66+CA$2-$L$2,$B$3:$C$123,2)*VLOOKUP($H66+CA$2-$L$2,Multipliers!$A$3:$DF$122,CA$2-2006+2),1))</f>
        <v>0</v>
      </c>
      <c r="CC66" s="3">
        <f>CB66*(1-IF($H66+CB$2-$L$2&lt;70,VLOOKUP($H66+CB$2-$L$2,$B$3:$C$123,2)*VLOOKUP($H66+CB$2-$L$2,Multipliers!$A$3:$DF$122,CB$2-2006+2),1))</f>
        <v>0</v>
      </c>
      <c r="CD66" s="3">
        <f>CC66*(1-IF($H66+CC$2-$L$2&lt;70,VLOOKUP($H66+CC$2-$L$2,$B$3:$C$123,2)*VLOOKUP($H66+CC$2-$L$2,Multipliers!$A$3:$DF$122,CC$2-2006+2),1))</f>
        <v>0</v>
      </c>
    </row>
    <row r="67" spans="2:82" x14ac:dyDescent="0.25">
      <c r="B67" s="21">
        <f t="shared" si="31"/>
        <v>64</v>
      </c>
      <c r="C67" s="21">
        <f>IF(B67&lt;Inputs!$C$3,E67,F67)</f>
        <v>1.1198E-2</v>
      </c>
      <c r="E67" s="22">
        <v>1.1198E-2</v>
      </c>
      <c r="F67" s="22">
        <v>1.5172E-2</v>
      </c>
      <c r="H67" s="26">
        <f t="shared" si="32"/>
        <v>65</v>
      </c>
      <c r="I67" s="26">
        <f>IF(H67&lt;=Inputs!$C$3,VLOOKUP(H67,$K$3:$CD$43,Inputs!$C$3-H67+2),1)</f>
        <v>0.99471560034344153</v>
      </c>
      <c r="K67" s="3">
        <f t="shared" si="33"/>
        <v>65</v>
      </c>
      <c r="L67" s="3">
        <v>1</v>
      </c>
      <c r="M67" s="3">
        <f>L67*(1-IF($H67+L$2-$L$2&lt;70,VLOOKUP($H67+L$2-$L$2,$B$3:$C$123,2)*VLOOKUP($H67+L$2-$L$2,Multipliers!$A$3:$DF$122,L$2-2006+2),1))</f>
        <v>0.98862481882351538</v>
      </c>
      <c r="N67" s="3">
        <f>M67*(1-IF($H67+M$2-$L$2&lt;70,VLOOKUP($H67+M$2-$L$2,$B$3:$C$123,2)*VLOOKUP($H67+M$2-$L$2,Multipliers!$A$3:$DF$122,M$2-2006+2),1))</f>
        <v>0.97633854286764588</v>
      </c>
      <c r="O67" s="3">
        <f>N67*(1-IF($H67+N$2-$L$2&lt;70,VLOOKUP($H67+N$2-$L$2,$B$3:$C$123,2)*VLOOKUP($H67+N$2-$L$2,Multipliers!$A$3:$DF$122,N$2-2006+2),1))</f>
        <v>0.96312747173339752</v>
      </c>
      <c r="P67" s="3">
        <f>O67*(1-IF($H67+O$2-$L$2&lt;70,VLOOKUP($H67+O$2-$L$2,$B$3:$C$123,2)*VLOOKUP($H67+O$2-$L$2,Multipliers!$A$3:$DF$122,O$2-2006+2),1))</f>
        <v>0.94895798981251844</v>
      </c>
      <c r="Q67" s="3">
        <f>P67*(1-IF($H67+P$2-$L$2&lt;70,VLOOKUP($H67+P$2-$L$2,$B$3:$C$123,2)*VLOOKUP($H67+P$2-$L$2,Multipliers!$A$3:$DF$122,P$2-2006+2),1))</f>
        <v>0.93378413359519008</v>
      </c>
      <c r="R67" s="3">
        <f>Q67*(1-IF($H67+Q$2-$L$2&lt;70,VLOOKUP($H67+Q$2-$L$2,$B$3:$C$123,2)*VLOOKUP($H67+Q$2-$L$2,Multipliers!$A$3:$DF$122,Q$2-2006+2),1))</f>
        <v>0</v>
      </c>
      <c r="S67" s="3">
        <f>R67*(1-IF($H67+R$2-$L$2&lt;70,VLOOKUP($H67+R$2-$L$2,$B$3:$C$123,2)*VLOOKUP($H67+R$2-$L$2,Multipliers!$A$3:$DF$122,R$2-2006+2),1))</f>
        <v>0</v>
      </c>
      <c r="T67" s="3">
        <f>S67*(1-IF($H67+S$2-$L$2&lt;70,VLOOKUP($H67+S$2-$L$2,$B$3:$C$123,2)*VLOOKUP($H67+S$2-$L$2,Multipliers!$A$3:$DF$122,S$2-2006+2),1))</f>
        <v>0</v>
      </c>
      <c r="U67" s="3">
        <f>T67*(1-IF($H67+T$2-$L$2&lt;70,VLOOKUP($H67+T$2-$L$2,$B$3:$C$123,2)*VLOOKUP($H67+T$2-$L$2,Multipliers!$A$3:$DF$122,T$2-2006+2),1))</f>
        <v>0</v>
      </c>
      <c r="V67" s="3">
        <f>U67*(1-IF($H67+U$2-$L$2&lt;70,VLOOKUP($H67+U$2-$L$2,$B$3:$C$123,2)*VLOOKUP($H67+U$2-$L$2,Multipliers!$A$3:$DF$122,U$2-2006+2),1))</f>
        <v>0</v>
      </c>
      <c r="W67" s="3">
        <f>V67*(1-IF($H67+V$2-$L$2&lt;70,VLOOKUP($H67+V$2-$L$2,$B$3:$C$123,2)*VLOOKUP($H67+V$2-$L$2,Multipliers!$A$3:$DF$122,V$2-2006+2),1))</f>
        <v>0</v>
      </c>
      <c r="X67" s="3">
        <f>W67*(1-IF($H67+W$2-$L$2&lt;70,VLOOKUP($H67+W$2-$L$2,$B$3:$C$123,2)*VLOOKUP($H67+W$2-$L$2,Multipliers!$A$3:$DF$122,W$2-2006+2),1))</f>
        <v>0</v>
      </c>
      <c r="Y67" s="3">
        <f>X67*(1-IF($H67+X$2-$L$2&lt;70,VLOOKUP($H67+X$2-$L$2,$B$3:$C$123,2)*VLOOKUP($H67+X$2-$L$2,Multipliers!$A$3:$DF$122,X$2-2006+2),1))</f>
        <v>0</v>
      </c>
      <c r="Z67" s="3">
        <f>Y67*(1-IF($H67+Y$2-$L$2&lt;70,VLOOKUP($H67+Y$2-$L$2,$B$3:$C$123,2)*VLOOKUP($H67+Y$2-$L$2,Multipliers!$A$3:$DF$122,Y$2-2006+2),1))</f>
        <v>0</v>
      </c>
      <c r="AA67" s="3">
        <f>Z67*(1-IF($H67+Z$2-$L$2&lt;70,VLOOKUP($H67+Z$2-$L$2,$B$3:$C$123,2)*VLOOKUP($H67+Z$2-$L$2,Multipliers!$A$3:$DF$122,Z$2-2006+2),1))</f>
        <v>0</v>
      </c>
      <c r="AB67" s="3">
        <f>AA67*(1-IF($H67+AA$2-$L$2&lt;70,VLOOKUP($H67+AA$2-$L$2,$B$3:$C$123,2)*VLOOKUP($H67+AA$2-$L$2,Multipliers!$A$3:$DF$122,AA$2-2006+2),1))</f>
        <v>0</v>
      </c>
      <c r="AC67" s="3">
        <f>AB67*(1-IF($H67+AB$2-$L$2&lt;70,VLOOKUP($H67+AB$2-$L$2,$B$3:$C$123,2)*VLOOKUP($H67+AB$2-$L$2,Multipliers!$A$3:$DF$122,AB$2-2006+2),1))</f>
        <v>0</v>
      </c>
      <c r="AD67" s="3">
        <f>AC67*(1-IF($H67+AC$2-$L$2&lt;70,VLOOKUP($H67+AC$2-$L$2,$B$3:$C$123,2)*VLOOKUP($H67+AC$2-$L$2,Multipliers!$A$3:$DF$122,AC$2-2006+2),1))</f>
        <v>0</v>
      </c>
      <c r="AE67" s="3">
        <f>AD67*(1-IF($H67+AD$2-$L$2&lt;70,VLOOKUP($H67+AD$2-$L$2,$B$3:$C$123,2)*VLOOKUP($H67+AD$2-$L$2,Multipliers!$A$3:$DF$122,AD$2-2006+2),1))</f>
        <v>0</v>
      </c>
      <c r="AF67" s="3">
        <f>AE67*(1-IF($H67+AE$2-$L$2&lt;70,VLOOKUP($H67+AE$2-$L$2,$B$3:$C$123,2)*VLOOKUP($H67+AE$2-$L$2,Multipliers!$A$3:$DF$122,AE$2-2006+2),1))</f>
        <v>0</v>
      </c>
      <c r="AG67" s="3">
        <f>AF67*(1-IF($H67+AF$2-$L$2&lt;70,VLOOKUP($H67+AF$2-$L$2,$B$3:$C$123,2)*VLOOKUP($H67+AF$2-$L$2,Multipliers!$A$3:$DF$122,AF$2-2006+2),1))</f>
        <v>0</v>
      </c>
      <c r="AH67" s="3">
        <f>AG67*(1-IF($H67+AG$2-$L$2&lt;70,VLOOKUP($H67+AG$2-$L$2,$B$3:$C$123,2)*VLOOKUP($H67+AG$2-$L$2,Multipliers!$A$3:$DF$122,AG$2-2006+2),1))</f>
        <v>0</v>
      </c>
      <c r="AI67" s="3">
        <f>AH67*(1-IF($H67+AH$2-$L$2&lt;70,VLOOKUP($H67+AH$2-$L$2,$B$3:$C$123,2)*VLOOKUP($H67+AH$2-$L$2,Multipliers!$A$3:$DF$122,AH$2-2006+2),1))</f>
        <v>0</v>
      </c>
      <c r="AJ67" s="3">
        <f>AI67*(1-IF($H67+AI$2-$L$2&lt;70,VLOOKUP($H67+AI$2-$L$2,$B$3:$C$123,2)*VLOOKUP($H67+AI$2-$L$2,Multipliers!$A$3:$DF$122,AI$2-2006+2),1))</f>
        <v>0</v>
      </c>
      <c r="AK67" s="3">
        <f>AJ67*(1-IF($H67+AJ$2-$L$2&lt;70,VLOOKUP($H67+AJ$2-$L$2,$B$3:$C$123,2)*VLOOKUP($H67+AJ$2-$L$2,Multipliers!$A$3:$DF$122,AJ$2-2006+2),1))</f>
        <v>0</v>
      </c>
      <c r="AL67" s="3">
        <f>AK67*(1-IF($H67+AK$2-$L$2&lt;70,VLOOKUP($H67+AK$2-$L$2,$B$3:$C$123,2)*VLOOKUP($H67+AK$2-$L$2,Multipliers!$A$3:$DF$122,AK$2-2006+2),1))</f>
        <v>0</v>
      </c>
      <c r="AM67" s="3">
        <f>AL67*(1-IF($H67+AL$2-$L$2&lt;70,VLOOKUP($H67+AL$2-$L$2,$B$3:$C$123,2)*VLOOKUP($H67+AL$2-$L$2,Multipliers!$A$3:$DF$122,AL$2-2006+2),1))</f>
        <v>0</v>
      </c>
      <c r="AN67" s="3">
        <f>AM67*(1-IF($H67+AM$2-$L$2&lt;70,VLOOKUP($H67+AM$2-$L$2,$B$3:$C$123,2)*VLOOKUP($H67+AM$2-$L$2,Multipliers!$A$3:$DF$122,AM$2-2006+2),1))</f>
        <v>0</v>
      </c>
      <c r="AO67" s="3">
        <f>AN67*(1-IF($H67+AN$2-$L$2&lt;70,VLOOKUP($H67+AN$2-$L$2,$B$3:$C$123,2)*VLOOKUP($H67+AN$2-$L$2,Multipliers!$A$3:$DF$122,AN$2-2006+2),1))</f>
        <v>0</v>
      </c>
      <c r="AP67" s="3">
        <f>AO67*(1-IF($H67+AO$2-$L$2&lt;70,VLOOKUP($H67+AO$2-$L$2,$B$3:$C$123,2)*VLOOKUP($H67+AO$2-$L$2,Multipliers!$A$3:$DF$122,AO$2-2006+2),1))</f>
        <v>0</v>
      </c>
      <c r="AQ67" s="3">
        <f>AP67*(1-IF($H67+AP$2-$L$2&lt;70,VLOOKUP($H67+AP$2-$L$2,$B$3:$C$123,2)*VLOOKUP($H67+AP$2-$L$2,Multipliers!$A$3:$DF$122,AP$2-2006+2),1))</f>
        <v>0</v>
      </c>
      <c r="AR67" s="3">
        <f>AQ67*(1-IF($H67+AQ$2-$L$2&lt;70,VLOOKUP($H67+AQ$2-$L$2,$B$3:$C$123,2)*VLOOKUP($H67+AQ$2-$L$2,Multipliers!$A$3:$DF$122,AQ$2-2006+2),1))</f>
        <v>0</v>
      </c>
      <c r="AS67" s="3">
        <f>AR67*(1-IF($H67+AR$2-$L$2&lt;70,VLOOKUP($H67+AR$2-$L$2,$B$3:$C$123,2)*VLOOKUP($H67+AR$2-$L$2,Multipliers!$A$3:$DF$122,AR$2-2006+2),1))</f>
        <v>0</v>
      </c>
      <c r="AT67" s="3">
        <f>AS67*(1-IF($H67+AS$2-$L$2&lt;70,VLOOKUP($H67+AS$2-$L$2,$B$3:$C$123,2)*VLOOKUP($H67+AS$2-$L$2,Multipliers!$A$3:$DF$122,AS$2-2006+2),1))</f>
        <v>0</v>
      </c>
      <c r="AU67" s="3">
        <f>AT67*(1-IF($H67+AT$2-$L$2&lt;70,VLOOKUP($H67+AT$2-$L$2,$B$3:$C$123,2)*VLOOKUP($H67+AT$2-$L$2,Multipliers!$A$3:$DF$122,AT$2-2006+2),1))</f>
        <v>0</v>
      </c>
      <c r="AV67" s="3">
        <f>AU67*(1-IF($H67+AU$2-$L$2&lt;70,VLOOKUP($H67+AU$2-$L$2,$B$3:$C$123,2)*VLOOKUP($H67+AU$2-$L$2,Multipliers!$A$3:$DF$122,AU$2-2006+2),1))</f>
        <v>0</v>
      </c>
      <c r="AW67" s="3">
        <f>AV67*(1-IF($H67+AV$2-$L$2&lt;70,VLOOKUP($H67+AV$2-$L$2,$B$3:$C$123,2)*VLOOKUP($H67+AV$2-$L$2,Multipliers!$A$3:$DF$122,AV$2-2006+2),1))</f>
        <v>0</v>
      </c>
      <c r="AX67" s="3">
        <f>AW67*(1-IF($H67+AW$2-$L$2&lt;70,VLOOKUP($H67+AW$2-$L$2,$B$3:$C$123,2)*VLOOKUP($H67+AW$2-$L$2,Multipliers!$A$3:$DF$122,AW$2-2006+2),1))</f>
        <v>0</v>
      </c>
      <c r="AY67" s="3">
        <f>AX67*(1-IF($H67+AX$2-$L$2&lt;70,VLOOKUP($H67+AX$2-$L$2,$B$3:$C$123,2)*VLOOKUP($H67+AX$2-$L$2,Multipliers!$A$3:$DF$122,AX$2-2006+2),1))</f>
        <v>0</v>
      </c>
      <c r="AZ67" s="3">
        <f>AY67*(1-IF($H67+AY$2-$L$2&lt;70,VLOOKUP($H67+AY$2-$L$2,$B$3:$C$123,2)*VLOOKUP($H67+AY$2-$L$2,Multipliers!$A$3:$DF$122,AY$2-2006+2),1))</f>
        <v>0</v>
      </c>
      <c r="BA67" s="3">
        <f>AZ67*(1-IF($H67+AZ$2-$L$2&lt;70,VLOOKUP($H67+AZ$2-$L$2,$B$3:$C$123,2)*VLOOKUP($H67+AZ$2-$L$2,Multipliers!$A$3:$DF$122,AZ$2-2006+2),1))</f>
        <v>0</v>
      </c>
      <c r="BB67" s="3">
        <f>BA67*(1-IF($H67+BA$2-$L$2&lt;70,VLOOKUP($H67+BA$2-$L$2,$B$3:$C$123,2)*VLOOKUP($H67+BA$2-$L$2,Multipliers!$A$3:$DF$122,BA$2-2006+2),1))</f>
        <v>0</v>
      </c>
      <c r="BC67" s="3">
        <f>BB67*(1-IF($H67+BB$2-$L$2&lt;70,VLOOKUP($H67+BB$2-$L$2,$B$3:$C$123,2)*VLOOKUP($H67+BB$2-$L$2,Multipliers!$A$3:$DF$122,BB$2-2006+2),1))</f>
        <v>0</v>
      </c>
      <c r="BD67" s="3">
        <f>BC67*(1-IF($H67+BC$2-$L$2&lt;70,VLOOKUP($H67+BC$2-$L$2,$B$3:$C$123,2)*VLOOKUP($H67+BC$2-$L$2,Multipliers!$A$3:$DF$122,BC$2-2006+2),1))</f>
        <v>0</v>
      </c>
      <c r="BE67" s="3">
        <f>BD67*(1-IF($H67+BD$2-$L$2&lt;70,VLOOKUP($H67+BD$2-$L$2,$B$3:$C$123,2)*VLOOKUP($H67+BD$2-$L$2,Multipliers!$A$3:$DF$122,BD$2-2006+2),1))</f>
        <v>0</v>
      </c>
      <c r="BF67" s="3">
        <f>BE67*(1-IF($H67+BE$2-$L$2&lt;70,VLOOKUP($H67+BE$2-$L$2,$B$3:$C$123,2)*VLOOKUP($H67+BE$2-$L$2,Multipliers!$A$3:$DF$122,BE$2-2006+2),1))</f>
        <v>0</v>
      </c>
      <c r="BG67" s="3">
        <f>BF67*(1-IF($H67+BF$2-$L$2&lt;70,VLOOKUP($H67+BF$2-$L$2,$B$3:$C$123,2)*VLOOKUP($H67+BF$2-$L$2,Multipliers!$A$3:$DF$122,BF$2-2006+2),1))</f>
        <v>0</v>
      </c>
      <c r="BH67" s="3">
        <f>BG67*(1-IF($H67+BG$2-$L$2&lt;70,VLOOKUP($H67+BG$2-$L$2,$B$3:$C$123,2)*VLOOKUP($H67+BG$2-$L$2,Multipliers!$A$3:$DF$122,BG$2-2006+2),1))</f>
        <v>0</v>
      </c>
      <c r="BI67" s="3">
        <f>BH67*(1-IF($H67+BH$2-$L$2&lt;70,VLOOKUP($H67+BH$2-$L$2,$B$3:$C$123,2)*VLOOKUP($H67+BH$2-$L$2,Multipliers!$A$3:$DF$122,BH$2-2006+2),1))</f>
        <v>0</v>
      </c>
      <c r="BJ67" s="3">
        <f>BI67*(1-IF($H67+BI$2-$L$2&lt;70,VLOOKUP($H67+BI$2-$L$2,$B$3:$C$123,2)*VLOOKUP($H67+BI$2-$L$2,Multipliers!$A$3:$DF$122,BI$2-2006+2),1))</f>
        <v>0</v>
      </c>
      <c r="BK67" s="3">
        <f>BJ67*(1-IF($H67+BJ$2-$L$2&lt;70,VLOOKUP($H67+BJ$2-$L$2,$B$3:$C$123,2)*VLOOKUP($H67+BJ$2-$L$2,Multipliers!$A$3:$DF$122,BJ$2-2006+2),1))</f>
        <v>0</v>
      </c>
      <c r="BL67" s="3">
        <f>BK67*(1-IF($H67+BK$2-$L$2&lt;70,VLOOKUP($H67+BK$2-$L$2,$B$3:$C$123,2)*VLOOKUP($H67+BK$2-$L$2,Multipliers!$A$3:$DF$122,BK$2-2006+2),1))</f>
        <v>0</v>
      </c>
      <c r="BM67" s="3">
        <f>BL67*(1-IF($H67+BL$2-$L$2&lt;70,VLOOKUP($H67+BL$2-$L$2,$B$3:$C$123,2)*VLOOKUP($H67+BL$2-$L$2,Multipliers!$A$3:$DF$122,BL$2-2006+2),1))</f>
        <v>0</v>
      </c>
      <c r="BN67" s="3">
        <f>BM67*(1-IF($H67+BM$2-$L$2&lt;70,VLOOKUP($H67+BM$2-$L$2,$B$3:$C$123,2)*VLOOKUP($H67+BM$2-$L$2,Multipliers!$A$3:$DF$122,BM$2-2006+2),1))</f>
        <v>0</v>
      </c>
      <c r="BO67" s="3">
        <f>BN67*(1-IF($H67+BN$2-$L$2&lt;70,VLOOKUP($H67+BN$2-$L$2,$B$3:$C$123,2)*VLOOKUP($H67+BN$2-$L$2,Multipliers!$A$3:$DF$122,BN$2-2006+2),1))</f>
        <v>0</v>
      </c>
      <c r="BP67" s="3">
        <f>BO67*(1-IF($H67+BO$2-$L$2&lt;70,VLOOKUP($H67+BO$2-$L$2,$B$3:$C$123,2)*VLOOKUP($H67+BO$2-$L$2,Multipliers!$A$3:$DF$122,BO$2-2006+2),1))</f>
        <v>0</v>
      </c>
      <c r="BQ67" s="3">
        <f>BP67*(1-IF($H67+BP$2-$L$2&lt;70,VLOOKUP($H67+BP$2-$L$2,$B$3:$C$123,2)*VLOOKUP($H67+BP$2-$L$2,Multipliers!$A$3:$DF$122,BP$2-2006+2),1))</f>
        <v>0</v>
      </c>
      <c r="BR67" s="3">
        <f>BQ67*(1-IF($H67+BQ$2-$L$2&lt;70,VLOOKUP($H67+BQ$2-$L$2,$B$3:$C$123,2)*VLOOKUP($H67+BQ$2-$L$2,Multipliers!$A$3:$DF$122,BQ$2-2006+2),1))</f>
        <v>0</v>
      </c>
      <c r="BS67" s="3">
        <f>BR67*(1-IF($H67+BR$2-$L$2&lt;70,VLOOKUP($H67+BR$2-$L$2,$B$3:$C$123,2)*VLOOKUP($H67+BR$2-$L$2,Multipliers!$A$3:$DF$122,BR$2-2006+2),1))</f>
        <v>0</v>
      </c>
      <c r="BT67" s="3">
        <f>BS67*(1-IF($H67+BS$2-$L$2&lt;70,VLOOKUP($H67+BS$2-$L$2,$B$3:$C$123,2)*VLOOKUP($H67+BS$2-$L$2,Multipliers!$A$3:$DF$122,BS$2-2006+2),1))</f>
        <v>0</v>
      </c>
      <c r="BU67" s="3">
        <f>BT67*(1-IF($H67+BT$2-$L$2&lt;70,VLOOKUP($H67+BT$2-$L$2,$B$3:$C$123,2)*VLOOKUP($H67+BT$2-$L$2,Multipliers!$A$3:$DF$122,BT$2-2006+2),1))</f>
        <v>0</v>
      </c>
      <c r="BV67" s="3">
        <f>BU67*(1-IF($H67+BU$2-$L$2&lt;70,VLOOKUP($H67+BU$2-$L$2,$B$3:$C$123,2)*VLOOKUP($H67+BU$2-$L$2,Multipliers!$A$3:$DF$122,BU$2-2006+2),1))</f>
        <v>0</v>
      </c>
      <c r="BW67" s="3">
        <f>BV67*(1-IF($H67+BV$2-$L$2&lt;70,VLOOKUP($H67+BV$2-$L$2,$B$3:$C$123,2)*VLOOKUP($H67+BV$2-$L$2,Multipliers!$A$3:$DF$122,BV$2-2006+2),1))</f>
        <v>0</v>
      </c>
      <c r="BX67" s="3">
        <f>BW67*(1-IF($H67+BW$2-$L$2&lt;70,VLOOKUP($H67+BW$2-$L$2,$B$3:$C$123,2)*VLOOKUP($H67+BW$2-$L$2,Multipliers!$A$3:$DF$122,BW$2-2006+2),1))</f>
        <v>0</v>
      </c>
      <c r="BY67" s="3">
        <f>BX67*(1-IF($H67+BX$2-$L$2&lt;70,VLOOKUP($H67+BX$2-$L$2,$B$3:$C$123,2)*VLOOKUP($H67+BX$2-$L$2,Multipliers!$A$3:$DF$122,BX$2-2006+2),1))</f>
        <v>0</v>
      </c>
      <c r="BZ67" s="3">
        <f>BY67*(1-IF($H67+BY$2-$L$2&lt;70,VLOOKUP($H67+BY$2-$L$2,$B$3:$C$123,2)*VLOOKUP($H67+BY$2-$L$2,Multipliers!$A$3:$DF$122,BY$2-2006+2),1))</f>
        <v>0</v>
      </c>
      <c r="CA67" s="3">
        <f>BZ67*(1-IF($H67+BZ$2-$L$2&lt;70,VLOOKUP($H67+BZ$2-$L$2,$B$3:$C$123,2)*VLOOKUP($H67+BZ$2-$L$2,Multipliers!$A$3:$DF$122,BZ$2-2006+2),1))</f>
        <v>0</v>
      </c>
      <c r="CB67" s="3">
        <f>CA67*(1-IF($H67+CA$2-$L$2&lt;70,VLOOKUP($H67+CA$2-$L$2,$B$3:$C$123,2)*VLOOKUP($H67+CA$2-$L$2,Multipliers!$A$3:$DF$122,CA$2-2006+2),1))</f>
        <v>0</v>
      </c>
      <c r="CC67" s="3">
        <f>CB67*(1-IF($H67+CB$2-$L$2&lt;70,VLOOKUP($H67+CB$2-$L$2,$B$3:$C$123,2)*VLOOKUP($H67+CB$2-$L$2,Multipliers!$A$3:$DF$122,CB$2-2006+2),1))</f>
        <v>0</v>
      </c>
      <c r="CD67" s="3">
        <f>CC67*(1-IF($H67+CC$2-$L$2&lt;70,VLOOKUP($H67+CC$2-$L$2,$B$3:$C$123,2)*VLOOKUP($H67+CC$2-$L$2,Multipliers!$A$3:$DF$122,CC$2-2006+2),1))</f>
        <v>0</v>
      </c>
    </row>
    <row r="68" spans="2:82" x14ac:dyDescent="0.25">
      <c r="B68" s="21">
        <f t="shared" si="31"/>
        <v>65</v>
      </c>
      <c r="C68" s="21">
        <f>IF(B68&lt;Inputs!$C$3,E68,F68)</f>
        <v>1.2767000000000001E-2</v>
      </c>
      <c r="E68" s="22">
        <v>1.2767000000000001E-2</v>
      </c>
      <c r="F68" s="22">
        <v>1.6213999999999999E-2</v>
      </c>
      <c r="H68" s="26">
        <f t="shared" si="32"/>
        <v>66</v>
      </c>
      <c r="I68" s="26">
        <f>IF(H68&lt;=Inputs!$C$3,VLOOKUP(H68,$K$3:$CD$43,Inputs!$C$3-H68+2),1)</f>
        <v>0.99595435631909046</v>
      </c>
      <c r="K68" s="3">
        <f t="shared" si="33"/>
        <v>66</v>
      </c>
      <c r="L68" s="3">
        <v>1</v>
      </c>
      <c r="M68" s="3">
        <f>L68*(1-IF($H68+L$2-$L$2&lt;70,VLOOKUP($H68+L$2-$L$2,$B$3:$C$123,2)*VLOOKUP($H68+L$2-$L$2,Multipliers!$A$3:$DF$122,L$2-2006+2),1))</f>
        <v>0.98753496224420789</v>
      </c>
      <c r="N68" s="3">
        <f>M68*(1-IF($H68+M$2-$L$2&lt;70,VLOOKUP($H68+M$2-$L$2,$B$3:$C$123,2)*VLOOKUP($H68+M$2-$L$2,Multipliers!$A$3:$DF$122,M$2-2006+2),1))</f>
        <v>0.97411737757521266</v>
      </c>
      <c r="O68" s="3">
        <f>N68*(1-IF($H68+N$2-$L$2&lt;70,VLOOKUP($H68+N$2-$L$2,$B$3:$C$123,2)*VLOOKUP($H68+N$2-$L$2,Multipliers!$A$3:$DF$122,N$2-2006+2),1))</f>
        <v>0.95971564423037869</v>
      </c>
      <c r="P68" s="3">
        <f>O68*(1-IF($H68+O$2-$L$2&lt;70,VLOOKUP($H68+O$2-$L$2,$B$3:$C$123,2)*VLOOKUP($H68+O$2-$L$2,Multipliers!$A$3:$DF$122,O$2-2006+2),1))</f>
        <v>0.94428335207926017</v>
      </c>
      <c r="Q68" s="3">
        <f>P68*(1-IF($H68+P$2-$L$2&lt;70,VLOOKUP($H68+P$2-$L$2,$B$3:$C$123,2)*VLOOKUP($H68+P$2-$L$2,Multipliers!$A$3:$DF$122,P$2-2006+2),1))</f>
        <v>0</v>
      </c>
      <c r="R68" s="3">
        <f>Q68*(1-IF($H68+Q$2-$L$2&lt;70,VLOOKUP($H68+Q$2-$L$2,$B$3:$C$123,2)*VLOOKUP($H68+Q$2-$L$2,Multipliers!$A$3:$DF$122,Q$2-2006+2),1))</f>
        <v>0</v>
      </c>
      <c r="S68" s="3">
        <f>R68*(1-IF($H68+R$2-$L$2&lt;70,VLOOKUP($H68+R$2-$L$2,$B$3:$C$123,2)*VLOOKUP($H68+R$2-$L$2,Multipliers!$A$3:$DF$122,R$2-2006+2),1))</f>
        <v>0</v>
      </c>
      <c r="T68" s="3">
        <f>S68*(1-IF($H68+S$2-$L$2&lt;70,VLOOKUP($H68+S$2-$L$2,$B$3:$C$123,2)*VLOOKUP($H68+S$2-$L$2,Multipliers!$A$3:$DF$122,S$2-2006+2),1))</f>
        <v>0</v>
      </c>
      <c r="U68" s="3">
        <f>T68*(1-IF($H68+T$2-$L$2&lt;70,VLOOKUP($H68+T$2-$L$2,$B$3:$C$123,2)*VLOOKUP($H68+T$2-$L$2,Multipliers!$A$3:$DF$122,T$2-2006+2),1))</f>
        <v>0</v>
      </c>
      <c r="V68" s="3">
        <f>U68*(1-IF($H68+U$2-$L$2&lt;70,VLOOKUP($H68+U$2-$L$2,$B$3:$C$123,2)*VLOOKUP($H68+U$2-$L$2,Multipliers!$A$3:$DF$122,U$2-2006+2),1))</f>
        <v>0</v>
      </c>
      <c r="W68" s="3">
        <f>V68*(1-IF($H68+V$2-$L$2&lt;70,VLOOKUP($H68+V$2-$L$2,$B$3:$C$123,2)*VLOOKUP($H68+V$2-$L$2,Multipliers!$A$3:$DF$122,V$2-2006+2),1))</f>
        <v>0</v>
      </c>
      <c r="X68" s="3">
        <f>W68*(1-IF($H68+W$2-$L$2&lt;70,VLOOKUP($H68+W$2-$L$2,$B$3:$C$123,2)*VLOOKUP($H68+W$2-$L$2,Multipliers!$A$3:$DF$122,W$2-2006+2),1))</f>
        <v>0</v>
      </c>
      <c r="Y68" s="3">
        <f>X68*(1-IF($H68+X$2-$L$2&lt;70,VLOOKUP($H68+X$2-$L$2,$B$3:$C$123,2)*VLOOKUP($H68+X$2-$L$2,Multipliers!$A$3:$DF$122,X$2-2006+2),1))</f>
        <v>0</v>
      </c>
      <c r="Z68" s="3">
        <f>Y68*(1-IF($H68+Y$2-$L$2&lt;70,VLOOKUP($H68+Y$2-$L$2,$B$3:$C$123,2)*VLOOKUP($H68+Y$2-$L$2,Multipliers!$A$3:$DF$122,Y$2-2006+2),1))</f>
        <v>0</v>
      </c>
      <c r="AA68" s="3">
        <f>Z68*(1-IF($H68+Z$2-$L$2&lt;70,VLOOKUP($H68+Z$2-$L$2,$B$3:$C$123,2)*VLOOKUP($H68+Z$2-$L$2,Multipliers!$A$3:$DF$122,Z$2-2006+2),1))</f>
        <v>0</v>
      </c>
      <c r="AB68" s="3">
        <f>AA68*(1-IF($H68+AA$2-$L$2&lt;70,VLOOKUP($H68+AA$2-$L$2,$B$3:$C$123,2)*VLOOKUP($H68+AA$2-$L$2,Multipliers!$A$3:$DF$122,AA$2-2006+2),1))</f>
        <v>0</v>
      </c>
      <c r="AC68" s="3">
        <f>AB68*(1-IF($H68+AB$2-$L$2&lt;70,VLOOKUP($H68+AB$2-$L$2,$B$3:$C$123,2)*VLOOKUP($H68+AB$2-$L$2,Multipliers!$A$3:$DF$122,AB$2-2006+2),1))</f>
        <v>0</v>
      </c>
      <c r="AD68" s="3">
        <f>AC68*(1-IF($H68+AC$2-$L$2&lt;70,VLOOKUP($H68+AC$2-$L$2,$B$3:$C$123,2)*VLOOKUP($H68+AC$2-$L$2,Multipliers!$A$3:$DF$122,AC$2-2006+2),1))</f>
        <v>0</v>
      </c>
      <c r="AE68" s="3">
        <f>AD68*(1-IF($H68+AD$2-$L$2&lt;70,VLOOKUP($H68+AD$2-$L$2,$B$3:$C$123,2)*VLOOKUP($H68+AD$2-$L$2,Multipliers!$A$3:$DF$122,AD$2-2006+2),1))</f>
        <v>0</v>
      </c>
      <c r="AF68" s="3">
        <f>AE68*(1-IF($H68+AE$2-$L$2&lt;70,VLOOKUP($H68+AE$2-$L$2,$B$3:$C$123,2)*VLOOKUP($H68+AE$2-$L$2,Multipliers!$A$3:$DF$122,AE$2-2006+2),1))</f>
        <v>0</v>
      </c>
      <c r="AG68" s="3">
        <f>AF68*(1-IF($H68+AF$2-$L$2&lt;70,VLOOKUP($H68+AF$2-$L$2,$B$3:$C$123,2)*VLOOKUP($H68+AF$2-$L$2,Multipliers!$A$3:$DF$122,AF$2-2006+2),1))</f>
        <v>0</v>
      </c>
      <c r="AH68" s="3">
        <f>AG68*(1-IF($H68+AG$2-$L$2&lt;70,VLOOKUP($H68+AG$2-$L$2,$B$3:$C$123,2)*VLOOKUP($H68+AG$2-$L$2,Multipliers!$A$3:$DF$122,AG$2-2006+2),1))</f>
        <v>0</v>
      </c>
      <c r="AI68" s="3">
        <f>AH68*(1-IF($H68+AH$2-$L$2&lt;70,VLOOKUP($H68+AH$2-$L$2,$B$3:$C$123,2)*VLOOKUP($H68+AH$2-$L$2,Multipliers!$A$3:$DF$122,AH$2-2006+2),1))</f>
        <v>0</v>
      </c>
      <c r="AJ68" s="3">
        <f>AI68*(1-IF($H68+AI$2-$L$2&lt;70,VLOOKUP($H68+AI$2-$L$2,$B$3:$C$123,2)*VLOOKUP($H68+AI$2-$L$2,Multipliers!$A$3:$DF$122,AI$2-2006+2),1))</f>
        <v>0</v>
      </c>
      <c r="AK68" s="3">
        <f>AJ68*(1-IF($H68+AJ$2-$L$2&lt;70,VLOOKUP($H68+AJ$2-$L$2,$B$3:$C$123,2)*VLOOKUP($H68+AJ$2-$L$2,Multipliers!$A$3:$DF$122,AJ$2-2006+2),1))</f>
        <v>0</v>
      </c>
      <c r="AL68" s="3">
        <f>AK68*(1-IF($H68+AK$2-$L$2&lt;70,VLOOKUP($H68+AK$2-$L$2,$B$3:$C$123,2)*VLOOKUP($H68+AK$2-$L$2,Multipliers!$A$3:$DF$122,AK$2-2006+2),1))</f>
        <v>0</v>
      </c>
      <c r="AM68" s="3">
        <f>AL68*(1-IF($H68+AL$2-$L$2&lt;70,VLOOKUP($H68+AL$2-$L$2,$B$3:$C$123,2)*VLOOKUP($H68+AL$2-$L$2,Multipliers!$A$3:$DF$122,AL$2-2006+2),1))</f>
        <v>0</v>
      </c>
      <c r="AN68" s="3">
        <f>AM68*(1-IF($H68+AM$2-$L$2&lt;70,VLOOKUP($H68+AM$2-$L$2,$B$3:$C$123,2)*VLOOKUP($H68+AM$2-$L$2,Multipliers!$A$3:$DF$122,AM$2-2006+2),1))</f>
        <v>0</v>
      </c>
      <c r="AO68" s="3">
        <f>AN68*(1-IF($H68+AN$2-$L$2&lt;70,VLOOKUP($H68+AN$2-$L$2,$B$3:$C$123,2)*VLOOKUP($H68+AN$2-$L$2,Multipliers!$A$3:$DF$122,AN$2-2006+2),1))</f>
        <v>0</v>
      </c>
      <c r="AP68" s="3">
        <f>AO68*(1-IF($H68+AO$2-$L$2&lt;70,VLOOKUP($H68+AO$2-$L$2,$B$3:$C$123,2)*VLOOKUP($H68+AO$2-$L$2,Multipliers!$A$3:$DF$122,AO$2-2006+2),1))</f>
        <v>0</v>
      </c>
      <c r="AQ68" s="3">
        <f>AP68*(1-IF($H68+AP$2-$L$2&lt;70,VLOOKUP($H68+AP$2-$L$2,$B$3:$C$123,2)*VLOOKUP($H68+AP$2-$L$2,Multipliers!$A$3:$DF$122,AP$2-2006+2),1))</f>
        <v>0</v>
      </c>
      <c r="AR68" s="3">
        <f>AQ68*(1-IF($H68+AQ$2-$L$2&lt;70,VLOOKUP($H68+AQ$2-$L$2,$B$3:$C$123,2)*VLOOKUP($H68+AQ$2-$L$2,Multipliers!$A$3:$DF$122,AQ$2-2006+2),1))</f>
        <v>0</v>
      </c>
      <c r="AS68" s="3">
        <f>AR68*(1-IF($H68+AR$2-$L$2&lt;70,VLOOKUP($H68+AR$2-$L$2,$B$3:$C$123,2)*VLOOKUP($H68+AR$2-$L$2,Multipliers!$A$3:$DF$122,AR$2-2006+2),1))</f>
        <v>0</v>
      </c>
      <c r="AT68" s="3">
        <f>AS68*(1-IF($H68+AS$2-$L$2&lt;70,VLOOKUP($H68+AS$2-$L$2,$B$3:$C$123,2)*VLOOKUP($H68+AS$2-$L$2,Multipliers!$A$3:$DF$122,AS$2-2006+2),1))</f>
        <v>0</v>
      </c>
      <c r="AU68" s="3">
        <f>AT68*(1-IF($H68+AT$2-$L$2&lt;70,VLOOKUP($H68+AT$2-$L$2,$B$3:$C$123,2)*VLOOKUP($H68+AT$2-$L$2,Multipliers!$A$3:$DF$122,AT$2-2006+2),1))</f>
        <v>0</v>
      </c>
      <c r="AV68" s="3">
        <f>AU68*(1-IF($H68+AU$2-$L$2&lt;70,VLOOKUP($H68+AU$2-$L$2,$B$3:$C$123,2)*VLOOKUP($H68+AU$2-$L$2,Multipliers!$A$3:$DF$122,AU$2-2006+2),1))</f>
        <v>0</v>
      </c>
      <c r="AW68" s="3">
        <f>AV68*(1-IF($H68+AV$2-$L$2&lt;70,VLOOKUP($H68+AV$2-$L$2,$B$3:$C$123,2)*VLOOKUP($H68+AV$2-$L$2,Multipliers!$A$3:$DF$122,AV$2-2006+2),1))</f>
        <v>0</v>
      </c>
      <c r="AX68" s="3">
        <f>AW68*(1-IF($H68+AW$2-$L$2&lt;70,VLOOKUP($H68+AW$2-$L$2,$B$3:$C$123,2)*VLOOKUP($H68+AW$2-$L$2,Multipliers!$A$3:$DF$122,AW$2-2006+2),1))</f>
        <v>0</v>
      </c>
      <c r="AY68" s="3">
        <f>AX68*(1-IF($H68+AX$2-$L$2&lt;70,VLOOKUP($H68+AX$2-$L$2,$B$3:$C$123,2)*VLOOKUP($H68+AX$2-$L$2,Multipliers!$A$3:$DF$122,AX$2-2006+2),1))</f>
        <v>0</v>
      </c>
      <c r="AZ68" s="3">
        <f>AY68*(1-IF($H68+AY$2-$L$2&lt;70,VLOOKUP($H68+AY$2-$L$2,$B$3:$C$123,2)*VLOOKUP($H68+AY$2-$L$2,Multipliers!$A$3:$DF$122,AY$2-2006+2),1))</f>
        <v>0</v>
      </c>
      <c r="BA68" s="3">
        <f>AZ68*(1-IF($H68+AZ$2-$L$2&lt;70,VLOOKUP($H68+AZ$2-$L$2,$B$3:$C$123,2)*VLOOKUP($H68+AZ$2-$L$2,Multipliers!$A$3:$DF$122,AZ$2-2006+2),1))</f>
        <v>0</v>
      </c>
      <c r="BB68" s="3">
        <f>BA68*(1-IF($H68+BA$2-$L$2&lt;70,VLOOKUP($H68+BA$2-$L$2,$B$3:$C$123,2)*VLOOKUP($H68+BA$2-$L$2,Multipliers!$A$3:$DF$122,BA$2-2006+2),1))</f>
        <v>0</v>
      </c>
      <c r="BC68" s="3">
        <f>BB68*(1-IF($H68+BB$2-$L$2&lt;70,VLOOKUP($H68+BB$2-$L$2,$B$3:$C$123,2)*VLOOKUP($H68+BB$2-$L$2,Multipliers!$A$3:$DF$122,BB$2-2006+2),1))</f>
        <v>0</v>
      </c>
      <c r="BD68" s="3">
        <f>BC68*(1-IF($H68+BC$2-$L$2&lt;70,VLOOKUP($H68+BC$2-$L$2,$B$3:$C$123,2)*VLOOKUP($H68+BC$2-$L$2,Multipliers!$A$3:$DF$122,BC$2-2006+2),1))</f>
        <v>0</v>
      </c>
      <c r="BE68" s="3">
        <f>BD68*(1-IF($H68+BD$2-$L$2&lt;70,VLOOKUP($H68+BD$2-$L$2,$B$3:$C$123,2)*VLOOKUP($H68+BD$2-$L$2,Multipliers!$A$3:$DF$122,BD$2-2006+2),1))</f>
        <v>0</v>
      </c>
      <c r="BF68" s="3">
        <f>BE68*(1-IF($H68+BE$2-$L$2&lt;70,VLOOKUP($H68+BE$2-$L$2,$B$3:$C$123,2)*VLOOKUP($H68+BE$2-$L$2,Multipliers!$A$3:$DF$122,BE$2-2006+2),1))</f>
        <v>0</v>
      </c>
      <c r="BG68" s="3">
        <f>BF68*(1-IF($H68+BF$2-$L$2&lt;70,VLOOKUP($H68+BF$2-$L$2,$B$3:$C$123,2)*VLOOKUP($H68+BF$2-$L$2,Multipliers!$A$3:$DF$122,BF$2-2006+2),1))</f>
        <v>0</v>
      </c>
      <c r="BH68" s="3">
        <f>BG68*(1-IF($H68+BG$2-$L$2&lt;70,VLOOKUP($H68+BG$2-$L$2,$B$3:$C$123,2)*VLOOKUP($H68+BG$2-$L$2,Multipliers!$A$3:$DF$122,BG$2-2006+2),1))</f>
        <v>0</v>
      </c>
      <c r="BI68" s="3">
        <f>BH68*(1-IF($H68+BH$2-$L$2&lt;70,VLOOKUP($H68+BH$2-$L$2,$B$3:$C$123,2)*VLOOKUP($H68+BH$2-$L$2,Multipliers!$A$3:$DF$122,BH$2-2006+2),1))</f>
        <v>0</v>
      </c>
      <c r="BJ68" s="3">
        <f>BI68*(1-IF($H68+BI$2-$L$2&lt;70,VLOOKUP($H68+BI$2-$L$2,$B$3:$C$123,2)*VLOOKUP($H68+BI$2-$L$2,Multipliers!$A$3:$DF$122,BI$2-2006+2),1))</f>
        <v>0</v>
      </c>
      <c r="BK68" s="3">
        <f>BJ68*(1-IF($H68+BJ$2-$L$2&lt;70,VLOOKUP($H68+BJ$2-$L$2,$B$3:$C$123,2)*VLOOKUP($H68+BJ$2-$L$2,Multipliers!$A$3:$DF$122,BJ$2-2006+2),1))</f>
        <v>0</v>
      </c>
      <c r="BL68" s="3">
        <f>BK68*(1-IF($H68+BK$2-$L$2&lt;70,VLOOKUP($H68+BK$2-$L$2,$B$3:$C$123,2)*VLOOKUP($H68+BK$2-$L$2,Multipliers!$A$3:$DF$122,BK$2-2006+2),1))</f>
        <v>0</v>
      </c>
      <c r="BM68" s="3">
        <f>BL68*(1-IF($H68+BL$2-$L$2&lt;70,VLOOKUP($H68+BL$2-$L$2,$B$3:$C$123,2)*VLOOKUP($H68+BL$2-$L$2,Multipliers!$A$3:$DF$122,BL$2-2006+2),1))</f>
        <v>0</v>
      </c>
      <c r="BN68" s="3">
        <f>BM68*(1-IF($H68+BM$2-$L$2&lt;70,VLOOKUP($H68+BM$2-$L$2,$B$3:$C$123,2)*VLOOKUP($H68+BM$2-$L$2,Multipliers!$A$3:$DF$122,BM$2-2006+2),1))</f>
        <v>0</v>
      </c>
      <c r="BO68" s="3">
        <f>BN68*(1-IF($H68+BN$2-$L$2&lt;70,VLOOKUP($H68+BN$2-$L$2,$B$3:$C$123,2)*VLOOKUP($H68+BN$2-$L$2,Multipliers!$A$3:$DF$122,BN$2-2006+2),1))</f>
        <v>0</v>
      </c>
      <c r="BP68" s="3">
        <f>BO68*(1-IF($H68+BO$2-$L$2&lt;70,VLOOKUP($H68+BO$2-$L$2,$B$3:$C$123,2)*VLOOKUP($H68+BO$2-$L$2,Multipliers!$A$3:$DF$122,BO$2-2006+2),1))</f>
        <v>0</v>
      </c>
      <c r="BQ68" s="3">
        <f>BP68*(1-IF($H68+BP$2-$L$2&lt;70,VLOOKUP($H68+BP$2-$L$2,$B$3:$C$123,2)*VLOOKUP($H68+BP$2-$L$2,Multipliers!$A$3:$DF$122,BP$2-2006+2),1))</f>
        <v>0</v>
      </c>
      <c r="BR68" s="3">
        <f>BQ68*(1-IF($H68+BQ$2-$L$2&lt;70,VLOOKUP($H68+BQ$2-$L$2,$B$3:$C$123,2)*VLOOKUP($H68+BQ$2-$L$2,Multipliers!$A$3:$DF$122,BQ$2-2006+2),1))</f>
        <v>0</v>
      </c>
      <c r="BS68" s="3">
        <f>BR68*(1-IF($H68+BR$2-$L$2&lt;70,VLOOKUP($H68+BR$2-$L$2,$B$3:$C$123,2)*VLOOKUP($H68+BR$2-$L$2,Multipliers!$A$3:$DF$122,BR$2-2006+2),1))</f>
        <v>0</v>
      </c>
      <c r="BT68" s="3">
        <f>BS68*(1-IF($H68+BS$2-$L$2&lt;70,VLOOKUP($H68+BS$2-$L$2,$B$3:$C$123,2)*VLOOKUP($H68+BS$2-$L$2,Multipliers!$A$3:$DF$122,BS$2-2006+2),1))</f>
        <v>0</v>
      </c>
      <c r="BU68" s="3">
        <f>BT68*(1-IF($H68+BT$2-$L$2&lt;70,VLOOKUP($H68+BT$2-$L$2,$B$3:$C$123,2)*VLOOKUP($H68+BT$2-$L$2,Multipliers!$A$3:$DF$122,BT$2-2006+2),1))</f>
        <v>0</v>
      </c>
      <c r="BV68" s="3">
        <f>BU68*(1-IF($H68+BU$2-$L$2&lt;70,VLOOKUP($H68+BU$2-$L$2,$B$3:$C$123,2)*VLOOKUP($H68+BU$2-$L$2,Multipliers!$A$3:$DF$122,BU$2-2006+2),1))</f>
        <v>0</v>
      </c>
      <c r="BW68" s="3">
        <f>BV68*(1-IF($H68+BV$2-$L$2&lt;70,VLOOKUP($H68+BV$2-$L$2,$B$3:$C$123,2)*VLOOKUP($H68+BV$2-$L$2,Multipliers!$A$3:$DF$122,BV$2-2006+2),1))</f>
        <v>0</v>
      </c>
      <c r="BX68" s="3">
        <f>BW68*(1-IF($H68+BW$2-$L$2&lt;70,VLOOKUP($H68+BW$2-$L$2,$B$3:$C$123,2)*VLOOKUP($H68+BW$2-$L$2,Multipliers!$A$3:$DF$122,BW$2-2006+2),1))</f>
        <v>0</v>
      </c>
      <c r="BY68" s="3">
        <f>BX68*(1-IF($H68+BX$2-$L$2&lt;70,VLOOKUP($H68+BX$2-$L$2,$B$3:$C$123,2)*VLOOKUP($H68+BX$2-$L$2,Multipliers!$A$3:$DF$122,BX$2-2006+2),1))</f>
        <v>0</v>
      </c>
      <c r="BZ68" s="3">
        <f>BY68*(1-IF($H68+BY$2-$L$2&lt;70,VLOOKUP($H68+BY$2-$L$2,$B$3:$C$123,2)*VLOOKUP($H68+BY$2-$L$2,Multipliers!$A$3:$DF$122,BY$2-2006+2),1))</f>
        <v>0</v>
      </c>
      <c r="CA68" s="3">
        <f>BZ68*(1-IF($H68+BZ$2-$L$2&lt;70,VLOOKUP($H68+BZ$2-$L$2,$B$3:$C$123,2)*VLOOKUP($H68+BZ$2-$L$2,Multipliers!$A$3:$DF$122,BZ$2-2006+2),1))</f>
        <v>0</v>
      </c>
      <c r="CB68" s="3">
        <f>CA68*(1-IF($H68+CA$2-$L$2&lt;70,VLOOKUP($H68+CA$2-$L$2,$B$3:$C$123,2)*VLOOKUP($H68+CA$2-$L$2,Multipliers!$A$3:$DF$122,CA$2-2006+2),1))</f>
        <v>0</v>
      </c>
      <c r="CC68" s="3">
        <f>CB68*(1-IF($H68+CB$2-$L$2&lt;70,VLOOKUP($H68+CB$2-$L$2,$B$3:$C$123,2)*VLOOKUP($H68+CB$2-$L$2,Multipliers!$A$3:$DF$122,CB$2-2006+2),1))</f>
        <v>0</v>
      </c>
      <c r="CD68" s="3">
        <f>CC68*(1-IF($H68+CC$2-$L$2&lt;70,VLOOKUP($H68+CC$2-$L$2,$B$3:$C$123,2)*VLOOKUP($H68+CC$2-$L$2,Multipliers!$A$3:$DF$122,CC$2-2006+2),1))</f>
        <v>0</v>
      </c>
    </row>
    <row r="69" spans="2:82" x14ac:dyDescent="0.25">
      <c r="B69" s="21">
        <f t="shared" ref="B69:B123" si="34">B68+1</f>
        <v>66</v>
      </c>
      <c r="C69" s="21">
        <f>IF(B69&lt;Inputs!$C$3,E69,F69)</f>
        <v>1.4231000000000001E-2</v>
      </c>
      <c r="E69" s="22">
        <v>1.4231000000000001E-2</v>
      </c>
      <c r="F69" s="22">
        <v>1.7451000000000001E-2</v>
      </c>
      <c r="H69" s="26">
        <f t="shared" ref="H69:H123" si="35">H68+1</f>
        <v>67</v>
      </c>
      <c r="I69" s="26">
        <f>IF(H69&lt;=Inputs!$C$3,VLOOKUP(H69,$K$3:$CD$43,Inputs!$C$3-H69+2),1)</f>
        <v>0.99708504761064398</v>
      </c>
      <c r="K69" s="3">
        <f t="shared" ref="K69:K123" si="36">K68+1</f>
        <v>67</v>
      </c>
      <c r="L69" s="3">
        <v>1</v>
      </c>
      <c r="M69" s="3">
        <f>L69*(1-IF($H69+L$2-$L$2&lt;70,VLOOKUP($H69+L$2-$L$2,$B$3:$C$123,2)*VLOOKUP($H69+L$2-$L$2,Multipliers!$A$3:$DF$122,L$2-2006+2),1))</f>
        <v>0.98635848748019461</v>
      </c>
      <c r="N69" s="3">
        <f>M69*(1-IF($H69+M$2-$L$2&lt;70,VLOOKUP($H69+M$2-$L$2,$B$3:$C$123,2)*VLOOKUP($H69+M$2-$L$2,Multipliers!$A$3:$DF$122,M$2-2006+2),1))</f>
        <v>0.97170396962826455</v>
      </c>
      <c r="O69" s="3">
        <f>N69*(1-IF($H69+N$2-$L$2&lt;70,VLOOKUP($H69+N$2-$L$2,$B$3:$C$123,2)*VLOOKUP($H69+N$2-$L$2,Multipliers!$A$3:$DF$122,N$2-2006+2),1))</f>
        <v>0.95599249126690844</v>
      </c>
      <c r="P69" s="3">
        <f>O69*(1-IF($H69+O$2-$L$2&lt;70,VLOOKUP($H69+O$2-$L$2,$B$3:$C$123,2)*VLOOKUP($H69+O$2-$L$2,Multipliers!$A$3:$DF$122,O$2-2006+2),1))</f>
        <v>0</v>
      </c>
      <c r="Q69" s="3">
        <f>P69*(1-IF($H69+P$2-$L$2&lt;70,VLOOKUP($H69+P$2-$L$2,$B$3:$C$123,2)*VLOOKUP($H69+P$2-$L$2,Multipliers!$A$3:$DF$122,P$2-2006+2),1))</f>
        <v>0</v>
      </c>
      <c r="R69" s="3">
        <f>Q69*(1-IF($H69+Q$2-$L$2&lt;70,VLOOKUP($H69+Q$2-$L$2,$B$3:$C$123,2)*VLOOKUP($H69+Q$2-$L$2,Multipliers!$A$3:$DF$122,Q$2-2006+2),1))</f>
        <v>0</v>
      </c>
      <c r="S69" s="3">
        <f>R69*(1-IF($H69+R$2-$L$2&lt;70,VLOOKUP($H69+R$2-$L$2,$B$3:$C$123,2)*VLOOKUP($H69+R$2-$L$2,Multipliers!$A$3:$DF$122,R$2-2006+2),1))</f>
        <v>0</v>
      </c>
      <c r="T69" s="3">
        <f>S69*(1-IF($H69+S$2-$L$2&lt;70,VLOOKUP($H69+S$2-$L$2,$B$3:$C$123,2)*VLOOKUP($H69+S$2-$L$2,Multipliers!$A$3:$DF$122,S$2-2006+2),1))</f>
        <v>0</v>
      </c>
      <c r="U69" s="3">
        <f>T69*(1-IF($H69+T$2-$L$2&lt;70,VLOOKUP($H69+T$2-$L$2,$B$3:$C$123,2)*VLOOKUP($H69+T$2-$L$2,Multipliers!$A$3:$DF$122,T$2-2006+2),1))</f>
        <v>0</v>
      </c>
      <c r="V69" s="3">
        <f>U69*(1-IF($H69+U$2-$L$2&lt;70,VLOOKUP($H69+U$2-$L$2,$B$3:$C$123,2)*VLOOKUP($H69+U$2-$L$2,Multipliers!$A$3:$DF$122,U$2-2006+2),1))</f>
        <v>0</v>
      </c>
      <c r="W69" s="3">
        <f>V69*(1-IF($H69+V$2-$L$2&lt;70,VLOOKUP($H69+V$2-$L$2,$B$3:$C$123,2)*VLOOKUP($H69+V$2-$L$2,Multipliers!$A$3:$DF$122,V$2-2006+2),1))</f>
        <v>0</v>
      </c>
      <c r="X69" s="3">
        <f>W69*(1-IF($H69+W$2-$L$2&lt;70,VLOOKUP($H69+W$2-$L$2,$B$3:$C$123,2)*VLOOKUP($H69+W$2-$L$2,Multipliers!$A$3:$DF$122,W$2-2006+2),1))</f>
        <v>0</v>
      </c>
      <c r="Y69" s="3">
        <f>X69*(1-IF($H69+X$2-$L$2&lt;70,VLOOKUP($H69+X$2-$L$2,$B$3:$C$123,2)*VLOOKUP($H69+X$2-$L$2,Multipliers!$A$3:$DF$122,X$2-2006+2),1))</f>
        <v>0</v>
      </c>
      <c r="Z69" s="3">
        <f>Y69*(1-IF($H69+Y$2-$L$2&lt;70,VLOOKUP($H69+Y$2-$L$2,$B$3:$C$123,2)*VLOOKUP($H69+Y$2-$L$2,Multipliers!$A$3:$DF$122,Y$2-2006+2),1))</f>
        <v>0</v>
      </c>
      <c r="AA69" s="3">
        <f>Z69*(1-IF($H69+Z$2-$L$2&lt;70,VLOOKUP($H69+Z$2-$L$2,$B$3:$C$123,2)*VLOOKUP($H69+Z$2-$L$2,Multipliers!$A$3:$DF$122,Z$2-2006+2),1))</f>
        <v>0</v>
      </c>
      <c r="AB69" s="3">
        <f>AA69*(1-IF($H69+AA$2-$L$2&lt;70,VLOOKUP($H69+AA$2-$L$2,$B$3:$C$123,2)*VLOOKUP($H69+AA$2-$L$2,Multipliers!$A$3:$DF$122,AA$2-2006+2),1))</f>
        <v>0</v>
      </c>
      <c r="AC69" s="3">
        <f>AB69*(1-IF($H69+AB$2-$L$2&lt;70,VLOOKUP($H69+AB$2-$L$2,$B$3:$C$123,2)*VLOOKUP($H69+AB$2-$L$2,Multipliers!$A$3:$DF$122,AB$2-2006+2),1))</f>
        <v>0</v>
      </c>
      <c r="AD69" s="3">
        <f>AC69*(1-IF($H69+AC$2-$L$2&lt;70,VLOOKUP($H69+AC$2-$L$2,$B$3:$C$123,2)*VLOOKUP($H69+AC$2-$L$2,Multipliers!$A$3:$DF$122,AC$2-2006+2),1))</f>
        <v>0</v>
      </c>
      <c r="AE69" s="3">
        <f>AD69*(1-IF($H69+AD$2-$L$2&lt;70,VLOOKUP($H69+AD$2-$L$2,$B$3:$C$123,2)*VLOOKUP($H69+AD$2-$L$2,Multipliers!$A$3:$DF$122,AD$2-2006+2),1))</f>
        <v>0</v>
      </c>
      <c r="AF69" s="3">
        <f>AE69*(1-IF($H69+AE$2-$L$2&lt;70,VLOOKUP($H69+AE$2-$L$2,$B$3:$C$123,2)*VLOOKUP($H69+AE$2-$L$2,Multipliers!$A$3:$DF$122,AE$2-2006+2),1))</f>
        <v>0</v>
      </c>
      <c r="AG69" s="3">
        <f>AF69*(1-IF($H69+AF$2-$L$2&lt;70,VLOOKUP($H69+AF$2-$L$2,$B$3:$C$123,2)*VLOOKUP($H69+AF$2-$L$2,Multipliers!$A$3:$DF$122,AF$2-2006+2),1))</f>
        <v>0</v>
      </c>
      <c r="AH69" s="3">
        <f>AG69*(1-IF($H69+AG$2-$L$2&lt;70,VLOOKUP($H69+AG$2-$L$2,$B$3:$C$123,2)*VLOOKUP($H69+AG$2-$L$2,Multipliers!$A$3:$DF$122,AG$2-2006+2),1))</f>
        <v>0</v>
      </c>
      <c r="AI69" s="3">
        <f>AH69*(1-IF($H69+AH$2-$L$2&lt;70,VLOOKUP($H69+AH$2-$L$2,$B$3:$C$123,2)*VLOOKUP($H69+AH$2-$L$2,Multipliers!$A$3:$DF$122,AH$2-2006+2),1))</f>
        <v>0</v>
      </c>
      <c r="AJ69" s="3">
        <f>AI69*(1-IF($H69+AI$2-$L$2&lt;70,VLOOKUP($H69+AI$2-$L$2,$B$3:$C$123,2)*VLOOKUP($H69+AI$2-$L$2,Multipliers!$A$3:$DF$122,AI$2-2006+2),1))</f>
        <v>0</v>
      </c>
      <c r="AK69" s="3">
        <f>AJ69*(1-IF($H69+AJ$2-$L$2&lt;70,VLOOKUP($H69+AJ$2-$L$2,$B$3:$C$123,2)*VLOOKUP($H69+AJ$2-$L$2,Multipliers!$A$3:$DF$122,AJ$2-2006+2),1))</f>
        <v>0</v>
      </c>
      <c r="AL69" s="3">
        <f>AK69*(1-IF($H69+AK$2-$L$2&lt;70,VLOOKUP($H69+AK$2-$L$2,$B$3:$C$123,2)*VLOOKUP($H69+AK$2-$L$2,Multipliers!$A$3:$DF$122,AK$2-2006+2),1))</f>
        <v>0</v>
      </c>
      <c r="AM69" s="3">
        <f>AL69*(1-IF($H69+AL$2-$L$2&lt;70,VLOOKUP($H69+AL$2-$L$2,$B$3:$C$123,2)*VLOOKUP($H69+AL$2-$L$2,Multipliers!$A$3:$DF$122,AL$2-2006+2),1))</f>
        <v>0</v>
      </c>
      <c r="AN69" s="3">
        <f>AM69*(1-IF($H69+AM$2-$L$2&lt;70,VLOOKUP($H69+AM$2-$L$2,$B$3:$C$123,2)*VLOOKUP($H69+AM$2-$L$2,Multipliers!$A$3:$DF$122,AM$2-2006+2),1))</f>
        <v>0</v>
      </c>
      <c r="AO69" s="3">
        <f>AN69*(1-IF($H69+AN$2-$L$2&lt;70,VLOOKUP($H69+AN$2-$L$2,$B$3:$C$123,2)*VLOOKUP($H69+AN$2-$L$2,Multipliers!$A$3:$DF$122,AN$2-2006+2),1))</f>
        <v>0</v>
      </c>
      <c r="AP69" s="3">
        <f>AO69*(1-IF($H69+AO$2-$L$2&lt;70,VLOOKUP($H69+AO$2-$L$2,$B$3:$C$123,2)*VLOOKUP($H69+AO$2-$L$2,Multipliers!$A$3:$DF$122,AO$2-2006+2),1))</f>
        <v>0</v>
      </c>
      <c r="AQ69" s="3">
        <f>AP69*(1-IF($H69+AP$2-$L$2&lt;70,VLOOKUP($H69+AP$2-$L$2,$B$3:$C$123,2)*VLOOKUP($H69+AP$2-$L$2,Multipliers!$A$3:$DF$122,AP$2-2006+2),1))</f>
        <v>0</v>
      </c>
      <c r="AR69" s="3">
        <f>AQ69*(1-IF($H69+AQ$2-$L$2&lt;70,VLOOKUP($H69+AQ$2-$L$2,$B$3:$C$123,2)*VLOOKUP($H69+AQ$2-$L$2,Multipliers!$A$3:$DF$122,AQ$2-2006+2),1))</f>
        <v>0</v>
      </c>
      <c r="AS69" s="3">
        <f>AR69*(1-IF($H69+AR$2-$L$2&lt;70,VLOOKUP($H69+AR$2-$L$2,$B$3:$C$123,2)*VLOOKUP($H69+AR$2-$L$2,Multipliers!$A$3:$DF$122,AR$2-2006+2),1))</f>
        <v>0</v>
      </c>
      <c r="AT69" s="3">
        <f>AS69*(1-IF($H69+AS$2-$L$2&lt;70,VLOOKUP($H69+AS$2-$L$2,$B$3:$C$123,2)*VLOOKUP($H69+AS$2-$L$2,Multipliers!$A$3:$DF$122,AS$2-2006+2),1))</f>
        <v>0</v>
      </c>
      <c r="AU69" s="3">
        <f>AT69*(1-IF($H69+AT$2-$L$2&lt;70,VLOOKUP($H69+AT$2-$L$2,$B$3:$C$123,2)*VLOOKUP($H69+AT$2-$L$2,Multipliers!$A$3:$DF$122,AT$2-2006+2),1))</f>
        <v>0</v>
      </c>
      <c r="AV69" s="3">
        <f>AU69*(1-IF($H69+AU$2-$L$2&lt;70,VLOOKUP($H69+AU$2-$L$2,$B$3:$C$123,2)*VLOOKUP($H69+AU$2-$L$2,Multipliers!$A$3:$DF$122,AU$2-2006+2),1))</f>
        <v>0</v>
      </c>
      <c r="AW69" s="3">
        <f>AV69*(1-IF($H69+AV$2-$L$2&lt;70,VLOOKUP($H69+AV$2-$L$2,$B$3:$C$123,2)*VLOOKUP($H69+AV$2-$L$2,Multipliers!$A$3:$DF$122,AV$2-2006+2),1))</f>
        <v>0</v>
      </c>
      <c r="AX69" s="3">
        <f>AW69*(1-IF($H69+AW$2-$L$2&lt;70,VLOOKUP($H69+AW$2-$L$2,$B$3:$C$123,2)*VLOOKUP($H69+AW$2-$L$2,Multipliers!$A$3:$DF$122,AW$2-2006+2),1))</f>
        <v>0</v>
      </c>
      <c r="AY69" s="3">
        <f>AX69*(1-IF($H69+AX$2-$L$2&lt;70,VLOOKUP($H69+AX$2-$L$2,$B$3:$C$123,2)*VLOOKUP($H69+AX$2-$L$2,Multipliers!$A$3:$DF$122,AX$2-2006+2),1))</f>
        <v>0</v>
      </c>
      <c r="AZ69" s="3">
        <f>AY69*(1-IF($H69+AY$2-$L$2&lt;70,VLOOKUP($H69+AY$2-$L$2,$B$3:$C$123,2)*VLOOKUP($H69+AY$2-$L$2,Multipliers!$A$3:$DF$122,AY$2-2006+2),1))</f>
        <v>0</v>
      </c>
      <c r="BA69" s="3">
        <f>AZ69*(1-IF($H69+AZ$2-$L$2&lt;70,VLOOKUP($H69+AZ$2-$L$2,$B$3:$C$123,2)*VLOOKUP($H69+AZ$2-$L$2,Multipliers!$A$3:$DF$122,AZ$2-2006+2),1))</f>
        <v>0</v>
      </c>
      <c r="BB69" s="3">
        <f>BA69*(1-IF($H69+BA$2-$L$2&lt;70,VLOOKUP($H69+BA$2-$L$2,$B$3:$C$123,2)*VLOOKUP($H69+BA$2-$L$2,Multipliers!$A$3:$DF$122,BA$2-2006+2),1))</f>
        <v>0</v>
      </c>
      <c r="BC69" s="3">
        <f>BB69*(1-IF($H69+BB$2-$L$2&lt;70,VLOOKUP($H69+BB$2-$L$2,$B$3:$C$123,2)*VLOOKUP($H69+BB$2-$L$2,Multipliers!$A$3:$DF$122,BB$2-2006+2),1))</f>
        <v>0</v>
      </c>
      <c r="BD69" s="3">
        <f>BC69*(1-IF($H69+BC$2-$L$2&lt;70,VLOOKUP($H69+BC$2-$L$2,$B$3:$C$123,2)*VLOOKUP($H69+BC$2-$L$2,Multipliers!$A$3:$DF$122,BC$2-2006+2),1))</f>
        <v>0</v>
      </c>
      <c r="BE69" s="3">
        <f>BD69*(1-IF($H69+BD$2-$L$2&lt;70,VLOOKUP($H69+BD$2-$L$2,$B$3:$C$123,2)*VLOOKUP($H69+BD$2-$L$2,Multipliers!$A$3:$DF$122,BD$2-2006+2),1))</f>
        <v>0</v>
      </c>
      <c r="BF69" s="3">
        <f>BE69*(1-IF($H69+BE$2-$L$2&lt;70,VLOOKUP($H69+BE$2-$L$2,$B$3:$C$123,2)*VLOOKUP($H69+BE$2-$L$2,Multipliers!$A$3:$DF$122,BE$2-2006+2),1))</f>
        <v>0</v>
      </c>
      <c r="BG69" s="3">
        <f>BF69*(1-IF($H69+BF$2-$L$2&lt;70,VLOOKUP($H69+BF$2-$L$2,$B$3:$C$123,2)*VLOOKUP($H69+BF$2-$L$2,Multipliers!$A$3:$DF$122,BF$2-2006+2),1))</f>
        <v>0</v>
      </c>
      <c r="BH69" s="3">
        <f>BG69*(1-IF($H69+BG$2-$L$2&lt;70,VLOOKUP($H69+BG$2-$L$2,$B$3:$C$123,2)*VLOOKUP($H69+BG$2-$L$2,Multipliers!$A$3:$DF$122,BG$2-2006+2),1))</f>
        <v>0</v>
      </c>
      <c r="BI69" s="3">
        <f>BH69*(1-IF($H69+BH$2-$L$2&lt;70,VLOOKUP($H69+BH$2-$L$2,$B$3:$C$123,2)*VLOOKUP($H69+BH$2-$L$2,Multipliers!$A$3:$DF$122,BH$2-2006+2),1))</f>
        <v>0</v>
      </c>
      <c r="BJ69" s="3">
        <f>BI69*(1-IF($H69+BI$2-$L$2&lt;70,VLOOKUP($H69+BI$2-$L$2,$B$3:$C$123,2)*VLOOKUP($H69+BI$2-$L$2,Multipliers!$A$3:$DF$122,BI$2-2006+2),1))</f>
        <v>0</v>
      </c>
      <c r="BK69" s="3">
        <f>BJ69*(1-IF($H69+BJ$2-$L$2&lt;70,VLOOKUP($H69+BJ$2-$L$2,$B$3:$C$123,2)*VLOOKUP($H69+BJ$2-$L$2,Multipliers!$A$3:$DF$122,BJ$2-2006+2),1))</f>
        <v>0</v>
      </c>
      <c r="BL69" s="3">
        <f>BK69*(1-IF($H69+BK$2-$L$2&lt;70,VLOOKUP($H69+BK$2-$L$2,$B$3:$C$123,2)*VLOOKUP($H69+BK$2-$L$2,Multipliers!$A$3:$DF$122,BK$2-2006+2),1))</f>
        <v>0</v>
      </c>
      <c r="BM69" s="3">
        <f>BL69*(1-IF($H69+BL$2-$L$2&lt;70,VLOOKUP($H69+BL$2-$L$2,$B$3:$C$123,2)*VLOOKUP($H69+BL$2-$L$2,Multipliers!$A$3:$DF$122,BL$2-2006+2),1))</f>
        <v>0</v>
      </c>
      <c r="BN69" s="3">
        <f>BM69*(1-IF($H69+BM$2-$L$2&lt;70,VLOOKUP($H69+BM$2-$L$2,$B$3:$C$123,2)*VLOOKUP($H69+BM$2-$L$2,Multipliers!$A$3:$DF$122,BM$2-2006+2),1))</f>
        <v>0</v>
      </c>
      <c r="BO69" s="3">
        <f>BN69*(1-IF($H69+BN$2-$L$2&lt;70,VLOOKUP($H69+BN$2-$L$2,$B$3:$C$123,2)*VLOOKUP($H69+BN$2-$L$2,Multipliers!$A$3:$DF$122,BN$2-2006+2),1))</f>
        <v>0</v>
      </c>
      <c r="BP69" s="3">
        <f>BO69*(1-IF($H69+BO$2-$L$2&lt;70,VLOOKUP($H69+BO$2-$L$2,$B$3:$C$123,2)*VLOOKUP($H69+BO$2-$L$2,Multipliers!$A$3:$DF$122,BO$2-2006+2),1))</f>
        <v>0</v>
      </c>
      <c r="BQ69" s="3">
        <f>BP69*(1-IF($H69+BP$2-$L$2&lt;70,VLOOKUP($H69+BP$2-$L$2,$B$3:$C$123,2)*VLOOKUP($H69+BP$2-$L$2,Multipliers!$A$3:$DF$122,BP$2-2006+2),1))</f>
        <v>0</v>
      </c>
      <c r="BR69" s="3">
        <f>BQ69*(1-IF($H69+BQ$2-$L$2&lt;70,VLOOKUP($H69+BQ$2-$L$2,$B$3:$C$123,2)*VLOOKUP($H69+BQ$2-$L$2,Multipliers!$A$3:$DF$122,BQ$2-2006+2),1))</f>
        <v>0</v>
      </c>
      <c r="BS69" s="3">
        <f>BR69*(1-IF($H69+BR$2-$L$2&lt;70,VLOOKUP($H69+BR$2-$L$2,$B$3:$C$123,2)*VLOOKUP($H69+BR$2-$L$2,Multipliers!$A$3:$DF$122,BR$2-2006+2),1))</f>
        <v>0</v>
      </c>
      <c r="BT69" s="3">
        <f>BS69*(1-IF($H69+BS$2-$L$2&lt;70,VLOOKUP($H69+BS$2-$L$2,$B$3:$C$123,2)*VLOOKUP($H69+BS$2-$L$2,Multipliers!$A$3:$DF$122,BS$2-2006+2),1))</f>
        <v>0</v>
      </c>
      <c r="BU69" s="3">
        <f>BT69*(1-IF($H69+BT$2-$L$2&lt;70,VLOOKUP($H69+BT$2-$L$2,$B$3:$C$123,2)*VLOOKUP($H69+BT$2-$L$2,Multipliers!$A$3:$DF$122,BT$2-2006+2),1))</f>
        <v>0</v>
      </c>
      <c r="BV69" s="3">
        <f>BU69*(1-IF($H69+BU$2-$L$2&lt;70,VLOOKUP($H69+BU$2-$L$2,$B$3:$C$123,2)*VLOOKUP($H69+BU$2-$L$2,Multipliers!$A$3:$DF$122,BU$2-2006+2),1))</f>
        <v>0</v>
      </c>
      <c r="BW69" s="3">
        <f>BV69*(1-IF($H69+BV$2-$L$2&lt;70,VLOOKUP($H69+BV$2-$L$2,$B$3:$C$123,2)*VLOOKUP($H69+BV$2-$L$2,Multipliers!$A$3:$DF$122,BV$2-2006+2),1))</f>
        <v>0</v>
      </c>
      <c r="BX69" s="3">
        <f>BW69*(1-IF($H69+BW$2-$L$2&lt;70,VLOOKUP($H69+BW$2-$L$2,$B$3:$C$123,2)*VLOOKUP($H69+BW$2-$L$2,Multipliers!$A$3:$DF$122,BW$2-2006+2),1))</f>
        <v>0</v>
      </c>
      <c r="BY69" s="3">
        <f>BX69*(1-IF($H69+BX$2-$L$2&lt;70,VLOOKUP($H69+BX$2-$L$2,$B$3:$C$123,2)*VLOOKUP($H69+BX$2-$L$2,Multipliers!$A$3:$DF$122,BX$2-2006+2),1))</f>
        <v>0</v>
      </c>
      <c r="BZ69" s="3">
        <f>BY69*(1-IF($H69+BY$2-$L$2&lt;70,VLOOKUP($H69+BY$2-$L$2,$B$3:$C$123,2)*VLOOKUP($H69+BY$2-$L$2,Multipliers!$A$3:$DF$122,BY$2-2006+2),1))</f>
        <v>0</v>
      </c>
      <c r="CA69" s="3">
        <f>BZ69*(1-IF($H69+BZ$2-$L$2&lt;70,VLOOKUP($H69+BZ$2-$L$2,$B$3:$C$123,2)*VLOOKUP($H69+BZ$2-$L$2,Multipliers!$A$3:$DF$122,BZ$2-2006+2),1))</f>
        <v>0</v>
      </c>
      <c r="CB69" s="3">
        <f>CA69*(1-IF($H69+CA$2-$L$2&lt;70,VLOOKUP($H69+CA$2-$L$2,$B$3:$C$123,2)*VLOOKUP($H69+CA$2-$L$2,Multipliers!$A$3:$DF$122,CA$2-2006+2),1))</f>
        <v>0</v>
      </c>
      <c r="CC69" s="3">
        <f>CB69*(1-IF($H69+CB$2-$L$2&lt;70,VLOOKUP($H69+CB$2-$L$2,$B$3:$C$123,2)*VLOOKUP($H69+CB$2-$L$2,Multipliers!$A$3:$DF$122,CB$2-2006+2),1))</f>
        <v>0</v>
      </c>
      <c r="CD69" s="3">
        <f>CC69*(1-IF($H69+CC$2-$L$2&lt;70,VLOOKUP($H69+CC$2-$L$2,$B$3:$C$123,2)*VLOOKUP($H69+CC$2-$L$2,Multipliers!$A$3:$DF$122,CC$2-2006+2),1))</f>
        <v>0</v>
      </c>
    </row>
    <row r="70" spans="2:82" x14ac:dyDescent="0.25">
      <c r="B70" s="21">
        <f t="shared" si="34"/>
        <v>67</v>
      </c>
      <c r="C70" s="21">
        <f>IF(B70&lt;Inputs!$C$3,E70,F70)</f>
        <v>1.5827999999999998E-2</v>
      </c>
      <c r="E70" s="22">
        <v>1.5827999999999998E-2</v>
      </c>
      <c r="F70" s="22">
        <v>1.8898000000000002E-2</v>
      </c>
      <c r="H70" s="26">
        <f t="shared" si="35"/>
        <v>68</v>
      </c>
      <c r="I70" s="26">
        <f>IF(H70&lt;=Inputs!$C$3,VLOOKUP(H70,$K$3:$CD$43,Inputs!$C$3-H70+2),1)</f>
        <v>0.99812505988159239</v>
      </c>
      <c r="K70" s="3">
        <f t="shared" si="36"/>
        <v>68</v>
      </c>
      <c r="L70" s="3">
        <v>1</v>
      </c>
      <c r="M70" s="3">
        <f>L70*(1-IF($H70+L$2-$L$2&lt;70,VLOOKUP($H70+L$2-$L$2,$B$3:$C$123,2)*VLOOKUP($H70+L$2-$L$2,Multipliers!$A$3:$DF$122,L$2-2006+2),1))</f>
        <v>0.98506664747366368</v>
      </c>
      <c r="N70" s="3">
        <f>M70*(1-IF($H70+M$2-$L$2&lt;70,VLOOKUP($H70+M$2-$L$2,$B$3:$C$123,2)*VLOOKUP($H70+M$2-$L$2,Multipliers!$A$3:$DF$122,M$2-2006+2),1))</f>
        <v>0.96904618936012143</v>
      </c>
      <c r="O70" s="3">
        <f>N70*(1-IF($H70+N$2-$L$2&lt;70,VLOOKUP($H70+N$2-$L$2,$B$3:$C$123,2)*VLOOKUP($H70+N$2-$L$2,Multipliers!$A$3:$DF$122,N$2-2006+2),1))</f>
        <v>0</v>
      </c>
      <c r="P70" s="3">
        <f>O70*(1-IF($H70+O$2-$L$2&lt;70,VLOOKUP($H70+O$2-$L$2,$B$3:$C$123,2)*VLOOKUP($H70+O$2-$L$2,Multipliers!$A$3:$DF$122,O$2-2006+2),1))</f>
        <v>0</v>
      </c>
      <c r="Q70" s="3">
        <f>P70*(1-IF($H70+P$2-$L$2&lt;70,VLOOKUP($H70+P$2-$L$2,$B$3:$C$123,2)*VLOOKUP($H70+P$2-$L$2,Multipliers!$A$3:$DF$122,P$2-2006+2),1))</f>
        <v>0</v>
      </c>
      <c r="R70" s="3">
        <f>Q70*(1-IF($H70+Q$2-$L$2&lt;70,VLOOKUP($H70+Q$2-$L$2,$B$3:$C$123,2)*VLOOKUP($H70+Q$2-$L$2,Multipliers!$A$3:$DF$122,Q$2-2006+2),1))</f>
        <v>0</v>
      </c>
      <c r="S70" s="3">
        <f>R70*(1-IF($H70+R$2-$L$2&lt;70,VLOOKUP($H70+R$2-$L$2,$B$3:$C$123,2)*VLOOKUP($H70+R$2-$L$2,Multipliers!$A$3:$DF$122,R$2-2006+2),1))</f>
        <v>0</v>
      </c>
      <c r="T70" s="3">
        <f>S70*(1-IF($H70+S$2-$L$2&lt;70,VLOOKUP($H70+S$2-$L$2,$B$3:$C$123,2)*VLOOKUP($H70+S$2-$L$2,Multipliers!$A$3:$DF$122,S$2-2006+2),1))</f>
        <v>0</v>
      </c>
      <c r="U70" s="3">
        <f>T70*(1-IF($H70+T$2-$L$2&lt;70,VLOOKUP($H70+T$2-$L$2,$B$3:$C$123,2)*VLOOKUP($H70+T$2-$L$2,Multipliers!$A$3:$DF$122,T$2-2006+2),1))</f>
        <v>0</v>
      </c>
      <c r="V70" s="3">
        <f>U70*(1-IF($H70+U$2-$L$2&lt;70,VLOOKUP($H70+U$2-$L$2,$B$3:$C$123,2)*VLOOKUP($H70+U$2-$L$2,Multipliers!$A$3:$DF$122,U$2-2006+2),1))</f>
        <v>0</v>
      </c>
      <c r="W70" s="3">
        <f>V70*(1-IF($H70+V$2-$L$2&lt;70,VLOOKUP($H70+V$2-$L$2,$B$3:$C$123,2)*VLOOKUP($H70+V$2-$L$2,Multipliers!$A$3:$DF$122,V$2-2006+2),1))</f>
        <v>0</v>
      </c>
      <c r="X70" s="3">
        <f>W70*(1-IF($H70+W$2-$L$2&lt;70,VLOOKUP($H70+W$2-$L$2,$B$3:$C$123,2)*VLOOKUP($H70+W$2-$L$2,Multipliers!$A$3:$DF$122,W$2-2006+2),1))</f>
        <v>0</v>
      </c>
      <c r="Y70" s="3">
        <f>X70*(1-IF($H70+X$2-$L$2&lt;70,VLOOKUP($H70+X$2-$L$2,$B$3:$C$123,2)*VLOOKUP($H70+X$2-$L$2,Multipliers!$A$3:$DF$122,X$2-2006+2),1))</f>
        <v>0</v>
      </c>
      <c r="Z70" s="3">
        <f>Y70*(1-IF($H70+Y$2-$L$2&lt;70,VLOOKUP($H70+Y$2-$L$2,$B$3:$C$123,2)*VLOOKUP($H70+Y$2-$L$2,Multipliers!$A$3:$DF$122,Y$2-2006+2),1))</f>
        <v>0</v>
      </c>
      <c r="AA70" s="3">
        <f>Z70*(1-IF($H70+Z$2-$L$2&lt;70,VLOOKUP($H70+Z$2-$L$2,$B$3:$C$123,2)*VLOOKUP($H70+Z$2-$L$2,Multipliers!$A$3:$DF$122,Z$2-2006+2),1))</f>
        <v>0</v>
      </c>
      <c r="AB70" s="3">
        <f>AA70*(1-IF($H70+AA$2-$L$2&lt;70,VLOOKUP($H70+AA$2-$L$2,$B$3:$C$123,2)*VLOOKUP($H70+AA$2-$L$2,Multipliers!$A$3:$DF$122,AA$2-2006+2),1))</f>
        <v>0</v>
      </c>
      <c r="AC70" s="3">
        <f>AB70*(1-IF($H70+AB$2-$L$2&lt;70,VLOOKUP($H70+AB$2-$L$2,$B$3:$C$123,2)*VLOOKUP($H70+AB$2-$L$2,Multipliers!$A$3:$DF$122,AB$2-2006+2),1))</f>
        <v>0</v>
      </c>
      <c r="AD70" s="3">
        <f>AC70*(1-IF($H70+AC$2-$L$2&lt;70,VLOOKUP($H70+AC$2-$L$2,$B$3:$C$123,2)*VLOOKUP($H70+AC$2-$L$2,Multipliers!$A$3:$DF$122,AC$2-2006+2),1))</f>
        <v>0</v>
      </c>
      <c r="AE70" s="3">
        <f>AD70*(1-IF($H70+AD$2-$L$2&lt;70,VLOOKUP($H70+AD$2-$L$2,$B$3:$C$123,2)*VLOOKUP($H70+AD$2-$L$2,Multipliers!$A$3:$DF$122,AD$2-2006+2),1))</f>
        <v>0</v>
      </c>
      <c r="AF70" s="3">
        <f>AE70*(1-IF($H70+AE$2-$L$2&lt;70,VLOOKUP($H70+AE$2-$L$2,$B$3:$C$123,2)*VLOOKUP($H70+AE$2-$L$2,Multipliers!$A$3:$DF$122,AE$2-2006+2),1))</f>
        <v>0</v>
      </c>
      <c r="AG70" s="3">
        <f>AF70*(1-IF($H70+AF$2-$L$2&lt;70,VLOOKUP($H70+AF$2-$L$2,$B$3:$C$123,2)*VLOOKUP($H70+AF$2-$L$2,Multipliers!$A$3:$DF$122,AF$2-2006+2),1))</f>
        <v>0</v>
      </c>
      <c r="AH70" s="3">
        <f>AG70*(1-IF($H70+AG$2-$L$2&lt;70,VLOOKUP($H70+AG$2-$L$2,$B$3:$C$123,2)*VLOOKUP($H70+AG$2-$L$2,Multipliers!$A$3:$DF$122,AG$2-2006+2),1))</f>
        <v>0</v>
      </c>
      <c r="AI70" s="3">
        <f>AH70*(1-IF($H70+AH$2-$L$2&lt;70,VLOOKUP($H70+AH$2-$L$2,$B$3:$C$123,2)*VLOOKUP($H70+AH$2-$L$2,Multipliers!$A$3:$DF$122,AH$2-2006+2),1))</f>
        <v>0</v>
      </c>
      <c r="AJ70" s="3">
        <f>AI70*(1-IF($H70+AI$2-$L$2&lt;70,VLOOKUP($H70+AI$2-$L$2,$B$3:$C$123,2)*VLOOKUP($H70+AI$2-$L$2,Multipliers!$A$3:$DF$122,AI$2-2006+2),1))</f>
        <v>0</v>
      </c>
      <c r="AK70" s="3">
        <f>AJ70*(1-IF($H70+AJ$2-$L$2&lt;70,VLOOKUP($H70+AJ$2-$L$2,$B$3:$C$123,2)*VLOOKUP($H70+AJ$2-$L$2,Multipliers!$A$3:$DF$122,AJ$2-2006+2),1))</f>
        <v>0</v>
      </c>
      <c r="AL70" s="3">
        <f>AK70*(1-IF($H70+AK$2-$L$2&lt;70,VLOOKUP($H70+AK$2-$L$2,$B$3:$C$123,2)*VLOOKUP($H70+AK$2-$L$2,Multipliers!$A$3:$DF$122,AK$2-2006+2),1))</f>
        <v>0</v>
      </c>
      <c r="AM70" s="3">
        <f>AL70*(1-IF($H70+AL$2-$L$2&lt;70,VLOOKUP($H70+AL$2-$L$2,$B$3:$C$123,2)*VLOOKUP($H70+AL$2-$L$2,Multipliers!$A$3:$DF$122,AL$2-2006+2),1))</f>
        <v>0</v>
      </c>
      <c r="AN70" s="3">
        <f>AM70*(1-IF($H70+AM$2-$L$2&lt;70,VLOOKUP($H70+AM$2-$L$2,$B$3:$C$123,2)*VLOOKUP($H70+AM$2-$L$2,Multipliers!$A$3:$DF$122,AM$2-2006+2),1))</f>
        <v>0</v>
      </c>
      <c r="AO70" s="3">
        <f>AN70*(1-IF($H70+AN$2-$L$2&lt;70,VLOOKUP($H70+AN$2-$L$2,$B$3:$C$123,2)*VLOOKUP($H70+AN$2-$L$2,Multipliers!$A$3:$DF$122,AN$2-2006+2),1))</f>
        <v>0</v>
      </c>
      <c r="AP70" s="3">
        <f>AO70*(1-IF($H70+AO$2-$L$2&lt;70,VLOOKUP($H70+AO$2-$L$2,$B$3:$C$123,2)*VLOOKUP($H70+AO$2-$L$2,Multipliers!$A$3:$DF$122,AO$2-2006+2),1))</f>
        <v>0</v>
      </c>
      <c r="AQ70" s="3">
        <f>AP70*(1-IF($H70+AP$2-$L$2&lt;70,VLOOKUP($H70+AP$2-$L$2,$B$3:$C$123,2)*VLOOKUP($H70+AP$2-$L$2,Multipliers!$A$3:$DF$122,AP$2-2006+2),1))</f>
        <v>0</v>
      </c>
      <c r="AR70" s="3">
        <f>AQ70*(1-IF($H70+AQ$2-$L$2&lt;70,VLOOKUP($H70+AQ$2-$L$2,$B$3:$C$123,2)*VLOOKUP($H70+AQ$2-$L$2,Multipliers!$A$3:$DF$122,AQ$2-2006+2),1))</f>
        <v>0</v>
      </c>
      <c r="AS70" s="3">
        <f>AR70*(1-IF($H70+AR$2-$L$2&lt;70,VLOOKUP($H70+AR$2-$L$2,$B$3:$C$123,2)*VLOOKUP($H70+AR$2-$L$2,Multipliers!$A$3:$DF$122,AR$2-2006+2),1))</f>
        <v>0</v>
      </c>
      <c r="AT70" s="3">
        <f>AS70*(1-IF($H70+AS$2-$L$2&lt;70,VLOOKUP($H70+AS$2-$L$2,$B$3:$C$123,2)*VLOOKUP($H70+AS$2-$L$2,Multipliers!$A$3:$DF$122,AS$2-2006+2),1))</f>
        <v>0</v>
      </c>
      <c r="AU70" s="3">
        <f>AT70*(1-IF($H70+AT$2-$L$2&lt;70,VLOOKUP($H70+AT$2-$L$2,$B$3:$C$123,2)*VLOOKUP($H70+AT$2-$L$2,Multipliers!$A$3:$DF$122,AT$2-2006+2),1))</f>
        <v>0</v>
      </c>
      <c r="AV70" s="3">
        <f>AU70*(1-IF($H70+AU$2-$L$2&lt;70,VLOOKUP($H70+AU$2-$L$2,$B$3:$C$123,2)*VLOOKUP($H70+AU$2-$L$2,Multipliers!$A$3:$DF$122,AU$2-2006+2),1))</f>
        <v>0</v>
      </c>
      <c r="AW70" s="3">
        <f>AV70*(1-IF($H70+AV$2-$L$2&lt;70,VLOOKUP($H70+AV$2-$L$2,$B$3:$C$123,2)*VLOOKUP($H70+AV$2-$L$2,Multipliers!$A$3:$DF$122,AV$2-2006+2),1))</f>
        <v>0</v>
      </c>
      <c r="AX70" s="3">
        <f>AW70*(1-IF($H70+AW$2-$L$2&lt;70,VLOOKUP($H70+AW$2-$L$2,$B$3:$C$123,2)*VLOOKUP($H70+AW$2-$L$2,Multipliers!$A$3:$DF$122,AW$2-2006+2),1))</f>
        <v>0</v>
      </c>
      <c r="AY70" s="3">
        <f>AX70*(1-IF($H70+AX$2-$L$2&lt;70,VLOOKUP($H70+AX$2-$L$2,$B$3:$C$123,2)*VLOOKUP($H70+AX$2-$L$2,Multipliers!$A$3:$DF$122,AX$2-2006+2),1))</f>
        <v>0</v>
      </c>
      <c r="AZ70" s="3">
        <f>AY70*(1-IF($H70+AY$2-$L$2&lt;70,VLOOKUP($H70+AY$2-$L$2,$B$3:$C$123,2)*VLOOKUP($H70+AY$2-$L$2,Multipliers!$A$3:$DF$122,AY$2-2006+2),1))</f>
        <v>0</v>
      </c>
      <c r="BA70" s="3">
        <f>AZ70*(1-IF($H70+AZ$2-$L$2&lt;70,VLOOKUP($H70+AZ$2-$L$2,$B$3:$C$123,2)*VLOOKUP($H70+AZ$2-$L$2,Multipliers!$A$3:$DF$122,AZ$2-2006+2),1))</f>
        <v>0</v>
      </c>
      <c r="BB70" s="3">
        <f>BA70*(1-IF($H70+BA$2-$L$2&lt;70,VLOOKUP($H70+BA$2-$L$2,$B$3:$C$123,2)*VLOOKUP($H70+BA$2-$L$2,Multipliers!$A$3:$DF$122,BA$2-2006+2),1))</f>
        <v>0</v>
      </c>
      <c r="BC70" s="3">
        <f>BB70*(1-IF($H70+BB$2-$L$2&lt;70,VLOOKUP($H70+BB$2-$L$2,$B$3:$C$123,2)*VLOOKUP($H70+BB$2-$L$2,Multipliers!$A$3:$DF$122,BB$2-2006+2),1))</f>
        <v>0</v>
      </c>
      <c r="BD70" s="3">
        <f>BC70*(1-IF($H70+BC$2-$L$2&lt;70,VLOOKUP($H70+BC$2-$L$2,$B$3:$C$123,2)*VLOOKUP($H70+BC$2-$L$2,Multipliers!$A$3:$DF$122,BC$2-2006+2),1))</f>
        <v>0</v>
      </c>
      <c r="BE70" s="3">
        <f>BD70*(1-IF($H70+BD$2-$L$2&lt;70,VLOOKUP($H70+BD$2-$L$2,$B$3:$C$123,2)*VLOOKUP($H70+BD$2-$L$2,Multipliers!$A$3:$DF$122,BD$2-2006+2),1))</f>
        <v>0</v>
      </c>
      <c r="BF70" s="3">
        <f>BE70*(1-IF($H70+BE$2-$L$2&lt;70,VLOOKUP($H70+BE$2-$L$2,$B$3:$C$123,2)*VLOOKUP($H70+BE$2-$L$2,Multipliers!$A$3:$DF$122,BE$2-2006+2),1))</f>
        <v>0</v>
      </c>
      <c r="BG70" s="3">
        <f>BF70*(1-IF($H70+BF$2-$L$2&lt;70,VLOOKUP($H70+BF$2-$L$2,$B$3:$C$123,2)*VLOOKUP($H70+BF$2-$L$2,Multipliers!$A$3:$DF$122,BF$2-2006+2),1))</f>
        <v>0</v>
      </c>
      <c r="BH70" s="3">
        <f>BG70*(1-IF($H70+BG$2-$L$2&lt;70,VLOOKUP($H70+BG$2-$L$2,$B$3:$C$123,2)*VLOOKUP($H70+BG$2-$L$2,Multipliers!$A$3:$DF$122,BG$2-2006+2),1))</f>
        <v>0</v>
      </c>
      <c r="BI70" s="3">
        <f>BH70*(1-IF($H70+BH$2-$L$2&lt;70,VLOOKUP($H70+BH$2-$L$2,$B$3:$C$123,2)*VLOOKUP($H70+BH$2-$L$2,Multipliers!$A$3:$DF$122,BH$2-2006+2),1))</f>
        <v>0</v>
      </c>
      <c r="BJ70" s="3">
        <f>BI70*(1-IF($H70+BI$2-$L$2&lt;70,VLOOKUP($H70+BI$2-$L$2,$B$3:$C$123,2)*VLOOKUP($H70+BI$2-$L$2,Multipliers!$A$3:$DF$122,BI$2-2006+2),1))</f>
        <v>0</v>
      </c>
      <c r="BK70" s="3">
        <f>BJ70*(1-IF($H70+BJ$2-$L$2&lt;70,VLOOKUP($H70+BJ$2-$L$2,$B$3:$C$123,2)*VLOOKUP($H70+BJ$2-$L$2,Multipliers!$A$3:$DF$122,BJ$2-2006+2),1))</f>
        <v>0</v>
      </c>
      <c r="BL70" s="3">
        <f>BK70*(1-IF($H70+BK$2-$L$2&lt;70,VLOOKUP($H70+BK$2-$L$2,$B$3:$C$123,2)*VLOOKUP($H70+BK$2-$L$2,Multipliers!$A$3:$DF$122,BK$2-2006+2),1))</f>
        <v>0</v>
      </c>
      <c r="BM70" s="3">
        <f>BL70*(1-IF($H70+BL$2-$L$2&lt;70,VLOOKUP($H70+BL$2-$L$2,$B$3:$C$123,2)*VLOOKUP($H70+BL$2-$L$2,Multipliers!$A$3:$DF$122,BL$2-2006+2),1))</f>
        <v>0</v>
      </c>
      <c r="BN70" s="3">
        <f>BM70*(1-IF($H70+BM$2-$L$2&lt;70,VLOOKUP($H70+BM$2-$L$2,$B$3:$C$123,2)*VLOOKUP($H70+BM$2-$L$2,Multipliers!$A$3:$DF$122,BM$2-2006+2),1))</f>
        <v>0</v>
      </c>
      <c r="BO70" s="3">
        <f>BN70*(1-IF($H70+BN$2-$L$2&lt;70,VLOOKUP($H70+BN$2-$L$2,$B$3:$C$123,2)*VLOOKUP($H70+BN$2-$L$2,Multipliers!$A$3:$DF$122,BN$2-2006+2),1))</f>
        <v>0</v>
      </c>
      <c r="BP70" s="3">
        <f>BO70*(1-IF($H70+BO$2-$L$2&lt;70,VLOOKUP($H70+BO$2-$L$2,$B$3:$C$123,2)*VLOOKUP($H70+BO$2-$L$2,Multipliers!$A$3:$DF$122,BO$2-2006+2),1))</f>
        <v>0</v>
      </c>
      <c r="BQ70" s="3">
        <f>BP70*(1-IF($H70+BP$2-$L$2&lt;70,VLOOKUP($H70+BP$2-$L$2,$B$3:$C$123,2)*VLOOKUP($H70+BP$2-$L$2,Multipliers!$A$3:$DF$122,BP$2-2006+2),1))</f>
        <v>0</v>
      </c>
      <c r="BR70" s="3">
        <f>BQ70*(1-IF($H70+BQ$2-$L$2&lt;70,VLOOKUP($H70+BQ$2-$L$2,$B$3:$C$123,2)*VLOOKUP($H70+BQ$2-$L$2,Multipliers!$A$3:$DF$122,BQ$2-2006+2),1))</f>
        <v>0</v>
      </c>
      <c r="BS70" s="3">
        <f>BR70*(1-IF($H70+BR$2-$L$2&lt;70,VLOOKUP($H70+BR$2-$L$2,$B$3:$C$123,2)*VLOOKUP($H70+BR$2-$L$2,Multipliers!$A$3:$DF$122,BR$2-2006+2),1))</f>
        <v>0</v>
      </c>
      <c r="BT70" s="3">
        <f>BS70*(1-IF($H70+BS$2-$L$2&lt;70,VLOOKUP($H70+BS$2-$L$2,$B$3:$C$123,2)*VLOOKUP($H70+BS$2-$L$2,Multipliers!$A$3:$DF$122,BS$2-2006+2),1))</f>
        <v>0</v>
      </c>
      <c r="BU70" s="3">
        <f>BT70*(1-IF($H70+BT$2-$L$2&lt;70,VLOOKUP($H70+BT$2-$L$2,$B$3:$C$123,2)*VLOOKUP($H70+BT$2-$L$2,Multipliers!$A$3:$DF$122,BT$2-2006+2),1))</f>
        <v>0</v>
      </c>
      <c r="BV70" s="3">
        <f>BU70*(1-IF($H70+BU$2-$L$2&lt;70,VLOOKUP($H70+BU$2-$L$2,$B$3:$C$123,2)*VLOOKUP($H70+BU$2-$L$2,Multipliers!$A$3:$DF$122,BU$2-2006+2),1))</f>
        <v>0</v>
      </c>
      <c r="BW70" s="3">
        <f>BV70*(1-IF($H70+BV$2-$L$2&lt;70,VLOOKUP($H70+BV$2-$L$2,$B$3:$C$123,2)*VLOOKUP($H70+BV$2-$L$2,Multipliers!$A$3:$DF$122,BV$2-2006+2),1))</f>
        <v>0</v>
      </c>
      <c r="BX70" s="3">
        <f>BW70*(1-IF($H70+BW$2-$L$2&lt;70,VLOOKUP($H70+BW$2-$L$2,$B$3:$C$123,2)*VLOOKUP($H70+BW$2-$L$2,Multipliers!$A$3:$DF$122,BW$2-2006+2),1))</f>
        <v>0</v>
      </c>
      <c r="BY70" s="3">
        <f>BX70*(1-IF($H70+BX$2-$L$2&lt;70,VLOOKUP($H70+BX$2-$L$2,$B$3:$C$123,2)*VLOOKUP($H70+BX$2-$L$2,Multipliers!$A$3:$DF$122,BX$2-2006+2),1))</f>
        <v>0</v>
      </c>
      <c r="BZ70" s="3">
        <f>BY70*(1-IF($H70+BY$2-$L$2&lt;70,VLOOKUP($H70+BY$2-$L$2,$B$3:$C$123,2)*VLOOKUP($H70+BY$2-$L$2,Multipliers!$A$3:$DF$122,BY$2-2006+2),1))</f>
        <v>0</v>
      </c>
      <c r="CA70" s="3">
        <f>BZ70*(1-IF($H70+BZ$2-$L$2&lt;70,VLOOKUP($H70+BZ$2-$L$2,$B$3:$C$123,2)*VLOOKUP($H70+BZ$2-$L$2,Multipliers!$A$3:$DF$122,BZ$2-2006+2),1))</f>
        <v>0</v>
      </c>
      <c r="CB70" s="3">
        <f>CA70*(1-IF($H70+CA$2-$L$2&lt;70,VLOOKUP($H70+CA$2-$L$2,$B$3:$C$123,2)*VLOOKUP($H70+CA$2-$L$2,Multipliers!$A$3:$DF$122,CA$2-2006+2),1))</f>
        <v>0</v>
      </c>
      <c r="CC70" s="3">
        <f>CB70*(1-IF($H70+CB$2-$L$2&lt;70,VLOOKUP($H70+CB$2-$L$2,$B$3:$C$123,2)*VLOOKUP($H70+CB$2-$L$2,Multipliers!$A$3:$DF$122,CB$2-2006+2),1))</f>
        <v>0</v>
      </c>
      <c r="CD70" s="3">
        <f>CC70*(1-IF($H70+CC$2-$L$2&lt;70,VLOOKUP($H70+CC$2-$L$2,$B$3:$C$123,2)*VLOOKUP($H70+CC$2-$L$2,Multipliers!$A$3:$DF$122,CC$2-2006+2),1))</f>
        <v>0</v>
      </c>
    </row>
    <row r="71" spans="2:82" x14ac:dyDescent="0.25">
      <c r="B71" s="21">
        <f t="shared" si="34"/>
        <v>68</v>
      </c>
      <c r="C71" s="21">
        <f>IF(B71&lt;Inputs!$C$3,E71,F71)</f>
        <v>1.7573999999999999E-2</v>
      </c>
      <c r="E71" s="22">
        <v>1.7573999999999999E-2</v>
      </c>
      <c r="F71" s="22">
        <v>2.0576000000000001E-2</v>
      </c>
      <c r="H71" s="26">
        <f t="shared" si="35"/>
        <v>69</v>
      </c>
      <c r="I71" s="26">
        <f>IF(H71&lt;=Inputs!$C$3,VLOOKUP(H71,$K$3:$CD$43,Inputs!$C$3-H71+2),1)</f>
        <v>0.99909186303706854</v>
      </c>
      <c r="K71" s="3">
        <f t="shared" si="36"/>
        <v>69</v>
      </c>
      <c r="L71" s="3">
        <v>1</v>
      </c>
      <c r="M71" s="3">
        <f>L71*(1-IF($H71+L$2-$L$2&lt;70,VLOOKUP($H71+L$2-$L$2,$B$3:$C$123,2)*VLOOKUP($H71+L$2-$L$2,Multipliers!$A$3:$DF$122,L$2-2006+2),1))</f>
        <v>0.98363356740962482</v>
      </c>
      <c r="N71" s="3">
        <f>M71*(1-IF($H71+M$2-$L$2&lt;70,VLOOKUP($H71+M$2-$L$2,$B$3:$C$123,2)*VLOOKUP($H71+M$2-$L$2,Multipliers!$A$3:$DF$122,M$2-2006+2),1))</f>
        <v>0</v>
      </c>
      <c r="O71" s="3">
        <f>N71*(1-IF($H71+N$2-$L$2&lt;70,VLOOKUP($H71+N$2-$L$2,$B$3:$C$123,2)*VLOOKUP($H71+N$2-$L$2,Multipliers!$A$3:$DF$122,N$2-2006+2),1))</f>
        <v>0</v>
      </c>
      <c r="P71" s="3">
        <f>O71*(1-IF($H71+O$2-$L$2&lt;70,VLOOKUP($H71+O$2-$L$2,$B$3:$C$123,2)*VLOOKUP($H71+O$2-$L$2,Multipliers!$A$3:$DF$122,O$2-2006+2),1))</f>
        <v>0</v>
      </c>
      <c r="Q71" s="3">
        <f>P71*(1-IF($H71+P$2-$L$2&lt;70,VLOOKUP($H71+P$2-$L$2,$B$3:$C$123,2)*VLOOKUP($H71+P$2-$L$2,Multipliers!$A$3:$DF$122,P$2-2006+2),1))</f>
        <v>0</v>
      </c>
      <c r="R71" s="3">
        <f>Q71*(1-IF($H71+Q$2-$L$2&lt;70,VLOOKUP($H71+Q$2-$L$2,$B$3:$C$123,2)*VLOOKUP($H71+Q$2-$L$2,Multipliers!$A$3:$DF$122,Q$2-2006+2),1))</f>
        <v>0</v>
      </c>
      <c r="S71" s="3">
        <f>R71*(1-IF($H71+R$2-$L$2&lt;70,VLOOKUP($H71+R$2-$L$2,$B$3:$C$123,2)*VLOOKUP($H71+R$2-$L$2,Multipliers!$A$3:$DF$122,R$2-2006+2),1))</f>
        <v>0</v>
      </c>
      <c r="T71" s="3">
        <f>S71*(1-IF($H71+S$2-$L$2&lt;70,VLOOKUP($H71+S$2-$L$2,$B$3:$C$123,2)*VLOOKUP($H71+S$2-$L$2,Multipliers!$A$3:$DF$122,S$2-2006+2),1))</f>
        <v>0</v>
      </c>
      <c r="U71" s="3">
        <f>T71*(1-IF($H71+T$2-$L$2&lt;70,VLOOKUP($H71+T$2-$L$2,$B$3:$C$123,2)*VLOOKUP($H71+T$2-$L$2,Multipliers!$A$3:$DF$122,T$2-2006+2),1))</f>
        <v>0</v>
      </c>
      <c r="V71" s="3">
        <f>U71*(1-IF($H71+U$2-$L$2&lt;70,VLOOKUP($H71+U$2-$L$2,$B$3:$C$123,2)*VLOOKUP($H71+U$2-$L$2,Multipliers!$A$3:$DF$122,U$2-2006+2),1))</f>
        <v>0</v>
      </c>
      <c r="W71" s="3">
        <f>V71*(1-IF($H71+V$2-$L$2&lt;70,VLOOKUP($H71+V$2-$L$2,$B$3:$C$123,2)*VLOOKUP($H71+V$2-$L$2,Multipliers!$A$3:$DF$122,V$2-2006+2),1))</f>
        <v>0</v>
      </c>
      <c r="X71" s="3">
        <f>W71*(1-IF($H71+W$2-$L$2&lt;70,VLOOKUP($H71+W$2-$L$2,$B$3:$C$123,2)*VLOOKUP($H71+W$2-$L$2,Multipliers!$A$3:$DF$122,W$2-2006+2),1))</f>
        <v>0</v>
      </c>
      <c r="Y71" s="3">
        <f>X71*(1-IF($H71+X$2-$L$2&lt;70,VLOOKUP($H71+X$2-$L$2,$B$3:$C$123,2)*VLOOKUP($H71+X$2-$L$2,Multipliers!$A$3:$DF$122,X$2-2006+2),1))</f>
        <v>0</v>
      </c>
      <c r="Z71" s="3">
        <f>Y71*(1-IF($H71+Y$2-$L$2&lt;70,VLOOKUP($H71+Y$2-$L$2,$B$3:$C$123,2)*VLOOKUP($H71+Y$2-$L$2,Multipliers!$A$3:$DF$122,Y$2-2006+2),1))</f>
        <v>0</v>
      </c>
      <c r="AA71" s="3">
        <f>Z71*(1-IF($H71+Z$2-$L$2&lt;70,VLOOKUP($H71+Z$2-$L$2,$B$3:$C$123,2)*VLOOKUP($H71+Z$2-$L$2,Multipliers!$A$3:$DF$122,Z$2-2006+2),1))</f>
        <v>0</v>
      </c>
      <c r="AB71" s="3">
        <f>AA71*(1-IF($H71+AA$2-$L$2&lt;70,VLOOKUP($H71+AA$2-$L$2,$B$3:$C$123,2)*VLOOKUP($H71+AA$2-$L$2,Multipliers!$A$3:$DF$122,AA$2-2006+2),1))</f>
        <v>0</v>
      </c>
      <c r="AC71" s="3">
        <f>AB71*(1-IF($H71+AB$2-$L$2&lt;70,VLOOKUP($H71+AB$2-$L$2,$B$3:$C$123,2)*VLOOKUP($H71+AB$2-$L$2,Multipliers!$A$3:$DF$122,AB$2-2006+2),1))</f>
        <v>0</v>
      </c>
      <c r="AD71" s="3">
        <f>AC71*(1-IF($H71+AC$2-$L$2&lt;70,VLOOKUP($H71+AC$2-$L$2,$B$3:$C$123,2)*VLOOKUP($H71+AC$2-$L$2,Multipliers!$A$3:$DF$122,AC$2-2006+2),1))</f>
        <v>0</v>
      </c>
      <c r="AE71" s="3">
        <f>AD71*(1-IF($H71+AD$2-$L$2&lt;70,VLOOKUP($H71+AD$2-$L$2,$B$3:$C$123,2)*VLOOKUP($H71+AD$2-$L$2,Multipliers!$A$3:$DF$122,AD$2-2006+2),1))</f>
        <v>0</v>
      </c>
      <c r="AF71" s="3">
        <f>AE71*(1-IF($H71+AE$2-$L$2&lt;70,VLOOKUP($H71+AE$2-$L$2,$B$3:$C$123,2)*VLOOKUP($H71+AE$2-$L$2,Multipliers!$A$3:$DF$122,AE$2-2006+2),1))</f>
        <v>0</v>
      </c>
      <c r="AG71" s="3">
        <f>AF71*(1-IF($H71+AF$2-$L$2&lt;70,VLOOKUP($H71+AF$2-$L$2,$B$3:$C$123,2)*VLOOKUP($H71+AF$2-$L$2,Multipliers!$A$3:$DF$122,AF$2-2006+2),1))</f>
        <v>0</v>
      </c>
      <c r="AH71" s="3">
        <f>AG71*(1-IF($H71+AG$2-$L$2&lt;70,VLOOKUP($H71+AG$2-$L$2,$B$3:$C$123,2)*VLOOKUP($H71+AG$2-$L$2,Multipliers!$A$3:$DF$122,AG$2-2006+2),1))</f>
        <v>0</v>
      </c>
      <c r="AI71" s="3">
        <f>AH71*(1-IF($H71+AH$2-$L$2&lt;70,VLOOKUP($H71+AH$2-$L$2,$B$3:$C$123,2)*VLOOKUP($H71+AH$2-$L$2,Multipliers!$A$3:$DF$122,AH$2-2006+2),1))</f>
        <v>0</v>
      </c>
      <c r="AJ71" s="3">
        <f>AI71*(1-IF($H71+AI$2-$L$2&lt;70,VLOOKUP($H71+AI$2-$L$2,$B$3:$C$123,2)*VLOOKUP($H71+AI$2-$L$2,Multipliers!$A$3:$DF$122,AI$2-2006+2),1))</f>
        <v>0</v>
      </c>
      <c r="AK71" s="3">
        <f>AJ71*(1-IF($H71+AJ$2-$L$2&lt;70,VLOOKUP($H71+AJ$2-$L$2,$B$3:$C$123,2)*VLOOKUP($H71+AJ$2-$L$2,Multipliers!$A$3:$DF$122,AJ$2-2006+2),1))</f>
        <v>0</v>
      </c>
      <c r="AL71" s="3">
        <f>AK71*(1-IF($H71+AK$2-$L$2&lt;70,VLOOKUP($H71+AK$2-$L$2,$B$3:$C$123,2)*VLOOKUP($H71+AK$2-$L$2,Multipliers!$A$3:$DF$122,AK$2-2006+2),1))</f>
        <v>0</v>
      </c>
      <c r="AM71" s="3">
        <f>AL71*(1-IF($H71+AL$2-$L$2&lt;70,VLOOKUP($H71+AL$2-$L$2,$B$3:$C$123,2)*VLOOKUP($H71+AL$2-$L$2,Multipliers!$A$3:$DF$122,AL$2-2006+2),1))</f>
        <v>0</v>
      </c>
      <c r="AN71" s="3">
        <f>AM71*(1-IF($H71+AM$2-$L$2&lt;70,VLOOKUP($H71+AM$2-$L$2,$B$3:$C$123,2)*VLOOKUP($H71+AM$2-$L$2,Multipliers!$A$3:$DF$122,AM$2-2006+2),1))</f>
        <v>0</v>
      </c>
      <c r="AO71" s="3">
        <f>AN71*(1-IF($H71+AN$2-$L$2&lt;70,VLOOKUP($H71+AN$2-$L$2,$B$3:$C$123,2)*VLOOKUP($H71+AN$2-$L$2,Multipliers!$A$3:$DF$122,AN$2-2006+2),1))</f>
        <v>0</v>
      </c>
      <c r="AP71" s="3">
        <f>AO71*(1-IF($H71+AO$2-$L$2&lt;70,VLOOKUP($H71+AO$2-$L$2,$B$3:$C$123,2)*VLOOKUP($H71+AO$2-$L$2,Multipliers!$A$3:$DF$122,AO$2-2006+2),1))</f>
        <v>0</v>
      </c>
      <c r="AQ71" s="3">
        <f>AP71*(1-IF($H71+AP$2-$L$2&lt;70,VLOOKUP($H71+AP$2-$L$2,$B$3:$C$123,2)*VLOOKUP($H71+AP$2-$L$2,Multipliers!$A$3:$DF$122,AP$2-2006+2),1))</f>
        <v>0</v>
      </c>
      <c r="AR71" s="3">
        <f>AQ71*(1-IF($H71+AQ$2-$L$2&lt;70,VLOOKUP($H71+AQ$2-$L$2,$B$3:$C$123,2)*VLOOKUP($H71+AQ$2-$L$2,Multipliers!$A$3:$DF$122,AQ$2-2006+2),1))</f>
        <v>0</v>
      </c>
      <c r="AS71" s="3">
        <f>AR71*(1-IF($H71+AR$2-$L$2&lt;70,VLOOKUP($H71+AR$2-$L$2,$B$3:$C$123,2)*VLOOKUP($H71+AR$2-$L$2,Multipliers!$A$3:$DF$122,AR$2-2006+2),1))</f>
        <v>0</v>
      </c>
      <c r="AT71" s="3">
        <f>AS71*(1-IF($H71+AS$2-$L$2&lt;70,VLOOKUP($H71+AS$2-$L$2,$B$3:$C$123,2)*VLOOKUP($H71+AS$2-$L$2,Multipliers!$A$3:$DF$122,AS$2-2006+2),1))</f>
        <v>0</v>
      </c>
      <c r="AU71" s="3">
        <f>AT71*(1-IF($H71+AT$2-$L$2&lt;70,VLOOKUP($H71+AT$2-$L$2,$B$3:$C$123,2)*VLOOKUP($H71+AT$2-$L$2,Multipliers!$A$3:$DF$122,AT$2-2006+2),1))</f>
        <v>0</v>
      </c>
      <c r="AV71" s="3">
        <f>AU71*(1-IF($H71+AU$2-$L$2&lt;70,VLOOKUP($H71+AU$2-$L$2,$B$3:$C$123,2)*VLOOKUP($H71+AU$2-$L$2,Multipliers!$A$3:$DF$122,AU$2-2006+2),1))</f>
        <v>0</v>
      </c>
      <c r="AW71" s="3">
        <f>AV71*(1-IF($H71+AV$2-$L$2&lt;70,VLOOKUP($H71+AV$2-$L$2,$B$3:$C$123,2)*VLOOKUP($H71+AV$2-$L$2,Multipliers!$A$3:$DF$122,AV$2-2006+2),1))</f>
        <v>0</v>
      </c>
      <c r="AX71" s="3">
        <f>AW71*(1-IF($H71+AW$2-$L$2&lt;70,VLOOKUP($H71+AW$2-$L$2,$B$3:$C$123,2)*VLOOKUP($H71+AW$2-$L$2,Multipliers!$A$3:$DF$122,AW$2-2006+2),1))</f>
        <v>0</v>
      </c>
      <c r="AY71" s="3">
        <f>AX71*(1-IF($H71+AX$2-$L$2&lt;70,VLOOKUP($H71+AX$2-$L$2,$B$3:$C$123,2)*VLOOKUP($H71+AX$2-$L$2,Multipliers!$A$3:$DF$122,AX$2-2006+2),1))</f>
        <v>0</v>
      </c>
      <c r="AZ71" s="3">
        <f>AY71*(1-IF($H71+AY$2-$L$2&lt;70,VLOOKUP($H71+AY$2-$L$2,$B$3:$C$123,2)*VLOOKUP($H71+AY$2-$L$2,Multipliers!$A$3:$DF$122,AY$2-2006+2),1))</f>
        <v>0</v>
      </c>
      <c r="BA71" s="3">
        <f>AZ71*(1-IF($H71+AZ$2-$L$2&lt;70,VLOOKUP($H71+AZ$2-$L$2,$B$3:$C$123,2)*VLOOKUP($H71+AZ$2-$L$2,Multipliers!$A$3:$DF$122,AZ$2-2006+2),1))</f>
        <v>0</v>
      </c>
      <c r="BB71" s="3">
        <f>BA71*(1-IF($H71+BA$2-$L$2&lt;70,VLOOKUP($H71+BA$2-$L$2,$B$3:$C$123,2)*VLOOKUP($H71+BA$2-$L$2,Multipliers!$A$3:$DF$122,BA$2-2006+2),1))</f>
        <v>0</v>
      </c>
      <c r="BC71" s="3">
        <f>BB71*(1-IF($H71+BB$2-$L$2&lt;70,VLOOKUP($H71+BB$2-$L$2,$B$3:$C$123,2)*VLOOKUP($H71+BB$2-$L$2,Multipliers!$A$3:$DF$122,BB$2-2006+2),1))</f>
        <v>0</v>
      </c>
      <c r="BD71" s="3">
        <f>BC71*(1-IF($H71+BC$2-$L$2&lt;70,VLOOKUP($H71+BC$2-$L$2,$B$3:$C$123,2)*VLOOKUP($H71+BC$2-$L$2,Multipliers!$A$3:$DF$122,BC$2-2006+2),1))</f>
        <v>0</v>
      </c>
      <c r="BE71" s="3">
        <f>BD71*(1-IF($H71+BD$2-$L$2&lt;70,VLOOKUP($H71+BD$2-$L$2,$B$3:$C$123,2)*VLOOKUP($H71+BD$2-$L$2,Multipliers!$A$3:$DF$122,BD$2-2006+2),1))</f>
        <v>0</v>
      </c>
      <c r="BF71" s="3">
        <f>BE71*(1-IF($H71+BE$2-$L$2&lt;70,VLOOKUP($H71+BE$2-$L$2,$B$3:$C$123,2)*VLOOKUP($H71+BE$2-$L$2,Multipliers!$A$3:$DF$122,BE$2-2006+2),1))</f>
        <v>0</v>
      </c>
      <c r="BG71" s="3">
        <f>BF71*(1-IF($H71+BF$2-$L$2&lt;70,VLOOKUP($H71+BF$2-$L$2,$B$3:$C$123,2)*VLOOKUP($H71+BF$2-$L$2,Multipliers!$A$3:$DF$122,BF$2-2006+2),1))</f>
        <v>0</v>
      </c>
      <c r="BH71" s="3">
        <f>BG71*(1-IF($H71+BG$2-$L$2&lt;70,VLOOKUP($H71+BG$2-$L$2,$B$3:$C$123,2)*VLOOKUP($H71+BG$2-$L$2,Multipliers!$A$3:$DF$122,BG$2-2006+2),1))</f>
        <v>0</v>
      </c>
      <c r="BI71" s="3">
        <f>BH71*(1-IF($H71+BH$2-$L$2&lt;70,VLOOKUP($H71+BH$2-$L$2,$B$3:$C$123,2)*VLOOKUP($H71+BH$2-$L$2,Multipliers!$A$3:$DF$122,BH$2-2006+2),1))</f>
        <v>0</v>
      </c>
      <c r="BJ71" s="3">
        <f>BI71*(1-IF($H71+BI$2-$L$2&lt;70,VLOOKUP($H71+BI$2-$L$2,$B$3:$C$123,2)*VLOOKUP($H71+BI$2-$L$2,Multipliers!$A$3:$DF$122,BI$2-2006+2),1))</f>
        <v>0</v>
      </c>
      <c r="BK71" s="3">
        <f>BJ71*(1-IF($H71+BJ$2-$L$2&lt;70,VLOOKUP($H71+BJ$2-$L$2,$B$3:$C$123,2)*VLOOKUP($H71+BJ$2-$L$2,Multipliers!$A$3:$DF$122,BJ$2-2006+2),1))</f>
        <v>0</v>
      </c>
      <c r="BL71" s="3">
        <f>BK71*(1-IF($H71+BK$2-$L$2&lt;70,VLOOKUP($H71+BK$2-$L$2,$B$3:$C$123,2)*VLOOKUP($H71+BK$2-$L$2,Multipliers!$A$3:$DF$122,BK$2-2006+2),1))</f>
        <v>0</v>
      </c>
      <c r="BM71" s="3">
        <f>BL71*(1-IF($H71+BL$2-$L$2&lt;70,VLOOKUP($H71+BL$2-$L$2,$B$3:$C$123,2)*VLOOKUP($H71+BL$2-$L$2,Multipliers!$A$3:$DF$122,BL$2-2006+2),1))</f>
        <v>0</v>
      </c>
      <c r="BN71" s="3">
        <f>BM71*(1-IF($H71+BM$2-$L$2&lt;70,VLOOKUP($H71+BM$2-$L$2,$B$3:$C$123,2)*VLOOKUP($H71+BM$2-$L$2,Multipliers!$A$3:$DF$122,BM$2-2006+2),1))</f>
        <v>0</v>
      </c>
      <c r="BO71" s="3">
        <f>BN71*(1-IF($H71+BN$2-$L$2&lt;70,VLOOKUP($H71+BN$2-$L$2,$B$3:$C$123,2)*VLOOKUP($H71+BN$2-$L$2,Multipliers!$A$3:$DF$122,BN$2-2006+2),1))</f>
        <v>0</v>
      </c>
      <c r="BP71" s="3">
        <f>BO71*(1-IF($H71+BO$2-$L$2&lt;70,VLOOKUP($H71+BO$2-$L$2,$B$3:$C$123,2)*VLOOKUP($H71+BO$2-$L$2,Multipliers!$A$3:$DF$122,BO$2-2006+2),1))</f>
        <v>0</v>
      </c>
      <c r="BQ71" s="3">
        <f>BP71*(1-IF($H71+BP$2-$L$2&lt;70,VLOOKUP($H71+BP$2-$L$2,$B$3:$C$123,2)*VLOOKUP($H71+BP$2-$L$2,Multipliers!$A$3:$DF$122,BP$2-2006+2),1))</f>
        <v>0</v>
      </c>
      <c r="BR71" s="3">
        <f>BQ71*(1-IF($H71+BQ$2-$L$2&lt;70,VLOOKUP($H71+BQ$2-$L$2,$B$3:$C$123,2)*VLOOKUP($H71+BQ$2-$L$2,Multipliers!$A$3:$DF$122,BQ$2-2006+2),1))</f>
        <v>0</v>
      </c>
      <c r="BS71" s="3">
        <f>BR71*(1-IF($H71+BR$2-$L$2&lt;70,VLOOKUP($H71+BR$2-$L$2,$B$3:$C$123,2)*VLOOKUP($H71+BR$2-$L$2,Multipliers!$A$3:$DF$122,BR$2-2006+2),1))</f>
        <v>0</v>
      </c>
      <c r="BT71" s="3">
        <f>BS71*(1-IF($H71+BS$2-$L$2&lt;70,VLOOKUP($H71+BS$2-$L$2,$B$3:$C$123,2)*VLOOKUP($H71+BS$2-$L$2,Multipliers!$A$3:$DF$122,BS$2-2006+2),1))</f>
        <v>0</v>
      </c>
      <c r="BU71" s="3">
        <f>BT71*(1-IF($H71+BT$2-$L$2&lt;70,VLOOKUP($H71+BT$2-$L$2,$B$3:$C$123,2)*VLOOKUP($H71+BT$2-$L$2,Multipliers!$A$3:$DF$122,BT$2-2006+2),1))</f>
        <v>0</v>
      </c>
      <c r="BV71" s="3">
        <f>BU71*(1-IF($H71+BU$2-$L$2&lt;70,VLOOKUP($H71+BU$2-$L$2,$B$3:$C$123,2)*VLOOKUP($H71+BU$2-$L$2,Multipliers!$A$3:$DF$122,BU$2-2006+2),1))</f>
        <v>0</v>
      </c>
      <c r="BW71" s="3">
        <f>BV71*(1-IF($H71+BV$2-$L$2&lt;70,VLOOKUP($H71+BV$2-$L$2,$B$3:$C$123,2)*VLOOKUP($H71+BV$2-$L$2,Multipliers!$A$3:$DF$122,BV$2-2006+2),1))</f>
        <v>0</v>
      </c>
      <c r="BX71" s="3">
        <f>BW71*(1-IF($H71+BW$2-$L$2&lt;70,VLOOKUP($H71+BW$2-$L$2,$B$3:$C$123,2)*VLOOKUP($H71+BW$2-$L$2,Multipliers!$A$3:$DF$122,BW$2-2006+2),1))</f>
        <v>0</v>
      </c>
      <c r="BY71" s="3">
        <f>BX71*(1-IF($H71+BX$2-$L$2&lt;70,VLOOKUP($H71+BX$2-$L$2,$B$3:$C$123,2)*VLOOKUP($H71+BX$2-$L$2,Multipliers!$A$3:$DF$122,BX$2-2006+2),1))</f>
        <v>0</v>
      </c>
      <c r="BZ71" s="3">
        <f>BY71*(1-IF($H71+BY$2-$L$2&lt;70,VLOOKUP($H71+BY$2-$L$2,$B$3:$C$123,2)*VLOOKUP($H71+BY$2-$L$2,Multipliers!$A$3:$DF$122,BY$2-2006+2),1))</f>
        <v>0</v>
      </c>
      <c r="CA71" s="3">
        <f>BZ71*(1-IF($H71+BZ$2-$L$2&lt;70,VLOOKUP($H71+BZ$2-$L$2,$B$3:$C$123,2)*VLOOKUP($H71+BZ$2-$L$2,Multipliers!$A$3:$DF$122,BZ$2-2006+2),1))</f>
        <v>0</v>
      </c>
      <c r="CB71" s="3">
        <f>CA71*(1-IF($H71+CA$2-$L$2&lt;70,VLOOKUP($H71+CA$2-$L$2,$B$3:$C$123,2)*VLOOKUP($H71+CA$2-$L$2,Multipliers!$A$3:$DF$122,CA$2-2006+2),1))</f>
        <v>0</v>
      </c>
      <c r="CC71" s="3">
        <f>CB71*(1-IF($H71+CB$2-$L$2&lt;70,VLOOKUP($H71+CB$2-$L$2,$B$3:$C$123,2)*VLOOKUP($H71+CB$2-$L$2,Multipliers!$A$3:$DF$122,CB$2-2006+2),1))</f>
        <v>0</v>
      </c>
      <c r="CD71" s="3">
        <f>CC71*(1-IF($H71+CC$2-$L$2&lt;70,VLOOKUP($H71+CC$2-$L$2,$B$3:$C$123,2)*VLOOKUP($H71+CC$2-$L$2,Multipliers!$A$3:$DF$122,CC$2-2006+2),1))</f>
        <v>0</v>
      </c>
    </row>
    <row r="72" spans="2:82" x14ac:dyDescent="0.25">
      <c r="B72" s="21">
        <f t="shared" si="34"/>
        <v>69</v>
      </c>
      <c r="C72" s="21">
        <f>IF(B72&lt;Inputs!$C$3,E72,F72)</f>
        <v>1.9486E-2</v>
      </c>
      <c r="E72" s="22">
        <v>1.9486E-2</v>
      </c>
      <c r="F72" s="22">
        <v>2.2501E-2</v>
      </c>
      <c r="H72" s="26">
        <f t="shared" si="35"/>
        <v>70</v>
      </c>
      <c r="I72" s="26">
        <f>IF(H72&lt;=Inputs!$C$3,VLOOKUP(H72,$K$3:$CD$43,Inputs!$C$3-H72+2),1)</f>
        <v>1</v>
      </c>
      <c r="K72" s="3">
        <f t="shared" si="36"/>
        <v>70</v>
      </c>
      <c r="L72" s="3">
        <v>1</v>
      </c>
      <c r="M72" s="3">
        <f>L72*(1-IF($H72+L$2-$L$2&lt;70,VLOOKUP($H72+L$2-$L$2,$B$3:$C$123,2)*VLOOKUP($H72+L$2-$L$2,Multipliers!$A$3:$DF$122,L$2-2006+2),1))</f>
        <v>0</v>
      </c>
      <c r="N72" s="3">
        <f>M72*(1-IF($H72+M$2-$L$2&lt;70,VLOOKUP($H72+M$2-$L$2,$B$3:$C$123,2)*VLOOKUP($H72+M$2-$L$2,Multipliers!$A$3:$DF$122,M$2-2006+2),1))</f>
        <v>0</v>
      </c>
      <c r="O72" s="3">
        <f>N72*(1-IF($H72+N$2-$L$2&lt;70,VLOOKUP($H72+N$2-$L$2,$B$3:$C$123,2)*VLOOKUP($H72+N$2-$L$2,Multipliers!$A$3:$DF$122,N$2-2006+2),1))</f>
        <v>0</v>
      </c>
      <c r="P72" s="3">
        <f>O72*(1-IF($H72+O$2-$L$2&lt;70,VLOOKUP($H72+O$2-$L$2,$B$3:$C$123,2)*VLOOKUP($H72+O$2-$L$2,Multipliers!$A$3:$DF$122,O$2-2006+2),1))</f>
        <v>0</v>
      </c>
      <c r="Q72" s="3">
        <f>P72*(1-IF($H72+P$2-$L$2&lt;70,VLOOKUP($H72+P$2-$L$2,$B$3:$C$123,2)*VLOOKUP($H72+P$2-$L$2,Multipliers!$A$3:$DF$122,P$2-2006+2),1))</f>
        <v>0</v>
      </c>
      <c r="R72" s="3">
        <f>Q72*(1-IF($H72+Q$2-$L$2&lt;70,VLOOKUP($H72+Q$2-$L$2,$B$3:$C$123,2)*VLOOKUP($H72+Q$2-$L$2,Multipliers!$A$3:$DF$122,Q$2-2006+2),1))</f>
        <v>0</v>
      </c>
      <c r="S72" s="3">
        <f>R72*(1-IF($H72+R$2-$L$2&lt;70,VLOOKUP($H72+R$2-$L$2,$B$3:$C$123,2)*VLOOKUP($H72+R$2-$L$2,Multipliers!$A$3:$DF$122,R$2-2006+2),1))</f>
        <v>0</v>
      </c>
      <c r="T72" s="3">
        <f>S72*(1-IF($H72+S$2-$L$2&lt;70,VLOOKUP($H72+S$2-$L$2,$B$3:$C$123,2)*VLOOKUP($H72+S$2-$L$2,Multipliers!$A$3:$DF$122,S$2-2006+2),1))</f>
        <v>0</v>
      </c>
      <c r="U72" s="3">
        <f>T72*(1-IF($H72+T$2-$L$2&lt;70,VLOOKUP($H72+T$2-$L$2,$B$3:$C$123,2)*VLOOKUP($H72+T$2-$L$2,Multipliers!$A$3:$DF$122,T$2-2006+2),1))</f>
        <v>0</v>
      </c>
      <c r="V72" s="3">
        <f>U72*(1-IF($H72+U$2-$L$2&lt;70,VLOOKUP($H72+U$2-$L$2,$B$3:$C$123,2)*VLOOKUP($H72+U$2-$L$2,Multipliers!$A$3:$DF$122,U$2-2006+2),1))</f>
        <v>0</v>
      </c>
      <c r="W72" s="3">
        <f>V72*(1-IF($H72+V$2-$L$2&lt;70,VLOOKUP($H72+V$2-$L$2,$B$3:$C$123,2)*VLOOKUP($H72+V$2-$L$2,Multipliers!$A$3:$DF$122,V$2-2006+2),1))</f>
        <v>0</v>
      </c>
      <c r="X72" s="3">
        <f>W72*(1-IF($H72+W$2-$L$2&lt;70,VLOOKUP($H72+W$2-$L$2,$B$3:$C$123,2)*VLOOKUP($H72+W$2-$L$2,Multipliers!$A$3:$DF$122,W$2-2006+2),1))</f>
        <v>0</v>
      </c>
      <c r="Y72" s="3">
        <f>X72*(1-IF($H72+X$2-$L$2&lt;70,VLOOKUP($H72+X$2-$L$2,$B$3:$C$123,2)*VLOOKUP($H72+X$2-$L$2,Multipliers!$A$3:$DF$122,X$2-2006+2),1))</f>
        <v>0</v>
      </c>
      <c r="Z72" s="3">
        <f>Y72*(1-IF($H72+Y$2-$L$2&lt;70,VLOOKUP($H72+Y$2-$L$2,$B$3:$C$123,2)*VLOOKUP($H72+Y$2-$L$2,Multipliers!$A$3:$DF$122,Y$2-2006+2),1))</f>
        <v>0</v>
      </c>
      <c r="AA72" s="3">
        <f>Z72*(1-IF($H72+Z$2-$L$2&lt;70,VLOOKUP($H72+Z$2-$L$2,$B$3:$C$123,2)*VLOOKUP($H72+Z$2-$L$2,Multipliers!$A$3:$DF$122,Z$2-2006+2),1))</f>
        <v>0</v>
      </c>
      <c r="AB72" s="3">
        <f>AA72*(1-IF($H72+AA$2-$L$2&lt;70,VLOOKUP($H72+AA$2-$L$2,$B$3:$C$123,2)*VLOOKUP($H72+AA$2-$L$2,Multipliers!$A$3:$DF$122,AA$2-2006+2),1))</f>
        <v>0</v>
      </c>
      <c r="AC72" s="3">
        <f>AB72*(1-IF($H72+AB$2-$L$2&lt;70,VLOOKUP($H72+AB$2-$L$2,$B$3:$C$123,2)*VLOOKUP($H72+AB$2-$L$2,Multipliers!$A$3:$DF$122,AB$2-2006+2),1))</f>
        <v>0</v>
      </c>
      <c r="AD72" s="3">
        <f>AC72*(1-IF($H72+AC$2-$L$2&lt;70,VLOOKUP($H72+AC$2-$L$2,$B$3:$C$123,2)*VLOOKUP($H72+AC$2-$L$2,Multipliers!$A$3:$DF$122,AC$2-2006+2),1))</f>
        <v>0</v>
      </c>
      <c r="AE72" s="3">
        <f>AD72*(1-IF($H72+AD$2-$L$2&lt;70,VLOOKUP($H72+AD$2-$L$2,$B$3:$C$123,2)*VLOOKUP($H72+AD$2-$L$2,Multipliers!$A$3:$DF$122,AD$2-2006+2),1))</f>
        <v>0</v>
      </c>
      <c r="AF72" s="3">
        <f>AE72*(1-IF($H72+AE$2-$L$2&lt;70,VLOOKUP($H72+AE$2-$L$2,$B$3:$C$123,2)*VLOOKUP($H72+AE$2-$L$2,Multipliers!$A$3:$DF$122,AE$2-2006+2),1))</f>
        <v>0</v>
      </c>
      <c r="AG72" s="3">
        <f>AF72*(1-IF($H72+AF$2-$L$2&lt;70,VLOOKUP($H72+AF$2-$L$2,$B$3:$C$123,2)*VLOOKUP($H72+AF$2-$L$2,Multipliers!$A$3:$DF$122,AF$2-2006+2),1))</f>
        <v>0</v>
      </c>
      <c r="AH72" s="3">
        <f>AG72*(1-IF($H72+AG$2-$L$2&lt;70,VLOOKUP($H72+AG$2-$L$2,$B$3:$C$123,2)*VLOOKUP($H72+AG$2-$L$2,Multipliers!$A$3:$DF$122,AG$2-2006+2),1))</f>
        <v>0</v>
      </c>
      <c r="AI72" s="3">
        <f>AH72*(1-IF($H72+AH$2-$L$2&lt;70,VLOOKUP($H72+AH$2-$L$2,$B$3:$C$123,2)*VLOOKUP($H72+AH$2-$L$2,Multipliers!$A$3:$DF$122,AH$2-2006+2),1))</f>
        <v>0</v>
      </c>
      <c r="AJ72" s="3">
        <f>AI72*(1-IF($H72+AI$2-$L$2&lt;70,VLOOKUP($H72+AI$2-$L$2,$B$3:$C$123,2)*VLOOKUP($H72+AI$2-$L$2,Multipliers!$A$3:$DF$122,AI$2-2006+2),1))</f>
        <v>0</v>
      </c>
      <c r="AK72" s="3">
        <f>AJ72*(1-IF($H72+AJ$2-$L$2&lt;70,VLOOKUP($H72+AJ$2-$L$2,$B$3:$C$123,2)*VLOOKUP($H72+AJ$2-$L$2,Multipliers!$A$3:$DF$122,AJ$2-2006+2),1))</f>
        <v>0</v>
      </c>
      <c r="AL72" s="3">
        <f>AK72*(1-IF($H72+AK$2-$L$2&lt;70,VLOOKUP($H72+AK$2-$L$2,$B$3:$C$123,2)*VLOOKUP($H72+AK$2-$L$2,Multipliers!$A$3:$DF$122,AK$2-2006+2),1))</f>
        <v>0</v>
      </c>
      <c r="AM72" s="3">
        <f>AL72*(1-IF($H72+AL$2-$L$2&lt;70,VLOOKUP($H72+AL$2-$L$2,$B$3:$C$123,2)*VLOOKUP($H72+AL$2-$L$2,Multipliers!$A$3:$DF$122,AL$2-2006+2),1))</f>
        <v>0</v>
      </c>
      <c r="AN72" s="3">
        <f>AM72*(1-IF($H72+AM$2-$L$2&lt;70,VLOOKUP($H72+AM$2-$L$2,$B$3:$C$123,2)*VLOOKUP($H72+AM$2-$L$2,Multipliers!$A$3:$DF$122,AM$2-2006+2),1))</f>
        <v>0</v>
      </c>
      <c r="AO72" s="3">
        <f>AN72*(1-IF($H72+AN$2-$L$2&lt;70,VLOOKUP($H72+AN$2-$L$2,$B$3:$C$123,2)*VLOOKUP($H72+AN$2-$L$2,Multipliers!$A$3:$DF$122,AN$2-2006+2),1))</f>
        <v>0</v>
      </c>
      <c r="AP72" s="3">
        <f>AO72*(1-IF($H72+AO$2-$L$2&lt;70,VLOOKUP($H72+AO$2-$L$2,$B$3:$C$123,2)*VLOOKUP($H72+AO$2-$L$2,Multipliers!$A$3:$DF$122,AO$2-2006+2),1))</f>
        <v>0</v>
      </c>
      <c r="AQ72" s="3">
        <f>AP72*(1-IF($H72+AP$2-$L$2&lt;70,VLOOKUP($H72+AP$2-$L$2,$B$3:$C$123,2)*VLOOKUP($H72+AP$2-$L$2,Multipliers!$A$3:$DF$122,AP$2-2006+2),1))</f>
        <v>0</v>
      </c>
      <c r="AR72" s="3">
        <f>AQ72*(1-IF($H72+AQ$2-$L$2&lt;70,VLOOKUP($H72+AQ$2-$L$2,$B$3:$C$123,2)*VLOOKUP($H72+AQ$2-$L$2,Multipliers!$A$3:$DF$122,AQ$2-2006+2),1))</f>
        <v>0</v>
      </c>
      <c r="AS72" s="3">
        <f>AR72*(1-IF($H72+AR$2-$L$2&lt;70,VLOOKUP($H72+AR$2-$L$2,$B$3:$C$123,2)*VLOOKUP($H72+AR$2-$L$2,Multipliers!$A$3:$DF$122,AR$2-2006+2),1))</f>
        <v>0</v>
      </c>
      <c r="AT72" s="3">
        <f>AS72*(1-IF($H72+AS$2-$L$2&lt;70,VLOOKUP($H72+AS$2-$L$2,$B$3:$C$123,2)*VLOOKUP($H72+AS$2-$L$2,Multipliers!$A$3:$DF$122,AS$2-2006+2),1))</f>
        <v>0</v>
      </c>
      <c r="AU72" s="3">
        <f>AT72*(1-IF($H72+AT$2-$L$2&lt;70,VLOOKUP($H72+AT$2-$L$2,$B$3:$C$123,2)*VLOOKUP($H72+AT$2-$L$2,Multipliers!$A$3:$DF$122,AT$2-2006+2),1))</f>
        <v>0</v>
      </c>
      <c r="AV72" s="3">
        <f>AU72*(1-IF($H72+AU$2-$L$2&lt;70,VLOOKUP($H72+AU$2-$L$2,$B$3:$C$123,2)*VLOOKUP($H72+AU$2-$L$2,Multipliers!$A$3:$DF$122,AU$2-2006+2),1))</f>
        <v>0</v>
      </c>
      <c r="AW72" s="3">
        <f>AV72*(1-IF($H72+AV$2-$L$2&lt;70,VLOOKUP($H72+AV$2-$L$2,$B$3:$C$123,2)*VLOOKUP($H72+AV$2-$L$2,Multipliers!$A$3:$DF$122,AV$2-2006+2),1))</f>
        <v>0</v>
      </c>
      <c r="AX72" s="3">
        <f>AW72*(1-IF($H72+AW$2-$L$2&lt;70,VLOOKUP($H72+AW$2-$L$2,$B$3:$C$123,2)*VLOOKUP($H72+AW$2-$L$2,Multipliers!$A$3:$DF$122,AW$2-2006+2),1))</f>
        <v>0</v>
      </c>
      <c r="AY72" s="3">
        <f>AX72*(1-IF($H72+AX$2-$L$2&lt;70,VLOOKUP($H72+AX$2-$L$2,$B$3:$C$123,2)*VLOOKUP($H72+AX$2-$L$2,Multipliers!$A$3:$DF$122,AX$2-2006+2),1))</f>
        <v>0</v>
      </c>
      <c r="AZ72" s="3">
        <f>AY72*(1-IF($H72+AY$2-$L$2&lt;70,VLOOKUP($H72+AY$2-$L$2,$B$3:$C$123,2)*VLOOKUP($H72+AY$2-$L$2,Multipliers!$A$3:$DF$122,AY$2-2006+2),1))</f>
        <v>0</v>
      </c>
      <c r="BA72" s="3">
        <f>AZ72*(1-IF($H72+AZ$2-$L$2&lt;70,VLOOKUP($H72+AZ$2-$L$2,$B$3:$C$123,2)*VLOOKUP($H72+AZ$2-$L$2,Multipliers!$A$3:$DF$122,AZ$2-2006+2),1))</f>
        <v>0</v>
      </c>
      <c r="BB72" s="3">
        <f>BA72*(1-IF($H72+BA$2-$L$2&lt;70,VLOOKUP($H72+BA$2-$L$2,$B$3:$C$123,2)*VLOOKUP($H72+BA$2-$L$2,Multipliers!$A$3:$DF$122,BA$2-2006+2),1))</f>
        <v>0</v>
      </c>
      <c r="BC72" s="3">
        <f>BB72*(1-IF($H72+BB$2-$L$2&lt;70,VLOOKUP($H72+BB$2-$L$2,$B$3:$C$123,2)*VLOOKUP($H72+BB$2-$L$2,Multipliers!$A$3:$DF$122,BB$2-2006+2),1))</f>
        <v>0</v>
      </c>
      <c r="BD72" s="3">
        <f>BC72*(1-IF($H72+BC$2-$L$2&lt;70,VLOOKUP($H72+BC$2-$L$2,$B$3:$C$123,2)*VLOOKUP($H72+BC$2-$L$2,Multipliers!$A$3:$DF$122,BC$2-2006+2),1))</f>
        <v>0</v>
      </c>
      <c r="BE72" s="3">
        <f>BD72*(1-IF($H72+BD$2-$L$2&lt;70,VLOOKUP($H72+BD$2-$L$2,$B$3:$C$123,2)*VLOOKUP($H72+BD$2-$L$2,Multipliers!$A$3:$DF$122,BD$2-2006+2),1))</f>
        <v>0</v>
      </c>
      <c r="BF72" s="3">
        <f>BE72*(1-IF($H72+BE$2-$L$2&lt;70,VLOOKUP($H72+BE$2-$L$2,$B$3:$C$123,2)*VLOOKUP($H72+BE$2-$L$2,Multipliers!$A$3:$DF$122,BE$2-2006+2),1))</f>
        <v>0</v>
      </c>
      <c r="BG72" s="3">
        <f>BF72*(1-IF($H72+BF$2-$L$2&lt;70,VLOOKUP($H72+BF$2-$L$2,$B$3:$C$123,2)*VLOOKUP($H72+BF$2-$L$2,Multipliers!$A$3:$DF$122,BF$2-2006+2),1))</f>
        <v>0</v>
      </c>
      <c r="BH72" s="3">
        <f>BG72*(1-IF($H72+BG$2-$L$2&lt;70,VLOOKUP($H72+BG$2-$L$2,$B$3:$C$123,2)*VLOOKUP($H72+BG$2-$L$2,Multipliers!$A$3:$DF$122,BG$2-2006+2),1))</f>
        <v>0</v>
      </c>
      <c r="BI72" s="3">
        <f>BH72*(1-IF($H72+BH$2-$L$2&lt;70,VLOOKUP($H72+BH$2-$L$2,$B$3:$C$123,2)*VLOOKUP($H72+BH$2-$L$2,Multipliers!$A$3:$DF$122,BH$2-2006+2),1))</f>
        <v>0</v>
      </c>
      <c r="BJ72" s="3">
        <f>BI72*(1-IF($H72+BI$2-$L$2&lt;70,VLOOKUP($H72+BI$2-$L$2,$B$3:$C$123,2)*VLOOKUP($H72+BI$2-$L$2,Multipliers!$A$3:$DF$122,BI$2-2006+2),1))</f>
        <v>0</v>
      </c>
      <c r="BK72" s="3">
        <f>BJ72*(1-IF($H72+BJ$2-$L$2&lt;70,VLOOKUP($H72+BJ$2-$L$2,$B$3:$C$123,2)*VLOOKUP($H72+BJ$2-$L$2,Multipliers!$A$3:$DF$122,BJ$2-2006+2),1))</f>
        <v>0</v>
      </c>
      <c r="BL72" s="3">
        <f>BK72*(1-IF($H72+BK$2-$L$2&lt;70,VLOOKUP($H72+BK$2-$L$2,$B$3:$C$123,2)*VLOOKUP($H72+BK$2-$L$2,Multipliers!$A$3:$DF$122,BK$2-2006+2),1))</f>
        <v>0</v>
      </c>
      <c r="BM72" s="3">
        <f>BL72*(1-IF($H72+BL$2-$L$2&lt;70,VLOOKUP($H72+BL$2-$L$2,$B$3:$C$123,2)*VLOOKUP($H72+BL$2-$L$2,Multipliers!$A$3:$DF$122,BL$2-2006+2),1))</f>
        <v>0</v>
      </c>
      <c r="BN72" s="3">
        <f>BM72*(1-IF($H72+BM$2-$L$2&lt;70,VLOOKUP($H72+BM$2-$L$2,$B$3:$C$123,2)*VLOOKUP($H72+BM$2-$L$2,Multipliers!$A$3:$DF$122,BM$2-2006+2),1))</f>
        <v>0</v>
      </c>
      <c r="BO72" s="3">
        <f>BN72*(1-IF($H72+BN$2-$L$2&lt;70,VLOOKUP($H72+BN$2-$L$2,$B$3:$C$123,2)*VLOOKUP($H72+BN$2-$L$2,Multipliers!$A$3:$DF$122,BN$2-2006+2),1))</f>
        <v>0</v>
      </c>
      <c r="BP72" s="3">
        <f>BO72*(1-IF($H72+BO$2-$L$2&lt;70,VLOOKUP($H72+BO$2-$L$2,$B$3:$C$123,2)*VLOOKUP($H72+BO$2-$L$2,Multipliers!$A$3:$DF$122,BO$2-2006+2),1))</f>
        <v>0</v>
      </c>
      <c r="BQ72" s="3">
        <f>BP72*(1-IF($H72+BP$2-$L$2&lt;70,VLOOKUP($H72+BP$2-$L$2,$B$3:$C$123,2)*VLOOKUP($H72+BP$2-$L$2,Multipliers!$A$3:$DF$122,BP$2-2006+2),1))</f>
        <v>0</v>
      </c>
      <c r="BR72" s="3">
        <f>BQ72*(1-IF($H72+BQ$2-$L$2&lt;70,VLOOKUP($H72+BQ$2-$L$2,$B$3:$C$123,2)*VLOOKUP($H72+BQ$2-$L$2,Multipliers!$A$3:$DF$122,BQ$2-2006+2),1))</f>
        <v>0</v>
      </c>
      <c r="BS72" s="3">
        <f>BR72*(1-IF($H72+BR$2-$L$2&lt;70,VLOOKUP($H72+BR$2-$L$2,$B$3:$C$123,2)*VLOOKUP($H72+BR$2-$L$2,Multipliers!$A$3:$DF$122,BR$2-2006+2),1))</f>
        <v>0</v>
      </c>
      <c r="BT72" s="3">
        <f>BS72*(1-IF($H72+BS$2-$L$2&lt;70,VLOOKUP($H72+BS$2-$L$2,$B$3:$C$123,2)*VLOOKUP($H72+BS$2-$L$2,Multipliers!$A$3:$DF$122,BS$2-2006+2),1))</f>
        <v>0</v>
      </c>
      <c r="BU72" s="3">
        <f>BT72*(1-IF($H72+BT$2-$L$2&lt;70,VLOOKUP($H72+BT$2-$L$2,$B$3:$C$123,2)*VLOOKUP($H72+BT$2-$L$2,Multipliers!$A$3:$DF$122,BT$2-2006+2),1))</f>
        <v>0</v>
      </c>
      <c r="BV72" s="3">
        <f>BU72*(1-IF($H72+BU$2-$L$2&lt;70,VLOOKUP($H72+BU$2-$L$2,$B$3:$C$123,2)*VLOOKUP($H72+BU$2-$L$2,Multipliers!$A$3:$DF$122,BU$2-2006+2),1))</f>
        <v>0</v>
      </c>
      <c r="BW72" s="3">
        <f>BV72*(1-IF($H72+BV$2-$L$2&lt;70,VLOOKUP($H72+BV$2-$L$2,$B$3:$C$123,2)*VLOOKUP($H72+BV$2-$L$2,Multipliers!$A$3:$DF$122,BV$2-2006+2),1))</f>
        <v>0</v>
      </c>
      <c r="BX72" s="3">
        <f>BW72*(1-IF($H72+BW$2-$L$2&lt;70,VLOOKUP($H72+BW$2-$L$2,$B$3:$C$123,2)*VLOOKUP($H72+BW$2-$L$2,Multipliers!$A$3:$DF$122,BW$2-2006+2),1))</f>
        <v>0</v>
      </c>
      <c r="BY72" s="3">
        <f>BX72*(1-IF($H72+BX$2-$L$2&lt;70,VLOOKUP($H72+BX$2-$L$2,$B$3:$C$123,2)*VLOOKUP($H72+BX$2-$L$2,Multipliers!$A$3:$DF$122,BX$2-2006+2),1))</f>
        <v>0</v>
      </c>
      <c r="BZ72" s="3">
        <f>BY72*(1-IF($H72+BY$2-$L$2&lt;70,VLOOKUP($H72+BY$2-$L$2,$B$3:$C$123,2)*VLOOKUP($H72+BY$2-$L$2,Multipliers!$A$3:$DF$122,BY$2-2006+2),1))</f>
        <v>0</v>
      </c>
      <c r="CA72" s="3">
        <f>BZ72*(1-IF($H72+BZ$2-$L$2&lt;70,VLOOKUP($H72+BZ$2-$L$2,$B$3:$C$123,2)*VLOOKUP($H72+BZ$2-$L$2,Multipliers!$A$3:$DF$122,BZ$2-2006+2),1))</f>
        <v>0</v>
      </c>
      <c r="CB72" s="3">
        <f>CA72*(1-IF($H72+CA$2-$L$2&lt;70,VLOOKUP($H72+CA$2-$L$2,$B$3:$C$123,2)*VLOOKUP($H72+CA$2-$L$2,Multipliers!$A$3:$DF$122,CA$2-2006+2),1))</f>
        <v>0</v>
      </c>
      <c r="CC72" s="3">
        <f>CB72*(1-IF($H72+CB$2-$L$2&lt;70,VLOOKUP($H72+CB$2-$L$2,$B$3:$C$123,2)*VLOOKUP($H72+CB$2-$L$2,Multipliers!$A$3:$DF$122,CB$2-2006+2),1))</f>
        <v>0</v>
      </c>
      <c r="CD72" s="3">
        <f>CC72*(1-IF($H72+CC$2-$L$2&lt;70,VLOOKUP($H72+CC$2-$L$2,$B$3:$C$123,2)*VLOOKUP($H72+CC$2-$L$2,Multipliers!$A$3:$DF$122,CC$2-2006+2),1))</f>
        <v>0</v>
      </c>
    </row>
    <row r="73" spans="2:82" x14ac:dyDescent="0.25">
      <c r="B73" s="21">
        <f t="shared" si="34"/>
        <v>70</v>
      </c>
      <c r="C73" s="21">
        <f>IF(B73&lt;Inputs!$C$3,E73,F73)</f>
        <v>2.4676E-2</v>
      </c>
      <c r="E73" s="22">
        <v>2.1571E-2</v>
      </c>
      <c r="F73" s="22">
        <v>2.4676E-2</v>
      </c>
      <c r="H73" s="26">
        <f t="shared" si="35"/>
        <v>71</v>
      </c>
      <c r="I73" s="26">
        <f>IF(H73&lt;=Inputs!$C$3,VLOOKUP(H73,$K$3:$CD$43,Inputs!$C$3-H73+2),1)</f>
        <v>1</v>
      </c>
      <c r="K73" s="3">
        <f t="shared" si="36"/>
        <v>71</v>
      </c>
      <c r="L73" s="3">
        <v>1</v>
      </c>
      <c r="M73" s="3">
        <f>L73*(1-IF($H73+L$2-$L$2&lt;70,VLOOKUP($H73+L$2-$L$2,$B$3:$C$123,2)*VLOOKUP($H73+L$2-$L$2,Multipliers!$A$3:$DF$122,L$2-2006+2),1))</f>
        <v>0</v>
      </c>
      <c r="N73" s="3">
        <f>M73*(1-IF($H73+M$2-$L$2&lt;70,VLOOKUP($H73+M$2-$L$2,$B$3:$C$123,2)*VLOOKUP($H73+M$2-$L$2,Multipliers!$A$3:$DF$122,M$2-2006+2),1))</f>
        <v>0</v>
      </c>
      <c r="O73" s="3">
        <f>N73*(1-IF($H73+N$2-$L$2&lt;70,VLOOKUP($H73+N$2-$L$2,$B$3:$C$123,2)*VLOOKUP($H73+N$2-$L$2,Multipliers!$A$3:$DF$122,N$2-2006+2),1))</f>
        <v>0</v>
      </c>
      <c r="P73" s="3">
        <f>O73*(1-IF($H73+O$2-$L$2&lt;70,VLOOKUP($H73+O$2-$L$2,$B$3:$C$123,2)*VLOOKUP($H73+O$2-$L$2,Multipliers!$A$3:$DF$122,O$2-2006+2),1))</f>
        <v>0</v>
      </c>
      <c r="Q73" s="3">
        <f>P73*(1-IF($H73+P$2-$L$2&lt;70,VLOOKUP($H73+P$2-$L$2,$B$3:$C$123,2)*VLOOKUP($H73+P$2-$L$2,Multipliers!$A$3:$DF$122,P$2-2006+2),1))</f>
        <v>0</v>
      </c>
      <c r="R73" s="3">
        <f>Q73*(1-IF($H73+Q$2-$L$2&lt;70,VLOOKUP($H73+Q$2-$L$2,$B$3:$C$123,2)*VLOOKUP($H73+Q$2-$L$2,Multipliers!$A$3:$DF$122,Q$2-2006+2),1))</f>
        <v>0</v>
      </c>
      <c r="S73" s="3">
        <f>R73*(1-IF($H73+R$2-$L$2&lt;70,VLOOKUP($H73+R$2-$L$2,$B$3:$C$123,2)*VLOOKUP($H73+R$2-$L$2,Multipliers!$A$3:$DF$122,R$2-2006+2),1))</f>
        <v>0</v>
      </c>
      <c r="T73" s="3">
        <f>S73*(1-IF($H73+S$2-$L$2&lt;70,VLOOKUP($H73+S$2-$L$2,$B$3:$C$123,2)*VLOOKUP($H73+S$2-$L$2,Multipliers!$A$3:$DF$122,S$2-2006+2),1))</f>
        <v>0</v>
      </c>
      <c r="U73" s="3">
        <f>T73*(1-IF($H73+T$2-$L$2&lt;70,VLOOKUP($H73+T$2-$L$2,$B$3:$C$123,2)*VLOOKUP($H73+T$2-$L$2,Multipliers!$A$3:$DF$122,T$2-2006+2),1))</f>
        <v>0</v>
      </c>
      <c r="V73" s="3">
        <f>U73*(1-IF($H73+U$2-$L$2&lt;70,VLOOKUP($H73+U$2-$L$2,$B$3:$C$123,2)*VLOOKUP($H73+U$2-$L$2,Multipliers!$A$3:$DF$122,U$2-2006+2),1))</f>
        <v>0</v>
      </c>
      <c r="W73" s="3">
        <f>V73*(1-IF($H73+V$2-$L$2&lt;70,VLOOKUP($H73+V$2-$L$2,$B$3:$C$123,2)*VLOOKUP($H73+V$2-$L$2,Multipliers!$A$3:$DF$122,V$2-2006+2),1))</f>
        <v>0</v>
      </c>
      <c r="X73" s="3">
        <f>W73*(1-IF($H73+W$2-$L$2&lt;70,VLOOKUP($H73+W$2-$L$2,$B$3:$C$123,2)*VLOOKUP($H73+W$2-$L$2,Multipliers!$A$3:$DF$122,W$2-2006+2),1))</f>
        <v>0</v>
      </c>
      <c r="Y73" s="3">
        <f>X73*(1-IF($H73+X$2-$L$2&lt;70,VLOOKUP($H73+X$2-$L$2,$B$3:$C$123,2)*VLOOKUP($H73+X$2-$L$2,Multipliers!$A$3:$DF$122,X$2-2006+2),1))</f>
        <v>0</v>
      </c>
      <c r="Z73" s="3">
        <f>Y73*(1-IF($H73+Y$2-$L$2&lt;70,VLOOKUP($H73+Y$2-$L$2,$B$3:$C$123,2)*VLOOKUP($H73+Y$2-$L$2,Multipliers!$A$3:$DF$122,Y$2-2006+2),1))</f>
        <v>0</v>
      </c>
      <c r="AA73" s="3">
        <f>Z73*(1-IF($H73+Z$2-$L$2&lt;70,VLOOKUP($H73+Z$2-$L$2,$B$3:$C$123,2)*VLOOKUP($H73+Z$2-$L$2,Multipliers!$A$3:$DF$122,Z$2-2006+2),1))</f>
        <v>0</v>
      </c>
      <c r="AB73" s="3">
        <f>AA73*(1-IF($H73+AA$2-$L$2&lt;70,VLOOKUP($H73+AA$2-$L$2,$B$3:$C$123,2)*VLOOKUP($H73+AA$2-$L$2,Multipliers!$A$3:$DF$122,AA$2-2006+2),1))</f>
        <v>0</v>
      </c>
      <c r="AC73" s="3">
        <f>AB73*(1-IF($H73+AB$2-$L$2&lt;70,VLOOKUP($H73+AB$2-$L$2,$B$3:$C$123,2)*VLOOKUP($H73+AB$2-$L$2,Multipliers!$A$3:$DF$122,AB$2-2006+2),1))</f>
        <v>0</v>
      </c>
      <c r="AD73" s="3">
        <f>AC73*(1-IF($H73+AC$2-$L$2&lt;70,VLOOKUP($H73+AC$2-$L$2,$B$3:$C$123,2)*VLOOKUP($H73+AC$2-$L$2,Multipliers!$A$3:$DF$122,AC$2-2006+2),1))</f>
        <v>0</v>
      </c>
      <c r="AE73" s="3">
        <f>AD73*(1-IF($H73+AD$2-$L$2&lt;70,VLOOKUP($H73+AD$2-$L$2,$B$3:$C$123,2)*VLOOKUP($H73+AD$2-$L$2,Multipliers!$A$3:$DF$122,AD$2-2006+2),1))</f>
        <v>0</v>
      </c>
      <c r="AF73" s="3">
        <f>AE73*(1-IF($H73+AE$2-$L$2&lt;70,VLOOKUP($H73+AE$2-$L$2,$B$3:$C$123,2)*VLOOKUP($H73+AE$2-$L$2,Multipliers!$A$3:$DF$122,AE$2-2006+2),1))</f>
        <v>0</v>
      </c>
      <c r="AG73" s="3">
        <f>AF73*(1-IF($H73+AF$2-$L$2&lt;70,VLOOKUP($H73+AF$2-$L$2,$B$3:$C$123,2)*VLOOKUP($H73+AF$2-$L$2,Multipliers!$A$3:$DF$122,AF$2-2006+2),1))</f>
        <v>0</v>
      </c>
      <c r="AH73" s="3">
        <f>AG73*(1-IF($H73+AG$2-$L$2&lt;70,VLOOKUP($H73+AG$2-$L$2,$B$3:$C$123,2)*VLOOKUP($H73+AG$2-$L$2,Multipliers!$A$3:$DF$122,AG$2-2006+2),1))</f>
        <v>0</v>
      </c>
      <c r="AI73" s="3">
        <f>AH73*(1-IF($H73+AH$2-$L$2&lt;70,VLOOKUP($H73+AH$2-$L$2,$B$3:$C$123,2)*VLOOKUP($H73+AH$2-$L$2,Multipliers!$A$3:$DF$122,AH$2-2006+2),1))</f>
        <v>0</v>
      </c>
      <c r="AJ73" s="3">
        <f>AI73*(1-IF($H73+AI$2-$L$2&lt;70,VLOOKUP($H73+AI$2-$L$2,$B$3:$C$123,2)*VLOOKUP($H73+AI$2-$L$2,Multipliers!$A$3:$DF$122,AI$2-2006+2),1))</f>
        <v>0</v>
      </c>
      <c r="AK73" s="3">
        <f>AJ73*(1-IF($H73+AJ$2-$L$2&lt;70,VLOOKUP($H73+AJ$2-$L$2,$B$3:$C$123,2)*VLOOKUP($H73+AJ$2-$L$2,Multipliers!$A$3:$DF$122,AJ$2-2006+2),1))</f>
        <v>0</v>
      </c>
      <c r="AL73" s="3">
        <f>AK73*(1-IF($H73+AK$2-$L$2&lt;70,VLOOKUP($H73+AK$2-$L$2,$B$3:$C$123,2)*VLOOKUP($H73+AK$2-$L$2,Multipliers!$A$3:$DF$122,AK$2-2006+2),1))</f>
        <v>0</v>
      </c>
      <c r="AM73" s="3">
        <f>AL73*(1-IF($H73+AL$2-$L$2&lt;70,VLOOKUP($H73+AL$2-$L$2,$B$3:$C$123,2)*VLOOKUP($H73+AL$2-$L$2,Multipliers!$A$3:$DF$122,AL$2-2006+2),1))</f>
        <v>0</v>
      </c>
      <c r="AN73" s="3">
        <f>AM73*(1-IF($H73+AM$2-$L$2&lt;70,VLOOKUP($H73+AM$2-$L$2,$B$3:$C$123,2)*VLOOKUP($H73+AM$2-$L$2,Multipliers!$A$3:$DF$122,AM$2-2006+2),1))</f>
        <v>0</v>
      </c>
      <c r="AO73" s="3">
        <f>AN73*(1-IF($H73+AN$2-$L$2&lt;70,VLOOKUP($H73+AN$2-$L$2,$B$3:$C$123,2)*VLOOKUP($H73+AN$2-$L$2,Multipliers!$A$3:$DF$122,AN$2-2006+2),1))</f>
        <v>0</v>
      </c>
      <c r="AP73" s="3">
        <f>AO73*(1-IF($H73+AO$2-$L$2&lt;70,VLOOKUP($H73+AO$2-$L$2,$B$3:$C$123,2)*VLOOKUP($H73+AO$2-$L$2,Multipliers!$A$3:$DF$122,AO$2-2006+2),1))</f>
        <v>0</v>
      </c>
      <c r="AQ73" s="3">
        <f>AP73*(1-IF($H73+AP$2-$L$2&lt;70,VLOOKUP($H73+AP$2-$L$2,$B$3:$C$123,2)*VLOOKUP($H73+AP$2-$L$2,Multipliers!$A$3:$DF$122,AP$2-2006+2),1))</f>
        <v>0</v>
      </c>
      <c r="AR73" s="3">
        <f>AQ73*(1-IF($H73+AQ$2-$L$2&lt;70,VLOOKUP($H73+AQ$2-$L$2,$B$3:$C$123,2)*VLOOKUP($H73+AQ$2-$L$2,Multipliers!$A$3:$DF$122,AQ$2-2006+2),1))</f>
        <v>0</v>
      </c>
      <c r="AS73" s="3">
        <f>AR73*(1-IF($H73+AR$2-$L$2&lt;70,VLOOKUP($H73+AR$2-$L$2,$B$3:$C$123,2)*VLOOKUP($H73+AR$2-$L$2,Multipliers!$A$3:$DF$122,AR$2-2006+2),1))</f>
        <v>0</v>
      </c>
      <c r="AT73" s="3">
        <f>AS73*(1-IF($H73+AS$2-$L$2&lt;70,VLOOKUP($H73+AS$2-$L$2,$B$3:$C$123,2)*VLOOKUP($H73+AS$2-$L$2,Multipliers!$A$3:$DF$122,AS$2-2006+2),1))</f>
        <v>0</v>
      </c>
      <c r="AU73" s="3">
        <f>AT73*(1-IF($H73+AT$2-$L$2&lt;70,VLOOKUP($H73+AT$2-$L$2,$B$3:$C$123,2)*VLOOKUP($H73+AT$2-$L$2,Multipliers!$A$3:$DF$122,AT$2-2006+2),1))</f>
        <v>0</v>
      </c>
      <c r="AV73" s="3">
        <f>AU73*(1-IF($H73+AU$2-$L$2&lt;70,VLOOKUP($H73+AU$2-$L$2,$B$3:$C$123,2)*VLOOKUP($H73+AU$2-$L$2,Multipliers!$A$3:$DF$122,AU$2-2006+2),1))</f>
        <v>0</v>
      </c>
      <c r="AW73" s="3">
        <f>AV73*(1-IF($H73+AV$2-$L$2&lt;70,VLOOKUP($H73+AV$2-$L$2,$B$3:$C$123,2)*VLOOKUP($H73+AV$2-$L$2,Multipliers!$A$3:$DF$122,AV$2-2006+2),1))</f>
        <v>0</v>
      </c>
      <c r="AX73" s="3">
        <f>AW73*(1-IF($H73+AW$2-$L$2&lt;70,VLOOKUP($H73+AW$2-$L$2,$B$3:$C$123,2)*VLOOKUP($H73+AW$2-$L$2,Multipliers!$A$3:$DF$122,AW$2-2006+2),1))</f>
        <v>0</v>
      </c>
      <c r="AY73" s="3">
        <f>AX73*(1-IF($H73+AX$2-$L$2&lt;70,VLOOKUP($H73+AX$2-$L$2,$B$3:$C$123,2)*VLOOKUP($H73+AX$2-$L$2,Multipliers!$A$3:$DF$122,AX$2-2006+2),1))</f>
        <v>0</v>
      </c>
      <c r="AZ73" s="3">
        <f>AY73*(1-IF($H73+AY$2-$L$2&lt;70,VLOOKUP($H73+AY$2-$L$2,$B$3:$C$123,2)*VLOOKUP($H73+AY$2-$L$2,Multipliers!$A$3:$DF$122,AY$2-2006+2),1))</f>
        <v>0</v>
      </c>
      <c r="BA73" s="3">
        <f>AZ73*(1-IF($H73+AZ$2-$L$2&lt;70,VLOOKUP($H73+AZ$2-$L$2,$B$3:$C$123,2)*VLOOKUP($H73+AZ$2-$L$2,Multipliers!$A$3:$DF$122,AZ$2-2006+2),1))</f>
        <v>0</v>
      </c>
      <c r="BB73" s="3">
        <f>BA73*(1-IF($H73+BA$2-$L$2&lt;70,VLOOKUP($H73+BA$2-$L$2,$B$3:$C$123,2)*VLOOKUP($H73+BA$2-$L$2,Multipliers!$A$3:$DF$122,BA$2-2006+2),1))</f>
        <v>0</v>
      </c>
      <c r="BC73" s="3">
        <f>BB73*(1-IF($H73+BB$2-$L$2&lt;70,VLOOKUP($H73+BB$2-$L$2,$B$3:$C$123,2)*VLOOKUP($H73+BB$2-$L$2,Multipliers!$A$3:$DF$122,BB$2-2006+2),1))</f>
        <v>0</v>
      </c>
      <c r="BD73" s="3">
        <f>BC73*(1-IF($H73+BC$2-$L$2&lt;70,VLOOKUP($H73+BC$2-$L$2,$B$3:$C$123,2)*VLOOKUP($H73+BC$2-$L$2,Multipliers!$A$3:$DF$122,BC$2-2006+2),1))</f>
        <v>0</v>
      </c>
      <c r="BE73" s="3">
        <f>BD73*(1-IF($H73+BD$2-$L$2&lt;70,VLOOKUP($H73+BD$2-$L$2,$B$3:$C$123,2)*VLOOKUP($H73+BD$2-$L$2,Multipliers!$A$3:$DF$122,BD$2-2006+2),1))</f>
        <v>0</v>
      </c>
      <c r="BF73" s="3">
        <f>BE73*(1-IF($H73+BE$2-$L$2&lt;70,VLOOKUP($H73+BE$2-$L$2,$B$3:$C$123,2)*VLOOKUP($H73+BE$2-$L$2,Multipliers!$A$3:$DF$122,BE$2-2006+2),1))</f>
        <v>0</v>
      </c>
      <c r="BG73" s="3">
        <f>BF73*(1-IF($H73+BF$2-$L$2&lt;70,VLOOKUP($H73+BF$2-$L$2,$B$3:$C$123,2)*VLOOKUP($H73+BF$2-$L$2,Multipliers!$A$3:$DF$122,BF$2-2006+2),1))</f>
        <v>0</v>
      </c>
      <c r="BH73" s="3">
        <f>BG73*(1-IF($H73+BG$2-$L$2&lt;70,VLOOKUP($H73+BG$2-$L$2,$B$3:$C$123,2)*VLOOKUP($H73+BG$2-$L$2,Multipliers!$A$3:$DF$122,BG$2-2006+2),1))</f>
        <v>0</v>
      </c>
      <c r="BI73" s="3">
        <f>BH73*(1-IF($H73+BH$2-$L$2&lt;70,VLOOKUP($H73+BH$2-$L$2,$B$3:$C$123,2)*VLOOKUP($H73+BH$2-$L$2,Multipliers!$A$3:$DF$122,BH$2-2006+2),1))</f>
        <v>0</v>
      </c>
      <c r="BJ73" s="3">
        <f>BI73*(1-IF($H73+BI$2-$L$2&lt;70,VLOOKUP($H73+BI$2-$L$2,$B$3:$C$123,2)*VLOOKUP($H73+BI$2-$L$2,Multipliers!$A$3:$DF$122,BI$2-2006+2),1))</f>
        <v>0</v>
      </c>
      <c r="BK73" s="3">
        <f>BJ73*(1-IF($H73+BJ$2-$L$2&lt;70,VLOOKUP($H73+BJ$2-$L$2,$B$3:$C$123,2)*VLOOKUP($H73+BJ$2-$L$2,Multipliers!$A$3:$DF$122,BJ$2-2006+2),1))</f>
        <v>0</v>
      </c>
      <c r="BL73" s="3">
        <f>BK73*(1-IF($H73+BK$2-$L$2&lt;70,VLOOKUP($H73+BK$2-$L$2,$B$3:$C$123,2)*VLOOKUP($H73+BK$2-$L$2,Multipliers!$A$3:$DF$122,BK$2-2006+2),1))</f>
        <v>0</v>
      </c>
      <c r="BM73" s="3">
        <f>BL73*(1-IF($H73+BL$2-$L$2&lt;70,VLOOKUP($H73+BL$2-$L$2,$B$3:$C$123,2)*VLOOKUP($H73+BL$2-$L$2,Multipliers!$A$3:$DF$122,BL$2-2006+2),1))</f>
        <v>0</v>
      </c>
      <c r="BN73" s="3">
        <f>BM73*(1-IF($H73+BM$2-$L$2&lt;70,VLOOKUP($H73+BM$2-$L$2,$B$3:$C$123,2)*VLOOKUP($H73+BM$2-$L$2,Multipliers!$A$3:$DF$122,BM$2-2006+2),1))</f>
        <v>0</v>
      </c>
      <c r="BO73" s="3">
        <f>BN73*(1-IF($H73+BN$2-$L$2&lt;70,VLOOKUP($H73+BN$2-$L$2,$B$3:$C$123,2)*VLOOKUP($H73+BN$2-$L$2,Multipliers!$A$3:$DF$122,BN$2-2006+2),1))</f>
        <v>0</v>
      </c>
      <c r="BP73" s="3">
        <f>BO73*(1-IF($H73+BO$2-$L$2&lt;70,VLOOKUP($H73+BO$2-$L$2,$B$3:$C$123,2)*VLOOKUP($H73+BO$2-$L$2,Multipliers!$A$3:$DF$122,BO$2-2006+2),1))</f>
        <v>0</v>
      </c>
      <c r="BQ73" s="3">
        <f>BP73*(1-IF($H73+BP$2-$L$2&lt;70,VLOOKUP($H73+BP$2-$L$2,$B$3:$C$123,2)*VLOOKUP($H73+BP$2-$L$2,Multipliers!$A$3:$DF$122,BP$2-2006+2),1))</f>
        <v>0</v>
      </c>
      <c r="BR73" s="3">
        <f>BQ73*(1-IF($H73+BQ$2-$L$2&lt;70,VLOOKUP($H73+BQ$2-$L$2,$B$3:$C$123,2)*VLOOKUP($H73+BQ$2-$L$2,Multipliers!$A$3:$DF$122,BQ$2-2006+2),1))</f>
        <v>0</v>
      </c>
      <c r="BS73" s="3">
        <f>BR73*(1-IF($H73+BR$2-$L$2&lt;70,VLOOKUP($H73+BR$2-$L$2,$B$3:$C$123,2)*VLOOKUP($H73+BR$2-$L$2,Multipliers!$A$3:$DF$122,BR$2-2006+2),1))</f>
        <v>0</v>
      </c>
      <c r="BT73" s="3">
        <f>BS73*(1-IF($H73+BS$2-$L$2&lt;70,VLOOKUP($H73+BS$2-$L$2,$B$3:$C$123,2)*VLOOKUP($H73+BS$2-$L$2,Multipliers!$A$3:$DF$122,BS$2-2006+2),1))</f>
        <v>0</v>
      </c>
      <c r="BU73" s="3">
        <f>BT73*(1-IF($H73+BT$2-$L$2&lt;70,VLOOKUP($H73+BT$2-$L$2,$B$3:$C$123,2)*VLOOKUP($H73+BT$2-$L$2,Multipliers!$A$3:$DF$122,BT$2-2006+2),1))</f>
        <v>0</v>
      </c>
      <c r="BV73" s="3">
        <f>BU73*(1-IF($H73+BU$2-$L$2&lt;70,VLOOKUP($H73+BU$2-$L$2,$B$3:$C$123,2)*VLOOKUP($H73+BU$2-$L$2,Multipliers!$A$3:$DF$122,BU$2-2006+2),1))</f>
        <v>0</v>
      </c>
      <c r="BW73" s="3">
        <f>BV73*(1-IF($H73+BV$2-$L$2&lt;70,VLOOKUP($H73+BV$2-$L$2,$B$3:$C$123,2)*VLOOKUP($H73+BV$2-$L$2,Multipliers!$A$3:$DF$122,BV$2-2006+2),1))</f>
        <v>0</v>
      </c>
      <c r="BX73" s="3">
        <f>BW73*(1-IF($H73+BW$2-$L$2&lt;70,VLOOKUP($H73+BW$2-$L$2,$B$3:$C$123,2)*VLOOKUP($H73+BW$2-$L$2,Multipliers!$A$3:$DF$122,BW$2-2006+2),1))</f>
        <v>0</v>
      </c>
      <c r="BY73" s="3">
        <f>BX73*(1-IF($H73+BX$2-$L$2&lt;70,VLOOKUP($H73+BX$2-$L$2,$B$3:$C$123,2)*VLOOKUP($H73+BX$2-$L$2,Multipliers!$A$3:$DF$122,BX$2-2006+2),1))</f>
        <v>0</v>
      </c>
      <c r="BZ73" s="3">
        <f>BY73*(1-IF($H73+BY$2-$L$2&lt;70,VLOOKUP($H73+BY$2-$L$2,$B$3:$C$123,2)*VLOOKUP($H73+BY$2-$L$2,Multipliers!$A$3:$DF$122,BY$2-2006+2),1))</f>
        <v>0</v>
      </c>
      <c r="CA73" s="3">
        <f>BZ73*(1-IF($H73+BZ$2-$L$2&lt;70,VLOOKUP($H73+BZ$2-$L$2,$B$3:$C$123,2)*VLOOKUP($H73+BZ$2-$L$2,Multipliers!$A$3:$DF$122,BZ$2-2006+2),1))</f>
        <v>0</v>
      </c>
      <c r="CB73" s="3">
        <f>CA73*(1-IF($H73+CA$2-$L$2&lt;70,VLOOKUP($H73+CA$2-$L$2,$B$3:$C$123,2)*VLOOKUP($H73+CA$2-$L$2,Multipliers!$A$3:$DF$122,CA$2-2006+2),1))</f>
        <v>0</v>
      </c>
      <c r="CC73" s="3">
        <f>CB73*(1-IF($H73+CB$2-$L$2&lt;70,VLOOKUP($H73+CB$2-$L$2,$B$3:$C$123,2)*VLOOKUP($H73+CB$2-$L$2,Multipliers!$A$3:$DF$122,CB$2-2006+2),1))</f>
        <v>0</v>
      </c>
      <c r="CD73" s="3">
        <f>CC73*(1-IF($H73+CC$2-$L$2&lt;70,VLOOKUP($H73+CC$2-$L$2,$B$3:$C$123,2)*VLOOKUP($H73+CC$2-$L$2,Multipliers!$A$3:$DF$122,CC$2-2006+2),1))</f>
        <v>0</v>
      </c>
    </row>
    <row r="74" spans="2:82" x14ac:dyDescent="0.25">
      <c r="B74" s="21">
        <f t="shared" si="34"/>
        <v>71</v>
      </c>
      <c r="C74" s="21">
        <f>IF(B74&lt;Inputs!$C$3,E74,F74)</f>
        <v>2.7102000000000001E-2</v>
      </c>
      <c r="E74" s="22">
        <v>2.384E-2</v>
      </c>
      <c r="F74" s="22">
        <v>2.7102000000000001E-2</v>
      </c>
      <c r="H74" s="26">
        <f t="shared" si="35"/>
        <v>72</v>
      </c>
      <c r="I74" s="26">
        <f>IF(H74&lt;=Inputs!$C$3,VLOOKUP(H74,$K$3:$CD$43,Inputs!$C$3-H74+2),1)</f>
        <v>1</v>
      </c>
      <c r="K74" s="3">
        <f t="shared" si="36"/>
        <v>72</v>
      </c>
      <c r="L74" s="3">
        <v>1</v>
      </c>
      <c r="M74" s="3">
        <f>L74*(1-IF($H74+L$2-$L$2&lt;70,VLOOKUP($H74+L$2-$L$2,$B$3:$C$123,2)*VLOOKUP($H74+L$2-$L$2,Multipliers!$A$3:$DF$122,L$2-2006+2),1))</f>
        <v>0</v>
      </c>
      <c r="N74" s="3">
        <f>M74*(1-IF($H74+M$2-$L$2&lt;70,VLOOKUP($H74+M$2-$L$2,$B$3:$C$123,2)*VLOOKUP($H74+M$2-$L$2,Multipliers!$A$3:$DF$122,M$2-2006+2),1))</f>
        <v>0</v>
      </c>
      <c r="O74" s="3">
        <f>N74*(1-IF($H74+N$2-$L$2&lt;70,VLOOKUP($H74+N$2-$L$2,$B$3:$C$123,2)*VLOOKUP($H74+N$2-$L$2,Multipliers!$A$3:$DF$122,N$2-2006+2),1))</f>
        <v>0</v>
      </c>
      <c r="P74" s="3">
        <f>O74*(1-IF($H74+O$2-$L$2&lt;70,VLOOKUP($H74+O$2-$L$2,$B$3:$C$123,2)*VLOOKUP($H74+O$2-$L$2,Multipliers!$A$3:$DF$122,O$2-2006+2),1))</f>
        <v>0</v>
      </c>
      <c r="Q74" s="3">
        <f>P74*(1-IF($H74+P$2-$L$2&lt;70,VLOOKUP($H74+P$2-$L$2,$B$3:$C$123,2)*VLOOKUP($H74+P$2-$L$2,Multipliers!$A$3:$DF$122,P$2-2006+2),1))</f>
        <v>0</v>
      </c>
      <c r="R74" s="3">
        <f>Q74*(1-IF($H74+Q$2-$L$2&lt;70,VLOOKUP($H74+Q$2-$L$2,$B$3:$C$123,2)*VLOOKUP($H74+Q$2-$L$2,Multipliers!$A$3:$DF$122,Q$2-2006+2),1))</f>
        <v>0</v>
      </c>
      <c r="S74" s="3">
        <f>R74*(1-IF($H74+R$2-$L$2&lt;70,VLOOKUP($H74+R$2-$L$2,$B$3:$C$123,2)*VLOOKUP($H74+R$2-$L$2,Multipliers!$A$3:$DF$122,R$2-2006+2),1))</f>
        <v>0</v>
      </c>
      <c r="T74" s="3">
        <f>S74*(1-IF($H74+S$2-$L$2&lt;70,VLOOKUP($H74+S$2-$L$2,$B$3:$C$123,2)*VLOOKUP($H74+S$2-$L$2,Multipliers!$A$3:$DF$122,S$2-2006+2),1))</f>
        <v>0</v>
      </c>
      <c r="U74" s="3">
        <f>T74*(1-IF($H74+T$2-$L$2&lt;70,VLOOKUP($H74+T$2-$L$2,$B$3:$C$123,2)*VLOOKUP($H74+T$2-$L$2,Multipliers!$A$3:$DF$122,T$2-2006+2),1))</f>
        <v>0</v>
      </c>
      <c r="V74" s="3">
        <f>U74*(1-IF($H74+U$2-$L$2&lt;70,VLOOKUP($H74+U$2-$L$2,$B$3:$C$123,2)*VLOOKUP($H74+U$2-$L$2,Multipliers!$A$3:$DF$122,U$2-2006+2),1))</f>
        <v>0</v>
      </c>
      <c r="W74" s="3">
        <f>V74*(1-IF($H74+V$2-$L$2&lt;70,VLOOKUP($H74+V$2-$L$2,$B$3:$C$123,2)*VLOOKUP($H74+V$2-$L$2,Multipliers!$A$3:$DF$122,V$2-2006+2),1))</f>
        <v>0</v>
      </c>
      <c r="X74" s="3">
        <f>W74*(1-IF($H74+W$2-$L$2&lt;70,VLOOKUP($H74+W$2-$L$2,$B$3:$C$123,2)*VLOOKUP($H74+W$2-$L$2,Multipliers!$A$3:$DF$122,W$2-2006+2),1))</f>
        <v>0</v>
      </c>
      <c r="Y74" s="3">
        <f>X74*(1-IF($H74+X$2-$L$2&lt;70,VLOOKUP($H74+X$2-$L$2,$B$3:$C$123,2)*VLOOKUP($H74+X$2-$L$2,Multipliers!$A$3:$DF$122,X$2-2006+2),1))</f>
        <v>0</v>
      </c>
      <c r="Z74" s="3">
        <f>Y74*(1-IF($H74+Y$2-$L$2&lt;70,VLOOKUP($H74+Y$2-$L$2,$B$3:$C$123,2)*VLOOKUP($H74+Y$2-$L$2,Multipliers!$A$3:$DF$122,Y$2-2006+2),1))</f>
        <v>0</v>
      </c>
      <c r="AA74" s="3">
        <f>Z74*(1-IF($H74+Z$2-$L$2&lt;70,VLOOKUP($H74+Z$2-$L$2,$B$3:$C$123,2)*VLOOKUP($H74+Z$2-$L$2,Multipliers!$A$3:$DF$122,Z$2-2006+2),1))</f>
        <v>0</v>
      </c>
      <c r="AB74" s="3">
        <f>AA74*(1-IF($H74+AA$2-$L$2&lt;70,VLOOKUP($H74+AA$2-$L$2,$B$3:$C$123,2)*VLOOKUP($H74+AA$2-$L$2,Multipliers!$A$3:$DF$122,AA$2-2006+2),1))</f>
        <v>0</v>
      </c>
      <c r="AC74" s="3">
        <f>AB74*(1-IF($H74+AB$2-$L$2&lt;70,VLOOKUP($H74+AB$2-$L$2,$B$3:$C$123,2)*VLOOKUP($H74+AB$2-$L$2,Multipliers!$A$3:$DF$122,AB$2-2006+2),1))</f>
        <v>0</v>
      </c>
      <c r="AD74" s="3">
        <f>AC74*(1-IF($H74+AC$2-$L$2&lt;70,VLOOKUP($H74+AC$2-$L$2,$B$3:$C$123,2)*VLOOKUP($H74+AC$2-$L$2,Multipliers!$A$3:$DF$122,AC$2-2006+2),1))</f>
        <v>0</v>
      </c>
      <c r="AE74" s="3">
        <f>AD74*(1-IF($H74+AD$2-$L$2&lt;70,VLOOKUP($H74+AD$2-$L$2,$B$3:$C$123,2)*VLOOKUP($H74+AD$2-$L$2,Multipliers!$A$3:$DF$122,AD$2-2006+2),1))</f>
        <v>0</v>
      </c>
      <c r="AF74" s="3">
        <f>AE74*(1-IF($H74+AE$2-$L$2&lt;70,VLOOKUP($H74+AE$2-$L$2,$B$3:$C$123,2)*VLOOKUP($H74+AE$2-$L$2,Multipliers!$A$3:$DF$122,AE$2-2006+2),1))</f>
        <v>0</v>
      </c>
      <c r="AG74" s="3">
        <f>AF74*(1-IF($H74+AF$2-$L$2&lt;70,VLOOKUP($H74+AF$2-$L$2,$B$3:$C$123,2)*VLOOKUP($H74+AF$2-$L$2,Multipliers!$A$3:$DF$122,AF$2-2006+2),1))</f>
        <v>0</v>
      </c>
      <c r="AH74" s="3">
        <f>AG74*(1-IF($H74+AG$2-$L$2&lt;70,VLOOKUP($H74+AG$2-$L$2,$B$3:$C$123,2)*VLOOKUP($H74+AG$2-$L$2,Multipliers!$A$3:$DF$122,AG$2-2006+2),1))</f>
        <v>0</v>
      </c>
      <c r="AI74" s="3">
        <f>AH74*(1-IF($H74+AH$2-$L$2&lt;70,VLOOKUP($H74+AH$2-$L$2,$B$3:$C$123,2)*VLOOKUP($H74+AH$2-$L$2,Multipliers!$A$3:$DF$122,AH$2-2006+2),1))</f>
        <v>0</v>
      </c>
      <c r="AJ74" s="3">
        <f>AI74*(1-IF($H74+AI$2-$L$2&lt;70,VLOOKUP($H74+AI$2-$L$2,$B$3:$C$123,2)*VLOOKUP($H74+AI$2-$L$2,Multipliers!$A$3:$DF$122,AI$2-2006+2),1))</f>
        <v>0</v>
      </c>
      <c r="AK74" s="3">
        <f>AJ74*(1-IF($H74+AJ$2-$L$2&lt;70,VLOOKUP($H74+AJ$2-$L$2,$B$3:$C$123,2)*VLOOKUP($H74+AJ$2-$L$2,Multipliers!$A$3:$DF$122,AJ$2-2006+2),1))</f>
        <v>0</v>
      </c>
      <c r="AL74" s="3">
        <f>AK74*(1-IF($H74+AK$2-$L$2&lt;70,VLOOKUP($H74+AK$2-$L$2,$B$3:$C$123,2)*VLOOKUP($H74+AK$2-$L$2,Multipliers!$A$3:$DF$122,AK$2-2006+2),1))</f>
        <v>0</v>
      </c>
      <c r="AM74" s="3">
        <f>AL74*(1-IF($H74+AL$2-$L$2&lt;70,VLOOKUP($H74+AL$2-$L$2,$B$3:$C$123,2)*VLOOKUP($H74+AL$2-$L$2,Multipliers!$A$3:$DF$122,AL$2-2006+2),1))</f>
        <v>0</v>
      </c>
      <c r="AN74" s="3">
        <f>AM74*(1-IF($H74+AM$2-$L$2&lt;70,VLOOKUP($H74+AM$2-$L$2,$B$3:$C$123,2)*VLOOKUP($H74+AM$2-$L$2,Multipliers!$A$3:$DF$122,AM$2-2006+2),1))</f>
        <v>0</v>
      </c>
      <c r="AO74" s="3">
        <f>AN74*(1-IF($H74+AN$2-$L$2&lt;70,VLOOKUP($H74+AN$2-$L$2,$B$3:$C$123,2)*VLOOKUP($H74+AN$2-$L$2,Multipliers!$A$3:$DF$122,AN$2-2006+2),1))</f>
        <v>0</v>
      </c>
      <c r="AP74" s="3">
        <f>AO74*(1-IF($H74+AO$2-$L$2&lt;70,VLOOKUP($H74+AO$2-$L$2,$B$3:$C$123,2)*VLOOKUP($H74+AO$2-$L$2,Multipliers!$A$3:$DF$122,AO$2-2006+2),1))</f>
        <v>0</v>
      </c>
      <c r="AQ74" s="3">
        <f>AP74*(1-IF($H74+AP$2-$L$2&lt;70,VLOOKUP($H74+AP$2-$L$2,$B$3:$C$123,2)*VLOOKUP($H74+AP$2-$L$2,Multipliers!$A$3:$DF$122,AP$2-2006+2),1))</f>
        <v>0</v>
      </c>
      <c r="AR74" s="3">
        <f>AQ74*(1-IF($H74+AQ$2-$L$2&lt;70,VLOOKUP($H74+AQ$2-$L$2,$B$3:$C$123,2)*VLOOKUP($H74+AQ$2-$L$2,Multipliers!$A$3:$DF$122,AQ$2-2006+2),1))</f>
        <v>0</v>
      </c>
      <c r="AS74" s="3">
        <f>AR74*(1-IF($H74+AR$2-$L$2&lt;70,VLOOKUP($H74+AR$2-$L$2,$B$3:$C$123,2)*VLOOKUP($H74+AR$2-$L$2,Multipliers!$A$3:$DF$122,AR$2-2006+2),1))</f>
        <v>0</v>
      </c>
      <c r="AT74" s="3">
        <f>AS74*(1-IF($H74+AS$2-$L$2&lt;70,VLOOKUP($H74+AS$2-$L$2,$B$3:$C$123,2)*VLOOKUP($H74+AS$2-$L$2,Multipliers!$A$3:$DF$122,AS$2-2006+2),1))</f>
        <v>0</v>
      </c>
      <c r="AU74" s="3">
        <f>AT74*(1-IF($H74+AT$2-$L$2&lt;70,VLOOKUP($H74+AT$2-$L$2,$B$3:$C$123,2)*VLOOKUP($H74+AT$2-$L$2,Multipliers!$A$3:$DF$122,AT$2-2006+2),1))</f>
        <v>0</v>
      </c>
      <c r="AV74" s="3">
        <f>AU74*(1-IF($H74+AU$2-$L$2&lt;70,VLOOKUP($H74+AU$2-$L$2,$B$3:$C$123,2)*VLOOKUP($H74+AU$2-$L$2,Multipliers!$A$3:$DF$122,AU$2-2006+2),1))</f>
        <v>0</v>
      </c>
      <c r="AW74" s="3">
        <f>AV74*(1-IF($H74+AV$2-$L$2&lt;70,VLOOKUP($H74+AV$2-$L$2,$B$3:$C$123,2)*VLOOKUP($H74+AV$2-$L$2,Multipliers!$A$3:$DF$122,AV$2-2006+2),1))</f>
        <v>0</v>
      </c>
      <c r="AX74" s="3">
        <f>AW74*(1-IF($H74+AW$2-$L$2&lt;70,VLOOKUP($H74+AW$2-$L$2,$B$3:$C$123,2)*VLOOKUP($H74+AW$2-$L$2,Multipliers!$A$3:$DF$122,AW$2-2006+2),1))</f>
        <v>0</v>
      </c>
      <c r="AY74" s="3">
        <f>AX74*(1-IF($H74+AX$2-$L$2&lt;70,VLOOKUP($H74+AX$2-$L$2,$B$3:$C$123,2)*VLOOKUP($H74+AX$2-$L$2,Multipliers!$A$3:$DF$122,AX$2-2006+2),1))</f>
        <v>0</v>
      </c>
      <c r="AZ74" s="3">
        <f>AY74*(1-IF($H74+AY$2-$L$2&lt;70,VLOOKUP($H74+AY$2-$L$2,$B$3:$C$123,2)*VLOOKUP($H74+AY$2-$L$2,Multipliers!$A$3:$DF$122,AY$2-2006+2),1))</f>
        <v>0</v>
      </c>
      <c r="BA74" s="3">
        <f>AZ74*(1-IF($H74+AZ$2-$L$2&lt;70,VLOOKUP($H74+AZ$2-$L$2,$B$3:$C$123,2)*VLOOKUP($H74+AZ$2-$L$2,Multipliers!$A$3:$DF$122,AZ$2-2006+2),1))</f>
        <v>0</v>
      </c>
      <c r="BB74" s="3">
        <f>BA74*(1-IF($H74+BA$2-$L$2&lt;70,VLOOKUP($H74+BA$2-$L$2,$B$3:$C$123,2)*VLOOKUP($H74+BA$2-$L$2,Multipliers!$A$3:$DF$122,BA$2-2006+2),1))</f>
        <v>0</v>
      </c>
      <c r="BC74" s="3">
        <f>BB74*(1-IF($H74+BB$2-$L$2&lt;70,VLOOKUP($H74+BB$2-$L$2,$B$3:$C$123,2)*VLOOKUP($H74+BB$2-$L$2,Multipliers!$A$3:$DF$122,BB$2-2006+2),1))</f>
        <v>0</v>
      </c>
      <c r="BD74" s="3">
        <f>BC74*(1-IF($H74+BC$2-$L$2&lt;70,VLOOKUP($H74+BC$2-$L$2,$B$3:$C$123,2)*VLOOKUP($H74+BC$2-$L$2,Multipliers!$A$3:$DF$122,BC$2-2006+2),1))</f>
        <v>0</v>
      </c>
      <c r="BE74" s="3">
        <f>BD74*(1-IF($H74+BD$2-$L$2&lt;70,VLOOKUP($H74+BD$2-$L$2,$B$3:$C$123,2)*VLOOKUP($H74+BD$2-$L$2,Multipliers!$A$3:$DF$122,BD$2-2006+2),1))</f>
        <v>0</v>
      </c>
      <c r="BF74" s="3">
        <f>BE74*(1-IF($H74+BE$2-$L$2&lt;70,VLOOKUP($H74+BE$2-$L$2,$B$3:$C$123,2)*VLOOKUP($H74+BE$2-$L$2,Multipliers!$A$3:$DF$122,BE$2-2006+2),1))</f>
        <v>0</v>
      </c>
      <c r="BG74" s="3">
        <f>BF74*(1-IF($H74+BF$2-$L$2&lt;70,VLOOKUP($H74+BF$2-$L$2,$B$3:$C$123,2)*VLOOKUP($H74+BF$2-$L$2,Multipliers!$A$3:$DF$122,BF$2-2006+2),1))</f>
        <v>0</v>
      </c>
      <c r="BH74" s="3">
        <f>BG74*(1-IF($H74+BG$2-$L$2&lt;70,VLOOKUP($H74+BG$2-$L$2,$B$3:$C$123,2)*VLOOKUP($H74+BG$2-$L$2,Multipliers!$A$3:$DF$122,BG$2-2006+2),1))</f>
        <v>0</v>
      </c>
      <c r="BI74" s="3">
        <f>BH74*(1-IF($H74+BH$2-$L$2&lt;70,VLOOKUP($H74+BH$2-$L$2,$B$3:$C$123,2)*VLOOKUP($H74+BH$2-$L$2,Multipliers!$A$3:$DF$122,BH$2-2006+2),1))</f>
        <v>0</v>
      </c>
      <c r="BJ74" s="3">
        <f>BI74*(1-IF($H74+BI$2-$L$2&lt;70,VLOOKUP($H74+BI$2-$L$2,$B$3:$C$123,2)*VLOOKUP($H74+BI$2-$L$2,Multipliers!$A$3:$DF$122,BI$2-2006+2),1))</f>
        <v>0</v>
      </c>
      <c r="BK74" s="3">
        <f>BJ74*(1-IF($H74+BJ$2-$L$2&lt;70,VLOOKUP($H74+BJ$2-$L$2,$B$3:$C$123,2)*VLOOKUP($H74+BJ$2-$L$2,Multipliers!$A$3:$DF$122,BJ$2-2006+2),1))</f>
        <v>0</v>
      </c>
      <c r="BL74" s="3">
        <f>BK74*(1-IF($H74+BK$2-$L$2&lt;70,VLOOKUP($H74+BK$2-$L$2,$B$3:$C$123,2)*VLOOKUP($H74+BK$2-$L$2,Multipliers!$A$3:$DF$122,BK$2-2006+2),1))</f>
        <v>0</v>
      </c>
      <c r="BM74" s="3">
        <f>BL74*(1-IF($H74+BL$2-$L$2&lt;70,VLOOKUP($H74+BL$2-$L$2,$B$3:$C$123,2)*VLOOKUP($H74+BL$2-$L$2,Multipliers!$A$3:$DF$122,BL$2-2006+2),1))</f>
        <v>0</v>
      </c>
      <c r="BN74" s="3">
        <f>BM74*(1-IF($H74+BM$2-$L$2&lt;70,VLOOKUP($H74+BM$2-$L$2,$B$3:$C$123,2)*VLOOKUP($H74+BM$2-$L$2,Multipliers!$A$3:$DF$122,BM$2-2006+2),1))</f>
        <v>0</v>
      </c>
      <c r="BO74" s="3">
        <f>BN74*(1-IF($H74+BN$2-$L$2&lt;70,VLOOKUP($H74+BN$2-$L$2,$B$3:$C$123,2)*VLOOKUP($H74+BN$2-$L$2,Multipliers!$A$3:$DF$122,BN$2-2006+2),1))</f>
        <v>0</v>
      </c>
      <c r="BP74" s="3">
        <f>BO74*(1-IF($H74+BO$2-$L$2&lt;70,VLOOKUP($H74+BO$2-$L$2,$B$3:$C$123,2)*VLOOKUP($H74+BO$2-$L$2,Multipliers!$A$3:$DF$122,BO$2-2006+2),1))</f>
        <v>0</v>
      </c>
      <c r="BQ74" s="3">
        <f>BP74*(1-IF($H74+BP$2-$L$2&lt;70,VLOOKUP($H74+BP$2-$L$2,$B$3:$C$123,2)*VLOOKUP($H74+BP$2-$L$2,Multipliers!$A$3:$DF$122,BP$2-2006+2),1))</f>
        <v>0</v>
      </c>
      <c r="BR74" s="3">
        <f>BQ74*(1-IF($H74+BQ$2-$L$2&lt;70,VLOOKUP($H74+BQ$2-$L$2,$B$3:$C$123,2)*VLOOKUP($H74+BQ$2-$L$2,Multipliers!$A$3:$DF$122,BQ$2-2006+2),1))</f>
        <v>0</v>
      </c>
      <c r="BS74" s="3">
        <f>BR74*(1-IF($H74+BR$2-$L$2&lt;70,VLOOKUP($H74+BR$2-$L$2,$B$3:$C$123,2)*VLOOKUP($H74+BR$2-$L$2,Multipliers!$A$3:$DF$122,BR$2-2006+2),1))</f>
        <v>0</v>
      </c>
      <c r="BT74" s="3">
        <f>BS74*(1-IF($H74+BS$2-$L$2&lt;70,VLOOKUP($H74+BS$2-$L$2,$B$3:$C$123,2)*VLOOKUP($H74+BS$2-$L$2,Multipliers!$A$3:$DF$122,BS$2-2006+2),1))</f>
        <v>0</v>
      </c>
      <c r="BU74" s="3">
        <f>BT74*(1-IF($H74+BT$2-$L$2&lt;70,VLOOKUP($H74+BT$2-$L$2,$B$3:$C$123,2)*VLOOKUP($H74+BT$2-$L$2,Multipliers!$A$3:$DF$122,BT$2-2006+2),1))</f>
        <v>0</v>
      </c>
      <c r="BV74" s="3">
        <f>BU74*(1-IF($H74+BU$2-$L$2&lt;70,VLOOKUP($H74+BU$2-$L$2,$B$3:$C$123,2)*VLOOKUP($H74+BU$2-$L$2,Multipliers!$A$3:$DF$122,BU$2-2006+2),1))</f>
        <v>0</v>
      </c>
      <c r="BW74" s="3">
        <f>BV74*(1-IF($H74+BV$2-$L$2&lt;70,VLOOKUP($H74+BV$2-$L$2,$B$3:$C$123,2)*VLOOKUP($H74+BV$2-$L$2,Multipliers!$A$3:$DF$122,BV$2-2006+2),1))</f>
        <v>0</v>
      </c>
      <c r="BX74" s="3">
        <f>BW74*(1-IF($H74+BW$2-$L$2&lt;70,VLOOKUP($H74+BW$2-$L$2,$B$3:$C$123,2)*VLOOKUP($H74+BW$2-$L$2,Multipliers!$A$3:$DF$122,BW$2-2006+2),1))</f>
        <v>0</v>
      </c>
      <c r="BY74" s="3">
        <f>BX74*(1-IF($H74+BX$2-$L$2&lt;70,VLOOKUP($H74+BX$2-$L$2,$B$3:$C$123,2)*VLOOKUP($H74+BX$2-$L$2,Multipliers!$A$3:$DF$122,BX$2-2006+2),1))</f>
        <v>0</v>
      </c>
      <c r="BZ74" s="3">
        <f>BY74*(1-IF($H74+BY$2-$L$2&lt;70,VLOOKUP($H74+BY$2-$L$2,$B$3:$C$123,2)*VLOOKUP($H74+BY$2-$L$2,Multipliers!$A$3:$DF$122,BY$2-2006+2),1))</f>
        <v>0</v>
      </c>
      <c r="CA74" s="3">
        <f>BZ74*(1-IF($H74+BZ$2-$L$2&lt;70,VLOOKUP($H74+BZ$2-$L$2,$B$3:$C$123,2)*VLOOKUP($H74+BZ$2-$L$2,Multipliers!$A$3:$DF$122,BZ$2-2006+2),1))</f>
        <v>0</v>
      </c>
      <c r="CB74" s="3">
        <f>CA74*(1-IF($H74+CA$2-$L$2&lt;70,VLOOKUP($H74+CA$2-$L$2,$B$3:$C$123,2)*VLOOKUP($H74+CA$2-$L$2,Multipliers!$A$3:$DF$122,CA$2-2006+2),1))</f>
        <v>0</v>
      </c>
      <c r="CC74" s="3">
        <f>CB74*(1-IF($H74+CB$2-$L$2&lt;70,VLOOKUP($H74+CB$2-$L$2,$B$3:$C$123,2)*VLOOKUP($H74+CB$2-$L$2,Multipliers!$A$3:$DF$122,CB$2-2006+2),1))</f>
        <v>0</v>
      </c>
      <c r="CD74" s="3">
        <f>CC74*(1-IF($H74+CC$2-$L$2&lt;70,VLOOKUP($H74+CC$2-$L$2,$B$3:$C$123,2)*VLOOKUP($H74+CC$2-$L$2,Multipliers!$A$3:$DF$122,CC$2-2006+2),1))</f>
        <v>0</v>
      </c>
    </row>
    <row r="75" spans="2:82" x14ac:dyDescent="0.25">
      <c r="B75" s="21">
        <f t="shared" si="34"/>
        <v>72</v>
      </c>
      <c r="C75" s="21">
        <f>IF(B75&lt;Inputs!$C$3,E75,F75)</f>
        <v>2.9811000000000001E-2</v>
      </c>
      <c r="E75" s="22">
        <v>2.6325999999999999E-2</v>
      </c>
      <c r="F75" s="22">
        <v>2.9811000000000001E-2</v>
      </c>
      <c r="H75" s="26">
        <f t="shared" si="35"/>
        <v>73</v>
      </c>
      <c r="I75" s="26">
        <f>IF(H75&lt;=Inputs!$C$3,VLOOKUP(H75,$K$3:$CD$43,Inputs!$C$3-H75+2),1)</f>
        <v>1</v>
      </c>
      <c r="K75" s="3">
        <f t="shared" si="36"/>
        <v>73</v>
      </c>
      <c r="L75" s="3">
        <v>1</v>
      </c>
      <c r="M75" s="3">
        <f>L75*(1-IF($H75+L$2-$L$2&lt;70,VLOOKUP($H75+L$2-$L$2,$B$3:$C$123,2)*VLOOKUP($H75+L$2-$L$2,Multipliers!$A$3:$DF$122,L$2-2006+2),1))</f>
        <v>0</v>
      </c>
      <c r="N75" s="3">
        <f>M75*(1-IF($H75+M$2-$L$2&lt;70,VLOOKUP($H75+M$2-$L$2,$B$3:$C$123,2)*VLOOKUP($H75+M$2-$L$2,Multipliers!$A$3:$DF$122,M$2-2006+2),1))</f>
        <v>0</v>
      </c>
      <c r="O75" s="3">
        <f>N75*(1-IF($H75+N$2-$L$2&lt;70,VLOOKUP($H75+N$2-$L$2,$B$3:$C$123,2)*VLOOKUP($H75+N$2-$L$2,Multipliers!$A$3:$DF$122,N$2-2006+2),1))</f>
        <v>0</v>
      </c>
      <c r="P75" s="3">
        <f>O75*(1-IF($H75+O$2-$L$2&lt;70,VLOOKUP($H75+O$2-$L$2,$B$3:$C$123,2)*VLOOKUP($H75+O$2-$L$2,Multipliers!$A$3:$DF$122,O$2-2006+2),1))</f>
        <v>0</v>
      </c>
      <c r="Q75" s="3">
        <f>P75*(1-IF($H75+P$2-$L$2&lt;70,VLOOKUP($H75+P$2-$L$2,$B$3:$C$123,2)*VLOOKUP($H75+P$2-$L$2,Multipliers!$A$3:$DF$122,P$2-2006+2),1))</f>
        <v>0</v>
      </c>
      <c r="R75" s="3">
        <f>Q75*(1-IF($H75+Q$2-$L$2&lt;70,VLOOKUP($H75+Q$2-$L$2,$B$3:$C$123,2)*VLOOKUP($H75+Q$2-$L$2,Multipliers!$A$3:$DF$122,Q$2-2006+2),1))</f>
        <v>0</v>
      </c>
      <c r="S75" s="3">
        <f>R75*(1-IF($H75+R$2-$L$2&lt;70,VLOOKUP($H75+R$2-$L$2,$B$3:$C$123,2)*VLOOKUP($H75+R$2-$L$2,Multipliers!$A$3:$DF$122,R$2-2006+2),1))</f>
        <v>0</v>
      </c>
      <c r="T75" s="3">
        <f>S75*(1-IF($H75+S$2-$L$2&lt;70,VLOOKUP($H75+S$2-$L$2,$B$3:$C$123,2)*VLOOKUP($H75+S$2-$L$2,Multipliers!$A$3:$DF$122,S$2-2006+2),1))</f>
        <v>0</v>
      </c>
      <c r="U75" s="3">
        <f>T75*(1-IF($H75+T$2-$L$2&lt;70,VLOOKUP($H75+T$2-$L$2,$B$3:$C$123,2)*VLOOKUP($H75+T$2-$L$2,Multipliers!$A$3:$DF$122,T$2-2006+2),1))</f>
        <v>0</v>
      </c>
      <c r="V75" s="3">
        <f>U75*(1-IF($H75+U$2-$L$2&lt;70,VLOOKUP($H75+U$2-$L$2,$B$3:$C$123,2)*VLOOKUP($H75+U$2-$L$2,Multipliers!$A$3:$DF$122,U$2-2006+2),1))</f>
        <v>0</v>
      </c>
      <c r="W75" s="3">
        <f>V75*(1-IF($H75+V$2-$L$2&lt;70,VLOOKUP($H75+V$2-$L$2,$B$3:$C$123,2)*VLOOKUP($H75+V$2-$L$2,Multipliers!$A$3:$DF$122,V$2-2006+2),1))</f>
        <v>0</v>
      </c>
      <c r="X75" s="3">
        <f>W75*(1-IF($H75+W$2-$L$2&lt;70,VLOOKUP($H75+W$2-$L$2,$B$3:$C$123,2)*VLOOKUP($H75+W$2-$L$2,Multipliers!$A$3:$DF$122,W$2-2006+2),1))</f>
        <v>0</v>
      </c>
      <c r="Y75" s="3">
        <f>X75*(1-IF($H75+X$2-$L$2&lt;70,VLOOKUP($H75+X$2-$L$2,$B$3:$C$123,2)*VLOOKUP($H75+X$2-$L$2,Multipliers!$A$3:$DF$122,X$2-2006+2),1))</f>
        <v>0</v>
      </c>
      <c r="Z75" s="3">
        <f>Y75*(1-IF($H75+Y$2-$L$2&lt;70,VLOOKUP($H75+Y$2-$L$2,$B$3:$C$123,2)*VLOOKUP($H75+Y$2-$L$2,Multipliers!$A$3:$DF$122,Y$2-2006+2),1))</f>
        <v>0</v>
      </c>
      <c r="AA75" s="3">
        <f>Z75*(1-IF($H75+Z$2-$L$2&lt;70,VLOOKUP($H75+Z$2-$L$2,$B$3:$C$123,2)*VLOOKUP($H75+Z$2-$L$2,Multipliers!$A$3:$DF$122,Z$2-2006+2),1))</f>
        <v>0</v>
      </c>
      <c r="AB75" s="3">
        <f>AA75*(1-IF($H75+AA$2-$L$2&lt;70,VLOOKUP($H75+AA$2-$L$2,$B$3:$C$123,2)*VLOOKUP($H75+AA$2-$L$2,Multipliers!$A$3:$DF$122,AA$2-2006+2),1))</f>
        <v>0</v>
      </c>
      <c r="AC75" s="3">
        <f>AB75*(1-IF($H75+AB$2-$L$2&lt;70,VLOOKUP($H75+AB$2-$L$2,$B$3:$C$123,2)*VLOOKUP($H75+AB$2-$L$2,Multipliers!$A$3:$DF$122,AB$2-2006+2),1))</f>
        <v>0</v>
      </c>
      <c r="AD75" s="3">
        <f>AC75*(1-IF($H75+AC$2-$L$2&lt;70,VLOOKUP($H75+AC$2-$L$2,$B$3:$C$123,2)*VLOOKUP($H75+AC$2-$L$2,Multipliers!$A$3:$DF$122,AC$2-2006+2),1))</f>
        <v>0</v>
      </c>
      <c r="AE75" s="3">
        <f>AD75*(1-IF($H75+AD$2-$L$2&lt;70,VLOOKUP($H75+AD$2-$L$2,$B$3:$C$123,2)*VLOOKUP($H75+AD$2-$L$2,Multipliers!$A$3:$DF$122,AD$2-2006+2),1))</f>
        <v>0</v>
      </c>
      <c r="AF75" s="3">
        <f>AE75*(1-IF($H75+AE$2-$L$2&lt;70,VLOOKUP($H75+AE$2-$L$2,$B$3:$C$123,2)*VLOOKUP($H75+AE$2-$L$2,Multipliers!$A$3:$DF$122,AE$2-2006+2),1))</f>
        <v>0</v>
      </c>
      <c r="AG75" s="3">
        <f>AF75*(1-IF($H75+AF$2-$L$2&lt;70,VLOOKUP($H75+AF$2-$L$2,$B$3:$C$123,2)*VLOOKUP($H75+AF$2-$L$2,Multipliers!$A$3:$DF$122,AF$2-2006+2),1))</f>
        <v>0</v>
      </c>
      <c r="AH75" s="3">
        <f>AG75*(1-IF($H75+AG$2-$L$2&lt;70,VLOOKUP($H75+AG$2-$L$2,$B$3:$C$123,2)*VLOOKUP($H75+AG$2-$L$2,Multipliers!$A$3:$DF$122,AG$2-2006+2),1))</f>
        <v>0</v>
      </c>
      <c r="AI75" s="3">
        <f>AH75*(1-IF($H75+AH$2-$L$2&lt;70,VLOOKUP($H75+AH$2-$L$2,$B$3:$C$123,2)*VLOOKUP($H75+AH$2-$L$2,Multipliers!$A$3:$DF$122,AH$2-2006+2),1))</f>
        <v>0</v>
      </c>
      <c r="AJ75" s="3">
        <f>AI75*(1-IF($H75+AI$2-$L$2&lt;70,VLOOKUP($H75+AI$2-$L$2,$B$3:$C$123,2)*VLOOKUP($H75+AI$2-$L$2,Multipliers!$A$3:$DF$122,AI$2-2006+2),1))</f>
        <v>0</v>
      </c>
      <c r="AK75" s="3">
        <f>AJ75*(1-IF($H75+AJ$2-$L$2&lt;70,VLOOKUP($H75+AJ$2-$L$2,$B$3:$C$123,2)*VLOOKUP($H75+AJ$2-$L$2,Multipliers!$A$3:$DF$122,AJ$2-2006+2),1))</f>
        <v>0</v>
      </c>
      <c r="AL75" s="3">
        <f>AK75*(1-IF($H75+AK$2-$L$2&lt;70,VLOOKUP($H75+AK$2-$L$2,$B$3:$C$123,2)*VLOOKUP($H75+AK$2-$L$2,Multipliers!$A$3:$DF$122,AK$2-2006+2),1))</f>
        <v>0</v>
      </c>
      <c r="AM75" s="3">
        <f>AL75*(1-IF($H75+AL$2-$L$2&lt;70,VLOOKUP($H75+AL$2-$L$2,$B$3:$C$123,2)*VLOOKUP($H75+AL$2-$L$2,Multipliers!$A$3:$DF$122,AL$2-2006+2),1))</f>
        <v>0</v>
      </c>
      <c r="AN75" s="3">
        <f>AM75*(1-IF($H75+AM$2-$L$2&lt;70,VLOOKUP($H75+AM$2-$L$2,$B$3:$C$123,2)*VLOOKUP($H75+AM$2-$L$2,Multipliers!$A$3:$DF$122,AM$2-2006+2),1))</f>
        <v>0</v>
      </c>
      <c r="AO75" s="3">
        <f>AN75*(1-IF($H75+AN$2-$L$2&lt;70,VLOOKUP($H75+AN$2-$L$2,$B$3:$C$123,2)*VLOOKUP($H75+AN$2-$L$2,Multipliers!$A$3:$DF$122,AN$2-2006+2),1))</f>
        <v>0</v>
      </c>
      <c r="AP75" s="3">
        <f>AO75*(1-IF($H75+AO$2-$L$2&lt;70,VLOOKUP($H75+AO$2-$L$2,$B$3:$C$123,2)*VLOOKUP($H75+AO$2-$L$2,Multipliers!$A$3:$DF$122,AO$2-2006+2),1))</f>
        <v>0</v>
      </c>
      <c r="AQ75" s="3">
        <f>AP75*(1-IF($H75+AP$2-$L$2&lt;70,VLOOKUP($H75+AP$2-$L$2,$B$3:$C$123,2)*VLOOKUP($H75+AP$2-$L$2,Multipliers!$A$3:$DF$122,AP$2-2006+2),1))</f>
        <v>0</v>
      </c>
      <c r="AR75" s="3">
        <f>AQ75*(1-IF($H75+AQ$2-$L$2&lt;70,VLOOKUP($H75+AQ$2-$L$2,$B$3:$C$123,2)*VLOOKUP($H75+AQ$2-$L$2,Multipliers!$A$3:$DF$122,AQ$2-2006+2),1))</f>
        <v>0</v>
      </c>
      <c r="AS75" s="3">
        <f>AR75*(1-IF($H75+AR$2-$L$2&lt;70,VLOOKUP($H75+AR$2-$L$2,$B$3:$C$123,2)*VLOOKUP($H75+AR$2-$L$2,Multipliers!$A$3:$DF$122,AR$2-2006+2),1))</f>
        <v>0</v>
      </c>
      <c r="AT75" s="3">
        <f>AS75*(1-IF($H75+AS$2-$L$2&lt;70,VLOOKUP($H75+AS$2-$L$2,$B$3:$C$123,2)*VLOOKUP($H75+AS$2-$L$2,Multipliers!$A$3:$DF$122,AS$2-2006+2),1))</f>
        <v>0</v>
      </c>
      <c r="AU75" s="3">
        <f>AT75*(1-IF($H75+AT$2-$L$2&lt;70,VLOOKUP($H75+AT$2-$L$2,$B$3:$C$123,2)*VLOOKUP($H75+AT$2-$L$2,Multipliers!$A$3:$DF$122,AT$2-2006+2),1))</f>
        <v>0</v>
      </c>
      <c r="AV75" s="3">
        <f>AU75*(1-IF($H75+AU$2-$L$2&lt;70,VLOOKUP($H75+AU$2-$L$2,$B$3:$C$123,2)*VLOOKUP($H75+AU$2-$L$2,Multipliers!$A$3:$DF$122,AU$2-2006+2),1))</f>
        <v>0</v>
      </c>
      <c r="AW75" s="3">
        <f>AV75*(1-IF($H75+AV$2-$L$2&lt;70,VLOOKUP($H75+AV$2-$L$2,$B$3:$C$123,2)*VLOOKUP($H75+AV$2-$L$2,Multipliers!$A$3:$DF$122,AV$2-2006+2),1))</f>
        <v>0</v>
      </c>
      <c r="AX75" s="3">
        <f>AW75*(1-IF($H75+AW$2-$L$2&lt;70,VLOOKUP($H75+AW$2-$L$2,$B$3:$C$123,2)*VLOOKUP($H75+AW$2-$L$2,Multipliers!$A$3:$DF$122,AW$2-2006+2),1))</f>
        <v>0</v>
      </c>
      <c r="AY75" s="3">
        <f>AX75*(1-IF($H75+AX$2-$L$2&lt;70,VLOOKUP($H75+AX$2-$L$2,$B$3:$C$123,2)*VLOOKUP($H75+AX$2-$L$2,Multipliers!$A$3:$DF$122,AX$2-2006+2),1))</f>
        <v>0</v>
      </c>
      <c r="AZ75" s="3">
        <f>AY75*(1-IF($H75+AY$2-$L$2&lt;70,VLOOKUP($H75+AY$2-$L$2,$B$3:$C$123,2)*VLOOKUP($H75+AY$2-$L$2,Multipliers!$A$3:$DF$122,AY$2-2006+2),1))</f>
        <v>0</v>
      </c>
      <c r="BA75" s="3">
        <f>AZ75*(1-IF($H75+AZ$2-$L$2&lt;70,VLOOKUP($H75+AZ$2-$L$2,$B$3:$C$123,2)*VLOOKUP($H75+AZ$2-$L$2,Multipliers!$A$3:$DF$122,AZ$2-2006+2),1))</f>
        <v>0</v>
      </c>
      <c r="BB75" s="3">
        <f>BA75*(1-IF($H75+BA$2-$L$2&lt;70,VLOOKUP($H75+BA$2-$L$2,$B$3:$C$123,2)*VLOOKUP($H75+BA$2-$L$2,Multipliers!$A$3:$DF$122,BA$2-2006+2),1))</f>
        <v>0</v>
      </c>
      <c r="BC75" s="3">
        <f>BB75*(1-IF($H75+BB$2-$L$2&lt;70,VLOOKUP($H75+BB$2-$L$2,$B$3:$C$123,2)*VLOOKUP($H75+BB$2-$L$2,Multipliers!$A$3:$DF$122,BB$2-2006+2),1))</f>
        <v>0</v>
      </c>
      <c r="BD75" s="3">
        <f>BC75*(1-IF($H75+BC$2-$L$2&lt;70,VLOOKUP($H75+BC$2-$L$2,$B$3:$C$123,2)*VLOOKUP($H75+BC$2-$L$2,Multipliers!$A$3:$DF$122,BC$2-2006+2),1))</f>
        <v>0</v>
      </c>
      <c r="BE75" s="3">
        <f>BD75*(1-IF($H75+BD$2-$L$2&lt;70,VLOOKUP($H75+BD$2-$L$2,$B$3:$C$123,2)*VLOOKUP($H75+BD$2-$L$2,Multipliers!$A$3:$DF$122,BD$2-2006+2),1))</f>
        <v>0</v>
      </c>
      <c r="BF75" s="3">
        <f>BE75*(1-IF($H75+BE$2-$L$2&lt;70,VLOOKUP($H75+BE$2-$L$2,$B$3:$C$123,2)*VLOOKUP($H75+BE$2-$L$2,Multipliers!$A$3:$DF$122,BE$2-2006+2),1))</f>
        <v>0</v>
      </c>
      <c r="BG75" s="3">
        <f>BF75*(1-IF($H75+BF$2-$L$2&lt;70,VLOOKUP($H75+BF$2-$L$2,$B$3:$C$123,2)*VLOOKUP($H75+BF$2-$L$2,Multipliers!$A$3:$DF$122,BF$2-2006+2),1))</f>
        <v>0</v>
      </c>
      <c r="BH75" s="3">
        <f>BG75*(1-IF($H75+BG$2-$L$2&lt;70,VLOOKUP($H75+BG$2-$L$2,$B$3:$C$123,2)*VLOOKUP($H75+BG$2-$L$2,Multipliers!$A$3:$DF$122,BG$2-2006+2),1))</f>
        <v>0</v>
      </c>
      <c r="BI75" s="3">
        <f>BH75*(1-IF($H75+BH$2-$L$2&lt;70,VLOOKUP($H75+BH$2-$L$2,$B$3:$C$123,2)*VLOOKUP($H75+BH$2-$L$2,Multipliers!$A$3:$DF$122,BH$2-2006+2),1))</f>
        <v>0</v>
      </c>
      <c r="BJ75" s="3">
        <f>BI75*(1-IF($H75+BI$2-$L$2&lt;70,VLOOKUP($H75+BI$2-$L$2,$B$3:$C$123,2)*VLOOKUP($H75+BI$2-$L$2,Multipliers!$A$3:$DF$122,BI$2-2006+2),1))</f>
        <v>0</v>
      </c>
      <c r="BK75" s="3">
        <f>BJ75*(1-IF($H75+BJ$2-$L$2&lt;70,VLOOKUP($H75+BJ$2-$L$2,$B$3:$C$123,2)*VLOOKUP($H75+BJ$2-$L$2,Multipliers!$A$3:$DF$122,BJ$2-2006+2),1))</f>
        <v>0</v>
      </c>
      <c r="BL75" s="3">
        <f>BK75*(1-IF($H75+BK$2-$L$2&lt;70,VLOOKUP($H75+BK$2-$L$2,$B$3:$C$123,2)*VLOOKUP($H75+BK$2-$L$2,Multipliers!$A$3:$DF$122,BK$2-2006+2),1))</f>
        <v>0</v>
      </c>
      <c r="BM75" s="3">
        <f>BL75*(1-IF($H75+BL$2-$L$2&lt;70,VLOOKUP($H75+BL$2-$L$2,$B$3:$C$123,2)*VLOOKUP($H75+BL$2-$L$2,Multipliers!$A$3:$DF$122,BL$2-2006+2),1))</f>
        <v>0</v>
      </c>
      <c r="BN75" s="3">
        <f>BM75*(1-IF($H75+BM$2-$L$2&lt;70,VLOOKUP($H75+BM$2-$L$2,$B$3:$C$123,2)*VLOOKUP($H75+BM$2-$L$2,Multipliers!$A$3:$DF$122,BM$2-2006+2),1))</f>
        <v>0</v>
      </c>
      <c r="BO75" s="3">
        <f>BN75*(1-IF($H75+BN$2-$L$2&lt;70,VLOOKUP($H75+BN$2-$L$2,$B$3:$C$123,2)*VLOOKUP($H75+BN$2-$L$2,Multipliers!$A$3:$DF$122,BN$2-2006+2),1))</f>
        <v>0</v>
      </c>
      <c r="BP75" s="3">
        <f>BO75*(1-IF($H75+BO$2-$L$2&lt;70,VLOOKUP($H75+BO$2-$L$2,$B$3:$C$123,2)*VLOOKUP($H75+BO$2-$L$2,Multipliers!$A$3:$DF$122,BO$2-2006+2),1))</f>
        <v>0</v>
      </c>
      <c r="BQ75" s="3">
        <f>BP75*(1-IF($H75+BP$2-$L$2&lt;70,VLOOKUP($H75+BP$2-$L$2,$B$3:$C$123,2)*VLOOKUP($H75+BP$2-$L$2,Multipliers!$A$3:$DF$122,BP$2-2006+2),1))</f>
        <v>0</v>
      </c>
      <c r="BR75" s="3">
        <f>BQ75*(1-IF($H75+BQ$2-$L$2&lt;70,VLOOKUP($H75+BQ$2-$L$2,$B$3:$C$123,2)*VLOOKUP($H75+BQ$2-$L$2,Multipliers!$A$3:$DF$122,BQ$2-2006+2),1))</f>
        <v>0</v>
      </c>
      <c r="BS75" s="3">
        <f>BR75*(1-IF($H75+BR$2-$L$2&lt;70,VLOOKUP($H75+BR$2-$L$2,$B$3:$C$123,2)*VLOOKUP($H75+BR$2-$L$2,Multipliers!$A$3:$DF$122,BR$2-2006+2),1))</f>
        <v>0</v>
      </c>
      <c r="BT75" s="3">
        <f>BS75*(1-IF($H75+BS$2-$L$2&lt;70,VLOOKUP($H75+BS$2-$L$2,$B$3:$C$123,2)*VLOOKUP($H75+BS$2-$L$2,Multipliers!$A$3:$DF$122,BS$2-2006+2),1))</f>
        <v>0</v>
      </c>
      <c r="BU75" s="3">
        <f>BT75*(1-IF($H75+BT$2-$L$2&lt;70,VLOOKUP($H75+BT$2-$L$2,$B$3:$C$123,2)*VLOOKUP($H75+BT$2-$L$2,Multipliers!$A$3:$DF$122,BT$2-2006+2),1))</f>
        <v>0</v>
      </c>
      <c r="BV75" s="3">
        <f>BU75*(1-IF($H75+BU$2-$L$2&lt;70,VLOOKUP($H75+BU$2-$L$2,$B$3:$C$123,2)*VLOOKUP($H75+BU$2-$L$2,Multipliers!$A$3:$DF$122,BU$2-2006+2),1))</f>
        <v>0</v>
      </c>
      <c r="BW75" s="3">
        <f>BV75*(1-IF($H75+BV$2-$L$2&lt;70,VLOOKUP($H75+BV$2-$L$2,$B$3:$C$123,2)*VLOOKUP($H75+BV$2-$L$2,Multipliers!$A$3:$DF$122,BV$2-2006+2),1))</f>
        <v>0</v>
      </c>
      <c r="BX75" s="3">
        <f>BW75*(1-IF($H75+BW$2-$L$2&lt;70,VLOOKUP($H75+BW$2-$L$2,$B$3:$C$123,2)*VLOOKUP($H75+BW$2-$L$2,Multipliers!$A$3:$DF$122,BW$2-2006+2),1))</f>
        <v>0</v>
      </c>
      <c r="BY75" s="3">
        <f>BX75*(1-IF($H75+BX$2-$L$2&lt;70,VLOOKUP($H75+BX$2-$L$2,$B$3:$C$123,2)*VLOOKUP($H75+BX$2-$L$2,Multipliers!$A$3:$DF$122,BX$2-2006+2),1))</f>
        <v>0</v>
      </c>
      <c r="BZ75" s="3">
        <f>BY75*(1-IF($H75+BY$2-$L$2&lt;70,VLOOKUP($H75+BY$2-$L$2,$B$3:$C$123,2)*VLOOKUP($H75+BY$2-$L$2,Multipliers!$A$3:$DF$122,BY$2-2006+2),1))</f>
        <v>0</v>
      </c>
      <c r="CA75" s="3">
        <f>BZ75*(1-IF($H75+BZ$2-$L$2&lt;70,VLOOKUP($H75+BZ$2-$L$2,$B$3:$C$123,2)*VLOOKUP($H75+BZ$2-$L$2,Multipliers!$A$3:$DF$122,BZ$2-2006+2),1))</f>
        <v>0</v>
      </c>
      <c r="CB75" s="3">
        <f>CA75*(1-IF($H75+CA$2-$L$2&lt;70,VLOOKUP($H75+CA$2-$L$2,$B$3:$C$123,2)*VLOOKUP($H75+CA$2-$L$2,Multipliers!$A$3:$DF$122,CA$2-2006+2),1))</f>
        <v>0</v>
      </c>
      <c r="CC75" s="3">
        <f>CB75*(1-IF($H75+CB$2-$L$2&lt;70,VLOOKUP($H75+CB$2-$L$2,$B$3:$C$123,2)*VLOOKUP($H75+CB$2-$L$2,Multipliers!$A$3:$DF$122,CB$2-2006+2),1))</f>
        <v>0</v>
      </c>
      <c r="CD75" s="3">
        <f>CC75*(1-IF($H75+CC$2-$L$2&lt;70,VLOOKUP($H75+CC$2-$L$2,$B$3:$C$123,2)*VLOOKUP($H75+CC$2-$L$2,Multipliers!$A$3:$DF$122,CC$2-2006+2),1))</f>
        <v>0</v>
      </c>
    </row>
    <row r="76" spans="2:82" x14ac:dyDescent="0.25">
      <c r="B76" s="21">
        <f t="shared" si="34"/>
        <v>73</v>
      </c>
      <c r="C76" s="21">
        <f>IF(B76&lt;Inputs!$C$3,E76,F76)</f>
        <v>3.2807999999999997E-2</v>
      </c>
      <c r="E76" s="22">
        <v>2.9038999999999999E-2</v>
      </c>
      <c r="F76" s="22">
        <v>3.2807999999999997E-2</v>
      </c>
      <c r="H76" s="26">
        <f t="shared" si="35"/>
        <v>74</v>
      </c>
      <c r="I76" s="26">
        <f>IF(H76&lt;=Inputs!$C$3,VLOOKUP(H76,$K$3:$CD$43,Inputs!$C$3-H76+2),1)</f>
        <v>1</v>
      </c>
      <c r="K76" s="3">
        <f t="shared" si="36"/>
        <v>74</v>
      </c>
      <c r="L76" s="3">
        <v>1</v>
      </c>
      <c r="M76" s="3">
        <f>L76*(1-IF($H76+L$2-$L$2&lt;70,VLOOKUP($H76+L$2-$L$2,$B$3:$C$123,2)*VLOOKUP($H76+L$2-$L$2,Multipliers!$A$3:$DF$122,L$2-2006+2),1))</f>
        <v>0</v>
      </c>
      <c r="N76" s="3">
        <f>M76*(1-IF($H76+M$2-$L$2&lt;70,VLOOKUP($H76+M$2-$L$2,$B$3:$C$123,2)*VLOOKUP($H76+M$2-$L$2,Multipliers!$A$3:$DF$122,M$2-2006+2),1))</f>
        <v>0</v>
      </c>
      <c r="O76" s="3">
        <f>N76*(1-IF($H76+N$2-$L$2&lt;70,VLOOKUP($H76+N$2-$L$2,$B$3:$C$123,2)*VLOOKUP($H76+N$2-$L$2,Multipliers!$A$3:$DF$122,N$2-2006+2),1))</f>
        <v>0</v>
      </c>
      <c r="P76" s="3">
        <f>O76*(1-IF($H76+O$2-$L$2&lt;70,VLOOKUP($H76+O$2-$L$2,$B$3:$C$123,2)*VLOOKUP($H76+O$2-$L$2,Multipliers!$A$3:$DF$122,O$2-2006+2),1))</f>
        <v>0</v>
      </c>
      <c r="Q76" s="3">
        <f>P76*(1-IF($H76+P$2-$L$2&lt;70,VLOOKUP($H76+P$2-$L$2,$B$3:$C$123,2)*VLOOKUP($H76+P$2-$L$2,Multipliers!$A$3:$DF$122,P$2-2006+2),1))</f>
        <v>0</v>
      </c>
      <c r="R76" s="3">
        <f>Q76*(1-IF($H76+Q$2-$L$2&lt;70,VLOOKUP($H76+Q$2-$L$2,$B$3:$C$123,2)*VLOOKUP($H76+Q$2-$L$2,Multipliers!$A$3:$DF$122,Q$2-2006+2),1))</f>
        <v>0</v>
      </c>
      <c r="S76" s="3">
        <f>R76*(1-IF($H76+R$2-$L$2&lt;70,VLOOKUP($H76+R$2-$L$2,$B$3:$C$123,2)*VLOOKUP($H76+R$2-$L$2,Multipliers!$A$3:$DF$122,R$2-2006+2),1))</f>
        <v>0</v>
      </c>
      <c r="T76" s="3">
        <f>S76*(1-IF($H76+S$2-$L$2&lt;70,VLOOKUP($H76+S$2-$L$2,$B$3:$C$123,2)*VLOOKUP($H76+S$2-$L$2,Multipliers!$A$3:$DF$122,S$2-2006+2),1))</f>
        <v>0</v>
      </c>
      <c r="U76" s="3">
        <f>T76*(1-IF($H76+T$2-$L$2&lt;70,VLOOKUP($H76+T$2-$L$2,$B$3:$C$123,2)*VLOOKUP($H76+T$2-$L$2,Multipliers!$A$3:$DF$122,T$2-2006+2),1))</f>
        <v>0</v>
      </c>
      <c r="V76" s="3">
        <f>U76*(1-IF($H76+U$2-$L$2&lt;70,VLOOKUP($H76+U$2-$L$2,$B$3:$C$123,2)*VLOOKUP($H76+U$2-$L$2,Multipliers!$A$3:$DF$122,U$2-2006+2),1))</f>
        <v>0</v>
      </c>
      <c r="W76" s="3">
        <f>V76*(1-IF($H76+V$2-$L$2&lt;70,VLOOKUP($H76+V$2-$L$2,$B$3:$C$123,2)*VLOOKUP($H76+V$2-$L$2,Multipliers!$A$3:$DF$122,V$2-2006+2),1))</f>
        <v>0</v>
      </c>
      <c r="X76" s="3">
        <f>W76*(1-IF($H76+W$2-$L$2&lt;70,VLOOKUP($H76+W$2-$L$2,$B$3:$C$123,2)*VLOOKUP($H76+W$2-$L$2,Multipliers!$A$3:$DF$122,W$2-2006+2),1))</f>
        <v>0</v>
      </c>
      <c r="Y76" s="3">
        <f>X76*(1-IF($H76+X$2-$L$2&lt;70,VLOOKUP($H76+X$2-$L$2,$B$3:$C$123,2)*VLOOKUP($H76+X$2-$L$2,Multipliers!$A$3:$DF$122,X$2-2006+2),1))</f>
        <v>0</v>
      </c>
      <c r="Z76" s="3">
        <f>Y76*(1-IF($H76+Y$2-$L$2&lt;70,VLOOKUP($H76+Y$2-$L$2,$B$3:$C$123,2)*VLOOKUP($H76+Y$2-$L$2,Multipliers!$A$3:$DF$122,Y$2-2006+2),1))</f>
        <v>0</v>
      </c>
      <c r="AA76" s="3">
        <f>Z76*(1-IF($H76+Z$2-$L$2&lt;70,VLOOKUP($H76+Z$2-$L$2,$B$3:$C$123,2)*VLOOKUP($H76+Z$2-$L$2,Multipliers!$A$3:$DF$122,Z$2-2006+2),1))</f>
        <v>0</v>
      </c>
      <c r="AB76" s="3">
        <f>AA76*(1-IF($H76+AA$2-$L$2&lt;70,VLOOKUP($H76+AA$2-$L$2,$B$3:$C$123,2)*VLOOKUP($H76+AA$2-$L$2,Multipliers!$A$3:$DF$122,AA$2-2006+2),1))</f>
        <v>0</v>
      </c>
      <c r="AC76" s="3">
        <f>AB76*(1-IF($H76+AB$2-$L$2&lt;70,VLOOKUP($H76+AB$2-$L$2,$B$3:$C$123,2)*VLOOKUP($H76+AB$2-$L$2,Multipliers!$A$3:$DF$122,AB$2-2006+2),1))</f>
        <v>0</v>
      </c>
      <c r="AD76" s="3">
        <f>AC76*(1-IF($H76+AC$2-$L$2&lt;70,VLOOKUP($H76+AC$2-$L$2,$B$3:$C$123,2)*VLOOKUP($H76+AC$2-$L$2,Multipliers!$A$3:$DF$122,AC$2-2006+2),1))</f>
        <v>0</v>
      </c>
      <c r="AE76" s="3">
        <f>AD76*(1-IF($H76+AD$2-$L$2&lt;70,VLOOKUP($H76+AD$2-$L$2,$B$3:$C$123,2)*VLOOKUP($H76+AD$2-$L$2,Multipliers!$A$3:$DF$122,AD$2-2006+2),1))</f>
        <v>0</v>
      </c>
      <c r="AF76" s="3">
        <f>AE76*(1-IF($H76+AE$2-$L$2&lt;70,VLOOKUP($H76+AE$2-$L$2,$B$3:$C$123,2)*VLOOKUP($H76+AE$2-$L$2,Multipliers!$A$3:$DF$122,AE$2-2006+2),1))</f>
        <v>0</v>
      </c>
      <c r="AG76" s="3">
        <f>AF76*(1-IF($H76+AF$2-$L$2&lt;70,VLOOKUP($H76+AF$2-$L$2,$B$3:$C$123,2)*VLOOKUP($H76+AF$2-$L$2,Multipliers!$A$3:$DF$122,AF$2-2006+2),1))</f>
        <v>0</v>
      </c>
      <c r="AH76" s="3">
        <f>AG76*(1-IF($H76+AG$2-$L$2&lt;70,VLOOKUP($H76+AG$2-$L$2,$B$3:$C$123,2)*VLOOKUP($H76+AG$2-$L$2,Multipliers!$A$3:$DF$122,AG$2-2006+2),1))</f>
        <v>0</v>
      </c>
      <c r="AI76" s="3">
        <f>AH76*(1-IF($H76+AH$2-$L$2&lt;70,VLOOKUP($H76+AH$2-$L$2,$B$3:$C$123,2)*VLOOKUP($H76+AH$2-$L$2,Multipliers!$A$3:$DF$122,AH$2-2006+2),1))</f>
        <v>0</v>
      </c>
      <c r="AJ76" s="3">
        <f>AI76*(1-IF($H76+AI$2-$L$2&lt;70,VLOOKUP($H76+AI$2-$L$2,$B$3:$C$123,2)*VLOOKUP($H76+AI$2-$L$2,Multipliers!$A$3:$DF$122,AI$2-2006+2),1))</f>
        <v>0</v>
      </c>
      <c r="AK76" s="3">
        <f>AJ76*(1-IF($H76+AJ$2-$L$2&lt;70,VLOOKUP($H76+AJ$2-$L$2,$B$3:$C$123,2)*VLOOKUP($H76+AJ$2-$L$2,Multipliers!$A$3:$DF$122,AJ$2-2006+2),1))</f>
        <v>0</v>
      </c>
      <c r="AL76" s="3">
        <f>AK76*(1-IF($H76+AK$2-$L$2&lt;70,VLOOKUP($H76+AK$2-$L$2,$B$3:$C$123,2)*VLOOKUP($H76+AK$2-$L$2,Multipliers!$A$3:$DF$122,AK$2-2006+2),1))</f>
        <v>0</v>
      </c>
      <c r="AM76" s="3">
        <f>AL76*(1-IF($H76+AL$2-$L$2&lt;70,VLOOKUP($H76+AL$2-$L$2,$B$3:$C$123,2)*VLOOKUP($H76+AL$2-$L$2,Multipliers!$A$3:$DF$122,AL$2-2006+2),1))</f>
        <v>0</v>
      </c>
      <c r="AN76" s="3">
        <f>AM76*(1-IF($H76+AM$2-$L$2&lt;70,VLOOKUP($H76+AM$2-$L$2,$B$3:$C$123,2)*VLOOKUP($H76+AM$2-$L$2,Multipliers!$A$3:$DF$122,AM$2-2006+2),1))</f>
        <v>0</v>
      </c>
      <c r="AO76" s="3">
        <f>AN76*(1-IF($H76+AN$2-$L$2&lt;70,VLOOKUP($H76+AN$2-$L$2,$B$3:$C$123,2)*VLOOKUP($H76+AN$2-$L$2,Multipliers!$A$3:$DF$122,AN$2-2006+2),1))</f>
        <v>0</v>
      </c>
      <c r="AP76" s="3">
        <f>AO76*(1-IF($H76+AO$2-$L$2&lt;70,VLOOKUP($H76+AO$2-$L$2,$B$3:$C$123,2)*VLOOKUP($H76+AO$2-$L$2,Multipliers!$A$3:$DF$122,AO$2-2006+2),1))</f>
        <v>0</v>
      </c>
      <c r="AQ76" s="3">
        <f>AP76*(1-IF($H76+AP$2-$L$2&lt;70,VLOOKUP($H76+AP$2-$L$2,$B$3:$C$123,2)*VLOOKUP($H76+AP$2-$L$2,Multipliers!$A$3:$DF$122,AP$2-2006+2),1))</f>
        <v>0</v>
      </c>
      <c r="AR76" s="3">
        <f>AQ76*(1-IF($H76+AQ$2-$L$2&lt;70,VLOOKUP($H76+AQ$2-$L$2,$B$3:$C$123,2)*VLOOKUP($H76+AQ$2-$L$2,Multipliers!$A$3:$DF$122,AQ$2-2006+2),1))</f>
        <v>0</v>
      </c>
      <c r="AS76" s="3">
        <f>AR76*(1-IF($H76+AR$2-$L$2&lt;70,VLOOKUP($H76+AR$2-$L$2,$B$3:$C$123,2)*VLOOKUP($H76+AR$2-$L$2,Multipliers!$A$3:$DF$122,AR$2-2006+2),1))</f>
        <v>0</v>
      </c>
      <c r="AT76" s="3">
        <f>AS76*(1-IF($H76+AS$2-$L$2&lt;70,VLOOKUP($H76+AS$2-$L$2,$B$3:$C$123,2)*VLOOKUP($H76+AS$2-$L$2,Multipliers!$A$3:$DF$122,AS$2-2006+2),1))</f>
        <v>0</v>
      </c>
      <c r="AU76" s="3">
        <f>AT76*(1-IF($H76+AT$2-$L$2&lt;70,VLOOKUP($H76+AT$2-$L$2,$B$3:$C$123,2)*VLOOKUP($H76+AT$2-$L$2,Multipliers!$A$3:$DF$122,AT$2-2006+2),1))</f>
        <v>0</v>
      </c>
      <c r="AV76" s="3">
        <f>AU76*(1-IF($H76+AU$2-$L$2&lt;70,VLOOKUP($H76+AU$2-$L$2,$B$3:$C$123,2)*VLOOKUP($H76+AU$2-$L$2,Multipliers!$A$3:$DF$122,AU$2-2006+2),1))</f>
        <v>0</v>
      </c>
      <c r="AW76" s="3">
        <f>AV76*(1-IF($H76+AV$2-$L$2&lt;70,VLOOKUP($H76+AV$2-$L$2,$B$3:$C$123,2)*VLOOKUP($H76+AV$2-$L$2,Multipliers!$A$3:$DF$122,AV$2-2006+2),1))</f>
        <v>0</v>
      </c>
      <c r="AX76" s="3">
        <f>AW76*(1-IF($H76+AW$2-$L$2&lt;70,VLOOKUP($H76+AW$2-$L$2,$B$3:$C$123,2)*VLOOKUP($H76+AW$2-$L$2,Multipliers!$A$3:$DF$122,AW$2-2006+2),1))</f>
        <v>0</v>
      </c>
      <c r="AY76" s="3">
        <f>AX76*(1-IF($H76+AX$2-$L$2&lt;70,VLOOKUP($H76+AX$2-$L$2,$B$3:$C$123,2)*VLOOKUP($H76+AX$2-$L$2,Multipliers!$A$3:$DF$122,AX$2-2006+2),1))</f>
        <v>0</v>
      </c>
      <c r="AZ76" s="3">
        <f>AY76*(1-IF($H76+AY$2-$L$2&lt;70,VLOOKUP($H76+AY$2-$L$2,$B$3:$C$123,2)*VLOOKUP($H76+AY$2-$L$2,Multipliers!$A$3:$DF$122,AY$2-2006+2),1))</f>
        <v>0</v>
      </c>
      <c r="BA76" s="3">
        <f>AZ76*(1-IF($H76+AZ$2-$L$2&lt;70,VLOOKUP($H76+AZ$2-$L$2,$B$3:$C$123,2)*VLOOKUP($H76+AZ$2-$L$2,Multipliers!$A$3:$DF$122,AZ$2-2006+2),1))</f>
        <v>0</v>
      </c>
      <c r="BB76" s="3">
        <f>BA76*(1-IF($H76+BA$2-$L$2&lt;70,VLOOKUP($H76+BA$2-$L$2,$B$3:$C$123,2)*VLOOKUP($H76+BA$2-$L$2,Multipliers!$A$3:$DF$122,BA$2-2006+2),1))</f>
        <v>0</v>
      </c>
      <c r="BC76" s="3">
        <f>BB76*(1-IF($H76+BB$2-$L$2&lt;70,VLOOKUP($H76+BB$2-$L$2,$B$3:$C$123,2)*VLOOKUP($H76+BB$2-$L$2,Multipliers!$A$3:$DF$122,BB$2-2006+2),1))</f>
        <v>0</v>
      </c>
      <c r="BD76" s="3">
        <f>BC76*(1-IF($H76+BC$2-$L$2&lt;70,VLOOKUP($H76+BC$2-$L$2,$B$3:$C$123,2)*VLOOKUP($H76+BC$2-$L$2,Multipliers!$A$3:$DF$122,BC$2-2006+2),1))</f>
        <v>0</v>
      </c>
      <c r="BE76" s="3">
        <f>BD76*(1-IF($H76+BD$2-$L$2&lt;70,VLOOKUP($H76+BD$2-$L$2,$B$3:$C$123,2)*VLOOKUP($H76+BD$2-$L$2,Multipliers!$A$3:$DF$122,BD$2-2006+2),1))</f>
        <v>0</v>
      </c>
      <c r="BF76" s="3">
        <f>BE76*(1-IF($H76+BE$2-$L$2&lt;70,VLOOKUP($H76+BE$2-$L$2,$B$3:$C$123,2)*VLOOKUP($H76+BE$2-$L$2,Multipliers!$A$3:$DF$122,BE$2-2006+2),1))</f>
        <v>0</v>
      </c>
      <c r="BG76" s="3">
        <f>BF76*(1-IF($H76+BF$2-$L$2&lt;70,VLOOKUP($H76+BF$2-$L$2,$B$3:$C$123,2)*VLOOKUP($H76+BF$2-$L$2,Multipliers!$A$3:$DF$122,BF$2-2006+2),1))</f>
        <v>0</v>
      </c>
      <c r="BH76" s="3">
        <f>BG76*(1-IF($H76+BG$2-$L$2&lt;70,VLOOKUP($H76+BG$2-$L$2,$B$3:$C$123,2)*VLOOKUP($H76+BG$2-$L$2,Multipliers!$A$3:$DF$122,BG$2-2006+2),1))</f>
        <v>0</v>
      </c>
      <c r="BI76" s="3">
        <f>BH76*(1-IF($H76+BH$2-$L$2&lt;70,VLOOKUP($H76+BH$2-$L$2,$B$3:$C$123,2)*VLOOKUP($H76+BH$2-$L$2,Multipliers!$A$3:$DF$122,BH$2-2006+2),1))</f>
        <v>0</v>
      </c>
      <c r="BJ76" s="3">
        <f>BI76*(1-IF($H76+BI$2-$L$2&lt;70,VLOOKUP($H76+BI$2-$L$2,$B$3:$C$123,2)*VLOOKUP($H76+BI$2-$L$2,Multipliers!$A$3:$DF$122,BI$2-2006+2),1))</f>
        <v>0</v>
      </c>
      <c r="BK76" s="3">
        <f>BJ76*(1-IF($H76+BJ$2-$L$2&lt;70,VLOOKUP($H76+BJ$2-$L$2,$B$3:$C$123,2)*VLOOKUP($H76+BJ$2-$L$2,Multipliers!$A$3:$DF$122,BJ$2-2006+2),1))</f>
        <v>0</v>
      </c>
      <c r="BL76" s="3">
        <f>BK76*(1-IF($H76+BK$2-$L$2&lt;70,VLOOKUP($H76+BK$2-$L$2,$B$3:$C$123,2)*VLOOKUP($H76+BK$2-$L$2,Multipliers!$A$3:$DF$122,BK$2-2006+2),1))</f>
        <v>0</v>
      </c>
      <c r="BM76" s="3">
        <f>BL76*(1-IF($H76+BL$2-$L$2&lt;70,VLOOKUP($H76+BL$2-$L$2,$B$3:$C$123,2)*VLOOKUP($H76+BL$2-$L$2,Multipliers!$A$3:$DF$122,BL$2-2006+2),1))</f>
        <v>0</v>
      </c>
      <c r="BN76" s="3">
        <f>BM76*(1-IF($H76+BM$2-$L$2&lt;70,VLOOKUP($H76+BM$2-$L$2,$B$3:$C$123,2)*VLOOKUP($H76+BM$2-$L$2,Multipliers!$A$3:$DF$122,BM$2-2006+2),1))</f>
        <v>0</v>
      </c>
      <c r="BO76" s="3">
        <f>BN76*(1-IF($H76+BN$2-$L$2&lt;70,VLOOKUP($H76+BN$2-$L$2,$B$3:$C$123,2)*VLOOKUP($H76+BN$2-$L$2,Multipliers!$A$3:$DF$122,BN$2-2006+2),1))</f>
        <v>0</v>
      </c>
      <c r="BP76" s="3">
        <f>BO76*(1-IF($H76+BO$2-$L$2&lt;70,VLOOKUP($H76+BO$2-$L$2,$B$3:$C$123,2)*VLOOKUP($H76+BO$2-$L$2,Multipliers!$A$3:$DF$122,BO$2-2006+2),1))</f>
        <v>0</v>
      </c>
      <c r="BQ76" s="3">
        <f>BP76*(1-IF($H76+BP$2-$L$2&lt;70,VLOOKUP($H76+BP$2-$L$2,$B$3:$C$123,2)*VLOOKUP($H76+BP$2-$L$2,Multipliers!$A$3:$DF$122,BP$2-2006+2),1))</f>
        <v>0</v>
      </c>
      <c r="BR76" s="3">
        <f>BQ76*(1-IF($H76+BQ$2-$L$2&lt;70,VLOOKUP($H76+BQ$2-$L$2,$B$3:$C$123,2)*VLOOKUP($H76+BQ$2-$L$2,Multipliers!$A$3:$DF$122,BQ$2-2006+2),1))</f>
        <v>0</v>
      </c>
      <c r="BS76" s="3">
        <f>BR76*(1-IF($H76+BR$2-$L$2&lt;70,VLOOKUP($H76+BR$2-$L$2,$B$3:$C$123,2)*VLOOKUP($H76+BR$2-$L$2,Multipliers!$A$3:$DF$122,BR$2-2006+2),1))</f>
        <v>0</v>
      </c>
      <c r="BT76" s="3">
        <f>BS76*(1-IF($H76+BS$2-$L$2&lt;70,VLOOKUP($H76+BS$2-$L$2,$B$3:$C$123,2)*VLOOKUP($H76+BS$2-$L$2,Multipliers!$A$3:$DF$122,BS$2-2006+2),1))</f>
        <v>0</v>
      </c>
      <c r="BU76" s="3">
        <f>BT76*(1-IF($H76+BT$2-$L$2&lt;70,VLOOKUP($H76+BT$2-$L$2,$B$3:$C$123,2)*VLOOKUP($H76+BT$2-$L$2,Multipliers!$A$3:$DF$122,BT$2-2006+2),1))</f>
        <v>0</v>
      </c>
      <c r="BV76" s="3">
        <f>BU76*(1-IF($H76+BU$2-$L$2&lt;70,VLOOKUP($H76+BU$2-$L$2,$B$3:$C$123,2)*VLOOKUP($H76+BU$2-$L$2,Multipliers!$A$3:$DF$122,BU$2-2006+2),1))</f>
        <v>0</v>
      </c>
      <c r="BW76" s="3">
        <f>BV76*(1-IF($H76+BV$2-$L$2&lt;70,VLOOKUP($H76+BV$2-$L$2,$B$3:$C$123,2)*VLOOKUP($H76+BV$2-$L$2,Multipliers!$A$3:$DF$122,BV$2-2006+2),1))</f>
        <v>0</v>
      </c>
      <c r="BX76" s="3">
        <f>BW76*(1-IF($H76+BW$2-$L$2&lt;70,VLOOKUP($H76+BW$2-$L$2,$B$3:$C$123,2)*VLOOKUP($H76+BW$2-$L$2,Multipliers!$A$3:$DF$122,BW$2-2006+2),1))</f>
        <v>0</v>
      </c>
      <c r="BY76" s="3">
        <f>BX76*(1-IF($H76+BX$2-$L$2&lt;70,VLOOKUP($H76+BX$2-$L$2,$B$3:$C$123,2)*VLOOKUP($H76+BX$2-$L$2,Multipliers!$A$3:$DF$122,BX$2-2006+2),1))</f>
        <v>0</v>
      </c>
      <c r="BZ76" s="3">
        <f>BY76*(1-IF($H76+BY$2-$L$2&lt;70,VLOOKUP($H76+BY$2-$L$2,$B$3:$C$123,2)*VLOOKUP($H76+BY$2-$L$2,Multipliers!$A$3:$DF$122,BY$2-2006+2),1))</f>
        <v>0</v>
      </c>
      <c r="CA76" s="3">
        <f>BZ76*(1-IF($H76+BZ$2-$L$2&lt;70,VLOOKUP($H76+BZ$2-$L$2,$B$3:$C$123,2)*VLOOKUP($H76+BZ$2-$L$2,Multipliers!$A$3:$DF$122,BZ$2-2006+2),1))</f>
        <v>0</v>
      </c>
      <c r="CB76" s="3">
        <f>CA76*(1-IF($H76+CA$2-$L$2&lt;70,VLOOKUP($H76+CA$2-$L$2,$B$3:$C$123,2)*VLOOKUP($H76+CA$2-$L$2,Multipliers!$A$3:$DF$122,CA$2-2006+2),1))</f>
        <v>0</v>
      </c>
      <c r="CC76" s="3">
        <f>CB76*(1-IF($H76+CB$2-$L$2&lt;70,VLOOKUP($H76+CB$2-$L$2,$B$3:$C$123,2)*VLOOKUP($H76+CB$2-$L$2,Multipliers!$A$3:$DF$122,CB$2-2006+2),1))</f>
        <v>0</v>
      </c>
      <c r="CD76" s="3">
        <f>CC76*(1-IF($H76+CC$2-$L$2&lt;70,VLOOKUP($H76+CC$2-$L$2,$B$3:$C$123,2)*VLOOKUP($H76+CC$2-$L$2,Multipliers!$A$3:$DF$122,CC$2-2006+2),1))</f>
        <v>0</v>
      </c>
    </row>
    <row r="77" spans="2:82" x14ac:dyDescent="0.25">
      <c r="B77" s="21">
        <f t="shared" si="34"/>
        <v>74</v>
      </c>
      <c r="C77" s="21">
        <f>IF(B77&lt;Inputs!$C$3,E77,F77)</f>
        <v>3.6116000000000002E-2</v>
      </c>
      <c r="E77" s="22">
        <v>3.2002000000000003E-2</v>
      </c>
      <c r="F77" s="22">
        <v>3.6116000000000002E-2</v>
      </c>
      <c r="H77" s="26">
        <f t="shared" si="35"/>
        <v>75</v>
      </c>
      <c r="I77" s="26">
        <f>IF(H77&lt;=Inputs!$C$3,VLOOKUP(H77,$K$3:$CD$43,Inputs!$C$3-H77+2),1)</f>
        <v>1</v>
      </c>
      <c r="K77" s="3">
        <f t="shared" si="36"/>
        <v>75</v>
      </c>
      <c r="L77" s="3">
        <v>1</v>
      </c>
      <c r="M77" s="3">
        <f>L77*(1-IF($H77+L$2-$L$2&lt;70,VLOOKUP($H77+L$2-$L$2,$B$3:$C$123,2)*VLOOKUP($H77+L$2-$L$2,Multipliers!$A$3:$DF$122,L$2-2006+2),1))</f>
        <v>0</v>
      </c>
      <c r="N77" s="3">
        <f>M77*(1-IF($H77+M$2-$L$2&lt;70,VLOOKUP($H77+M$2-$L$2,$B$3:$C$123,2)*VLOOKUP($H77+M$2-$L$2,Multipliers!$A$3:$DF$122,M$2-2006+2),1))</f>
        <v>0</v>
      </c>
      <c r="O77" s="3">
        <f>N77*(1-IF($H77+N$2-$L$2&lt;70,VLOOKUP($H77+N$2-$L$2,$B$3:$C$123,2)*VLOOKUP($H77+N$2-$L$2,Multipliers!$A$3:$DF$122,N$2-2006+2),1))</f>
        <v>0</v>
      </c>
      <c r="P77" s="3">
        <f>O77*(1-IF($H77+O$2-$L$2&lt;70,VLOOKUP($H77+O$2-$L$2,$B$3:$C$123,2)*VLOOKUP($H77+O$2-$L$2,Multipliers!$A$3:$DF$122,O$2-2006+2),1))</f>
        <v>0</v>
      </c>
      <c r="Q77" s="3">
        <f>P77*(1-IF($H77+P$2-$L$2&lt;70,VLOOKUP($H77+P$2-$L$2,$B$3:$C$123,2)*VLOOKUP($H77+P$2-$L$2,Multipliers!$A$3:$DF$122,P$2-2006+2),1))</f>
        <v>0</v>
      </c>
      <c r="R77" s="3">
        <f>Q77*(1-IF($H77+Q$2-$L$2&lt;70,VLOOKUP($H77+Q$2-$L$2,$B$3:$C$123,2)*VLOOKUP($H77+Q$2-$L$2,Multipliers!$A$3:$DF$122,Q$2-2006+2),1))</f>
        <v>0</v>
      </c>
      <c r="S77" s="3">
        <f>R77*(1-IF($H77+R$2-$L$2&lt;70,VLOOKUP($H77+R$2-$L$2,$B$3:$C$123,2)*VLOOKUP($H77+R$2-$L$2,Multipliers!$A$3:$DF$122,R$2-2006+2),1))</f>
        <v>0</v>
      </c>
      <c r="T77" s="3">
        <f>S77*(1-IF($H77+S$2-$L$2&lt;70,VLOOKUP($H77+S$2-$L$2,$B$3:$C$123,2)*VLOOKUP($H77+S$2-$L$2,Multipliers!$A$3:$DF$122,S$2-2006+2),1))</f>
        <v>0</v>
      </c>
      <c r="U77" s="3">
        <f>T77*(1-IF($H77+T$2-$L$2&lt;70,VLOOKUP($H77+T$2-$L$2,$B$3:$C$123,2)*VLOOKUP($H77+T$2-$L$2,Multipliers!$A$3:$DF$122,T$2-2006+2),1))</f>
        <v>0</v>
      </c>
      <c r="V77" s="3">
        <f>U77*(1-IF($H77+U$2-$L$2&lt;70,VLOOKUP($H77+U$2-$L$2,$B$3:$C$123,2)*VLOOKUP($H77+U$2-$L$2,Multipliers!$A$3:$DF$122,U$2-2006+2),1))</f>
        <v>0</v>
      </c>
      <c r="W77" s="3">
        <f>V77*(1-IF($H77+V$2-$L$2&lt;70,VLOOKUP($H77+V$2-$L$2,$B$3:$C$123,2)*VLOOKUP($H77+V$2-$L$2,Multipliers!$A$3:$DF$122,V$2-2006+2),1))</f>
        <v>0</v>
      </c>
      <c r="X77" s="3">
        <f>W77*(1-IF($H77+W$2-$L$2&lt;70,VLOOKUP($H77+W$2-$L$2,$B$3:$C$123,2)*VLOOKUP($H77+W$2-$L$2,Multipliers!$A$3:$DF$122,W$2-2006+2),1))</f>
        <v>0</v>
      </c>
      <c r="Y77" s="3">
        <f>X77*(1-IF($H77+X$2-$L$2&lt;70,VLOOKUP($H77+X$2-$L$2,$B$3:$C$123,2)*VLOOKUP($H77+X$2-$L$2,Multipliers!$A$3:$DF$122,X$2-2006+2),1))</f>
        <v>0</v>
      </c>
      <c r="Z77" s="3">
        <f>Y77*(1-IF($H77+Y$2-$L$2&lt;70,VLOOKUP($H77+Y$2-$L$2,$B$3:$C$123,2)*VLOOKUP($H77+Y$2-$L$2,Multipliers!$A$3:$DF$122,Y$2-2006+2),1))</f>
        <v>0</v>
      </c>
      <c r="AA77" s="3">
        <f>Z77*(1-IF($H77+Z$2-$L$2&lt;70,VLOOKUP($H77+Z$2-$L$2,$B$3:$C$123,2)*VLOOKUP($H77+Z$2-$L$2,Multipliers!$A$3:$DF$122,Z$2-2006+2),1))</f>
        <v>0</v>
      </c>
      <c r="AB77" s="3">
        <f>AA77*(1-IF($H77+AA$2-$L$2&lt;70,VLOOKUP($H77+AA$2-$L$2,$B$3:$C$123,2)*VLOOKUP($H77+AA$2-$L$2,Multipliers!$A$3:$DF$122,AA$2-2006+2),1))</f>
        <v>0</v>
      </c>
      <c r="AC77" s="3">
        <f>AB77*(1-IF($H77+AB$2-$L$2&lt;70,VLOOKUP($H77+AB$2-$L$2,$B$3:$C$123,2)*VLOOKUP($H77+AB$2-$L$2,Multipliers!$A$3:$DF$122,AB$2-2006+2),1))</f>
        <v>0</v>
      </c>
      <c r="AD77" s="3">
        <f>AC77*(1-IF($H77+AC$2-$L$2&lt;70,VLOOKUP($H77+AC$2-$L$2,$B$3:$C$123,2)*VLOOKUP($H77+AC$2-$L$2,Multipliers!$A$3:$DF$122,AC$2-2006+2),1))</f>
        <v>0</v>
      </c>
      <c r="AE77" s="3">
        <f>AD77*(1-IF($H77+AD$2-$L$2&lt;70,VLOOKUP($H77+AD$2-$L$2,$B$3:$C$123,2)*VLOOKUP($H77+AD$2-$L$2,Multipliers!$A$3:$DF$122,AD$2-2006+2),1))</f>
        <v>0</v>
      </c>
      <c r="AF77" s="3">
        <f>AE77*(1-IF($H77+AE$2-$L$2&lt;70,VLOOKUP($H77+AE$2-$L$2,$B$3:$C$123,2)*VLOOKUP($H77+AE$2-$L$2,Multipliers!$A$3:$DF$122,AE$2-2006+2),1))</f>
        <v>0</v>
      </c>
      <c r="AG77" s="3">
        <f>AF77*(1-IF($H77+AF$2-$L$2&lt;70,VLOOKUP($H77+AF$2-$L$2,$B$3:$C$123,2)*VLOOKUP($H77+AF$2-$L$2,Multipliers!$A$3:$DF$122,AF$2-2006+2),1))</f>
        <v>0</v>
      </c>
      <c r="AH77" s="3">
        <f>AG77*(1-IF($H77+AG$2-$L$2&lt;70,VLOOKUP($H77+AG$2-$L$2,$B$3:$C$123,2)*VLOOKUP($H77+AG$2-$L$2,Multipliers!$A$3:$DF$122,AG$2-2006+2),1))</f>
        <v>0</v>
      </c>
      <c r="AI77" s="3">
        <f>AH77*(1-IF($H77+AH$2-$L$2&lt;70,VLOOKUP($H77+AH$2-$L$2,$B$3:$C$123,2)*VLOOKUP($H77+AH$2-$L$2,Multipliers!$A$3:$DF$122,AH$2-2006+2),1))</f>
        <v>0</v>
      </c>
      <c r="AJ77" s="3">
        <f>AI77*(1-IF($H77+AI$2-$L$2&lt;70,VLOOKUP($H77+AI$2-$L$2,$B$3:$C$123,2)*VLOOKUP($H77+AI$2-$L$2,Multipliers!$A$3:$DF$122,AI$2-2006+2),1))</f>
        <v>0</v>
      </c>
      <c r="AK77" s="3">
        <f>AJ77*(1-IF($H77+AJ$2-$L$2&lt;70,VLOOKUP($H77+AJ$2-$L$2,$B$3:$C$123,2)*VLOOKUP($H77+AJ$2-$L$2,Multipliers!$A$3:$DF$122,AJ$2-2006+2),1))</f>
        <v>0</v>
      </c>
      <c r="AL77" s="3">
        <f>AK77*(1-IF($H77+AK$2-$L$2&lt;70,VLOOKUP($H77+AK$2-$L$2,$B$3:$C$123,2)*VLOOKUP($H77+AK$2-$L$2,Multipliers!$A$3:$DF$122,AK$2-2006+2),1))</f>
        <v>0</v>
      </c>
      <c r="AM77" s="3">
        <f>AL77*(1-IF($H77+AL$2-$L$2&lt;70,VLOOKUP($H77+AL$2-$L$2,$B$3:$C$123,2)*VLOOKUP($H77+AL$2-$L$2,Multipliers!$A$3:$DF$122,AL$2-2006+2),1))</f>
        <v>0</v>
      </c>
      <c r="AN77" s="3">
        <f>AM77*(1-IF($H77+AM$2-$L$2&lt;70,VLOOKUP($H77+AM$2-$L$2,$B$3:$C$123,2)*VLOOKUP($H77+AM$2-$L$2,Multipliers!$A$3:$DF$122,AM$2-2006+2),1))</f>
        <v>0</v>
      </c>
      <c r="AO77" s="3">
        <f>AN77*(1-IF($H77+AN$2-$L$2&lt;70,VLOOKUP($H77+AN$2-$L$2,$B$3:$C$123,2)*VLOOKUP($H77+AN$2-$L$2,Multipliers!$A$3:$DF$122,AN$2-2006+2),1))</f>
        <v>0</v>
      </c>
      <c r="AP77" s="3">
        <f>AO77*(1-IF($H77+AO$2-$L$2&lt;70,VLOOKUP($H77+AO$2-$L$2,$B$3:$C$123,2)*VLOOKUP($H77+AO$2-$L$2,Multipliers!$A$3:$DF$122,AO$2-2006+2),1))</f>
        <v>0</v>
      </c>
      <c r="AQ77" s="3">
        <f>AP77*(1-IF($H77+AP$2-$L$2&lt;70,VLOOKUP($H77+AP$2-$L$2,$B$3:$C$123,2)*VLOOKUP($H77+AP$2-$L$2,Multipliers!$A$3:$DF$122,AP$2-2006+2),1))</f>
        <v>0</v>
      </c>
      <c r="AR77" s="3">
        <f>AQ77*(1-IF($H77+AQ$2-$L$2&lt;70,VLOOKUP($H77+AQ$2-$L$2,$B$3:$C$123,2)*VLOOKUP($H77+AQ$2-$L$2,Multipliers!$A$3:$DF$122,AQ$2-2006+2),1))</f>
        <v>0</v>
      </c>
      <c r="AS77" s="3">
        <f>AR77*(1-IF($H77+AR$2-$L$2&lt;70,VLOOKUP($H77+AR$2-$L$2,$B$3:$C$123,2)*VLOOKUP($H77+AR$2-$L$2,Multipliers!$A$3:$DF$122,AR$2-2006+2),1))</f>
        <v>0</v>
      </c>
      <c r="AT77" s="3">
        <f>AS77*(1-IF($H77+AS$2-$L$2&lt;70,VLOOKUP($H77+AS$2-$L$2,$B$3:$C$123,2)*VLOOKUP($H77+AS$2-$L$2,Multipliers!$A$3:$DF$122,AS$2-2006+2),1))</f>
        <v>0</v>
      </c>
      <c r="AU77" s="3">
        <f>AT77*(1-IF($H77+AT$2-$L$2&lt;70,VLOOKUP($H77+AT$2-$L$2,$B$3:$C$123,2)*VLOOKUP($H77+AT$2-$L$2,Multipliers!$A$3:$DF$122,AT$2-2006+2),1))</f>
        <v>0</v>
      </c>
      <c r="AV77" s="3">
        <f>AU77*(1-IF($H77+AU$2-$L$2&lt;70,VLOOKUP($H77+AU$2-$L$2,$B$3:$C$123,2)*VLOOKUP($H77+AU$2-$L$2,Multipliers!$A$3:$DF$122,AU$2-2006+2),1))</f>
        <v>0</v>
      </c>
      <c r="AW77" s="3">
        <f>AV77*(1-IF($H77+AV$2-$L$2&lt;70,VLOOKUP($H77+AV$2-$L$2,$B$3:$C$123,2)*VLOOKUP($H77+AV$2-$L$2,Multipliers!$A$3:$DF$122,AV$2-2006+2),1))</f>
        <v>0</v>
      </c>
      <c r="AX77" s="3">
        <f>AW77*(1-IF($H77+AW$2-$L$2&lt;70,VLOOKUP($H77+AW$2-$L$2,$B$3:$C$123,2)*VLOOKUP($H77+AW$2-$L$2,Multipliers!$A$3:$DF$122,AW$2-2006+2),1))</f>
        <v>0</v>
      </c>
      <c r="AY77" s="3">
        <f>AX77*(1-IF($H77+AX$2-$L$2&lt;70,VLOOKUP($H77+AX$2-$L$2,$B$3:$C$123,2)*VLOOKUP($H77+AX$2-$L$2,Multipliers!$A$3:$DF$122,AX$2-2006+2),1))</f>
        <v>0</v>
      </c>
      <c r="AZ77" s="3">
        <f>AY77*(1-IF($H77+AY$2-$L$2&lt;70,VLOOKUP($H77+AY$2-$L$2,$B$3:$C$123,2)*VLOOKUP($H77+AY$2-$L$2,Multipliers!$A$3:$DF$122,AY$2-2006+2),1))</f>
        <v>0</v>
      </c>
      <c r="BA77" s="3">
        <f>AZ77*(1-IF($H77+AZ$2-$L$2&lt;70,VLOOKUP($H77+AZ$2-$L$2,$B$3:$C$123,2)*VLOOKUP($H77+AZ$2-$L$2,Multipliers!$A$3:$DF$122,AZ$2-2006+2),1))</f>
        <v>0</v>
      </c>
      <c r="BB77" s="3">
        <f>BA77*(1-IF($H77+BA$2-$L$2&lt;70,VLOOKUP($H77+BA$2-$L$2,$B$3:$C$123,2)*VLOOKUP($H77+BA$2-$L$2,Multipliers!$A$3:$DF$122,BA$2-2006+2),1))</f>
        <v>0</v>
      </c>
      <c r="BC77" s="3">
        <f>BB77*(1-IF($H77+BB$2-$L$2&lt;70,VLOOKUP($H77+BB$2-$L$2,$B$3:$C$123,2)*VLOOKUP($H77+BB$2-$L$2,Multipliers!$A$3:$DF$122,BB$2-2006+2),1))</f>
        <v>0</v>
      </c>
      <c r="BD77" s="3">
        <f>BC77*(1-IF($H77+BC$2-$L$2&lt;70,VLOOKUP($H77+BC$2-$L$2,$B$3:$C$123,2)*VLOOKUP($H77+BC$2-$L$2,Multipliers!$A$3:$DF$122,BC$2-2006+2),1))</f>
        <v>0</v>
      </c>
      <c r="BE77" s="3">
        <f>BD77*(1-IF($H77+BD$2-$L$2&lt;70,VLOOKUP($H77+BD$2-$L$2,$B$3:$C$123,2)*VLOOKUP($H77+BD$2-$L$2,Multipliers!$A$3:$DF$122,BD$2-2006+2),1))</f>
        <v>0</v>
      </c>
      <c r="BF77" s="3">
        <f>BE77*(1-IF($H77+BE$2-$L$2&lt;70,VLOOKUP($H77+BE$2-$L$2,$B$3:$C$123,2)*VLOOKUP($H77+BE$2-$L$2,Multipliers!$A$3:$DF$122,BE$2-2006+2),1))</f>
        <v>0</v>
      </c>
      <c r="BG77" s="3">
        <f>BF77*(1-IF($H77+BF$2-$L$2&lt;70,VLOOKUP($H77+BF$2-$L$2,$B$3:$C$123,2)*VLOOKUP($H77+BF$2-$L$2,Multipliers!$A$3:$DF$122,BF$2-2006+2),1))</f>
        <v>0</v>
      </c>
      <c r="BH77" s="3">
        <f>BG77*(1-IF($H77+BG$2-$L$2&lt;70,VLOOKUP($H77+BG$2-$L$2,$B$3:$C$123,2)*VLOOKUP($H77+BG$2-$L$2,Multipliers!$A$3:$DF$122,BG$2-2006+2),1))</f>
        <v>0</v>
      </c>
      <c r="BI77" s="3">
        <f>BH77*(1-IF($H77+BH$2-$L$2&lt;70,VLOOKUP($H77+BH$2-$L$2,$B$3:$C$123,2)*VLOOKUP($H77+BH$2-$L$2,Multipliers!$A$3:$DF$122,BH$2-2006+2),1))</f>
        <v>0</v>
      </c>
      <c r="BJ77" s="3">
        <f>BI77*(1-IF($H77+BI$2-$L$2&lt;70,VLOOKUP($H77+BI$2-$L$2,$B$3:$C$123,2)*VLOOKUP($H77+BI$2-$L$2,Multipliers!$A$3:$DF$122,BI$2-2006+2),1))</f>
        <v>0</v>
      </c>
      <c r="BK77" s="3">
        <f>BJ77*(1-IF($H77+BJ$2-$L$2&lt;70,VLOOKUP($H77+BJ$2-$L$2,$B$3:$C$123,2)*VLOOKUP($H77+BJ$2-$L$2,Multipliers!$A$3:$DF$122,BJ$2-2006+2),1))</f>
        <v>0</v>
      </c>
      <c r="BL77" s="3">
        <f>BK77*(1-IF($H77+BK$2-$L$2&lt;70,VLOOKUP($H77+BK$2-$L$2,$B$3:$C$123,2)*VLOOKUP($H77+BK$2-$L$2,Multipliers!$A$3:$DF$122,BK$2-2006+2),1))</f>
        <v>0</v>
      </c>
      <c r="BM77" s="3">
        <f>BL77*(1-IF($H77+BL$2-$L$2&lt;70,VLOOKUP($H77+BL$2-$L$2,$B$3:$C$123,2)*VLOOKUP($H77+BL$2-$L$2,Multipliers!$A$3:$DF$122,BL$2-2006+2),1))</f>
        <v>0</v>
      </c>
      <c r="BN77" s="3">
        <f>BM77*(1-IF($H77+BM$2-$L$2&lt;70,VLOOKUP($H77+BM$2-$L$2,$B$3:$C$123,2)*VLOOKUP($H77+BM$2-$L$2,Multipliers!$A$3:$DF$122,BM$2-2006+2),1))</f>
        <v>0</v>
      </c>
      <c r="BO77" s="3">
        <f>BN77*(1-IF($H77+BN$2-$L$2&lt;70,VLOOKUP($H77+BN$2-$L$2,$B$3:$C$123,2)*VLOOKUP($H77+BN$2-$L$2,Multipliers!$A$3:$DF$122,BN$2-2006+2),1))</f>
        <v>0</v>
      </c>
      <c r="BP77" s="3">
        <f>BO77*(1-IF($H77+BO$2-$L$2&lt;70,VLOOKUP($H77+BO$2-$L$2,$B$3:$C$123,2)*VLOOKUP($H77+BO$2-$L$2,Multipliers!$A$3:$DF$122,BO$2-2006+2),1))</f>
        <v>0</v>
      </c>
      <c r="BQ77" s="3">
        <f>BP77*(1-IF($H77+BP$2-$L$2&lt;70,VLOOKUP($H77+BP$2-$L$2,$B$3:$C$123,2)*VLOOKUP($H77+BP$2-$L$2,Multipliers!$A$3:$DF$122,BP$2-2006+2),1))</f>
        <v>0</v>
      </c>
      <c r="BR77" s="3">
        <f>BQ77*(1-IF($H77+BQ$2-$L$2&lt;70,VLOOKUP($H77+BQ$2-$L$2,$B$3:$C$123,2)*VLOOKUP($H77+BQ$2-$L$2,Multipliers!$A$3:$DF$122,BQ$2-2006+2),1))</f>
        <v>0</v>
      </c>
      <c r="BS77" s="3">
        <f>BR77*(1-IF($H77+BR$2-$L$2&lt;70,VLOOKUP($H77+BR$2-$L$2,$B$3:$C$123,2)*VLOOKUP($H77+BR$2-$L$2,Multipliers!$A$3:$DF$122,BR$2-2006+2),1))</f>
        <v>0</v>
      </c>
      <c r="BT77" s="3">
        <f>BS77*(1-IF($H77+BS$2-$L$2&lt;70,VLOOKUP($H77+BS$2-$L$2,$B$3:$C$123,2)*VLOOKUP($H77+BS$2-$L$2,Multipliers!$A$3:$DF$122,BS$2-2006+2),1))</f>
        <v>0</v>
      </c>
      <c r="BU77" s="3">
        <f>BT77*(1-IF($H77+BT$2-$L$2&lt;70,VLOOKUP($H77+BT$2-$L$2,$B$3:$C$123,2)*VLOOKUP($H77+BT$2-$L$2,Multipliers!$A$3:$DF$122,BT$2-2006+2),1))</f>
        <v>0</v>
      </c>
      <c r="BV77" s="3">
        <f>BU77*(1-IF($H77+BU$2-$L$2&lt;70,VLOOKUP($H77+BU$2-$L$2,$B$3:$C$123,2)*VLOOKUP($H77+BU$2-$L$2,Multipliers!$A$3:$DF$122,BU$2-2006+2),1))</f>
        <v>0</v>
      </c>
      <c r="BW77" s="3">
        <f>BV77*(1-IF($H77+BV$2-$L$2&lt;70,VLOOKUP($H77+BV$2-$L$2,$B$3:$C$123,2)*VLOOKUP($H77+BV$2-$L$2,Multipliers!$A$3:$DF$122,BV$2-2006+2),1))</f>
        <v>0</v>
      </c>
      <c r="BX77" s="3">
        <f>BW77*(1-IF($H77+BW$2-$L$2&lt;70,VLOOKUP($H77+BW$2-$L$2,$B$3:$C$123,2)*VLOOKUP($H77+BW$2-$L$2,Multipliers!$A$3:$DF$122,BW$2-2006+2),1))</f>
        <v>0</v>
      </c>
      <c r="BY77" s="3">
        <f>BX77*(1-IF($H77+BX$2-$L$2&lt;70,VLOOKUP($H77+BX$2-$L$2,$B$3:$C$123,2)*VLOOKUP($H77+BX$2-$L$2,Multipliers!$A$3:$DF$122,BX$2-2006+2),1))</f>
        <v>0</v>
      </c>
      <c r="BZ77" s="3">
        <f>BY77*(1-IF($H77+BY$2-$L$2&lt;70,VLOOKUP($H77+BY$2-$L$2,$B$3:$C$123,2)*VLOOKUP($H77+BY$2-$L$2,Multipliers!$A$3:$DF$122,BY$2-2006+2),1))</f>
        <v>0</v>
      </c>
      <c r="CA77" s="3">
        <f>BZ77*(1-IF($H77+BZ$2-$L$2&lt;70,VLOOKUP($H77+BZ$2-$L$2,$B$3:$C$123,2)*VLOOKUP($H77+BZ$2-$L$2,Multipliers!$A$3:$DF$122,BZ$2-2006+2),1))</f>
        <v>0</v>
      </c>
      <c r="CB77" s="3">
        <f>CA77*(1-IF($H77+CA$2-$L$2&lt;70,VLOOKUP($H77+CA$2-$L$2,$B$3:$C$123,2)*VLOOKUP($H77+CA$2-$L$2,Multipliers!$A$3:$DF$122,CA$2-2006+2),1))</f>
        <v>0</v>
      </c>
      <c r="CC77" s="3">
        <f>CB77*(1-IF($H77+CB$2-$L$2&lt;70,VLOOKUP($H77+CB$2-$L$2,$B$3:$C$123,2)*VLOOKUP($H77+CB$2-$L$2,Multipliers!$A$3:$DF$122,CB$2-2006+2),1))</f>
        <v>0</v>
      </c>
      <c r="CD77" s="3">
        <f>CC77*(1-IF($H77+CC$2-$L$2&lt;70,VLOOKUP($H77+CC$2-$L$2,$B$3:$C$123,2)*VLOOKUP($H77+CC$2-$L$2,Multipliers!$A$3:$DF$122,CC$2-2006+2),1))</f>
        <v>0</v>
      </c>
    </row>
    <row r="78" spans="2:82" x14ac:dyDescent="0.25">
      <c r="B78" s="21">
        <f t="shared" si="34"/>
        <v>75</v>
      </c>
      <c r="C78" s="21">
        <f>IF(B78&lt;Inputs!$C$3,E78,F78)</f>
        <v>3.9753999999999998E-2</v>
      </c>
      <c r="E78" s="22">
        <v>3.5226E-2</v>
      </c>
      <c r="F78" s="22">
        <v>3.9753999999999998E-2</v>
      </c>
      <c r="H78" s="26">
        <f t="shared" si="35"/>
        <v>76</v>
      </c>
      <c r="I78" s="26">
        <f>IF(H78&lt;=Inputs!$C$3,VLOOKUP(H78,$K$3:$CD$43,Inputs!$C$3-H78+2),1)</f>
        <v>1</v>
      </c>
      <c r="K78" s="3">
        <f t="shared" si="36"/>
        <v>76</v>
      </c>
      <c r="L78" s="3">
        <v>1</v>
      </c>
      <c r="M78" s="3">
        <f>L78*(1-IF($H78+L$2-$L$2&lt;70,VLOOKUP($H78+L$2-$L$2,$B$3:$C$123,2)*VLOOKUP($H78+L$2-$L$2,Multipliers!$A$3:$DF$122,L$2-2006+2),1))</f>
        <v>0</v>
      </c>
      <c r="N78" s="3">
        <f>M78*(1-IF($H78+M$2-$L$2&lt;70,VLOOKUP($H78+M$2-$L$2,$B$3:$C$123,2)*VLOOKUP($H78+M$2-$L$2,Multipliers!$A$3:$DF$122,M$2-2006+2),1))</f>
        <v>0</v>
      </c>
      <c r="O78" s="3">
        <f>N78*(1-IF($H78+N$2-$L$2&lt;70,VLOOKUP($H78+N$2-$L$2,$B$3:$C$123,2)*VLOOKUP($H78+N$2-$L$2,Multipliers!$A$3:$DF$122,N$2-2006+2),1))</f>
        <v>0</v>
      </c>
      <c r="P78" s="3">
        <f>O78*(1-IF($H78+O$2-$L$2&lt;70,VLOOKUP($H78+O$2-$L$2,$B$3:$C$123,2)*VLOOKUP($H78+O$2-$L$2,Multipliers!$A$3:$DF$122,O$2-2006+2),1))</f>
        <v>0</v>
      </c>
      <c r="Q78" s="3">
        <f>P78*(1-IF($H78+P$2-$L$2&lt;70,VLOOKUP($H78+P$2-$L$2,$B$3:$C$123,2)*VLOOKUP($H78+P$2-$L$2,Multipliers!$A$3:$DF$122,P$2-2006+2),1))</f>
        <v>0</v>
      </c>
      <c r="R78" s="3">
        <f>Q78*(1-IF($H78+Q$2-$L$2&lt;70,VLOOKUP($H78+Q$2-$L$2,$B$3:$C$123,2)*VLOOKUP($H78+Q$2-$L$2,Multipliers!$A$3:$DF$122,Q$2-2006+2),1))</f>
        <v>0</v>
      </c>
      <c r="S78" s="3">
        <f>R78*(1-IF($H78+R$2-$L$2&lt;70,VLOOKUP($H78+R$2-$L$2,$B$3:$C$123,2)*VLOOKUP($H78+R$2-$L$2,Multipliers!$A$3:$DF$122,R$2-2006+2),1))</f>
        <v>0</v>
      </c>
      <c r="T78" s="3">
        <f>S78*(1-IF($H78+S$2-$L$2&lt;70,VLOOKUP($H78+S$2-$L$2,$B$3:$C$123,2)*VLOOKUP($H78+S$2-$L$2,Multipliers!$A$3:$DF$122,S$2-2006+2),1))</f>
        <v>0</v>
      </c>
      <c r="U78" s="3">
        <f>T78*(1-IF($H78+T$2-$L$2&lt;70,VLOOKUP($H78+T$2-$L$2,$B$3:$C$123,2)*VLOOKUP($H78+T$2-$L$2,Multipliers!$A$3:$DF$122,T$2-2006+2),1))</f>
        <v>0</v>
      </c>
      <c r="V78" s="3">
        <f>U78*(1-IF($H78+U$2-$L$2&lt;70,VLOOKUP($H78+U$2-$L$2,$B$3:$C$123,2)*VLOOKUP($H78+U$2-$L$2,Multipliers!$A$3:$DF$122,U$2-2006+2),1))</f>
        <v>0</v>
      </c>
      <c r="W78" s="3">
        <f>V78*(1-IF($H78+V$2-$L$2&lt;70,VLOOKUP($H78+V$2-$L$2,$B$3:$C$123,2)*VLOOKUP($H78+V$2-$L$2,Multipliers!$A$3:$DF$122,V$2-2006+2),1))</f>
        <v>0</v>
      </c>
      <c r="X78" s="3">
        <f>W78*(1-IF($H78+W$2-$L$2&lt;70,VLOOKUP($H78+W$2-$L$2,$B$3:$C$123,2)*VLOOKUP($H78+W$2-$L$2,Multipliers!$A$3:$DF$122,W$2-2006+2),1))</f>
        <v>0</v>
      </c>
      <c r="Y78" s="3">
        <f>X78*(1-IF($H78+X$2-$L$2&lt;70,VLOOKUP($H78+X$2-$L$2,$B$3:$C$123,2)*VLOOKUP($H78+X$2-$L$2,Multipliers!$A$3:$DF$122,X$2-2006+2),1))</f>
        <v>0</v>
      </c>
      <c r="Z78" s="3">
        <f>Y78*(1-IF($H78+Y$2-$L$2&lt;70,VLOOKUP($H78+Y$2-$L$2,$B$3:$C$123,2)*VLOOKUP($H78+Y$2-$L$2,Multipliers!$A$3:$DF$122,Y$2-2006+2),1))</f>
        <v>0</v>
      </c>
      <c r="AA78" s="3">
        <f>Z78*(1-IF($H78+Z$2-$L$2&lt;70,VLOOKUP($H78+Z$2-$L$2,$B$3:$C$123,2)*VLOOKUP($H78+Z$2-$L$2,Multipliers!$A$3:$DF$122,Z$2-2006+2),1))</f>
        <v>0</v>
      </c>
      <c r="AB78" s="3">
        <f>AA78*(1-IF($H78+AA$2-$L$2&lt;70,VLOOKUP($H78+AA$2-$L$2,$B$3:$C$123,2)*VLOOKUP($H78+AA$2-$L$2,Multipliers!$A$3:$DF$122,AA$2-2006+2),1))</f>
        <v>0</v>
      </c>
      <c r="AC78" s="3">
        <f>AB78*(1-IF($H78+AB$2-$L$2&lt;70,VLOOKUP($H78+AB$2-$L$2,$B$3:$C$123,2)*VLOOKUP($H78+AB$2-$L$2,Multipliers!$A$3:$DF$122,AB$2-2006+2),1))</f>
        <v>0</v>
      </c>
      <c r="AD78" s="3">
        <f>AC78*(1-IF($H78+AC$2-$L$2&lt;70,VLOOKUP($H78+AC$2-$L$2,$B$3:$C$123,2)*VLOOKUP($H78+AC$2-$L$2,Multipliers!$A$3:$DF$122,AC$2-2006+2),1))</f>
        <v>0</v>
      </c>
      <c r="AE78" s="3">
        <f>AD78*(1-IF($H78+AD$2-$L$2&lt;70,VLOOKUP($H78+AD$2-$L$2,$B$3:$C$123,2)*VLOOKUP($H78+AD$2-$L$2,Multipliers!$A$3:$DF$122,AD$2-2006+2),1))</f>
        <v>0</v>
      </c>
      <c r="AF78" s="3">
        <f>AE78*(1-IF($H78+AE$2-$L$2&lt;70,VLOOKUP($H78+AE$2-$L$2,$B$3:$C$123,2)*VLOOKUP($H78+AE$2-$L$2,Multipliers!$A$3:$DF$122,AE$2-2006+2),1))</f>
        <v>0</v>
      </c>
      <c r="AG78" s="3">
        <f>AF78*(1-IF($H78+AF$2-$L$2&lt;70,VLOOKUP($H78+AF$2-$L$2,$B$3:$C$123,2)*VLOOKUP($H78+AF$2-$L$2,Multipliers!$A$3:$DF$122,AF$2-2006+2),1))</f>
        <v>0</v>
      </c>
      <c r="AH78" s="3">
        <f>AG78*(1-IF($H78+AG$2-$L$2&lt;70,VLOOKUP($H78+AG$2-$L$2,$B$3:$C$123,2)*VLOOKUP($H78+AG$2-$L$2,Multipliers!$A$3:$DF$122,AG$2-2006+2),1))</f>
        <v>0</v>
      </c>
      <c r="AI78" s="3">
        <f>AH78*(1-IF($H78+AH$2-$L$2&lt;70,VLOOKUP($H78+AH$2-$L$2,$B$3:$C$123,2)*VLOOKUP($H78+AH$2-$L$2,Multipliers!$A$3:$DF$122,AH$2-2006+2),1))</f>
        <v>0</v>
      </c>
      <c r="AJ78" s="3">
        <f>AI78*(1-IF($H78+AI$2-$L$2&lt;70,VLOOKUP($H78+AI$2-$L$2,$B$3:$C$123,2)*VLOOKUP($H78+AI$2-$L$2,Multipliers!$A$3:$DF$122,AI$2-2006+2),1))</f>
        <v>0</v>
      </c>
      <c r="AK78" s="3">
        <f>AJ78*(1-IF($H78+AJ$2-$L$2&lt;70,VLOOKUP($H78+AJ$2-$L$2,$B$3:$C$123,2)*VLOOKUP($H78+AJ$2-$L$2,Multipliers!$A$3:$DF$122,AJ$2-2006+2),1))</f>
        <v>0</v>
      </c>
      <c r="AL78" s="3">
        <f>AK78*(1-IF($H78+AK$2-$L$2&lt;70,VLOOKUP($H78+AK$2-$L$2,$B$3:$C$123,2)*VLOOKUP($H78+AK$2-$L$2,Multipliers!$A$3:$DF$122,AK$2-2006+2),1))</f>
        <v>0</v>
      </c>
      <c r="AM78" s="3">
        <f>AL78*(1-IF($H78+AL$2-$L$2&lt;70,VLOOKUP($H78+AL$2-$L$2,$B$3:$C$123,2)*VLOOKUP($H78+AL$2-$L$2,Multipliers!$A$3:$DF$122,AL$2-2006+2),1))</f>
        <v>0</v>
      </c>
      <c r="AN78" s="3">
        <f>AM78*(1-IF($H78+AM$2-$L$2&lt;70,VLOOKUP($H78+AM$2-$L$2,$B$3:$C$123,2)*VLOOKUP($H78+AM$2-$L$2,Multipliers!$A$3:$DF$122,AM$2-2006+2),1))</f>
        <v>0</v>
      </c>
      <c r="AO78" s="3">
        <f>AN78*(1-IF($H78+AN$2-$L$2&lt;70,VLOOKUP($H78+AN$2-$L$2,$B$3:$C$123,2)*VLOOKUP($H78+AN$2-$L$2,Multipliers!$A$3:$DF$122,AN$2-2006+2),1))</f>
        <v>0</v>
      </c>
      <c r="AP78" s="3">
        <f>AO78*(1-IF($H78+AO$2-$L$2&lt;70,VLOOKUP($H78+AO$2-$L$2,$B$3:$C$123,2)*VLOOKUP($H78+AO$2-$L$2,Multipliers!$A$3:$DF$122,AO$2-2006+2),1))</f>
        <v>0</v>
      </c>
      <c r="AQ78" s="3">
        <f>AP78*(1-IF($H78+AP$2-$L$2&lt;70,VLOOKUP($H78+AP$2-$L$2,$B$3:$C$123,2)*VLOOKUP($H78+AP$2-$L$2,Multipliers!$A$3:$DF$122,AP$2-2006+2),1))</f>
        <v>0</v>
      </c>
      <c r="AR78" s="3">
        <f>AQ78*(1-IF($H78+AQ$2-$L$2&lt;70,VLOOKUP($H78+AQ$2-$L$2,$B$3:$C$123,2)*VLOOKUP($H78+AQ$2-$L$2,Multipliers!$A$3:$DF$122,AQ$2-2006+2),1))</f>
        <v>0</v>
      </c>
      <c r="AS78" s="3">
        <f>AR78*(1-IF($H78+AR$2-$L$2&lt;70,VLOOKUP($H78+AR$2-$L$2,$B$3:$C$123,2)*VLOOKUP($H78+AR$2-$L$2,Multipliers!$A$3:$DF$122,AR$2-2006+2),1))</f>
        <v>0</v>
      </c>
      <c r="AT78" s="3">
        <f>AS78*(1-IF($H78+AS$2-$L$2&lt;70,VLOOKUP($H78+AS$2-$L$2,$B$3:$C$123,2)*VLOOKUP($H78+AS$2-$L$2,Multipliers!$A$3:$DF$122,AS$2-2006+2),1))</f>
        <v>0</v>
      </c>
      <c r="AU78" s="3">
        <f>AT78*(1-IF($H78+AT$2-$L$2&lt;70,VLOOKUP($H78+AT$2-$L$2,$B$3:$C$123,2)*VLOOKUP($H78+AT$2-$L$2,Multipliers!$A$3:$DF$122,AT$2-2006+2),1))</f>
        <v>0</v>
      </c>
      <c r="AV78" s="3">
        <f>AU78*(1-IF($H78+AU$2-$L$2&lt;70,VLOOKUP($H78+AU$2-$L$2,$B$3:$C$123,2)*VLOOKUP($H78+AU$2-$L$2,Multipliers!$A$3:$DF$122,AU$2-2006+2),1))</f>
        <v>0</v>
      </c>
      <c r="AW78" s="3">
        <f>AV78*(1-IF($H78+AV$2-$L$2&lt;70,VLOOKUP($H78+AV$2-$L$2,$B$3:$C$123,2)*VLOOKUP($H78+AV$2-$L$2,Multipliers!$A$3:$DF$122,AV$2-2006+2),1))</f>
        <v>0</v>
      </c>
      <c r="AX78" s="3">
        <f>AW78*(1-IF($H78+AW$2-$L$2&lt;70,VLOOKUP($H78+AW$2-$L$2,$B$3:$C$123,2)*VLOOKUP($H78+AW$2-$L$2,Multipliers!$A$3:$DF$122,AW$2-2006+2),1))</f>
        <v>0</v>
      </c>
      <c r="AY78" s="3">
        <f>AX78*(1-IF($H78+AX$2-$L$2&lt;70,VLOOKUP($H78+AX$2-$L$2,$B$3:$C$123,2)*VLOOKUP($H78+AX$2-$L$2,Multipliers!$A$3:$DF$122,AX$2-2006+2),1))</f>
        <v>0</v>
      </c>
      <c r="AZ78" s="3">
        <f>AY78*(1-IF($H78+AY$2-$L$2&lt;70,VLOOKUP($H78+AY$2-$L$2,$B$3:$C$123,2)*VLOOKUP($H78+AY$2-$L$2,Multipliers!$A$3:$DF$122,AY$2-2006+2),1))</f>
        <v>0</v>
      </c>
      <c r="BA78" s="3">
        <f>AZ78*(1-IF($H78+AZ$2-$L$2&lt;70,VLOOKUP($H78+AZ$2-$L$2,$B$3:$C$123,2)*VLOOKUP($H78+AZ$2-$L$2,Multipliers!$A$3:$DF$122,AZ$2-2006+2),1))</f>
        <v>0</v>
      </c>
      <c r="BB78" s="3">
        <f>BA78*(1-IF($H78+BA$2-$L$2&lt;70,VLOOKUP($H78+BA$2-$L$2,$B$3:$C$123,2)*VLOOKUP($H78+BA$2-$L$2,Multipliers!$A$3:$DF$122,BA$2-2006+2),1))</f>
        <v>0</v>
      </c>
      <c r="BC78" s="3">
        <f>BB78*(1-IF($H78+BB$2-$L$2&lt;70,VLOOKUP($H78+BB$2-$L$2,$B$3:$C$123,2)*VLOOKUP($H78+BB$2-$L$2,Multipliers!$A$3:$DF$122,BB$2-2006+2),1))</f>
        <v>0</v>
      </c>
      <c r="BD78" s="3">
        <f>BC78*(1-IF($H78+BC$2-$L$2&lt;70,VLOOKUP($H78+BC$2-$L$2,$B$3:$C$123,2)*VLOOKUP($H78+BC$2-$L$2,Multipliers!$A$3:$DF$122,BC$2-2006+2),1))</f>
        <v>0</v>
      </c>
      <c r="BE78" s="3">
        <f>BD78*(1-IF($H78+BD$2-$L$2&lt;70,VLOOKUP($H78+BD$2-$L$2,$B$3:$C$123,2)*VLOOKUP($H78+BD$2-$L$2,Multipliers!$A$3:$DF$122,BD$2-2006+2),1))</f>
        <v>0</v>
      </c>
      <c r="BF78" s="3">
        <f>BE78*(1-IF($H78+BE$2-$L$2&lt;70,VLOOKUP($H78+BE$2-$L$2,$B$3:$C$123,2)*VLOOKUP($H78+BE$2-$L$2,Multipliers!$A$3:$DF$122,BE$2-2006+2),1))</f>
        <v>0</v>
      </c>
      <c r="BG78" s="3">
        <f>BF78*(1-IF($H78+BF$2-$L$2&lt;70,VLOOKUP($H78+BF$2-$L$2,$B$3:$C$123,2)*VLOOKUP($H78+BF$2-$L$2,Multipliers!$A$3:$DF$122,BF$2-2006+2),1))</f>
        <v>0</v>
      </c>
      <c r="BH78" s="3">
        <f>BG78*(1-IF($H78+BG$2-$L$2&lt;70,VLOOKUP($H78+BG$2-$L$2,$B$3:$C$123,2)*VLOOKUP($H78+BG$2-$L$2,Multipliers!$A$3:$DF$122,BG$2-2006+2),1))</f>
        <v>0</v>
      </c>
      <c r="BI78" s="3">
        <f>BH78*(1-IF($H78+BH$2-$L$2&lt;70,VLOOKUP($H78+BH$2-$L$2,$B$3:$C$123,2)*VLOOKUP($H78+BH$2-$L$2,Multipliers!$A$3:$DF$122,BH$2-2006+2),1))</f>
        <v>0</v>
      </c>
      <c r="BJ78" s="3">
        <f>BI78*(1-IF($H78+BI$2-$L$2&lt;70,VLOOKUP($H78+BI$2-$L$2,$B$3:$C$123,2)*VLOOKUP($H78+BI$2-$L$2,Multipliers!$A$3:$DF$122,BI$2-2006+2),1))</f>
        <v>0</v>
      </c>
      <c r="BK78" s="3">
        <f>BJ78*(1-IF($H78+BJ$2-$L$2&lt;70,VLOOKUP($H78+BJ$2-$L$2,$B$3:$C$123,2)*VLOOKUP($H78+BJ$2-$L$2,Multipliers!$A$3:$DF$122,BJ$2-2006+2),1))</f>
        <v>0</v>
      </c>
      <c r="BL78" s="3">
        <f>BK78*(1-IF($H78+BK$2-$L$2&lt;70,VLOOKUP($H78+BK$2-$L$2,$B$3:$C$123,2)*VLOOKUP($H78+BK$2-$L$2,Multipliers!$A$3:$DF$122,BK$2-2006+2),1))</f>
        <v>0</v>
      </c>
      <c r="BM78" s="3">
        <f>BL78*(1-IF($H78+BL$2-$L$2&lt;70,VLOOKUP($H78+BL$2-$L$2,$B$3:$C$123,2)*VLOOKUP($H78+BL$2-$L$2,Multipliers!$A$3:$DF$122,BL$2-2006+2),1))</f>
        <v>0</v>
      </c>
      <c r="BN78" s="3">
        <f>BM78*(1-IF($H78+BM$2-$L$2&lt;70,VLOOKUP($H78+BM$2-$L$2,$B$3:$C$123,2)*VLOOKUP($H78+BM$2-$L$2,Multipliers!$A$3:$DF$122,BM$2-2006+2),1))</f>
        <v>0</v>
      </c>
      <c r="BO78" s="3">
        <f>BN78*(1-IF($H78+BN$2-$L$2&lt;70,VLOOKUP($H78+BN$2-$L$2,$B$3:$C$123,2)*VLOOKUP($H78+BN$2-$L$2,Multipliers!$A$3:$DF$122,BN$2-2006+2),1))</f>
        <v>0</v>
      </c>
      <c r="BP78" s="3">
        <f>BO78*(1-IF($H78+BO$2-$L$2&lt;70,VLOOKUP($H78+BO$2-$L$2,$B$3:$C$123,2)*VLOOKUP($H78+BO$2-$L$2,Multipliers!$A$3:$DF$122,BO$2-2006+2),1))</f>
        <v>0</v>
      </c>
      <c r="BQ78" s="3">
        <f>BP78*(1-IF($H78+BP$2-$L$2&lt;70,VLOOKUP($H78+BP$2-$L$2,$B$3:$C$123,2)*VLOOKUP($H78+BP$2-$L$2,Multipliers!$A$3:$DF$122,BP$2-2006+2),1))</f>
        <v>0</v>
      </c>
      <c r="BR78" s="3">
        <f>BQ78*(1-IF($H78+BQ$2-$L$2&lt;70,VLOOKUP($H78+BQ$2-$L$2,$B$3:$C$123,2)*VLOOKUP($H78+BQ$2-$L$2,Multipliers!$A$3:$DF$122,BQ$2-2006+2),1))</f>
        <v>0</v>
      </c>
      <c r="BS78" s="3">
        <f>BR78*(1-IF($H78+BR$2-$L$2&lt;70,VLOOKUP($H78+BR$2-$L$2,$B$3:$C$123,2)*VLOOKUP($H78+BR$2-$L$2,Multipliers!$A$3:$DF$122,BR$2-2006+2),1))</f>
        <v>0</v>
      </c>
      <c r="BT78" s="3">
        <f>BS78*(1-IF($H78+BS$2-$L$2&lt;70,VLOOKUP($H78+BS$2-$L$2,$B$3:$C$123,2)*VLOOKUP($H78+BS$2-$L$2,Multipliers!$A$3:$DF$122,BS$2-2006+2),1))</f>
        <v>0</v>
      </c>
      <c r="BU78" s="3">
        <f>BT78*(1-IF($H78+BT$2-$L$2&lt;70,VLOOKUP($H78+BT$2-$L$2,$B$3:$C$123,2)*VLOOKUP($H78+BT$2-$L$2,Multipliers!$A$3:$DF$122,BT$2-2006+2),1))</f>
        <v>0</v>
      </c>
      <c r="BV78" s="3">
        <f>BU78*(1-IF($H78+BU$2-$L$2&lt;70,VLOOKUP($H78+BU$2-$L$2,$B$3:$C$123,2)*VLOOKUP($H78+BU$2-$L$2,Multipliers!$A$3:$DF$122,BU$2-2006+2),1))</f>
        <v>0</v>
      </c>
      <c r="BW78" s="3">
        <f>BV78*(1-IF($H78+BV$2-$L$2&lt;70,VLOOKUP($H78+BV$2-$L$2,$B$3:$C$123,2)*VLOOKUP($H78+BV$2-$L$2,Multipliers!$A$3:$DF$122,BV$2-2006+2),1))</f>
        <v>0</v>
      </c>
      <c r="BX78" s="3">
        <f>BW78*(1-IF($H78+BW$2-$L$2&lt;70,VLOOKUP($H78+BW$2-$L$2,$B$3:$C$123,2)*VLOOKUP($H78+BW$2-$L$2,Multipliers!$A$3:$DF$122,BW$2-2006+2),1))</f>
        <v>0</v>
      </c>
      <c r="BY78" s="3">
        <f>BX78*(1-IF($H78+BX$2-$L$2&lt;70,VLOOKUP($H78+BX$2-$L$2,$B$3:$C$123,2)*VLOOKUP($H78+BX$2-$L$2,Multipliers!$A$3:$DF$122,BX$2-2006+2),1))</f>
        <v>0</v>
      </c>
      <c r="BZ78" s="3">
        <f>BY78*(1-IF($H78+BY$2-$L$2&lt;70,VLOOKUP($H78+BY$2-$L$2,$B$3:$C$123,2)*VLOOKUP($H78+BY$2-$L$2,Multipliers!$A$3:$DF$122,BY$2-2006+2),1))</f>
        <v>0</v>
      </c>
      <c r="CA78" s="3">
        <f>BZ78*(1-IF($H78+BZ$2-$L$2&lt;70,VLOOKUP($H78+BZ$2-$L$2,$B$3:$C$123,2)*VLOOKUP($H78+BZ$2-$L$2,Multipliers!$A$3:$DF$122,BZ$2-2006+2),1))</f>
        <v>0</v>
      </c>
      <c r="CB78" s="3">
        <f>CA78*(1-IF($H78+CA$2-$L$2&lt;70,VLOOKUP($H78+CA$2-$L$2,$B$3:$C$123,2)*VLOOKUP($H78+CA$2-$L$2,Multipliers!$A$3:$DF$122,CA$2-2006+2),1))</f>
        <v>0</v>
      </c>
      <c r="CC78" s="3">
        <f>CB78*(1-IF($H78+CB$2-$L$2&lt;70,VLOOKUP($H78+CB$2-$L$2,$B$3:$C$123,2)*VLOOKUP($H78+CB$2-$L$2,Multipliers!$A$3:$DF$122,CB$2-2006+2),1))</f>
        <v>0</v>
      </c>
      <c r="CD78" s="3">
        <f>CC78*(1-IF($H78+CC$2-$L$2&lt;70,VLOOKUP($H78+CC$2-$L$2,$B$3:$C$123,2)*VLOOKUP($H78+CC$2-$L$2,Multipliers!$A$3:$DF$122,CC$2-2006+2),1))</f>
        <v>0</v>
      </c>
    </row>
    <row r="79" spans="2:82" x14ac:dyDescent="0.25">
      <c r="B79" s="21">
        <f t="shared" si="34"/>
        <v>76</v>
      </c>
      <c r="C79" s="21">
        <f>IF(B79&lt;Inputs!$C$3,E79,F79)</f>
        <v>4.376E-2</v>
      </c>
      <c r="E79" s="22">
        <v>3.8740999999999998E-2</v>
      </c>
      <c r="F79" s="22">
        <v>4.376E-2</v>
      </c>
      <c r="H79" s="26">
        <f t="shared" si="35"/>
        <v>77</v>
      </c>
      <c r="I79" s="26">
        <f>IF(H79&lt;=Inputs!$C$3,VLOOKUP(H79,$K$3:$CD$43,Inputs!$C$3-H79+2),1)</f>
        <v>1</v>
      </c>
      <c r="K79" s="3">
        <f t="shared" si="36"/>
        <v>77</v>
      </c>
      <c r="L79" s="3">
        <v>1</v>
      </c>
      <c r="M79" s="3">
        <f>L79*(1-IF($H79+L$2-$L$2&lt;70,VLOOKUP($H79+L$2-$L$2,$B$3:$C$123,2)*VLOOKUP($H79+L$2-$L$2,Multipliers!$A$3:$DF$122,L$2-2006+2),1))</f>
        <v>0</v>
      </c>
      <c r="N79" s="3">
        <f>M79*(1-IF($H79+M$2-$L$2&lt;70,VLOOKUP($H79+M$2-$L$2,$B$3:$C$123,2)*VLOOKUP($H79+M$2-$L$2,Multipliers!$A$3:$DF$122,M$2-2006+2),1))</f>
        <v>0</v>
      </c>
      <c r="O79" s="3">
        <f>N79*(1-IF($H79+N$2-$L$2&lt;70,VLOOKUP($H79+N$2-$L$2,$B$3:$C$123,2)*VLOOKUP($H79+N$2-$L$2,Multipliers!$A$3:$DF$122,N$2-2006+2),1))</f>
        <v>0</v>
      </c>
      <c r="P79" s="3">
        <f>O79*(1-IF($H79+O$2-$L$2&lt;70,VLOOKUP($H79+O$2-$L$2,$B$3:$C$123,2)*VLOOKUP($H79+O$2-$L$2,Multipliers!$A$3:$DF$122,O$2-2006+2),1))</f>
        <v>0</v>
      </c>
      <c r="Q79" s="3">
        <f>P79*(1-IF($H79+P$2-$L$2&lt;70,VLOOKUP($H79+P$2-$L$2,$B$3:$C$123,2)*VLOOKUP($H79+P$2-$L$2,Multipliers!$A$3:$DF$122,P$2-2006+2),1))</f>
        <v>0</v>
      </c>
      <c r="R79" s="3">
        <f>Q79*(1-IF($H79+Q$2-$L$2&lt;70,VLOOKUP($H79+Q$2-$L$2,$B$3:$C$123,2)*VLOOKUP($H79+Q$2-$L$2,Multipliers!$A$3:$DF$122,Q$2-2006+2),1))</f>
        <v>0</v>
      </c>
      <c r="S79" s="3">
        <f>R79*(1-IF($H79+R$2-$L$2&lt;70,VLOOKUP($H79+R$2-$L$2,$B$3:$C$123,2)*VLOOKUP($H79+R$2-$L$2,Multipliers!$A$3:$DF$122,R$2-2006+2),1))</f>
        <v>0</v>
      </c>
      <c r="T79" s="3">
        <f>S79*(1-IF($H79+S$2-$L$2&lt;70,VLOOKUP($H79+S$2-$L$2,$B$3:$C$123,2)*VLOOKUP($H79+S$2-$L$2,Multipliers!$A$3:$DF$122,S$2-2006+2),1))</f>
        <v>0</v>
      </c>
      <c r="U79" s="3">
        <f>T79*(1-IF($H79+T$2-$L$2&lt;70,VLOOKUP($H79+T$2-$L$2,$B$3:$C$123,2)*VLOOKUP($H79+T$2-$L$2,Multipliers!$A$3:$DF$122,T$2-2006+2),1))</f>
        <v>0</v>
      </c>
      <c r="V79" s="3">
        <f>U79*(1-IF($H79+U$2-$L$2&lt;70,VLOOKUP($H79+U$2-$L$2,$B$3:$C$123,2)*VLOOKUP($H79+U$2-$L$2,Multipliers!$A$3:$DF$122,U$2-2006+2),1))</f>
        <v>0</v>
      </c>
      <c r="W79" s="3">
        <f>V79*(1-IF($H79+V$2-$L$2&lt;70,VLOOKUP($H79+V$2-$L$2,$B$3:$C$123,2)*VLOOKUP($H79+V$2-$L$2,Multipliers!$A$3:$DF$122,V$2-2006+2),1))</f>
        <v>0</v>
      </c>
      <c r="X79" s="3">
        <f>W79*(1-IF($H79+W$2-$L$2&lt;70,VLOOKUP($H79+W$2-$L$2,$B$3:$C$123,2)*VLOOKUP($H79+W$2-$L$2,Multipliers!$A$3:$DF$122,W$2-2006+2),1))</f>
        <v>0</v>
      </c>
      <c r="Y79" s="3">
        <f>X79*(1-IF($H79+X$2-$L$2&lt;70,VLOOKUP($H79+X$2-$L$2,$B$3:$C$123,2)*VLOOKUP($H79+X$2-$L$2,Multipliers!$A$3:$DF$122,X$2-2006+2),1))</f>
        <v>0</v>
      </c>
      <c r="Z79" s="3">
        <f>Y79*(1-IF($H79+Y$2-$L$2&lt;70,VLOOKUP($H79+Y$2-$L$2,$B$3:$C$123,2)*VLOOKUP($H79+Y$2-$L$2,Multipliers!$A$3:$DF$122,Y$2-2006+2),1))</f>
        <v>0</v>
      </c>
      <c r="AA79" s="3">
        <f>Z79*(1-IF($H79+Z$2-$L$2&lt;70,VLOOKUP($H79+Z$2-$L$2,$B$3:$C$123,2)*VLOOKUP($H79+Z$2-$L$2,Multipliers!$A$3:$DF$122,Z$2-2006+2),1))</f>
        <v>0</v>
      </c>
      <c r="AB79" s="3">
        <f>AA79*(1-IF($H79+AA$2-$L$2&lt;70,VLOOKUP($H79+AA$2-$L$2,$B$3:$C$123,2)*VLOOKUP($H79+AA$2-$L$2,Multipliers!$A$3:$DF$122,AA$2-2006+2),1))</f>
        <v>0</v>
      </c>
      <c r="AC79" s="3">
        <f>AB79*(1-IF($H79+AB$2-$L$2&lt;70,VLOOKUP($H79+AB$2-$L$2,$B$3:$C$123,2)*VLOOKUP($H79+AB$2-$L$2,Multipliers!$A$3:$DF$122,AB$2-2006+2),1))</f>
        <v>0</v>
      </c>
      <c r="AD79" s="3">
        <f>AC79*(1-IF($H79+AC$2-$L$2&lt;70,VLOOKUP($H79+AC$2-$L$2,$B$3:$C$123,2)*VLOOKUP($H79+AC$2-$L$2,Multipliers!$A$3:$DF$122,AC$2-2006+2),1))</f>
        <v>0</v>
      </c>
      <c r="AE79" s="3">
        <f>AD79*(1-IF($H79+AD$2-$L$2&lt;70,VLOOKUP($H79+AD$2-$L$2,$B$3:$C$123,2)*VLOOKUP($H79+AD$2-$L$2,Multipliers!$A$3:$DF$122,AD$2-2006+2),1))</f>
        <v>0</v>
      </c>
      <c r="AF79" s="3">
        <f>AE79*(1-IF($H79+AE$2-$L$2&lt;70,VLOOKUP($H79+AE$2-$L$2,$B$3:$C$123,2)*VLOOKUP($H79+AE$2-$L$2,Multipliers!$A$3:$DF$122,AE$2-2006+2),1))</f>
        <v>0</v>
      </c>
      <c r="AG79" s="3">
        <f>AF79*(1-IF($H79+AF$2-$L$2&lt;70,VLOOKUP($H79+AF$2-$L$2,$B$3:$C$123,2)*VLOOKUP($H79+AF$2-$L$2,Multipliers!$A$3:$DF$122,AF$2-2006+2),1))</f>
        <v>0</v>
      </c>
      <c r="AH79" s="3">
        <f>AG79*(1-IF($H79+AG$2-$L$2&lt;70,VLOOKUP($H79+AG$2-$L$2,$B$3:$C$123,2)*VLOOKUP($H79+AG$2-$L$2,Multipliers!$A$3:$DF$122,AG$2-2006+2),1))</f>
        <v>0</v>
      </c>
      <c r="AI79" s="3">
        <f>AH79*(1-IF($H79+AH$2-$L$2&lt;70,VLOOKUP($H79+AH$2-$L$2,$B$3:$C$123,2)*VLOOKUP($H79+AH$2-$L$2,Multipliers!$A$3:$DF$122,AH$2-2006+2),1))</f>
        <v>0</v>
      </c>
      <c r="AJ79" s="3">
        <f>AI79*(1-IF($H79+AI$2-$L$2&lt;70,VLOOKUP($H79+AI$2-$L$2,$B$3:$C$123,2)*VLOOKUP($H79+AI$2-$L$2,Multipliers!$A$3:$DF$122,AI$2-2006+2),1))</f>
        <v>0</v>
      </c>
      <c r="AK79" s="3">
        <f>AJ79*(1-IF($H79+AJ$2-$L$2&lt;70,VLOOKUP($H79+AJ$2-$L$2,$B$3:$C$123,2)*VLOOKUP($H79+AJ$2-$L$2,Multipliers!$A$3:$DF$122,AJ$2-2006+2),1))</f>
        <v>0</v>
      </c>
      <c r="AL79" s="3">
        <f>AK79*(1-IF($H79+AK$2-$L$2&lt;70,VLOOKUP($H79+AK$2-$L$2,$B$3:$C$123,2)*VLOOKUP($H79+AK$2-$L$2,Multipliers!$A$3:$DF$122,AK$2-2006+2),1))</f>
        <v>0</v>
      </c>
      <c r="AM79" s="3">
        <f>AL79*(1-IF($H79+AL$2-$L$2&lt;70,VLOOKUP($H79+AL$2-$L$2,$B$3:$C$123,2)*VLOOKUP($H79+AL$2-$L$2,Multipliers!$A$3:$DF$122,AL$2-2006+2),1))</f>
        <v>0</v>
      </c>
      <c r="AN79" s="3">
        <f>AM79*(1-IF($H79+AM$2-$L$2&lt;70,VLOOKUP($H79+AM$2-$L$2,$B$3:$C$123,2)*VLOOKUP($H79+AM$2-$L$2,Multipliers!$A$3:$DF$122,AM$2-2006+2),1))</f>
        <v>0</v>
      </c>
      <c r="AO79" s="3">
        <f>AN79*(1-IF($H79+AN$2-$L$2&lt;70,VLOOKUP($H79+AN$2-$L$2,$B$3:$C$123,2)*VLOOKUP($H79+AN$2-$L$2,Multipliers!$A$3:$DF$122,AN$2-2006+2),1))</f>
        <v>0</v>
      </c>
      <c r="AP79" s="3">
        <f>AO79*(1-IF($H79+AO$2-$L$2&lt;70,VLOOKUP($H79+AO$2-$L$2,$B$3:$C$123,2)*VLOOKUP($H79+AO$2-$L$2,Multipliers!$A$3:$DF$122,AO$2-2006+2),1))</f>
        <v>0</v>
      </c>
      <c r="AQ79" s="3">
        <f>AP79*(1-IF($H79+AP$2-$L$2&lt;70,VLOOKUP($H79+AP$2-$L$2,$B$3:$C$123,2)*VLOOKUP($H79+AP$2-$L$2,Multipliers!$A$3:$DF$122,AP$2-2006+2),1))</f>
        <v>0</v>
      </c>
      <c r="AR79" s="3">
        <f>AQ79*(1-IF($H79+AQ$2-$L$2&lt;70,VLOOKUP($H79+AQ$2-$L$2,$B$3:$C$123,2)*VLOOKUP($H79+AQ$2-$L$2,Multipliers!$A$3:$DF$122,AQ$2-2006+2),1))</f>
        <v>0</v>
      </c>
      <c r="AS79" s="3">
        <f>AR79*(1-IF($H79+AR$2-$L$2&lt;70,VLOOKUP($H79+AR$2-$L$2,$B$3:$C$123,2)*VLOOKUP($H79+AR$2-$L$2,Multipliers!$A$3:$DF$122,AR$2-2006+2),1))</f>
        <v>0</v>
      </c>
      <c r="AT79" s="3">
        <f>AS79*(1-IF($H79+AS$2-$L$2&lt;70,VLOOKUP($H79+AS$2-$L$2,$B$3:$C$123,2)*VLOOKUP($H79+AS$2-$L$2,Multipliers!$A$3:$DF$122,AS$2-2006+2),1))</f>
        <v>0</v>
      </c>
      <c r="AU79" s="3">
        <f>AT79*(1-IF($H79+AT$2-$L$2&lt;70,VLOOKUP($H79+AT$2-$L$2,$B$3:$C$123,2)*VLOOKUP($H79+AT$2-$L$2,Multipliers!$A$3:$DF$122,AT$2-2006+2),1))</f>
        <v>0</v>
      </c>
      <c r="AV79" s="3">
        <f>AU79*(1-IF($H79+AU$2-$L$2&lt;70,VLOOKUP($H79+AU$2-$L$2,$B$3:$C$123,2)*VLOOKUP($H79+AU$2-$L$2,Multipliers!$A$3:$DF$122,AU$2-2006+2),1))</f>
        <v>0</v>
      </c>
      <c r="AW79" s="3">
        <f>AV79*(1-IF($H79+AV$2-$L$2&lt;70,VLOOKUP($H79+AV$2-$L$2,$B$3:$C$123,2)*VLOOKUP($H79+AV$2-$L$2,Multipliers!$A$3:$DF$122,AV$2-2006+2),1))</f>
        <v>0</v>
      </c>
      <c r="AX79" s="3">
        <f>AW79*(1-IF($H79+AW$2-$L$2&lt;70,VLOOKUP($H79+AW$2-$L$2,$B$3:$C$123,2)*VLOOKUP($H79+AW$2-$L$2,Multipliers!$A$3:$DF$122,AW$2-2006+2),1))</f>
        <v>0</v>
      </c>
      <c r="AY79" s="3">
        <f>AX79*(1-IF($H79+AX$2-$L$2&lt;70,VLOOKUP($H79+AX$2-$L$2,$B$3:$C$123,2)*VLOOKUP($H79+AX$2-$L$2,Multipliers!$A$3:$DF$122,AX$2-2006+2),1))</f>
        <v>0</v>
      </c>
      <c r="AZ79" s="3">
        <f>AY79*(1-IF($H79+AY$2-$L$2&lt;70,VLOOKUP($H79+AY$2-$L$2,$B$3:$C$123,2)*VLOOKUP($H79+AY$2-$L$2,Multipliers!$A$3:$DF$122,AY$2-2006+2),1))</f>
        <v>0</v>
      </c>
      <c r="BA79" s="3">
        <f>AZ79*(1-IF($H79+AZ$2-$L$2&lt;70,VLOOKUP($H79+AZ$2-$L$2,$B$3:$C$123,2)*VLOOKUP($H79+AZ$2-$L$2,Multipliers!$A$3:$DF$122,AZ$2-2006+2),1))</f>
        <v>0</v>
      </c>
      <c r="BB79" s="3">
        <f>BA79*(1-IF($H79+BA$2-$L$2&lt;70,VLOOKUP($H79+BA$2-$L$2,$B$3:$C$123,2)*VLOOKUP($H79+BA$2-$L$2,Multipliers!$A$3:$DF$122,BA$2-2006+2),1))</f>
        <v>0</v>
      </c>
      <c r="BC79" s="3">
        <f>BB79*(1-IF($H79+BB$2-$L$2&lt;70,VLOOKUP($H79+BB$2-$L$2,$B$3:$C$123,2)*VLOOKUP($H79+BB$2-$L$2,Multipliers!$A$3:$DF$122,BB$2-2006+2),1))</f>
        <v>0</v>
      </c>
      <c r="BD79" s="3">
        <f>BC79*(1-IF($H79+BC$2-$L$2&lt;70,VLOOKUP($H79+BC$2-$L$2,$B$3:$C$123,2)*VLOOKUP($H79+BC$2-$L$2,Multipliers!$A$3:$DF$122,BC$2-2006+2),1))</f>
        <v>0</v>
      </c>
      <c r="BE79" s="3">
        <f>BD79*(1-IF($H79+BD$2-$L$2&lt;70,VLOOKUP($H79+BD$2-$L$2,$B$3:$C$123,2)*VLOOKUP($H79+BD$2-$L$2,Multipliers!$A$3:$DF$122,BD$2-2006+2),1))</f>
        <v>0</v>
      </c>
      <c r="BF79" s="3">
        <f>BE79*(1-IF($H79+BE$2-$L$2&lt;70,VLOOKUP($H79+BE$2-$L$2,$B$3:$C$123,2)*VLOOKUP($H79+BE$2-$L$2,Multipliers!$A$3:$DF$122,BE$2-2006+2),1))</f>
        <v>0</v>
      </c>
      <c r="BG79" s="3">
        <f>BF79*(1-IF($H79+BF$2-$L$2&lt;70,VLOOKUP($H79+BF$2-$L$2,$B$3:$C$123,2)*VLOOKUP($H79+BF$2-$L$2,Multipliers!$A$3:$DF$122,BF$2-2006+2),1))</f>
        <v>0</v>
      </c>
      <c r="BH79" s="3">
        <f>BG79*(1-IF($H79+BG$2-$L$2&lt;70,VLOOKUP($H79+BG$2-$L$2,$B$3:$C$123,2)*VLOOKUP($H79+BG$2-$L$2,Multipliers!$A$3:$DF$122,BG$2-2006+2),1))</f>
        <v>0</v>
      </c>
      <c r="BI79" s="3">
        <f>BH79*(1-IF($H79+BH$2-$L$2&lt;70,VLOOKUP($H79+BH$2-$L$2,$B$3:$C$123,2)*VLOOKUP($H79+BH$2-$L$2,Multipliers!$A$3:$DF$122,BH$2-2006+2),1))</f>
        <v>0</v>
      </c>
      <c r="BJ79" s="3">
        <f>BI79*(1-IF($H79+BI$2-$L$2&lt;70,VLOOKUP($H79+BI$2-$L$2,$B$3:$C$123,2)*VLOOKUP($H79+BI$2-$L$2,Multipliers!$A$3:$DF$122,BI$2-2006+2),1))</f>
        <v>0</v>
      </c>
      <c r="BK79" s="3">
        <f>BJ79*(1-IF($H79+BJ$2-$L$2&lt;70,VLOOKUP($H79+BJ$2-$L$2,$B$3:$C$123,2)*VLOOKUP($H79+BJ$2-$L$2,Multipliers!$A$3:$DF$122,BJ$2-2006+2),1))</f>
        <v>0</v>
      </c>
      <c r="BL79" s="3">
        <f>BK79*(1-IF($H79+BK$2-$L$2&lt;70,VLOOKUP($H79+BK$2-$L$2,$B$3:$C$123,2)*VLOOKUP($H79+BK$2-$L$2,Multipliers!$A$3:$DF$122,BK$2-2006+2),1))</f>
        <v>0</v>
      </c>
      <c r="BM79" s="3">
        <f>BL79*(1-IF($H79+BL$2-$L$2&lt;70,VLOOKUP($H79+BL$2-$L$2,$B$3:$C$123,2)*VLOOKUP($H79+BL$2-$L$2,Multipliers!$A$3:$DF$122,BL$2-2006+2),1))</f>
        <v>0</v>
      </c>
      <c r="BN79" s="3">
        <f>BM79*(1-IF($H79+BM$2-$L$2&lt;70,VLOOKUP($H79+BM$2-$L$2,$B$3:$C$123,2)*VLOOKUP($H79+BM$2-$L$2,Multipliers!$A$3:$DF$122,BM$2-2006+2),1))</f>
        <v>0</v>
      </c>
      <c r="BO79" s="3">
        <f>BN79*(1-IF($H79+BN$2-$L$2&lt;70,VLOOKUP($H79+BN$2-$L$2,$B$3:$C$123,2)*VLOOKUP($H79+BN$2-$L$2,Multipliers!$A$3:$DF$122,BN$2-2006+2),1))</f>
        <v>0</v>
      </c>
      <c r="BP79" s="3">
        <f>BO79*(1-IF($H79+BO$2-$L$2&lt;70,VLOOKUP($H79+BO$2-$L$2,$B$3:$C$123,2)*VLOOKUP($H79+BO$2-$L$2,Multipliers!$A$3:$DF$122,BO$2-2006+2),1))</f>
        <v>0</v>
      </c>
      <c r="BQ79" s="3">
        <f>BP79*(1-IF($H79+BP$2-$L$2&lt;70,VLOOKUP($H79+BP$2-$L$2,$B$3:$C$123,2)*VLOOKUP($H79+BP$2-$L$2,Multipliers!$A$3:$DF$122,BP$2-2006+2),1))</f>
        <v>0</v>
      </c>
      <c r="BR79" s="3">
        <f>BQ79*(1-IF($H79+BQ$2-$L$2&lt;70,VLOOKUP($H79+BQ$2-$L$2,$B$3:$C$123,2)*VLOOKUP($H79+BQ$2-$L$2,Multipliers!$A$3:$DF$122,BQ$2-2006+2),1))</f>
        <v>0</v>
      </c>
      <c r="BS79" s="3">
        <f>BR79*(1-IF($H79+BR$2-$L$2&lt;70,VLOOKUP($H79+BR$2-$L$2,$B$3:$C$123,2)*VLOOKUP($H79+BR$2-$L$2,Multipliers!$A$3:$DF$122,BR$2-2006+2),1))</f>
        <v>0</v>
      </c>
      <c r="BT79" s="3">
        <f>BS79*(1-IF($H79+BS$2-$L$2&lt;70,VLOOKUP($H79+BS$2-$L$2,$B$3:$C$123,2)*VLOOKUP($H79+BS$2-$L$2,Multipliers!$A$3:$DF$122,BS$2-2006+2),1))</f>
        <v>0</v>
      </c>
      <c r="BU79" s="3">
        <f>BT79*(1-IF($H79+BT$2-$L$2&lt;70,VLOOKUP($H79+BT$2-$L$2,$B$3:$C$123,2)*VLOOKUP($H79+BT$2-$L$2,Multipliers!$A$3:$DF$122,BT$2-2006+2),1))</f>
        <v>0</v>
      </c>
      <c r="BV79" s="3">
        <f>BU79*(1-IF($H79+BU$2-$L$2&lt;70,VLOOKUP($H79+BU$2-$L$2,$B$3:$C$123,2)*VLOOKUP($H79+BU$2-$L$2,Multipliers!$A$3:$DF$122,BU$2-2006+2),1))</f>
        <v>0</v>
      </c>
      <c r="BW79" s="3">
        <f>BV79*(1-IF($H79+BV$2-$L$2&lt;70,VLOOKUP($H79+BV$2-$L$2,$B$3:$C$123,2)*VLOOKUP($H79+BV$2-$L$2,Multipliers!$A$3:$DF$122,BV$2-2006+2),1))</f>
        <v>0</v>
      </c>
      <c r="BX79" s="3">
        <f>BW79*(1-IF($H79+BW$2-$L$2&lt;70,VLOOKUP($H79+BW$2-$L$2,$B$3:$C$123,2)*VLOOKUP($H79+BW$2-$L$2,Multipliers!$A$3:$DF$122,BW$2-2006+2),1))</f>
        <v>0</v>
      </c>
      <c r="BY79" s="3">
        <f>BX79*(1-IF($H79+BX$2-$L$2&lt;70,VLOOKUP($H79+BX$2-$L$2,$B$3:$C$123,2)*VLOOKUP($H79+BX$2-$L$2,Multipliers!$A$3:$DF$122,BX$2-2006+2),1))</f>
        <v>0</v>
      </c>
      <c r="BZ79" s="3">
        <f>BY79*(1-IF($H79+BY$2-$L$2&lt;70,VLOOKUP($H79+BY$2-$L$2,$B$3:$C$123,2)*VLOOKUP($H79+BY$2-$L$2,Multipliers!$A$3:$DF$122,BY$2-2006+2),1))</f>
        <v>0</v>
      </c>
      <c r="CA79" s="3">
        <f>BZ79*(1-IF($H79+BZ$2-$L$2&lt;70,VLOOKUP($H79+BZ$2-$L$2,$B$3:$C$123,2)*VLOOKUP($H79+BZ$2-$L$2,Multipliers!$A$3:$DF$122,BZ$2-2006+2),1))</f>
        <v>0</v>
      </c>
      <c r="CB79" s="3">
        <f>CA79*(1-IF($H79+CA$2-$L$2&lt;70,VLOOKUP($H79+CA$2-$L$2,$B$3:$C$123,2)*VLOOKUP($H79+CA$2-$L$2,Multipliers!$A$3:$DF$122,CA$2-2006+2),1))</f>
        <v>0</v>
      </c>
      <c r="CC79" s="3">
        <f>CB79*(1-IF($H79+CB$2-$L$2&lt;70,VLOOKUP($H79+CB$2-$L$2,$B$3:$C$123,2)*VLOOKUP($H79+CB$2-$L$2,Multipliers!$A$3:$DF$122,CB$2-2006+2),1))</f>
        <v>0</v>
      </c>
      <c r="CD79" s="3">
        <f>CC79*(1-IF($H79+CC$2-$L$2&lt;70,VLOOKUP($H79+CC$2-$L$2,$B$3:$C$123,2)*VLOOKUP($H79+CC$2-$L$2,Multipliers!$A$3:$DF$122,CC$2-2006+2),1))</f>
        <v>0</v>
      </c>
    </row>
    <row r="80" spans="2:82" x14ac:dyDescent="0.25">
      <c r="B80" s="21">
        <f t="shared" si="34"/>
        <v>77</v>
      </c>
      <c r="C80" s="21">
        <f>IF(B80&lt;Inputs!$C$3,E80,F80)</f>
        <v>4.8183999999999998E-2</v>
      </c>
      <c r="E80" s="22">
        <v>4.2570999999999998E-2</v>
      </c>
      <c r="F80" s="22">
        <v>4.8183999999999998E-2</v>
      </c>
      <c r="H80" s="26">
        <f t="shared" si="35"/>
        <v>78</v>
      </c>
      <c r="I80" s="26">
        <f>IF(H80&lt;=Inputs!$C$3,VLOOKUP(H80,$K$3:$CD$43,Inputs!$C$3-H80+2),1)</f>
        <v>1</v>
      </c>
      <c r="K80" s="3">
        <f t="shared" si="36"/>
        <v>78</v>
      </c>
      <c r="L80" s="3">
        <v>1</v>
      </c>
      <c r="M80" s="3">
        <f>L80*(1-IF($H80+L$2-$L$2&lt;70,VLOOKUP($H80+L$2-$L$2,$B$3:$C$123,2)*VLOOKUP($H80+L$2-$L$2,Multipliers!$A$3:$DF$122,L$2-2006+2),1))</f>
        <v>0</v>
      </c>
      <c r="N80" s="3">
        <f>M80*(1-IF($H80+M$2-$L$2&lt;70,VLOOKUP($H80+M$2-$L$2,$B$3:$C$123,2)*VLOOKUP($H80+M$2-$L$2,Multipliers!$A$3:$DF$122,M$2-2006+2),1))</f>
        <v>0</v>
      </c>
      <c r="O80" s="3">
        <f>N80*(1-IF($H80+N$2-$L$2&lt;70,VLOOKUP($H80+N$2-$L$2,$B$3:$C$123,2)*VLOOKUP($H80+N$2-$L$2,Multipliers!$A$3:$DF$122,N$2-2006+2),1))</f>
        <v>0</v>
      </c>
      <c r="P80" s="3">
        <f>O80*(1-IF($H80+O$2-$L$2&lt;70,VLOOKUP($H80+O$2-$L$2,$B$3:$C$123,2)*VLOOKUP($H80+O$2-$L$2,Multipliers!$A$3:$DF$122,O$2-2006+2),1))</f>
        <v>0</v>
      </c>
      <c r="Q80" s="3">
        <f>P80*(1-IF($H80+P$2-$L$2&lt;70,VLOOKUP($H80+P$2-$L$2,$B$3:$C$123,2)*VLOOKUP($H80+P$2-$L$2,Multipliers!$A$3:$DF$122,P$2-2006+2),1))</f>
        <v>0</v>
      </c>
      <c r="R80" s="3">
        <f>Q80*(1-IF($H80+Q$2-$L$2&lt;70,VLOOKUP($H80+Q$2-$L$2,$B$3:$C$123,2)*VLOOKUP($H80+Q$2-$L$2,Multipliers!$A$3:$DF$122,Q$2-2006+2),1))</f>
        <v>0</v>
      </c>
      <c r="S80" s="3">
        <f>R80*(1-IF($H80+R$2-$L$2&lt;70,VLOOKUP($H80+R$2-$L$2,$B$3:$C$123,2)*VLOOKUP($H80+R$2-$L$2,Multipliers!$A$3:$DF$122,R$2-2006+2),1))</f>
        <v>0</v>
      </c>
      <c r="T80" s="3">
        <f>S80*(1-IF($H80+S$2-$L$2&lt;70,VLOOKUP($H80+S$2-$L$2,$B$3:$C$123,2)*VLOOKUP($H80+S$2-$L$2,Multipliers!$A$3:$DF$122,S$2-2006+2),1))</f>
        <v>0</v>
      </c>
      <c r="U80" s="3">
        <f>T80*(1-IF($H80+T$2-$L$2&lt;70,VLOOKUP($H80+T$2-$L$2,$B$3:$C$123,2)*VLOOKUP($H80+T$2-$L$2,Multipliers!$A$3:$DF$122,T$2-2006+2),1))</f>
        <v>0</v>
      </c>
      <c r="V80" s="3">
        <f>U80*(1-IF($H80+U$2-$L$2&lt;70,VLOOKUP($H80+U$2-$L$2,$B$3:$C$123,2)*VLOOKUP($H80+U$2-$L$2,Multipliers!$A$3:$DF$122,U$2-2006+2),1))</f>
        <v>0</v>
      </c>
      <c r="W80" s="3">
        <f>V80*(1-IF($H80+V$2-$L$2&lt;70,VLOOKUP($H80+V$2-$L$2,$B$3:$C$123,2)*VLOOKUP($H80+V$2-$L$2,Multipliers!$A$3:$DF$122,V$2-2006+2),1))</f>
        <v>0</v>
      </c>
      <c r="X80" s="3">
        <f>W80*(1-IF($H80+W$2-$L$2&lt;70,VLOOKUP($H80+W$2-$L$2,$B$3:$C$123,2)*VLOOKUP($H80+W$2-$L$2,Multipliers!$A$3:$DF$122,W$2-2006+2),1))</f>
        <v>0</v>
      </c>
      <c r="Y80" s="3">
        <f>X80*(1-IF($H80+X$2-$L$2&lt;70,VLOOKUP($H80+X$2-$L$2,$B$3:$C$123,2)*VLOOKUP($H80+X$2-$L$2,Multipliers!$A$3:$DF$122,X$2-2006+2),1))</f>
        <v>0</v>
      </c>
      <c r="Z80" s="3">
        <f>Y80*(1-IF($H80+Y$2-$L$2&lt;70,VLOOKUP($H80+Y$2-$L$2,$B$3:$C$123,2)*VLOOKUP($H80+Y$2-$L$2,Multipliers!$A$3:$DF$122,Y$2-2006+2),1))</f>
        <v>0</v>
      </c>
      <c r="AA80" s="3">
        <f>Z80*(1-IF($H80+Z$2-$L$2&lt;70,VLOOKUP($H80+Z$2-$L$2,$B$3:$C$123,2)*VLOOKUP($H80+Z$2-$L$2,Multipliers!$A$3:$DF$122,Z$2-2006+2),1))</f>
        <v>0</v>
      </c>
      <c r="AB80" s="3">
        <f>AA80*(1-IF($H80+AA$2-$L$2&lt;70,VLOOKUP($H80+AA$2-$L$2,$B$3:$C$123,2)*VLOOKUP($H80+AA$2-$L$2,Multipliers!$A$3:$DF$122,AA$2-2006+2),1))</f>
        <v>0</v>
      </c>
      <c r="AC80" s="3">
        <f>AB80*(1-IF($H80+AB$2-$L$2&lt;70,VLOOKUP($H80+AB$2-$L$2,$B$3:$C$123,2)*VLOOKUP($H80+AB$2-$L$2,Multipliers!$A$3:$DF$122,AB$2-2006+2),1))</f>
        <v>0</v>
      </c>
      <c r="AD80" s="3">
        <f>AC80*(1-IF($H80+AC$2-$L$2&lt;70,VLOOKUP($H80+AC$2-$L$2,$B$3:$C$123,2)*VLOOKUP($H80+AC$2-$L$2,Multipliers!$A$3:$DF$122,AC$2-2006+2),1))</f>
        <v>0</v>
      </c>
      <c r="AE80" s="3">
        <f>AD80*(1-IF($H80+AD$2-$L$2&lt;70,VLOOKUP($H80+AD$2-$L$2,$B$3:$C$123,2)*VLOOKUP($H80+AD$2-$L$2,Multipliers!$A$3:$DF$122,AD$2-2006+2),1))</f>
        <v>0</v>
      </c>
      <c r="AF80" s="3">
        <f>AE80*(1-IF($H80+AE$2-$L$2&lt;70,VLOOKUP($H80+AE$2-$L$2,$B$3:$C$123,2)*VLOOKUP($H80+AE$2-$L$2,Multipliers!$A$3:$DF$122,AE$2-2006+2),1))</f>
        <v>0</v>
      </c>
      <c r="AG80" s="3">
        <f>AF80*(1-IF($H80+AF$2-$L$2&lt;70,VLOOKUP($H80+AF$2-$L$2,$B$3:$C$123,2)*VLOOKUP($H80+AF$2-$L$2,Multipliers!$A$3:$DF$122,AF$2-2006+2),1))</f>
        <v>0</v>
      </c>
      <c r="AH80" s="3">
        <f>AG80*(1-IF($H80+AG$2-$L$2&lt;70,VLOOKUP($H80+AG$2-$L$2,$B$3:$C$123,2)*VLOOKUP($H80+AG$2-$L$2,Multipliers!$A$3:$DF$122,AG$2-2006+2),1))</f>
        <v>0</v>
      </c>
      <c r="AI80" s="3">
        <f>AH80*(1-IF($H80+AH$2-$L$2&lt;70,VLOOKUP($H80+AH$2-$L$2,$B$3:$C$123,2)*VLOOKUP($H80+AH$2-$L$2,Multipliers!$A$3:$DF$122,AH$2-2006+2),1))</f>
        <v>0</v>
      </c>
      <c r="AJ80" s="3">
        <f>AI80*(1-IF($H80+AI$2-$L$2&lt;70,VLOOKUP($H80+AI$2-$L$2,$B$3:$C$123,2)*VLOOKUP($H80+AI$2-$L$2,Multipliers!$A$3:$DF$122,AI$2-2006+2),1))</f>
        <v>0</v>
      </c>
      <c r="AK80" s="3">
        <f>AJ80*(1-IF($H80+AJ$2-$L$2&lt;70,VLOOKUP($H80+AJ$2-$L$2,$B$3:$C$123,2)*VLOOKUP($H80+AJ$2-$L$2,Multipliers!$A$3:$DF$122,AJ$2-2006+2),1))</f>
        <v>0</v>
      </c>
      <c r="AL80" s="3">
        <f>AK80*(1-IF($H80+AK$2-$L$2&lt;70,VLOOKUP($H80+AK$2-$L$2,$B$3:$C$123,2)*VLOOKUP($H80+AK$2-$L$2,Multipliers!$A$3:$DF$122,AK$2-2006+2),1))</f>
        <v>0</v>
      </c>
      <c r="AM80" s="3">
        <f>AL80*(1-IF($H80+AL$2-$L$2&lt;70,VLOOKUP($H80+AL$2-$L$2,$B$3:$C$123,2)*VLOOKUP($H80+AL$2-$L$2,Multipliers!$A$3:$DF$122,AL$2-2006+2),1))</f>
        <v>0</v>
      </c>
      <c r="AN80" s="3">
        <f>AM80*(1-IF($H80+AM$2-$L$2&lt;70,VLOOKUP($H80+AM$2-$L$2,$B$3:$C$123,2)*VLOOKUP($H80+AM$2-$L$2,Multipliers!$A$3:$DF$122,AM$2-2006+2),1))</f>
        <v>0</v>
      </c>
      <c r="AO80" s="3">
        <f>AN80*(1-IF($H80+AN$2-$L$2&lt;70,VLOOKUP($H80+AN$2-$L$2,$B$3:$C$123,2)*VLOOKUP($H80+AN$2-$L$2,Multipliers!$A$3:$DF$122,AN$2-2006+2),1))</f>
        <v>0</v>
      </c>
      <c r="AP80" s="3">
        <f>AO80*(1-IF($H80+AO$2-$L$2&lt;70,VLOOKUP($H80+AO$2-$L$2,$B$3:$C$123,2)*VLOOKUP($H80+AO$2-$L$2,Multipliers!$A$3:$DF$122,AO$2-2006+2),1))</f>
        <v>0</v>
      </c>
      <c r="AQ80" s="3">
        <f>AP80*(1-IF($H80+AP$2-$L$2&lt;70,VLOOKUP($H80+AP$2-$L$2,$B$3:$C$123,2)*VLOOKUP($H80+AP$2-$L$2,Multipliers!$A$3:$DF$122,AP$2-2006+2),1))</f>
        <v>0</v>
      </c>
      <c r="AR80" s="3">
        <f>AQ80*(1-IF($H80+AQ$2-$L$2&lt;70,VLOOKUP($H80+AQ$2-$L$2,$B$3:$C$123,2)*VLOOKUP($H80+AQ$2-$L$2,Multipliers!$A$3:$DF$122,AQ$2-2006+2),1))</f>
        <v>0</v>
      </c>
      <c r="AS80" s="3">
        <f>AR80*(1-IF($H80+AR$2-$L$2&lt;70,VLOOKUP($H80+AR$2-$L$2,$B$3:$C$123,2)*VLOOKUP($H80+AR$2-$L$2,Multipliers!$A$3:$DF$122,AR$2-2006+2),1))</f>
        <v>0</v>
      </c>
      <c r="AT80" s="3">
        <f>AS80*(1-IF($H80+AS$2-$L$2&lt;70,VLOOKUP($H80+AS$2-$L$2,$B$3:$C$123,2)*VLOOKUP($H80+AS$2-$L$2,Multipliers!$A$3:$DF$122,AS$2-2006+2),1))</f>
        <v>0</v>
      </c>
      <c r="AU80" s="3">
        <f>AT80*(1-IF($H80+AT$2-$L$2&lt;70,VLOOKUP($H80+AT$2-$L$2,$B$3:$C$123,2)*VLOOKUP($H80+AT$2-$L$2,Multipliers!$A$3:$DF$122,AT$2-2006+2),1))</f>
        <v>0</v>
      </c>
      <c r="AV80" s="3">
        <f>AU80*(1-IF($H80+AU$2-$L$2&lt;70,VLOOKUP($H80+AU$2-$L$2,$B$3:$C$123,2)*VLOOKUP($H80+AU$2-$L$2,Multipliers!$A$3:$DF$122,AU$2-2006+2),1))</f>
        <v>0</v>
      </c>
      <c r="AW80" s="3">
        <f>AV80*(1-IF($H80+AV$2-$L$2&lt;70,VLOOKUP($H80+AV$2-$L$2,$B$3:$C$123,2)*VLOOKUP($H80+AV$2-$L$2,Multipliers!$A$3:$DF$122,AV$2-2006+2),1))</f>
        <v>0</v>
      </c>
      <c r="AX80" s="3">
        <f>AW80*(1-IF($H80+AW$2-$L$2&lt;70,VLOOKUP($H80+AW$2-$L$2,$B$3:$C$123,2)*VLOOKUP($H80+AW$2-$L$2,Multipliers!$A$3:$DF$122,AW$2-2006+2),1))</f>
        <v>0</v>
      </c>
      <c r="AY80" s="3">
        <f>AX80*(1-IF($H80+AX$2-$L$2&lt;70,VLOOKUP($H80+AX$2-$L$2,$B$3:$C$123,2)*VLOOKUP($H80+AX$2-$L$2,Multipliers!$A$3:$DF$122,AX$2-2006+2),1))</f>
        <v>0</v>
      </c>
      <c r="AZ80" s="3">
        <f>AY80*(1-IF($H80+AY$2-$L$2&lt;70,VLOOKUP($H80+AY$2-$L$2,$B$3:$C$123,2)*VLOOKUP($H80+AY$2-$L$2,Multipliers!$A$3:$DF$122,AY$2-2006+2),1))</f>
        <v>0</v>
      </c>
      <c r="BA80" s="3">
        <f>AZ80*(1-IF($H80+AZ$2-$L$2&lt;70,VLOOKUP($H80+AZ$2-$L$2,$B$3:$C$123,2)*VLOOKUP($H80+AZ$2-$L$2,Multipliers!$A$3:$DF$122,AZ$2-2006+2),1))</f>
        <v>0</v>
      </c>
      <c r="BB80" s="3">
        <f>BA80*(1-IF($H80+BA$2-$L$2&lt;70,VLOOKUP($H80+BA$2-$L$2,$B$3:$C$123,2)*VLOOKUP($H80+BA$2-$L$2,Multipliers!$A$3:$DF$122,BA$2-2006+2),1))</f>
        <v>0</v>
      </c>
      <c r="BC80" s="3">
        <f>BB80*(1-IF($H80+BB$2-$L$2&lt;70,VLOOKUP($H80+BB$2-$L$2,$B$3:$C$123,2)*VLOOKUP($H80+BB$2-$L$2,Multipliers!$A$3:$DF$122,BB$2-2006+2),1))</f>
        <v>0</v>
      </c>
      <c r="BD80" s="3">
        <f>BC80*(1-IF($H80+BC$2-$L$2&lt;70,VLOOKUP($H80+BC$2-$L$2,$B$3:$C$123,2)*VLOOKUP($H80+BC$2-$L$2,Multipliers!$A$3:$DF$122,BC$2-2006+2),1))</f>
        <v>0</v>
      </c>
      <c r="BE80" s="3">
        <f>BD80*(1-IF($H80+BD$2-$L$2&lt;70,VLOOKUP($H80+BD$2-$L$2,$B$3:$C$123,2)*VLOOKUP($H80+BD$2-$L$2,Multipliers!$A$3:$DF$122,BD$2-2006+2),1))</f>
        <v>0</v>
      </c>
      <c r="BF80" s="3">
        <f>BE80*(1-IF($H80+BE$2-$L$2&lt;70,VLOOKUP($H80+BE$2-$L$2,$B$3:$C$123,2)*VLOOKUP($H80+BE$2-$L$2,Multipliers!$A$3:$DF$122,BE$2-2006+2),1))</f>
        <v>0</v>
      </c>
      <c r="BG80" s="3">
        <f>BF80*(1-IF($H80+BF$2-$L$2&lt;70,VLOOKUP($H80+BF$2-$L$2,$B$3:$C$123,2)*VLOOKUP($H80+BF$2-$L$2,Multipliers!$A$3:$DF$122,BF$2-2006+2),1))</f>
        <v>0</v>
      </c>
      <c r="BH80" s="3">
        <f>BG80*(1-IF($H80+BG$2-$L$2&lt;70,VLOOKUP($H80+BG$2-$L$2,$B$3:$C$123,2)*VLOOKUP($H80+BG$2-$L$2,Multipliers!$A$3:$DF$122,BG$2-2006+2),1))</f>
        <v>0</v>
      </c>
      <c r="BI80" s="3">
        <f>BH80*(1-IF($H80+BH$2-$L$2&lt;70,VLOOKUP($H80+BH$2-$L$2,$B$3:$C$123,2)*VLOOKUP($H80+BH$2-$L$2,Multipliers!$A$3:$DF$122,BH$2-2006+2),1))</f>
        <v>0</v>
      </c>
      <c r="BJ80" s="3">
        <f>BI80*(1-IF($H80+BI$2-$L$2&lt;70,VLOOKUP($H80+BI$2-$L$2,$B$3:$C$123,2)*VLOOKUP($H80+BI$2-$L$2,Multipliers!$A$3:$DF$122,BI$2-2006+2),1))</f>
        <v>0</v>
      </c>
      <c r="BK80" s="3">
        <f>BJ80*(1-IF($H80+BJ$2-$L$2&lt;70,VLOOKUP($H80+BJ$2-$L$2,$B$3:$C$123,2)*VLOOKUP($H80+BJ$2-$L$2,Multipliers!$A$3:$DF$122,BJ$2-2006+2),1))</f>
        <v>0</v>
      </c>
      <c r="BL80" s="3">
        <f>BK80*(1-IF($H80+BK$2-$L$2&lt;70,VLOOKUP($H80+BK$2-$L$2,$B$3:$C$123,2)*VLOOKUP($H80+BK$2-$L$2,Multipliers!$A$3:$DF$122,BK$2-2006+2),1))</f>
        <v>0</v>
      </c>
      <c r="BM80" s="3">
        <f>BL80*(1-IF($H80+BL$2-$L$2&lt;70,VLOOKUP($H80+BL$2-$L$2,$B$3:$C$123,2)*VLOOKUP($H80+BL$2-$L$2,Multipliers!$A$3:$DF$122,BL$2-2006+2),1))</f>
        <v>0</v>
      </c>
      <c r="BN80" s="3">
        <f>BM80*(1-IF($H80+BM$2-$L$2&lt;70,VLOOKUP($H80+BM$2-$L$2,$B$3:$C$123,2)*VLOOKUP($H80+BM$2-$L$2,Multipliers!$A$3:$DF$122,BM$2-2006+2),1))</f>
        <v>0</v>
      </c>
      <c r="BO80" s="3">
        <f>BN80*(1-IF($H80+BN$2-$L$2&lt;70,VLOOKUP($H80+BN$2-$L$2,$B$3:$C$123,2)*VLOOKUP($H80+BN$2-$L$2,Multipliers!$A$3:$DF$122,BN$2-2006+2),1))</f>
        <v>0</v>
      </c>
      <c r="BP80" s="3">
        <f>BO80*(1-IF($H80+BO$2-$L$2&lt;70,VLOOKUP($H80+BO$2-$L$2,$B$3:$C$123,2)*VLOOKUP($H80+BO$2-$L$2,Multipliers!$A$3:$DF$122,BO$2-2006+2),1))</f>
        <v>0</v>
      </c>
      <c r="BQ80" s="3">
        <f>BP80*(1-IF($H80+BP$2-$L$2&lt;70,VLOOKUP($H80+BP$2-$L$2,$B$3:$C$123,2)*VLOOKUP($H80+BP$2-$L$2,Multipliers!$A$3:$DF$122,BP$2-2006+2),1))</f>
        <v>0</v>
      </c>
      <c r="BR80" s="3">
        <f>BQ80*(1-IF($H80+BQ$2-$L$2&lt;70,VLOOKUP($H80+BQ$2-$L$2,$B$3:$C$123,2)*VLOOKUP($H80+BQ$2-$L$2,Multipliers!$A$3:$DF$122,BQ$2-2006+2),1))</f>
        <v>0</v>
      </c>
      <c r="BS80" s="3">
        <f>BR80*(1-IF($H80+BR$2-$L$2&lt;70,VLOOKUP($H80+BR$2-$L$2,$B$3:$C$123,2)*VLOOKUP($H80+BR$2-$L$2,Multipliers!$A$3:$DF$122,BR$2-2006+2),1))</f>
        <v>0</v>
      </c>
      <c r="BT80" s="3">
        <f>BS80*(1-IF($H80+BS$2-$L$2&lt;70,VLOOKUP($H80+BS$2-$L$2,$B$3:$C$123,2)*VLOOKUP($H80+BS$2-$L$2,Multipliers!$A$3:$DF$122,BS$2-2006+2),1))</f>
        <v>0</v>
      </c>
      <c r="BU80" s="3">
        <f>BT80*(1-IF($H80+BT$2-$L$2&lt;70,VLOOKUP($H80+BT$2-$L$2,$B$3:$C$123,2)*VLOOKUP($H80+BT$2-$L$2,Multipliers!$A$3:$DF$122,BT$2-2006+2),1))</f>
        <v>0</v>
      </c>
      <c r="BV80" s="3">
        <f>BU80*(1-IF($H80+BU$2-$L$2&lt;70,VLOOKUP($H80+BU$2-$L$2,$B$3:$C$123,2)*VLOOKUP($H80+BU$2-$L$2,Multipliers!$A$3:$DF$122,BU$2-2006+2),1))</f>
        <v>0</v>
      </c>
      <c r="BW80" s="3">
        <f>BV80*(1-IF($H80+BV$2-$L$2&lt;70,VLOOKUP($H80+BV$2-$L$2,$B$3:$C$123,2)*VLOOKUP($H80+BV$2-$L$2,Multipliers!$A$3:$DF$122,BV$2-2006+2),1))</f>
        <v>0</v>
      </c>
      <c r="BX80" s="3">
        <f>BW80*(1-IF($H80+BW$2-$L$2&lt;70,VLOOKUP($H80+BW$2-$L$2,$B$3:$C$123,2)*VLOOKUP($H80+BW$2-$L$2,Multipliers!$A$3:$DF$122,BW$2-2006+2),1))</f>
        <v>0</v>
      </c>
      <c r="BY80" s="3">
        <f>BX80*(1-IF($H80+BX$2-$L$2&lt;70,VLOOKUP($H80+BX$2-$L$2,$B$3:$C$123,2)*VLOOKUP($H80+BX$2-$L$2,Multipliers!$A$3:$DF$122,BX$2-2006+2),1))</f>
        <v>0</v>
      </c>
      <c r="BZ80" s="3">
        <f>BY80*(1-IF($H80+BY$2-$L$2&lt;70,VLOOKUP($H80+BY$2-$L$2,$B$3:$C$123,2)*VLOOKUP($H80+BY$2-$L$2,Multipliers!$A$3:$DF$122,BY$2-2006+2),1))</f>
        <v>0</v>
      </c>
      <c r="CA80" s="3">
        <f>BZ80*(1-IF($H80+BZ$2-$L$2&lt;70,VLOOKUP($H80+BZ$2-$L$2,$B$3:$C$123,2)*VLOOKUP($H80+BZ$2-$L$2,Multipliers!$A$3:$DF$122,BZ$2-2006+2),1))</f>
        <v>0</v>
      </c>
      <c r="CB80" s="3">
        <f>CA80*(1-IF($H80+CA$2-$L$2&lt;70,VLOOKUP($H80+CA$2-$L$2,$B$3:$C$123,2)*VLOOKUP($H80+CA$2-$L$2,Multipliers!$A$3:$DF$122,CA$2-2006+2),1))</f>
        <v>0</v>
      </c>
      <c r="CC80" s="3">
        <f>CB80*(1-IF($H80+CB$2-$L$2&lt;70,VLOOKUP($H80+CB$2-$L$2,$B$3:$C$123,2)*VLOOKUP($H80+CB$2-$L$2,Multipliers!$A$3:$DF$122,CB$2-2006+2),1))</f>
        <v>0</v>
      </c>
      <c r="CD80" s="3">
        <f>CC80*(1-IF($H80+CC$2-$L$2&lt;70,VLOOKUP($H80+CC$2-$L$2,$B$3:$C$123,2)*VLOOKUP($H80+CC$2-$L$2,Multipliers!$A$3:$DF$122,CC$2-2006+2),1))</f>
        <v>0</v>
      </c>
    </row>
    <row r="81" spans="2:82" x14ac:dyDescent="0.25">
      <c r="B81" s="21">
        <f t="shared" si="34"/>
        <v>78</v>
      </c>
      <c r="C81" s="21">
        <f>IF(B81&lt;Inputs!$C$3,E81,F81)</f>
        <v>5.3067999999999997E-2</v>
      </c>
      <c r="E81" s="22">
        <v>4.6737000000000001E-2</v>
      </c>
      <c r="F81" s="22">
        <v>5.3067999999999997E-2</v>
      </c>
      <c r="H81" s="26">
        <f t="shared" si="35"/>
        <v>79</v>
      </c>
      <c r="I81" s="26">
        <f>IF(H81&lt;=Inputs!$C$3,VLOOKUP(H81,$K$3:$CD$43,Inputs!$C$3-H81+2),1)</f>
        <v>1</v>
      </c>
      <c r="K81" s="3">
        <f t="shared" si="36"/>
        <v>79</v>
      </c>
      <c r="L81" s="3">
        <v>1</v>
      </c>
      <c r="M81" s="3">
        <f>L81*(1-IF($H81+L$2-$L$2&lt;70,VLOOKUP($H81+L$2-$L$2,$B$3:$C$123,2)*VLOOKUP($H81+L$2-$L$2,Multipliers!$A$3:$DF$122,L$2-2006+2),1))</f>
        <v>0</v>
      </c>
      <c r="N81" s="3">
        <f>M81*(1-IF($H81+M$2-$L$2&lt;70,VLOOKUP($H81+M$2-$L$2,$B$3:$C$123,2)*VLOOKUP($H81+M$2-$L$2,Multipliers!$A$3:$DF$122,M$2-2006+2),1))</f>
        <v>0</v>
      </c>
      <c r="O81" s="3">
        <f>N81*(1-IF($H81+N$2-$L$2&lt;70,VLOOKUP($H81+N$2-$L$2,$B$3:$C$123,2)*VLOOKUP($H81+N$2-$L$2,Multipliers!$A$3:$DF$122,N$2-2006+2),1))</f>
        <v>0</v>
      </c>
      <c r="P81" s="3">
        <f>O81*(1-IF($H81+O$2-$L$2&lt;70,VLOOKUP($H81+O$2-$L$2,$B$3:$C$123,2)*VLOOKUP($H81+O$2-$L$2,Multipliers!$A$3:$DF$122,O$2-2006+2),1))</f>
        <v>0</v>
      </c>
      <c r="Q81" s="3">
        <f>P81*(1-IF($H81+P$2-$L$2&lt;70,VLOOKUP($H81+P$2-$L$2,$B$3:$C$123,2)*VLOOKUP($H81+P$2-$L$2,Multipliers!$A$3:$DF$122,P$2-2006+2),1))</f>
        <v>0</v>
      </c>
      <c r="R81" s="3">
        <f>Q81*(1-IF($H81+Q$2-$L$2&lt;70,VLOOKUP($H81+Q$2-$L$2,$B$3:$C$123,2)*VLOOKUP($H81+Q$2-$L$2,Multipliers!$A$3:$DF$122,Q$2-2006+2),1))</f>
        <v>0</v>
      </c>
      <c r="S81" s="3">
        <f>R81*(1-IF($H81+R$2-$L$2&lt;70,VLOOKUP($H81+R$2-$L$2,$B$3:$C$123,2)*VLOOKUP($H81+R$2-$L$2,Multipliers!$A$3:$DF$122,R$2-2006+2),1))</f>
        <v>0</v>
      </c>
      <c r="T81" s="3">
        <f>S81*(1-IF($H81+S$2-$L$2&lt;70,VLOOKUP($H81+S$2-$L$2,$B$3:$C$123,2)*VLOOKUP($H81+S$2-$L$2,Multipliers!$A$3:$DF$122,S$2-2006+2),1))</f>
        <v>0</v>
      </c>
      <c r="U81" s="3">
        <f>T81*(1-IF($H81+T$2-$L$2&lt;70,VLOOKUP($H81+T$2-$L$2,$B$3:$C$123,2)*VLOOKUP($H81+T$2-$L$2,Multipliers!$A$3:$DF$122,T$2-2006+2),1))</f>
        <v>0</v>
      </c>
      <c r="V81" s="3">
        <f>U81*(1-IF($H81+U$2-$L$2&lt;70,VLOOKUP($H81+U$2-$L$2,$B$3:$C$123,2)*VLOOKUP($H81+U$2-$L$2,Multipliers!$A$3:$DF$122,U$2-2006+2),1))</f>
        <v>0</v>
      </c>
      <c r="W81" s="3">
        <f>V81*(1-IF($H81+V$2-$L$2&lt;70,VLOOKUP($H81+V$2-$L$2,$B$3:$C$123,2)*VLOOKUP($H81+V$2-$L$2,Multipliers!$A$3:$DF$122,V$2-2006+2),1))</f>
        <v>0</v>
      </c>
      <c r="X81" s="3">
        <f>W81*(1-IF($H81+W$2-$L$2&lt;70,VLOOKUP($H81+W$2-$L$2,$B$3:$C$123,2)*VLOOKUP($H81+W$2-$L$2,Multipliers!$A$3:$DF$122,W$2-2006+2),1))</f>
        <v>0</v>
      </c>
      <c r="Y81" s="3">
        <f>X81*(1-IF($H81+X$2-$L$2&lt;70,VLOOKUP($H81+X$2-$L$2,$B$3:$C$123,2)*VLOOKUP($H81+X$2-$L$2,Multipliers!$A$3:$DF$122,X$2-2006+2),1))</f>
        <v>0</v>
      </c>
      <c r="Z81" s="3">
        <f>Y81*(1-IF($H81+Y$2-$L$2&lt;70,VLOOKUP($H81+Y$2-$L$2,$B$3:$C$123,2)*VLOOKUP($H81+Y$2-$L$2,Multipliers!$A$3:$DF$122,Y$2-2006+2),1))</f>
        <v>0</v>
      </c>
      <c r="AA81" s="3">
        <f>Z81*(1-IF($H81+Z$2-$L$2&lt;70,VLOOKUP($H81+Z$2-$L$2,$B$3:$C$123,2)*VLOOKUP($H81+Z$2-$L$2,Multipliers!$A$3:$DF$122,Z$2-2006+2),1))</f>
        <v>0</v>
      </c>
      <c r="AB81" s="3">
        <f>AA81*(1-IF($H81+AA$2-$L$2&lt;70,VLOOKUP($H81+AA$2-$L$2,$B$3:$C$123,2)*VLOOKUP($H81+AA$2-$L$2,Multipliers!$A$3:$DF$122,AA$2-2006+2),1))</f>
        <v>0</v>
      </c>
      <c r="AC81" s="3">
        <f>AB81*(1-IF($H81+AB$2-$L$2&lt;70,VLOOKUP($H81+AB$2-$L$2,$B$3:$C$123,2)*VLOOKUP($H81+AB$2-$L$2,Multipliers!$A$3:$DF$122,AB$2-2006+2),1))</f>
        <v>0</v>
      </c>
      <c r="AD81" s="3">
        <f>AC81*(1-IF($H81+AC$2-$L$2&lt;70,VLOOKUP($H81+AC$2-$L$2,$B$3:$C$123,2)*VLOOKUP($H81+AC$2-$L$2,Multipliers!$A$3:$DF$122,AC$2-2006+2),1))</f>
        <v>0</v>
      </c>
      <c r="AE81" s="3">
        <f>AD81*(1-IF($H81+AD$2-$L$2&lt;70,VLOOKUP($H81+AD$2-$L$2,$B$3:$C$123,2)*VLOOKUP($H81+AD$2-$L$2,Multipliers!$A$3:$DF$122,AD$2-2006+2),1))</f>
        <v>0</v>
      </c>
      <c r="AF81" s="3">
        <f>AE81*(1-IF($H81+AE$2-$L$2&lt;70,VLOOKUP($H81+AE$2-$L$2,$B$3:$C$123,2)*VLOOKUP($H81+AE$2-$L$2,Multipliers!$A$3:$DF$122,AE$2-2006+2),1))</f>
        <v>0</v>
      </c>
      <c r="AG81" s="3">
        <f>AF81*(1-IF($H81+AF$2-$L$2&lt;70,VLOOKUP($H81+AF$2-$L$2,$B$3:$C$123,2)*VLOOKUP($H81+AF$2-$L$2,Multipliers!$A$3:$DF$122,AF$2-2006+2),1))</f>
        <v>0</v>
      </c>
      <c r="AH81" s="3">
        <f>AG81*(1-IF($H81+AG$2-$L$2&lt;70,VLOOKUP($H81+AG$2-$L$2,$B$3:$C$123,2)*VLOOKUP($H81+AG$2-$L$2,Multipliers!$A$3:$DF$122,AG$2-2006+2),1))</f>
        <v>0</v>
      </c>
      <c r="AI81" s="3">
        <f>AH81*(1-IF($H81+AH$2-$L$2&lt;70,VLOOKUP($H81+AH$2-$L$2,$B$3:$C$123,2)*VLOOKUP($H81+AH$2-$L$2,Multipliers!$A$3:$DF$122,AH$2-2006+2),1))</f>
        <v>0</v>
      </c>
      <c r="AJ81" s="3">
        <f>AI81*(1-IF($H81+AI$2-$L$2&lt;70,VLOOKUP($H81+AI$2-$L$2,$B$3:$C$123,2)*VLOOKUP($H81+AI$2-$L$2,Multipliers!$A$3:$DF$122,AI$2-2006+2),1))</f>
        <v>0</v>
      </c>
      <c r="AK81" s="3">
        <f>AJ81*(1-IF($H81+AJ$2-$L$2&lt;70,VLOOKUP($H81+AJ$2-$L$2,$B$3:$C$123,2)*VLOOKUP($H81+AJ$2-$L$2,Multipliers!$A$3:$DF$122,AJ$2-2006+2),1))</f>
        <v>0</v>
      </c>
      <c r="AL81" s="3">
        <f>AK81*(1-IF($H81+AK$2-$L$2&lt;70,VLOOKUP($H81+AK$2-$L$2,$B$3:$C$123,2)*VLOOKUP($H81+AK$2-$L$2,Multipliers!$A$3:$DF$122,AK$2-2006+2),1))</f>
        <v>0</v>
      </c>
      <c r="AM81" s="3">
        <f>AL81*(1-IF($H81+AL$2-$L$2&lt;70,VLOOKUP($H81+AL$2-$L$2,$B$3:$C$123,2)*VLOOKUP($H81+AL$2-$L$2,Multipliers!$A$3:$DF$122,AL$2-2006+2),1))</f>
        <v>0</v>
      </c>
      <c r="AN81" s="3">
        <f>AM81*(1-IF($H81+AM$2-$L$2&lt;70,VLOOKUP($H81+AM$2-$L$2,$B$3:$C$123,2)*VLOOKUP($H81+AM$2-$L$2,Multipliers!$A$3:$DF$122,AM$2-2006+2),1))</f>
        <v>0</v>
      </c>
      <c r="AO81" s="3">
        <f>AN81*(1-IF($H81+AN$2-$L$2&lt;70,VLOOKUP($H81+AN$2-$L$2,$B$3:$C$123,2)*VLOOKUP($H81+AN$2-$L$2,Multipliers!$A$3:$DF$122,AN$2-2006+2),1))</f>
        <v>0</v>
      </c>
      <c r="AP81" s="3">
        <f>AO81*(1-IF($H81+AO$2-$L$2&lt;70,VLOOKUP($H81+AO$2-$L$2,$B$3:$C$123,2)*VLOOKUP($H81+AO$2-$L$2,Multipliers!$A$3:$DF$122,AO$2-2006+2),1))</f>
        <v>0</v>
      </c>
      <c r="AQ81" s="3">
        <f>AP81*(1-IF($H81+AP$2-$L$2&lt;70,VLOOKUP($H81+AP$2-$L$2,$B$3:$C$123,2)*VLOOKUP($H81+AP$2-$L$2,Multipliers!$A$3:$DF$122,AP$2-2006+2),1))</f>
        <v>0</v>
      </c>
      <c r="AR81" s="3">
        <f>AQ81*(1-IF($H81+AQ$2-$L$2&lt;70,VLOOKUP($H81+AQ$2-$L$2,$B$3:$C$123,2)*VLOOKUP($H81+AQ$2-$L$2,Multipliers!$A$3:$DF$122,AQ$2-2006+2),1))</f>
        <v>0</v>
      </c>
      <c r="AS81" s="3">
        <f>AR81*(1-IF($H81+AR$2-$L$2&lt;70,VLOOKUP($H81+AR$2-$L$2,$B$3:$C$123,2)*VLOOKUP($H81+AR$2-$L$2,Multipliers!$A$3:$DF$122,AR$2-2006+2),1))</f>
        <v>0</v>
      </c>
      <c r="AT81" s="3">
        <f>AS81*(1-IF($H81+AS$2-$L$2&lt;70,VLOOKUP($H81+AS$2-$L$2,$B$3:$C$123,2)*VLOOKUP($H81+AS$2-$L$2,Multipliers!$A$3:$DF$122,AS$2-2006+2),1))</f>
        <v>0</v>
      </c>
      <c r="AU81" s="3">
        <f>AT81*(1-IF($H81+AT$2-$L$2&lt;70,VLOOKUP($H81+AT$2-$L$2,$B$3:$C$123,2)*VLOOKUP($H81+AT$2-$L$2,Multipliers!$A$3:$DF$122,AT$2-2006+2),1))</f>
        <v>0</v>
      </c>
      <c r="AV81" s="3">
        <f>AU81*(1-IF($H81+AU$2-$L$2&lt;70,VLOOKUP($H81+AU$2-$L$2,$B$3:$C$123,2)*VLOOKUP($H81+AU$2-$L$2,Multipliers!$A$3:$DF$122,AU$2-2006+2),1))</f>
        <v>0</v>
      </c>
      <c r="AW81" s="3">
        <f>AV81*(1-IF($H81+AV$2-$L$2&lt;70,VLOOKUP($H81+AV$2-$L$2,$B$3:$C$123,2)*VLOOKUP($H81+AV$2-$L$2,Multipliers!$A$3:$DF$122,AV$2-2006+2),1))</f>
        <v>0</v>
      </c>
      <c r="AX81" s="3">
        <f>AW81*(1-IF($H81+AW$2-$L$2&lt;70,VLOOKUP($H81+AW$2-$L$2,$B$3:$C$123,2)*VLOOKUP($H81+AW$2-$L$2,Multipliers!$A$3:$DF$122,AW$2-2006+2),1))</f>
        <v>0</v>
      </c>
      <c r="AY81" s="3">
        <f>AX81*(1-IF($H81+AX$2-$L$2&lt;70,VLOOKUP($H81+AX$2-$L$2,$B$3:$C$123,2)*VLOOKUP($H81+AX$2-$L$2,Multipliers!$A$3:$DF$122,AX$2-2006+2),1))</f>
        <v>0</v>
      </c>
      <c r="AZ81" s="3">
        <f>AY81*(1-IF($H81+AY$2-$L$2&lt;70,VLOOKUP($H81+AY$2-$L$2,$B$3:$C$123,2)*VLOOKUP($H81+AY$2-$L$2,Multipliers!$A$3:$DF$122,AY$2-2006+2),1))</f>
        <v>0</v>
      </c>
      <c r="BA81" s="3">
        <f>AZ81*(1-IF($H81+AZ$2-$L$2&lt;70,VLOOKUP($H81+AZ$2-$L$2,$B$3:$C$123,2)*VLOOKUP($H81+AZ$2-$L$2,Multipliers!$A$3:$DF$122,AZ$2-2006+2),1))</f>
        <v>0</v>
      </c>
      <c r="BB81" s="3">
        <f>BA81*(1-IF($H81+BA$2-$L$2&lt;70,VLOOKUP($H81+BA$2-$L$2,$B$3:$C$123,2)*VLOOKUP($H81+BA$2-$L$2,Multipliers!$A$3:$DF$122,BA$2-2006+2),1))</f>
        <v>0</v>
      </c>
      <c r="BC81" s="3">
        <f>BB81*(1-IF($H81+BB$2-$L$2&lt;70,VLOOKUP($H81+BB$2-$L$2,$B$3:$C$123,2)*VLOOKUP($H81+BB$2-$L$2,Multipliers!$A$3:$DF$122,BB$2-2006+2),1))</f>
        <v>0</v>
      </c>
      <c r="BD81" s="3">
        <f>BC81*(1-IF($H81+BC$2-$L$2&lt;70,VLOOKUP($H81+BC$2-$L$2,$B$3:$C$123,2)*VLOOKUP($H81+BC$2-$L$2,Multipliers!$A$3:$DF$122,BC$2-2006+2),1))</f>
        <v>0</v>
      </c>
      <c r="BE81" s="3">
        <f>BD81*(1-IF($H81+BD$2-$L$2&lt;70,VLOOKUP($H81+BD$2-$L$2,$B$3:$C$123,2)*VLOOKUP($H81+BD$2-$L$2,Multipliers!$A$3:$DF$122,BD$2-2006+2),1))</f>
        <v>0</v>
      </c>
      <c r="BF81" s="3">
        <f>BE81*(1-IF($H81+BE$2-$L$2&lt;70,VLOOKUP($H81+BE$2-$L$2,$B$3:$C$123,2)*VLOOKUP($H81+BE$2-$L$2,Multipliers!$A$3:$DF$122,BE$2-2006+2),1))</f>
        <v>0</v>
      </c>
      <c r="BG81" s="3">
        <f>BF81*(1-IF($H81+BF$2-$L$2&lt;70,VLOOKUP($H81+BF$2-$L$2,$B$3:$C$123,2)*VLOOKUP($H81+BF$2-$L$2,Multipliers!$A$3:$DF$122,BF$2-2006+2),1))</f>
        <v>0</v>
      </c>
      <c r="BH81" s="3">
        <f>BG81*(1-IF($H81+BG$2-$L$2&lt;70,VLOOKUP($H81+BG$2-$L$2,$B$3:$C$123,2)*VLOOKUP($H81+BG$2-$L$2,Multipliers!$A$3:$DF$122,BG$2-2006+2),1))</f>
        <v>0</v>
      </c>
      <c r="BI81" s="3">
        <f>BH81*(1-IF($H81+BH$2-$L$2&lt;70,VLOOKUP($H81+BH$2-$L$2,$B$3:$C$123,2)*VLOOKUP($H81+BH$2-$L$2,Multipliers!$A$3:$DF$122,BH$2-2006+2),1))</f>
        <v>0</v>
      </c>
      <c r="BJ81" s="3">
        <f>BI81*(1-IF($H81+BI$2-$L$2&lt;70,VLOOKUP($H81+BI$2-$L$2,$B$3:$C$123,2)*VLOOKUP($H81+BI$2-$L$2,Multipliers!$A$3:$DF$122,BI$2-2006+2),1))</f>
        <v>0</v>
      </c>
      <c r="BK81" s="3">
        <f>BJ81*(1-IF($H81+BJ$2-$L$2&lt;70,VLOOKUP($H81+BJ$2-$L$2,$B$3:$C$123,2)*VLOOKUP($H81+BJ$2-$L$2,Multipliers!$A$3:$DF$122,BJ$2-2006+2),1))</f>
        <v>0</v>
      </c>
      <c r="BL81" s="3">
        <f>BK81*(1-IF($H81+BK$2-$L$2&lt;70,VLOOKUP($H81+BK$2-$L$2,$B$3:$C$123,2)*VLOOKUP($H81+BK$2-$L$2,Multipliers!$A$3:$DF$122,BK$2-2006+2),1))</f>
        <v>0</v>
      </c>
      <c r="BM81" s="3">
        <f>BL81*(1-IF($H81+BL$2-$L$2&lt;70,VLOOKUP($H81+BL$2-$L$2,$B$3:$C$123,2)*VLOOKUP($H81+BL$2-$L$2,Multipliers!$A$3:$DF$122,BL$2-2006+2),1))</f>
        <v>0</v>
      </c>
      <c r="BN81" s="3">
        <f>BM81*(1-IF($H81+BM$2-$L$2&lt;70,VLOOKUP($H81+BM$2-$L$2,$B$3:$C$123,2)*VLOOKUP($H81+BM$2-$L$2,Multipliers!$A$3:$DF$122,BM$2-2006+2),1))</f>
        <v>0</v>
      </c>
      <c r="BO81" s="3">
        <f>BN81*(1-IF($H81+BN$2-$L$2&lt;70,VLOOKUP($H81+BN$2-$L$2,$B$3:$C$123,2)*VLOOKUP($H81+BN$2-$L$2,Multipliers!$A$3:$DF$122,BN$2-2006+2),1))</f>
        <v>0</v>
      </c>
      <c r="BP81" s="3">
        <f>BO81*(1-IF($H81+BO$2-$L$2&lt;70,VLOOKUP($H81+BO$2-$L$2,$B$3:$C$123,2)*VLOOKUP($H81+BO$2-$L$2,Multipliers!$A$3:$DF$122,BO$2-2006+2),1))</f>
        <v>0</v>
      </c>
      <c r="BQ81" s="3">
        <f>BP81*(1-IF($H81+BP$2-$L$2&lt;70,VLOOKUP($H81+BP$2-$L$2,$B$3:$C$123,2)*VLOOKUP($H81+BP$2-$L$2,Multipliers!$A$3:$DF$122,BP$2-2006+2),1))</f>
        <v>0</v>
      </c>
      <c r="BR81" s="3">
        <f>BQ81*(1-IF($H81+BQ$2-$L$2&lt;70,VLOOKUP($H81+BQ$2-$L$2,$B$3:$C$123,2)*VLOOKUP($H81+BQ$2-$L$2,Multipliers!$A$3:$DF$122,BQ$2-2006+2),1))</f>
        <v>0</v>
      </c>
      <c r="BS81" s="3">
        <f>BR81*(1-IF($H81+BR$2-$L$2&lt;70,VLOOKUP($H81+BR$2-$L$2,$B$3:$C$123,2)*VLOOKUP($H81+BR$2-$L$2,Multipliers!$A$3:$DF$122,BR$2-2006+2),1))</f>
        <v>0</v>
      </c>
      <c r="BT81" s="3">
        <f>BS81*(1-IF($H81+BS$2-$L$2&lt;70,VLOOKUP($H81+BS$2-$L$2,$B$3:$C$123,2)*VLOOKUP($H81+BS$2-$L$2,Multipliers!$A$3:$DF$122,BS$2-2006+2),1))</f>
        <v>0</v>
      </c>
      <c r="BU81" s="3">
        <f>BT81*(1-IF($H81+BT$2-$L$2&lt;70,VLOOKUP($H81+BT$2-$L$2,$B$3:$C$123,2)*VLOOKUP($H81+BT$2-$L$2,Multipliers!$A$3:$DF$122,BT$2-2006+2),1))</f>
        <v>0</v>
      </c>
      <c r="BV81" s="3">
        <f>BU81*(1-IF($H81+BU$2-$L$2&lt;70,VLOOKUP($H81+BU$2-$L$2,$B$3:$C$123,2)*VLOOKUP($H81+BU$2-$L$2,Multipliers!$A$3:$DF$122,BU$2-2006+2),1))</f>
        <v>0</v>
      </c>
      <c r="BW81" s="3">
        <f>BV81*(1-IF($H81+BV$2-$L$2&lt;70,VLOOKUP($H81+BV$2-$L$2,$B$3:$C$123,2)*VLOOKUP($H81+BV$2-$L$2,Multipliers!$A$3:$DF$122,BV$2-2006+2),1))</f>
        <v>0</v>
      </c>
      <c r="BX81" s="3">
        <f>BW81*(1-IF($H81+BW$2-$L$2&lt;70,VLOOKUP($H81+BW$2-$L$2,$B$3:$C$123,2)*VLOOKUP($H81+BW$2-$L$2,Multipliers!$A$3:$DF$122,BW$2-2006+2),1))</f>
        <v>0</v>
      </c>
      <c r="BY81" s="3">
        <f>BX81*(1-IF($H81+BX$2-$L$2&lt;70,VLOOKUP($H81+BX$2-$L$2,$B$3:$C$123,2)*VLOOKUP($H81+BX$2-$L$2,Multipliers!$A$3:$DF$122,BX$2-2006+2),1))</f>
        <v>0</v>
      </c>
      <c r="BZ81" s="3">
        <f>BY81*(1-IF($H81+BY$2-$L$2&lt;70,VLOOKUP($H81+BY$2-$L$2,$B$3:$C$123,2)*VLOOKUP($H81+BY$2-$L$2,Multipliers!$A$3:$DF$122,BY$2-2006+2),1))</f>
        <v>0</v>
      </c>
      <c r="CA81" s="3">
        <f>BZ81*(1-IF($H81+BZ$2-$L$2&lt;70,VLOOKUP($H81+BZ$2-$L$2,$B$3:$C$123,2)*VLOOKUP($H81+BZ$2-$L$2,Multipliers!$A$3:$DF$122,BZ$2-2006+2),1))</f>
        <v>0</v>
      </c>
      <c r="CB81" s="3">
        <f>CA81*(1-IF($H81+CA$2-$L$2&lt;70,VLOOKUP($H81+CA$2-$L$2,$B$3:$C$123,2)*VLOOKUP($H81+CA$2-$L$2,Multipliers!$A$3:$DF$122,CA$2-2006+2),1))</f>
        <v>0</v>
      </c>
      <c r="CC81" s="3">
        <f>CB81*(1-IF($H81+CB$2-$L$2&lt;70,VLOOKUP($H81+CB$2-$L$2,$B$3:$C$123,2)*VLOOKUP($H81+CB$2-$L$2,Multipliers!$A$3:$DF$122,CB$2-2006+2),1))</f>
        <v>0</v>
      </c>
      <c r="CD81" s="3">
        <f>CC81*(1-IF($H81+CC$2-$L$2&lt;70,VLOOKUP($H81+CC$2-$L$2,$B$3:$C$123,2)*VLOOKUP($H81+CC$2-$L$2,Multipliers!$A$3:$DF$122,CC$2-2006+2),1))</f>
        <v>0</v>
      </c>
    </row>
    <row r="82" spans="2:82" x14ac:dyDescent="0.25">
      <c r="B82" s="21">
        <f t="shared" si="34"/>
        <v>79</v>
      </c>
      <c r="C82" s="21">
        <f>IF(B82&lt;Inputs!$C$3,E82,F82)</f>
        <v>5.8466999999999998E-2</v>
      </c>
      <c r="E82" s="22">
        <v>5.1263000000000003E-2</v>
      </c>
      <c r="F82" s="22">
        <v>5.8466999999999998E-2</v>
      </c>
      <c r="H82" s="26">
        <f t="shared" si="35"/>
        <v>80</v>
      </c>
      <c r="I82" s="26">
        <f>IF(H82&lt;=Inputs!$C$3,VLOOKUP(H82,$K$3:$CD$43,Inputs!$C$3-H82+2),1)</f>
        <v>1</v>
      </c>
      <c r="K82" s="3">
        <f t="shared" si="36"/>
        <v>80</v>
      </c>
      <c r="L82" s="3">
        <v>1</v>
      </c>
      <c r="M82" s="3">
        <f>L82*(1-IF($H82+L$2-$L$2&lt;70,VLOOKUP($H82+L$2-$L$2,$B$3:$C$123,2)*VLOOKUP($H82+L$2-$L$2,Multipliers!$A$3:$DF$122,L$2-2006+2),1))</f>
        <v>0</v>
      </c>
      <c r="N82" s="3">
        <f>M82*(1-IF($H82+M$2-$L$2&lt;70,VLOOKUP($H82+M$2-$L$2,$B$3:$C$123,2)*VLOOKUP($H82+M$2-$L$2,Multipliers!$A$3:$DF$122,M$2-2006+2),1))</f>
        <v>0</v>
      </c>
      <c r="O82" s="3">
        <f>N82*(1-IF($H82+N$2-$L$2&lt;70,VLOOKUP($H82+N$2-$L$2,$B$3:$C$123,2)*VLOOKUP($H82+N$2-$L$2,Multipliers!$A$3:$DF$122,N$2-2006+2),1))</f>
        <v>0</v>
      </c>
      <c r="P82" s="3">
        <f>O82*(1-IF($H82+O$2-$L$2&lt;70,VLOOKUP($H82+O$2-$L$2,$B$3:$C$123,2)*VLOOKUP($H82+O$2-$L$2,Multipliers!$A$3:$DF$122,O$2-2006+2),1))</f>
        <v>0</v>
      </c>
      <c r="Q82" s="3">
        <f>P82*(1-IF($H82+P$2-$L$2&lt;70,VLOOKUP($H82+P$2-$L$2,$B$3:$C$123,2)*VLOOKUP($H82+P$2-$L$2,Multipliers!$A$3:$DF$122,P$2-2006+2),1))</f>
        <v>0</v>
      </c>
      <c r="R82" s="3">
        <f>Q82*(1-IF($H82+Q$2-$L$2&lt;70,VLOOKUP($H82+Q$2-$L$2,$B$3:$C$123,2)*VLOOKUP($H82+Q$2-$L$2,Multipliers!$A$3:$DF$122,Q$2-2006+2),1))</f>
        <v>0</v>
      </c>
      <c r="S82" s="3">
        <f>R82*(1-IF($H82+R$2-$L$2&lt;70,VLOOKUP($H82+R$2-$L$2,$B$3:$C$123,2)*VLOOKUP($H82+R$2-$L$2,Multipliers!$A$3:$DF$122,R$2-2006+2),1))</f>
        <v>0</v>
      </c>
      <c r="T82" s="3">
        <f>S82*(1-IF($H82+S$2-$L$2&lt;70,VLOOKUP($H82+S$2-$L$2,$B$3:$C$123,2)*VLOOKUP($H82+S$2-$L$2,Multipliers!$A$3:$DF$122,S$2-2006+2),1))</f>
        <v>0</v>
      </c>
      <c r="U82" s="3">
        <f>T82*(1-IF($H82+T$2-$L$2&lt;70,VLOOKUP($H82+T$2-$L$2,$B$3:$C$123,2)*VLOOKUP($H82+T$2-$L$2,Multipliers!$A$3:$DF$122,T$2-2006+2),1))</f>
        <v>0</v>
      </c>
      <c r="V82" s="3">
        <f>U82*(1-IF($H82+U$2-$L$2&lt;70,VLOOKUP($H82+U$2-$L$2,$B$3:$C$123,2)*VLOOKUP($H82+U$2-$L$2,Multipliers!$A$3:$DF$122,U$2-2006+2),1))</f>
        <v>0</v>
      </c>
      <c r="W82" s="3">
        <f>V82*(1-IF($H82+V$2-$L$2&lt;70,VLOOKUP($H82+V$2-$L$2,$B$3:$C$123,2)*VLOOKUP($H82+V$2-$L$2,Multipliers!$A$3:$DF$122,V$2-2006+2),1))</f>
        <v>0</v>
      </c>
      <c r="X82" s="3">
        <f>W82*(1-IF($H82+W$2-$L$2&lt;70,VLOOKUP($H82+W$2-$L$2,$B$3:$C$123,2)*VLOOKUP($H82+W$2-$L$2,Multipliers!$A$3:$DF$122,W$2-2006+2),1))</f>
        <v>0</v>
      </c>
      <c r="Y82" s="3">
        <f>X82*(1-IF($H82+X$2-$L$2&lt;70,VLOOKUP($H82+X$2-$L$2,$B$3:$C$123,2)*VLOOKUP($H82+X$2-$L$2,Multipliers!$A$3:$DF$122,X$2-2006+2),1))</f>
        <v>0</v>
      </c>
      <c r="Z82" s="3">
        <f>Y82*(1-IF($H82+Y$2-$L$2&lt;70,VLOOKUP($H82+Y$2-$L$2,$B$3:$C$123,2)*VLOOKUP($H82+Y$2-$L$2,Multipliers!$A$3:$DF$122,Y$2-2006+2),1))</f>
        <v>0</v>
      </c>
      <c r="AA82" s="3">
        <f>Z82*(1-IF($H82+Z$2-$L$2&lt;70,VLOOKUP($H82+Z$2-$L$2,$B$3:$C$123,2)*VLOOKUP($H82+Z$2-$L$2,Multipliers!$A$3:$DF$122,Z$2-2006+2),1))</f>
        <v>0</v>
      </c>
      <c r="AB82" s="3">
        <f>AA82*(1-IF($H82+AA$2-$L$2&lt;70,VLOOKUP($H82+AA$2-$L$2,$B$3:$C$123,2)*VLOOKUP($H82+AA$2-$L$2,Multipliers!$A$3:$DF$122,AA$2-2006+2),1))</f>
        <v>0</v>
      </c>
      <c r="AC82" s="3">
        <f>AB82*(1-IF($H82+AB$2-$L$2&lt;70,VLOOKUP($H82+AB$2-$L$2,$B$3:$C$123,2)*VLOOKUP($H82+AB$2-$L$2,Multipliers!$A$3:$DF$122,AB$2-2006+2),1))</f>
        <v>0</v>
      </c>
      <c r="AD82" s="3">
        <f>AC82*(1-IF($H82+AC$2-$L$2&lt;70,VLOOKUP($H82+AC$2-$L$2,$B$3:$C$123,2)*VLOOKUP($H82+AC$2-$L$2,Multipliers!$A$3:$DF$122,AC$2-2006+2),1))</f>
        <v>0</v>
      </c>
      <c r="AE82" s="3">
        <f>AD82*(1-IF($H82+AD$2-$L$2&lt;70,VLOOKUP($H82+AD$2-$L$2,$B$3:$C$123,2)*VLOOKUP($H82+AD$2-$L$2,Multipliers!$A$3:$DF$122,AD$2-2006+2),1))</f>
        <v>0</v>
      </c>
      <c r="AF82" s="3">
        <f>AE82*(1-IF($H82+AE$2-$L$2&lt;70,VLOOKUP($H82+AE$2-$L$2,$B$3:$C$123,2)*VLOOKUP($H82+AE$2-$L$2,Multipliers!$A$3:$DF$122,AE$2-2006+2),1))</f>
        <v>0</v>
      </c>
      <c r="AG82" s="3">
        <f>AF82*(1-IF($H82+AF$2-$L$2&lt;70,VLOOKUP($H82+AF$2-$L$2,$B$3:$C$123,2)*VLOOKUP($H82+AF$2-$L$2,Multipliers!$A$3:$DF$122,AF$2-2006+2),1))</f>
        <v>0</v>
      </c>
      <c r="AH82" s="3">
        <f>AG82*(1-IF($H82+AG$2-$L$2&lt;70,VLOOKUP($H82+AG$2-$L$2,$B$3:$C$123,2)*VLOOKUP($H82+AG$2-$L$2,Multipliers!$A$3:$DF$122,AG$2-2006+2),1))</f>
        <v>0</v>
      </c>
      <c r="AI82" s="3">
        <f>AH82*(1-IF($H82+AH$2-$L$2&lt;70,VLOOKUP($H82+AH$2-$L$2,$B$3:$C$123,2)*VLOOKUP($H82+AH$2-$L$2,Multipliers!$A$3:$DF$122,AH$2-2006+2),1))</f>
        <v>0</v>
      </c>
      <c r="AJ82" s="3">
        <f>AI82*(1-IF($H82+AI$2-$L$2&lt;70,VLOOKUP($H82+AI$2-$L$2,$B$3:$C$123,2)*VLOOKUP($H82+AI$2-$L$2,Multipliers!$A$3:$DF$122,AI$2-2006+2),1))</f>
        <v>0</v>
      </c>
      <c r="AK82" s="3">
        <f>AJ82*(1-IF($H82+AJ$2-$L$2&lt;70,VLOOKUP($H82+AJ$2-$L$2,$B$3:$C$123,2)*VLOOKUP($H82+AJ$2-$L$2,Multipliers!$A$3:$DF$122,AJ$2-2006+2),1))</f>
        <v>0</v>
      </c>
      <c r="AL82" s="3">
        <f>AK82*(1-IF($H82+AK$2-$L$2&lt;70,VLOOKUP($H82+AK$2-$L$2,$B$3:$C$123,2)*VLOOKUP($H82+AK$2-$L$2,Multipliers!$A$3:$DF$122,AK$2-2006+2),1))</f>
        <v>0</v>
      </c>
      <c r="AM82" s="3">
        <f>AL82*(1-IF($H82+AL$2-$L$2&lt;70,VLOOKUP($H82+AL$2-$L$2,$B$3:$C$123,2)*VLOOKUP($H82+AL$2-$L$2,Multipliers!$A$3:$DF$122,AL$2-2006+2),1))</f>
        <v>0</v>
      </c>
      <c r="AN82" s="3">
        <f>AM82*(1-IF($H82+AM$2-$L$2&lt;70,VLOOKUP($H82+AM$2-$L$2,$B$3:$C$123,2)*VLOOKUP($H82+AM$2-$L$2,Multipliers!$A$3:$DF$122,AM$2-2006+2),1))</f>
        <v>0</v>
      </c>
      <c r="AO82" s="3">
        <f>AN82*(1-IF($H82+AN$2-$L$2&lt;70,VLOOKUP($H82+AN$2-$L$2,$B$3:$C$123,2)*VLOOKUP($H82+AN$2-$L$2,Multipliers!$A$3:$DF$122,AN$2-2006+2),1))</f>
        <v>0</v>
      </c>
      <c r="AP82" s="3">
        <f>AO82*(1-IF($H82+AO$2-$L$2&lt;70,VLOOKUP($H82+AO$2-$L$2,$B$3:$C$123,2)*VLOOKUP($H82+AO$2-$L$2,Multipliers!$A$3:$DF$122,AO$2-2006+2),1))</f>
        <v>0</v>
      </c>
      <c r="AQ82" s="3">
        <f>AP82*(1-IF($H82+AP$2-$L$2&lt;70,VLOOKUP($H82+AP$2-$L$2,$B$3:$C$123,2)*VLOOKUP($H82+AP$2-$L$2,Multipliers!$A$3:$DF$122,AP$2-2006+2),1))</f>
        <v>0</v>
      </c>
      <c r="AR82" s="3">
        <f>AQ82*(1-IF($H82+AQ$2-$L$2&lt;70,VLOOKUP($H82+AQ$2-$L$2,$B$3:$C$123,2)*VLOOKUP($H82+AQ$2-$L$2,Multipliers!$A$3:$DF$122,AQ$2-2006+2),1))</f>
        <v>0</v>
      </c>
      <c r="AS82" s="3">
        <f>AR82*(1-IF($H82+AR$2-$L$2&lt;70,VLOOKUP($H82+AR$2-$L$2,$B$3:$C$123,2)*VLOOKUP($H82+AR$2-$L$2,Multipliers!$A$3:$DF$122,AR$2-2006+2),1))</f>
        <v>0</v>
      </c>
      <c r="AT82" s="3">
        <f>AS82*(1-IF($H82+AS$2-$L$2&lt;70,VLOOKUP($H82+AS$2-$L$2,$B$3:$C$123,2)*VLOOKUP($H82+AS$2-$L$2,Multipliers!$A$3:$DF$122,AS$2-2006+2),1))</f>
        <v>0</v>
      </c>
      <c r="AU82" s="3">
        <f>AT82*(1-IF($H82+AT$2-$L$2&lt;70,VLOOKUP($H82+AT$2-$L$2,$B$3:$C$123,2)*VLOOKUP($H82+AT$2-$L$2,Multipliers!$A$3:$DF$122,AT$2-2006+2),1))</f>
        <v>0</v>
      </c>
      <c r="AV82" s="3">
        <f>AU82*(1-IF($H82+AU$2-$L$2&lt;70,VLOOKUP($H82+AU$2-$L$2,$B$3:$C$123,2)*VLOOKUP($H82+AU$2-$L$2,Multipliers!$A$3:$DF$122,AU$2-2006+2),1))</f>
        <v>0</v>
      </c>
      <c r="AW82" s="3">
        <f>AV82*(1-IF($H82+AV$2-$L$2&lt;70,VLOOKUP($H82+AV$2-$L$2,$B$3:$C$123,2)*VLOOKUP($H82+AV$2-$L$2,Multipliers!$A$3:$DF$122,AV$2-2006+2),1))</f>
        <v>0</v>
      </c>
      <c r="AX82" s="3">
        <f>AW82*(1-IF($H82+AW$2-$L$2&lt;70,VLOOKUP($H82+AW$2-$L$2,$B$3:$C$123,2)*VLOOKUP($H82+AW$2-$L$2,Multipliers!$A$3:$DF$122,AW$2-2006+2),1))</f>
        <v>0</v>
      </c>
      <c r="AY82" s="3">
        <f>AX82*(1-IF($H82+AX$2-$L$2&lt;70,VLOOKUP($H82+AX$2-$L$2,$B$3:$C$123,2)*VLOOKUP($H82+AX$2-$L$2,Multipliers!$A$3:$DF$122,AX$2-2006+2),1))</f>
        <v>0</v>
      </c>
      <c r="AZ82" s="3">
        <f>AY82*(1-IF($H82+AY$2-$L$2&lt;70,VLOOKUP($H82+AY$2-$L$2,$B$3:$C$123,2)*VLOOKUP($H82+AY$2-$L$2,Multipliers!$A$3:$DF$122,AY$2-2006+2),1))</f>
        <v>0</v>
      </c>
      <c r="BA82" s="3">
        <f>AZ82*(1-IF($H82+AZ$2-$L$2&lt;70,VLOOKUP($H82+AZ$2-$L$2,$B$3:$C$123,2)*VLOOKUP($H82+AZ$2-$L$2,Multipliers!$A$3:$DF$122,AZ$2-2006+2),1))</f>
        <v>0</v>
      </c>
      <c r="BB82" s="3">
        <f>BA82*(1-IF($H82+BA$2-$L$2&lt;70,VLOOKUP($H82+BA$2-$L$2,$B$3:$C$123,2)*VLOOKUP($H82+BA$2-$L$2,Multipliers!$A$3:$DF$122,BA$2-2006+2),1))</f>
        <v>0</v>
      </c>
      <c r="BC82" s="3">
        <f>BB82*(1-IF($H82+BB$2-$L$2&lt;70,VLOOKUP($H82+BB$2-$L$2,$B$3:$C$123,2)*VLOOKUP($H82+BB$2-$L$2,Multipliers!$A$3:$DF$122,BB$2-2006+2),1))</f>
        <v>0</v>
      </c>
      <c r="BD82" s="3">
        <f>BC82*(1-IF($H82+BC$2-$L$2&lt;70,VLOOKUP($H82+BC$2-$L$2,$B$3:$C$123,2)*VLOOKUP($H82+BC$2-$L$2,Multipliers!$A$3:$DF$122,BC$2-2006+2),1))</f>
        <v>0</v>
      </c>
      <c r="BE82" s="3">
        <f>BD82*(1-IF($H82+BD$2-$L$2&lt;70,VLOOKUP($H82+BD$2-$L$2,$B$3:$C$123,2)*VLOOKUP($H82+BD$2-$L$2,Multipliers!$A$3:$DF$122,BD$2-2006+2),1))</f>
        <v>0</v>
      </c>
      <c r="BF82" s="3">
        <f>BE82*(1-IF($H82+BE$2-$L$2&lt;70,VLOOKUP($H82+BE$2-$L$2,$B$3:$C$123,2)*VLOOKUP($H82+BE$2-$L$2,Multipliers!$A$3:$DF$122,BE$2-2006+2),1))</f>
        <v>0</v>
      </c>
      <c r="BG82" s="3">
        <f>BF82*(1-IF($H82+BF$2-$L$2&lt;70,VLOOKUP($H82+BF$2-$L$2,$B$3:$C$123,2)*VLOOKUP($H82+BF$2-$L$2,Multipliers!$A$3:$DF$122,BF$2-2006+2),1))</f>
        <v>0</v>
      </c>
      <c r="BH82" s="3">
        <f>BG82*(1-IF($H82+BG$2-$L$2&lt;70,VLOOKUP($H82+BG$2-$L$2,$B$3:$C$123,2)*VLOOKUP($H82+BG$2-$L$2,Multipliers!$A$3:$DF$122,BG$2-2006+2),1))</f>
        <v>0</v>
      </c>
      <c r="BI82" s="3">
        <f>BH82*(1-IF($H82+BH$2-$L$2&lt;70,VLOOKUP($H82+BH$2-$L$2,$B$3:$C$123,2)*VLOOKUP($H82+BH$2-$L$2,Multipliers!$A$3:$DF$122,BH$2-2006+2),1))</f>
        <v>0</v>
      </c>
      <c r="BJ82" s="3">
        <f>BI82*(1-IF($H82+BI$2-$L$2&lt;70,VLOOKUP($H82+BI$2-$L$2,$B$3:$C$123,2)*VLOOKUP($H82+BI$2-$L$2,Multipliers!$A$3:$DF$122,BI$2-2006+2),1))</f>
        <v>0</v>
      </c>
      <c r="BK82" s="3">
        <f>BJ82*(1-IF($H82+BJ$2-$L$2&lt;70,VLOOKUP($H82+BJ$2-$L$2,$B$3:$C$123,2)*VLOOKUP($H82+BJ$2-$L$2,Multipliers!$A$3:$DF$122,BJ$2-2006+2),1))</f>
        <v>0</v>
      </c>
      <c r="BL82" s="3">
        <f>BK82*(1-IF($H82+BK$2-$L$2&lt;70,VLOOKUP($H82+BK$2-$L$2,$B$3:$C$123,2)*VLOOKUP($H82+BK$2-$L$2,Multipliers!$A$3:$DF$122,BK$2-2006+2),1))</f>
        <v>0</v>
      </c>
      <c r="BM82" s="3">
        <f>BL82*(1-IF($H82+BL$2-$L$2&lt;70,VLOOKUP($H82+BL$2-$L$2,$B$3:$C$123,2)*VLOOKUP($H82+BL$2-$L$2,Multipliers!$A$3:$DF$122,BL$2-2006+2),1))</f>
        <v>0</v>
      </c>
      <c r="BN82" s="3">
        <f>BM82*(1-IF($H82+BM$2-$L$2&lt;70,VLOOKUP($H82+BM$2-$L$2,$B$3:$C$123,2)*VLOOKUP($H82+BM$2-$L$2,Multipliers!$A$3:$DF$122,BM$2-2006+2),1))</f>
        <v>0</v>
      </c>
      <c r="BO82" s="3">
        <f>BN82*(1-IF($H82+BN$2-$L$2&lt;70,VLOOKUP($H82+BN$2-$L$2,$B$3:$C$123,2)*VLOOKUP($H82+BN$2-$L$2,Multipliers!$A$3:$DF$122,BN$2-2006+2),1))</f>
        <v>0</v>
      </c>
      <c r="BP82" s="3">
        <f>BO82*(1-IF($H82+BO$2-$L$2&lt;70,VLOOKUP($H82+BO$2-$L$2,$B$3:$C$123,2)*VLOOKUP($H82+BO$2-$L$2,Multipliers!$A$3:$DF$122,BO$2-2006+2),1))</f>
        <v>0</v>
      </c>
      <c r="BQ82" s="3">
        <f>BP82*(1-IF($H82+BP$2-$L$2&lt;70,VLOOKUP($H82+BP$2-$L$2,$B$3:$C$123,2)*VLOOKUP($H82+BP$2-$L$2,Multipliers!$A$3:$DF$122,BP$2-2006+2),1))</f>
        <v>0</v>
      </c>
      <c r="BR82" s="3">
        <f>BQ82*(1-IF($H82+BQ$2-$L$2&lt;70,VLOOKUP($H82+BQ$2-$L$2,$B$3:$C$123,2)*VLOOKUP($H82+BQ$2-$L$2,Multipliers!$A$3:$DF$122,BQ$2-2006+2),1))</f>
        <v>0</v>
      </c>
      <c r="BS82" s="3">
        <f>BR82*(1-IF($H82+BR$2-$L$2&lt;70,VLOOKUP($H82+BR$2-$L$2,$B$3:$C$123,2)*VLOOKUP($H82+BR$2-$L$2,Multipliers!$A$3:$DF$122,BR$2-2006+2),1))</f>
        <v>0</v>
      </c>
      <c r="BT82" s="3">
        <f>BS82*(1-IF($H82+BS$2-$L$2&lt;70,VLOOKUP($H82+BS$2-$L$2,$B$3:$C$123,2)*VLOOKUP($H82+BS$2-$L$2,Multipliers!$A$3:$DF$122,BS$2-2006+2),1))</f>
        <v>0</v>
      </c>
      <c r="BU82" s="3">
        <f>BT82*(1-IF($H82+BT$2-$L$2&lt;70,VLOOKUP($H82+BT$2-$L$2,$B$3:$C$123,2)*VLOOKUP($H82+BT$2-$L$2,Multipliers!$A$3:$DF$122,BT$2-2006+2),1))</f>
        <v>0</v>
      </c>
      <c r="BV82" s="3">
        <f>BU82*(1-IF($H82+BU$2-$L$2&lt;70,VLOOKUP($H82+BU$2-$L$2,$B$3:$C$123,2)*VLOOKUP($H82+BU$2-$L$2,Multipliers!$A$3:$DF$122,BU$2-2006+2),1))</f>
        <v>0</v>
      </c>
      <c r="BW82" s="3">
        <f>BV82*(1-IF($H82+BV$2-$L$2&lt;70,VLOOKUP($H82+BV$2-$L$2,$B$3:$C$123,2)*VLOOKUP($H82+BV$2-$L$2,Multipliers!$A$3:$DF$122,BV$2-2006+2),1))</f>
        <v>0</v>
      </c>
      <c r="BX82" s="3">
        <f>BW82*(1-IF($H82+BW$2-$L$2&lt;70,VLOOKUP($H82+BW$2-$L$2,$B$3:$C$123,2)*VLOOKUP($H82+BW$2-$L$2,Multipliers!$A$3:$DF$122,BW$2-2006+2),1))</f>
        <v>0</v>
      </c>
      <c r="BY82" s="3">
        <f>BX82*(1-IF($H82+BX$2-$L$2&lt;70,VLOOKUP($H82+BX$2-$L$2,$B$3:$C$123,2)*VLOOKUP($H82+BX$2-$L$2,Multipliers!$A$3:$DF$122,BX$2-2006+2),1))</f>
        <v>0</v>
      </c>
      <c r="BZ82" s="3">
        <f>BY82*(1-IF($H82+BY$2-$L$2&lt;70,VLOOKUP($H82+BY$2-$L$2,$B$3:$C$123,2)*VLOOKUP($H82+BY$2-$L$2,Multipliers!$A$3:$DF$122,BY$2-2006+2),1))</f>
        <v>0</v>
      </c>
      <c r="CA82" s="3">
        <f>BZ82*(1-IF($H82+BZ$2-$L$2&lt;70,VLOOKUP($H82+BZ$2-$L$2,$B$3:$C$123,2)*VLOOKUP($H82+BZ$2-$L$2,Multipliers!$A$3:$DF$122,BZ$2-2006+2),1))</f>
        <v>0</v>
      </c>
      <c r="CB82" s="3">
        <f>CA82*(1-IF($H82+CA$2-$L$2&lt;70,VLOOKUP($H82+CA$2-$L$2,$B$3:$C$123,2)*VLOOKUP($H82+CA$2-$L$2,Multipliers!$A$3:$DF$122,CA$2-2006+2),1))</f>
        <v>0</v>
      </c>
      <c r="CC82" s="3">
        <f>CB82*(1-IF($H82+CB$2-$L$2&lt;70,VLOOKUP($H82+CB$2-$L$2,$B$3:$C$123,2)*VLOOKUP($H82+CB$2-$L$2,Multipliers!$A$3:$DF$122,CB$2-2006+2),1))</f>
        <v>0</v>
      </c>
      <c r="CD82" s="3">
        <f>CC82*(1-IF($H82+CC$2-$L$2&lt;70,VLOOKUP($H82+CC$2-$L$2,$B$3:$C$123,2)*VLOOKUP($H82+CC$2-$L$2,Multipliers!$A$3:$DF$122,CC$2-2006+2),1))</f>
        <v>0</v>
      </c>
    </row>
    <row r="83" spans="2:82" x14ac:dyDescent="0.25">
      <c r="B83" s="21">
        <f t="shared" si="34"/>
        <v>80</v>
      </c>
      <c r="C83" s="21">
        <f>IF(B83&lt;Inputs!$C$3,E83,F83)</f>
        <v>6.4465999999999996E-2</v>
      </c>
      <c r="E83" s="22">
        <v>5.6197999999999998E-2</v>
      </c>
      <c r="F83" s="22">
        <v>6.4465999999999996E-2</v>
      </c>
      <c r="H83" s="26">
        <f t="shared" si="35"/>
        <v>81</v>
      </c>
      <c r="I83" s="26">
        <f>IF(H83&lt;=Inputs!$C$3,VLOOKUP(H83,$K$3:$CD$43,Inputs!$C$3-H83+2),1)</f>
        <v>1</v>
      </c>
      <c r="K83" s="3">
        <f t="shared" si="36"/>
        <v>81</v>
      </c>
      <c r="L83" s="3">
        <v>1</v>
      </c>
      <c r="M83" s="3">
        <f>L83*(1-IF($H83+L$2-$L$2&lt;70,VLOOKUP($H83+L$2-$L$2,$B$3:$C$123,2)*VLOOKUP($H83+L$2-$L$2,Multipliers!$A$3:$DF$122,L$2-2006+2),1))</f>
        <v>0</v>
      </c>
      <c r="N83" s="3">
        <f>M83*(1-IF($H83+M$2-$L$2&lt;70,VLOOKUP($H83+M$2-$L$2,$B$3:$C$123,2)*VLOOKUP($H83+M$2-$L$2,Multipliers!$A$3:$DF$122,M$2-2006+2),1))</f>
        <v>0</v>
      </c>
      <c r="O83" s="3">
        <f>N83*(1-IF($H83+N$2-$L$2&lt;70,VLOOKUP($H83+N$2-$L$2,$B$3:$C$123,2)*VLOOKUP($H83+N$2-$L$2,Multipliers!$A$3:$DF$122,N$2-2006+2),1))</f>
        <v>0</v>
      </c>
      <c r="P83" s="3">
        <f>O83*(1-IF($H83+O$2-$L$2&lt;70,VLOOKUP($H83+O$2-$L$2,$B$3:$C$123,2)*VLOOKUP($H83+O$2-$L$2,Multipliers!$A$3:$DF$122,O$2-2006+2),1))</f>
        <v>0</v>
      </c>
      <c r="Q83" s="3">
        <f>P83*(1-IF($H83+P$2-$L$2&lt;70,VLOOKUP($H83+P$2-$L$2,$B$3:$C$123,2)*VLOOKUP($H83+P$2-$L$2,Multipliers!$A$3:$DF$122,P$2-2006+2),1))</f>
        <v>0</v>
      </c>
      <c r="R83" s="3">
        <f>Q83*(1-IF($H83+Q$2-$L$2&lt;70,VLOOKUP($H83+Q$2-$L$2,$B$3:$C$123,2)*VLOOKUP($H83+Q$2-$L$2,Multipliers!$A$3:$DF$122,Q$2-2006+2),1))</f>
        <v>0</v>
      </c>
      <c r="S83" s="3">
        <f>R83*(1-IF($H83+R$2-$L$2&lt;70,VLOOKUP($H83+R$2-$L$2,$B$3:$C$123,2)*VLOOKUP($H83+R$2-$L$2,Multipliers!$A$3:$DF$122,R$2-2006+2),1))</f>
        <v>0</v>
      </c>
      <c r="T83" s="3">
        <f>S83*(1-IF($H83+S$2-$L$2&lt;70,VLOOKUP($H83+S$2-$L$2,$B$3:$C$123,2)*VLOOKUP($H83+S$2-$L$2,Multipliers!$A$3:$DF$122,S$2-2006+2),1))</f>
        <v>0</v>
      </c>
      <c r="U83" s="3">
        <f>T83*(1-IF($H83+T$2-$L$2&lt;70,VLOOKUP($H83+T$2-$L$2,$B$3:$C$123,2)*VLOOKUP($H83+T$2-$L$2,Multipliers!$A$3:$DF$122,T$2-2006+2),1))</f>
        <v>0</v>
      </c>
      <c r="V83" s="3">
        <f>U83*(1-IF($H83+U$2-$L$2&lt;70,VLOOKUP($H83+U$2-$L$2,$B$3:$C$123,2)*VLOOKUP($H83+U$2-$L$2,Multipliers!$A$3:$DF$122,U$2-2006+2),1))</f>
        <v>0</v>
      </c>
      <c r="W83" s="3">
        <f>V83*(1-IF($H83+V$2-$L$2&lt;70,VLOOKUP($H83+V$2-$L$2,$B$3:$C$123,2)*VLOOKUP($H83+V$2-$L$2,Multipliers!$A$3:$DF$122,V$2-2006+2),1))</f>
        <v>0</v>
      </c>
      <c r="X83" s="3">
        <f>W83*(1-IF($H83+W$2-$L$2&lt;70,VLOOKUP($H83+W$2-$L$2,$B$3:$C$123,2)*VLOOKUP($H83+W$2-$L$2,Multipliers!$A$3:$DF$122,W$2-2006+2),1))</f>
        <v>0</v>
      </c>
      <c r="Y83" s="3">
        <f>X83*(1-IF($H83+X$2-$L$2&lt;70,VLOOKUP($H83+X$2-$L$2,$B$3:$C$123,2)*VLOOKUP($H83+X$2-$L$2,Multipliers!$A$3:$DF$122,X$2-2006+2),1))</f>
        <v>0</v>
      </c>
      <c r="Z83" s="3">
        <f>Y83*(1-IF($H83+Y$2-$L$2&lt;70,VLOOKUP($H83+Y$2-$L$2,$B$3:$C$123,2)*VLOOKUP($H83+Y$2-$L$2,Multipliers!$A$3:$DF$122,Y$2-2006+2),1))</f>
        <v>0</v>
      </c>
      <c r="AA83" s="3">
        <f>Z83*(1-IF($H83+Z$2-$L$2&lt;70,VLOOKUP($H83+Z$2-$L$2,$B$3:$C$123,2)*VLOOKUP($H83+Z$2-$L$2,Multipliers!$A$3:$DF$122,Z$2-2006+2),1))</f>
        <v>0</v>
      </c>
      <c r="AB83" s="3">
        <f>AA83*(1-IF($H83+AA$2-$L$2&lt;70,VLOOKUP($H83+AA$2-$L$2,$B$3:$C$123,2)*VLOOKUP($H83+AA$2-$L$2,Multipliers!$A$3:$DF$122,AA$2-2006+2),1))</f>
        <v>0</v>
      </c>
      <c r="AC83" s="3">
        <f>AB83*(1-IF($H83+AB$2-$L$2&lt;70,VLOOKUP($H83+AB$2-$L$2,$B$3:$C$123,2)*VLOOKUP($H83+AB$2-$L$2,Multipliers!$A$3:$DF$122,AB$2-2006+2),1))</f>
        <v>0</v>
      </c>
      <c r="AD83" s="3">
        <f>AC83*(1-IF($H83+AC$2-$L$2&lt;70,VLOOKUP($H83+AC$2-$L$2,$B$3:$C$123,2)*VLOOKUP($H83+AC$2-$L$2,Multipliers!$A$3:$DF$122,AC$2-2006+2),1))</f>
        <v>0</v>
      </c>
      <c r="AE83" s="3">
        <f>AD83*(1-IF($H83+AD$2-$L$2&lt;70,VLOOKUP($H83+AD$2-$L$2,$B$3:$C$123,2)*VLOOKUP($H83+AD$2-$L$2,Multipliers!$A$3:$DF$122,AD$2-2006+2),1))</f>
        <v>0</v>
      </c>
      <c r="AF83" s="3">
        <f>AE83*(1-IF($H83+AE$2-$L$2&lt;70,VLOOKUP($H83+AE$2-$L$2,$B$3:$C$123,2)*VLOOKUP($H83+AE$2-$L$2,Multipliers!$A$3:$DF$122,AE$2-2006+2),1))</f>
        <v>0</v>
      </c>
      <c r="AG83" s="3">
        <f>AF83*(1-IF($H83+AF$2-$L$2&lt;70,VLOOKUP($H83+AF$2-$L$2,$B$3:$C$123,2)*VLOOKUP($H83+AF$2-$L$2,Multipliers!$A$3:$DF$122,AF$2-2006+2),1))</f>
        <v>0</v>
      </c>
      <c r="AH83" s="3">
        <f>AG83*(1-IF($H83+AG$2-$L$2&lt;70,VLOOKUP($H83+AG$2-$L$2,$B$3:$C$123,2)*VLOOKUP($H83+AG$2-$L$2,Multipliers!$A$3:$DF$122,AG$2-2006+2),1))</f>
        <v>0</v>
      </c>
      <c r="AI83" s="3">
        <f>AH83*(1-IF($H83+AH$2-$L$2&lt;70,VLOOKUP($H83+AH$2-$L$2,$B$3:$C$123,2)*VLOOKUP($H83+AH$2-$L$2,Multipliers!$A$3:$DF$122,AH$2-2006+2),1))</f>
        <v>0</v>
      </c>
      <c r="AJ83" s="3">
        <f>AI83*(1-IF($H83+AI$2-$L$2&lt;70,VLOOKUP($H83+AI$2-$L$2,$B$3:$C$123,2)*VLOOKUP($H83+AI$2-$L$2,Multipliers!$A$3:$DF$122,AI$2-2006+2),1))</f>
        <v>0</v>
      </c>
      <c r="AK83" s="3">
        <f>AJ83*(1-IF($H83+AJ$2-$L$2&lt;70,VLOOKUP($H83+AJ$2-$L$2,$B$3:$C$123,2)*VLOOKUP($H83+AJ$2-$L$2,Multipliers!$A$3:$DF$122,AJ$2-2006+2),1))</f>
        <v>0</v>
      </c>
      <c r="AL83" s="3">
        <f>AK83*(1-IF($H83+AK$2-$L$2&lt;70,VLOOKUP($H83+AK$2-$L$2,$B$3:$C$123,2)*VLOOKUP($H83+AK$2-$L$2,Multipliers!$A$3:$DF$122,AK$2-2006+2),1))</f>
        <v>0</v>
      </c>
      <c r="AM83" s="3">
        <f>AL83*(1-IF($H83+AL$2-$L$2&lt;70,VLOOKUP($H83+AL$2-$L$2,$B$3:$C$123,2)*VLOOKUP($H83+AL$2-$L$2,Multipliers!$A$3:$DF$122,AL$2-2006+2),1))</f>
        <v>0</v>
      </c>
      <c r="AN83" s="3">
        <f>AM83*(1-IF($H83+AM$2-$L$2&lt;70,VLOOKUP($H83+AM$2-$L$2,$B$3:$C$123,2)*VLOOKUP($H83+AM$2-$L$2,Multipliers!$A$3:$DF$122,AM$2-2006+2),1))</f>
        <v>0</v>
      </c>
      <c r="AO83" s="3">
        <f>AN83*(1-IF($H83+AN$2-$L$2&lt;70,VLOOKUP($H83+AN$2-$L$2,$B$3:$C$123,2)*VLOOKUP($H83+AN$2-$L$2,Multipliers!$A$3:$DF$122,AN$2-2006+2),1))</f>
        <v>0</v>
      </c>
      <c r="AP83" s="3">
        <f>AO83*(1-IF($H83+AO$2-$L$2&lt;70,VLOOKUP($H83+AO$2-$L$2,$B$3:$C$123,2)*VLOOKUP($H83+AO$2-$L$2,Multipliers!$A$3:$DF$122,AO$2-2006+2),1))</f>
        <v>0</v>
      </c>
      <c r="AQ83" s="3">
        <f>AP83*(1-IF($H83+AP$2-$L$2&lt;70,VLOOKUP($H83+AP$2-$L$2,$B$3:$C$123,2)*VLOOKUP($H83+AP$2-$L$2,Multipliers!$A$3:$DF$122,AP$2-2006+2),1))</f>
        <v>0</v>
      </c>
      <c r="AR83" s="3">
        <f>AQ83*(1-IF($H83+AQ$2-$L$2&lt;70,VLOOKUP($H83+AQ$2-$L$2,$B$3:$C$123,2)*VLOOKUP($H83+AQ$2-$L$2,Multipliers!$A$3:$DF$122,AQ$2-2006+2),1))</f>
        <v>0</v>
      </c>
      <c r="AS83" s="3">
        <f>AR83*(1-IF($H83+AR$2-$L$2&lt;70,VLOOKUP($H83+AR$2-$L$2,$B$3:$C$123,2)*VLOOKUP($H83+AR$2-$L$2,Multipliers!$A$3:$DF$122,AR$2-2006+2),1))</f>
        <v>0</v>
      </c>
      <c r="AT83" s="3">
        <f>AS83*(1-IF($H83+AS$2-$L$2&lt;70,VLOOKUP($H83+AS$2-$L$2,$B$3:$C$123,2)*VLOOKUP($H83+AS$2-$L$2,Multipliers!$A$3:$DF$122,AS$2-2006+2),1))</f>
        <v>0</v>
      </c>
      <c r="AU83" s="3">
        <f>AT83*(1-IF($H83+AT$2-$L$2&lt;70,VLOOKUP($H83+AT$2-$L$2,$B$3:$C$123,2)*VLOOKUP($H83+AT$2-$L$2,Multipliers!$A$3:$DF$122,AT$2-2006+2),1))</f>
        <v>0</v>
      </c>
      <c r="AV83" s="3">
        <f>AU83*(1-IF($H83+AU$2-$L$2&lt;70,VLOOKUP($H83+AU$2-$L$2,$B$3:$C$123,2)*VLOOKUP($H83+AU$2-$L$2,Multipliers!$A$3:$DF$122,AU$2-2006+2),1))</f>
        <v>0</v>
      </c>
      <c r="AW83" s="3">
        <f>AV83*(1-IF($H83+AV$2-$L$2&lt;70,VLOOKUP($H83+AV$2-$L$2,$B$3:$C$123,2)*VLOOKUP($H83+AV$2-$L$2,Multipliers!$A$3:$DF$122,AV$2-2006+2),1))</f>
        <v>0</v>
      </c>
      <c r="AX83" s="3">
        <f>AW83*(1-IF($H83+AW$2-$L$2&lt;70,VLOOKUP($H83+AW$2-$L$2,$B$3:$C$123,2)*VLOOKUP($H83+AW$2-$L$2,Multipliers!$A$3:$DF$122,AW$2-2006+2),1))</f>
        <v>0</v>
      </c>
      <c r="AY83" s="3">
        <f>AX83*(1-IF($H83+AX$2-$L$2&lt;70,VLOOKUP($H83+AX$2-$L$2,$B$3:$C$123,2)*VLOOKUP($H83+AX$2-$L$2,Multipliers!$A$3:$DF$122,AX$2-2006+2),1))</f>
        <v>0</v>
      </c>
      <c r="AZ83" s="3">
        <f>AY83*(1-IF($H83+AY$2-$L$2&lt;70,VLOOKUP($H83+AY$2-$L$2,$B$3:$C$123,2)*VLOOKUP($H83+AY$2-$L$2,Multipliers!$A$3:$DF$122,AY$2-2006+2),1))</f>
        <v>0</v>
      </c>
      <c r="BA83" s="3">
        <f>AZ83*(1-IF($H83+AZ$2-$L$2&lt;70,VLOOKUP($H83+AZ$2-$L$2,$B$3:$C$123,2)*VLOOKUP($H83+AZ$2-$L$2,Multipliers!$A$3:$DF$122,AZ$2-2006+2),1))</f>
        <v>0</v>
      </c>
      <c r="BB83" s="3">
        <f>BA83*(1-IF($H83+BA$2-$L$2&lt;70,VLOOKUP($H83+BA$2-$L$2,$B$3:$C$123,2)*VLOOKUP($H83+BA$2-$L$2,Multipliers!$A$3:$DF$122,BA$2-2006+2),1))</f>
        <v>0</v>
      </c>
      <c r="BC83" s="3">
        <f>BB83*(1-IF($H83+BB$2-$L$2&lt;70,VLOOKUP($H83+BB$2-$L$2,$B$3:$C$123,2)*VLOOKUP($H83+BB$2-$L$2,Multipliers!$A$3:$DF$122,BB$2-2006+2),1))</f>
        <v>0</v>
      </c>
      <c r="BD83" s="3">
        <f>BC83*(1-IF($H83+BC$2-$L$2&lt;70,VLOOKUP($H83+BC$2-$L$2,$B$3:$C$123,2)*VLOOKUP($H83+BC$2-$L$2,Multipliers!$A$3:$DF$122,BC$2-2006+2),1))</f>
        <v>0</v>
      </c>
      <c r="BE83" s="3">
        <f>BD83*(1-IF($H83+BD$2-$L$2&lt;70,VLOOKUP($H83+BD$2-$L$2,$B$3:$C$123,2)*VLOOKUP($H83+BD$2-$L$2,Multipliers!$A$3:$DF$122,BD$2-2006+2),1))</f>
        <v>0</v>
      </c>
      <c r="BF83" s="3">
        <f>BE83*(1-IF($H83+BE$2-$L$2&lt;70,VLOOKUP($H83+BE$2-$L$2,$B$3:$C$123,2)*VLOOKUP($H83+BE$2-$L$2,Multipliers!$A$3:$DF$122,BE$2-2006+2),1))</f>
        <v>0</v>
      </c>
      <c r="BG83" s="3">
        <f>BF83*(1-IF($H83+BF$2-$L$2&lt;70,VLOOKUP($H83+BF$2-$L$2,$B$3:$C$123,2)*VLOOKUP($H83+BF$2-$L$2,Multipliers!$A$3:$DF$122,BF$2-2006+2),1))</f>
        <v>0</v>
      </c>
      <c r="BH83" s="3">
        <f>BG83*(1-IF($H83+BG$2-$L$2&lt;70,VLOOKUP($H83+BG$2-$L$2,$B$3:$C$123,2)*VLOOKUP($H83+BG$2-$L$2,Multipliers!$A$3:$DF$122,BG$2-2006+2),1))</f>
        <v>0</v>
      </c>
      <c r="BI83" s="3">
        <f>BH83*(1-IF($H83+BH$2-$L$2&lt;70,VLOOKUP($H83+BH$2-$L$2,$B$3:$C$123,2)*VLOOKUP($H83+BH$2-$L$2,Multipliers!$A$3:$DF$122,BH$2-2006+2),1))</f>
        <v>0</v>
      </c>
      <c r="BJ83" s="3">
        <f>BI83*(1-IF($H83+BI$2-$L$2&lt;70,VLOOKUP($H83+BI$2-$L$2,$B$3:$C$123,2)*VLOOKUP($H83+BI$2-$L$2,Multipliers!$A$3:$DF$122,BI$2-2006+2),1))</f>
        <v>0</v>
      </c>
      <c r="BK83" s="3">
        <f>BJ83*(1-IF($H83+BJ$2-$L$2&lt;70,VLOOKUP($H83+BJ$2-$L$2,$B$3:$C$123,2)*VLOOKUP($H83+BJ$2-$L$2,Multipliers!$A$3:$DF$122,BJ$2-2006+2),1))</f>
        <v>0</v>
      </c>
      <c r="BL83" s="3">
        <f>BK83*(1-IF($H83+BK$2-$L$2&lt;70,VLOOKUP($H83+BK$2-$L$2,$B$3:$C$123,2)*VLOOKUP($H83+BK$2-$L$2,Multipliers!$A$3:$DF$122,BK$2-2006+2),1))</f>
        <v>0</v>
      </c>
      <c r="BM83" s="3">
        <f>BL83*(1-IF($H83+BL$2-$L$2&lt;70,VLOOKUP($H83+BL$2-$L$2,$B$3:$C$123,2)*VLOOKUP($H83+BL$2-$L$2,Multipliers!$A$3:$DF$122,BL$2-2006+2),1))</f>
        <v>0</v>
      </c>
      <c r="BN83" s="3">
        <f>BM83*(1-IF($H83+BM$2-$L$2&lt;70,VLOOKUP($H83+BM$2-$L$2,$B$3:$C$123,2)*VLOOKUP($H83+BM$2-$L$2,Multipliers!$A$3:$DF$122,BM$2-2006+2),1))</f>
        <v>0</v>
      </c>
      <c r="BO83" s="3">
        <f>BN83*(1-IF($H83+BN$2-$L$2&lt;70,VLOOKUP($H83+BN$2-$L$2,$B$3:$C$123,2)*VLOOKUP($H83+BN$2-$L$2,Multipliers!$A$3:$DF$122,BN$2-2006+2),1))</f>
        <v>0</v>
      </c>
      <c r="BP83" s="3">
        <f>BO83*(1-IF($H83+BO$2-$L$2&lt;70,VLOOKUP($H83+BO$2-$L$2,$B$3:$C$123,2)*VLOOKUP($H83+BO$2-$L$2,Multipliers!$A$3:$DF$122,BO$2-2006+2),1))</f>
        <v>0</v>
      </c>
      <c r="BQ83" s="3">
        <f>BP83*(1-IF($H83+BP$2-$L$2&lt;70,VLOOKUP($H83+BP$2-$L$2,$B$3:$C$123,2)*VLOOKUP($H83+BP$2-$L$2,Multipliers!$A$3:$DF$122,BP$2-2006+2),1))</f>
        <v>0</v>
      </c>
      <c r="BR83" s="3">
        <f>BQ83*(1-IF($H83+BQ$2-$L$2&lt;70,VLOOKUP($H83+BQ$2-$L$2,$B$3:$C$123,2)*VLOOKUP($H83+BQ$2-$L$2,Multipliers!$A$3:$DF$122,BQ$2-2006+2),1))</f>
        <v>0</v>
      </c>
      <c r="BS83" s="3">
        <f>BR83*(1-IF($H83+BR$2-$L$2&lt;70,VLOOKUP($H83+BR$2-$L$2,$B$3:$C$123,2)*VLOOKUP($H83+BR$2-$L$2,Multipliers!$A$3:$DF$122,BR$2-2006+2),1))</f>
        <v>0</v>
      </c>
      <c r="BT83" s="3">
        <f>BS83*(1-IF($H83+BS$2-$L$2&lt;70,VLOOKUP($H83+BS$2-$L$2,$B$3:$C$123,2)*VLOOKUP($H83+BS$2-$L$2,Multipliers!$A$3:$DF$122,BS$2-2006+2),1))</f>
        <v>0</v>
      </c>
      <c r="BU83" s="3">
        <f>BT83*(1-IF($H83+BT$2-$L$2&lt;70,VLOOKUP($H83+BT$2-$L$2,$B$3:$C$123,2)*VLOOKUP($H83+BT$2-$L$2,Multipliers!$A$3:$DF$122,BT$2-2006+2),1))</f>
        <v>0</v>
      </c>
      <c r="BV83" s="3">
        <f>BU83*(1-IF($H83+BU$2-$L$2&lt;70,VLOOKUP($H83+BU$2-$L$2,$B$3:$C$123,2)*VLOOKUP($H83+BU$2-$L$2,Multipliers!$A$3:$DF$122,BU$2-2006+2),1))</f>
        <v>0</v>
      </c>
      <c r="BW83" s="3">
        <f>BV83*(1-IF($H83+BV$2-$L$2&lt;70,VLOOKUP($H83+BV$2-$L$2,$B$3:$C$123,2)*VLOOKUP($H83+BV$2-$L$2,Multipliers!$A$3:$DF$122,BV$2-2006+2),1))</f>
        <v>0</v>
      </c>
      <c r="BX83" s="3">
        <f>BW83*(1-IF($H83+BW$2-$L$2&lt;70,VLOOKUP($H83+BW$2-$L$2,$B$3:$C$123,2)*VLOOKUP($H83+BW$2-$L$2,Multipliers!$A$3:$DF$122,BW$2-2006+2),1))</f>
        <v>0</v>
      </c>
      <c r="BY83" s="3">
        <f>BX83*(1-IF($H83+BX$2-$L$2&lt;70,VLOOKUP($H83+BX$2-$L$2,$B$3:$C$123,2)*VLOOKUP($H83+BX$2-$L$2,Multipliers!$A$3:$DF$122,BX$2-2006+2),1))</f>
        <v>0</v>
      </c>
      <c r="BZ83" s="3">
        <f>BY83*(1-IF($H83+BY$2-$L$2&lt;70,VLOOKUP($H83+BY$2-$L$2,$B$3:$C$123,2)*VLOOKUP($H83+BY$2-$L$2,Multipliers!$A$3:$DF$122,BY$2-2006+2),1))</f>
        <v>0</v>
      </c>
      <c r="CA83" s="3">
        <f>BZ83*(1-IF($H83+BZ$2-$L$2&lt;70,VLOOKUP($H83+BZ$2-$L$2,$B$3:$C$123,2)*VLOOKUP($H83+BZ$2-$L$2,Multipliers!$A$3:$DF$122,BZ$2-2006+2),1))</f>
        <v>0</v>
      </c>
      <c r="CB83" s="3">
        <f>CA83*(1-IF($H83+CA$2-$L$2&lt;70,VLOOKUP($H83+CA$2-$L$2,$B$3:$C$123,2)*VLOOKUP($H83+CA$2-$L$2,Multipliers!$A$3:$DF$122,CA$2-2006+2),1))</f>
        <v>0</v>
      </c>
      <c r="CC83" s="3">
        <f>CB83*(1-IF($H83+CB$2-$L$2&lt;70,VLOOKUP($H83+CB$2-$L$2,$B$3:$C$123,2)*VLOOKUP($H83+CB$2-$L$2,Multipliers!$A$3:$DF$122,CB$2-2006+2),1))</f>
        <v>0</v>
      </c>
      <c r="CD83" s="3">
        <f>CC83*(1-IF($H83+CC$2-$L$2&lt;70,VLOOKUP($H83+CC$2-$L$2,$B$3:$C$123,2)*VLOOKUP($H83+CC$2-$L$2,Multipliers!$A$3:$DF$122,CC$2-2006+2),1))</f>
        <v>0</v>
      </c>
    </row>
    <row r="84" spans="2:82" x14ac:dyDescent="0.25">
      <c r="B84" s="21">
        <f t="shared" si="34"/>
        <v>81</v>
      </c>
      <c r="C84" s="21">
        <f>IF(B84&lt;Inputs!$C$3,E84,F84)</f>
        <v>7.1113999999999997E-2</v>
      </c>
      <c r="E84" s="22"/>
      <c r="F84" s="22">
        <v>7.1113999999999997E-2</v>
      </c>
      <c r="H84" s="26">
        <f t="shared" si="35"/>
        <v>82</v>
      </c>
      <c r="I84" s="26">
        <f>IF(H84&lt;=Inputs!$C$3,VLOOKUP(H84,$K$3:$CD$43,Inputs!$C$3-H84+2),1)</f>
        <v>1</v>
      </c>
      <c r="K84" s="3">
        <f t="shared" si="36"/>
        <v>82</v>
      </c>
      <c r="L84" s="3">
        <v>1</v>
      </c>
      <c r="M84" s="3">
        <f>L84*(1-IF($H84+L$2-$L$2&lt;70,VLOOKUP($H84+L$2-$L$2,$B$3:$C$123,2)*VLOOKUP($H84+L$2-$L$2,Multipliers!$A$3:$DF$122,L$2-2006+2),1))</f>
        <v>0</v>
      </c>
      <c r="N84" s="3">
        <f>M84*(1-IF($H84+M$2-$L$2&lt;70,VLOOKUP($H84+M$2-$L$2,$B$3:$C$123,2)*VLOOKUP($H84+M$2-$L$2,Multipliers!$A$3:$DF$122,M$2-2006+2),1))</f>
        <v>0</v>
      </c>
      <c r="O84" s="3">
        <f>N84*(1-IF($H84+N$2-$L$2&lt;70,VLOOKUP($H84+N$2-$L$2,$B$3:$C$123,2)*VLOOKUP($H84+N$2-$L$2,Multipliers!$A$3:$DF$122,N$2-2006+2),1))</f>
        <v>0</v>
      </c>
      <c r="P84" s="3">
        <f>O84*(1-IF($H84+O$2-$L$2&lt;70,VLOOKUP($H84+O$2-$L$2,$B$3:$C$123,2)*VLOOKUP($H84+O$2-$L$2,Multipliers!$A$3:$DF$122,O$2-2006+2),1))</f>
        <v>0</v>
      </c>
      <c r="Q84" s="3">
        <f>P84*(1-IF($H84+P$2-$L$2&lt;70,VLOOKUP($H84+P$2-$L$2,$B$3:$C$123,2)*VLOOKUP($H84+P$2-$L$2,Multipliers!$A$3:$DF$122,P$2-2006+2),1))</f>
        <v>0</v>
      </c>
      <c r="R84" s="3">
        <f>Q84*(1-IF($H84+Q$2-$L$2&lt;70,VLOOKUP($H84+Q$2-$L$2,$B$3:$C$123,2)*VLOOKUP($H84+Q$2-$L$2,Multipliers!$A$3:$DF$122,Q$2-2006+2),1))</f>
        <v>0</v>
      </c>
      <c r="S84" s="3">
        <f>R84*(1-IF($H84+R$2-$L$2&lt;70,VLOOKUP($H84+R$2-$L$2,$B$3:$C$123,2)*VLOOKUP($H84+R$2-$L$2,Multipliers!$A$3:$DF$122,R$2-2006+2),1))</f>
        <v>0</v>
      </c>
      <c r="T84" s="3">
        <f>S84*(1-IF($H84+S$2-$L$2&lt;70,VLOOKUP($H84+S$2-$L$2,$B$3:$C$123,2)*VLOOKUP($H84+S$2-$L$2,Multipliers!$A$3:$DF$122,S$2-2006+2),1))</f>
        <v>0</v>
      </c>
      <c r="U84" s="3">
        <f>T84*(1-IF($H84+T$2-$L$2&lt;70,VLOOKUP($H84+T$2-$L$2,$B$3:$C$123,2)*VLOOKUP($H84+T$2-$L$2,Multipliers!$A$3:$DF$122,T$2-2006+2),1))</f>
        <v>0</v>
      </c>
      <c r="V84" s="3">
        <f>U84*(1-IF($H84+U$2-$L$2&lt;70,VLOOKUP($H84+U$2-$L$2,$B$3:$C$123,2)*VLOOKUP($H84+U$2-$L$2,Multipliers!$A$3:$DF$122,U$2-2006+2),1))</f>
        <v>0</v>
      </c>
      <c r="W84" s="3">
        <f>V84*(1-IF($H84+V$2-$L$2&lt;70,VLOOKUP($H84+V$2-$L$2,$B$3:$C$123,2)*VLOOKUP($H84+V$2-$L$2,Multipliers!$A$3:$DF$122,V$2-2006+2),1))</f>
        <v>0</v>
      </c>
      <c r="X84" s="3">
        <f>W84*(1-IF($H84+W$2-$L$2&lt;70,VLOOKUP($H84+W$2-$L$2,$B$3:$C$123,2)*VLOOKUP($H84+W$2-$L$2,Multipliers!$A$3:$DF$122,W$2-2006+2),1))</f>
        <v>0</v>
      </c>
      <c r="Y84" s="3">
        <f>X84*(1-IF($H84+X$2-$L$2&lt;70,VLOOKUP($H84+X$2-$L$2,$B$3:$C$123,2)*VLOOKUP($H84+X$2-$L$2,Multipliers!$A$3:$DF$122,X$2-2006+2),1))</f>
        <v>0</v>
      </c>
      <c r="Z84" s="3">
        <f>Y84*(1-IF($H84+Y$2-$L$2&lt;70,VLOOKUP($H84+Y$2-$L$2,$B$3:$C$123,2)*VLOOKUP($H84+Y$2-$L$2,Multipliers!$A$3:$DF$122,Y$2-2006+2),1))</f>
        <v>0</v>
      </c>
      <c r="AA84" s="3">
        <f>Z84*(1-IF($H84+Z$2-$L$2&lt;70,VLOOKUP($H84+Z$2-$L$2,$B$3:$C$123,2)*VLOOKUP($H84+Z$2-$L$2,Multipliers!$A$3:$DF$122,Z$2-2006+2),1))</f>
        <v>0</v>
      </c>
      <c r="AB84" s="3">
        <f>AA84*(1-IF($H84+AA$2-$L$2&lt;70,VLOOKUP($H84+AA$2-$L$2,$B$3:$C$123,2)*VLOOKUP($H84+AA$2-$L$2,Multipliers!$A$3:$DF$122,AA$2-2006+2),1))</f>
        <v>0</v>
      </c>
      <c r="AC84" s="3">
        <f>AB84*(1-IF($H84+AB$2-$L$2&lt;70,VLOOKUP($H84+AB$2-$L$2,$B$3:$C$123,2)*VLOOKUP($H84+AB$2-$L$2,Multipliers!$A$3:$DF$122,AB$2-2006+2),1))</f>
        <v>0</v>
      </c>
      <c r="AD84" s="3">
        <f>AC84*(1-IF($H84+AC$2-$L$2&lt;70,VLOOKUP($H84+AC$2-$L$2,$B$3:$C$123,2)*VLOOKUP($H84+AC$2-$L$2,Multipliers!$A$3:$DF$122,AC$2-2006+2),1))</f>
        <v>0</v>
      </c>
      <c r="AE84" s="3">
        <f>AD84*(1-IF($H84+AD$2-$L$2&lt;70,VLOOKUP($H84+AD$2-$L$2,$B$3:$C$123,2)*VLOOKUP($H84+AD$2-$L$2,Multipliers!$A$3:$DF$122,AD$2-2006+2),1))</f>
        <v>0</v>
      </c>
      <c r="AF84" s="3">
        <f>AE84*(1-IF($H84+AE$2-$L$2&lt;70,VLOOKUP($H84+AE$2-$L$2,$B$3:$C$123,2)*VLOOKUP($H84+AE$2-$L$2,Multipliers!$A$3:$DF$122,AE$2-2006+2),1))</f>
        <v>0</v>
      </c>
      <c r="AG84" s="3">
        <f>AF84*(1-IF($H84+AF$2-$L$2&lt;70,VLOOKUP($H84+AF$2-$L$2,$B$3:$C$123,2)*VLOOKUP($H84+AF$2-$L$2,Multipliers!$A$3:$DF$122,AF$2-2006+2),1))</f>
        <v>0</v>
      </c>
      <c r="AH84" s="3">
        <f>AG84*(1-IF($H84+AG$2-$L$2&lt;70,VLOOKUP($H84+AG$2-$L$2,$B$3:$C$123,2)*VLOOKUP($H84+AG$2-$L$2,Multipliers!$A$3:$DF$122,AG$2-2006+2),1))</f>
        <v>0</v>
      </c>
      <c r="AI84" s="3">
        <f>AH84*(1-IF($H84+AH$2-$L$2&lt;70,VLOOKUP($H84+AH$2-$L$2,$B$3:$C$123,2)*VLOOKUP($H84+AH$2-$L$2,Multipliers!$A$3:$DF$122,AH$2-2006+2),1))</f>
        <v>0</v>
      </c>
      <c r="AJ84" s="3">
        <f>AI84*(1-IF($H84+AI$2-$L$2&lt;70,VLOOKUP($H84+AI$2-$L$2,$B$3:$C$123,2)*VLOOKUP($H84+AI$2-$L$2,Multipliers!$A$3:$DF$122,AI$2-2006+2),1))</f>
        <v>0</v>
      </c>
      <c r="AK84" s="3">
        <f>AJ84*(1-IF($H84+AJ$2-$L$2&lt;70,VLOOKUP($H84+AJ$2-$L$2,$B$3:$C$123,2)*VLOOKUP($H84+AJ$2-$L$2,Multipliers!$A$3:$DF$122,AJ$2-2006+2),1))</f>
        <v>0</v>
      </c>
      <c r="AL84" s="3">
        <f>AK84*(1-IF($H84+AK$2-$L$2&lt;70,VLOOKUP($H84+AK$2-$L$2,$B$3:$C$123,2)*VLOOKUP($H84+AK$2-$L$2,Multipliers!$A$3:$DF$122,AK$2-2006+2),1))</f>
        <v>0</v>
      </c>
      <c r="AM84" s="3">
        <f>AL84*(1-IF($H84+AL$2-$L$2&lt;70,VLOOKUP($H84+AL$2-$L$2,$B$3:$C$123,2)*VLOOKUP($H84+AL$2-$L$2,Multipliers!$A$3:$DF$122,AL$2-2006+2),1))</f>
        <v>0</v>
      </c>
      <c r="AN84" s="3">
        <f>AM84*(1-IF($H84+AM$2-$L$2&lt;70,VLOOKUP($H84+AM$2-$L$2,$B$3:$C$123,2)*VLOOKUP($H84+AM$2-$L$2,Multipliers!$A$3:$DF$122,AM$2-2006+2),1))</f>
        <v>0</v>
      </c>
      <c r="AO84" s="3">
        <f>AN84*(1-IF($H84+AN$2-$L$2&lt;70,VLOOKUP($H84+AN$2-$L$2,$B$3:$C$123,2)*VLOOKUP($H84+AN$2-$L$2,Multipliers!$A$3:$DF$122,AN$2-2006+2),1))</f>
        <v>0</v>
      </c>
      <c r="AP84" s="3">
        <f>AO84*(1-IF($H84+AO$2-$L$2&lt;70,VLOOKUP($H84+AO$2-$L$2,$B$3:$C$123,2)*VLOOKUP($H84+AO$2-$L$2,Multipliers!$A$3:$DF$122,AO$2-2006+2),1))</f>
        <v>0</v>
      </c>
      <c r="AQ84" s="3">
        <f>AP84*(1-IF($H84+AP$2-$L$2&lt;70,VLOOKUP($H84+AP$2-$L$2,$B$3:$C$123,2)*VLOOKUP($H84+AP$2-$L$2,Multipliers!$A$3:$DF$122,AP$2-2006+2),1))</f>
        <v>0</v>
      </c>
      <c r="AR84" s="3">
        <f>AQ84*(1-IF($H84+AQ$2-$L$2&lt;70,VLOOKUP($H84+AQ$2-$L$2,$B$3:$C$123,2)*VLOOKUP($H84+AQ$2-$L$2,Multipliers!$A$3:$DF$122,AQ$2-2006+2),1))</f>
        <v>0</v>
      </c>
      <c r="AS84" s="3">
        <f>AR84*(1-IF($H84+AR$2-$L$2&lt;70,VLOOKUP($H84+AR$2-$L$2,$B$3:$C$123,2)*VLOOKUP($H84+AR$2-$L$2,Multipliers!$A$3:$DF$122,AR$2-2006+2),1))</f>
        <v>0</v>
      </c>
      <c r="AT84" s="3">
        <f>AS84*(1-IF($H84+AS$2-$L$2&lt;70,VLOOKUP($H84+AS$2-$L$2,$B$3:$C$123,2)*VLOOKUP($H84+AS$2-$L$2,Multipliers!$A$3:$DF$122,AS$2-2006+2),1))</f>
        <v>0</v>
      </c>
      <c r="AU84" s="3">
        <f>AT84*(1-IF($H84+AT$2-$L$2&lt;70,VLOOKUP($H84+AT$2-$L$2,$B$3:$C$123,2)*VLOOKUP($H84+AT$2-$L$2,Multipliers!$A$3:$DF$122,AT$2-2006+2),1))</f>
        <v>0</v>
      </c>
      <c r="AV84" s="3">
        <f>AU84*(1-IF($H84+AU$2-$L$2&lt;70,VLOOKUP($H84+AU$2-$L$2,$B$3:$C$123,2)*VLOOKUP($H84+AU$2-$L$2,Multipliers!$A$3:$DF$122,AU$2-2006+2),1))</f>
        <v>0</v>
      </c>
      <c r="AW84" s="3">
        <f>AV84*(1-IF($H84+AV$2-$L$2&lt;70,VLOOKUP($H84+AV$2-$L$2,$B$3:$C$123,2)*VLOOKUP($H84+AV$2-$L$2,Multipliers!$A$3:$DF$122,AV$2-2006+2),1))</f>
        <v>0</v>
      </c>
      <c r="AX84" s="3">
        <f>AW84*(1-IF($H84+AW$2-$L$2&lt;70,VLOOKUP($H84+AW$2-$L$2,$B$3:$C$123,2)*VLOOKUP($H84+AW$2-$L$2,Multipliers!$A$3:$DF$122,AW$2-2006+2),1))</f>
        <v>0</v>
      </c>
      <c r="AY84" s="3">
        <f>AX84*(1-IF($H84+AX$2-$L$2&lt;70,VLOOKUP($H84+AX$2-$L$2,$B$3:$C$123,2)*VLOOKUP($H84+AX$2-$L$2,Multipliers!$A$3:$DF$122,AX$2-2006+2),1))</f>
        <v>0</v>
      </c>
      <c r="AZ84" s="3">
        <f>AY84*(1-IF($H84+AY$2-$L$2&lt;70,VLOOKUP($H84+AY$2-$L$2,$B$3:$C$123,2)*VLOOKUP($H84+AY$2-$L$2,Multipliers!$A$3:$DF$122,AY$2-2006+2),1))</f>
        <v>0</v>
      </c>
      <c r="BA84" s="3">
        <f>AZ84*(1-IF($H84+AZ$2-$L$2&lt;70,VLOOKUP($H84+AZ$2-$L$2,$B$3:$C$123,2)*VLOOKUP($H84+AZ$2-$L$2,Multipliers!$A$3:$DF$122,AZ$2-2006+2),1))</f>
        <v>0</v>
      </c>
      <c r="BB84" s="3">
        <f>BA84*(1-IF($H84+BA$2-$L$2&lt;70,VLOOKUP($H84+BA$2-$L$2,$B$3:$C$123,2)*VLOOKUP($H84+BA$2-$L$2,Multipliers!$A$3:$DF$122,BA$2-2006+2),1))</f>
        <v>0</v>
      </c>
      <c r="BC84" s="3">
        <f>BB84*(1-IF($H84+BB$2-$L$2&lt;70,VLOOKUP($H84+BB$2-$L$2,$B$3:$C$123,2)*VLOOKUP($H84+BB$2-$L$2,Multipliers!$A$3:$DF$122,BB$2-2006+2),1))</f>
        <v>0</v>
      </c>
      <c r="BD84" s="3">
        <f>BC84*(1-IF($H84+BC$2-$L$2&lt;70,VLOOKUP($H84+BC$2-$L$2,$B$3:$C$123,2)*VLOOKUP($H84+BC$2-$L$2,Multipliers!$A$3:$DF$122,BC$2-2006+2),1))</f>
        <v>0</v>
      </c>
      <c r="BE84" s="3">
        <f>BD84*(1-IF($H84+BD$2-$L$2&lt;70,VLOOKUP($H84+BD$2-$L$2,$B$3:$C$123,2)*VLOOKUP($H84+BD$2-$L$2,Multipliers!$A$3:$DF$122,BD$2-2006+2),1))</f>
        <v>0</v>
      </c>
      <c r="BF84" s="3">
        <f>BE84*(1-IF($H84+BE$2-$L$2&lt;70,VLOOKUP($H84+BE$2-$L$2,$B$3:$C$123,2)*VLOOKUP($H84+BE$2-$L$2,Multipliers!$A$3:$DF$122,BE$2-2006+2),1))</f>
        <v>0</v>
      </c>
      <c r="BG84" s="3">
        <f>BF84*(1-IF($H84+BF$2-$L$2&lt;70,VLOOKUP($H84+BF$2-$L$2,$B$3:$C$123,2)*VLOOKUP($H84+BF$2-$L$2,Multipliers!$A$3:$DF$122,BF$2-2006+2),1))</f>
        <v>0</v>
      </c>
      <c r="BH84" s="3">
        <f>BG84*(1-IF($H84+BG$2-$L$2&lt;70,VLOOKUP($H84+BG$2-$L$2,$B$3:$C$123,2)*VLOOKUP($H84+BG$2-$L$2,Multipliers!$A$3:$DF$122,BG$2-2006+2),1))</f>
        <v>0</v>
      </c>
      <c r="BI84" s="3">
        <f>BH84*(1-IF($H84+BH$2-$L$2&lt;70,VLOOKUP($H84+BH$2-$L$2,$B$3:$C$123,2)*VLOOKUP($H84+BH$2-$L$2,Multipliers!$A$3:$DF$122,BH$2-2006+2),1))</f>
        <v>0</v>
      </c>
      <c r="BJ84" s="3">
        <f>BI84*(1-IF($H84+BI$2-$L$2&lt;70,VLOOKUP($H84+BI$2-$L$2,$B$3:$C$123,2)*VLOOKUP($H84+BI$2-$L$2,Multipliers!$A$3:$DF$122,BI$2-2006+2),1))</f>
        <v>0</v>
      </c>
      <c r="BK84" s="3">
        <f>BJ84*(1-IF($H84+BJ$2-$L$2&lt;70,VLOOKUP($H84+BJ$2-$L$2,$B$3:$C$123,2)*VLOOKUP($H84+BJ$2-$L$2,Multipliers!$A$3:$DF$122,BJ$2-2006+2),1))</f>
        <v>0</v>
      </c>
      <c r="BL84" s="3">
        <f>BK84*(1-IF($H84+BK$2-$L$2&lt;70,VLOOKUP($H84+BK$2-$L$2,$B$3:$C$123,2)*VLOOKUP($H84+BK$2-$L$2,Multipliers!$A$3:$DF$122,BK$2-2006+2),1))</f>
        <v>0</v>
      </c>
      <c r="BM84" s="3">
        <f>BL84*(1-IF($H84+BL$2-$L$2&lt;70,VLOOKUP($H84+BL$2-$L$2,$B$3:$C$123,2)*VLOOKUP($H84+BL$2-$L$2,Multipliers!$A$3:$DF$122,BL$2-2006+2),1))</f>
        <v>0</v>
      </c>
      <c r="BN84" s="3">
        <f>BM84*(1-IF($H84+BM$2-$L$2&lt;70,VLOOKUP($H84+BM$2-$L$2,$B$3:$C$123,2)*VLOOKUP($H84+BM$2-$L$2,Multipliers!$A$3:$DF$122,BM$2-2006+2),1))</f>
        <v>0</v>
      </c>
      <c r="BO84" s="3">
        <f>BN84*(1-IF($H84+BN$2-$L$2&lt;70,VLOOKUP($H84+BN$2-$L$2,$B$3:$C$123,2)*VLOOKUP($H84+BN$2-$L$2,Multipliers!$A$3:$DF$122,BN$2-2006+2),1))</f>
        <v>0</v>
      </c>
      <c r="BP84" s="3">
        <f>BO84*(1-IF($H84+BO$2-$L$2&lt;70,VLOOKUP($H84+BO$2-$L$2,$B$3:$C$123,2)*VLOOKUP($H84+BO$2-$L$2,Multipliers!$A$3:$DF$122,BO$2-2006+2),1))</f>
        <v>0</v>
      </c>
      <c r="BQ84" s="3">
        <f>BP84*(1-IF($H84+BP$2-$L$2&lt;70,VLOOKUP($H84+BP$2-$L$2,$B$3:$C$123,2)*VLOOKUP($H84+BP$2-$L$2,Multipliers!$A$3:$DF$122,BP$2-2006+2),1))</f>
        <v>0</v>
      </c>
      <c r="BR84" s="3">
        <f>BQ84*(1-IF($H84+BQ$2-$L$2&lt;70,VLOOKUP($H84+BQ$2-$L$2,$B$3:$C$123,2)*VLOOKUP($H84+BQ$2-$L$2,Multipliers!$A$3:$DF$122,BQ$2-2006+2),1))</f>
        <v>0</v>
      </c>
      <c r="BS84" s="3">
        <f>BR84*(1-IF($H84+BR$2-$L$2&lt;70,VLOOKUP($H84+BR$2-$L$2,$B$3:$C$123,2)*VLOOKUP($H84+BR$2-$L$2,Multipliers!$A$3:$DF$122,BR$2-2006+2),1))</f>
        <v>0</v>
      </c>
      <c r="BT84" s="3">
        <f>BS84*(1-IF($H84+BS$2-$L$2&lt;70,VLOOKUP($H84+BS$2-$L$2,$B$3:$C$123,2)*VLOOKUP($H84+BS$2-$L$2,Multipliers!$A$3:$DF$122,BS$2-2006+2),1))</f>
        <v>0</v>
      </c>
      <c r="BU84" s="3">
        <f>BT84*(1-IF($H84+BT$2-$L$2&lt;70,VLOOKUP($H84+BT$2-$L$2,$B$3:$C$123,2)*VLOOKUP($H84+BT$2-$L$2,Multipliers!$A$3:$DF$122,BT$2-2006+2),1))</f>
        <v>0</v>
      </c>
      <c r="BV84" s="3">
        <f>BU84*(1-IF($H84+BU$2-$L$2&lt;70,VLOOKUP($H84+BU$2-$L$2,$B$3:$C$123,2)*VLOOKUP($H84+BU$2-$L$2,Multipliers!$A$3:$DF$122,BU$2-2006+2),1))</f>
        <v>0</v>
      </c>
      <c r="BW84" s="3">
        <f>BV84*(1-IF($H84+BV$2-$L$2&lt;70,VLOOKUP($H84+BV$2-$L$2,$B$3:$C$123,2)*VLOOKUP($H84+BV$2-$L$2,Multipliers!$A$3:$DF$122,BV$2-2006+2),1))</f>
        <v>0</v>
      </c>
      <c r="BX84" s="3">
        <f>BW84*(1-IF($H84+BW$2-$L$2&lt;70,VLOOKUP($H84+BW$2-$L$2,$B$3:$C$123,2)*VLOOKUP($H84+BW$2-$L$2,Multipliers!$A$3:$DF$122,BW$2-2006+2),1))</f>
        <v>0</v>
      </c>
      <c r="BY84" s="3">
        <f>BX84*(1-IF($H84+BX$2-$L$2&lt;70,VLOOKUP($H84+BX$2-$L$2,$B$3:$C$123,2)*VLOOKUP($H84+BX$2-$L$2,Multipliers!$A$3:$DF$122,BX$2-2006+2),1))</f>
        <v>0</v>
      </c>
      <c r="BZ84" s="3">
        <f>BY84*(1-IF($H84+BY$2-$L$2&lt;70,VLOOKUP($H84+BY$2-$L$2,$B$3:$C$123,2)*VLOOKUP($H84+BY$2-$L$2,Multipliers!$A$3:$DF$122,BY$2-2006+2),1))</f>
        <v>0</v>
      </c>
      <c r="CA84" s="3">
        <f>BZ84*(1-IF($H84+BZ$2-$L$2&lt;70,VLOOKUP($H84+BZ$2-$L$2,$B$3:$C$123,2)*VLOOKUP($H84+BZ$2-$L$2,Multipliers!$A$3:$DF$122,BZ$2-2006+2),1))</f>
        <v>0</v>
      </c>
      <c r="CB84" s="3">
        <f>CA84*(1-IF($H84+CA$2-$L$2&lt;70,VLOOKUP($H84+CA$2-$L$2,$B$3:$C$123,2)*VLOOKUP($H84+CA$2-$L$2,Multipliers!$A$3:$DF$122,CA$2-2006+2),1))</f>
        <v>0</v>
      </c>
      <c r="CC84" s="3">
        <f>CB84*(1-IF($H84+CB$2-$L$2&lt;70,VLOOKUP($H84+CB$2-$L$2,$B$3:$C$123,2)*VLOOKUP($H84+CB$2-$L$2,Multipliers!$A$3:$DF$122,CB$2-2006+2),1))</f>
        <v>0</v>
      </c>
      <c r="CD84" s="3">
        <f>CC84*(1-IF($H84+CC$2-$L$2&lt;70,VLOOKUP($H84+CC$2-$L$2,$B$3:$C$123,2)*VLOOKUP($H84+CC$2-$L$2,Multipliers!$A$3:$DF$122,CC$2-2006+2),1))</f>
        <v>0</v>
      </c>
    </row>
    <row r="85" spans="2:82" x14ac:dyDescent="0.25">
      <c r="B85" s="21">
        <f t="shared" si="34"/>
        <v>82</v>
      </c>
      <c r="C85" s="21">
        <f>IF(B85&lt;Inputs!$C$3,E85,F85)</f>
        <v>7.8502000000000002E-2</v>
      </c>
      <c r="E85" s="22"/>
      <c r="F85" s="22">
        <v>7.8502000000000002E-2</v>
      </c>
      <c r="H85" s="26">
        <f t="shared" si="35"/>
        <v>83</v>
      </c>
      <c r="I85" s="26">
        <f>IF(H85&lt;=Inputs!$C$3,VLOOKUP(H85,$K$3:$CD$43,Inputs!$C$3-H85+2),1)</f>
        <v>1</v>
      </c>
      <c r="K85" s="3">
        <f t="shared" si="36"/>
        <v>83</v>
      </c>
      <c r="L85" s="3">
        <v>1</v>
      </c>
      <c r="M85" s="3">
        <f>L85*(1-IF($H85+L$2-$L$2&lt;70,VLOOKUP($H85+L$2-$L$2,$B$3:$C$123,2)*VLOOKUP($H85+L$2-$L$2,Multipliers!$A$3:$DF$122,L$2-2006+2),1))</f>
        <v>0</v>
      </c>
      <c r="N85" s="3">
        <f>M85*(1-IF($H85+M$2-$L$2&lt;70,VLOOKUP($H85+M$2-$L$2,$B$3:$C$123,2)*VLOOKUP($H85+M$2-$L$2,Multipliers!$A$3:$DF$122,M$2-2006+2),1))</f>
        <v>0</v>
      </c>
      <c r="O85" s="3">
        <f>N85*(1-IF($H85+N$2-$L$2&lt;70,VLOOKUP($H85+N$2-$L$2,$B$3:$C$123,2)*VLOOKUP($H85+N$2-$L$2,Multipliers!$A$3:$DF$122,N$2-2006+2),1))</f>
        <v>0</v>
      </c>
      <c r="P85" s="3">
        <f>O85*(1-IF($H85+O$2-$L$2&lt;70,VLOOKUP($H85+O$2-$L$2,$B$3:$C$123,2)*VLOOKUP($H85+O$2-$L$2,Multipliers!$A$3:$DF$122,O$2-2006+2),1))</f>
        <v>0</v>
      </c>
      <c r="Q85" s="3">
        <f>P85*(1-IF($H85+P$2-$L$2&lt;70,VLOOKUP($H85+P$2-$L$2,$B$3:$C$123,2)*VLOOKUP($H85+P$2-$L$2,Multipliers!$A$3:$DF$122,P$2-2006+2),1))</f>
        <v>0</v>
      </c>
      <c r="R85" s="3">
        <f>Q85*(1-IF($H85+Q$2-$L$2&lt;70,VLOOKUP($H85+Q$2-$L$2,$B$3:$C$123,2)*VLOOKUP($H85+Q$2-$L$2,Multipliers!$A$3:$DF$122,Q$2-2006+2),1))</f>
        <v>0</v>
      </c>
      <c r="S85" s="3">
        <f>R85*(1-IF($H85+R$2-$L$2&lt;70,VLOOKUP($H85+R$2-$L$2,$B$3:$C$123,2)*VLOOKUP($H85+R$2-$L$2,Multipliers!$A$3:$DF$122,R$2-2006+2),1))</f>
        <v>0</v>
      </c>
      <c r="T85" s="3">
        <f>S85*(1-IF($H85+S$2-$L$2&lt;70,VLOOKUP($H85+S$2-$L$2,$B$3:$C$123,2)*VLOOKUP($H85+S$2-$L$2,Multipliers!$A$3:$DF$122,S$2-2006+2),1))</f>
        <v>0</v>
      </c>
      <c r="U85" s="3">
        <f>T85*(1-IF($H85+T$2-$L$2&lt;70,VLOOKUP($H85+T$2-$L$2,$B$3:$C$123,2)*VLOOKUP($H85+T$2-$L$2,Multipliers!$A$3:$DF$122,T$2-2006+2),1))</f>
        <v>0</v>
      </c>
      <c r="V85" s="3">
        <f>U85*(1-IF($H85+U$2-$L$2&lt;70,VLOOKUP($H85+U$2-$L$2,$B$3:$C$123,2)*VLOOKUP($H85+U$2-$L$2,Multipliers!$A$3:$DF$122,U$2-2006+2),1))</f>
        <v>0</v>
      </c>
      <c r="W85" s="3">
        <f>V85*(1-IF($H85+V$2-$L$2&lt;70,VLOOKUP($H85+V$2-$L$2,$B$3:$C$123,2)*VLOOKUP($H85+V$2-$L$2,Multipliers!$A$3:$DF$122,V$2-2006+2),1))</f>
        <v>0</v>
      </c>
      <c r="X85" s="3">
        <f>W85*(1-IF($H85+W$2-$L$2&lt;70,VLOOKUP($H85+W$2-$L$2,$B$3:$C$123,2)*VLOOKUP($H85+W$2-$L$2,Multipliers!$A$3:$DF$122,W$2-2006+2),1))</f>
        <v>0</v>
      </c>
      <c r="Y85" s="3">
        <f>X85*(1-IF($H85+X$2-$L$2&lt;70,VLOOKUP($H85+X$2-$L$2,$B$3:$C$123,2)*VLOOKUP($H85+X$2-$L$2,Multipliers!$A$3:$DF$122,X$2-2006+2),1))</f>
        <v>0</v>
      </c>
      <c r="Z85" s="3">
        <f>Y85*(1-IF($H85+Y$2-$L$2&lt;70,VLOOKUP($H85+Y$2-$L$2,$B$3:$C$123,2)*VLOOKUP($H85+Y$2-$L$2,Multipliers!$A$3:$DF$122,Y$2-2006+2),1))</f>
        <v>0</v>
      </c>
      <c r="AA85" s="3">
        <f>Z85*(1-IF($H85+Z$2-$L$2&lt;70,VLOOKUP($H85+Z$2-$L$2,$B$3:$C$123,2)*VLOOKUP($H85+Z$2-$L$2,Multipliers!$A$3:$DF$122,Z$2-2006+2),1))</f>
        <v>0</v>
      </c>
      <c r="AB85" s="3">
        <f>AA85*(1-IF($H85+AA$2-$L$2&lt;70,VLOOKUP($H85+AA$2-$L$2,$B$3:$C$123,2)*VLOOKUP($H85+AA$2-$L$2,Multipliers!$A$3:$DF$122,AA$2-2006+2),1))</f>
        <v>0</v>
      </c>
      <c r="AC85" s="3">
        <f>AB85*(1-IF($H85+AB$2-$L$2&lt;70,VLOOKUP($H85+AB$2-$L$2,$B$3:$C$123,2)*VLOOKUP($H85+AB$2-$L$2,Multipliers!$A$3:$DF$122,AB$2-2006+2),1))</f>
        <v>0</v>
      </c>
      <c r="AD85" s="3">
        <f>AC85*(1-IF($H85+AC$2-$L$2&lt;70,VLOOKUP($H85+AC$2-$L$2,$B$3:$C$123,2)*VLOOKUP($H85+AC$2-$L$2,Multipliers!$A$3:$DF$122,AC$2-2006+2),1))</f>
        <v>0</v>
      </c>
      <c r="AE85" s="3">
        <f>AD85*(1-IF($H85+AD$2-$L$2&lt;70,VLOOKUP($H85+AD$2-$L$2,$B$3:$C$123,2)*VLOOKUP($H85+AD$2-$L$2,Multipliers!$A$3:$DF$122,AD$2-2006+2),1))</f>
        <v>0</v>
      </c>
      <c r="AF85" s="3">
        <f>AE85*(1-IF($H85+AE$2-$L$2&lt;70,VLOOKUP($H85+AE$2-$L$2,$B$3:$C$123,2)*VLOOKUP($H85+AE$2-$L$2,Multipliers!$A$3:$DF$122,AE$2-2006+2),1))</f>
        <v>0</v>
      </c>
      <c r="AG85" s="3">
        <f>AF85*(1-IF($H85+AF$2-$L$2&lt;70,VLOOKUP($H85+AF$2-$L$2,$B$3:$C$123,2)*VLOOKUP($H85+AF$2-$L$2,Multipliers!$A$3:$DF$122,AF$2-2006+2),1))</f>
        <v>0</v>
      </c>
      <c r="AH85" s="3">
        <f>AG85*(1-IF($H85+AG$2-$L$2&lt;70,VLOOKUP($H85+AG$2-$L$2,$B$3:$C$123,2)*VLOOKUP($H85+AG$2-$L$2,Multipliers!$A$3:$DF$122,AG$2-2006+2),1))</f>
        <v>0</v>
      </c>
      <c r="AI85" s="3">
        <f>AH85*(1-IF($H85+AH$2-$L$2&lt;70,VLOOKUP($H85+AH$2-$L$2,$B$3:$C$123,2)*VLOOKUP($H85+AH$2-$L$2,Multipliers!$A$3:$DF$122,AH$2-2006+2),1))</f>
        <v>0</v>
      </c>
      <c r="AJ85" s="3">
        <f>AI85*(1-IF($H85+AI$2-$L$2&lt;70,VLOOKUP($H85+AI$2-$L$2,$B$3:$C$123,2)*VLOOKUP($H85+AI$2-$L$2,Multipliers!$A$3:$DF$122,AI$2-2006+2),1))</f>
        <v>0</v>
      </c>
      <c r="AK85" s="3">
        <f>AJ85*(1-IF($H85+AJ$2-$L$2&lt;70,VLOOKUP($H85+AJ$2-$L$2,$B$3:$C$123,2)*VLOOKUP($H85+AJ$2-$L$2,Multipliers!$A$3:$DF$122,AJ$2-2006+2),1))</f>
        <v>0</v>
      </c>
      <c r="AL85" s="3">
        <f>AK85*(1-IF($H85+AK$2-$L$2&lt;70,VLOOKUP($H85+AK$2-$L$2,$B$3:$C$123,2)*VLOOKUP($H85+AK$2-$L$2,Multipliers!$A$3:$DF$122,AK$2-2006+2),1))</f>
        <v>0</v>
      </c>
      <c r="AM85" s="3">
        <f>AL85*(1-IF($H85+AL$2-$L$2&lt;70,VLOOKUP($H85+AL$2-$L$2,$B$3:$C$123,2)*VLOOKUP($H85+AL$2-$L$2,Multipliers!$A$3:$DF$122,AL$2-2006+2),1))</f>
        <v>0</v>
      </c>
      <c r="AN85" s="3">
        <f>AM85*(1-IF($H85+AM$2-$L$2&lt;70,VLOOKUP($H85+AM$2-$L$2,$B$3:$C$123,2)*VLOOKUP($H85+AM$2-$L$2,Multipliers!$A$3:$DF$122,AM$2-2006+2),1))</f>
        <v>0</v>
      </c>
      <c r="AO85" s="3">
        <f>AN85*(1-IF($H85+AN$2-$L$2&lt;70,VLOOKUP($H85+AN$2-$L$2,$B$3:$C$123,2)*VLOOKUP($H85+AN$2-$L$2,Multipliers!$A$3:$DF$122,AN$2-2006+2),1))</f>
        <v>0</v>
      </c>
      <c r="AP85" s="3">
        <f>AO85*(1-IF($H85+AO$2-$L$2&lt;70,VLOOKUP($H85+AO$2-$L$2,$B$3:$C$123,2)*VLOOKUP($H85+AO$2-$L$2,Multipliers!$A$3:$DF$122,AO$2-2006+2),1))</f>
        <v>0</v>
      </c>
      <c r="AQ85" s="3">
        <f>AP85*(1-IF($H85+AP$2-$L$2&lt;70,VLOOKUP($H85+AP$2-$L$2,$B$3:$C$123,2)*VLOOKUP($H85+AP$2-$L$2,Multipliers!$A$3:$DF$122,AP$2-2006+2),1))</f>
        <v>0</v>
      </c>
      <c r="AR85" s="3">
        <f>AQ85*(1-IF($H85+AQ$2-$L$2&lt;70,VLOOKUP($H85+AQ$2-$L$2,$B$3:$C$123,2)*VLOOKUP($H85+AQ$2-$L$2,Multipliers!$A$3:$DF$122,AQ$2-2006+2),1))</f>
        <v>0</v>
      </c>
      <c r="AS85" s="3">
        <f>AR85*(1-IF($H85+AR$2-$L$2&lt;70,VLOOKUP($H85+AR$2-$L$2,$B$3:$C$123,2)*VLOOKUP($H85+AR$2-$L$2,Multipliers!$A$3:$DF$122,AR$2-2006+2),1))</f>
        <v>0</v>
      </c>
      <c r="AT85" s="3">
        <f>AS85*(1-IF($H85+AS$2-$L$2&lt;70,VLOOKUP($H85+AS$2-$L$2,$B$3:$C$123,2)*VLOOKUP($H85+AS$2-$L$2,Multipliers!$A$3:$DF$122,AS$2-2006+2),1))</f>
        <v>0</v>
      </c>
      <c r="AU85" s="3">
        <f>AT85*(1-IF($H85+AT$2-$L$2&lt;70,VLOOKUP($H85+AT$2-$L$2,$B$3:$C$123,2)*VLOOKUP($H85+AT$2-$L$2,Multipliers!$A$3:$DF$122,AT$2-2006+2),1))</f>
        <v>0</v>
      </c>
      <c r="AV85" s="3">
        <f>AU85*(1-IF($H85+AU$2-$L$2&lt;70,VLOOKUP($H85+AU$2-$L$2,$B$3:$C$123,2)*VLOOKUP($H85+AU$2-$L$2,Multipliers!$A$3:$DF$122,AU$2-2006+2),1))</f>
        <v>0</v>
      </c>
      <c r="AW85" s="3">
        <f>AV85*(1-IF($H85+AV$2-$L$2&lt;70,VLOOKUP($H85+AV$2-$L$2,$B$3:$C$123,2)*VLOOKUP($H85+AV$2-$L$2,Multipliers!$A$3:$DF$122,AV$2-2006+2),1))</f>
        <v>0</v>
      </c>
      <c r="AX85" s="3">
        <f>AW85*(1-IF($H85+AW$2-$L$2&lt;70,VLOOKUP($H85+AW$2-$L$2,$B$3:$C$123,2)*VLOOKUP($H85+AW$2-$L$2,Multipliers!$A$3:$DF$122,AW$2-2006+2),1))</f>
        <v>0</v>
      </c>
      <c r="AY85" s="3">
        <f>AX85*(1-IF($H85+AX$2-$L$2&lt;70,VLOOKUP($H85+AX$2-$L$2,$B$3:$C$123,2)*VLOOKUP($H85+AX$2-$L$2,Multipliers!$A$3:$DF$122,AX$2-2006+2),1))</f>
        <v>0</v>
      </c>
      <c r="AZ85" s="3">
        <f>AY85*(1-IF($H85+AY$2-$L$2&lt;70,VLOOKUP($H85+AY$2-$L$2,$B$3:$C$123,2)*VLOOKUP($H85+AY$2-$L$2,Multipliers!$A$3:$DF$122,AY$2-2006+2),1))</f>
        <v>0</v>
      </c>
      <c r="BA85" s="3">
        <f>AZ85*(1-IF($H85+AZ$2-$L$2&lt;70,VLOOKUP($H85+AZ$2-$L$2,$B$3:$C$123,2)*VLOOKUP($H85+AZ$2-$L$2,Multipliers!$A$3:$DF$122,AZ$2-2006+2),1))</f>
        <v>0</v>
      </c>
      <c r="BB85" s="3">
        <f>BA85*(1-IF($H85+BA$2-$L$2&lt;70,VLOOKUP($H85+BA$2-$L$2,$B$3:$C$123,2)*VLOOKUP($H85+BA$2-$L$2,Multipliers!$A$3:$DF$122,BA$2-2006+2),1))</f>
        <v>0</v>
      </c>
      <c r="BC85" s="3">
        <f>BB85*(1-IF($H85+BB$2-$L$2&lt;70,VLOOKUP($H85+BB$2-$L$2,$B$3:$C$123,2)*VLOOKUP($H85+BB$2-$L$2,Multipliers!$A$3:$DF$122,BB$2-2006+2),1))</f>
        <v>0</v>
      </c>
      <c r="BD85" s="3">
        <f>BC85*(1-IF($H85+BC$2-$L$2&lt;70,VLOOKUP($H85+BC$2-$L$2,$B$3:$C$123,2)*VLOOKUP($H85+BC$2-$L$2,Multipliers!$A$3:$DF$122,BC$2-2006+2),1))</f>
        <v>0</v>
      </c>
      <c r="BE85" s="3">
        <f>BD85*(1-IF($H85+BD$2-$L$2&lt;70,VLOOKUP($H85+BD$2-$L$2,$B$3:$C$123,2)*VLOOKUP($H85+BD$2-$L$2,Multipliers!$A$3:$DF$122,BD$2-2006+2),1))</f>
        <v>0</v>
      </c>
      <c r="BF85" s="3">
        <f>BE85*(1-IF($H85+BE$2-$L$2&lt;70,VLOOKUP($H85+BE$2-$L$2,$B$3:$C$123,2)*VLOOKUP($H85+BE$2-$L$2,Multipliers!$A$3:$DF$122,BE$2-2006+2),1))</f>
        <v>0</v>
      </c>
      <c r="BG85" s="3">
        <f>BF85*(1-IF($H85+BF$2-$L$2&lt;70,VLOOKUP($H85+BF$2-$L$2,$B$3:$C$123,2)*VLOOKUP($H85+BF$2-$L$2,Multipliers!$A$3:$DF$122,BF$2-2006+2),1))</f>
        <v>0</v>
      </c>
      <c r="BH85" s="3">
        <f>BG85*(1-IF($H85+BG$2-$L$2&lt;70,VLOOKUP($H85+BG$2-$L$2,$B$3:$C$123,2)*VLOOKUP($H85+BG$2-$L$2,Multipliers!$A$3:$DF$122,BG$2-2006+2),1))</f>
        <v>0</v>
      </c>
      <c r="BI85" s="3">
        <f>BH85*(1-IF($H85+BH$2-$L$2&lt;70,VLOOKUP($H85+BH$2-$L$2,$B$3:$C$123,2)*VLOOKUP($H85+BH$2-$L$2,Multipliers!$A$3:$DF$122,BH$2-2006+2),1))</f>
        <v>0</v>
      </c>
      <c r="BJ85" s="3">
        <f>BI85*(1-IF($H85+BI$2-$L$2&lt;70,VLOOKUP($H85+BI$2-$L$2,$B$3:$C$123,2)*VLOOKUP($H85+BI$2-$L$2,Multipliers!$A$3:$DF$122,BI$2-2006+2),1))</f>
        <v>0</v>
      </c>
      <c r="BK85" s="3">
        <f>BJ85*(1-IF($H85+BJ$2-$L$2&lt;70,VLOOKUP($H85+BJ$2-$L$2,$B$3:$C$123,2)*VLOOKUP($H85+BJ$2-$L$2,Multipliers!$A$3:$DF$122,BJ$2-2006+2),1))</f>
        <v>0</v>
      </c>
      <c r="BL85" s="3">
        <f>BK85*(1-IF($H85+BK$2-$L$2&lt;70,VLOOKUP($H85+BK$2-$L$2,$B$3:$C$123,2)*VLOOKUP($H85+BK$2-$L$2,Multipliers!$A$3:$DF$122,BK$2-2006+2),1))</f>
        <v>0</v>
      </c>
      <c r="BM85" s="3">
        <f>BL85*(1-IF($H85+BL$2-$L$2&lt;70,VLOOKUP($H85+BL$2-$L$2,$B$3:$C$123,2)*VLOOKUP($H85+BL$2-$L$2,Multipliers!$A$3:$DF$122,BL$2-2006+2),1))</f>
        <v>0</v>
      </c>
      <c r="BN85" s="3">
        <f>BM85*(1-IF($H85+BM$2-$L$2&lt;70,VLOOKUP($H85+BM$2-$L$2,$B$3:$C$123,2)*VLOOKUP($H85+BM$2-$L$2,Multipliers!$A$3:$DF$122,BM$2-2006+2),1))</f>
        <v>0</v>
      </c>
      <c r="BO85" s="3">
        <f>BN85*(1-IF($H85+BN$2-$L$2&lt;70,VLOOKUP($H85+BN$2-$L$2,$B$3:$C$123,2)*VLOOKUP($H85+BN$2-$L$2,Multipliers!$A$3:$DF$122,BN$2-2006+2),1))</f>
        <v>0</v>
      </c>
      <c r="BP85" s="3">
        <f>BO85*(1-IF($H85+BO$2-$L$2&lt;70,VLOOKUP($H85+BO$2-$L$2,$B$3:$C$123,2)*VLOOKUP($H85+BO$2-$L$2,Multipliers!$A$3:$DF$122,BO$2-2006+2),1))</f>
        <v>0</v>
      </c>
      <c r="BQ85" s="3">
        <f>BP85*(1-IF($H85+BP$2-$L$2&lt;70,VLOOKUP($H85+BP$2-$L$2,$B$3:$C$123,2)*VLOOKUP($H85+BP$2-$L$2,Multipliers!$A$3:$DF$122,BP$2-2006+2),1))</f>
        <v>0</v>
      </c>
      <c r="BR85" s="3">
        <f>BQ85*(1-IF($H85+BQ$2-$L$2&lt;70,VLOOKUP($H85+BQ$2-$L$2,$B$3:$C$123,2)*VLOOKUP($H85+BQ$2-$L$2,Multipliers!$A$3:$DF$122,BQ$2-2006+2),1))</f>
        <v>0</v>
      </c>
      <c r="BS85" s="3">
        <f>BR85*(1-IF($H85+BR$2-$L$2&lt;70,VLOOKUP($H85+BR$2-$L$2,$B$3:$C$123,2)*VLOOKUP($H85+BR$2-$L$2,Multipliers!$A$3:$DF$122,BR$2-2006+2),1))</f>
        <v>0</v>
      </c>
      <c r="BT85" s="3">
        <f>BS85*(1-IF($H85+BS$2-$L$2&lt;70,VLOOKUP($H85+BS$2-$L$2,$B$3:$C$123,2)*VLOOKUP($H85+BS$2-$L$2,Multipliers!$A$3:$DF$122,BS$2-2006+2),1))</f>
        <v>0</v>
      </c>
      <c r="BU85" s="3">
        <f>BT85*(1-IF($H85+BT$2-$L$2&lt;70,VLOOKUP($H85+BT$2-$L$2,$B$3:$C$123,2)*VLOOKUP($H85+BT$2-$L$2,Multipliers!$A$3:$DF$122,BT$2-2006+2),1))</f>
        <v>0</v>
      </c>
      <c r="BV85" s="3">
        <f>BU85*(1-IF($H85+BU$2-$L$2&lt;70,VLOOKUP($H85+BU$2-$L$2,$B$3:$C$123,2)*VLOOKUP($H85+BU$2-$L$2,Multipliers!$A$3:$DF$122,BU$2-2006+2),1))</f>
        <v>0</v>
      </c>
      <c r="BW85" s="3">
        <f>BV85*(1-IF($H85+BV$2-$L$2&lt;70,VLOOKUP($H85+BV$2-$L$2,$B$3:$C$123,2)*VLOOKUP($H85+BV$2-$L$2,Multipliers!$A$3:$DF$122,BV$2-2006+2),1))</f>
        <v>0</v>
      </c>
      <c r="BX85" s="3">
        <f>BW85*(1-IF($H85+BW$2-$L$2&lt;70,VLOOKUP($H85+BW$2-$L$2,$B$3:$C$123,2)*VLOOKUP($H85+BW$2-$L$2,Multipliers!$A$3:$DF$122,BW$2-2006+2),1))</f>
        <v>0</v>
      </c>
      <c r="BY85" s="3">
        <f>BX85*(1-IF($H85+BX$2-$L$2&lt;70,VLOOKUP($H85+BX$2-$L$2,$B$3:$C$123,2)*VLOOKUP($H85+BX$2-$L$2,Multipliers!$A$3:$DF$122,BX$2-2006+2),1))</f>
        <v>0</v>
      </c>
      <c r="BZ85" s="3">
        <f>BY85*(1-IF($H85+BY$2-$L$2&lt;70,VLOOKUP($H85+BY$2-$L$2,$B$3:$C$123,2)*VLOOKUP($H85+BY$2-$L$2,Multipliers!$A$3:$DF$122,BY$2-2006+2),1))</f>
        <v>0</v>
      </c>
      <c r="CA85" s="3">
        <f>BZ85*(1-IF($H85+BZ$2-$L$2&lt;70,VLOOKUP($H85+BZ$2-$L$2,$B$3:$C$123,2)*VLOOKUP($H85+BZ$2-$L$2,Multipliers!$A$3:$DF$122,BZ$2-2006+2),1))</f>
        <v>0</v>
      </c>
      <c r="CB85" s="3">
        <f>CA85*(1-IF($H85+CA$2-$L$2&lt;70,VLOOKUP($H85+CA$2-$L$2,$B$3:$C$123,2)*VLOOKUP($H85+CA$2-$L$2,Multipliers!$A$3:$DF$122,CA$2-2006+2),1))</f>
        <v>0</v>
      </c>
      <c r="CC85" s="3">
        <f>CB85*(1-IF($H85+CB$2-$L$2&lt;70,VLOOKUP($H85+CB$2-$L$2,$B$3:$C$123,2)*VLOOKUP($H85+CB$2-$L$2,Multipliers!$A$3:$DF$122,CB$2-2006+2),1))</f>
        <v>0</v>
      </c>
      <c r="CD85" s="3">
        <f>CC85*(1-IF($H85+CC$2-$L$2&lt;70,VLOOKUP($H85+CC$2-$L$2,$B$3:$C$123,2)*VLOOKUP($H85+CC$2-$L$2,Multipliers!$A$3:$DF$122,CC$2-2006+2),1))</f>
        <v>0</v>
      </c>
    </row>
    <row r="86" spans="2:82" x14ac:dyDescent="0.25">
      <c r="B86" s="21">
        <f t="shared" si="34"/>
        <v>83</v>
      </c>
      <c r="C86" s="21">
        <f>IF(B86&lt;Inputs!$C$3,E86,F86)</f>
        <v>8.6696999999999996E-2</v>
      </c>
      <c r="E86" s="22"/>
      <c r="F86" s="22">
        <v>8.6696999999999996E-2</v>
      </c>
      <c r="H86" s="26">
        <f t="shared" si="35"/>
        <v>84</v>
      </c>
      <c r="I86" s="26">
        <f>IF(H86&lt;=Inputs!$C$3,VLOOKUP(H86,$K$3:$CD$43,Inputs!$C$3-H86+2),1)</f>
        <v>1</v>
      </c>
      <c r="K86" s="3">
        <f t="shared" si="36"/>
        <v>84</v>
      </c>
      <c r="L86" s="3">
        <v>1</v>
      </c>
      <c r="M86" s="3">
        <f>L86*(1-IF($H86+L$2-$L$2&lt;70,VLOOKUP($H86+L$2-$L$2,$B$3:$C$123,2)*VLOOKUP($H86+L$2-$L$2,Multipliers!$A$3:$DF$122,L$2-2006+2),1))</f>
        <v>0</v>
      </c>
      <c r="N86" s="3">
        <f>M86*(1-IF($H86+M$2-$L$2&lt;70,VLOOKUP($H86+M$2-$L$2,$B$3:$C$123,2)*VLOOKUP($H86+M$2-$L$2,Multipliers!$A$3:$DF$122,M$2-2006+2),1))</f>
        <v>0</v>
      </c>
      <c r="O86" s="3">
        <f>N86*(1-IF($H86+N$2-$L$2&lt;70,VLOOKUP($H86+N$2-$L$2,$B$3:$C$123,2)*VLOOKUP($H86+N$2-$L$2,Multipliers!$A$3:$DF$122,N$2-2006+2),1))</f>
        <v>0</v>
      </c>
      <c r="P86" s="3">
        <f>O86*(1-IF($H86+O$2-$L$2&lt;70,VLOOKUP($H86+O$2-$L$2,$B$3:$C$123,2)*VLOOKUP($H86+O$2-$L$2,Multipliers!$A$3:$DF$122,O$2-2006+2),1))</f>
        <v>0</v>
      </c>
      <c r="Q86" s="3">
        <f>P86*(1-IF($H86+P$2-$L$2&lt;70,VLOOKUP($H86+P$2-$L$2,$B$3:$C$123,2)*VLOOKUP($H86+P$2-$L$2,Multipliers!$A$3:$DF$122,P$2-2006+2),1))</f>
        <v>0</v>
      </c>
      <c r="R86" s="3">
        <f>Q86*(1-IF($H86+Q$2-$L$2&lt;70,VLOOKUP($H86+Q$2-$L$2,$B$3:$C$123,2)*VLOOKUP($H86+Q$2-$L$2,Multipliers!$A$3:$DF$122,Q$2-2006+2),1))</f>
        <v>0</v>
      </c>
      <c r="S86" s="3">
        <f>R86*(1-IF($H86+R$2-$L$2&lt;70,VLOOKUP($H86+R$2-$L$2,$B$3:$C$123,2)*VLOOKUP($H86+R$2-$L$2,Multipliers!$A$3:$DF$122,R$2-2006+2),1))</f>
        <v>0</v>
      </c>
      <c r="T86" s="3">
        <f>S86*(1-IF($H86+S$2-$L$2&lt;70,VLOOKUP($H86+S$2-$L$2,$B$3:$C$123,2)*VLOOKUP($H86+S$2-$L$2,Multipliers!$A$3:$DF$122,S$2-2006+2),1))</f>
        <v>0</v>
      </c>
      <c r="U86" s="3">
        <f>T86*(1-IF($H86+T$2-$L$2&lt;70,VLOOKUP($H86+T$2-$L$2,$B$3:$C$123,2)*VLOOKUP($H86+T$2-$L$2,Multipliers!$A$3:$DF$122,T$2-2006+2),1))</f>
        <v>0</v>
      </c>
      <c r="V86" s="3">
        <f>U86*(1-IF($H86+U$2-$L$2&lt;70,VLOOKUP($H86+U$2-$L$2,$B$3:$C$123,2)*VLOOKUP($H86+U$2-$L$2,Multipliers!$A$3:$DF$122,U$2-2006+2),1))</f>
        <v>0</v>
      </c>
      <c r="W86" s="3">
        <f>V86*(1-IF($H86+V$2-$L$2&lt;70,VLOOKUP($H86+V$2-$L$2,$B$3:$C$123,2)*VLOOKUP($H86+V$2-$L$2,Multipliers!$A$3:$DF$122,V$2-2006+2),1))</f>
        <v>0</v>
      </c>
      <c r="X86" s="3">
        <f>W86*(1-IF($H86+W$2-$L$2&lt;70,VLOOKUP($H86+W$2-$L$2,$B$3:$C$123,2)*VLOOKUP($H86+W$2-$L$2,Multipliers!$A$3:$DF$122,W$2-2006+2),1))</f>
        <v>0</v>
      </c>
      <c r="Y86" s="3">
        <f>X86*(1-IF($H86+X$2-$L$2&lt;70,VLOOKUP($H86+X$2-$L$2,$B$3:$C$123,2)*VLOOKUP($H86+X$2-$L$2,Multipliers!$A$3:$DF$122,X$2-2006+2),1))</f>
        <v>0</v>
      </c>
      <c r="Z86" s="3">
        <f>Y86*(1-IF($H86+Y$2-$L$2&lt;70,VLOOKUP($H86+Y$2-$L$2,$B$3:$C$123,2)*VLOOKUP($H86+Y$2-$L$2,Multipliers!$A$3:$DF$122,Y$2-2006+2),1))</f>
        <v>0</v>
      </c>
      <c r="AA86" s="3">
        <f>Z86*(1-IF($H86+Z$2-$L$2&lt;70,VLOOKUP($H86+Z$2-$L$2,$B$3:$C$123,2)*VLOOKUP($H86+Z$2-$L$2,Multipliers!$A$3:$DF$122,Z$2-2006+2),1))</f>
        <v>0</v>
      </c>
      <c r="AB86" s="3">
        <f>AA86*(1-IF($H86+AA$2-$L$2&lt;70,VLOOKUP($H86+AA$2-$L$2,$B$3:$C$123,2)*VLOOKUP($H86+AA$2-$L$2,Multipliers!$A$3:$DF$122,AA$2-2006+2),1))</f>
        <v>0</v>
      </c>
      <c r="AC86" s="3">
        <f>AB86*(1-IF($H86+AB$2-$L$2&lt;70,VLOOKUP($H86+AB$2-$L$2,$B$3:$C$123,2)*VLOOKUP($H86+AB$2-$L$2,Multipliers!$A$3:$DF$122,AB$2-2006+2),1))</f>
        <v>0</v>
      </c>
      <c r="AD86" s="3">
        <f>AC86*(1-IF($H86+AC$2-$L$2&lt;70,VLOOKUP($H86+AC$2-$L$2,$B$3:$C$123,2)*VLOOKUP($H86+AC$2-$L$2,Multipliers!$A$3:$DF$122,AC$2-2006+2),1))</f>
        <v>0</v>
      </c>
      <c r="AE86" s="3">
        <f>AD86*(1-IF($H86+AD$2-$L$2&lt;70,VLOOKUP($H86+AD$2-$L$2,$B$3:$C$123,2)*VLOOKUP($H86+AD$2-$L$2,Multipliers!$A$3:$DF$122,AD$2-2006+2),1))</f>
        <v>0</v>
      </c>
      <c r="AF86" s="3">
        <f>AE86*(1-IF($H86+AE$2-$L$2&lt;70,VLOOKUP($H86+AE$2-$L$2,$B$3:$C$123,2)*VLOOKUP($H86+AE$2-$L$2,Multipliers!$A$3:$DF$122,AE$2-2006+2),1))</f>
        <v>0</v>
      </c>
      <c r="AG86" s="3">
        <f>AF86*(1-IF($H86+AF$2-$L$2&lt;70,VLOOKUP($H86+AF$2-$L$2,$B$3:$C$123,2)*VLOOKUP($H86+AF$2-$L$2,Multipliers!$A$3:$DF$122,AF$2-2006+2),1))</f>
        <v>0</v>
      </c>
      <c r="AH86" s="3">
        <f>AG86*(1-IF($H86+AG$2-$L$2&lt;70,VLOOKUP($H86+AG$2-$L$2,$B$3:$C$123,2)*VLOOKUP($H86+AG$2-$L$2,Multipliers!$A$3:$DF$122,AG$2-2006+2),1))</f>
        <v>0</v>
      </c>
      <c r="AI86" s="3">
        <f>AH86*(1-IF($H86+AH$2-$L$2&lt;70,VLOOKUP($H86+AH$2-$L$2,$B$3:$C$123,2)*VLOOKUP($H86+AH$2-$L$2,Multipliers!$A$3:$DF$122,AH$2-2006+2),1))</f>
        <v>0</v>
      </c>
      <c r="AJ86" s="3">
        <f>AI86*(1-IF($H86+AI$2-$L$2&lt;70,VLOOKUP($H86+AI$2-$L$2,$B$3:$C$123,2)*VLOOKUP($H86+AI$2-$L$2,Multipliers!$A$3:$DF$122,AI$2-2006+2),1))</f>
        <v>0</v>
      </c>
      <c r="AK86" s="3">
        <f>AJ86*(1-IF($H86+AJ$2-$L$2&lt;70,VLOOKUP($H86+AJ$2-$L$2,$B$3:$C$123,2)*VLOOKUP($H86+AJ$2-$L$2,Multipliers!$A$3:$DF$122,AJ$2-2006+2),1))</f>
        <v>0</v>
      </c>
      <c r="AL86" s="3">
        <f>AK86*(1-IF($H86+AK$2-$L$2&lt;70,VLOOKUP($H86+AK$2-$L$2,$B$3:$C$123,2)*VLOOKUP($H86+AK$2-$L$2,Multipliers!$A$3:$DF$122,AK$2-2006+2),1))</f>
        <v>0</v>
      </c>
      <c r="AM86" s="3">
        <f>AL86*(1-IF($H86+AL$2-$L$2&lt;70,VLOOKUP($H86+AL$2-$L$2,$B$3:$C$123,2)*VLOOKUP($H86+AL$2-$L$2,Multipliers!$A$3:$DF$122,AL$2-2006+2),1))</f>
        <v>0</v>
      </c>
      <c r="AN86" s="3">
        <f>AM86*(1-IF($H86+AM$2-$L$2&lt;70,VLOOKUP($H86+AM$2-$L$2,$B$3:$C$123,2)*VLOOKUP($H86+AM$2-$L$2,Multipliers!$A$3:$DF$122,AM$2-2006+2),1))</f>
        <v>0</v>
      </c>
      <c r="AO86" s="3">
        <f>AN86*(1-IF($H86+AN$2-$L$2&lt;70,VLOOKUP($H86+AN$2-$L$2,$B$3:$C$123,2)*VLOOKUP($H86+AN$2-$L$2,Multipliers!$A$3:$DF$122,AN$2-2006+2),1))</f>
        <v>0</v>
      </c>
      <c r="AP86" s="3">
        <f>AO86*(1-IF($H86+AO$2-$L$2&lt;70,VLOOKUP($H86+AO$2-$L$2,$B$3:$C$123,2)*VLOOKUP($H86+AO$2-$L$2,Multipliers!$A$3:$DF$122,AO$2-2006+2),1))</f>
        <v>0</v>
      </c>
      <c r="AQ86" s="3">
        <f>AP86*(1-IF($H86+AP$2-$L$2&lt;70,VLOOKUP($H86+AP$2-$L$2,$B$3:$C$123,2)*VLOOKUP($H86+AP$2-$L$2,Multipliers!$A$3:$DF$122,AP$2-2006+2),1))</f>
        <v>0</v>
      </c>
      <c r="AR86" s="3">
        <f>AQ86*(1-IF($H86+AQ$2-$L$2&lt;70,VLOOKUP($H86+AQ$2-$L$2,$B$3:$C$123,2)*VLOOKUP($H86+AQ$2-$L$2,Multipliers!$A$3:$DF$122,AQ$2-2006+2),1))</f>
        <v>0</v>
      </c>
      <c r="AS86" s="3">
        <f>AR86*(1-IF($H86+AR$2-$L$2&lt;70,VLOOKUP($H86+AR$2-$L$2,$B$3:$C$123,2)*VLOOKUP($H86+AR$2-$L$2,Multipliers!$A$3:$DF$122,AR$2-2006+2),1))</f>
        <v>0</v>
      </c>
      <c r="AT86" s="3">
        <f>AS86*(1-IF($H86+AS$2-$L$2&lt;70,VLOOKUP($H86+AS$2-$L$2,$B$3:$C$123,2)*VLOOKUP($H86+AS$2-$L$2,Multipliers!$A$3:$DF$122,AS$2-2006+2),1))</f>
        <v>0</v>
      </c>
      <c r="AU86" s="3">
        <f>AT86*(1-IF($H86+AT$2-$L$2&lt;70,VLOOKUP($H86+AT$2-$L$2,$B$3:$C$123,2)*VLOOKUP($H86+AT$2-$L$2,Multipliers!$A$3:$DF$122,AT$2-2006+2),1))</f>
        <v>0</v>
      </c>
      <c r="AV86" s="3">
        <f>AU86*(1-IF($H86+AU$2-$L$2&lt;70,VLOOKUP($H86+AU$2-$L$2,$B$3:$C$123,2)*VLOOKUP($H86+AU$2-$L$2,Multipliers!$A$3:$DF$122,AU$2-2006+2),1))</f>
        <v>0</v>
      </c>
      <c r="AW86" s="3">
        <f>AV86*(1-IF($H86+AV$2-$L$2&lt;70,VLOOKUP($H86+AV$2-$L$2,$B$3:$C$123,2)*VLOOKUP($H86+AV$2-$L$2,Multipliers!$A$3:$DF$122,AV$2-2006+2),1))</f>
        <v>0</v>
      </c>
      <c r="AX86" s="3">
        <f>AW86*(1-IF($H86+AW$2-$L$2&lt;70,VLOOKUP($H86+AW$2-$L$2,$B$3:$C$123,2)*VLOOKUP($H86+AW$2-$L$2,Multipliers!$A$3:$DF$122,AW$2-2006+2),1))</f>
        <v>0</v>
      </c>
      <c r="AY86" s="3">
        <f>AX86*(1-IF($H86+AX$2-$L$2&lt;70,VLOOKUP($H86+AX$2-$L$2,$B$3:$C$123,2)*VLOOKUP($H86+AX$2-$L$2,Multipliers!$A$3:$DF$122,AX$2-2006+2),1))</f>
        <v>0</v>
      </c>
      <c r="AZ86" s="3">
        <f>AY86*(1-IF($H86+AY$2-$L$2&lt;70,VLOOKUP($H86+AY$2-$L$2,$B$3:$C$123,2)*VLOOKUP($H86+AY$2-$L$2,Multipliers!$A$3:$DF$122,AY$2-2006+2),1))</f>
        <v>0</v>
      </c>
      <c r="BA86" s="3">
        <f>AZ86*(1-IF($H86+AZ$2-$L$2&lt;70,VLOOKUP($H86+AZ$2-$L$2,$B$3:$C$123,2)*VLOOKUP($H86+AZ$2-$L$2,Multipliers!$A$3:$DF$122,AZ$2-2006+2),1))</f>
        <v>0</v>
      </c>
      <c r="BB86" s="3">
        <f>BA86*(1-IF($H86+BA$2-$L$2&lt;70,VLOOKUP($H86+BA$2-$L$2,$B$3:$C$123,2)*VLOOKUP($H86+BA$2-$L$2,Multipliers!$A$3:$DF$122,BA$2-2006+2),1))</f>
        <v>0</v>
      </c>
      <c r="BC86" s="3">
        <f>BB86*(1-IF($H86+BB$2-$L$2&lt;70,VLOOKUP($H86+BB$2-$L$2,$B$3:$C$123,2)*VLOOKUP($H86+BB$2-$L$2,Multipliers!$A$3:$DF$122,BB$2-2006+2),1))</f>
        <v>0</v>
      </c>
      <c r="BD86" s="3">
        <f>BC86*(1-IF($H86+BC$2-$L$2&lt;70,VLOOKUP($H86+BC$2-$L$2,$B$3:$C$123,2)*VLOOKUP($H86+BC$2-$L$2,Multipliers!$A$3:$DF$122,BC$2-2006+2),1))</f>
        <v>0</v>
      </c>
      <c r="BE86" s="3">
        <f>BD86*(1-IF($H86+BD$2-$L$2&lt;70,VLOOKUP($H86+BD$2-$L$2,$B$3:$C$123,2)*VLOOKUP($H86+BD$2-$L$2,Multipliers!$A$3:$DF$122,BD$2-2006+2),1))</f>
        <v>0</v>
      </c>
      <c r="BF86" s="3">
        <f>BE86*(1-IF($H86+BE$2-$L$2&lt;70,VLOOKUP($H86+BE$2-$L$2,$B$3:$C$123,2)*VLOOKUP($H86+BE$2-$L$2,Multipliers!$A$3:$DF$122,BE$2-2006+2),1))</f>
        <v>0</v>
      </c>
      <c r="BG86" s="3">
        <f>BF86*(1-IF($H86+BF$2-$L$2&lt;70,VLOOKUP($H86+BF$2-$L$2,$B$3:$C$123,2)*VLOOKUP($H86+BF$2-$L$2,Multipliers!$A$3:$DF$122,BF$2-2006+2),1))</f>
        <v>0</v>
      </c>
      <c r="BH86" s="3">
        <f>BG86*(1-IF($H86+BG$2-$L$2&lt;70,VLOOKUP($H86+BG$2-$L$2,$B$3:$C$123,2)*VLOOKUP($H86+BG$2-$L$2,Multipliers!$A$3:$DF$122,BG$2-2006+2),1))</f>
        <v>0</v>
      </c>
      <c r="BI86" s="3">
        <f>BH86*(1-IF($H86+BH$2-$L$2&lt;70,VLOOKUP($H86+BH$2-$L$2,$B$3:$C$123,2)*VLOOKUP($H86+BH$2-$L$2,Multipliers!$A$3:$DF$122,BH$2-2006+2),1))</f>
        <v>0</v>
      </c>
      <c r="BJ86" s="3">
        <f>BI86*(1-IF($H86+BI$2-$L$2&lt;70,VLOOKUP($H86+BI$2-$L$2,$B$3:$C$123,2)*VLOOKUP($H86+BI$2-$L$2,Multipliers!$A$3:$DF$122,BI$2-2006+2),1))</f>
        <v>0</v>
      </c>
      <c r="BK86" s="3">
        <f>BJ86*(1-IF($H86+BJ$2-$L$2&lt;70,VLOOKUP($H86+BJ$2-$L$2,$B$3:$C$123,2)*VLOOKUP($H86+BJ$2-$L$2,Multipliers!$A$3:$DF$122,BJ$2-2006+2),1))</f>
        <v>0</v>
      </c>
      <c r="BL86" s="3">
        <f>BK86*(1-IF($H86+BK$2-$L$2&lt;70,VLOOKUP($H86+BK$2-$L$2,$B$3:$C$123,2)*VLOOKUP($H86+BK$2-$L$2,Multipliers!$A$3:$DF$122,BK$2-2006+2),1))</f>
        <v>0</v>
      </c>
      <c r="BM86" s="3">
        <f>BL86*(1-IF($H86+BL$2-$L$2&lt;70,VLOOKUP($H86+BL$2-$L$2,$B$3:$C$123,2)*VLOOKUP($H86+BL$2-$L$2,Multipliers!$A$3:$DF$122,BL$2-2006+2),1))</f>
        <v>0</v>
      </c>
      <c r="BN86" s="3">
        <f>BM86*(1-IF($H86+BM$2-$L$2&lt;70,VLOOKUP($H86+BM$2-$L$2,$B$3:$C$123,2)*VLOOKUP($H86+BM$2-$L$2,Multipliers!$A$3:$DF$122,BM$2-2006+2),1))</f>
        <v>0</v>
      </c>
      <c r="BO86" s="3">
        <f>BN86*(1-IF($H86+BN$2-$L$2&lt;70,VLOOKUP($H86+BN$2-$L$2,$B$3:$C$123,2)*VLOOKUP($H86+BN$2-$L$2,Multipliers!$A$3:$DF$122,BN$2-2006+2),1))</f>
        <v>0</v>
      </c>
      <c r="BP86" s="3">
        <f>BO86*(1-IF($H86+BO$2-$L$2&lt;70,VLOOKUP($H86+BO$2-$L$2,$B$3:$C$123,2)*VLOOKUP($H86+BO$2-$L$2,Multipliers!$A$3:$DF$122,BO$2-2006+2),1))</f>
        <v>0</v>
      </c>
      <c r="BQ86" s="3">
        <f>BP86*(1-IF($H86+BP$2-$L$2&lt;70,VLOOKUP($H86+BP$2-$L$2,$B$3:$C$123,2)*VLOOKUP($H86+BP$2-$L$2,Multipliers!$A$3:$DF$122,BP$2-2006+2),1))</f>
        <v>0</v>
      </c>
      <c r="BR86" s="3">
        <f>BQ86*(1-IF($H86+BQ$2-$L$2&lt;70,VLOOKUP($H86+BQ$2-$L$2,$B$3:$C$123,2)*VLOOKUP($H86+BQ$2-$L$2,Multipliers!$A$3:$DF$122,BQ$2-2006+2),1))</f>
        <v>0</v>
      </c>
      <c r="BS86" s="3">
        <f>BR86*(1-IF($H86+BR$2-$L$2&lt;70,VLOOKUP($H86+BR$2-$L$2,$B$3:$C$123,2)*VLOOKUP($H86+BR$2-$L$2,Multipliers!$A$3:$DF$122,BR$2-2006+2),1))</f>
        <v>0</v>
      </c>
      <c r="BT86" s="3">
        <f>BS86*(1-IF($H86+BS$2-$L$2&lt;70,VLOOKUP($H86+BS$2-$L$2,$B$3:$C$123,2)*VLOOKUP($H86+BS$2-$L$2,Multipliers!$A$3:$DF$122,BS$2-2006+2),1))</f>
        <v>0</v>
      </c>
      <c r="BU86" s="3">
        <f>BT86*(1-IF($H86+BT$2-$L$2&lt;70,VLOOKUP($H86+BT$2-$L$2,$B$3:$C$123,2)*VLOOKUP($H86+BT$2-$L$2,Multipliers!$A$3:$DF$122,BT$2-2006+2),1))</f>
        <v>0</v>
      </c>
      <c r="BV86" s="3">
        <f>BU86*(1-IF($H86+BU$2-$L$2&lt;70,VLOOKUP($H86+BU$2-$L$2,$B$3:$C$123,2)*VLOOKUP($H86+BU$2-$L$2,Multipliers!$A$3:$DF$122,BU$2-2006+2),1))</f>
        <v>0</v>
      </c>
      <c r="BW86" s="3">
        <f>BV86*(1-IF($H86+BV$2-$L$2&lt;70,VLOOKUP($H86+BV$2-$L$2,$B$3:$C$123,2)*VLOOKUP($H86+BV$2-$L$2,Multipliers!$A$3:$DF$122,BV$2-2006+2),1))</f>
        <v>0</v>
      </c>
      <c r="BX86" s="3">
        <f>BW86*(1-IF($H86+BW$2-$L$2&lt;70,VLOOKUP($H86+BW$2-$L$2,$B$3:$C$123,2)*VLOOKUP($H86+BW$2-$L$2,Multipliers!$A$3:$DF$122,BW$2-2006+2),1))</f>
        <v>0</v>
      </c>
      <c r="BY86" s="3">
        <f>BX86*(1-IF($H86+BX$2-$L$2&lt;70,VLOOKUP($H86+BX$2-$L$2,$B$3:$C$123,2)*VLOOKUP($H86+BX$2-$L$2,Multipliers!$A$3:$DF$122,BX$2-2006+2),1))</f>
        <v>0</v>
      </c>
      <c r="BZ86" s="3">
        <f>BY86*(1-IF($H86+BY$2-$L$2&lt;70,VLOOKUP($H86+BY$2-$L$2,$B$3:$C$123,2)*VLOOKUP($H86+BY$2-$L$2,Multipliers!$A$3:$DF$122,BY$2-2006+2),1))</f>
        <v>0</v>
      </c>
      <c r="CA86" s="3">
        <f>BZ86*(1-IF($H86+BZ$2-$L$2&lt;70,VLOOKUP($H86+BZ$2-$L$2,$B$3:$C$123,2)*VLOOKUP($H86+BZ$2-$L$2,Multipliers!$A$3:$DF$122,BZ$2-2006+2),1))</f>
        <v>0</v>
      </c>
      <c r="CB86" s="3">
        <f>CA86*(1-IF($H86+CA$2-$L$2&lt;70,VLOOKUP($H86+CA$2-$L$2,$B$3:$C$123,2)*VLOOKUP($H86+CA$2-$L$2,Multipliers!$A$3:$DF$122,CA$2-2006+2),1))</f>
        <v>0</v>
      </c>
      <c r="CC86" s="3">
        <f>CB86*(1-IF($H86+CB$2-$L$2&lt;70,VLOOKUP($H86+CB$2-$L$2,$B$3:$C$123,2)*VLOOKUP($H86+CB$2-$L$2,Multipliers!$A$3:$DF$122,CB$2-2006+2),1))</f>
        <v>0</v>
      </c>
      <c r="CD86" s="3">
        <f>CC86*(1-IF($H86+CC$2-$L$2&lt;70,VLOOKUP($H86+CC$2-$L$2,$B$3:$C$123,2)*VLOOKUP($H86+CC$2-$L$2,Multipliers!$A$3:$DF$122,CC$2-2006+2),1))</f>
        <v>0</v>
      </c>
    </row>
    <row r="87" spans="2:82" x14ac:dyDescent="0.25">
      <c r="B87" s="21">
        <f t="shared" si="34"/>
        <v>84</v>
      </c>
      <c r="C87" s="21">
        <f>IF(B87&lt;Inputs!$C$3,E87,F87)</f>
        <v>9.5809000000000005E-2</v>
      </c>
      <c r="E87" s="22"/>
      <c r="F87" s="22">
        <v>9.5809000000000005E-2</v>
      </c>
      <c r="H87" s="26">
        <f t="shared" si="35"/>
        <v>85</v>
      </c>
      <c r="I87" s="26">
        <f>IF(H87&lt;=Inputs!$C$3,VLOOKUP(H87,$K$3:$CD$43,Inputs!$C$3-H87+2),1)</f>
        <v>1</v>
      </c>
      <c r="K87" s="3">
        <f t="shared" si="36"/>
        <v>85</v>
      </c>
      <c r="L87" s="3">
        <v>1</v>
      </c>
      <c r="M87" s="3">
        <f>L87*(1-IF($H87+L$2-$L$2&lt;70,VLOOKUP($H87+L$2-$L$2,$B$3:$C$123,2)*VLOOKUP($H87+L$2-$L$2,Multipliers!$A$3:$DF$122,L$2-2006+2),1))</f>
        <v>0</v>
      </c>
      <c r="N87" s="3">
        <f>M87*(1-IF($H87+M$2-$L$2&lt;70,VLOOKUP($H87+M$2-$L$2,$B$3:$C$123,2)*VLOOKUP($H87+M$2-$L$2,Multipliers!$A$3:$DF$122,M$2-2006+2),1))</f>
        <v>0</v>
      </c>
      <c r="O87" s="3">
        <f>N87*(1-IF($H87+N$2-$L$2&lt;70,VLOOKUP($H87+N$2-$L$2,$B$3:$C$123,2)*VLOOKUP($H87+N$2-$L$2,Multipliers!$A$3:$DF$122,N$2-2006+2),1))</f>
        <v>0</v>
      </c>
      <c r="P87" s="3">
        <f>O87*(1-IF($H87+O$2-$L$2&lt;70,VLOOKUP($H87+O$2-$L$2,$B$3:$C$123,2)*VLOOKUP($H87+O$2-$L$2,Multipliers!$A$3:$DF$122,O$2-2006+2),1))</f>
        <v>0</v>
      </c>
      <c r="Q87" s="3">
        <f>P87*(1-IF($H87+P$2-$L$2&lt;70,VLOOKUP($H87+P$2-$L$2,$B$3:$C$123,2)*VLOOKUP($H87+P$2-$L$2,Multipliers!$A$3:$DF$122,P$2-2006+2),1))</f>
        <v>0</v>
      </c>
      <c r="R87" s="3">
        <f>Q87*(1-IF($H87+Q$2-$L$2&lt;70,VLOOKUP($H87+Q$2-$L$2,$B$3:$C$123,2)*VLOOKUP($H87+Q$2-$L$2,Multipliers!$A$3:$DF$122,Q$2-2006+2),1))</f>
        <v>0</v>
      </c>
      <c r="S87" s="3">
        <f>R87*(1-IF($H87+R$2-$L$2&lt;70,VLOOKUP($H87+R$2-$L$2,$B$3:$C$123,2)*VLOOKUP($H87+R$2-$L$2,Multipliers!$A$3:$DF$122,R$2-2006+2),1))</f>
        <v>0</v>
      </c>
      <c r="T87" s="3">
        <f>S87*(1-IF($H87+S$2-$L$2&lt;70,VLOOKUP($H87+S$2-$L$2,$B$3:$C$123,2)*VLOOKUP($H87+S$2-$L$2,Multipliers!$A$3:$DF$122,S$2-2006+2),1))</f>
        <v>0</v>
      </c>
      <c r="U87" s="3">
        <f>T87*(1-IF($H87+T$2-$L$2&lt;70,VLOOKUP($H87+T$2-$L$2,$B$3:$C$123,2)*VLOOKUP($H87+T$2-$L$2,Multipliers!$A$3:$DF$122,T$2-2006+2),1))</f>
        <v>0</v>
      </c>
      <c r="V87" s="3">
        <f>U87*(1-IF($H87+U$2-$L$2&lt;70,VLOOKUP($H87+U$2-$L$2,$B$3:$C$123,2)*VLOOKUP($H87+U$2-$L$2,Multipliers!$A$3:$DF$122,U$2-2006+2),1))</f>
        <v>0</v>
      </c>
      <c r="W87" s="3">
        <f>V87*(1-IF($H87+V$2-$L$2&lt;70,VLOOKUP($H87+V$2-$L$2,$B$3:$C$123,2)*VLOOKUP($H87+V$2-$L$2,Multipliers!$A$3:$DF$122,V$2-2006+2),1))</f>
        <v>0</v>
      </c>
      <c r="X87" s="3">
        <f>W87*(1-IF($H87+W$2-$L$2&lt;70,VLOOKUP($H87+W$2-$L$2,$B$3:$C$123,2)*VLOOKUP($H87+W$2-$L$2,Multipliers!$A$3:$DF$122,W$2-2006+2),1))</f>
        <v>0</v>
      </c>
      <c r="Y87" s="3">
        <f>X87*(1-IF($H87+X$2-$L$2&lt;70,VLOOKUP($H87+X$2-$L$2,$B$3:$C$123,2)*VLOOKUP($H87+X$2-$L$2,Multipliers!$A$3:$DF$122,X$2-2006+2),1))</f>
        <v>0</v>
      </c>
      <c r="Z87" s="3">
        <f>Y87*(1-IF($H87+Y$2-$L$2&lt;70,VLOOKUP($H87+Y$2-$L$2,$B$3:$C$123,2)*VLOOKUP($H87+Y$2-$L$2,Multipliers!$A$3:$DF$122,Y$2-2006+2),1))</f>
        <v>0</v>
      </c>
      <c r="AA87" s="3">
        <f>Z87*(1-IF($H87+Z$2-$L$2&lt;70,VLOOKUP($H87+Z$2-$L$2,$B$3:$C$123,2)*VLOOKUP($H87+Z$2-$L$2,Multipliers!$A$3:$DF$122,Z$2-2006+2),1))</f>
        <v>0</v>
      </c>
      <c r="AB87" s="3">
        <f>AA87*(1-IF($H87+AA$2-$L$2&lt;70,VLOOKUP($H87+AA$2-$L$2,$B$3:$C$123,2)*VLOOKUP($H87+AA$2-$L$2,Multipliers!$A$3:$DF$122,AA$2-2006+2),1))</f>
        <v>0</v>
      </c>
      <c r="AC87" s="3">
        <f>AB87*(1-IF($H87+AB$2-$L$2&lt;70,VLOOKUP($H87+AB$2-$L$2,$B$3:$C$123,2)*VLOOKUP($H87+AB$2-$L$2,Multipliers!$A$3:$DF$122,AB$2-2006+2),1))</f>
        <v>0</v>
      </c>
      <c r="AD87" s="3">
        <f>AC87*(1-IF($H87+AC$2-$L$2&lt;70,VLOOKUP($H87+AC$2-$L$2,$B$3:$C$123,2)*VLOOKUP($H87+AC$2-$L$2,Multipliers!$A$3:$DF$122,AC$2-2006+2),1))</f>
        <v>0</v>
      </c>
      <c r="AE87" s="3">
        <f>AD87*(1-IF($H87+AD$2-$L$2&lt;70,VLOOKUP($H87+AD$2-$L$2,$B$3:$C$123,2)*VLOOKUP($H87+AD$2-$L$2,Multipliers!$A$3:$DF$122,AD$2-2006+2),1))</f>
        <v>0</v>
      </c>
      <c r="AF87" s="3">
        <f>AE87*(1-IF($H87+AE$2-$L$2&lt;70,VLOOKUP($H87+AE$2-$L$2,$B$3:$C$123,2)*VLOOKUP($H87+AE$2-$L$2,Multipliers!$A$3:$DF$122,AE$2-2006+2),1))</f>
        <v>0</v>
      </c>
      <c r="AG87" s="3">
        <f>AF87*(1-IF($H87+AF$2-$L$2&lt;70,VLOOKUP($H87+AF$2-$L$2,$B$3:$C$123,2)*VLOOKUP($H87+AF$2-$L$2,Multipliers!$A$3:$DF$122,AF$2-2006+2),1))</f>
        <v>0</v>
      </c>
      <c r="AH87" s="3">
        <f>AG87*(1-IF($H87+AG$2-$L$2&lt;70,VLOOKUP($H87+AG$2-$L$2,$B$3:$C$123,2)*VLOOKUP($H87+AG$2-$L$2,Multipliers!$A$3:$DF$122,AG$2-2006+2),1))</f>
        <v>0</v>
      </c>
      <c r="AI87" s="3">
        <f>AH87*(1-IF($H87+AH$2-$L$2&lt;70,VLOOKUP($H87+AH$2-$L$2,$B$3:$C$123,2)*VLOOKUP($H87+AH$2-$L$2,Multipliers!$A$3:$DF$122,AH$2-2006+2),1))</f>
        <v>0</v>
      </c>
      <c r="AJ87" s="3">
        <f>AI87*(1-IF($H87+AI$2-$L$2&lt;70,VLOOKUP($H87+AI$2-$L$2,$B$3:$C$123,2)*VLOOKUP($H87+AI$2-$L$2,Multipliers!$A$3:$DF$122,AI$2-2006+2),1))</f>
        <v>0</v>
      </c>
      <c r="AK87" s="3">
        <f>AJ87*(1-IF($H87+AJ$2-$L$2&lt;70,VLOOKUP($H87+AJ$2-$L$2,$B$3:$C$123,2)*VLOOKUP($H87+AJ$2-$L$2,Multipliers!$A$3:$DF$122,AJ$2-2006+2),1))</f>
        <v>0</v>
      </c>
      <c r="AL87" s="3">
        <f>AK87*(1-IF($H87+AK$2-$L$2&lt;70,VLOOKUP($H87+AK$2-$L$2,$B$3:$C$123,2)*VLOOKUP($H87+AK$2-$L$2,Multipliers!$A$3:$DF$122,AK$2-2006+2),1))</f>
        <v>0</v>
      </c>
      <c r="AM87" s="3">
        <f>AL87*(1-IF($H87+AL$2-$L$2&lt;70,VLOOKUP($H87+AL$2-$L$2,$B$3:$C$123,2)*VLOOKUP($H87+AL$2-$L$2,Multipliers!$A$3:$DF$122,AL$2-2006+2),1))</f>
        <v>0</v>
      </c>
      <c r="AN87" s="3">
        <f>AM87*(1-IF($H87+AM$2-$L$2&lt;70,VLOOKUP($H87+AM$2-$L$2,$B$3:$C$123,2)*VLOOKUP($H87+AM$2-$L$2,Multipliers!$A$3:$DF$122,AM$2-2006+2),1))</f>
        <v>0</v>
      </c>
      <c r="AO87" s="3">
        <f>AN87*(1-IF($H87+AN$2-$L$2&lt;70,VLOOKUP($H87+AN$2-$L$2,$B$3:$C$123,2)*VLOOKUP($H87+AN$2-$L$2,Multipliers!$A$3:$DF$122,AN$2-2006+2),1))</f>
        <v>0</v>
      </c>
      <c r="AP87" s="3">
        <f>AO87*(1-IF($H87+AO$2-$L$2&lt;70,VLOOKUP($H87+AO$2-$L$2,$B$3:$C$123,2)*VLOOKUP($H87+AO$2-$L$2,Multipliers!$A$3:$DF$122,AO$2-2006+2),1))</f>
        <v>0</v>
      </c>
      <c r="AQ87" s="3">
        <f>AP87*(1-IF($H87+AP$2-$L$2&lt;70,VLOOKUP($H87+AP$2-$L$2,$B$3:$C$123,2)*VLOOKUP($H87+AP$2-$L$2,Multipliers!$A$3:$DF$122,AP$2-2006+2),1))</f>
        <v>0</v>
      </c>
      <c r="AR87" s="3">
        <f>AQ87*(1-IF($H87+AQ$2-$L$2&lt;70,VLOOKUP($H87+AQ$2-$L$2,$B$3:$C$123,2)*VLOOKUP($H87+AQ$2-$L$2,Multipliers!$A$3:$DF$122,AQ$2-2006+2),1))</f>
        <v>0</v>
      </c>
      <c r="AS87" s="3">
        <f>AR87*(1-IF($H87+AR$2-$L$2&lt;70,VLOOKUP($H87+AR$2-$L$2,$B$3:$C$123,2)*VLOOKUP($H87+AR$2-$L$2,Multipliers!$A$3:$DF$122,AR$2-2006+2),1))</f>
        <v>0</v>
      </c>
      <c r="AT87" s="3">
        <f>AS87*(1-IF($H87+AS$2-$L$2&lt;70,VLOOKUP($H87+AS$2-$L$2,$B$3:$C$123,2)*VLOOKUP($H87+AS$2-$L$2,Multipliers!$A$3:$DF$122,AS$2-2006+2),1))</f>
        <v>0</v>
      </c>
      <c r="AU87" s="3">
        <f>AT87*(1-IF($H87+AT$2-$L$2&lt;70,VLOOKUP($H87+AT$2-$L$2,$B$3:$C$123,2)*VLOOKUP($H87+AT$2-$L$2,Multipliers!$A$3:$DF$122,AT$2-2006+2),1))</f>
        <v>0</v>
      </c>
      <c r="AV87" s="3">
        <f>AU87*(1-IF($H87+AU$2-$L$2&lt;70,VLOOKUP($H87+AU$2-$L$2,$B$3:$C$123,2)*VLOOKUP($H87+AU$2-$L$2,Multipliers!$A$3:$DF$122,AU$2-2006+2),1))</f>
        <v>0</v>
      </c>
      <c r="AW87" s="3">
        <f>AV87*(1-IF($H87+AV$2-$L$2&lt;70,VLOOKUP($H87+AV$2-$L$2,$B$3:$C$123,2)*VLOOKUP($H87+AV$2-$L$2,Multipliers!$A$3:$DF$122,AV$2-2006+2),1))</f>
        <v>0</v>
      </c>
      <c r="AX87" s="3">
        <f>AW87*(1-IF($H87+AW$2-$L$2&lt;70,VLOOKUP($H87+AW$2-$L$2,$B$3:$C$123,2)*VLOOKUP($H87+AW$2-$L$2,Multipliers!$A$3:$DF$122,AW$2-2006+2),1))</f>
        <v>0</v>
      </c>
      <c r="AY87" s="3">
        <f>AX87*(1-IF($H87+AX$2-$L$2&lt;70,VLOOKUP($H87+AX$2-$L$2,$B$3:$C$123,2)*VLOOKUP($H87+AX$2-$L$2,Multipliers!$A$3:$DF$122,AX$2-2006+2),1))</f>
        <v>0</v>
      </c>
      <c r="AZ87" s="3">
        <f>AY87*(1-IF($H87+AY$2-$L$2&lt;70,VLOOKUP($H87+AY$2-$L$2,$B$3:$C$123,2)*VLOOKUP($H87+AY$2-$L$2,Multipliers!$A$3:$DF$122,AY$2-2006+2),1))</f>
        <v>0</v>
      </c>
      <c r="BA87" s="3">
        <f>AZ87*(1-IF($H87+AZ$2-$L$2&lt;70,VLOOKUP($H87+AZ$2-$L$2,$B$3:$C$123,2)*VLOOKUP($H87+AZ$2-$L$2,Multipliers!$A$3:$DF$122,AZ$2-2006+2),1))</f>
        <v>0</v>
      </c>
      <c r="BB87" s="3">
        <f>BA87*(1-IF($H87+BA$2-$L$2&lt;70,VLOOKUP($H87+BA$2-$L$2,$B$3:$C$123,2)*VLOOKUP($H87+BA$2-$L$2,Multipliers!$A$3:$DF$122,BA$2-2006+2),1))</f>
        <v>0</v>
      </c>
      <c r="BC87" s="3">
        <f>BB87*(1-IF($H87+BB$2-$L$2&lt;70,VLOOKUP($H87+BB$2-$L$2,$B$3:$C$123,2)*VLOOKUP($H87+BB$2-$L$2,Multipliers!$A$3:$DF$122,BB$2-2006+2),1))</f>
        <v>0</v>
      </c>
      <c r="BD87" s="3">
        <f>BC87*(1-IF($H87+BC$2-$L$2&lt;70,VLOOKUP($H87+BC$2-$L$2,$B$3:$C$123,2)*VLOOKUP($H87+BC$2-$L$2,Multipliers!$A$3:$DF$122,BC$2-2006+2),1))</f>
        <v>0</v>
      </c>
      <c r="BE87" s="3">
        <f>BD87*(1-IF($H87+BD$2-$L$2&lt;70,VLOOKUP($H87+BD$2-$L$2,$B$3:$C$123,2)*VLOOKUP($H87+BD$2-$L$2,Multipliers!$A$3:$DF$122,BD$2-2006+2),1))</f>
        <v>0</v>
      </c>
      <c r="BF87" s="3">
        <f>BE87*(1-IF($H87+BE$2-$L$2&lt;70,VLOOKUP($H87+BE$2-$L$2,$B$3:$C$123,2)*VLOOKUP($H87+BE$2-$L$2,Multipliers!$A$3:$DF$122,BE$2-2006+2),1))</f>
        <v>0</v>
      </c>
      <c r="BG87" s="3">
        <f>BF87*(1-IF($H87+BF$2-$L$2&lt;70,VLOOKUP($H87+BF$2-$L$2,$B$3:$C$123,2)*VLOOKUP($H87+BF$2-$L$2,Multipliers!$A$3:$DF$122,BF$2-2006+2),1))</f>
        <v>0</v>
      </c>
      <c r="BH87" s="3">
        <f>BG87*(1-IF($H87+BG$2-$L$2&lt;70,VLOOKUP($H87+BG$2-$L$2,$B$3:$C$123,2)*VLOOKUP($H87+BG$2-$L$2,Multipliers!$A$3:$DF$122,BG$2-2006+2),1))</f>
        <v>0</v>
      </c>
      <c r="BI87" s="3">
        <f>BH87*(1-IF($H87+BH$2-$L$2&lt;70,VLOOKUP($H87+BH$2-$L$2,$B$3:$C$123,2)*VLOOKUP($H87+BH$2-$L$2,Multipliers!$A$3:$DF$122,BH$2-2006+2),1))</f>
        <v>0</v>
      </c>
      <c r="BJ87" s="3">
        <f>BI87*(1-IF($H87+BI$2-$L$2&lt;70,VLOOKUP($H87+BI$2-$L$2,$B$3:$C$123,2)*VLOOKUP($H87+BI$2-$L$2,Multipliers!$A$3:$DF$122,BI$2-2006+2),1))</f>
        <v>0</v>
      </c>
      <c r="BK87" s="3">
        <f>BJ87*(1-IF($H87+BJ$2-$L$2&lt;70,VLOOKUP($H87+BJ$2-$L$2,$B$3:$C$123,2)*VLOOKUP($H87+BJ$2-$L$2,Multipliers!$A$3:$DF$122,BJ$2-2006+2),1))</f>
        <v>0</v>
      </c>
      <c r="BL87" s="3">
        <f>BK87*(1-IF($H87+BK$2-$L$2&lt;70,VLOOKUP($H87+BK$2-$L$2,$B$3:$C$123,2)*VLOOKUP($H87+BK$2-$L$2,Multipliers!$A$3:$DF$122,BK$2-2006+2),1))</f>
        <v>0</v>
      </c>
      <c r="BM87" s="3">
        <f>BL87*(1-IF($H87+BL$2-$L$2&lt;70,VLOOKUP($H87+BL$2-$L$2,$B$3:$C$123,2)*VLOOKUP($H87+BL$2-$L$2,Multipliers!$A$3:$DF$122,BL$2-2006+2),1))</f>
        <v>0</v>
      </c>
      <c r="BN87" s="3">
        <f>BM87*(1-IF($H87+BM$2-$L$2&lt;70,VLOOKUP($H87+BM$2-$L$2,$B$3:$C$123,2)*VLOOKUP($H87+BM$2-$L$2,Multipliers!$A$3:$DF$122,BM$2-2006+2),1))</f>
        <v>0</v>
      </c>
      <c r="BO87" s="3">
        <f>BN87*(1-IF($H87+BN$2-$L$2&lt;70,VLOOKUP($H87+BN$2-$L$2,$B$3:$C$123,2)*VLOOKUP($H87+BN$2-$L$2,Multipliers!$A$3:$DF$122,BN$2-2006+2),1))</f>
        <v>0</v>
      </c>
      <c r="BP87" s="3">
        <f>BO87*(1-IF($H87+BO$2-$L$2&lt;70,VLOOKUP($H87+BO$2-$L$2,$B$3:$C$123,2)*VLOOKUP($H87+BO$2-$L$2,Multipliers!$A$3:$DF$122,BO$2-2006+2),1))</f>
        <v>0</v>
      </c>
      <c r="BQ87" s="3">
        <f>BP87*(1-IF($H87+BP$2-$L$2&lt;70,VLOOKUP($H87+BP$2-$L$2,$B$3:$C$123,2)*VLOOKUP($H87+BP$2-$L$2,Multipliers!$A$3:$DF$122,BP$2-2006+2),1))</f>
        <v>0</v>
      </c>
      <c r="BR87" s="3">
        <f>BQ87*(1-IF($H87+BQ$2-$L$2&lt;70,VLOOKUP($H87+BQ$2-$L$2,$B$3:$C$123,2)*VLOOKUP($H87+BQ$2-$L$2,Multipliers!$A$3:$DF$122,BQ$2-2006+2),1))</f>
        <v>0</v>
      </c>
      <c r="BS87" s="3">
        <f>BR87*(1-IF($H87+BR$2-$L$2&lt;70,VLOOKUP($H87+BR$2-$L$2,$B$3:$C$123,2)*VLOOKUP($H87+BR$2-$L$2,Multipliers!$A$3:$DF$122,BR$2-2006+2),1))</f>
        <v>0</v>
      </c>
      <c r="BT87" s="3">
        <f>BS87*(1-IF($H87+BS$2-$L$2&lt;70,VLOOKUP($H87+BS$2-$L$2,$B$3:$C$123,2)*VLOOKUP($H87+BS$2-$L$2,Multipliers!$A$3:$DF$122,BS$2-2006+2),1))</f>
        <v>0</v>
      </c>
      <c r="BU87" s="3">
        <f>BT87*(1-IF($H87+BT$2-$L$2&lt;70,VLOOKUP($H87+BT$2-$L$2,$B$3:$C$123,2)*VLOOKUP($H87+BT$2-$L$2,Multipliers!$A$3:$DF$122,BT$2-2006+2),1))</f>
        <v>0</v>
      </c>
      <c r="BV87" s="3">
        <f>BU87*(1-IF($H87+BU$2-$L$2&lt;70,VLOOKUP($H87+BU$2-$L$2,$B$3:$C$123,2)*VLOOKUP($H87+BU$2-$L$2,Multipliers!$A$3:$DF$122,BU$2-2006+2),1))</f>
        <v>0</v>
      </c>
      <c r="BW87" s="3">
        <f>BV87*(1-IF($H87+BV$2-$L$2&lt;70,VLOOKUP($H87+BV$2-$L$2,$B$3:$C$123,2)*VLOOKUP($H87+BV$2-$L$2,Multipliers!$A$3:$DF$122,BV$2-2006+2),1))</f>
        <v>0</v>
      </c>
      <c r="BX87" s="3">
        <f>BW87*(1-IF($H87+BW$2-$L$2&lt;70,VLOOKUP($H87+BW$2-$L$2,$B$3:$C$123,2)*VLOOKUP($H87+BW$2-$L$2,Multipliers!$A$3:$DF$122,BW$2-2006+2),1))</f>
        <v>0</v>
      </c>
      <c r="BY87" s="3">
        <f>BX87*(1-IF($H87+BX$2-$L$2&lt;70,VLOOKUP($H87+BX$2-$L$2,$B$3:$C$123,2)*VLOOKUP($H87+BX$2-$L$2,Multipliers!$A$3:$DF$122,BX$2-2006+2),1))</f>
        <v>0</v>
      </c>
      <c r="BZ87" s="3">
        <f>BY87*(1-IF($H87+BY$2-$L$2&lt;70,VLOOKUP($H87+BY$2-$L$2,$B$3:$C$123,2)*VLOOKUP($H87+BY$2-$L$2,Multipliers!$A$3:$DF$122,BY$2-2006+2),1))</f>
        <v>0</v>
      </c>
      <c r="CA87" s="3">
        <f>BZ87*(1-IF($H87+BZ$2-$L$2&lt;70,VLOOKUP($H87+BZ$2-$L$2,$B$3:$C$123,2)*VLOOKUP($H87+BZ$2-$L$2,Multipliers!$A$3:$DF$122,BZ$2-2006+2),1))</f>
        <v>0</v>
      </c>
      <c r="CB87" s="3">
        <f>CA87*(1-IF($H87+CA$2-$L$2&lt;70,VLOOKUP($H87+CA$2-$L$2,$B$3:$C$123,2)*VLOOKUP($H87+CA$2-$L$2,Multipliers!$A$3:$DF$122,CA$2-2006+2),1))</f>
        <v>0</v>
      </c>
      <c r="CC87" s="3">
        <f>CB87*(1-IF($H87+CB$2-$L$2&lt;70,VLOOKUP($H87+CB$2-$L$2,$B$3:$C$123,2)*VLOOKUP($H87+CB$2-$L$2,Multipliers!$A$3:$DF$122,CB$2-2006+2),1))</f>
        <v>0</v>
      </c>
      <c r="CD87" s="3">
        <f>CC87*(1-IF($H87+CC$2-$L$2&lt;70,VLOOKUP($H87+CC$2-$L$2,$B$3:$C$123,2)*VLOOKUP($H87+CC$2-$L$2,Multipliers!$A$3:$DF$122,CC$2-2006+2),1))</f>
        <v>0</v>
      </c>
    </row>
    <row r="88" spans="2:82" x14ac:dyDescent="0.25">
      <c r="B88" s="21">
        <f t="shared" si="34"/>
        <v>85</v>
      </c>
      <c r="C88" s="21">
        <f>IF(B88&lt;Inputs!$C$3,E88,F88)</f>
        <v>0.10584499999999999</v>
      </c>
      <c r="E88" s="22"/>
      <c r="F88" s="22">
        <v>0.10584499999999999</v>
      </c>
      <c r="H88" s="26">
        <f t="shared" si="35"/>
        <v>86</v>
      </c>
      <c r="I88" s="26">
        <f>IF(H88&lt;=Inputs!$C$3,VLOOKUP(H88,$K$3:$CD$43,Inputs!$C$3-H88+2),1)</f>
        <v>1</v>
      </c>
      <c r="K88" s="3">
        <f t="shared" si="36"/>
        <v>86</v>
      </c>
      <c r="L88" s="3">
        <v>1</v>
      </c>
      <c r="M88" s="3">
        <f>L88*(1-IF($H88+L$2-$L$2&lt;70,VLOOKUP($H88+L$2-$L$2,$B$3:$C$123,2)*VLOOKUP($H88+L$2-$L$2,Multipliers!$A$3:$DF$122,L$2-2006+2),1))</f>
        <v>0</v>
      </c>
      <c r="N88" s="3">
        <f>M88*(1-IF($H88+M$2-$L$2&lt;70,VLOOKUP($H88+M$2-$L$2,$B$3:$C$123,2)*VLOOKUP($H88+M$2-$L$2,Multipliers!$A$3:$DF$122,M$2-2006+2),1))</f>
        <v>0</v>
      </c>
      <c r="O88" s="3">
        <f>N88*(1-IF($H88+N$2-$L$2&lt;70,VLOOKUP($H88+N$2-$L$2,$B$3:$C$123,2)*VLOOKUP($H88+N$2-$L$2,Multipliers!$A$3:$DF$122,N$2-2006+2),1))</f>
        <v>0</v>
      </c>
      <c r="P88" s="3">
        <f>O88*(1-IF($H88+O$2-$L$2&lt;70,VLOOKUP($H88+O$2-$L$2,$B$3:$C$123,2)*VLOOKUP($H88+O$2-$L$2,Multipliers!$A$3:$DF$122,O$2-2006+2),1))</f>
        <v>0</v>
      </c>
      <c r="Q88" s="3">
        <f>P88*(1-IF($H88+P$2-$L$2&lt;70,VLOOKUP($H88+P$2-$L$2,$B$3:$C$123,2)*VLOOKUP($H88+P$2-$L$2,Multipliers!$A$3:$DF$122,P$2-2006+2),1))</f>
        <v>0</v>
      </c>
      <c r="R88" s="3">
        <f>Q88*(1-IF($H88+Q$2-$L$2&lt;70,VLOOKUP($H88+Q$2-$L$2,$B$3:$C$123,2)*VLOOKUP($H88+Q$2-$L$2,Multipliers!$A$3:$DF$122,Q$2-2006+2),1))</f>
        <v>0</v>
      </c>
      <c r="S88" s="3">
        <f>R88*(1-IF($H88+R$2-$L$2&lt;70,VLOOKUP($H88+R$2-$L$2,$B$3:$C$123,2)*VLOOKUP($H88+R$2-$L$2,Multipliers!$A$3:$DF$122,R$2-2006+2),1))</f>
        <v>0</v>
      </c>
      <c r="T88" s="3">
        <f>S88*(1-IF($H88+S$2-$L$2&lt;70,VLOOKUP($H88+S$2-$L$2,$B$3:$C$123,2)*VLOOKUP($H88+S$2-$L$2,Multipliers!$A$3:$DF$122,S$2-2006+2),1))</f>
        <v>0</v>
      </c>
      <c r="U88" s="3">
        <f>T88*(1-IF($H88+T$2-$L$2&lt;70,VLOOKUP($H88+T$2-$L$2,$B$3:$C$123,2)*VLOOKUP($H88+T$2-$L$2,Multipliers!$A$3:$DF$122,T$2-2006+2),1))</f>
        <v>0</v>
      </c>
      <c r="V88" s="3">
        <f>U88*(1-IF($H88+U$2-$L$2&lt;70,VLOOKUP($H88+U$2-$L$2,$B$3:$C$123,2)*VLOOKUP($H88+U$2-$L$2,Multipliers!$A$3:$DF$122,U$2-2006+2),1))</f>
        <v>0</v>
      </c>
      <c r="W88" s="3">
        <f>V88*(1-IF($H88+V$2-$L$2&lt;70,VLOOKUP($H88+V$2-$L$2,$B$3:$C$123,2)*VLOOKUP($H88+V$2-$L$2,Multipliers!$A$3:$DF$122,V$2-2006+2),1))</f>
        <v>0</v>
      </c>
      <c r="X88" s="3">
        <f>W88*(1-IF($H88+W$2-$L$2&lt;70,VLOOKUP($H88+W$2-$L$2,$B$3:$C$123,2)*VLOOKUP($H88+W$2-$L$2,Multipliers!$A$3:$DF$122,W$2-2006+2),1))</f>
        <v>0</v>
      </c>
      <c r="Y88" s="3">
        <f>X88*(1-IF($H88+X$2-$L$2&lt;70,VLOOKUP($H88+X$2-$L$2,$B$3:$C$123,2)*VLOOKUP($H88+X$2-$L$2,Multipliers!$A$3:$DF$122,X$2-2006+2),1))</f>
        <v>0</v>
      </c>
      <c r="Z88" s="3">
        <f>Y88*(1-IF($H88+Y$2-$L$2&lt;70,VLOOKUP($H88+Y$2-$L$2,$B$3:$C$123,2)*VLOOKUP($H88+Y$2-$L$2,Multipliers!$A$3:$DF$122,Y$2-2006+2),1))</f>
        <v>0</v>
      </c>
      <c r="AA88" s="3">
        <f>Z88*(1-IF($H88+Z$2-$L$2&lt;70,VLOOKUP($H88+Z$2-$L$2,$B$3:$C$123,2)*VLOOKUP($H88+Z$2-$L$2,Multipliers!$A$3:$DF$122,Z$2-2006+2),1))</f>
        <v>0</v>
      </c>
      <c r="AB88" s="3">
        <f>AA88*(1-IF($H88+AA$2-$L$2&lt;70,VLOOKUP($H88+AA$2-$L$2,$B$3:$C$123,2)*VLOOKUP($H88+AA$2-$L$2,Multipliers!$A$3:$DF$122,AA$2-2006+2),1))</f>
        <v>0</v>
      </c>
      <c r="AC88" s="3">
        <f>AB88*(1-IF($H88+AB$2-$L$2&lt;70,VLOOKUP($H88+AB$2-$L$2,$B$3:$C$123,2)*VLOOKUP($H88+AB$2-$L$2,Multipliers!$A$3:$DF$122,AB$2-2006+2),1))</f>
        <v>0</v>
      </c>
      <c r="AD88" s="3">
        <f>AC88*(1-IF($H88+AC$2-$L$2&lt;70,VLOOKUP($H88+AC$2-$L$2,$B$3:$C$123,2)*VLOOKUP($H88+AC$2-$L$2,Multipliers!$A$3:$DF$122,AC$2-2006+2),1))</f>
        <v>0</v>
      </c>
      <c r="AE88" s="3">
        <f>AD88*(1-IF($H88+AD$2-$L$2&lt;70,VLOOKUP($H88+AD$2-$L$2,$B$3:$C$123,2)*VLOOKUP($H88+AD$2-$L$2,Multipliers!$A$3:$DF$122,AD$2-2006+2),1))</f>
        <v>0</v>
      </c>
      <c r="AF88" s="3">
        <f>AE88*(1-IF($H88+AE$2-$L$2&lt;70,VLOOKUP($H88+AE$2-$L$2,$B$3:$C$123,2)*VLOOKUP($H88+AE$2-$L$2,Multipliers!$A$3:$DF$122,AE$2-2006+2),1))</f>
        <v>0</v>
      </c>
      <c r="AG88" s="3">
        <f>AF88*(1-IF($H88+AF$2-$L$2&lt;70,VLOOKUP($H88+AF$2-$L$2,$B$3:$C$123,2)*VLOOKUP($H88+AF$2-$L$2,Multipliers!$A$3:$DF$122,AF$2-2006+2),1))</f>
        <v>0</v>
      </c>
      <c r="AH88" s="3">
        <f>AG88*(1-IF($H88+AG$2-$L$2&lt;70,VLOOKUP($H88+AG$2-$L$2,$B$3:$C$123,2)*VLOOKUP($H88+AG$2-$L$2,Multipliers!$A$3:$DF$122,AG$2-2006+2),1))</f>
        <v>0</v>
      </c>
      <c r="AI88" s="3">
        <f>AH88*(1-IF($H88+AH$2-$L$2&lt;70,VLOOKUP($H88+AH$2-$L$2,$B$3:$C$123,2)*VLOOKUP($H88+AH$2-$L$2,Multipliers!$A$3:$DF$122,AH$2-2006+2),1))</f>
        <v>0</v>
      </c>
      <c r="AJ88" s="3">
        <f>AI88*(1-IF($H88+AI$2-$L$2&lt;70,VLOOKUP($H88+AI$2-$L$2,$B$3:$C$123,2)*VLOOKUP($H88+AI$2-$L$2,Multipliers!$A$3:$DF$122,AI$2-2006+2),1))</f>
        <v>0</v>
      </c>
      <c r="AK88" s="3">
        <f>AJ88*(1-IF($H88+AJ$2-$L$2&lt;70,VLOOKUP($H88+AJ$2-$L$2,$B$3:$C$123,2)*VLOOKUP($H88+AJ$2-$L$2,Multipliers!$A$3:$DF$122,AJ$2-2006+2),1))</f>
        <v>0</v>
      </c>
      <c r="AL88" s="3">
        <f>AK88*(1-IF($H88+AK$2-$L$2&lt;70,VLOOKUP($H88+AK$2-$L$2,$B$3:$C$123,2)*VLOOKUP($H88+AK$2-$L$2,Multipliers!$A$3:$DF$122,AK$2-2006+2),1))</f>
        <v>0</v>
      </c>
      <c r="AM88" s="3">
        <f>AL88*(1-IF($H88+AL$2-$L$2&lt;70,VLOOKUP($H88+AL$2-$L$2,$B$3:$C$123,2)*VLOOKUP($H88+AL$2-$L$2,Multipliers!$A$3:$DF$122,AL$2-2006+2),1))</f>
        <v>0</v>
      </c>
      <c r="AN88" s="3">
        <f>AM88*(1-IF($H88+AM$2-$L$2&lt;70,VLOOKUP($H88+AM$2-$L$2,$B$3:$C$123,2)*VLOOKUP($H88+AM$2-$L$2,Multipliers!$A$3:$DF$122,AM$2-2006+2),1))</f>
        <v>0</v>
      </c>
      <c r="AO88" s="3">
        <f>AN88*(1-IF($H88+AN$2-$L$2&lt;70,VLOOKUP($H88+AN$2-$L$2,$B$3:$C$123,2)*VLOOKUP($H88+AN$2-$L$2,Multipliers!$A$3:$DF$122,AN$2-2006+2),1))</f>
        <v>0</v>
      </c>
      <c r="AP88" s="3">
        <f>AO88*(1-IF($H88+AO$2-$L$2&lt;70,VLOOKUP($H88+AO$2-$L$2,$B$3:$C$123,2)*VLOOKUP($H88+AO$2-$L$2,Multipliers!$A$3:$DF$122,AO$2-2006+2),1))</f>
        <v>0</v>
      </c>
      <c r="AQ88" s="3">
        <f>AP88*(1-IF($H88+AP$2-$L$2&lt;70,VLOOKUP($H88+AP$2-$L$2,$B$3:$C$123,2)*VLOOKUP($H88+AP$2-$L$2,Multipliers!$A$3:$DF$122,AP$2-2006+2),1))</f>
        <v>0</v>
      </c>
      <c r="AR88" s="3">
        <f>AQ88*(1-IF($H88+AQ$2-$L$2&lt;70,VLOOKUP($H88+AQ$2-$L$2,$B$3:$C$123,2)*VLOOKUP($H88+AQ$2-$L$2,Multipliers!$A$3:$DF$122,AQ$2-2006+2),1))</f>
        <v>0</v>
      </c>
      <c r="AS88" s="3">
        <f>AR88*(1-IF($H88+AR$2-$L$2&lt;70,VLOOKUP($H88+AR$2-$L$2,$B$3:$C$123,2)*VLOOKUP($H88+AR$2-$L$2,Multipliers!$A$3:$DF$122,AR$2-2006+2),1))</f>
        <v>0</v>
      </c>
      <c r="AT88" s="3">
        <f>AS88*(1-IF($H88+AS$2-$L$2&lt;70,VLOOKUP($H88+AS$2-$L$2,$B$3:$C$123,2)*VLOOKUP($H88+AS$2-$L$2,Multipliers!$A$3:$DF$122,AS$2-2006+2),1))</f>
        <v>0</v>
      </c>
      <c r="AU88" s="3">
        <f>AT88*(1-IF($H88+AT$2-$L$2&lt;70,VLOOKUP($H88+AT$2-$L$2,$B$3:$C$123,2)*VLOOKUP($H88+AT$2-$L$2,Multipliers!$A$3:$DF$122,AT$2-2006+2),1))</f>
        <v>0</v>
      </c>
      <c r="AV88" s="3">
        <f>AU88*(1-IF($H88+AU$2-$L$2&lt;70,VLOOKUP($H88+AU$2-$L$2,$B$3:$C$123,2)*VLOOKUP($H88+AU$2-$L$2,Multipliers!$A$3:$DF$122,AU$2-2006+2),1))</f>
        <v>0</v>
      </c>
      <c r="AW88" s="3">
        <f>AV88*(1-IF($H88+AV$2-$L$2&lt;70,VLOOKUP($H88+AV$2-$L$2,$B$3:$C$123,2)*VLOOKUP($H88+AV$2-$L$2,Multipliers!$A$3:$DF$122,AV$2-2006+2),1))</f>
        <v>0</v>
      </c>
      <c r="AX88" s="3">
        <f>AW88*(1-IF($H88+AW$2-$L$2&lt;70,VLOOKUP($H88+AW$2-$L$2,$B$3:$C$123,2)*VLOOKUP($H88+AW$2-$L$2,Multipliers!$A$3:$DF$122,AW$2-2006+2),1))</f>
        <v>0</v>
      </c>
      <c r="AY88" s="3">
        <f>AX88*(1-IF($H88+AX$2-$L$2&lt;70,VLOOKUP($H88+AX$2-$L$2,$B$3:$C$123,2)*VLOOKUP($H88+AX$2-$L$2,Multipliers!$A$3:$DF$122,AX$2-2006+2),1))</f>
        <v>0</v>
      </c>
      <c r="AZ88" s="3">
        <f>AY88*(1-IF($H88+AY$2-$L$2&lt;70,VLOOKUP($H88+AY$2-$L$2,$B$3:$C$123,2)*VLOOKUP($H88+AY$2-$L$2,Multipliers!$A$3:$DF$122,AY$2-2006+2),1))</f>
        <v>0</v>
      </c>
      <c r="BA88" s="3">
        <f>AZ88*(1-IF($H88+AZ$2-$L$2&lt;70,VLOOKUP($H88+AZ$2-$L$2,$B$3:$C$123,2)*VLOOKUP($H88+AZ$2-$L$2,Multipliers!$A$3:$DF$122,AZ$2-2006+2),1))</f>
        <v>0</v>
      </c>
      <c r="BB88" s="3">
        <f>BA88*(1-IF($H88+BA$2-$L$2&lt;70,VLOOKUP($H88+BA$2-$L$2,$B$3:$C$123,2)*VLOOKUP($H88+BA$2-$L$2,Multipliers!$A$3:$DF$122,BA$2-2006+2),1))</f>
        <v>0</v>
      </c>
      <c r="BC88" s="3">
        <f>BB88*(1-IF($H88+BB$2-$L$2&lt;70,VLOOKUP($H88+BB$2-$L$2,$B$3:$C$123,2)*VLOOKUP($H88+BB$2-$L$2,Multipliers!$A$3:$DF$122,BB$2-2006+2),1))</f>
        <v>0</v>
      </c>
      <c r="BD88" s="3">
        <f>BC88*(1-IF($H88+BC$2-$L$2&lt;70,VLOOKUP($H88+BC$2-$L$2,$B$3:$C$123,2)*VLOOKUP($H88+BC$2-$L$2,Multipliers!$A$3:$DF$122,BC$2-2006+2),1))</f>
        <v>0</v>
      </c>
      <c r="BE88" s="3">
        <f>BD88*(1-IF($H88+BD$2-$L$2&lt;70,VLOOKUP($H88+BD$2-$L$2,$B$3:$C$123,2)*VLOOKUP($H88+BD$2-$L$2,Multipliers!$A$3:$DF$122,BD$2-2006+2),1))</f>
        <v>0</v>
      </c>
      <c r="BF88" s="3">
        <f>BE88*(1-IF($H88+BE$2-$L$2&lt;70,VLOOKUP($H88+BE$2-$L$2,$B$3:$C$123,2)*VLOOKUP($H88+BE$2-$L$2,Multipliers!$A$3:$DF$122,BE$2-2006+2),1))</f>
        <v>0</v>
      </c>
      <c r="BG88" s="3">
        <f>BF88*(1-IF($H88+BF$2-$L$2&lt;70,VLOOKUP($H88+BF$2-$L$2,$B$3:$C$123,2)*VLOOKUP($H88+BF$2-$L$2,Multipliers!$A$3:$DF$122,BF$2-2006+2),1))</f>
        <v>0</v>
      </c>
      <c r="BH88" s="3">
        <f>BG88*(1-IF($H88+BG$2-$L$2&lt;70,VLOOKUP($H88+BG$2-$L$2,$B$3:$C$123,2)*VLOOKUP($H88+BG$2-$L$2,Multipliers!$A$3:$DF$122,BG$2-2006+2),1))</f>
        <v>0</v>
      </c>
      <c r="BI88" s="3">
        <f>BH88*(1-IF($H88+BH$2-$L$2&lt;70,VLOOKUP($H88+BH$2-$L$2,$B$3:$C$123,2)*VLOOKUP($H88+BH$2-$L$2,Multipliers!$A$3:$DF$122,BH$2-2006+2),1))</f>
        <v>0</v>
      </c>
      <c r="BJ88" s="3">
        <f>BI88*(1-IF($H88+BI$2-$L$2&lt;70,VLOOKUP($H88+BI$2-$L$2,$B$3:$C$123,2)*VLOOKUP($H88+BI$2-$L$2,Multipliers!$A$3:$DF$122,BI$2-2006+2),1))</f>
        <v>0</v>
      </c>
      <c r="BK88" s="3">
        <f>BJ88*(1-IF($H88+BJ$2-$L$2&lt;70,VLOOKUP($H88+BJ$2-$L$2,$B$3:$C$123,2)*VLOOKUP($H88+BJ$2-$L$2,Multipliers!$A$3:$DF$122,BJ$2-2006+2),1))</f>
        <v>0</v>
      </c>
      <c r="BL88" s="3">
        <f>BK88*(1-IF($H88+BK$2-$L$2&lt;70,VLOOKUP($H88+BK$2-$L$2,$B$3:$C$123,2)*VLOOKUP($H88+BK$2-$L$2,Multipliers!$A$3:$DF$122,BK$2-2006+2),1))</f>
        <v>0</v>
      </c>
      <c r="BM88" s="3">
        <f>BL88*(1-IF($H88+BL$2-$L$2&lt;70,VLOOKUP($H88+BL$2-$L$2,$B$3:$C$123,2)*VLOOKUP($H88+BL$2-$L$2,Multipliers!$A$3:$DF$122,BL$2-2006+2),1))</f>
        <v>0</v>
      </c>
      <c r="BN88" s="3">
        <f>BM88*(1-IF($H88+BM$2-$L$2&lt;70,VLOOKUP($H88+BM$2-$L$2,$B$3:$C$123,2)*VLOOKUP($H88+BM$2-$L$2,Multipliers!$A$3:$DF$122,BM$2-2006+2),1))</f>
        <v>0</v>
      </c>
      <c r="BO88" s="3">
        <f>BN88*(1-IF($H88+BN$2-$L$2&lt;70,VLOOKUP($H88+BN$2-$L$2,$B$3:$C$123,2)*VLOOKUP($H88+BN$2-$L$2,Multipliers!$A$3:$DF$122,BN$2-2006+2),1))</f>
        <v>0</v>
      </c>
      <c r="BP88" s="3">
        <f>BO88*(1-IF($H88+BO$2-$L$2&lt;70,VLOOKUP($H88+BO$2-$L$2,$B$3:$C$123,2)*VLOOKUP($H88+BO$2-$L$2,Multipliers!$A$3:$DF$122,BO$2-2006+2),1))</f>
        <v>0</v>
      </c>
      <c r="BQ88" s="3">
        <f>BP88*(1-IF($H88+BP$2-$L$2&lt;70,VLOOKUP($H88+BP$2-$L$2,$B$3:$C$123,2)*VLOOKUP($H88+BP$2-$L$2,Multipliers!$A$3:$DF$122,BP$2-2006+2),1))</f>
        <v>0</v>
      </c>
      <c r="BR88" s="3">
        <f>BQ88*(1-IF($H88+BQ$2-$L$2&lt;70,VLOOKUP($H88+BQ$2-$L$2,$B$3:$C$123,2)*VLOOKUP($H88+BQ$2-$L$2,Multipliers!$A$3:$DF$122,BQ$2-2006+2),1))</f>
        <v>0</v>
      </c>
      <c r="BS88" s="3">
        <f>BR88*(1-IF($H88+BR$2-$L$2&lt;70,VLOOKUP($H88+BR$2-$L$2,$B$3:$C$123,2)*VLOOKUP($H88+BR$2-$L$2,Multipliers!$A$3:$DF$122,BR$2-2006+2),1))</f>
        <v>0</v>
      </c>
      <c r="BT88" s="3">
        <f>BS88*(1-IF($H88+BS$2-$L$2&lt;70,VLOOKUP($H88+BS$2-$L$2,$B$3:$C$123,2)*VLOOKUP($H88+BS$2-$L$2,Multipliers!$A$3:$DF$122,BS$2-2006+2),1))</f>
        <v>0</v>
      </c>
      <c r="BU88" s="3">
        <f>BT88*(1-IF($H88+BT$2-$L$2&lt;70,VLOOKUP($H88+BT$2-$L$2,$B$3:$C$123,2)*VLOOKUP($H88+BT$2-$L$2,Multipliers!$A$3:$DF$122,BT$2-2006+2),1))</f>
        <v>0</v>
      </c>
      <c r="BV88" s="3">
        <f>BU88*(1-IF($H88+BU$2-$L$2&lt;70,VLOOKUP($H88+BU$2-$L$2,$B$3:$C$123,2)*VLOOKUP($H88+BU$2-$L$2,Multipliers!$A$3:$DF$122,BU$2-2006+2),1))</f>
        <v>0</v>
      </c>
      <c r="BW88" s="3">
        <f>BV88*(1-IF($H88+BV$2-$L$2&lt;70,VLOOKUP($H88+BV$2-$L$2,$B$3:$C$123,2)*VLOOKUP($H88+BV$2-$L$2,Multipliers!$A$3:$DF$122,BV$2-2006+2),1))</f>
        <v>0</v>
      </c>
      <c r="BX88" s="3">
        <f>BW88*(1-IF($H88+BW$2-$L$2&lt;70,VLOOKUP($H88+BW$2-$L$2,$B$3:$C$123,2)*VLOOKUP($H88+BW$2-$L$2,Multipliers!$A$3:$DF$122,BW$2-2006+2),1))</f>
        <v>0</v>
      </c>
      <c r="BY88" s="3">
        <f>BX88*(1-IF($H88+BX$2-$L$2&lt;70,VLOOKUP($H88+BX$2-$L$2,$B$3:$C$123,2)*VLOOKUP($H88+BX$2-$L$2,Multipliers!$A$3:$DF$122,BX$2-2006+2),1))</f>
        <v>0</v>
      </c>
      <c r="BZ88" s="3">
        <f>BY88*(1-IF($H88+BY$2-$L$2&lt;70,VLOOKUP($H88+BY$2-$L$2,$B$3:$C$123,2)*VLOOKUP($H88+BY$2-$L$2,Multipliers!$A$3:$DF$122,BY$2-2006+2),1))</f>
        <v>0</v>
      </c>
      <c r="CA88" s="3">
        <f>BZ88*(1-IF($H88+BZ$2-$L$2&lt;70,VLOOKUP($H88+BZ$2-$L$2,$B$3:$C$123,2)*VLOOKUP($H88+BZ$2-$L$2,Multipliers!$A$3:$DF$122,BZ$2-2006+2),1))</f>
        <v>0</v>
      </c>
      <c r="CB88" s="3">
        <f>CA88*(1-IF($H88+CA$2-$L$2&lt;70,VLOOKUP($H88+CA$2-$L$2,$B$3:$C$123,2)*VLOOKUP($H88+CA$2-$L$2,Multipliers!$A$3:$DF$122,CA$2-2006+2),1))</f>
        <v>0</v>
      </c>
      <c r="CC88" s="3">
        <f>CB88*(1-IF($H88+CB$2-$L$2&lt;70,VLOOKUP($H88+CB$2-$L$2,$B$3:$C$123,2)*VLOOKUP($H88+CB$2-$L$2,Multipliers!$A$3:$DF$122,CB$2-2006+2),1))</f>
        <v>0</v>
      </c>
      <c r="CD88" s="3">
        <f>CC88*(1-IF($H88+CC$2-$L$2&lt;70,VLOOKUP($H88+CC$2-$L$2,$B$3:$C$123,2)*VLOOKUP($H88+CC$2-$L$2,Multipliers!$A$3:$DF$122,CC$2-2006+2),1))</f>
        <v>0</v>
      </c>
    </row>
    <row r="89" spans="2:82" x14ac:dyDescent="0.25">
      <c r="B89" s="21">
        <f t="shared" si="34"/>
        <v>86</v>
      </c>
      <c r="C89" s="21">
        <f>IF(B89&lt;Inputs!$C$3,E89,F89)</f>
        <v>0.116899</v>
      </c>
      <c r="E89" s="22"/>
      <c r="F89" s="22">
        <v>0.116899</v>
      </c>
      <c r="H89" s="26">
        <f t="shared" si="35"/>
        <v>87</v>
      </c>
      <c r="I89" s="26">
        <f>IF(H89&lt;=Inputs!$C$3,VLOOKUP(H89,$K$3:$CD$43,Inputs!$C$3-H89+2),1)</f>
        <v>1</v>
      </c>
      <c r="K89" s="3">
        <f t="shared" si="36"/>
        <v>87</v>
      </c>
      <c r="L89" s="3">
        <v>1</v>
      </c>
      <c r="M89" s="3">
        <f>L89*(1-IF($H89+L$2-$L$2&lt;70,VLOOKUP($H89+L$2-$L$2,$B$3:$C$123,2)*VLOOKUP($H89+L$2-$L$2,Multipliers!$A$3:$DF$122,L$2-2006+2),1))</f>
        <v>0</v>
      </c>
      <c r="N89" s="3">
        <f>M89*(1-IF($H89+M$2-$L$2&lt;70,VLOOKUP($H89+M$2-$L$2,$B$3:$C$123,2)*VLOOKUP($H89+M$2-$L$2,Multipliers!$A$3:$DF$122,M$2-2006+2),1))</f>
        <v>0</v>
      </c>
      <c r="O89" s="3">
        <f>N89*(1-IF($H89+N$2-$L$2&lt;70,VLOOKUP($H89+N$2-$L$2,$B$3:$C$123,2)*VLOOKUP($H89+N$2-$L$2,Multipliers!$A$3:$DF$122,N$2-2006+2),1))</f>
        <v>0</v>
      </c>
      <c r="P89" s="3">
        <f>O89*(1-IF($H89+O$2-$L$2&lt;70,VLOOKUP($H89+O$2-$L$2,$B$3:$C$123,2)*VLOOKUP($H89+O$2-$L$2,Multipliers!$A$3:$DF$122,O$2-2006+2),1))</f>
        <v>0</v>
      </c>
      <c r="Q89" s="3">
        <f>P89*(1-IF($H89+P$2-$L$2&lt;70,VLOOKUP($H89+P$2-$L$2,$B$3:$C$123,2)*VLOOKUP($H89+P$2-$L$2,Multipliers!$A$3:$DF$122,P$2-2006+2),1))</f>
        <v>0</v>
      </c>
      <c r="R89" s="3">
        <f>Q89*(1-IF($H89+Q$2-$L$2&lt;70,VLOOKUP($H89+Q$2-$L$2,$B$3:$C$123,2)*VLOOKUP($H89+Q$2-$L$2,Multipliers!$A$3:$DF$122,Q$2-2006+2),1))</f>
        <v>0</v>
      </c>
      <c r="S89" s="3">
        <f>R89*(1-IF($H89+R$2-$L$2&lt;70,VLOOKUP($H89+R$2-$L$2,$B$3:$C$123,2)*VLOOKUP($H89+R$2-$L$2,Multipliers!$A$3:$DF$122,R$2-2006+2),1))</f>
        <v>0</v>
      </c>
      <c r="T89" s="3">
        <f>S89*(1-IF($H89+S$2-$L$2&lt;70,VLOOKUP($H89+S$2-$L$2,$B$3:$C$123,2)*VLOOKUP($H89+S$2-$L$2,Multipliers!$A$3:$DF$122,S$2-2006+2),1))</f>
        <v>0</v>
      </c>
      <c r="U89" s="3">
        <f>T89*(1-IF($H89+T$2-$L$2&lt;70,VLOOKUP($H89+T$2-$L$2,$B$3:$C$123,2)*VLOOKUP($H89+T$2-$L$2,Multipliers!$A$3:$DF$122,T$2-2006+2),1))</f>
        <v>0</v>
      </c>
      <c r="V89" s="3">
        <f>U89*(1-IF($H89+U$2-$L$2&lt;70,VLOOKUP($H89+U$2-$L$2,$B$3:$C$123,2)*VLOOKUP($H89+U$2-$L$2,Multipliers!$A$3:$DF$122,U$2-2006+2),1))</f>
        <v>0</v>
      </c>
      <c r="W89" s="3">
        <f>V89*(1-IF($H89+V$2-$L$2&lt;70,VLOOKUP($H89+V$2-$L$2,$B$3:$C$123,2)*VLOOKUP($H89+V$2-$L$2,Multipliers!$A$3:$DF$122,V$2-2006+2),1))</f>
        <v>0</v>
      </c>
      <c r="X89" s="3">
        <f>W89*(1-IF($H89+W$2-$L$2&lt;70,VLOOKUP($H89+W$2-$L$2,$B$3:$C$123,2)*VLOOKUP($H89+W$2-$L$2,Multipliers!$A$3:$DF$122,W$2-2006+2),1))</f>
        <v>0</v>
      </c>
      <c r="Y89" s="3">
        <f>X89*(1-IF($H89+X$2-$L$2&lt;70,VLOOKUP($H89+X$2-$L$2,$B$3:$C$123,2)*VLOOKUP($H89+X$2-$L$2,Multipliers!$A$3:$DF$122,X$2-2006+2),1))</f>
        <v>0</v>
      </c>
      <c r="Z89" s="3">
        <f>Y89*(1-IF($H89+Y$2-$L$2&lt;70,VLOOKUP($H89+Y$2-$L$2,$B$3:$C$123,2)*VLOOKUP($H89+Y$2-$L$2,Multipliers!$A$3:$DF$122,Y$2-2006+2),1))</f>
        <v>0</v>
      </c>
      <c r="AA89" s="3">
        <f>Z89*(1-IF($H89+Z$2-$L$2&lt;70,VLOOKUP($H89+Z$2-$L$2,$B$3:$C$123,2)*VLOOKUP($H89+Z$2-$L$2,Multipliers!$A$3:$DF$122,Z$2-2006+2),1))</f>
        <v>0</v>
      </c>
      <c r="AB89" s="3">
        <f>AA89*(1-IF($H89+AA$2-$L$2&lt;70,VLOOKUP($H89+AA$2-$L$2,$B$3:$C$123,2)*VLOOKUP($H89+AA$2-$L$2,Multipliers!$A$3:$DF$122,AA$2-2006+2),1))</f>
        <v>0</v>
      </c>
      <c r="AC89" s="3">
        <f>AB89*(1-IF($H89+AB$2-$L$2&lt;70,VLOOKUP($H89+AB$2-$L$2,$B$3:$C$123,2)*VLOOKUP($H89+AB$2-$L$2,Multipliers!$A$3:$DF$122,AB$2-2006+2),1))</f>
        <v>0</v>
      </c>
      <c r="AD89" s="3">
        <f>AC89*(1-IF($H89+AC$2-$L$2&lt;70,VLOOKUP($H89+AC$2-$L$2,$B$3:$C$123,2)*VLOOKUP($H89+AC$2-$L$2,Multipliers!$A$3:$DF$122,AC$2-2006+2),1))</f>
        <v>0</v>
      </c>
      <c r="AE89" s="3">
        <f>AD89*(1-IF($H89+AD$2-$L$2&lt;70,VLOOKUP($H89+AD$2-$L$2,$B$3:$C$123,2)*VLOOKUP($H89+AD$2-$L$2,Multipliers!$A$3:$DF$122,AD$2-2006+2),1))</f>
        <v>0</v>
      </c>
      <c r="AF89" s="3">
        <f>AE89*(1-IF($H89+AE$2-$L$2&lt;70,VLOOKUP($H89+AE$2-$L$2,$B$3:$C$123,2)*VLOOKUP($H89+AE$2-$L$2,Multipliers!$A$3:$DF$122,AE$2-2006+2),1))</f>
        <v>0</v>
      </c>
      <c r="AG89" s="3">
        <f>AF89*(1-IF($H89+AF$2-$L$2&lt;70,VLOOKUP($H89+AF$2-$L$2,$B$3:$C$123,2)*VLOOKUP($H89+AF$2-$L$2,Multipliers!$A$3:$DF$122,AF$2-2006+2),1))</f>
        <v>0</v>
      </c>
      <c r="AH89" s="3">
        <f>AG89*(1-IF($H89+AG$2-$L$2&lt;70,VLOOKUP($H89+AG$2-$L$2,$B$3:$C$123,2)*VLOOKUP($H89+AG$2-$L$2,Multipliers!$A$3:$DF$122,AG$2-2006+2),1))</f>
        <v>0</v>
      </c>
      <c r="AI89" s="3">
        <f>AH89*(1-IF($H89+AH$2-$L$2&lt;70,VLOOKUP($H89+AH$2-$L$2,$B$3:$C$123,2)*VLOOKUP($H89+AH$2-$L$2,Multipliers!$A$3:$DF$122,AH$2-2006+2),1))</f>
        <v>0</v>
      </c>
      <c r="AJ89" s="3">
        <f>AI89*(1-IF($H89+AI$2-$L$2&lt;70,VLOOKUP($H89+AI$2-$L$2,$B$3:$C$123,2)*VLOOKUP($H89+AI$2-$L$2,Multipliers!$A$3:$DF$122,AI$2-2006+2),1))</f>
        <v>0</v>
      </c>
      <c r="AK89" s="3">
        <f>AJ89*(1-IF($H89+AJ$2-$L$2&lt;70,VLOOKUP($H89+AJ$2-$L$2,$B$3:$C$123,2)*VLOOKUP($H89+AJ$2-$L$2,Multipliers!$A$3:$DF$122,AJ$2-2006+2),1))</f>
        <v>0</v>
      </c>
      <c r="AL89" s="3">
        <f>AK89*(1-IF($H89+AK$2-$L$2&lt;70,VLOOKUP($H89+AK$2-$L$2,$B$3:$C$123,2)*VLOOKUP($H89+AK$2-$L$2,Multipliers!$A$3:$DF$122,AK$2-2006+2),1))</f>
        <v>0</v>
      </c>
      <c r="AM89" s="3">
        <f>AL89*(1-IF($H89+AL$2-$L$2&lt;70,VLOOKUP($H89+AL$2-$L$2,$B$3:$C$123,2)*VLOOKUP($H89+AL$2-$L$2,Multipliers!$A$3:$DF$122,AL$2-2006+2),1))</f>
        <v>0</v>
      </c>
      <c r="AN89" s="3">
        <f>AM89*(1-IF($H89+AM$2-$L$2&lt;70,VLOOKUP($H89+AM$2-$L$2,$B$3:$C$123,2)*VLOOKUP($H89+AM$2-$L$2,Multipliers!$A$3:$DF$122,AM$2-2006+2),1))</f>
        <v>0</v>
      </c>
      <c r="AO89" s="3">
        <f>AN89*(1-IF($H89+AN$2-$L$2&lt;70,VLOOKUP($H89+AN$2-$L$2,$B$3:$C$123,2)*VLOOKUP($H89+AN$2-$L$2,Multipliers!$A$3:$DF$122,AN$2-2006+2),1))</f>
        <v>0</v>
      </c>
      <c r="AP89" s="3">
        <f>AO89*(1-IF($H89+AO$2-$L$2&lt;70,VLOOKUP($H89+AO$2-$L$2,$B$3:$C$123,2)*VLOOKUP($H89+AO$2-$L$2,Multipliers!$A$3:$DF$122,AO$2-2006+2),1))</f>
        <v>0</v>
      </c>
      <c r="AQ89" s="3">
        <f>AP89*(1-IF($H89+AP$2-$L$2&lt;70,VLOOKUP($H89+AP$2-$L$2,$B$3:$C$123,2)*VLOOKUP($H89+AP$2-$L$2,Multipliers!$A$3:$DF$122,AP$2-2006+2),1))</f>
        <v>0</v>
      </c>
      <c r="AR89" s="3">
        <f>AQ89*(1-IF($H89+AQ$2-$L$2&lt;70,VLOOKUP($H89+AQ$2-$L$2,$B$3:$C$123,2)*VLOOKUP($H89+AQ$2-$L$2,Multipliers!$A$3:$DF$122,AQ$2-2006+2),1))</f>
        <v>0</v>
      </c>
      <c r="AS89" s="3">
        <f>AR89*(1-IF($H89+AR$2-$L$2&lt;70,VLOOKUP($H89+AR$2-$L$2,$B$3:$C$123,2)*VLOOKUP($H89+AR$2-$L$2,Multipliers!$A$3:$DF$122,AR$2-2006+2),1))</f>
        <v>0</v>
      </c>
      <c r="AT89" s="3">
        <f>AS89*(1-IF($H89+AS$2-$L$2&lt;70,VLOOKUP($H89+AS$2-$L$2,$B$3:$C$123,2)*VLOOKUP($H89+AS$2-$L$2,Multipliers!$A$3:$DF$122,AS$2-2006+2),1))</f>
        <v>0</v>
      </c>
      <c r="AU89" s="3">
        <f>AT89*(1-IF($H89+AT$2-$L$2&lt;70,VLOOKUP($H89+AT$2-$L$2,$B$3:$C$123,2)*VLOOKUP($H89+AT$2-$L$2,Multipliers!$A$3:$DF$122,AT$2-2006+2),1))</f>
        <v>0</v>
      </c>
      <c r="AV89" s="3">
        <f>AU89*(1-IF($H89+AU$2-$L$2&lt;70,VLOOKUP($H89+AU$2-$L$2,$B$3:$C$123,2)*VLOOKUP($H89+AU$2-$L$2,Multipliers!$A$3:$DF$122,AU$2-2006+2),1))</f>
        <v>0</v>
      </c>
      <c r="AW89" s="3">
        <f>AV89*(1-IF($H89+AV$2-$L$2&lt;70,VLOOKUP($H89+AV$2-$L$2,$B$3:$C$123,2)*VLOOKUP($H89+AV$2-$L$2,Multipliers!$A$3:$DF$122,AV$2-2006+2),1))</f>
        <v>0</v>
      </c>
      <c r="AX89" s="3">
        <f>AW89*(1-IF($H89+AW$2-$L$2&lt;70,VLOOKUP($H89+AW$2-$L$2,$B$3:$C$123,2)*VLOOKUP($H89+AW$2-$L$2,Multipliers!$A$3:$DF$122,AW$2-2006+2),1))</f>
        <v>0</v>
      </c>
      <c r="AY89" s="3">
        <f>AX89*(1-IF($H89+AX$2-$L$2&lt;70,VLOOKUP($H89+AX$2-$L$2,$B$3:$C$123,2)*VLOOKUP($H89+AX$2-$L$2,Multipliers!$A$3:$DF$122,AX$2-2006+2),1))</f>
        <v>0</v>
      </c>
      <c r="AZ89" s="3">
        <f>AY89*(1-IF($H89+AY$2-$L$2&lt;70,VLOOKUP($H89+AY$2-$L$2,$B$3:$C$123,2)*VLOOKUP($H89+AY$2-$L$2,Multipliers!$A$3:$DF$122,AY$2-2006+2),1))</f>
        <v>0</v>
      </c>
      <c r="BA89" s="3">
        <f>AZ89*(1-IF($H89+AZ$2-$L$2&lt;70,VLOOKUP($H89+AZ$2-$L$2,$B$3:$C$123,2)*VLOOKUP($H89+AZ$2-$L$2,Multipliers!$A$3:$DF$122,AZ$2-2006+2),1))</f>
        <v>0</v>
      </c>
      <c r="BB89" s="3">
        <f>BA89*(1-IF($H89+BA$2-$L$2&lt;70,VLOOKUP($H89+BA$2-$L$2,$B$3:$C$123,2)*VLOOKUP($H89+BA$2-$L$2,Multipliers!$A$3:$DF$122,BA$2-2006+2),1))</f>
        <v>0</v>
      </c>
      <c r="BC89" s="3">
        <f>BB89*(1-IF($H89+BB$2-$L$2&lt;70,VLOOKUP($H89+BB$2-$L$2,$B$3:$C$123,2)*VLOOKUP($H89+BB$2-$L$2,Multipliers!$A$3:$DF$122,BB$2-2006+2),1))</f>
        <v>0</v>
      </c>
      <c r="BD89" s="3">
        <f>BC89*(1-IF($H89+BC$2-$L$2&lt;70,VLOOKUP($H89+BC$2-$L$2,$B$3:$C$123,2)*VLOOKUP($H89+BC$2-$L$2,Multipliers!$A$3:$DF$122,BC$2-2006+2),1))</f>
        <v>0</v>
      </c>
      <c r="BE89" s="3">
        <f>BD89*(1-IF($H89+BD$2-$L$2&lt;70,VLOOKUP($H89+BD$2-$L$2,$B$3:$C$123,2)*VLOOKUP($H89+BD$2-$L$2,Multipliers!$A$3:$DF$122,BD$2-2006+2),1))</f>
        <v>0</v>
      </c>
      <c r="BF89" s="3">
        <f>BE89*(1-IF($H89+BE$2-$L$2&lt;70,VLOOKUP($H89+BE$2-$L$2,$B$3:$C$123,2)*VLOOKUP($H89+BE$2-$L$2,Multipliers!$A$3:$DF$122,BE$2-2006+2),1))</f>
        <v>0</v>
      </c>
      <c r="BG89" s="3">
        <f>BF89*(1-IF($H89+BF$2-$L$2&lt;70,VLOOKUP($H89+BF$2-$L$2,$B$3:$C$123,2)*VLOOKUP($H89+BF$2-$L$2,Multipliers!$A$3:$DF$122,BF$2-2006+2),1))</f>
        <v>0</v>
      </c>
      <c r="BH89" s="3">
        <f>BG89*(1-IF($H89+BG$2-$L$2&lt;70,VLOOKUP($H89+BG$2-$L$2,$B$3:$C$123,2)*VLOOKUP($H89+BG$2-$L$2,Multipliers!$A$3:$DF$122,BG$2-2006+2),1))</f>
        <v>0</v>
      </c>
      <c r="BI89" s="3">
        <f>BH89*(1-IF($H89+BH$2-$L$2&lt;70,VLOOKUP($H89+BH$2-$L$2,$B$3:$C$123,2)*VLOOKUP($H89+BH$2-$L$2,Multipliers!$A$3:$DF$122,BH$2-2006+2),1))</f>
        <v>0</v>
      </c>
      <c r="BJ89" s="3">
        <f>BI89*(1-IF($H89+BI$2-$L$2&lt;70,VLOOKUP($H89+BI$2-$L$2,$B$3:$C$123,2)*VLOOKUP($H89+BI$2-$L$2,Multipliers!$A$3:$DF$122,BI$2-2006+2),1))</f>
        <v>0</v>
      </c>
      <c r="BK89" s="3">
        <f>BJ89*(1-IF($H89+BJ$2-$L$2&lt;70,VLOOKUP($H89+BJ$2-$L$2,$B$3:$C$123,2)*VLOOKUP($H89+BJ$2-$L$2,Multipliers!$A$3:$DF$122,BJ$2-2006+2),1))</f>
        <v>0</v>
      </c>
      <c r="BL89" s="3">
        <f>BK89*(1-IF($H89+BK$2-$L$2&lt;70,VLOOKUP($H89+BK$2-$L$2,$B$3:$C$123,2)*VLOOKUP($H89+BK$2-$L$2,Multipliers!$A$3:$DF$122,BK$2-2006+2),1))</f>
        <v>0</v>
      </c>
      <c r="BM89" s="3">
        <f>BL89*(1-IF($H89+BL$2-$L$2&lt;70,VLOOKUP($H89+BL$2-$L$2,$B$3:$C$123,2)*VLOOKUP($H89+BL$2-$L$2,Multipliers!$A$3:$DF$122,BL$2-2006+2),1))</f>
        <v>0</v>
      </c>
      <c r="BN89" s="3">
        <f>BM89*(1-IF($H89+BM$2-$L$2&lt;70,VLOOKUP($H89+BM$2-$L$2,$B$3:$C$123,2)*VLOOKUP($H89+BM$2-$L$2,Multipliers!$A$3:$DF$122,BM$2-2006+2),1))</f>
        <v>0</v>
      </c>
      <c r="BO89" s="3">
        <f>BN89*(1-IF($H89+BN$2-$L$2&lt;70,VLOOKUP($H89+BN$2-$L$2,$B$3:$C$123,2)*VLOOKUP($H89+BN$2-$L$2,Multipliers!$A$3:$DF$122,BN$2-2006+2),1))</f>
        <v>0</v>
      </c>
      <c r="BP89" s="3">
        <f>BO89*(1-IF($H89+BO$2-$L$2&lt;70,VLOOKUP($H89+BO$2-$L$2,$B$3:$C$123,2)*VLOOKUP($H89+BO$2-$L$2,Multipliers!$A$3:$DF$122,BO$2-2006+2),1))</f>
        <v>0</v>
      </c>
      <c r="BQ89" s="3">
        <f>BP89*(1-IF($H89+BP$2-$L$2&lt;70,VLOOKUP($H89+BP$2-$L$2,$B$3:$C$123,2)*VLOOKUP($H89+BP$2-$L$2,Multipliers!$A$3:$DF$122,BP$2-2006+2),1))</f>
        <v>0</v>
      </c>
      <c r="BR89" s="3">
        <f>BQ89*(1-IF($H89+BQ$2-$L$2&lt;70,VLOOKUP($H89+BQ$2-$L$2,$B$3:$C$123,2)*VLOOKUP($H89+BQ$2-$L$2,Multipliers!$A$3:$DF$122,BQ$2-2006+2),1))</f>
        <v>0</v>
      </c>
      <c r="BS89" s="3">
        <f>BR89*(1-IF($H89+BR$2-$L$2&lt;70,VLOOKUP($H89+BR$2-$L$2,$B$3:$C$123,2)*VLOOKUP($H89+BR$2-$L$2,Multipliers!$A$3:$DF$122,BR$2-2006+2),1))</f>
        <v>0</v>
      </c>
      <c r="BT89" s="3">
        <f>BS89*(1-IF($H89+BS$2-$L$2&lt;70,VLOOKUP($H89+BS$2-$L$2,$B$3:$C$123,2)*VLOOKUP($H89+BS$2-$L$2,Multipliers!$A$3:$DF$122,BS$2-2006+2),1))</f>
        <v>0</v>
      </c>
      <c r="BU89" s="3">
        <f>BT89*(1-IF($H89+BT$2-$L$2&lt;70,VLOOKUP($H89+BT$2-$L$2,$B$3:$C$123,2)*VLOOKUP($H89+BT$2-$L$2,Multipliers!$A$3:$DF$122,BT$2-2006+2),1))</f>
        <v>0</v>
      </c>
      <c r="BV89" s="3">
        <f>BU89*(1-IF($H89+BU$2-$L$2&lt;70,VLOOKUP($H89+BU$2-$L$2,$B$3:$C$123,2)*VLOOKUP($H89+BU$2-$L$2,Multipliers!$A$3:$DF$122,BU$2-2006+2),1))</f>
        <v>0</v>
      </c>
      <c r="BW89" s="3">
        <f>BV89*(1-IF($H89+BV$2-$L$2&lt;70,VLOOKUP($H89+BV$2-$L$2,$B$3:$C$123,2)*VLOOKUP($H89+BV$2-$L$2,Multipliers!$A$3:$DF$122,BV$2-2006+2),1))</f>
        <v>0</v>
      </c>
      <c r="BX89" s="3">
        <f>BW89*(1-IF($H89+BW$2-$L$2&lt;70,VLOOKUP($H89+BW$2-$L$2,$B$3:$C$123,2)*VLOOKUP($H89+BW$2-$L$2,Multipliers!$A$3:$DF$122,BW$2-2006+2),1))</f>
        <v>0</v>
      </c>
      <c r="BY89" s="3">
        <f>BX89*(1-IF($H89+BX$2-$L$2&lt;70,VLOOKUP($H89+BX$2-$L$2,$B$3:$C$123,2)*VLOOKUP($H89+BX$2-$L$2,Multipliers!$A$3:$DF$122,BX$2-2006+2),1))</f>
        <v>0</v>
      </c>
      <c r="BZ89" s="3">
        <f>BY89*(1-IF($H89+BY$2-$L$2&lt;70,VLOOKUP($H89+BY$2-$L$2,$B$3:$C$123,2)*VLOOKUP($H89+BY$2-$L$2,Multipliers!$A$3:$DF$122,BY$2-2006+2),1))</f>
        <v>0</v>
      </c>
      <c r="CA89" s="3">
        <f>BZ89*(1-IF($H89+BZ$2-$L$2&lt;70,VLOOKUP($H89+BZ$2-$L$2,$B$3:$C$123,2)*VLOOKUP($H89+BZ$2-$L$2,Multipliers!$A$3:$DF$122,BZ$2-2006+2),1))</f>
        <v>0</v>
      </c>
      <c r="CB89" s="3">
        <f>CA89*(1-IF($H89+CA$2-$L$2&lt;70,VLOOKUP($H89+CA$2-$L$2,$B$3:$C$123,2)*VLOOKUP($H89+CA$2-$L$2,Multipliers!$A$3:$DF$122,CA$2-2006+2),1))</f>
        <v>0</v>
      </c>
      <c r="CC89" s="3">
        <f>CB89*(1-IF($H89+CB$2-$L$2&lt;70,VLOOKUP($H89+CB$2-$L$2,$B$3:$C$123,2)*VLOOKUP($H89+CB$2-$L$2,Multipliers!$A$3:$DF$122,CB$2-2006+2),1))</f>
        <v>0</v>
      </c>
      <c r="CD89" s="3">
        <f>CC89*(1-IF($H89+CC$2-$L$2&lt;70,VLOOKUP($H89+CC$2-$L$2,$B$3:$C$123,2)*VLOOKUP($H89+CC$2-$L$2,Multipliers!$A$3:$DF$122,CC$2-2006+2),1))</f>
        <v>0</v>
      </c>
    </row>
    <row r="90" spans="2:82" x14ac:dyDescent="0.25">
      <c r="B90" s="21">
        <f t="shared" si="34"/>
        <v>87</v>
      </c>
      <c r="C90" s="21">
        <f>IF(B90&lt;Inputs!$C$3,E90,F90)</f>
        <v>0.129083</v>
      </c>
      <c r="E90" s="22"/>
      <c r="F90" s="22">
        <v>0.129083</v>
      </c>
      <c r="H90" s="26">
        <f t="shared" si="35"/>
        <v>88</v>
      </c>
      <c r="I90" s="26">
        <f>IF(H90&lt;=Inputs!$C$3,VLOOKUP(H90,$K$3:$CD$43,Inputs!$C$3-H90+2),1)</f>
        <v>1</v>
      </c>
      <c r="K90" s="3">
        <f t="shared" si="36"/>
        <v>88</v>
      </c>
      <c r="L90" s="3">
        <v>1</v>
      </c>
      <c r="M90" s="3">
        <f>L90*(1-IF($H90+L$2-$L$2&lt;70,VLOOKUP($H90+L$2-$L$2,$B$3:$C$123,2)*VLOOKUP($H90+L$2-$L$2,Multipliers!$A$3:$DF$122,L$2-2006+2),1))</f>
        <v>0</v>
      </c>
      <c r="N90" s="3">
        <f>M90*(1-IF($H90+M$2-$L$2&lt;70,VLOOKUP($H90+M$2-$L$2,$B$3:$C$123,2)*VLOOKUP($H90+M$2-$L$2,Multipliers!$A$3:$DF$122,M$2-2006+2),1))</f>
        <v>0</v>
      </c>
      <c r="O90" s="3">
        <f>N90*(1-IF($H90+N$2-$L$2&lt;70,VLOOKUP($H90+N$2-$L$2,$B$3:$C$123,2)*VLOOKUP($H90+N$2-$L$2,Multipliers!$A$3:$DF$122,N$2-2006+2),1))</f>
        <v>0</v>
      </c>
      <c r="P90" s="3">
        <f>O90*(1-IF($H90+O$2-$L$2&lt;70,VLOOKUP($H90+O$2-$L$2,$B$3:$C$123,2)*VLOOKUP($H90+O$2-$L$2,Multipliers!$A$3:$DF$122,O$2-2006+2),1))</f>
        <v>0</v>
      </c>
      <c r="Q90" s="3">
        <f>P90*(1-IF($H90+P$2-$L$2&lt;70,VLOOKUP($H90+P$2-$L$2,$B$3:$C$123,2)*VLOOKUP($H90+P$2-$L$2,Multipliers!$A$3:$DF$122,P$2-2006+2),1))</f>
        <v>0</v>
      </c>
      <c r="R90" s="3">
        <f>Q90*(1-IF($H90+Q$2-$L$2&lt;70,VLOOKUP($H90+Q$2-$L$2,$B$3:$C$123,2)*VLOOKUP($H90+Q$2-$L$2,Multipliers!$A$3:$DF$122,Q$2-2006+2),1))</f>
        <v>0</v>
      </c>
      <c r="S90" s="3">
        <f>R90*(1-IF($H90+R$2-$L$2&lt;70,VLOOKUP($H90+R$2-$L$2,$B$3:$C$123,2)*VLOOKUP($H90+R$2-$L$2,Multipliers!$A$3:$DF$122,R$2-2006+2),1))</f>
        <v>0</v>
      </c>
      <c r="T90" s="3">
        <f>S90*(1-IF($H90+S$2-$L$2&lt;70,VLOOKUP($H90+S$2-$L$2,$B$3:$C$123,2)*VLOOKUP($H90+S$2-$L$2,Multipliers!$A$3:$DF$122,S$2-2006+2),1))</f>
        <v>0</v>
      </c>
      <c r="U90" s="3">
        <f>T90*(1-IF($H90+T$2-$L$2&lt;70,VLOOKUP($H90+T$2-$L$2,$B$3:$C$123,2)*VLOOKUP($H90+T$2-$L$2,Multipliers!$A$3:$DF$122,T$2-2006+2),1))</f>
        <v>0</v>
      </c>
      <c r="V90" s="3">
        <f>U90*(1-IF($H90+U$2-$L$2&lt;70,VLOOKUP($H90+U$2-$L$2,$B$3:$C$123,2)*VLOOKUP($H90+U$2-$L$2,Multipliers!$A$3:$DF$122,U$2-2006+2),1))</f>
        <v>0</v>
      </c>
      <c r="W90" s="3">
        <f>V90*(1-IF($H90+V$2-$L$2&lt;70,VLOOKUP($H90+V$2-$L$2,$B$3:$C$123,2)*VLOOKUP($H90+V$2-$L$2,Multipliers!$A$3:$DF$122,V$2-2006+2),1))</f>
        <v>0</v>
      </c>
      <c r="X90" s="3">
        <f>W90*(1-IF($H90+W$2-$L$2&lt;70,VLOOKUP($H90+W$2-$L$2,$B$3:$C$123,2)*VLOOKUP($H90+W$2-$L$2,Multipliers!$A$3:$DF$122,W$2-2006+2),1))</f>
        <v>0</v>
      </c>
      <c r="Y90" s="3">
        <f>X90*(1-IF($H90+X$2-$L$2&lt;70,VLOOKUP($H90+X$2-$L$2,$B$3:$C$123,2)*VLOOKUP($H90+X$2-$L$2,Multipliers!$A$3:$DF$122,X$2-2006+2),1))</f>
        <v>0</v>
      </c>
      <c r="Z90" s="3">
        <f>Y90*(1-IF($H90+Y$2-$L$2&lt;70,VLOOKUP($H90+Y$2-$L$2,$B$3:$C$123,2)*VLOOKUP($H90+Y$2-$L$2,Multipliers!$A$3:$DF$122,Y$2-2006+2),1))</f>
        <v>0</v>
      </c>
      <c r="AA90" s="3">
        <f>Z90*(1-IF($H90+Z$2-$L$2&lt;70,VLOOKUP($H90+Z$2-$L$2,$B$3:$C$123,2)*VLOOKUP($H90+Z$2-$L$2,Multipliers!$A$3:$DF$122,Z$2-2006+2),1))</f>
        <v>0</v>
      </c>
      <c r="AB90" s="3">
        <f>AA90*(1-IF($H90+AA$2-$L$2&lt;70,VLOOKUP($H90+AA$2-$L$2,$B$3:$C$123,2)*VLOOKUP($H90+AA$2-$L$2,Multipliers!$A$3:$DF$122,AA$2-2006+2),1))</f>
        <v>0</v>
      </c>
      <c r="AC90" s="3">
        <f>AB90*(1-IF($H90+AB$2-$L$2&lt;70,VLOOKUP($H90+AB$2-$L$2,$B$3:$C$123,2)*VLOOKUP($H90+AB$2-$L$2,Multipliers!$A$3:$DF$122,AB$2-2006+2),1))</f>
        <v>0</v>
      </c>
      <c r="AD90" s="3">
        <f>AC90*(1-IF($H90+AC$2-$L$2&lt;70,VLOOKUP($H90+AC$2-$L$2,$B$3:$C$123,2)*VLOOKUP($H90+AC$2-$L$2,Multipliers!$A$3:$DF$122,AC$2-2006+2),1))</f>
        <v>0</v>
      </c>
      <c r="AE90" s="3">
        <f>AD90*(1-IF($H90+AD$2-$L$2&lt;70,VLOOKUP($H90+AD$2-$L$2,$B$3:$C$123,2)*VLOOKUP($H90+AD$2-$L$2,Multipliers!$A$3:$DF$122,AD$2-2006+2),1))</f>
        <v>0</v>
      </c>
      <c r="AF90" s="3">
        <f>AE90*(1-IF($H90+AE$2-$L$2&lt;70,VLOOKUP($H90+AE$2-$L$2,$B$3:$C$123,2)*VLOOKUP($H90+AE$2-$L$2,Multipliers!$A$3:$DF$122,AE$2-2006+2),1))</f>
        <v>0</v>
      </c>
      <c r="AG90" s="3">
        <f>AF90*(1-IF($H90+AF$2-$L$2&lt;70,VLOOKUP($H90+AF$2-$L$2,$B$3:$C$123,2)*VLOOKUP($H90+AF$2-$L$2,Multipliers!$A$3:$DF$122,AF$2-2006+2),1))</f>
        <v>0</v>
      </c>
      <c r="AH90" s="3">
        <f>AG90*(1-IF($H90+AG$2-$L$2&lt;70,VLOOKUP($H90+AG$2-$L$2,$B$3:$C$123,2)*VLOOKUP($H90+AG$2-$L$2,Multipliers!$A$3:$DF$122,AG$2-2006+2),1))</f>
        <v>0</v>
      </c>
      <c r="AI90" s="3">
        <f>AH90*(1-IF($H90+AH$2-$L$2&lt;70,VLOOKUP($H90+AH$2-$L$2,$B$3:$C$123,2)*VLOOKUP($H90+AH$2-$L$2,Multipliers!$A$3:$DF$122,AH$2-2006+2),1))</f>
        <v>0</v>
      </c>
      <c r="AJ90" s="3">
        <f>AI90*(1-IF($H90+AI$2-$L$2&lt;70,VLOOKUP($H90+AI$2-$L$2,$B$3:$C$123,2)*VLOOKUP($H90+AI$2-$L$2,Multipliers!$A$3:$DF$122,AI$2-2006+2),1))</f>
        <v>0</v>
      </c>
      <c r="AK90" s="3">
        <f>AJ90*(1-IF($H90+AJ$2-$L$2&lt;70,VLOOKUP($H90+AJ$2-$L$2,$B$3:$C$123,2)*VLOOKUP($H90+AJ$2-$L$2,Multipliers!$A$3:$DF$122,AJ$2-2006+2),1))</f>
        <v>0</v>
      </c>
      <c r="AL90" s="3">
        <f>AK90*(1-IF($H90+AK$2-$L$2&lt;70,VLOOKUP($H90+AK$2-$L$2,$B$3:$C$123,2)*VLOOKUP($H90+AK$2-$L$2,Multipliers!$A$3:$DF$122,AK$2-2006+2),1))</f>
        <v>0</v>
      </c>
      <c r="AM90" s="3">
        <f>AL90*(1-IF($H90+AL$2-$L$2&lt;70,VLOOKUP($H90+AL$2-$L$2,$B$3:$C$123,2)*VLOOKUP($H90+AL$2-$L$2,Multipliers!$A$3:$DF$122,AL$2-2006+2),1))</f>
        <v>0</v>
      </c>
      <c r="AN90" s="3">
        <f>AM90*(1-IF($H90+AM$2-$L$2&lt;70,VLOOKUP($H90+AM$2-$L$2,$B$3:$C$123,2)*VLOOKUP($H90+AM$2-$L$2,Multipliers!$A$3:$DF$122,AM$2-2006+2),1))</f>
        <v>0</v>
      </c>
      <c r="AO90" s="3">
        <f>AN90*(1-IF($H90+AN$2-$L$2&lt;70,VLOOKUP($H90+AN$2-$L$2,$B$3:$C$123,2)*VLOOKUP($H90+AN$2-$L$2,Multipliers!$A$3:$DF$122,AN$2-2006+2),1))</f>
        <v>0</v>
      </c>
      <c r="AP90" s="3">
        <f>AO90*(1-IF($H90+AO$2-$L$2&lt;70,VLOOKUP($H90+AO$2-$L$2,$B$3:$C$123,2)*VLOOKUP($H90+AO$2-$L$2,Multipliers!$A$3:$DF$122,AO$2-2006+2),1))</f>
        <v>0</v>
      </c>
      <c r="AQ90" s="3">
        <f>AP90*(1-IF($H90+AP$2-$L$2&lt;70,VLOOKUP($H90+AP$2-$L$2,$B$3:$C$123,2)*VLOOKUP($H90+AP$2-$L$2,Multipliers!$A$3:$DF$122,AP$2-2006+2),1))</f>
        <v>0</v>
      </c>
      <c r="AR90" s="3">
        <f>AQ90*(1-IF($H90+AQ$2-$L$2&lt;70,VLOOKUP($H90+AQ$2-$L$2,$B$3:$C$123,2)*VLOOKUP($H90+AQ$2-$L$2,Multipliers!$A$3:$DF$122,AQ$2-2006+2),1))</f>
        <v>0</v>
      </c>
      <c r="AS90" s="3">
        <f>AR90*(1-IF($H90+AR$2-$L$2&lt;70,VLOOKUP($H90+AR$2-$L$2,$B$3:$C$123,2)*VLOOKUP($H90+AR$2-$L$2,Multipliers!$A$3:$DF$122,AR$2-2006+2),1))</f>
        <v>0</v>
      </c>
      <c r="AT90" s="3">
        <f>AS90*(1-IF($H90+AS$2-$L$2&lt;70,VLOOKUP($H90+AS$2-$L$2,$B$3:$C$123,2)*VLOOKUP($H90+AS$2-$L$2,Multipliers!$A$3:$DF$122,AS$2-2006+2),1))</f>
        <v>0</v>
      </c>
      <c r="AU90" s="3">
        <f>AT90*(1-IF($H90+AT$2-$L$2&lt;70,VLOOKUP($H90+AT$2-$L$2,$B$3:$C$123,2)*VLOOKUP($H90+AT$2-$L$2,Multipliers!$A$3:$DF$122,AT$2-2006+2),1))</f>
        <v>0</v>
      </c>
      <c r="AV90" s="3">
        <f>AU90*(1-IF($H90+AU$2-$L$2&lt;70,VLOOKUP($H90+AU$2-$L$2,$B$3:$C$123,2)*VLOOKUP($H90+AU$2-$L$2,Multipliers!$A$3:$DF$122,AU$2-2006+2),1))</f>
        <v>0</v>
      </c>
      <c r="AW90" s="3">
        <f>AV90*(1-IF($H90+AV$2-$L$2&lt;70,VLOOKUP($H90+AV$2-$L$2,$B$3:$C$123,2)*VLOOKUP($H90+AV$2-$L$2,Multipliers!$A$3:$DF$122,AV$2-2006+2),1))</f>
        <v>0</v>
      </c>
      <c r="AX90" s="3">
        <f>AW90*(1-IF($H90+AW$2-$L$2&lt;70,VLOOKUP($H90+AW$2-$L$2,$B$3:$C$123,2)*VLOOKUP($H90+AW$2-$L$2,Multipliers!$A$3:$DF$122,AW$2-2006+2),1))</f>
        <v>0</v>
      </c>
      <c r="AY90" s="3">
        <f>AX90*(1-IF($H90+AX$2-$L$2&lt;70,VLOOKUP($H90+AX$2-$L$2,$B$3:$C$123,2)*VLOOKUP($H90+AX$2-$L$2,Multipliers!$A$3:$DF$122,AX$2-2006+2),1))</f>
        <v>0</v>
      </c>
      <c r="AZ90" s="3">
        <f>AY90*(1-IF($H90+AY$2-$L$2&lt;70,VLOOKUP($H90+AY$2-$L$2,$B$3:$C$123,2)*VLOOKUP($H90+AY$2-$L$2,Multipliers!$A$3:$DF$122,AY$2-2006+2),1))</f>
        <v>0</v>
      </c>
      <c r="BA90" s="3">
        <f>AZ90*(1-IF($H90+AZ$2-$L$2&lt;70,VLOOKUP($H90+AZ$2-$L$2,$B$3:$C$123,2)*VLOOKUP($H90+AZ$2-$L$2,Multipliers!$A$3:$DF$122,AZ$2-2006+2),1))</f>
        <v>0</v>
      </c>
      <c r="BB90" s="3">
        <f>BA90*(1-IF($H90+BA$2-$L$2&lt;70,VLOOKUP($H90+BA$2-$L$2,$B$3:$C$123,2)*VLOOKUP($H90+BA$2-$L$2,Multipliers!$A$3:$DF$122,BA$2-2006+2),1))</f>
        <v>0</v>
      </c>
      <c r="BC90" s="3">
        <f>BB90*(1-IF($H90+BB$2-$L$2&lt;70,VLOOKUP($H90+BB$2-$L$2,$B$3:$C$123,2)*VLOOKUP($H90+BB$2-$L$2,Multipliers!$A$3:$DF$122,BB$2-2006+2),1))</f>
        <v>0</v>
      </c>
      <c r="BD90" s="3">
        <f>BC90*(1-IF($H90+BC$2-$L$2&lt;70,VLOOKUP($H90+BC$2-$L$2,$B$3:$C$123,2)*VLOOKUP($H90+BC$2-$L$2,Multipliers!$A$3:$DF$122,BC$2-2006+2),1))</f>
        <v>0</v>
      </c>
      <c r="BE90" s="3">
        <f>BD90*(1-IF($H90+BD$2-$L$2&lt;70,VLOOKUP($H90+BD$2-$L$2,$B$3:$C$123,2)*VLOOKUP($H90+BD$2-$L$2,Multipliers!$A$3:$DF$122,BD$2-2006+2),1))</f>
        <v>0</v>
      </c>
      <c r="BF90" s="3">
        <f>BE90*(1-IF($H90+BE$2-$L$2&lt;70,VLOOKUP($H90+BE$2-$L$2,$B$3:$C$123,2)*VLOOKUP($H90+BE$2-$L$2,Multipliers!$A$3:$DF$122,BE$2-2006+2),1))</f>
        <v>0</v>
      </c>
      <c r="BG90" s="3">
        <f>BF90*(1-IF($H90+BF$2-$L$2&lt;70,VLOOKUP($H90+BF$2-$L$2,$B$3:$C$123,2)*VLOOKUP($H90+BF$2-$L$2,Multipliers!$A$3:$DF$122,BF$2-2006+2),1))</f>
        <v>0</v>
      </c>
      <c r="BH90" s="3">
        <f>BG90*(1-IF($H90+BG$2-$L$2&lt;70,VLOOKUP($H90+BG$2-$L$2,$B$3:$C$123,2)*VLOOKUP($H90+BG$2-$L$2,Multipliers!$A$3:$DF$122,BG$2-2006+2),1))</f>
        <v>0</v>
      </c>
      <c r="BI90" s="3">
        <f>BH90*(1-IF($H90+BH$2-$L$2&lt;70,VLOOKUP($H90+BH$2-$L$2,$B$3:$C$123,2)*VLOOKUP($H90+BH$2-$L$2,Multipliers!$A$3:$DF$122,BH$2-2006+2),1))</f>
        <v>0</v>
      </c>
      <c r="BJ90" s="3">
        <f>BI90*(1-IF($H90+BI$2-$L$2&lt;70,VLOOKUP($H90+BI$2-$L$2,$B$3:$C$123,2)*VLOOKUP($H90+BI$2-$L$2,Multipliers!$A$3:$DF$122,BI$2-2006+2),1))</f>
        <v>0</v>
      </c>
      <c r="BK90" s="3">
        <f>BJ90*(1-IF($H90+BJ$2-$L$2&lt;70,VLOOKUP($H90+BJ$2-$L$2,$B$3:$C$123,2)*VLOOKUP($H90+BJ$2-$L$2,Multipliers!$A$3:$DF$122,BJ$2-2006+2),1))</f>
        <v>0</v>
      </c>
      <c r="BL90" s="3">
        <f>BK90*(1-IF($H90+BK$2-$L$2&lt;70,VLOOKUP($H90+BK$2-$L$2,$B$3:$C$123,2)*VLOOKUP($H90+BK$2-$L$2,Multipliers!$A$3:$DF$122,BK$2-2006+2),1))</f>
        <v>0</v>
      </c>
      <c r="BM90" s="3">
        <f>BL90*(1-IF($H90+BL$2-$L$2&lt;70,VLOOKUP($H90+BL$2-$L$2,$B$3:$C$123,2)*VLOOKUP($H90+BL$2-$L$2,Multipliers!$A$3:$DF$122,BL$2-2006+2),1))</f>
        <v>0</v>
      </c>
      <c r="BN90" s="3">
        <f>BM90*(1-IF($H90+BM$2-$L$2&lt;70,VLOOKUP($H90+BM$2-$L$2,$B$3:$C$123,2)*VLOOKUP($H90+BM$2-$L$2,Multipliers!$A$3:$DF$122,BM$2-2006+2),1))</f>
        <v>0</v>
      </c>
      <c r="BO90" s="3">
        <f>BN90*(1-IF($H90+BN$2-$L$2&lt;70,VLOOKUP($H90+BN$2-$L$2,$B$3:$C$123,2)*VLOOKUP($H90+BN$2-$L$2,Multipliers!$A$3:$DF$122,BN$2-2006+2),1))</f>
        <v>0</v>
      </c>
      <c r="BP90" s="3">
        <f>BO90*(1-IF($H90+BO$2-$L$2&lt;70,VLOOKUP($H90+BO$2-$L$2,$B$3:$C$123,2)*VLOOKUP($H90+BO$2-$L$2,Multipliers!$A$3:$DF$122,BO$2-2006+2),1))</f>
        <v>0</v>
      </c>
      <c r="BQ90" s="3">
        <f>BP90*(1-IF($H90+BP$2-$L$2&lt;70,VLOOKUP($H90+BP$2-$L$2,$B$3:$C$123,2)*VLOOKUP($H90+BP$2-$L$2,Multipliers!$A$3:$DF$122,BP$2-2006+2),1))</f>
        <v>0</v>
      </c>
      <c r="BR90" s="3">
        <f>BQ90*(1-IF($H90+BQ$2-$L$2&lt;70,VLOOKUP($H90+BQ$2-$L$2,$B$3:$C$123,2)*VLOOKUP($H90+BQ$2-$L$2,Multipliers!$A$3:$DF$122,BQ$2-2006+2),1))</f>
        <v>0</v>
      </c>
      <c r="BS90" s="3">
        <f>BR90*(1-IF($H90+BR$2-$L$2&lt;70,VLOOKUP($H90+BR$2-$L$2,$B$3:$C$123,2)*VLOOKUP($H90+BR$2-$L$2,Multipliers!$A$3:$DF$122,BR$2-2006+2),1))</f>
        <v>0</v>
      </c>
      <c r="BT90" s="3">
        <f>BS90*(1-IF($H90+BS$2-$L$2&lt;70,VLOOKUP($H90+BS$2-$L$2,$B$3:$C$123,2)*VLOOKUP($H90+BS$2-$L$2,Multipliers!$A$3:$DF$122,BS$2-2006+2),1))</f>
        <v>0</v>
      </c>
      <c r="BU90" s="3">
        <f>BT90*(1-IF($H90+BT$2-$L$2&lt;70,VLOOKUP($H90+BT$2-$L$2,$B$3:$C$123,2)*VLOOKUP($H90+BT$2-$L$2,Multipliers!$A$3:$DF$122,BT$2-2006+2),1))</f>
        <v>0</v>
      </c>
      <c r="BV90" s="3">
        <f>BU90*(1-IF($H90+BU$2-$L$2&lt;70,VLOOKUP($H90+BU$2-$L$2,$B$3:$C$123,2)*VLOOKUP($H90+BU$2-$L$2,Multipliers!$A$3:$DF$122,BU$2-2006+2),1))</f>
        <v>0</v>
      </c>
      <c r="BW90" s="3">
        <f>BV90*(1-IF($H90+BV$2-$L$2&lt;70,VLOOKUP($H90+BV$2-$L$2,$B$3:$C$123,2)*VLOOKUP($H90+BV$2-$L$2,Multipliers!$A$3:$DF$122,BV$2-2006+2),1))</f>
        <v>0</v>
      </c>
      <c r="BX90" s="3">
        <f>BW90*(1-IF($H90+BW$2-$L$2&lt;70,VLOOKUP($H90+BW$2-$L$2,$B$3:$C$123,2)*VLOOKUP($H90+BW$2-$L$2,Multipliers!$A$3:$DF$122,BW$2-2006+2),1))</f>
        <v>0</v>
      </c>
      <c r="BY90" s="3">
        <f>BX90*(1-IF($H90+BX$2-$L$2&lt;70,VLOOKUP($H90+BX$2-$L$2,$B$3:$C$123,2)*VLOOKUP($H90+BX$2-$L$2,Multipliers!$A$3:$DF$122,BX$2-2006+2),1))</f>
        <v>0</v>
      </c>
      <c r="BZ90" s="3">
        <f>BY90*(1-IF($H90+BY$2-$L$2&lt;70,VLOOKUP($H90+BY$2-$L$2,$B$3:$C$123,2)*VLOOKUP($H90+BY$2-$L$2,Multipliers!$A$3:$DF$122,BY$2-2006+2),1))</f>
        <v>0</v>
      </c>
      <c r="CA90" s="3">
        <f>BZ90*(1-IF($H90+BZ$2-$L$2&lt;70,VLOOKUP($H90+BZ$2-$L$2,$B$3:$C$123,2)*VLOOKUP($H90+BZ$2-$L$2,Multipliers!$A$3:$DF$122,BZ$2-2006+2),1))</f>
        <v>0</v>
      </c>
      <c r="CB90" s="3">
        <f>CA90*(1-IF($H90+CA$2-$L$2&lt;70,VLOOKUP($H90+CA$2-$L$2,$B$3:$C$123,2)*VLOOKUP($H90+CA$2-$L$2,Multipliers!$A$3:$DF$122,CA$2-2006+2),1))</f>
        <v>0</v>
      </c>
      <c r="CC90" s="3">
        <f>CB90*(1-IF($H90+CB$2-$L$2&lt;70,VLOOKUP($H90+CB$2-$L$2,$B$3:$C$123,2)*VLOOKUP($H90+CB$2-$L$2,Multipliers!$A$3:$DF$122,CB$2-2006+2),1))</f>
        <v>0</v>
      </c>
      <c r="CD90" s="3">
        <f>CC90*(1-IF($H90+CC$2-$L$2&lt;70,VLOOKUP($H90+CC$2-$L$2,$B$3:$C$123,2)*VLOOKUP($H90+CC$2-$L$2,Multipliers!$A$3:$DF$122,CC$2-2006+2),1))</f>
        <v>0</v>
      </c>
    </row>
    <row r="91" spans="2:82" x14ac:dyDescent="0.25">
      <c r="B91" s="21">
        <f t="shared" si="34"/>
        <v>88</v>
      </c>
      <c r="C91" s="21">
        <f>IF(B91&lt;Inputs!$C$3,E91,F91)</f>
        <v>0.142426</v>
      </c>
      <c r="E91" s="22"/>
      <c r="F91" s="22">
        <v>0.142426</v>
      </c>
      <c r="H91" s="26">
        <f t="shared" si="35"/>
        <v>89</v>
      </c>
      <c r="I91" s="26">
        <f>IF(H91&lt;=Inputs!$C$3,VLOOKUP(H91,$K$3:$CD$43,Inputs!$C$3-H91+2),1)</f>
        <v>1</v>
      </c>
      <c r="K91" s="3">
        <f t="shared" si="36"/>
        <v>89</v>
      </c>
      <c r="L91" s="3">
        <v>1</v>
      </c>
      <c r="M91" s="3">
        <f>L91*(1-IF($H91+L$2-$L$2&lt;70,VLOOKUP($H91+L$2-$L$2,$B$3:$C$123,2)*VLOOKUP($H91+L$2-$L$2,Multipliers!$A$3:$DF$122,L$2-2006+2),1))</f>
        <v>0</v>
      </c>
      <c r="N91" s="3">
        <f>M91*(1-IF($H91+M$2-$L$2&lt;70,VLOOKUP($H91+M$2-$L$2,$B$3:$C$123,2)*VLOOKUP($H91+M$2-$L$2,Multipliers!$A$3:$DF$122,M$2-2006+2),1))</f>
        <v>0</v>
      </c>
      <c r="O91" s="3">
        <f>N91*(1-IF($H91+N$2-$L$2&lt;70,VLOOKUP($H91+N$2-$L$2,$B$3:$C$123,2)*VLOOKUP($H91+N$2-$L$2,Multipliers!$A$3:$DF$122,N$2-2006+2),1))</f>
        <v>0</v>
      </c>
      <c r="P91" s="3">
        <f>O91*(1-IF($H91+O$2-$L$2&lt;70,VLOOKUP($H91+O$2-$L$2,$B$3:$C$123,2)*VLOOKUP($H91+O$2-$L$2,Multipliers!$A$3:$DF$122,O$2-2006+2),1))</f>
        <v>0</v>
      </c>
      <c r="Q91" s="3">
        <f>P91*(1-IF($H91+P$2-$L$2&lt;70,VLOOKUP($H91+P$2-$L$2,$B$3:$C$123,2)*VLOOKUP($H91+P$2-$L$2,Multipliers!$A$3:$DF$122,P$2-2006+2),1))</f>
        <v>0</v>
      </c>
      <c r="R91" s="3">
        <f>Q91*(1-IF($H91+Q$2-$L$2&lt;70,VLOOKUP($H91+Q$2-$L$2,$B$3:$C$123,2)*VLOOKUP($H91+Q$2-$L$2,Multipliers!$A$3:$DF$122,Q$2-2006+2),1))</f>
        <v>0</v>
      </c>
      <c r="S91" s="3">
        <f>R91*(1-IF($H91+R$2-$L$2&lt;70,VLOOKUP($H91+R$2-$L$2,$B$3:$C$123,2)*VLOOKUP($H91+R$2-$L$2,Multipliers!$A$3:$DF$122,R$2-2006+2),1))</f>
        <v>0</v>
      </c>
      <c r="T91" s="3">
        <f>S91*(1-IF($H91+S$2-$L$2&lt;70,VLOOKUP($H91+S$2-$L$2,$B$3:$C$123,2)*VLOOKUP($H91+S$2-$L$2,Multipliers!$A$3:$DF$122,S$2-2006+2),1))</f>
        <v>0</v>
      </c>
      <c r="U91" s="3">
        <f>T91*(1-IF($H91+T$2-$L$2&lt;70,VLOOKUP($H91+T$2-$L$2,$B$3:$C$123,2)*VLOOKUP($H91+T$2-$L$2,Multipliers!$A$3:$DF$122,T$2-2006+2),1))</f>
        <v>0</v>
      </c>
      <c r="V91" s="3">
        <f>U91*(1-IF($H91+U$2-$L$2&lt;70,VLOOKUP($H91+U$2-$L$2,$B$3:$C$123,2)*VLOOKUP($H91+U$2-$L$2,Multipliers!$A$3:$DF$122,U$2-2006+2),1))</f>
        <v>0</v>
      </c>
      <c r="W91" s="3">
        <f>V91*(1-IF($H91+V$2-$L$2&lt;70,VLOOKUP($H91+V$2-$L$2,$B$3:$C$123,2)*VLOOKUP($H91+V$2-$L$2,Multipliers!$A$3:$DF$122,V$2-2006+2),1))</f>
        <v>0</v>
      </c>
      <c r="X91" s="3">
        <f>W91*(1-IF($H91+W$2-$L$2&lt;70,VLOOKUP($H91+W$2-$L$2,$B$3:$C$123,2)*VLOOKUP($H91+W$2-$L$2,Multipliers!$A$3:$DF$122,W$2-2006+2),1))</f>
        <v>0</v>
      </c>
      <c r="Y91" s="3">
        <f>X91*(1-IF($H91+X$2-$L$2&lt;70,VLOOKUP($H91+X$2-$L$2,$B$3:$C$123,2)*VLOOKUP($H91+X$2-$L$2,Multipliers!$A$3:$DF$122,X$2-2006+2),1))</f>
        <v>0</v>
      </c>
      <c r="Z91" s="3">
        <f>Y91*(1-IF($H91+Y$2-$L$2&lt;70,VLOOKUP($H91+Y$2-$L$2,$B$3:$C$123,2)*VLOOKUP($H91+Y$2-$L$2,Multipliers!$A$3:$DF$122,Y$2-2006+2),1))</f>
        <v>0</v>
      </c>
      <c r="AA91" s="3">
        <f>Z91*(1-IF($H91+Z$2-$L$2&lt;70,VLOOKUP($H91+Z$2-$L$2,$B$3:$C$123,2)*VLOOKUP($H91+Z$2-$L$2,Multipliers!$A$3:$DF$122,Z$2-2006+2),1))</f>
        <v>0</v>
      </c>
      <c r="AB91" s="3">
        <f>AA91*(1-IF($H91+AA$2-$L$2&lt;70,VLOOKUP($H91+AA$2-$L$2,$B$3:$C$123,2)*VLOOKUP($H91+AA$2-$L$2,Multipliers!$A$3:$DF$122,AA$2-2006+2),1))</f>
        <v>0</v>
      </c>
      <c r="AC91" s="3">
        <f>AB91*(1-IF($H91+AB$2-$L$2&lt;70,VLOOKUP($H91+AB$2-$L$2,$B$3:$C$123,2)*VLOOKUP($H91+AB$2-$L$2,Multipliers!$A$3:$DF$122,AB$2-2006+2),1))</f>
        <v>0</v>
      </c>
      <c r="AD91" s="3">
        <f>AC91*(1-IF($H91+AC$2-$L$2&lt;70,VLOOKUP($H91+AC$2-$L$2,$B$3:$C$123,2)*VLOOKUP($H91+AC$2-$L$2,Multipliers!$A$3:$DF$122,AC$2-2006+2),1))</f>
        <v>0</v>
      </c>
      <c r="AE91" s="3">
        <f>AD91*(1-IF($H91+AD$2-$L$2&lt;70,VLOOKUP($H91+AD$2-$L$2,$B$3:$C$123,2)*VLOOKUP($H91+AD$2-$L$2,Multipliers!$A$3:$DF$122,AD$2-2006+2),1))</f>
        <v>0</v>
      </c>
      <c r="AF91" s="3">
        <f>AE91*(1-IF($H91+AE$2-$L$2&lt;70,VLOOKUP($H91+AE$2-$L$2,$B$3:$C$123,2)*VLOOKUP($H91+AE$2-$L$2,Multipliers!$A$3:$DF$122,AE$2-2006+2),1))</f>
        <v>0</v>
      </c>
      <c r="AG91" s="3">
        <f>AF91*(1-IF($H91+AF$2-$L$2&lt;70,VLOOKUP($H91+AF$2-$L$2,$B$3:$C$123,2)*VLOOKUP($H91+AF$2-$L$2,Multipliers!$A$3:$DF$122,AF$2-2006+2),1))</f>
        <v>0</v>
      </c>
      <c r="AH91" s="3">
        <f>AG91*(1-IF($H91+AG$2-$L$2&lt;70,VLOOKUP($H91+AG$2-$L$2,$B$3:$C$123,2)*VLOOKUP($H91+AG$2-$L$2,Multipliers!$A$3:$DF$122,AG$2-2006+2),1))</f>
        <v>0</v>
      </c>
      <c r="AI91" s="3">
        <f>AH91*(1-IF($H91+AH$2-$L$2&lt;70,VLOOKUP($H91+AH$2-$L$2,$B$3:$C$123,2)*VLOOKUP($H91+AH$2-$L$2,Multipliers!$A$3:$DF$122,AH$2-2006+2),1))</f>
        <v>0</v>
      </c>
      <c r="AJ91" s="3">
        <f>AI91*(1-IF($H91+AI$2-$L$2&lt;70,VLOOKUP($H91+AI$2-$L$2,$B$3:$C$123,2)*VLOOKUP($H91+AI$2-$L$2,Multipliers!$A$3:$DF$122,AI$2-2006+2),1))</f>
        <v>0</v>
      </c>
      <c r="AK91" s="3">
        <f>AJ91*(1-IF($H91+AJ$2-$L$2&lt;70,VLOOKUP($H91+AJ$2-$L$2,$B$3:$C$123,2)*VLOOKUP($H91+AJ$2-$L$2,Multipliers!$A$3:$DF$122,AJ$2-2006+2),1))</f>
        <v>0</v>
      </c>
      <c r="AL91" s="3">
        <f>AK91*(1-IF($H91+AK$2-$L$2&lt;70,VLOOKUP($H91+AK$2-$L$2,$B$3:$C$123,2)*VLOOKUP($H91+AK$2-$L$2,Multipliers!$A$3:$DF$122,AK$2-2006+2),1))</f>
        <v>0</v>
      </c>
      <c r="AM91" s="3">
        <f>AL91*(1-IF($H91+AL$2-$L$2&lt;70,VLOOKUP($H91+AL$2-$L$2,$B$3:$C$123,2)*VLOOKUP($H91+AL$2-$L$2,Multipliers!$A$3:$DF$122,AL$2-2006+2),1))</f>
        <v>0</v>
      </c>
      <c r="AN91" s="3">
        <f>AM91*(1-IF($H91+AM$2-$L$2&lt;70,VLOOKUP($H91+AM$2-$L$2,$B$3:$C$123,2)*VLOOKUP($H91+AM$2-$L$2,Multipliers!$A$3:$DF$122,AM$2-2006+2),1))</f>
        <v>0</v>
      </c>
      <c r="AO91" s="3">
        <f>AN91*(1-IF($H91+AN$2-$L$2&lt;70,VLOOKUP($H91+AN$2-$L$2,$B$3:$C$123,2)*VLOOKUP($H91+AN$2-$L$2,Multipliers!$A$3:$DF$122,AN$2-2006+2),1))</f>
        <v>0</v>
      </c>
      <c r="AP91" s="3">
        <f>AO91*(1-IF($H91+AO$2-$L$2&lt;70,VLOOKUP($H91+AO$2-$L$2,$B$3:$C$123,2)*VLOOKUP($H91+AO$2-$L$2,Multipliers!$A$3:$DF$122,AO$2-2006+2),1))</f>
        <v>0</v>
      </c>
      <c r="AQ91" s="3">
        <f>AP91*(1-IF($H91+AP$2-$L$2&lt;70,VLOOKUP($H91+AP$2-$L$2,$B$3:$C$123,2)*VLOOKUP($H91+AP$2-$L$2,Multipliers!$A$3:$DF$122,AP$2-2006+2),1))</f>
        <v>0</v>
      </c>
      <c r="AR91" s="3">
        <f>AQ91*(1-IF($H91+AQ$2-$L$2&lt;70,VLOOKUP($H91+AQ$2-$L$2,$B$3:$C$123,2)*VLOOKUP($H91+AQ$2-$L$2,Multipliers!$A$3:$DF$122,AQ$2-2006+2),1))</f>
        <v>0</v>
      </c>
      <c r="AS91" s="3">
        <f>AR91*(1-IF($H91+AR$2-$L$2&lt;70,VLOOKUP($H91+AR$2-$L$2,$B$3:$C$123,2)*VLOOKUP($H91+AR$2-$L$2,Multipliers!$A$3:$DF$122,AR$2-2006+2),1))</f>
        <v>0</v>
      </c>
      <c r="AT91" s="3">
        <f>AS91*(1-IF($H91+AS$2-$L$2&lt;70,VLOOKUP($H91+AS$2-$L$2,$B$3:$C$123,2)*VLOOKUP($H91+AS$2-$L$2,Multipliers!$A$3:$DF$122,AS$2-2006+2),1))</f>
        <v>0</v>
      </c>
      <c r="AU91" s="3">
        <f>AT91*(1-IF($H91+AT$2-$L$2&lt;70,VLOOKUP($H91+AT$2-$L$2,$B$3:$C$123,2)*VLOOKUP($H91+AT$2-$L$2,Multipliers!$A$3:$DF$122,AT$2-2006+2),1))</f>
        <v>0</v>
      </c>
      <c r="AV91" s="3">
        <f>AU91*(1-IF($H91+AU$2-$L$2&lt;70,VLOOKUP($H91+AU$2-$L$2,$B$3:$C$123,2)*VLOOKUP($H91+AU$2-$L$2,Multipliers!$A$3:$DF$122,AU$2-2006+2),1))</f>
        <v>0</v>
      </c>
      <c r="AW91" s="3">
        <f>AV91*(1-IF($H91+AV$2-$L$2&lt;70,VLOOKUP($H91+AV$2-$L$2,$B$3:$C$123,2)*VLOOKUP($H91+AV$2-$L$2,Multipliers!$A$3:$DF$122,AV$2-2006+2),1))</f>
        <v>0</v>
      </c>
      <c r="AX91" s="3">
        <f>AW91*(1-IF($H91+AW$2-$L$2&lt;70,VLOOKUP($H91+AW$2-$L$2,$B$3:$C$123,2)*VLOOKUP($H91+AW$2-$L$2,Multipliers!$A$3:$DF$122,AW$2-2006+2),1))</f>
        <v>0</v>
      </c>
      <c r="AY91" s="3">
        <f>AX91*(1-IF($H91+AX$2-$L$2&lt;70,VLOOKUP($H91+AX$2-$L$2,$B$3:$C$123,2)*VLOOKUP($H91+AX$2-$L$2,Multipliers!$A$3:$DF$122,AX$2-2006+2),1))</f>
        <v>0</v>
      </c>
      <c r="AZ91" s="3">
        <f>AY91*(1-IF($H91+AY$2-$L$2&lt;70,VLOOKUP($H91+AY$2-$L$2,$B$3:$C$123,2)*VLOOKUP($H91+AY$2-$L$2,Multipliers!$A$3:$DF$122,AY$2-2006+2),1))</f>
        <v>0</v>
      </c>
      <c r="BA91" s="3">
        <f>AZ91*(1-IF($H91+AZ$2-$L$2&lt;70,VLOOKUP($H91+AZ$2-$L$2,$B$3:$C$123,2)*VLOOKUP($H91+AZ$2-$L$2,Multipliers!$A$3:$DF$122,AZ$2-2006+2),1))</f>
        <v>0</v>
      </c>
      <c r="BB91" s="3">
        <f>BA91*(1-IF($H91+BA$2-$L$2&lt;70,VLOOKUP($H91+BA$2-$L$2,$B$3:$C$123,2)*VLOOKUP($H91+BA$2-$L$2,Multipliers!$A$3:$DF$122,BA$2-2006+2),1))</f>
        <v>0</v>
      </c>
      <c r="BC91" s="3">
        <f>BB91*(1-IF($H91+BB$2-$L$2&lt;70,VLOOKUP($H91+BB$2-$L$2,$B$3:$C$123,2)*VLOOKUP($H91+BB$2-$L$2,Multipliers!$A$3:$DF$122,BB$2-2006+2),1))</f>
        <v>0</v>
      </c>
      <c r="BD91" s="3">
        <f>BC91*(1-IF($H91+BC$2-$L$2&lt;70,VLOOKUP($H91+BC$2-$L$2,$B$3:$C$123,2)*VLOOKUP($H91+BC$2-$L$2,Multipliers!$A$3:$DF$122,BC$2-2006+2),1))</f>
        <v>0</v>
      </c>
      <c r="BE91" s="3">
        <f>BD91*(1-IF($H91+BD$2-$L$2&lt;70,VLOOKUP($H91+BD$2-$L$2,$B$3:$C$123,2)*VLOOKUP($H91+BD$2-$L$2,Multipliers!$A$3:$DF$122,BD$2-2006+2),1))</f>
        <v>0</v>
      </c>
      <c r="BF91" s="3">
        <f>BE91*(1-IF($H91+BE$2-$L$2&lt;70,VLOOKUP($H91+BE$2-$L$2,$B$3:$C$123,2)*VLOOKUP($H91+BE$2-$L$2,Multipliers!$A$3:$DF$122,BE$2-2006+2),1))</f>
        <v>0</v>
      </c>
      <c r="BG91" s="3">
        <f>BF91*(1-IF($H91+BF$2-$L$2&lt;70,VLOOKUP($H91+BF$2-$L$2,$B$3:$C$123,2)*VLOOKUP($H91+BF$2-$L$2,Multipliers!$A$3:$DF$122,BF$2-2006+2),1))</f>
        <v>0</v>
      </c>
      <c r="BH91" s="3">
        <f>BG91*(1-IF($H91+BG$2-$L$2&lt;70,VLOOKUP($H91+BG$2-$L$2,$B$3:$C$123,2)*VLOOKUP($H91+BG$2-$L$2,Multipliers!$A$3:$DF$122,BG$2-2006+2),1))</f>
        <v>0</v>
      </c>
      <c r="BI91" s="3">
        <f>BH91*(1-IF($H91+BH$2-$L$2&lt;70,VLOOKUP($H91+BH$2-$L$2,$B$3:$C$123,2)*VLOOKUP($H91+BH$2-$L$2,Multipliers!$A$3:$DF$122,BH$2-2006+2),1))</f>
        <v>0</v>
      </c>
      <c r="BJ91" s="3">
        <f>BI91*(1-IF($H91+BI$2-$L$2&lt;70,VLOOKUP($H91+BI$2-$L$2,$B$3:$C$123,2)*VLOOKUP($H91+BI$2-$L$2,Multipliers!$A$3:$DF$122,BI$2-2006+2),1))</f>
        <v>0</v>
      </c>
      <c r="BK91" s="3">
        <f>BJ91*(1-IF($H91+BJ$2-$L$2&lt;70,VLOOKUP($H91+BJ$2-$L$2,$B$3:$C$123,2)*VLOOKUP($H91+BJ$2-$L$2,Multipliers!$A$3:$DF$122,BJ$2-2006+2),1))</f>
        <v>0</v>
      </c>
      <c r="BL91" s="3">
        <f>BK91*(1-IF($H91+BK$2-$L$2&lt;70,VLOOKUP($H91+BK$2-$L$2,$B$3:$C$123,2)*VLOOKUP($H91+BK$2-$L$2,Multipliers!$A$3:$DF$122,BK$2-2006+2),1))</f>
        <v>0</v>
      </c>
      <c r="BM91" s="3">
        <f>BL91*(1-IF($H91+BL$2-$L$2&lt;70,VLOOKUP($H91+BL$2-$L$2,$B$3:$C$123,2)*VLOOKUP($H91+BL$2-$L$2,Multipliers!$A$3:$DF$122,BL$2-2006+2),1))</f>
        <v>0</v>
      </c>
      <c r="BN91" s="3">
        <f>BM91*(1-IF($H91+BM$2-$L$2&lt;70,VLOOKUP($H91+BM$2-$L$2,$B$3:$C$123,2)*VLOOKUP($H91+BM$2-$L$2,Multipliers!$A$3:$DF$122,BM$2-2006+2),1))</f>
        <v>0</v>
      </c>
      <c r="BO91" s="3">
        <f>BN91*(1-IF($H91+BN$2-$L$2&lt;70,VLOOKUP($H91+BN$2-$L$2,$B$3:$C$123,2)*VLOOKUP($H91+BN$2-$L$2,Multipliers!$A$3:$DF$122,BN$2-2006+2),1))</f>
        <v>0</v>
      </c>
      <c r="BP91" s="3">
        <f>BO91*(1-IF($H91+BO$2-$L$2&lt;70,VLOOKUP($H91+BO$2-$L$2,$B$3:$C$123,2)*VLOOKUP($H91+BO$2-$L$2,Multipliers!$A$3:$DF$122,BO$2-2006+2),1))</f>
        <v>0</v>
      </c>
      <c r="BQ91" s="3">
        <f>BP91*(1-IF($H91+BP$2-$L$2&lt;70,VLOOKUP($H91+BP$2-$L$2,$B$3:$C$123,2)*VLOOKUP($H91+BP$2-$L$2,Multipliers!$A$3:$DF$122,BP$2-2006+2),1))</f>
        <v>0</v>
      </c>
      <c r="BR91" s="3">
        <f>BQ91*(1-IF($H91+BQ$2-$L$2&lt;70,VLOOKUP($H91+BQ$2-$L$2,$B$3:$C$123,2)*VLOOKUP($H91+BQ$2-$L$2,Multipliers!$A$3:$DF$122,BQ$2-2006+2),1))</f>
        <v>0</v>
      </c>
      <c r="BS91" s="3">
        <f>BR91*(1-IF($H91+BR$2-$L$2&lt;70,VLOOKUP($H91+BR$2-$L$2,$B$3:$C$123,2)*VLOOKUP($H91+BR$2-$L$2,Multipliers!$A$3:$DF$122,BR$2-2006+2),1))</f>
        <v>0</v>
      </c>
      <c r="BT91" s="3">
        <f>BS91*(1-IF($H91+BS$2-$L$2&lt;70,VLOOKUP($H91+BS$2-$L$2,$B$3:$C$123,2)*VLOOKUP($H91+BS$2-$L$2,Multipliers!$A$3:$DF$122,BS$2-2006+2),1))</f>
        <v>0</v>
      </c>
      <c r="BU91" s="3">
        <f>BT91*(1-IF($H91+BT$2-$L$2&lt;70,VLOOKUP($H91+BT$2-$L$2,$B$3:$C$123,2)*VLOOKUP($H91+BT$2-$L$2,Multipliers!$A$3:$DF$122,BT$2-2006+2),1))</f>
        <v>0</v>
      </c>
      <c r="BV91" s="3">
        <f>BU91*(1-IF($H91+BU$2-$L$2&lt;70,VLOOKUP($H91+BU$2-$L$2,$B$3:$C$123,2)*VLOOKUP($H91+BU$2-$L$2,Multipliers!$A$3:$DF$122,BU$2-2006+2),1))</f>
        <v>0</v>
      </c>
      <c r="BW91" s="3">
        <f>BV91*(1-IF($H91+BV$2-$L$2&lt;70,VLOOKUP($H91+BV$2-$L$2,$B$3:$C$123,2)*VLOOKUP($H91+BV$2-$L$2,Multipliers!$A$3:$DF$122,BV$2-2006+2),1))</f>
        <v>0</v>
      </c>
      <c r="BX91" s="3">
        <f>BW91*(1-IF($H91+BW$2-$L$2&lt;70,VLOOKUP($H91+BW$2-$L$2,$B$3:$C$123,2)*VLOOKUP($H91+BW$2-$L$2,Multipliers!$A$3:$DF$122,BW$2-2006+2),1))</f>
        <v>0</v>
      </c>
      <c r="BY91" s="3">
        <f>BX91*(1-IF($H91+BX$2-$L$2&lt;70,VLOOKUP($H91+BX$2-$L$2,$B$3:$C$123,2)*VLOOKUP($H91+BX$2-$L$2,Multipliers!$A$3:$DF$122,BX$2-2006+2),1))</f>
        <v>0</v>
      </c>
      <c r="BZ91" s="3">
        <f>BY91*(1-IF($H91+BY$2-$L$2&lt;70,VLOOKUP($H91+BY$2-$L$2,$B$3:$C$123,2)*VLOOKUP($H91+BY$2-$L$2,Multipliers!$A$3:$DF$122,BY$2-2006+2),1))</f>
        <v>0</v>
      </c>
      <c r="CA91" s="3">
        <f>BZ91*(1-IF($H91+BZ$2-$L$2&lt;70,VLOOKUP($H91+BZ$2-$L$2,$B$3:$C$123,2)*VLOOKUP($H91+BZ$2-$L$2,Multipliers!$A$3:$DF$122,BZ$2-2006+2),1))</f>
        <v>0</v>
      </c>
      <c r="CB91" s="3">
        <f>CA91*(1-IF($H91+CA$2-$L$2&lt;70,VLOOKUP($H91+CA$2-$L$2,$B$3:$C$123,2)*VLOOKUP($H91+CA$2-$L$2,Multipliers!$A$3:$DF$122,CA$2-2006+2),1))</f>
        <v>0</v>
      </c>
      <c r="CC91" s="3">
        <f>CB91*(1-IF($H91+CB$2-$L$2&lt;70,VLOOKUP($H91+CB$2-$L$2,$B$3:$C$123,2)*VLOOKUP($H91+CB$2-$L$2,Multipliers!$A$3:$DF$122,CB$2-2006+2),1))</f>
        <v>0</v>
      </c>
      <c r="CD91" s="3">
        <f>CC91*(1-IF($H91+CC$2-$L$2&lt;70,VLOOKUP($H91+CC$2-$L$2,$B$3:$C$123,2)*VLOOKUP($H91+CC$2-$L$2,Multipliers!$A$3:$DF$122,CC$2-2006+2),1))</f>
        <v>0</v>
      </c>
    </row>
    <row r="92" spans="2:82" x14ac:dyDescent="0.25">
      <c r="B92" s="21">
        <f t="shared" si="34"/>
        <v>89</v>
      </c>
      <c r="C92" s="21">
        <f>IF(B92&lt;Inputs!$C$3,E92,F92)</f>
        <v>0.157024</v>
      </c>
      <c r="E92" s="22"/>
      <c r="F92" s="22">
        <v>0.157024</v>
      </c>
      <c r="H92" s="26">
        <f t="shared" si="35"/>
        <v>90</v>
      </c>
      <c r="I92" s="26">
        <f>IF(H92&lt;=Inputs!$C$3,VLOOKUP(H92,$K$3:$CD$43,Inputs!$C$3-H92+2),1)</f>
        <v>1</v>
      </c>
      <c r="K92" s="3">
        <f t="shared" si="36"/>
        <v>90</v>
      </c>
      <c r="L92" s="3">
        <v>1</v>
      </c>
      <c r="M92" s="3">
        <f>L92*(1-IF($H92+L$2-$L$2&lt;70,VLOOKUP($H92+L$2-$L$2,$B$3:$C$123,2)*VLOOKUP($H92+L$2-$L$2,Multipliers!$A$3:$DF$122,L$2-2006+2),1))</f>
        <v>0</v>
      </c>
      <c r="N92" s="3">
        <f>M92*(1-IF($H92+M$2-$L$2&lt;70,VLOOKUP($H92+M$2-$L$2,$B$3:$C$123,2)*VLOOKUP($H92+M$2-$L$2,Multipliers!$A$3:$DF$122,M$2-2006+2),1))</f>
        <v>0</v>
      </c>
      <c r="O92" s="3">
        <f>N92*(1-IF($H92+N$2-$L$2&lt;70,VLOOKUP($H92+N$2-$L$2,$B$3:$C$123,2)*VLOOKUP($H92+N$2-$L$2,Multipliers!$A$3:$DF$122,N$2-2006+2),1))</f>
        <v>0</v>
      </c>
      <c r="P92" s="3">
        <f>O92*(1-IF($H92+O$2-$L$2&lt;70,VLOOKUP($H92+O$2-$L$2,$B$3:$C$123,2)*VLOOKUP($H92+O$2-$L$2,Multipliers!$A$3:$DF$122,O$2-2006+2),1))</f>
        <v>0</v>
      </c>
      <c r="Q92" s="3">
        <f>P92*(1-IF($H92+P$2-$L$2&lt;70,VLOOKUP($H92+P$2-$L$2,$B$3:$C$123,2)*VLOOKUP($H92+P$2-$L$2,Multipliers!$A$3:$DF$122,P$2-2006+2),1))</f>
        <v>0</v>
      </c>
      <c r="R92" s="3">
        <f>Q92*(1-IF($H92+Q$2-$L$2&lt;70,VLOOKUP($H92+Q$2-$L$2,$B$3:$C$123,2)*VLOOKUP($H92+Q$2-$L$2,Multipliers!$A$3:$DF$122,Q$2-2006+2),1))</f>
        <v>0</v>
      </c>
      <c r="S92" s="3">
        <f>R92*(1-IF($H92+R$2-$L$2&lt;70,VLOOKUP($H92+R$2-$L$2,$B$3:$C$123,2)*VLOOKUP($H92+R$2-$L$2,Multipliers!$A$3:$DF$122,R$2-2006+2),1))</f>
        <v>0</v>
      </c>
      <c r="T92" s="3">
        <f>S92*(1-IF($H92+S$2-$L$2&lt;70,VLOOKUP($H92+S$2-$L$2,$B$3:$C$123,2)*VLOOKUP($H92+S$2-$L$2,Multipliers!$A$3:$DF$122,S$2-2006+2),1))</f>
        <v>0</v>
      </c>
      <c r="U92" s="3">
        <f>T92*(1-IF($H92+T$2-$L$2&lt;70,VLOOKUP($H92+T$2-$L$2,$B$3:$C$123,2)*VLOOKUP($H92+T$2-$L$2,Multipliers!$A$3:$DF$122,T$2-2006+2),1))</f>
        <v>0</v>
      </c>
      <c r="V92" s="3">
        <f>U92*(1-IF($H92+U$2-$L$2&lt;70,VLOOKUP($H92+U$2-$L$2,$B$3:$C$123,2)*VLOOKUP($H92+U$2-$L$2,Multipliers!$A$3:$DF$122,U$2-2006+2),1))</f>
        <v>0</v>
      </c>
      <c r="W92" s="3">
        <f>V92*(1-IF($H92+V$2-$L$2&lt;70,VLOOKUP($H92+V$2-$L$2,$B$3:$C$123,2)*VLOOKUP($H92+V$2-$L$2,Multipliers!$A$3:$DF$122,V$2-2006+2),1))</f>
        <v>0</v>
      </c>
      <c r="X92" s="3">
        <f>W92*(1-IF($H92+W$2-$L$2&lt;70,VLOOKUP($H92+W$2-$L$2,$B$3:$C$123,2)*VLOOKUP($H92+W$2-$L$2,Multipliers!$A$3:$DF$122,W$2-2006+2),1))</f>
        <v>0</v>
      </c>
      <c r="Y92" s="3">
        <f>X92*(1-IF($H92+X$2-$L$2&lt;70,VLOOKUP($H92+X$2-$L$2,$B$3:$C$123,2)*VLOOKUP($H92+X$2-$L$2,Multipliers!$A$3:$DF$122,X$2-2006+2),1))</f>
        <v>0</v>
      </c>
      <c r="Z92" s="3">
        <f>Y92*(1-IF($H92+Y$2-$L$2&lt;70,VLOOKUP($H92+Y$2-$L$2,$B$3:$C$123,2)*VLOOKUP($H92+Y$2-$L$2,Multipliers!$A$3:$DF$122,Y$2-2006+2),1))</f>
        <v>0</v>
      </c>
      <c r="AA92" s="3">
        <f>Z92*(1-IF($H92+Z$2-$L$2&lt;70,VLOOKUP($H92+Z$2-$L$2,$B$3:$C$123,2)*VLOOKUP($H92+Z$2-$L$2,Multipliers!$A$3:$DF$122,Z$2-2006+2),1))</f>
        <v>0</v>
      </c>
      <c r="AB92" s="3">
        <f>AA92*(1-IF($H92+AA$2-$L$2&lt;70,VLOOKUP($H92+AA$2-$L$2,$B$3:$C$123,2)*VLOOKUP($H92+AA$2-$L$2,Multipliers!$A$3:$DF$122,AA$2-2006+2),1))</f>
        <v>0</v>
      </c>
      <c r="AC92" s="3">
        <f>AB92*(1-IF($H92+AB$2-$L$2&lt;70,VLOOKUP($H92+AB$2-$L$2,$B$3:$C$123,2)*VLOOKUP($H92+AB$2-$L$2,Multipliers!$A$3:$DF$122,AB$2-2006+2),1))</f>
        <v>0</v>
      </c>
      <c r="AD92" s="3">
        <f>AC92*(1-IF($H92+AC$2-$L$2&lt;70,VLOOKUP($H92+AC$2-$L$2,$B$3:$C$123,2)*VLOOKUP($H92+AC$2-$L$2,Multipliers!$A$3:$DF$122,AC$2-2006+2),1))</f>
        <v>0</v>
      </c>
      <c r="AE92" s="3">
        <f>AD92*(1-IF($H92+AD$2-$L$2&lt;70,VLOOKUP($H92+AD$2-$L$2,$B$3:$C$123,2)*VLOOKUP($H92+AD$2-$L$2,Multipliers!$A$3:$DF$122,AD$2-2006+2),1))</f>
        <v>0</v>
      </c>
      <c r="AF92" s="3">
        <f>AE92*(1-IF($H92+AE$2-$L$2&lt;70,VLOOKUP($H92+AE$2-$L$2,$B$3:$C$123,2)*VLOOKUP($H92+AE$2-$L$2,Multipliers!$A$3:$DF$122,AE$2-2006+2),1))</f>
        <v>0</v>
      </c>
      <c r="AG92" s="3">
        <f>AF92*(1-IF($H92+AF$2-$L$2&lt;70,VLOOKUP($H92+AF$2-$L$2,$B$3:$C$123,2)*VLOOKUP($H92+AF$2-$L$2,Multipliers!$A$3:$DF$122,AF$2-2006+2),1))</f>
        <v>0</v>
      </c>
      <c r="AH92" s="3">
        <f>AG92*(1-IF($H92+AG$2-$L$2&lt;70,VLOOKUP($H92+AG$2-$L$2,$B$3:$C$123,2)*VLOOKUP($H92+AG$2-$L$2,Multipliers!$A$3:$DF$122,AG$2-2006+2),1))</f>
        <v>0</v>
      </c>
      <c r="AI92" s="3">
        <f>AH92*(1-IF($H92+AH$2-$L$2&lt;70,VLOOKUP($H92+AH$2-$L$2,$B$3:$C$123,2)*VLOOKUP($H92+AH$2-$L$2,Multipliers!$A$3:$DF$122,AH$2-2006+2),1))</f>
        <v>0</v>
      </c>
      <c r="AJ92" s="3">
        <f>AI92*(1-IF($H92+AI$2-$L$2&lt;70,VLOOKUP($H92+AI$2-$L$2,$B$3:$C$123,2)*VLOOKUP($H92+AI$2-$L$2,Multipliers!$A$3:$DF$122,AI$2-2006+2),1))</f>
        <v>0</v>
      </c>
      <c r="AK92" s="3">
        <f>AJ92*(1-IF($H92+AJ$2-$L$2&lt;70,VLOOKUP($H92+AJ$2-$L$2,$B$3:$C$123,2)*VLOOKUP($H92+AJ$2-$L$2,Multipliers!$A$3:$DF$122,AJ$2-2006+2),1))</f>
        <v>0</v>
      </c>
      <c r="AL92" s="3">
        <f>AK92*(1-IF($H92+AK$2-$L$2&lt;70,VLOOKUP($H92+AK$2-$L$2,$B$3:$C$123,2)*VLOOKUP($H92+AK$2-$L$2,Multipliers!$A$3:$DF$122,AK$2-2006+2),1))</f>
        <v>0</v>
      </c>
      <c r="AM92" s="3">
        <f>AL92*(1-IF($H92+AL$2-$L$2&lt;70,VLOOKUP($H92+AL$2-$L$2,$B$3:$C$123,2)*VLOOKUP($H92+AL$2-$L$2,Multipliers!$A$3:$DF$122,AL$2-2006+2),1))</f>
        <v>0</v>
      </c>
      <c r="AN92" s="3">
        <f>AM92*(1-IF($H92+AM$2-$L$2&lt;70,VLOOKUP($H92+AM$2-$L$2,$B$3:$C$123,2)*VLOOKUP($H92+AM$2-$L$2,Multipliers!$A$3:$DF$122,AM$2-2006+2),1))</f>
        <v>0</v>
      </c>
      <c r="AO92" s="3">
        <f>AN92*(1-IF($H92+AN$2-$L$2&lt;70,VLOOKUP($H92+AN$2-$L$2,$B$3:$C$123,2)*VLOOKUP($H92+AN$2-$L$2,Multipliers!$A$3:$DF$122,AN$2-2006+2),1))</f>
        <v>0</v>
      </c>
      <c r="AP92" s="3">
        <f>AO92*(1-IF($H92+AO$2-$L$2&lt;70,VLOOKUP($H92+AO$2-$L$2,$B$3:$C$123,2)*VLOOKUP($H92+AO$2-$L$2,Multipliers!$A$3:$DF$122,AO$2-2006+2),1))</f>
        <v>0</v>
      </c>
      <c r="AQ92" s="3">
        <f>AP92*(1-IF($H92+AP$2-$L$2&lt;70,VLOOKUP($H92+AP$2-$L$2,$B$3:$C$123,2)*VLOOKUP($H92+AP$2-$L$2,Multipliers!$A$3:$DF$122,AP$2-2006+2),1))</f>
        <v>0</v>
      </c>
      <c r="AR92" s="3">
        <f>AQ92*(1-IF($H92+AQ$2-$L$2&lt;70,VLOOKUP($H92+AQ$2-$L$2,$B$3:$C$123,2)*VLOOKUP($H92+AQ$2-$L$2,Multipliers!$A$3:$DF$122,AQ$2-2006+2),1))</f>
        <v>0</v>
      </c>
      <c r="AS92" s="3">
        <f>AR92*(1-IF($H92+AR$2-$L$2&lt;70,VLOOKUP($H92+AR$2-$L$2,$B$3:$C$123,2)*VLOOKUP($H92+AR$2-$L$2,Multipliers!$A$3:$DF$122,AR$2-2006+2),1))</f>
        <v>0</v>
      </c>
      <c r="AT92" s="3">
        <f>AS92*(1-IF($H92+AS$2-$L$2&lt;70,VLOOKUP($H92+AS$2-$L$2,$B$3:$C$123,2)*VLOOKUP($H92+AS$2-$L$2,Multipliers!$A$3:$DF$122,AS$2-2006+2),1))</f>
        <v>0</v>
      </c>
      <c r="AU92" s="3">
        <f>AT92*(1-IF($H92+AT$2-$L$2&lt;70,VLOOKUP($H92+AT$2-$L$2,$B$3:$C$123,2)*VLOOKUP($H92+AT$2-$L$2,Multipliers!$A$3:$DF$122,AT$2-2006+2),1))</f>
        <v>0</v>
      </c>
      <c r="AV92" s="3">
        <f>AU92*(1-IF($H92+AU$2-$L$2&lt;70,VLOOKUP($H92+AU$2-$L$2,$B$3:$C$123,2)*VLOOKUP($H92+AU$2-$L$2,Multipliers!$A$3:$DF$122,AU$2-2006+2),1))</f>
        <v>0</v>
      </c>
      <c r="AW92" s="3">
        <f>AV92*(1-IF($H92+AV$2-$L$2&lt;70,VLOOKUP($H92+AV$2-$L$2,$B$3:$C$123,2)*VLOOKUP($H92+AV$2-$L$2,Multipliers!$A$3:$DF$122,AV$2-2006+2),1))</f>
        <v>0</v>
      </c>
      <c r="AX92" s="3">
        <f>AW92*(1-IF($H92+AW$2-$L$2&lt;70,VLOOKUP($H92+AW$2-$L$2,$B$3:$C$123,2)*VLOOKUP($H92+AW$2-$L$2,Multipliers!$A$3:$DF$122,AW$2-2006+2),1))</f>
        <v>0</v>
      </c>
      <c r="AY92" s="3">
        <f>AX92*(1-IF($H92+AX$2-$L$2&lt;70,VLOOKUP($H92+AX$2-$L$2,$B$3:$C$123,2)*VLOOKUP($H92+AX$2-$L$2,Multipliers!$A$3:$DF$122,AX$2-2006+2),1))</f>
        <v>0</v>
      </c>
      <c r="AZ92" s="3">
        <f>AY92*(1-IF($H92+AY$2-$L$2&lt;70,VLOOKUP($H92+AY$2-$L$2,$B$3:$C$123,2)*VLOOKUP($H92+AY$2-$L$2,Multipliers!$A$3:$DF$122,AY$2-2006+2),1))</f>
        <v>0</v>
      </c>
      <c r="BA92" s="3">
        <f>AZ92*(1-IF($H92+AZ$2-$L$2&lt;70,VLOOKUP($H92+AZ$2-$L$2,$B$3:$C$123,2)*VLOOKUP($H92+AZ$2-$L$2,Multipliers!$A$3:$DF$122,AZ$2-2006+2),1))</f>
        <v>0</v>
      </c>
      <c r="BB92" s="3">
        <f>BA92*(1-IF($H92+BA$2-$L$2&lt;70,VLOOKUP($H92+BA$2-$L$2,$B$3:$C$123,2)*VLOOKUP($H92+BA$2-$L$2,Multipliers!$A$3:$DF$122,BA$2-2006+2),1))</f>
        <v>0</v>
      </c>
      <c r="BC92" s="3">
        <f>BB92*(1-IF($H92+BB$2-$L$2&lt;70,VLOOKUP($H92+BB$2-$L$2,$B$3:$C$123,2)*VLOOKUP($H92+BB$2-$L$2,Multipliers!$A$3:$DF$122,BB$2-2006+2),1))</f>
        <v>0</v>
      </c>
      <c r="BD92" s="3">
        <f>BC92*(1-IF($H92+BC$2-$L$2&lt;70,VLOOKUP($H92+BC$2-$L$2,$B$3:$C$123,2)*VLOOKUP($H92+BC$2-$L$2,Multipliers!$A$3:$DF$122,BC$2-2006+2),1))</f>
        <v>0</v>
      </c>
      <c r="BE92" s="3">
        <f>BD92*(1-IF($H92+BD$2-$L$2&lt;70,VLOOKUP($H92+BD$2-$L$2,$B$3:$C$123,2)*VLOOKUP($H92+BD$2-$L$2,Multipliers!$A$3:$DF$122,BD$2-2006+2),1))</f>
        <v>0</v>
      </c>
      <c r="BF92" s="3">
        <f>BE92*(1-IF($H92+BE$2-$L$2&lt;70,VLOOKUP($H92+BE$2-$L$2,$B$3:$C$123,2)*VLOOKUP($H92+BE$2-$L$2,Multipliers!$A$3:$DF$122,BE$2-2006+2),1))</f>
        <v>0</v>
      </c>
      <c r="BG92" s="3">
        <f>BF92*(1-IF($H92+BF$2-$L$2&lt;70,VLOOKUP($H92+BF$2-$L$2,$B$3:$C$123,2)*VLOOKUP($H92+BF$2-$L$2,Multipliers!$A$3:$DF$122,BF$2-2006+2),1))</f>
        <v>0</v>
      </c>
      <c r="BH92" s="3">
        <f>BG92*(1-IF($H92+BG$2-$L$2&lt;70,VLOOKUP($H92+BG$2-$L$2,$B$3:$C$123,2)*VLOOKUP($H92+BG$2-$L$2,Multipliers!$A$3:$DF$122,BG$2-2006+2),1))</f>
        <v>0</v>
      </c>
      <c r="BI92" s="3">
        <f>BH92*(1-IF($H92+BH$2-$L$2&lt;70,VLOOKUP($H92+BH$2-$L$2,$B$3:$C$123,2)*VLOOKUP($H92+BH$2-$L$2,Multipliers!$A$3:$DF$122,BH$2-2006+2),1))</f>
        <v>0</v>
      </c>
      <c r="BJ92" s="3">
        <f>BI92*(1-IF($H92+BI$2-$L$2&lt;70,VLOOKUP($H92+BI$2-$L$2,$B$3:$C$123,2)*VLOOKUP($H92+BI$2-$L$2,Multipliers!$A$3:$DF$122,BI$2-2006+2),1))</f>
        <v>0</v>
      </c>
      <c r="BK92" s="3">
        <f>BJ92*(1-IF($H92+BJ$2-$L$2&lt;70,VLOOKUP($H92+BJ$2-$L$2,$B$3:$C$123,2)*VLOOKUP($H92+BJ$2-$L$2,Multipliers!$A$3:$DF$122,BJ$2-2006+2),1))</f>
        <v>0</v>
      </c>
      <c r="BL92" s="3">
        <f>BK92*(1-IF($H92+BK$2-$L$2&lt;70,VLOOKUP($H92+BK$2-$L$2,$B$3:$C$123,2)*VLOOKUP($H92+BK$2-$L$2,Multipliers!$A$3:$DF$122,BK$2-2006+2),1))</f>
        <v>0</v>
      </c>
      <c r="BM92" s="3">
        <f>BL92*(1-IF($H92+BL$2-$L$2&lt;70,VLOOKUP($H92+BL$2-$L$2,$B$3:$C$123,2)*VLOOKUP($H92+BL$2-$L$2,Multipliers!$A$3:$DF$122,BL$2-2006+2),1))</f>
        <v>0</v>
      </c>
      <c r="BN92" s="3">
        <f>BM92*(1-IF($H92+BM$2-$L$2&lt;70,VLOOKUP($H92+BM$2-$L$2,$B$3:$C$123,2)*VLOOKUP($H92+BM$2-$L$2,Multipliers!$A$3:$DF$122,BM$2-2006+2),1))</f>
        <v>0</v>
      </c>
      <c r="BO92" s="3">
        <f>BN92*(1-IF($H92+BN$2-$L$2&lt;70,VLOOKUP($H92+BN$2-$L$2,$B$3:$C$123,2)*VLOOKUP($H92+BN$2-$L$2,Multipliers!$A$3:$DF$122,BN$2-2006+2),1))</f>
        <v>0</v>
      </c>
      <c r="BP92" s="3">
        <f>BO92*(1-IF($H92+BO$2-$L$2&lt;70,VLOOKUP($H92+BO$2-$L$2,$B$3:$C$123,2)*VLOOKUP($H92+BO$2-$L$2,Multipliers!$A$3:$DF$122,BO$2-2006+2),1))</f>
        <v>0</v>
      </c>
      <c r="BQ92" s="3">
        <f>BP92*(1-IF($H92+BP$2-$L$2&lt;70,VLOOKUP($H92+BP$2-$L$2,$B$3:$C$123,2)*VLOOKUP($H92+BP$2-$L$2,Multipliers!$A$3:$DF$122,BP$2-2006+2),1))</f>
        <v>0</v>
      </c>
      <c r="BR92" s="3">
        <f>BQ92*(1-IF($H92+BQ$2-$L$2&lt;70,VLOOKUP($H92+BQ$2-$L$2,$B$3:$C$123,2)*VLOOKUP($H92+BQ$2-$L$2,Multipliers!$A$3:$DF$122,BQ$2-2006+2),1))</f>
        <v>0</v>
      </c>
      <c r="BS92" s="3">
        <f>BR92*(1-IF($H92+BR$2-$L$2&lt;70,VLOOKUP($H92+BR$2-$L$2,$B$3:$C$123,2)*VLOOKUP($H92+BR$2-$L$2,Multipliers!$A$3:$DF$122,BR$2-2006+2),1))</f>
        <v>0</v>
      </c>
      <c r="BT92" s="3">
        <f>BS92*(1-IF($H92+BS$2-$L$2&lt;70,VLOOKUP($H92+BS$2-$L$2,$B$3:$C$123,2)*VLOOKUP($H92+BS$2-$L$2,Multipliers!$A$3:$DF$122,BS$2-2006+2),1))</f>
        <v>0</v>
      </c>
      <c r="BU92" s="3">
        <f>BT92*(1-IF($H92+BT$2-$L$2&lt;70,VLOOKUP($H92+BT$2-$L$2,$B$3:$C$123,2)*VLOOKUP($H92+BT$2-$L$2,Multipliers!$A$3:$DF$122,BT$2-2006+2),1))</f>
        <v>0</v>
      </c>
      <c r="BV92" s="3">
        <f>BU92*(1-IF($H92+BU$2-$L$2&lt;70,VLOOKUP($H92+BU$2-$L$2,$B$3:$C$123,2)*VLOOKUP($H92+BU$2-$L$2,Multipliers!$A$3:$DF$122,BU$2-2006+2),1))</f>
        <v>0</v>
      </c>
      <c r="BW92" s="3">
        <f>BV92*(1-IF($H92+BV$2-$L$2&lt;70,VLOOKUP($H92+BV$2-$L$2,$B$3:$C$123,2)*VLOOKUP($H92+BV$2-$L$2,Multipliers!$A$3:$DF$122,BV$2-2006+2),1))</f>
        <v>0</v>
      </c>
      <c r="BX92" s="3">
        <f>BW92*(1-IF($H92+BW$2-$L$2&lt;70,VLOOKUP($H92+BW$2-$L$2,$B$3:$C$123,2)*VLOOKUP($H92+BW$2-$L$2,Multipliers!$A$3:$DF$122,BW$2-2006+2),1))</f>
        <v>0</v>
      </c>
      <c r="BY92" s="3">
        <f>BX92*(1-IF($H92+BX$2-$L$2&lt;70,VLOOKUP($H92+BX$2-$L$2,$B$3:$C$123,2)*VLOOKUP($H92+BX$2-$L$2,Multipliers!$A$3:$DF$122,BX$2-2006+2),1))</f>
        <v>0</v>
      </c>
      <c r="BZ92" s="3">
        <f>BY92*(1-IF($H92+BY$2-$L$2&lt;70,VLOOKUP($H92+BY$2-$L$2,$B$3:$C$123,2)*VLOOKUP($H92+BY$2-$L$2,Multipliers!$A$3:$DF$122,BY$2-2006+2),1))</f>
        <v>0</v>
      </c>
      <c r="CA92" s="3">
        <f>BZ92*(1-IF($H92+BZ$2-$L$2&lt;70,VLOOKUP($H92+BZ$2-$L$2,$B$3:$C$123,2)*VLOOKUP($H92+BZ$2-$L$2,Multipliers!$A$3:$DF$122,BZ$2-2006+2),1))</f>
        <v>0</v>
      </c>
      <c r="CB92" s="3">
        <f>CA92*(1-IF($H92+CA$2-$L$2&lt;70,VLOOKUP($H92+CA$2-$L$2,$B$3:$C$123,2)*VLOOKUP($H92+CA$2-$L$2,Multipliers!$A$3:$DF$122,CA$2-2006+2),1))</f>
        <v>0</v>
      </c>
      <c r="CC92" s="3">
        <f>CB92*(1-IF($H92+CB$2-$L$2&lt;70,VLOOKUP($H92+CB$2-$L$2,$B$3:$C$123,2)*VLOOKUP($H92+CB$2-$L$2,Multipliers!$A$3:$DF$122,CB$2-2006+2),1))</f>
        <v>0</v>
      </c>
      <c r="CD92" s="3">
        <f>CC92*(1-IF($H92+CC$2-$L$2&lt;70,VLOOKUP($H92+CC$2-$L$2,$B$3:$C$123,2)*VLOOKUP($H92+CC$2-$L$2,Multipliers!$A$3:$DF$122,CC$2-2006+2),1))</f>
        <v>0</v>
      </c>
    </row>
    <row r="93" spans="2:82" x14ac:dyDescent="0.25">
      <c r="B93" s="21">
        <f t="shared" si="34"/>
        <v>90</v>
      </c>
      <c r="C93" s="21">
        <f>IF(B93&lt;Inputs!$C$3,E93,F93)</f>
        <v>0.17296400000000001</v>
      </c>
      <c r="E93" s="22"/>
      <c r="F93" s="22">
        <v>0.17296400000000001</v>
      </c>
      <c r="H93" s="26">
        <f t="shared" si="35"/>
        <v>91</v>
      </c>
      <c r="I93" s="26">
        <f>IF(H93&lt;=Inputs!$C$3,VLOOKUP(H93,$K$3:$CD$43,Inputs!$C$3-H93+2),1)</f>
        <v>1</v>
      </c>
      <c r="K93" s="3">
        <f t="shared" si="36"/>
        <v>91</v>
      </c>
      <c r="L93" s="3">
        <v>1</v>
      </c>
      <c r="M93" s="3">
        <f>L93*(1-IF($H93+L$2-$L$2&lt;70,VLOOKUP($H93+L$2-$L$2,$B$3:$C$123,2)*VLOOKUP($H93+L$2-$L$2,Multipliers!$A$3:$DF$122,L$2-2006+2),1))</f>
        <v>0</v>
      </c>
      <c r="N93" s="3">
        <f>M93*(1-IF($H93+M$2-$L$2&lt;70,VLOOKUP($H93+M$2-$L$2,$B$3:$C$123,2)*VLOOKUP($H93+M$2-$L$2,Multipliers!$A$3:$DF$122,M$2-2006+2),1))</f>
        <v>0</v>
      </c>
      <c r="O93" s="3">
        <f>N93*(1-IF($H93+N$2-$L$2&lt;70,VLOOKUP($H93+N$2-$L$2,$B$3:$C$123,2)*VLOOKUP($H93+N$2-$L$2,Multipliers!$A$3:$DF$122,N$2-2006+2),1))</f>
        <v>0</v>
      </c>
      <c r="P93" s="3">
        <f>O93*(1-IF($H93+O$2-$L$2&lt;70,VLOOKUP($H93+O$2-$L$2,$B$3:$C$123,2)*VLOOKUP($H93+O$2-$L$2,Multipliers!$A$3:$DF$122,O$2-2006+2),1))</f>
        <v>0</v>
      </c>
      <c r="Q93" s="3">
        <f>P93*(1-IF($H93+P$2-$L$2&lt;70,VLOOKUP($H93+P$2-$L$2,$B$3:$C$123,2)*VLOOKUP($H93+P$2-$L$2,Multipliers!$A$3:$DF$122,P$2-2006+2),1))</f>
        <v>0</v>
      </c>
      <c r="R93" s="3">
        <f>Q93*(1-IF($H93+Q$2-$L$2&lt;70,VLOOKUP($H93+Q$2-$L$2,$B$3:$C$123,2)*VLOOKUP($H93+Q$2-$L$2,Multipliers!$A$3:$DF$122,Q$2-2006+2),1))</f>
        <v>0</v>
      </c>
      <c r="S93" s="3">
        <f>R93*(1-IF($H93+R$2-$L$2&lt;70,VLOOKUP($H93+R$2-$L$2,$B$3:$C$123,2)*VLOOKUP($H93+R$2-$L$2,Multipliers!$A$3:$DF$122,R$2-2006+2),1))</f>
        <v>0</v>
      </c>
      <c r="T93" s="3">
        <f>S93*(1-IF($H93+S$2-$L$2&lt;70,VLOOKUP($H93+S$2-$L$2,$B$3:$C$123,2)*VLOOKUP($H93+S$2-$L$2,Multipliers!$A$3:$DF$122,S$2-2006+2),1))</f>
        <v>0</v>
      </c>
      <c r="U93" s="3">
        <f>T93*(1-IF($H93+T$2-$L$2&lt;70,VLOOKUP($H93+T$2-$L$2,$B$3:$C$123,2)*VLOOKUP($H93+T$2-$L$2,Multipliers!$A$3:$DF$122,T$2-2006+2),1))</f>
        <v>0</v>
      </c>
      <c r="V93" s="3">
        <f>U93*(1-IF($H93+U$2-$L$2&lt;70,VLOOKUP($H93+U$2-$L$2,$B$3:$C$123,2)*VLOOKUP($H93+U$2-$L$2,Multipliers!$A$3:$DF$122,U$2-2006+2),1))</f>
        <v>0</v>
      </c>
      <c r="W93" s="3">
        <f>V93*(1-IF($H93+V$2-$L$2&lt;70,VLOOKUP($H93+V$2-$L$2,$B$3:$C$123,2)*VLOOKUP($H93+V$2-$L$2,Multipliers!$A$3:$DF$122,V$2-2006+2),1))</f>
        <v>0</v>
      </c>
      <c r="X93" s="3">
        <f>W93*(1-IF($H93+W$2-$L$2&lt;70,VLOOKUP($H93+W$2-$L$2,$B$3:$C$123,2)*VLOOKUP($H93+W$2-$L$2,Multipliers!$A$3:$DF$122,W$2-2006+2),1))</f>
        <v>0</v>
      </c>
      <c r="Y93" s="3">
        <f>X93*(1-IF($H93+X$2-$L$2&lt;70,VLOOKUP($H93+X$2-$L$2,$B$3:$C$123,2)*VLOOKUP($H93+X$2-$L$2,Multipliers!$A$3:$DF$122,X$2-2006+2),1))</f>
        <v>0</v>
      </c>
      <c r="Z93" s="3">
        <f>Y93*(1-IF($H93+Y$2-$L$2&lt;70,VLOOKUP($H93+Y$2-$L$2,$B$3:$C$123,2)*VLOOKUP($H93+Y$2-$L$2,Multipliers!$A$3:$DF$122,Y$2-2006+2),1))</f>
        <v>0</v>
      </c>
      <c r="AA93" s="3">
        <f>Z93*(1-IF($H93+Z$2-$L$2&lt;70,VLOOKUP($H93+Z$2-$L$2,$B$3:$C$123,2)*VLOOKUP($H93+Z$2-$L$2,Multipliers!$A$3:$DF$122,Z$2-2006+2),1))</f>
        <v>0</v>
      </c>
      <c r="AB93" s="3">
        <f>AA93*(1-IF($H93+AA$2-$L$2&lt;70,VLOOKUP($H93+AA$2-$L$2,$B$3:$C$123,2)*VLOOKUP($H93+AA$2-$L$2,Multipliers!$A$3:$DF$122,AA$2-2006+2),1))</f>
        <v>0</v>
      </c>
      <c r="AC93" s="3">
        <f>AB93*(1-IF($H93+AB$2-$L$2&lt;70,VLOOKUP($H93+AB$2-$L$2,$B$3:$C$123,2)*VLOOKUP($H93+AB$2-$L$2,Multipliers!$A$3:$DF$122,AB$2-2006+2),1))</f>
        <v>0</v>
      </c>
      <c r="AD93" s="3">
        <f>AC93*(1-IF($H93+AC$2-$L$2&lt;70,VLOOKUP($H93+AC$2-$L$2,$B$3:$C$123,2)*VLOOKUP($H93+AC$2-$L$2,Multipliers!$A$3:$DF$122,AC$2-2006+2),1))</f>
        <v>0</v>
      </c>
      <c r="AE93" s="3">
        <f>AD93*(1-IF($H93+AD$2-$L$2&lt;70,VLOOKUP($H93+AD$2-$L$2,$B$3:$C$123,2)*VLOOKUP($H93+AD$2-$L$2,Multipliers!$A$3:$DF$122,AD$2-2006+2),1))</f>
        <v>0</v>
      </c>
      <c r="AF93" s="3">
        <f>AE93*(1-IF($H93+AE$2-$L$2&lt;70,VLOOKUP($H93+AE$2-$L$2,$B$3:$C$123,2)*VLOOKUP($H93+AE$2-$L$2,Multipliers!$A$3:$DF$122,AE$2-2006+2),1))</f>
        <v>0</v>
      </c>
      <c r="AG93" s="3">
        <f>AF93*(1-IF($H93+AF$2-$L$2&lt;70,VLOOKUP($H93+AF$2-$L$2,$B$3:$C$123,2)*VLOOKUP($H93+AF$2-$L$2,Multipliers!$A$3:$DF$122,AF$2-2006+2),1))</f>
        <v>0</v>
      </c>
      <c r="AH93" s="3">
        <f>AG93*(1-IF($H93+AG$2-$L$2&lt;70,VLOOKUP($H93+AG$2-$L$2,$B$3:$C$123,2)*VLOOKUP($H93+AG$2-$L$2,Multipliers!$A$3:$DF$122,AG$2-2006+2),1))</f>
        <v>0</v>
      </c>
      <c r="AI93" s="3">
        <f>AH93*(1-IF($H93+AH$2-$L$2&lt;70,VLOOKUP($H93+AH$2-$L$2,$B$3:$C$123,2)*VLOOKUP($H93+AH$2-$L$2,Multipliers!$A$3:$DF$122,AH$2-2006+2),1))</f>
        <v>0</v>
      </c>
      <c r="AJ93" s="3">
        <f>AI93*(1-IF($H93+AI$2-$L$2&lt;70,VLOOKUP($H93+AI$2-$L$2,$B$3:$C$123,2)*VLOOKUP($H93+AI$2-$L$2,Multipliers!$A$3:$DF$122,AI$2-2006+2),1))</f>
        <v>0</v>
      </c>
      <c r="AK93" s="3">
        <f>AJ93*(1-IF($H93+AJ$2-$L$2&lt;70,VLOOKUP($H93+AJ$2-$L$2,$B$3:$C$123,2)*VLOOKUP($H93+AJ$2-$L$2,Multipliers!$A$3:$DF$122,AJ$2-2006+2),1))</f>
        <v>0</v>
      </c>
      <c r="AL93" s="3">
        <f>AK93*(1-IF($H93+AK$2-$L$2&lt;70,VLOOKUP($H93+AK$2-$L$2,$B$3:$C$123,2)*VLOOKUP($H93+AK$2-$L$2,Multipliers!$A$3:$DF$122,AK$2-2006+2),1))</f>
        <v>0</v>
      </c>
      <c r="AM93" s="3">
        <f>AL93*(1-IF($H93+AL$2-$L$2&lt;70,VLOOKUP($H93+AL$2-$L$2,$B$3:$C$123,2)*VLOOKUP($H93+AL$2-$L$2,Multipliers!$A$3:$DF$122,AL$2-2006+2),1))</f>
        <v>0</v>
      </c>
      <c r="AN93" s="3">
        <f>AM93*(1-IF($H93+AM$2-$L$2&lt;70,VLOOKUP($H93+AM$2-$L$2,$B$3:$C$123,2)*VLOOKUP($H93+AM$2-$L$2,Multipliers!$A$3:$DF$122,AM$2-2006+2),1))</f>
        <v>0</v>
      </c>
      <c r="AO93" s="3">
        <f>AN93*(1-IF($H93+AN$2-$L$2&lt;70,VLOOKUP($H93+AN$2-$L$2,$B$3:$C$123,2)*VLOOKUP($H93+AN$2-$L$2,Multipliers!$A$3:$DF$122,AN$2-2006+2),1))</f>
        <v>0</v>
      </c>
      <c r="AP93" s="3">
        <f>AO93*(1-IF($H93+AO$2-$L$2&lt;70,VLOOKUP($H93+AO$2-$L$2,$B$3:$C$123,2)*VLOOKUP($H93+AO$2-$L$2,Multipliers!$A$3:$DF$122,AO$2-2006+2),1))</f>
        <v>0</v>
      </c>
      <c r="AQ93" s="3">
        <f>AP93*(1-IF($H93+AP$2-$L$2&lt;70,VLOOKUP($H93+AP$2-$L$2,$B$3:$C$123,2)*VLOOKUP($H93+AP$2-$L$2,Multipliers!$A$3:$DF$122,AP$2-2006+2),1))</f>
        <v>0</v>
      </c>
      <c r="AR93" s="3">
        <f>AQ93*(1-IF($H93+AQ$2-$L$2&lt;70,VLOOKUP($H93+AQ$2-$L$2,$B$3:$C$123,2)*VLOOKUP($H93+AQ$2-$L$2,Multipliers!$A$3:$DF$122,AQ$2-2006+2),1))</f>
        <v>0</v>
      </c>
      <c r="AS93" s="3">
        <f>AR93*(1-IF($H93+AR$2-$L$2&lt;70,VLOOKUP($H93+AR$2-$L$2,$B$3:$C$123,2)*VLOOKUP($H93+AR$2-$L$2,Multipliers!$A$3:$DF$122,AR$2-2006+2),1))</f>
        <v>0</v>
      </c>
      <c r="AT93" s="3">
        <f>AS93*(1-IF($H93+AS$2-$L$2&lt;70,VLOOKUP($H93+AS$2-$L$2,$B$3:$C$123,2)*VLOOKUP($H93+AS$2-$L$2,Multipliers!$A$3:$DF$122,AS$2-2006+2),1))</f>
        <v>0</v>
      </c>
      <c r="AU93" s="3">
        <f>AT93*(1-IF($H93+AT$2-$L$2&lt;70,VLOOKUP($H93+AT$2-$L$2,$B$3:$C$123,2)*VLOOKUP($H93+AT$2-$L$2,Multipliers!$A$3:$DF$122,AT$2-2006+2),1))</f>
        <v>0</v>
      </c>
      <c r="AV93" s="3">
        <f>AU93*(1-IF($H93+AU$2-$L$2&lt;70,VLOOKUP($H93+AU$2-$L$2,$B$3:$C$123,2)*VLOOKUP($H93+AU$2-$L$2,Multipliers!$A$3:$DF$122,AU$2-2006+2),1))</f>
        <v>0</v>
      </c>
      <c r="AW93" s="3">
        <f>AV93*(1-IF($H93+AV$2-$L$2&lt;70,VLOOKUP($H93+AV$2-$L$2,$B$3:$C$123,2)*VLOOKUP($H93+AV$2-$L$2,Multipliers!$A$3:$DF$122,AV$2-2006+2),1))</f>
        <v>0</v>
      </c>
      <c r="AX93" s="3">
        <f>AW93*(1-IF($H93+AW$2-$L$2&lt;70,VLOOKUP($H93+AW$2-$L$2,$B$3:$C$123,2)*VLOOKUP($H93+AW$2-$L$2,Multipliers!$A$3:$DF$122,AW$2-2006+2),1))</f>
        <v>0</v>
      </c>
      <c r="AY93" s="3">
        <f>AX93*(1-IF($H93+AX$2-$L$2&lt;70,VLOOKUP($H93+AX$2-$L$2,$B$3:$C$123,2)*VLOOKUP($H93+AX$2-$L$2,Multipliers!$A$3:$DF$122,AX$2-2006+2),1))</f>
        <v>0</v>
      </c>
      <c r="AZ93" s="3">
        <f>AY93*(1-IF($H93+AY$2-$L$2&lt;70,VLOOKUP($H93+AY$2-$L$2,$B$3:$C$123,2)*VLOOKUP($H93+AY$2-$L$2,Multipliers!$A$3:$DF$122,AY$2-2006+2),1))</f>
        <v>0</v>
      </c>
      <c r="BA93" s="3">
        <f>AZ93*(1-IF($H93+AZ$2-$L$2&lt;70,VLOOKUP($H93+AZ$2-$L$2,$B$3:$C$123,2)*VLOOKUP($H93+AZ$2-$L$2,Multipliers!$A$3:$DF$122,AZ$2-2006+2),1))</f>
        <v>0</v>
      </c>
      <c r="BB93" s="3">
        <f>BA93*(1-IF($H93+BA$2-$L$2&lt;70,VLOOKUP($H93+BA$2-$L$2,$B$3:$C$123,2)*VLOOKUP($H93+BA$2-$L$2,Multipliers!$A$3:$DF$122,BA$2-2006+2),1))</f>
        <v>0</v>
      </c>
      <c r="BC93" s="3">
        <f>BB93*(1-IF($H93+BB$2-$L$2&lt;70,VLOOKUP($H93+BB$2-$L$2,$B$3:$C$123,2)*VLOOKUP($H93+BB$2-$L$2,Multipliers!$A$3:$DF$122,BB$2-2006+2),1))</f>
        <v>0</v>
      </c>
      <c r="BD93" s="3">
        <f>BC93*(1-IF($H93+BC$2-$L$2&lt;70,VLOOKUP($H93+BC$2-$L$2,$B$3:$C$123,2)*VLOOKUP($H93+BC$2-$L$2,Multipliers!$A$3:$DF$122,BC$2-2006+2),1))</f>
        <v>0</v>
      </c>
      <c r="BE93" s="3">
        <f>BD93*(1-IF($H93+BD$2-$L$2&lt;70,VLOOKUP($H93+BD$2-$L$2,$B$3:$C$123,2)*VLOOKUP($H93+BD$2-$L$2,Multipliers!$A$3:$DF$122,BD$2-2006+2),1))</f>
        <v>0</v>
      </c>
      <c r="BF93" s="3">
        <f>BE93*(1-IF($H93+BE$2-$L$2&lt;70,VLOOKUP($H93+BE$2-$L$2,$B$3:$C$123,2)*VLOOKUP($H93+BE$2-$L$2,Multipliers!$A$3:$DF$122,BE$2-2006+2),1))</f>
        <v>0</v>
      </c>
      <c r="BG93" s="3">
        <f>BF93*(1-IF($H93+BF$2-$L$2&lt;70,VLOOKUP($H93+BF$2-$L$2,$B$3:$C$123,2)*VLOOKUP($H93+BF$2-$L$2,Multipliers!$A$3:$DF$122,BF$2-2006+2),1))</f>
        <v>0</v>
      </c>
      <c r="BH93" s="3">
        <f>BG93*(1-IF($H93+BG$2-$L$2&lt;70,VLOOKUP($H93+BG$2-$L$2,$B$3:$C$123,2)*VLOOKUP($H93+BG$2-$L$2,Multipliers!$A$3:$DF$122,BG$2-2006+2),1))</f>
        <v>0</v>
      </c>
      <c r="BI93" s="3">
        <f>BH93*(1-IF($H93+BH$2-$L$2&lt;70,VLOOKUP($H93+BH$2-$L$2,$B$3:$C$123,2)*VLOOKUP($H93+BH$2-$L$2,Multipliers!$A$3:$DF$122,BH$2-2006+2),1))</f>
        <v>0</v>
      </c>
      <c r="BJ93" s="3">
        <f>BI93*(1-IF($H93+BI$2-$L$2&lt;70,VLOOKUP($H93+BI$2-$L$2,$B$3:$C$123,2)*VLOOKUP($H93+BI$2-$L$2,Multipliers!$A$3:$DF$122,BI$2-2006+2),1))</f>
        <v>0</v>
      </c>
      <c r="BK93" s="3">
        <f>BJ93*(1-IF($H93+BJ$2-$L$2&lt;70,VLOOKUP($H93+BJ$2-$L$2,$B$3:$C$123,2)*VLOOKUP($H93+BJ$2-$L$2,Multipliers!$A$3:$DF$122,BJ$2-2006+2),1))</f>
        <v>0</v>
      </c>
      <c r="BL93" s="3">
        <f>BK93*(1-IF($H93+BK$2-$L$2&lt;70,VLOOKUP($H93+BK$2-$L$2,$B$3:$C$123,2)*VLOOKUP($H93+BK$2-$L$2,Multipliers!$A$3:$DF$122,BK$2-2006+2),1))</f>
        <v>0</v>
      </c>
      <c r="BM93" s="3">
        <f>BL93*(1-IF($H93+BL$2-$L$2&lt;70,VLOOKUP($H93+BL$2-$L$2,$B$3:$C$123,2)*VLOOKUP($H93+BL$2-$L$2,Multipliers!$A$3:$DF$122,BL$2-2006+2),1))</f>
        <v>0</v>
      </c>
      <c r="BN93" s="3">
        <f>BM93*(1-IF($H93+BM$2-$L$2&lt;70,VLOOKUP($H93+BM$2-$L$2,$B$3:$C$123,2)*VLOOKUP($H93+BM$2-$L$2,Multipliers!$A$3:$DF$122,BM$2-2006+2),1))</f>
        <v>0</v>
      </c>
      <c r="BO93" s="3">
        <f>BN93*(1-IF($H93+BN$2-$L$2&lt;70,VLOOKUP($H93+BN$2-$L$2,$B$3:$C$123,2)*VLOOKUP($H93+BN$2-$L$2,Multipliers!$A$3:$DF$122,BN$2-2006+2),1))</f>
        <v>0</v>
      </c>
      <c r="BP93" s="3">
        <f>BO93*(1-IF($H93+BO$2-$L$2&lt;70,VLOOKUP($H93+BO$2-$L$2,$B$3:$C$123,2)*VLOOKUP($H93+BO$2-$L$2,Multipliers!$A$3:$DF$122,BO$2-2006+2),1))</f>
        <v>0</v>
      </c>
      <c r="BQ93" s="3">
        <f>BP93*(1-IF($H93+BP$2-$L$2&lt;70,VLOOKUP($H93+BP$2-$L$2,$B$3:$C$123,2)*VLOOKUP($H93+BP$2-$L$2,Multipliers!$A$3:$DF$122,BP$2-2006+2),1))</f>
        <v>0</v>
      </c>
      <c r="BR93" s="3">
        <f>BQ93*(1-IF($H93+BQ$2-$L$2&lt;70,VLOOKUP($H93+BQ$2-$L$2,$B$3:$C$123,2)*VLOOKUP($H93+BQ$2-$L$2,Multipliers!$A$3:$DF$122,BQ$2-2006+2),1))</f>
        <v>0</v>
      </c>
      <c r="BS93" s="3">
        <f>BR93*(1-IF($H93+BR$2-$L$2&lt;70,VLOOKUP($H93+BR$2-$L$2,$B$3:$C$123,2)*VLOOKUP($H93+BR$2-$L$2,Multipliers!$A$3:$DF$122,BR$2-2006+2),1))</f>
        <v>0</v>
      </c>
      <c r="BT93" s="3">
        <f>BS93*(1-IF($H93+BS$2-$L$2&lt;70,VLOOKUP($H93+BS$2-$L$2,$B$3:$C$123,2)*VLOOKUP($H93+BS$2-$L$2,Multipliers!$A$3:$DF$122,BS$2-2006+2),1))</f>
        <v>0</v>
      </c>
      <c r="BU93" s="3">
        <f>BT93*(1-IF($H93+BT$2-$L$2&lt;70,VLOOKUP($H93+BT$2-$L$2,$B$3:$C$123,2)*VLOOKUP($H93+BT$2-$L$2,Multipliers!$A$3:$DF$122,BT$2-2006+2),1))</f>
        <v>0</v>
      </c>
      <c r="BV93" s="3">
        <f>BU93*(1-IF($H93+BU$2-$L$2&lt;70,VLOOKUP($H93+BU$2-$L$2,$B$3:$C$123,2)*VLOOKUP($H93+BU$2-$L$2,Multipliers!$A$3:$DF$122,BU$2-2006+2),1))</f>
        <v>0</v>
      </c>
      <c r="BW93" s="3">
        <f>BV93*(1-IF($H93+BV$2-$L$2&lt;70,VLOOKUP($H93+BV$2-$L$2,$B$3:$C$123,2)*VLOOKUP($H93+BV$2-$L$2,Multipliers!$A$3:$DF$122,BV$2-2006+2),1))</f>
        <v>0</v>
      </c>
      <c r="BX93" s="3">
        <f>BW93*(1-IF($H93+BW$2-$L$2&lt;70,VLOOKUP($H93+BW$2-$L$2,$B$3:$C$123,2)*VLOOKUP($H93+BW$2-$L$2,Multipliers!$A$3:$DF$122,BW$2-2006+2),1))</f>
        <v>0</v>
      </c>
      <c r="BY93" s="3">
        <f>BX93*(1-IF($H93+BX$2-$L$2&lt;70,VLOOKUP($H93+BX$2-$L$2,$B$3:$C$123,2)*VLOOKUP($H93+BX$2-$L$2,Multipliers!$A$3:$DF$122,BX$2-2006+2),1))</f>
        <v>0</v>
      </c>
      <c r="BZ93" s="3">
        <f>BY93*(1-IF($H93+BY$2-$L$2&lt;70,VLOOKUP($H93+BY$2-$L$2,$B$3:$C$123,2)*VLOOKUP($H93+BY$2-$L$2,Multipliers!$A$3:$DF$122,BY$2-2006+2),1))</f>
        <v>0</v>
      </c>
      <c r="CA93" s="3">
        <f>BZ93*(1-IF($H93+BZ$2-$L$2&lt;70,VLOOKUP($H93+BZ$2-$L$2,$B$3:$C$123,2)*VLOOKUP($H93+BZ$2-$L$2,Multipliers!$A$3:$DF$122,BZ$2-2006+2),1))</f>
        <v>0</v>
      </c>
      <c r="CB93" s="3">
        <f>CA93*(1-IF($H93+CA$2-$L$2&lt;70,VLOOKUP($H93+CA$2-$L$2,$B$3:$C$123,2)*VLOOKUP($H93+CA$2-$L$2,Multipliers!$A$3:$DF$122,CA$2-2006+2),1))</f>
        <v>0</v>
      </c>
      <c r="CC93" s="3">
        <f>CB93*(1-IF($H93+CB$2-$L$2&lt;70,VLOOKUP($H93+CB$2-$L$2,$B$3:$C$123,2)*VLOOKUP($H93+CB$2-$L$2,Multipliers!$A$3:$DF$122,CB$2-2006+2),1))</f>
        <v>0</v>
      </c>
      <c r="CD93" s="3">
        <f>CC93*(1-IF($H93+CC$2-$L$2&lt;70,VLOOKUP($H93+CC$2-$L$2,$B$3:$C$123,2)*VLOOKUP($H93+CC$2-$L$2,Multipliers!$A$3:$DF$122,CC$2-2006+2),1))</f>
        <v>0</v>
      </c>
    </row>
    <row r="94" spans="2:82" x14ac:dyDescent="0.25">
      <c r="B94" s="21">
        <f t="shared" si="34"/>
        <v>91</v>
      </c>
      <c r="C94" s="21">
        <f>IF(B94&lt;Inputs!$C$3,E94,F94)</f>
        <v>0.18935399999999999</v>
      </c>
      <c r="E94" s="22"/>
      <c r="F94" s="22">
        <v>0.18935399999999999</v>
      </c>
      <c r="H94" s="26">
        <f t="shared" si="35"/>
        <v>92</v>
      </c>
      <c r="I94" s="26">
        <f>IF(H94&lt;=Inputs!$C$3,VLOOKUP(H94,$K$3:$CD$43,Inputs!$C$3-H94+2),1)</f>
        <v>1</v>
      </c>
      <c r="K94" s="3">
        <f t="shared" si="36"/>
        <v>92</v>
      </c>
      <c r="L94" s="3">
        <v>1</v>
      </c>
      <c r="M94" s="3">
        <f>L94*(1-IF($H94+L$2-$L$2&lt;70,VLOOKUP($H94+L$2-$L$2,$B$3:$C$123,2)*VLOOKUP($H94+L$2-$L$2,Multipliers!$A$3:$DF$122,L$2-2006+2),1))</f>
        <v>0</v>
      </c>
      <c r="N94" s="3">
        <f>M94*(1-IF($H94+M$2-$L$2&lt;70,VLOOKUP($H94+M$2-$L$2,$B$3:$C$123,2)*VLOOKUP($H94+M$2-$L$2,Multipliers!$A$3:$DF$122,M$2-2006+2),1))</f>
        <v>0</v>
      </c>
      <c r="O94" s="3">
        <f>N94*(1-IF($H94+N$2-$L$2&lt;70,VLOOKUP($H94+N$2-$L$2,$B$3:$C$123,2)*VLOOKUP($H94+N$2-$L$2,Multipliers!$A$3:$DF$122,N$2-2006+2),1))</f>
        <v>0</v>
      </c>
      <c r="P94" s="3">
        <f>O94*(1-IF($H94+O$2-$L$2&lt;70,VLOOKUP($H94+O$2-$L$2,$B$3:$C$123,2)*VLOOKUP($H94+O$2-$L$2,Multipliers!$A$3:$DF$122,O$2-2006+2),1))</f>
        <v>0</v>
      </c>
      <c r="Q94" s="3">
        <f>P94*(1-IF($H94+P$2-$L$2&lt;70,VLOOKUP($H94+P$2-$L$2,$B$3:$C$123,2)*VLOOKUP($H94+P$2-$L$2,Multipliers!$A$3:$DF$122,P$2-2006+2),1))</f>
        <v>0</v>
      </c>
      <c r="R94" s="3">
        <f>Q94*(1-IF($H94+Q$2-$L$2&lt;70,VLOOKUP($H94+Q$2-$L$2,$B$3:$C$123,2)*VLOOKUP($H94+Q$2-$L$2,Multipliers!$A$3:$DF$122,Q$2-2006+2),1))</f>
        <v>0</v>
      </c>
      <c r="S94" s="3">
        <f>R94*(1-IF($H94+R$2-$L$2&lt;70,VLOOKUP($H94+R$2-$L$2,$B$3:$C$123,2)*VLOOKUP($H94+R$2-$L$2,Multipliers!$A$3:$DF$122,R$2-2006+2),1))</f>
        <v>0</v>
      </c>
      <c r="T94" s="3">
        <f>S94*(1-IF($H94+S$2-$L$2&lt;70,VLOOKUP($H94+S$2-$L$2,$B$3:$C$123,2)*VLOOKUP($H94+S$2-$L$2,Multipliers!$A$3:$DF$122,S$2-2006+2),1))</f>
        <v>0</v>
      </c>
      <c r="U94" s="3">
        <f>T94*(1-IF($H94+T$2-$L$2&lt;70,VLOOKUP($H94+T$2-$L$2,$B$3:$C$123,2)*VLOOKUP($H94+T$2-$L$2,Multipliers!$A$3:$DF$122,T$2-2006+2),1))</f>
        <v>0</v>
      </c>
      <c r="V94" s="3">
        <f>U94*(1-IF($H94+U$2-$L$2&lt;70,VLOOKUP($H94+U$2-$L$2,$B$3:$C$123,2)*VLOOKUP($H94+U$2-$L$2,Multipliers!$A$3:$DF$122,U$2-2006+2),1))</f>
        <v>0</v>
      </c>
      <c r="W94" s="3">
        <f>V94*(1-IF($H94+V$2-$L$2&lt;70,VLOOKUP($H94+V$2-$L$2,$B$3:$C$123,2)*VLOOKUP($H94+V$2-$L$2,Multipliers!$A$3:$DF$122,V$2-2006+2),1))</f>
        <v>0</v>
      </c>
      <c r="X94" s="3">
        <f>W94*(1-IF($H94+W$2-$L$2&lt;70,VLOOKUP($H94+W$2-$L$2,$B$3:$C$123,2)*VLOOKUP($H94+W$2-$L$2,Multipliers!$A$3:$DF$122,W$2-2006+2),1))</f>
        <v>0</v>
      </c>
      <c r="Y94" s="3">
        <f>X94*(1-IF($H94+X$2-$L$2&lt;70,VLOOKUP($H94+X$2-$L$2,$B$3:$C$123,2)*VLOOKUP($H94+X$2-$L$2,Multipliers!$A$3:$DF$122,X$2-2006+2),1))</f>
        <v>0</v>
      </c>
      <c r="Z94" s="3">
        <f>Y94*(1-IF($H94+Y$2-$L$2&lt;70,VLOOKUP($H94+Y$2-$L$2,$B$3:$C$123,2)*VLOOKUP($H94+Y$2-$L$2,Multipliers!$A$3:$DF$122,Y$2-2006+2),1))</f>
        <v>0</v>
      </c>
      <c r="AA94" s="3">
        <f>Z94*(1-IF($H94+Z$2-$L$2&lt;70,VLOOKUP($H94+Z$2-$L$2,$B$3:$C$123,2)*VLOOKUP($H94+Z$2-$L$2,Multipliers!$A$3:$DF$122,Z$2-2006+2),1))</f>
        <v>0</v>
      </c>
      <c r="AB94" s="3">
        <f>AA94*(1-IF($H94+AA$2-$L$2&lt;70,VLOOKUP($H94+AA$2-$L$2,$B$3:$C$123,2)*VLOOKUP($H94+AA$2-$L$2,Multipliers!$A$3:$DF$122,AA$2-2006+2),1))</f>
        <v>0</v>
      </c>
      <c r="AC94" s="3">
        <f>AB94*(1-IF($H94+AB$2-$L$2&lt;70,VLOOKUP($H94+AB$2-$L$2,$B$3:$C$123,2)*VLOOKUP($H94+AB$2-$L$2,Multipliers!$A$3:$DF$122,AB$2-2006+2),1))</f>
        <v>0</v>
      </c>
      <c r="AD94" s="3">
        <f>AC94*(1-IF($H94+AC$2-$L$2&lt;70,VLOOKUP($H94+AC$2-$L$2,$B$3:$C$123,2)*VLOOKUP($H94+AC$2-$L$2,Multipliers!$A$3:$DF$122,AC$2-2006+2),1))</f>
        <v>0</v>
      </c>
      <c r="AE94" s="3">
        <f>AD94*(1-IF($H94+AD$2-$L$2&lt;70,VLOOKUP($H94+AD$2-$L$2,$B$3:$C$123,2)*VLOOKUP($H94+AD$2-$L$2,Multipliers!$A$3:$DF$122,AD$2-2006+2),1))</f>
        <v>0</v>
      </c>
      <c r="AF94" s="3">
        <f>AE94*(1-IF($H94+AE$2-$L$2&lt;70,VLOOKUP($H94+AE$2-$L$2,$B$3:$C$123,2)*VLOOKUP($H94+AE$2-$L$2,Multipliers!$A$3:$DF$122,AE$2-2006+2),1))</f>
        <v>0</v>
      </c>
      <c r="AG94" s="3">
        <f>AF94*(1-IF($H94+AF$2-$L$2&lt;70,VLOOKUP($H94+AF$2-$L$2,$B$3:$C$123,2)*VLOOKUP($H94+AF$2-$L$2,Multipliers!$A$3:$DF$122,AF$2-2006+2),1))</f>
        <v>0</v>
      </c>
      <c r="AH94" s="3">
        <f>AG94*(1-IF($H94+AG$2-$L$2&lt;70,VLOOKUP($H94+AG$2-$L$2,$B$3:$C$123,2)*VLOOKUP($H94+AG$2-$L$2,Multipliers!$A$3:$DF$122,AG$2-2006+2),1))</f>
        <v>0</v>
      </c>
      <c r="AI94" s="3">
        <f>AH94*(1-IF($H94+AH$2-$L$2&lt;70,VLOOKUP($H94+AH$2-$L$2,$B$3:$C$123,2)*VLOOKUP($H94+AH$2-$L$2,Multipliers!$A$3:$DF$122,AH$2-2006+2),1))</f>
        <v>0</v>
      </c>
      <c r="AJ94" s="3">
        <f>AI94*(1-IF($H94+AI$2-$L$2&lt;70,VLOOKUP($H94+AI$2-$L$2,$B$3:$C$123,2)*VLOOKUP($H94+AI$2-$L$2,Multipliers!$A$3:$DF$122,AI$2-2006+2),1))</f>
        <v>0</v>
      </c>
      <c r="AK94" s="3">
        <f>AJ94*(1-IF($H94+AJ$2-$L$2&lt;70,VLOOKUP($H94+AJ$2-$L$2,$B$3:$C$123,2)*VLOOKUP($H94+AJ$2-$L$2,Multipliers!$A$3:$DF$122,AJ$2-2006+2),1))</f>
        <v>0</v>
      </c>
      <c r="AL94" s="3">
        <f>AK94*(1-IF($H94+AK$2-$L$2&lt;70,VLOOKUP($H94+AK$2-$L$2,$B$3:$C$123,2)*VLOOKUP($H94+AK$2-$L$2,Multipliers!$A$3:$DF$122,AK$2-2006+2),1))</f>
        <v>0</v>
      </c>
      <c r="AM94" s="3">
        <f>AL94*(1-IF($H94+AL$2-$L$2&lt;70,VLOOKUP($H94+AL$2-$L$2,$B$3:$C$123,2)*VLOOKUP($H94+AL$2-$L$2,Multipliers!$A$3:$DF$122,AL$2-2006+2),1))</f>
        <v>0</v>
      </c>
      <c r="AN94" s="3">
        <f>AM94*(1-IF($H94+AM$2-$L$2&lt;70,VLOOKUP($H94+AM$2-$L$2,$B$3:$C$123,2)*VLOOKUP($H94+AM$2-$L$2,Multipliers!$A$3:$DF$122,AM$2-2006+2),1))</f>
        <v>0</v>
      </c>
      <c r="AO94" s="3">
        <f>AN94*(1-IF($H94+AN$2-$L$2&lt;70,VLOOKUP($H94+AN$2-$L$2,$B$3:$C$123,2)*VLOOKUP($H94+AN$2-$L$2,Multipliers!$A$3:$DF$122,AN$2-2006+2),1))</f>
        <v>0</v>
      </c>
      <c r="AP94" s="3">
        <f>AO94*(1-IF($H94+AO$2-$L$2&lt;70,VLOOKUP($H94+AO$2-$L$2,$B$3:$C$123,2)*VLOOKUP($H94+AO$2-$L$2,Multipliers!$A$3:$DF$122,AO$2-2006+2),1))</f>
        <v>0</v>
      </c>
      <c r="AQ94" s="3">
        <f>AP94*(1-IF($H94+AP$2-$L$2&lt;70,VLOOKUP($H94+AP$2-$L$2,$B$3:$C$123,2)*VLOOKUP($H94+AP$2-$L$2,Multipliers!$A$3:$DF$122,AP$2-2006+2),1))</f>
        <v>0</v>
      </c>
      <c r="AR94" s="3">
        <f>AQ94*(1-IF($H94+AQ$2-$L$2&lt;70,VLOOKUP($H94+AQ$2-$L$2,$B$3:$C$123,2)*VLOOKUP($H94+AQ$2-$L$2,Multipliers!$A$3:$DF$122,AQ$2-2006+2),1))</f>
        <v>0</v>
      </c>
      <c r="AS94" s="3">
        <f>AR94*(1-IF($H94+AR$2-$L$2&lt;70,VLOOKUP($H94+AR$2-$L$2,$B$3:$C$123,2)*VLOOKUP($H94+AR$2-$L$2,Multipliers!$A$3:$DF$122,AR$2-2006+2),1))</f>
        <v>0</v>
      </c>
      <c r="AT94" s="3">
        <f>AS94*(1-IF($H94+AS$2-$L$2&lt;70,VLOOKUP($H94+AS$2-$L$2,$B$3:$C$123,2)*VLOOKUP($H94+AS$2-$L$2,Multipliers!$A$3:$DF$122,AS$2-2006+2),1))</f>
        <v>0</v>
      </c>
      <c r="AU94" s="3">
        <f>AT94*(1-IF($H94+AT$2-$L$2&lt;70,VLOOKUP($H94+AT$2-$L$2,$B$3:$C$123,2)*VLOOKUP($H94+AT$2-$L$2,Multipliers!$A$3:$DF$122,AT$2-2006+2),1))</f>
        <v>0</v>
      </c>
      <c r="AV94" s="3">
        <f>AU94*(1-IF($H94+AU$2-$L$2&lt;70,VLOOKUP($H94+AU$2-$L$2,$B$3:$C$123,2)*VLOOKUP($H94+AU$2-$L$2,Multipliers!$A$3:$DF$122,AU$2-2006+2),1))</f>
        <v>0</v>
      </c>
      <c r="AW94" s="3">
        <f>AV94*(1-IF($H94+AV$2-$L$2&lt;70,VLOOKUP($H94+AV$2-$L$2,$B$3:$C$123,2)*VLOOKUP($H94+AV$2-$L$2,Multipliers!$A$3:$DF$122,AV$2-2006+2),1))</f>
        <v>0</v>
      </c>
      <c r="AX94" s="3">
        <f>AW94*(1-IF($H94+AW$2-$L$2&lt;70,VLOOKUP($H94+AW$2-$L$2,$B$3:$C$123,2)*VLOOKUP($H94+AW$2-$L$2,Multipliers!$A$3:$DF$122,AW$2-2006+2),1))</f>
        <v>0</v>
      </c>
      <c r="AY94" s="3">
        <f>AX94*(1-IF($H94+AX$2-$L$2&lt;70,VLOOKUP($H94+AX$2-$L$2,$B$3:$C$123,2)*VLOOKUP($H94+AX$2-$L$2,Multipliers!$A$3:$DF$122,AX$2-2006+2),1))</f>
        <v>0</v>
      </c>
      <c r="AZ94" s="3">
        <f>AY94*(1-IF($H94+AY$2-$L$2&lt;70,VLOOKUP($H94+AY$2-$L$2,$B$3:$C$123,2)*VLOOKUP($H94+AY$2-$L$2,Multipliers!$A$3:$DF$122,AY$2-2006+2),1))</f>
        <v>0</v>
      </c>
      <c r="BA94" s="3">
        <f>AZ94*(1-IF($H94+AZ$2-$L$2&lt;70,VLOOKUP($H94+AZ$2-$L$2,$B$3:$C$123,2)*VLOOKUP($H94+AZ$2-$L$2,Multipliers!$A$3:$DF$122,AZ$2-2006+2),1))</f>
        <v>0</v>
      </c>
      <c r="BB94" s="3">
        <f>BA94*(1-IF($H94+BA$2-$L$2&lt;70,VLOOKUP($H94+BA$2-$L$2,$B$3:$C$123,2)*VLOOKUP($H94+BA$2-$L$2,Multipliers!$A$3:$DF$122,BA$2-2006+2),1))</f>
        <v>0</v>
      </c>
      <c r="BC94" s="3">
        <f>BB94*(1-IF($H94+BB$2-$L$2&lt;70,VLOOKUP($H94+BB$2-$L$2,$B$3:$C$123,2)*VLOOKUP($H94+BB$2-$L$2,Multipliers!$A$3:$DF$122,BB$2-2006+2),1))</f>
        <v>0</v>
      </c>
      <c r="BD94" s="3">
        <f>BC94*(1-IF($H94+BC$2-$L$2&lt;70,VLOOKUP($H94+BC$2-$L$2,$B$3:$C$123,2)*VLOOKUP($H94+BC$2-$L$2,Multipliers!$A$3:$DF$122,BC$2-2006+2),1))</f>
        <v>0</v>
      </c>
      <c r="BE94" s="3">
        <f>BD94*(1-IF($H94+BD$2-$L$2&lt;70,VLOOKUP($H94+BD$2-$L$2,$B$3:$C$123,2)*VLOOKUP($H94+BD$2-$L$2,Multipliers!$A$3:$DF$122,BD$2-2006+2),1))</f>
        <v>0</v>
      </c>
      <c r="BF94" s="3">
        <f>BE94*(1-IF($H94+BE$2-$L$2&lt;70,VLOOKUP($H94+BE$2-$L$2,$B$3:$C$123,2)*VLOOKUP($H94+BE$2-$L$2,Multipliers!$A$3:$DF$122,BE$2-2006+2),1))</f>
        <v>0</v>
      </c>
      <c r="BG94" s="3">
        <f>BF94*(1-IF($H94+BF$2-$L$2&lt;70,VLOOKUP($H94+BF$2-$L$2,$B$3:$C$123,2)*VLOOKUP($H94+BF$2-$L$2,Multipliers!$A$3:$DF$122,BF$2-2006+2),1))</f>
        <v>0</v>
      </c>
      <c r="BH94" s="3">
        <f>BG94*(1-IF($H94+BG$2-$L$2&lt;70,VLOOKUP($H94+BG$2-$L$2,$B$3:$C$123,2)*VLOOKUP($H94+BG$2-$L$2,Multipliers!$A$3:$DF$122,BG$2-2006+2),1))</f>
        <v>0</v>
      </c>
      <c r="BI94" s="3">
        <f>BH94*(1-IF($H94+BH$2-$L$2&lt;70,VLOOKUP($H94+BH$2-$L$2,$B$3:$C$123,2)*VLOOKUP($H94+BH$2-$L$2,Multipliers!$A$3:$DF$122,BH$2-2006+2),1))</f>
        <v>0</v>
      </c>
      <c r="BJ94" s="3">
        <f>BI94*(1-IF($H94+BI$2-$L$2&lt;70,VLOOKUP($H94+BI$2-$L$2,$B$3:$C$123,2)*VLOOKUP($H94+BI$2-$L$2,Multipliers!$A$3:$DF$122,BI$2-2006+2),1))</f>
        <v>0</v>
      </c>
      <c r="BK94" s="3">
        <f>BJ94*(1-IF($H94+BJ$2-$L$2&lt;70,VLOOKUP($H94+BJ$2-$L$2,$B$3:$C$123,2)*VLOOKUP($H94+BJ$2-$L$2,Multipliers!$A$3:$DF$122,BJ$2-2006+2),1))</f>
        <v>0</v>
      </c>
      <c r="BL94" s="3">
        <f>BK94*(1-IF($H94+BK$2-$L$2&lt;70,VLOOKUP($H94+BK$2-$L$2,$B$3:$C$123,2)*VLOOKUP($H94+BK$2-$L$2,Multipliers!$A$3:$DF$122,BK$2-2006+2),1))</f>
        <v>0</v>
      </c>
      <c r="BM94" s="3">
        <f>BL94*(1-IF($H94+BL$2-$L$2&lt;70,VLOOKUP($H94+BL$2-$L$2,$B$3:$C$123,2)*VLOOKUP($H94+BL$2-$L$2,Multipliers!$A$3:$DF$122,BL$2-2006+2),1))</f>
        <v>0</v>
      </c>
      <c r="BN94" s="3">
        <f>BM94*(1-IF($H94+BM$2-$L$2&lt;70,VLOOKUP($H94+BM$2-$L$2,$B$3:$C$123,2)*VLOOKUP($H94+BM$2-$L$2,Multipliers!$A$3:$DF$122,BM$2-2006+2),1))</f>
        <v>0</v>
      </c>
      <c r="BO94" s="3">
        <f>BN94*(1-IF($H94+BN$2-$L$2&lt;70,VLOOKUP($H94+BN$2-$L$2,$B$3:$C$123,2)*VLOOKUP($H94+BN$2-$L$2,Multipliers!$A$3:$DF$122,BN$2-2006+2),1))</f>
        <v>0</v>
      </c>
      <c r="BP94" s="3">
        <f>BO94*(1-IF($H94+BO$2-$L$2&lt;70,VLOOKUP($H94+BO$2-$L$2,$B$3:$C$123,2)*VLOOKUP($H94+BO$2-$L$2,Multipliers!$A$3:$DF$122,BO$2-2006+2),1))</f>
        <v>0</v>
      </c>
      <c r="BQ94" s="3">
        <f>BP94*(1-IF($H94+BP$2-$L$2&lt;70,VLOOKUP($H94+BP$2-$L$2,$B$3:$C$123,2)*VLOOKUP($H94+BP$2-$L$2,Multipliers!$A$3:$DF$122,BP$2-2006+2),1))</f>
        <v>0</v>
      </c>
      <c r="BR94" s="3">
        <f>BQ94*(1-IF($H94+BQ$2-$L$2&lt;70,VLOOKUP($H94+BQ$2-$L$2,$B$3:$C$123,2)*VLOOKUP($H94+BQ$2-$L$2,Multipliers!$A$3:$DF$122,BQ$2-2006+2),1))</f>
        <v>0</v>
      </c>
      <c r="BS94" s="3">
        <f>BR94*(1-IF($H94+BR$2-$L$2&lt;70,VLOOKUP($H94+BR$2-$L$2,$B$3:$C$123,2)*VLOOKUP($H94+BR$2-$L$2,Multipliers!$A$3:$DF$122,BR$2-2006+2),1))</f>
        <v>0</v>
      </c>
      <c r="BT94" s="3">
        <f>BS94*(1-IF($H94+BS$2-$L$2&lt;70,VLOOKUP($H94+BS$2-$L$2,$B$3:$C$123,2)*VLOOKUP($H94+BS$2-$L$2,Multipliers!$A$3:$DF$122,BS$2-2006+2),1))</f>
        <v>0</v>
      </c>
      <c r="BU94" s="3">
        <f>BT94*(1-IF($H94+BT$2-$L$2&lt;70,VLOOKUP($H94+BT$2-$L$2,$B$3:$C$123,2)*VLOOKUP($H94+BT$2-$L$2,Multipliers!$A$3:$DF$122,BT$2-2006+2),1))</f>
        <v>0</v>
      </c>
      <c r="BV94" s="3">
        <f>BU94*(1-IF($H94+BU$2-$L$2&lt;70,VLOOKUP($H94+BU$2-$L$2,$B$3:$C$123,2)*VLOOKUP($H94+BU$2-$L$2,Multipliers!$A$3:$DF$122,BU$2-2006+2),1))</f>
        <v>0</v>
      </c>
      <c r="BW94" s="3">
        <f>BV94*(1-IF($H94+BV$2-$L$2&lt;70,VLOOKUP($H94+BV$2-$L$2,$B$3:$C$123,2)*VLOOKUP($H94+BV$2-$L$2,Multipliers!$A$3:$DF$122,BV$2-2006+2),1))</f>
        <v>0</v>
      </c>
      <c r="BX94" s="3">
        <f>BW94*(1-IF($H94+BW$2-$L$2&lt;70,VLOOKUP($H94+BW$2-$L$2,$B$3:$C$123,2)*VLOOKUP($H94+BW$2-$L$2,Multipliers!$A$3:$DF$122,BW$2-2006+2),1))</f>
        <v>0</v>
      </c>
      <c r="BY94" s="3">
        <f>BX94*(1-IF($H94+BX$2-$L$2&lt;70,VLOOKUP($H94+BX$2-$L$2,$B$3:$C$123,2)*VLOOKUP($H94+BX$2-$L$2,Multipliers!$A$3:$DF$122,BX$2-2006+2),1))</f>
        <v>0</v>
      </c>
      <c r="BZ94" s="3">
        <f>BY94*(1-IF($H94+BY$2-$L$2&lt;70,VLOOKUP($H94+BY$2-$L$2,$B$3:$C$123,2)*VLOOKUP($H94+BY$2-$L$2,Multipliers!$A$3:$DF$122,BY$2-2006+2),1))</f>
        <v>0</v>
      </c>
      <c r="CA94" s="3">
        <f>BZ94*(1-IF($H94+BZ$2-$L$2&lt;70,VLOOKUP($H94+BZ$2-$L$2,$B$3:$C$123,2)*VLOOKUP($H94+BZ$2-$L$2,Multipliers!$A$3:$DF$122,BZ$2-2006+2),1))</f>
        <v>0</v>
      </c>
      <c r="CB94" s="3">
        <f>CA94*(1-IF($H94+CA$2-$L$2&lt;70,VLOOKUP($H94+CA$2-$L$2,$B$3:$C$123,2)*VLOOKUP($H94+CA$2-$L$2,Multipliers!$A$3:$DF$122,CA$2-2006+2),1))</f>
        <v>0</v>
      </c>
      <c r="CC94" s="3">
        <f>CB94*(1-IF($H94+CB$2-$L$2&lt;70,VLOOKUP($H94+CB$2-$L$2,$B$3:$C$123,2)*VLOOKUP($H94+CB$2-$L$2,Multipliers!$A$3:$DF$122,CB$2-2006+2),1))</f>
        <v>0</v>
      </c>
      <c r="CD94" s="3">
        <f>CC94*(1-IF($H94+CC$2-$L$2&lt;70,VLOOKUP($H94+CC$2-$L$2,$B$3:$C$123,2)*VLOOKUP($H94+CC$2-$L$2,Multipliers!$A$3:$DF$122,CC$2-2006+2),1))</f>
        <v>0</v>
      </c>
    </row>
    <row r="95" spans="2:82" x14ac:dyDescent="0.25">
      <c r="B95" s="21">
        <f t="shared" si="34"/>
        <v>92</v>
      </c>
      <c r="C95" s="21">
        <f>IF(B95&lt;Inputs!$C$3,E95,F95)</f>
        <v>0.205758</v>
      </c>
      <c r="E95" s="22"/>
      <c r="F95" s="22">
        <v>0.205758</v>
      </c>
      <c r="H95" s="26">
        <f t="shared" si="35"/>
        <v>93</v>
      </c>
      <c r="I95" s="26">
        <f>IF(H95&lt;=Inputs!$C$3,VLOOKUP(H95,$K$3:$CD$43,Inputs!$C$3-H95+2),1)</f>
        <v>1</v>
      </c>
      <c r="K95" s="3">
        <f t="shared" si="36"/>
        <v>93</v>
      </c>
      <c r="L95" s="3">
        <v>1</v>
      </c>
      <c r="M95" s="3">
        <f>L95*(1-IF($H95+L$2-$L$2&lt;70,VLOOKUP($H95+L$2-$L$2,$B$3:$C$123,2)*VLOOKUP($H95+L$2-$L$2,Multipliers!$A$3:$DF$122,L$2-2006+2),1))</f>
        <v>0</v>
      </c>
      <c r="N95" s="3">
        <f>M95*(1-IF($H95+M$2-$L$2&lt;70,VLOOKUP($H95+M$2-$L$2,$B$3:$C$123,2)*VLOOKUP($H95+M$2-$L$2,Multipliers!$A$3:$DF$122,M$2-2006+2),1))</f>
        <v>0</v>
      </c>
      <c r="O95" s="3">
        <f>N95*(1-IF($H95+N$2-$L$2&lt;70,VLOOKUP($H95+N$2-$L$2,$B$3:$C$123,2)*VLOOKUP($H95+N$2-$L$2,Multipliers!$A$3:$DF$122,N$2-2006+2),1))</f>
        <v>0</v>
      </c>
      <c r="P95" s="3">
        <f>O95*(1-IF($H95+O$2-$L$2&lt;70,VLOOKUP($H95+O$2-$L$2,$B$3:$C$123,2)*VLOOKUP($H95+O$2-$L$2,Multipliers!$A$3:$DF$122,O$2-2006+2),1))</f>
        <v>0</v>
      </c>
      <c r="Q95" s="3">
        <f>P95*(1-IF($H95+P$2-$L$2&lt;70,VLOOKUP($H95+P$2-$L$2,$B$3:$C$123,2)*VLOOKUP($H95+P$2-$L$2,Multipliers!$A$3:$DF$122,P$2-2006+2),1))</f>
        <v>0</v>
      </c>
      <c r="R95" s="3">
        <f>Q95*(1-IF($H95+Q$2-$L$2&lt;70,VLOOKUP($H95+Q$2-$L$2,$B$3:$C$123,2)*VLOOKUP($H95+Q$2-$L$2,Multipliers!$A$3:$DF$122,Q$2-2006+2),1))</f>
        <v>0</v>
      </c>
      <c r="S95" s="3">
        <f>R95*(1-IF($H95+R$2-$L$2&lt;70,VLOOKUP($H95+R$2-$L$2,$B$3:$C$123,2)*VLOOKUP($H95+R$2-$L$2,Multipliers!$A$3:$DF$122,R$2-2006+2),1))</f>
        <v>0</v>
      </c>
      <c r="T95" s="3">
        <f>S95*(1-IF($H95+S$2-$L$2&lt;70,VLOOKUP($H95+S$2-$L$2,$B$3:$C$123,2)*VLOOKUP($H95+S$2-$L$2,Multipliers!$A$3:$DF$122,S$2-2006+2),1))</f>
        <v>0</v>
      </c>
      <c r="U95" s="3">
        <f>T95*(1-IF($H95+T$2-$L$2&lt;70,VLOOKUP($H95+T$2-$L$2,$B$3:$C$123,2)*VLOOKUP($H95+T$2-$L$2,Multipliers!$A$3:$DF$122,T$2-2006+2),1))</f>
        <v>0</v>
      </c>
      <c r="V95" s="3">
        <f>U95*(1-IF($H95+U$2-$L$2&lt;70,VLOOKUP($H95+U$2-$L$2,$B$3:$C$123,2)*VLOOKUP($H95+U$2-$L$2,Multipliers!$A$3:$DF$122,U$2-2006+2),1))</f>
        <v>0</v>
      </c>
      <c r="W95" s="3">
        <f>V95*(1-IF($H95+V$2-$L$2&lt;70,VLOOKUP($H95+V$2-$L$2,$B$3:$C$123,2)*VLOOKUP($H95+V$2-$L$2,Multipliers!$A$3:$DF$122,V$2-2006+2),1))</f>
        <v>0</v>
      </c>
      <c r="X95" s="3">
        <f>W95*(1-IF($H95+W$2-$L$2&lt;70,VLOOKUP($H95+W$2-$L$2,$B$3:$C$123,2)*VLOOKUP($H95+W$2-$L$2,Multipliers!$A$3:$DF$122,W$2-2006+2),1))</f>
        <v>0</v>
      </c>
      <c r="Y95" s="3">
        <f>X95*(1-IF($H95+X$2-$L$2&lt;70,VLOOKUP($H95+X$2-$L$2,$B$3:$C$123,2)*VLOOKUP($H95+X$2-$L$2,Multipliers!$A$3:$DF$122,X$2-2006+2),1))</f>
        <v>0</v>
      </c>
      <c r="Z95" s="3">
        <f>Y95*(1-IF($H95+Y$2-$L$2&lt;70,VLOOKUP($H95+Y$2-$L$2,$B$3:$C$123,2)*VLOOKUP($H95+Y$2-$L$2,Multipliers!$A$3:$DF$122,Y$2-2006+2),1))</f>
        <v>0</v>
      </c>
      <c r="AA95" s="3">
        <f>Z95*(1-IF($H95+Z$2-$L$2&lt;70,VLOOKUP($H95+Z$2-$L$2,$B$3:$C$123,2)*VLOOKUP($H95+Z$2-$L$2,Multipliers!$A$3:$DF$122,Z$2-2006+2),1))</f>
        <v>0</v>
      </c>
      <c r="AB95" s="3">
        <f>AA95*(1-IF($H95+AA$2-$L$2&lt;70,VLOOKUP($H95+AA$2-$L$2,$B$3:$C$123,2)*VLOOKUP($H95+AA$2-$L$2,Multipliers!$A$3:$DF$122,AA$2-2006+2),1))</f>
        <v>0</v>
      </c>
      <c r="AC95" s="3">
        <f>AB95*(1-IF($H95+AB$2-$L$2&lt;70,VLOOKUP($H95+AB$2-$L$2,$B$3:$C$123,2)*VLOOKUP($H95+AB$2-$L$2,Multipliers!$A$3:$DF$122,AB$2-2006+2),1))</f>
        <v>0</v>
      </c>
      <c r="AD95" s="3">
        <f>AC95*(1-IF($H95+AC$2-$L$2&lt;70,VLOOKUP($H95+AC$2-$L$2,$B$3:$C$123,2)*VLOOKUP($H95+AC$2-$L$2,Multipliers!$A$3:$DF$122,AC$2-2006+2),1))</f>
        <v>0</v>
      </c>
      <c r="AE95" s="3">
        <f>AD95*(1-IF($H95+AD$2-$L$2&lt;70,VLOOKUP($H95+AD$2-$L$2,$B$3:$C$123,2)*VLOOKUP($H95+AD$2-$L$2,Multipliers!$A$3:$DF$122,AD$2-2006+2),1))</f>
        <v>0</v>
      </c>
      <c r="AF95" s="3">
        <f>AE95*(1-IF($H95+AE$2-$L$2&lt;70,VLOOKUP($H95+AE$2-$L$2,$B$3:$C$123,2)*VLOOKUP($H95+AE$2-$L$2,Multipliers!$A$3:$DF$122,AE$2-2006+2),1))</f>
        <v>0</v>
      </c>
      <c r="AG95" s="3">
        <f>AF95*(1-IF($H95+AF$2-$L$2&lt;70,VLOOKUP($H95+AF$2-$L$2,$B$3:$C$123,2)*VLOOKUP($H95+AF$2-$L$2,Multipliers!$A$3:$DF$122,AF$2-2006+2),1))</f>
        <v>0</v>
      </c>
      <c r="AH95" s="3">
        <f>AG95*(1-IF($H95+AG$2-$L$2&lt;70,VLOOKUP($H95+AG$2-$L$2,$B$3:$C$123,2)*VLOOKUP($H95+AG$2-$L$2,Multipliers!$A$3:$DF$122,AG$2-2006+2),1))</f>
        <v>0</v>
      </c>
      <c r="AI95" s="3">
        <f>AH95*(1-IF($H95+AH$2-$L$2&lt;70,VLOOKUP($H95+AH$2-$L$2,$B$3:$C$123,2)*VLOOKUP($H95+AH$2-$L$2,Multipliers!$A$3:$DF$122,AH$2-2006+2),1))</f>
        <v>0</v>
      </c>
      <c r="AJ95" s="3">
        <f>AI95*(1-IF($H95+AI$2-$L$2&lt;70,VLOOKUP($H95+AI$2-$L$2,$B$3:$C$123,2)*VLOOKUP($H95+AI$2-$L$2,Multipliers!$A$3:$DF$122,AI$2-2006+2),1))</f>
        <v>0</v>
      </c>
      <c r="AK95" s="3">
        <f>AJ95*(1-IF($H95+AJ$2-$L$2&lt;70,VLOOKUP($H95+AJ$2-$L$2,$B$3:$C$123,2)*VLOOKUP($H95+AJ$2-$L$2,Multipliers!$A$3:$DF$122,AJ$2-2006+2),1))</f>
        <v>0</v>
      </c>
      <c r="AL95" s="3">
        <f>AK95*(1-IF($H95+AK$2-$L$2&lt;70,VLOOKUP($H95+AK$2-$L$2,$B$3:$C$123,2)*VLOOKUP($H95+AK$2-$L$2,Multipliers!$A$3:$DF$122,AK$2-2006+2),1))</f>
        <v>0</v>
      </c>
      <c r="AM95" s="3">
        <f>AL95*(1-IF($H95+AL$2-$L$2&lt;70,VLOOKUP($H95+AL$2-$L$2,$B$3:$C$123,2)*VLOOKUP($H95+AL$2-$L$2,Multipliers!$A$3:$DF$122,AL$2-2006+2),1))</f>
        <v>0</v>
      </c>
      <c r="AN95" s="3">
        <f>AM95*(1-IF($H95+AM$2-$L$2&lt;70,VLOOKUP($H95+AM$2-$L$2,$B$3:$C$123,2)*VLOOKUP($H95+AM$2-$L$2,Multipliers!$A$3:$DF$122,AM$2-2006+2),1))</f>
        <v>0</v>
      </c>
      <c r="AO95" s="3">
        <f>AN95*(1-IF($H95+AN$2-$L$2&lt;70,VLOOKUP($H95+AN$2-$L$2,$B$3:$C$123,2)*VLOOKUP($H95+AN$2-$L$2,Multipliers!$A$3:$DF$122,AN$2-2006+2),1))</f>
        <v>0</v>
      </c>
      <c r="AP95" s="3">
        <f>AO95*(1-IF($H95+AO$2-$L$2&lt;70,VLOOKUP($H95+AO$2-$L$2,$B$3:$C$123,2)*VLOOKUP($H95+AO$2-$L$2,Multipliers!$A$3:$DF$122,AO$2-2006+2),1))</f>
        <v>0</v>
      </c>
      <c r="AQ95" s="3">
        <f>AP95*(1-IF($H95+AP$2-$L$2&lt;70,VLOOKUP($H95+AP$2-$L$2,$B$3:$C$123,2)*VLOOKUP($H95+AP$2-$L$2,Multipliers!$A$3:$DF$122,AP$2-2006+2),1))</f>
        <v>0</v>
      </c>
      <c r="AR95" s="3">
        <f>AQ95*(1-IF($H95+AQ$2-$L$2&lt;70,VLOOKUP($H95+AQ$2-$L$2,$B$3:$C$123,2)*VLOOKUP($H95+AQ$2-$L$2,Multipliers!$A$3:$DF$122,AQ$2-2006+2),1))</f>
        <v>0</v>
      </c>
      <c r="AS95" s="3">
        <f>AR95*(1-IF($H95+AR$2-$L$2&lt;70,VLOOKUP($H95+AR$2-$L$2,$B$3:$C$123,2)*VLOOKUP($H95+AR$2-$L$2,Multipliers!$A$3:$DF$122,AR$2-2006+2),1))</f>
        <v>0</v>
      </c>
      <c r="AT95" s="3">
        <f>AS95*(1-IF($H95+AS$2-$L$2&lt;70,VLOOKUP($H95+AS$2-$L$2,$B$3:$C$123,2)*VLOOKUP($H95+AS$2-$L$2,Multipliers!$A$3:$DF$122,AS$2-2006+2),1))</f>
        <v>0</v>
      </c>
      <c r="AU95" s="3">
        <f>AT95*(1-IF($H95+AT$2-$L$2&lt;70,VLOOKUP($H95+AT$2-$L$2,$B$3:$C$123,2)*VLOOKUP($H95+AT$2-$L$2,Multipliers!$A$3:$DF$122,AT$2-2006+2),1))</f>
        <v>0</v>
      </c>
      <c r="AV95" s="3">
        <f>AU95*(1-IF($H95+AU$2-$L$2&lt;70,VLOOKUP($H95+AU$2-$L$2,$B$3:$C$123,2)*VLOOKUP($H95+AU$2-$L$2,Multipliers!$A$3:$DF$122,AU$2-2006+2),1))</f>
        <v>0</v>
      </c>
      <c r="AW95" s="3">
        <f>AV95*(1-IF($H95+AV$2-$L$2&lt;70,VLOOKUP($H95+AV$2-$L$2,$B$3:$C$123,2)*VLOOKUP($H95+AV$2-$L$2,Multipliers!$A$3:$DF$122,AV$2-2006+2),1))</f>
        <v>0</v>
      </c>
      <c r="AX95" s="3">
        <f>AW95*(1-IF($H95+AW$2-$L$2&lt;70,VLOOKUP($H95+AW$2-$L$2,$B$3:$C$123,2)*VLOOKUP($H95+AW$2-$L$2,Multipliers!$A$3:$DF$122,AW$2-2006+2),1))</f>
        <v>0</v>
      </c>
      <c r="AY95" s="3">
        <f>AX95*(1-IF($H95+AX$2-$L$2&lt;70,VLOOKUP($H95+AX$2-$L$2,$B$3:$C$123,2)*VLOOKUP($H95+AX$2-$L$2,Multipliers!$A$3:$DF$122,AX$2-2006+2),1))</f>
        <v>0</v>
      </c>
      <c r="AZ95" s="3">
        <f>AY95*(1-IF($H95+AY$2-$L$2&lt;70,VLOOKUP($H95+AY$2-$L$2,$B$3:$C$123,2)*VLOOKUP($H95+AY$2-$L$2,Multipliers!$A$3:$DF$122,AY$2-2006+2),1))</f>
        <v>0</v>
      </c>
      <c r="BA95" s="3">
        <f>AZ95*(1-IF($H95+AZ$2-$L$2&lt;70,VLOOKUP($H95+AZ$2-$L$2,$B$3:$C$123,2)*VLOOKUP($H95+AZ$2-$L$2,Multipliers!$A$3:$DF$122,AZ$2-2006+2),1))</f>
        <v>0</v>
      </c>
      <c r="BB95" s="3">
        <f>BA95*(1-IF($H95+BA$2-$L$2&lt;70,VLOOKUP($H95+BA$2-$L$2,$B$3:$C$123,2)*VLOOKUP($H95+BA$2-$L$2,Multipliers!$A$3:$DF$122,BA$2-2006+2),1))</f>
        <v>0</v>
      </c>
      <c r="BC95" s="3">
        <f>BB95*(1-IF($H95+BB$2-$L$2&lt;70,VLOOKUP($H95+BB$2-$L$2,$B$3:$C$123,2)*VLOOKUP($H95+BB$2-$L$2,Multipliers!$A$3:$DF$122,BB$2-2006+2),1))</f>
        <v>0</v>
      </c>
      <c r="BD95" s="3">
        <f>BC95*(1-IF($H95+BC$2-$L$2&lt;70,VLOOKUP($H95+BC$2-$L$2,$B$3:$C$123,2)*VLOOKUP($H95+BC$2-$L$2,Multipliers!$A$3:$DF$122,BC$2-2006+2),1))</f>
        <v>0</v>
      </c>
      <c r="BE95" s="3">
        <f>BD95*(1-IF($H95+BD$2-$L$2&lt;70,VLOOKUP($H95+BD$2-$L$2,$B$3:$C$123,2)*VLOOKUP($H95+BD$2-$L$2,Multipliers!$A$3:$DF$122,BD$2-2006+2),1))</f>
        <v>0</v>
      </c>
      <c r="BF95" s="3">
        <f>BE95*(1-IF($H95+BE$2-$L$2&lt;70,VLOOKUP($H95+BE$2-$L$2,$B$3:$C$123,2)*VLOOKUP($H95+BE$2-$L$2,Multipliers!$A$3:$DF$122,BE$2-2006+2),1))</f>
        <v>0</v>
      </c>
      <c r="BG95" s="3">
        <f>BF95*(1-IF($H95+BF$2-$L$2&lt;70,VLOOKUP($H95+BF$2-$L$2,$B$3:$C$123,2)*VLOOKUP($H95+BF$2-$L$2,Multipliers!$A$3:$DF$122,BF$2-2006+2),1))</f>
        <v>0</v>
      </c>
      <c r="BH95" s="3">
        <f>BG95*(1-IF($H95+BG$2-$L$2&lt;70,VLOOKUP($H95+BG$2-$L$2,$B$3:$C$123,2)*VLOOKUP($H95+BG$2-$L$2,Multipliers!$A$3:$DF$122,BG$2-2006+2),1))</f>
        <v>0</v>
      </c>
      <c r="BI95" s="3">
        <f>BH95*(1-IF($H95+BH$2-$L$2&lt;70,VLOOKUP($H95+BH$2-$L$2,$B$3:$C$123,2)*VLOOKUP($H95+BH$2-$L$2,Multipliers!$A$3:$DF$122,BH$2-2006+2),1))</f>
        <v>0</v>
      </c>
      <c r="BJ95" s="3">
        <f>BI95*(1-IF($H95+BI$2-$L$2&lt;70,VLOOKUP($H95+BI$2-$L$2,$B$3:$C$123,2)*VLOOKUP($H95+BI$2-$L$2,Multipliers!$A$3:$DF$122,BI$2-2006+2),1))</f>
        <v>0</v>
      </c>
      <c r="BK95" s="3">
        <f>BJ95*(1-IF($H95+BJ$2-$L$2&lt;70,VLOOKUP($H95+BJ$2-$L$2,$B$3:$C$123,2)*VLOOKUP($H95+BJ$2-$L$2,Multipliers!$A$3:$DF$122,BJ$2-2006+2),1))</f>
        <v>0</v>
      </c>
      <c r="BL95" s="3">
        <f>BK95*(1-IF($H95+BK$2-$L$2&lt;70,VLOOKUP($H95+BK$2-$L$2,$B$3:$C$123,2)*VLOOKUP($H95+BK$2-$L$2,Multipliers!$A$3:$DF$122,BK$2-2006+2),1))</f>
        <v>0</v>
      </c>
      <c r="BM95" s="3">
        <f>BL95*(1-IF($H95+BL$2-$L$2&lt;70,VLOOKUP($H95+BL$2-$L$2,$B$3:$C$123,2)*VLOOKUP($H95+BL$2-$L$2,Multipliers!$A$3:$DF$122,BL$2-2006+2),1))</f>
        <v>0</v>
      </c>
      <c r="BN95" s="3">
        <f>BM95*(1-IF($H95+BM$2-$L$2&lt;70,VLOOKUP($H95+BM$2-$L$2,$B$3:$C$123,2)*VLOOKUP($H95+BM$2-$L$2,Multipliers!$A$3:$DF$122,BM$2-2006+2),1))</f>
        <v>0</v>
      </c>
      <c r="BO95" s="3">
        <f>BN95*(1-IF($H95+BN$2-$L$2&lt;70,VLOOKUP($H95+BN$2-$L$2,$B$3:$C$123,2)*VLOOKUP($H95+BN$2-$L$2,Multipliers!$A$3:$DF$122,BN$2-2006+2),1))</f>
        <v>0</v>
      </c>
      <c r="BP95" s="3">
        <f>BO95*(1-IF($H95+BO$2-$L$2&lt;70,VLOOKUP($H95+BO$2-$L$2,$B$3:$C$123,2)*VLOOKUP($H95+BO$2-$L$2,Multipliers!$A$3:$DF$122,BO$2-2006+2),1))</f>
        <v>0</v>
      </c>
      <c r="BQ95" s="3">
        <f>BP95*(1-IF($H95+BP$2-$L$2&lt;70,VLOOKUP($H95+BP$2-$L$2,$B$3:$C$123,2)*VLOOKUP($H95+BP$2-$L$2,Multipliers!$A$3:$DF$122,BP$2-2006+2),1))</f>
        <v>0</v>
      </c>
      <c r="BR95" s="3">
        <f>BQ95*(1-IF($H95+BQ$2-$L$2&lt;70,VLOOKUP($H95+BQ$2-$L$2,$B$3:$C$123,2)*VLOOKUP($H95+BQ$2-$L$2,Multipliers!$A$3:$DF$122,BQ$2-2006+2),1))</f>
        <v>0</v>
      </c>
      <c r="BS95" s="3">
        <f>BR95*(1-IF($H95+BR$2-$L$2&lt;70,VLOOKUP($H95+BR$2-$L$2,$B$3:$C$123,2)*VLOOKUP($H95+BR$2-$L$2,Multipliers!$A$3:$DF$122,BR$2-2006+2),1))</f>
        <v>0</v>
      </c>
      <c r="BT95" s="3">
        <f>BS95*(1-IF($H95+BS$2-$L$2&lt;70,VLOOKUP($H95+BS$2-$L$2,$B$3:$C$123,2)*VLOOKUP($H95+BS$2-$L$2,Multipliers!$A$3:$DF$122,BS$2-2006+2),1))</f>
        <v>0</v>
      </c>
      <c r="BU95" s="3">
        <f>BT95*(1-IF($H95+BT$2-$L$2&lt;70,VLOOKUP($H95+BT$2-$L$2,$B$3:$C$123,2)*VLOOKUP($H95+BT$2-$L$2,Multipliers!$A$3:$DF$122,BT$2-2006+2),1))</f>
        <v>0</v>
      </c>
      <c r="BV95" s="3">
        <f>BU95*(1-IF($H95+BU$2-$L$2&lt;70,VLOOKUP($H95+BU$2-$L$2,$B$3:$C$123,2)*VLOOKUP($H95+BU$2-$L$2,Multipliers!$A$3:$DF$122,BU$2-2006+2),1))</f>
        <v>0</v>
      </c>
      <c r="BW95" s="3">
        <f>BV95*(1-IF($H95+BV$2-$L$2&lt;70,VLOOKUP($H95+BV$2-$L$2,$B$3:$C$123,2)*VLOOKUP($H95+BV$2-$L$2,Multipliers!$A$3:$DF$122,BV$2-2006+2),1))</f>
        <v>0</v>
      </c>
      <c r="BX95" s="3">
        <f>BW95*(1-IF($H95+BW$2-$L$2&lt;70,VLOOKUP($H95+BW$2-$L$2,$B$3:$C$123,2)*VLOOKUP($H95+BW$2-$L$2,Multipliers!$A$3:$DF$122,BW$2-2006+2),1))</f>
        <v>0</v>
      </c>
      <c r="BY95" s="3">
        <f>BX95*(1-IF($H95+BX$2-$L$2&lt;70,VLOOKUP($H95+BX$2-$L$2,$B$3:$C$123,2)*VLOOKUP($H95+BX$2-$L$2,Multipliers!$A$3:$DF$122,BX$2-2006+2),1))</f>
        <v>0</v>
      </c>
      <c r="BZ95" s="3">
        <f>BY95*(1-IF($H95+BY$2-$L$2&lt;70,VLOOKUP($H95+BY$2-$L$2,$B$3:$C$123,2)*VLOOKUP($H95+BY$2-$L$2,Multipliers!$A$3:$DF$122,BY$2-2006+2),1))</f>
        <v>0</v>
      </c>
      <c r="CA95" s="3">
        <f>BZ95*(1-IF($H95+BZ$2-$L$2&lt;70,VLOOKUP($H95+BZ$2-$L$2,$B$3:$C$123,2)*VLOOKUP($H95+BZ$2-$L$2,Multipliers!$A$3:$DF$122,BZ$2-2006+2),1))</f>
        <v>0</v>
      </c>
      <c r="CB95" s="3">
        <f>CA95*(1-IF($H95+CA$2-$L$2&lt;70,VLOOKUP($H95+CA$2-$L$2,$B$3:$C$123,2)*VLOOKUP($H95+CA$2-$L$2,Multipliers!$A$3:$DF$122,CA$2-2006+2),1))</f>
        <v>0</v>
      </c>
      <c r="CC95" s="3">
        <f>CB95*(1-IF($H95+CB$2-$L$2&lt;70,VLOOKUP($H95+CB$2-$L$2,$B$3:$C$123,2)*VLOOKUP($H95+CB$2-$L$2,Multipliers!$A$3:$DF$122,CB$2-2006+2),1))</f>
        <v>0</v>
      </c>
      <c r="CD95" s="3">
        <f>CC95*(1-IF($H95+CC$2-$L$2&lt;70,VLOOKUP($H95+CC$2-$L$2,$B$3:$C$123,2)*VLOOKUP($H95+CC$2-$L$2,Multipliers!$A$3:$DF$122,CC$2-2006+2),1))</f>
        <v>0</v>
      </c>
    </row>
    <row r="96" spans="2:82" x14ac:dyDescent="0.25">
      <c r="B96" s="21">
        <f t="shared" si="34"/>
        <v>93</v>
      </c>
      <c r="C96" s="21">
        <f>IF(B96&lt;Inputs!$C$3,E96,F96)</f>
        <v>0.221857</v>
      </c>
      <c r="E96" s="22"/>
      <c r="F96" s="22">
        <v>0.221857</v>
      </c>
      <c r="H96" s="26">
        <f t="shared" si="35"/>
        <v>94</v>
      </c>
      <c r="I96" s="26">
        <f>IF(H96&lt;=Inputs!$C$3,VLOOKUP(H96,$K$3:$CD$43,Inputs!$C$3-H96+2),1)</f>
        <v>1</v>
      </c>
      <c r="K96" s="3">
        <f t="shared" si="36"/>
        <v>94</v>
      </c>
      <c r="L96" s="3">
        <v>1</v>
      </c>
      <c r="M96" s="3">
        <f>L96*(1-IF($H96+L$2-$L$2&lt;70,VLOOKUP($H96+L$2-$L$2,$B$3:$C$123,2)*VLOOKUP($H96+L$2-$L$2,Multipliers!$A$3:$DF$122,L$2-2006+2),1))</f>
        <v>0</v>
      </c>
      <c r="N96" s="3">
        <f>M96*(1-IF($H96+M$2-$L$2&lt;70,VLOOKUP($H96+M$2-$L$2,$B$3:$C$123,2)*VLOOKUP($H96+M$2-$L$2,Multipliers!$A$3:$DF$122,M$2-2006+2),1))</f>
        <v>0</v>
      </c>
      <c r="O96" s="3">
        <f>N96*(1-IF($H96+N$2-$L$2&lt;70,VLOOKUP($H96+N$2-$L$2,$B$3:$C$123,2)*VLOOKUP($H96+N$2-$L$2,Multipliers!$A$3:$DF$122,N$2-2006+2),1))</f>
        <v>0</v>
      </c>
      <c r="P96" s="3">
        <f>O96*(1-IF($H96+O$2-$L$2&lt;70,VLOOKUP($H96+O$2-$L$2,$B$3:$C$123,2)*VLOOKUP($H96+O$2-$L$2,Multipliers!$A$3:$DF$122,O$2-2006+2),1))</f>
        <v>0</v>
      </c>
      <c r="Q96" s="3">
        <f>P96*(1-IF($H96+P$2-$L$2&lt;70,VLOOKUP($H96+P$2-$L$2,$B$3:$C$123,2)*VLOOKUP($H96+P$2-$L$2,Multipliers!$A$3:$DF$122,P$2-2006+2),1))</f>
        <v>0</v>
      </c>
      <c r="R96" s="3">
        <f>Q96*(1-IF($H96+Q$2-$L$2&lt;70,VLOOKUP($H96+Q$2-$L$2,$B$3:$C$123,2)*VLOOKUP($H96+Q$2-$L$2,Multipliers!$A$3:$DF$122,Q$2-2006+2),1))</f>
        <v>0</v>
      </c>
      <c r="S96" s="3">
        <f>R96*(1-IF($H96+R$2-$L$2&lt;70,VLOOKUP($H96+R$2-$L$2,$B$3:$C$123,2)*VLOOKUP($H96+R$2-$L$2,Multipliers!$A$3:$DF$122,R$2-2006+2),1))</f>
        <v>0</v>
      </c>
      <c r="T96" s="3">
        <f>S96*(1-IF($H96+S$2-$L$2&lt;70,VLOOKUP($H96+S$2-$L$2,$B$3:$C$123,2)*VLOOKUP($H96+S$2-$L$2,Multipliers!$A$3:$DF$122,S$2-2006+2),1))</f>
        <v>0</v>
      </c>
      <c r="U96" s="3">
        <f>T96*(1-IF($H96+T$2-$L$2&lt;70,VLOOKUP($H96+T$2-$L$2,$B$3:$C$123,2)*VLOOKUP($H96+T$2-$L$2,Multipliers!$A$3:$DF$122,T$2-2006+2),1))</f>
        <v>0</v>
      </c>
      <c r="V96" s="3">
        <f>U96*(1-IF($H96+U$2-$L$2&lt;70,VLOOKUP($H96+U$2-$L$2,$B$3:$C$123,2)*VLOOKUP($H96+U$2-$L$2,Multipliers!$A$3:$DF$122,U$2-2006+2),1))</f>
        <v>0</v>
      </c>
      <c r="W96" s="3">
        <f>V96*(1-IF($H96+V$2-$L$2&lt;70,VLOOKUP($H96+V$2-$L$2,$B$3:$C$123,2)*VLOOKUP($H96+V$2-$L$2,Multipliers!$A$3:$DF$122,V$2-2006+2),1))</f>
        <v>0</v>
      </c>
      <c r="X96" s="3">
        <f>W96*(1-IF($H96+W$2-$L$2&lt;70,VLOOKUP($H96+W$2-$L$2,$B$3:$C$123,2)*VLOOKUP($H96+W$2-$L$2,Multipliers!$A$3:$DF$122,W$2-2006+2),1))</f>
        <v>0</v>
      </c>
      <c r="Y96" s="3">
        <f>X96*(1-IF($H96+X$2-$L$2&lt;70,VLOOKUP($H96+X$2-$L$2,$B$3:$C$123,2)*VLOOKUP($H96+X$2-$L$2,Multipliers!$A$3:$DF$122,X$2-2006+2),1))</f>
        <v>0</v>
      </c>
      <c r="Z96" s="3">
        <f>Y96*(1-IF($H96+Y$2-$L$2&lt;70,VLOOKUP($H96+Y$2-$L$2,$B$3:$C$123,2)*VLOOKUP($H96+Y$2-$L$2,Multipliers!$A$3:$DF$122,Y$2-2006+2),1))</f>
        <v>0</v>
      </c>
      <c r="AA96" s="3">
        <f>Z96*(1-IF($H96+Z$2-$L$2&lt;70,VLOOKUP($H96+Z$2-$L$2,$B$3:$C$123,2)*VLOOKUP($H96+Z$2-$L$2,Multipliers!$A$3:$DF$122,Z$2-2006+2),1))</f>
        <v>0</v>
      </c>
      <c r="AB96" s="3">
        <f>AA96*(1-IF($H96+AA$2-$L$2&lt;70,VLOOKUP($H96+AA$2-$L$2,$B$3:$C$123,2)*VLOOKUP($H96+AA$2-$L$2,Multipliers!$A$3:$DF$122,AA$2-2006+2),1))</f>
        <v>0</v>
      </c>
      <c r="AC96" s="3">
        <f>AB96*(1-IF($H96+AB$2-$L$2&lt;70,VLOOKUP($H96+AB$2-$L$2,$B$3:$C$123,2)*VLOOKUP($H96+AB$2-$L$2,Multipliers!$A$3:$DF$122,AB$2-2006+2),1))</f>
        <v>0</v>
      </c>
      <c r="AD96" s="3">
        <f>AC96*(1-IF($H96+AC$2-$L$2&lt;70,VLOOKUP($H96+AC$2-$L$2,$B$3:$C$123,2)*VLOOKUP($H96+AC$2-$L$2,Multipliers!$A$3:$DF$122,AC$2-2006+2),1))</f>
        <v>0</v>
      </c>
      <c r="AE96" s="3">
        <f>AD96*(1-IF($H96+AD$2-$L$2&lt;70,VLOOKUP($H96+AD$2-$L$2,$B$3:$C$123,2)*VLOOKUP($H96+AD$2-$L$2,Multipliers!$A$3:$DF$122,AD$2-2006+2),1))</f>
        <v>0</v>
      </c>
      <c r="AF96" s="3">
        <f>AE96*(1-IF($H96+AE$2-$L$2&lt;70,VLOOKUP($H96+AE$2-$L$2,$B$3:$C$123,2)*VLOOKUP($H96+AE$2-$L$2,Multipliers!$A$3:$DF$122,AE$2-2006+2),1))</f>
        <v>0</v>
      </c>
      <c r="AG96" s="3">
        <f>AF96*(1-IF($H96+AF$2-$L$2&lt;70,VLOOKUP($H96+AF$2-$L$2,$B$3:$C$123,2)*VLOOKUP($H96+AF$2-$L$2,Multipliers!$A$3:$DF$122,AF$2-2006+2),1))</f>
        <v>0</v>
      </c>
      <c r="AH96" s="3">
        <f>AG96*(1-IF($H96+AG$2-$L$2&lt;70,VLOOKUP($H96+AG$2-$L$2,$B$3:$C$123,2)*VLOOKUP($H96+AG$2-$L$2,Multipliers!$A$3:$DF$122,AG$2-2006+2),1))</f>
        <v>0</v>
      </c>
      <c r="AI96" s="3">
        <f>AH96*(1-IF($H96+AH$2-$L$2&lt;70,VLOOKUP($H96+AH$2-$L$2,$B$3:$C$123,2)*VLOOKUP($H96+AH$2-$L$2,Multipliers!$A$3:$DF$122,AH$2-2006+2),1))</f>
        <v>0</v>
      </c>
      <c r="AJ96" s="3">
        <f>AI96*(1-IF($H96+AI$2-$L$2&lt;70,VLOOKUP($H96+AI$2-$L$2,$B$3:$C$123,2)*VLOOKUP($H96+AI$2-$L$2,Multipliers!$A$3:$DF$122,AI$2-2006+2),1))</f>
        <v>0</v>
      </c>
      <c r="AK96" s="3">
        <f>AJ96*(1-IF($H96+AJ$2-$L$2&lt;70,VLOOKUP($H96+AJ$2-$L$2,$B$3:$C$123,2)*VLOOKUP($H96+AJ$2-$L$2,Multipliers!$A$3:$DF$122,AJ$2-2006+2),1))</f>
        <v>0</v>
      </c>
      <c r="AL96" s="3">
        <f>AK96*(1-IF($H96+AK$2-$L$2&lt;70,VLOOKUP($H96+AK$2-$L$2,$B$3:$C$123,2)*VLOOKUP($H96+AK$2-$L$2,Multipliers!$A$3:$DF$122,AK$2-2006+2),1))</f>
        <v>0</v>
      </c>
      <c r="AM96" s="3">
        <f>AL96*(1-IF($H96+AL$2-$L$2&lt;70,VLOOKUP($H96+AL$2-$L$2,$B$3:$C$123,2)*VLOOKUP($H96+AL$2-$L$2,Multipliers!$A$3:$DF$122,AL$2-2006+2),1))</f>
        <v>0</v>
      </c>
      <c r="AN96" s="3">
        <f>AM96*(1-IF($H96+AM$2-$L$2&lt;70,VLOOKUP($H96+AM$2-$L$2,$B$3:$C$123,2)*VLOOKUP($H96+AM$2-$L$2,Multipliers!$A$3:$DF$122,AM$2-2006+2),1))</f>
        <v>0</v>
      </c>
      <c r="AO96" s="3">
        <f>AN96*(1-IF($H96+AN$2-$L$2&lt;70,VLOOKUP($H96+AN$2-$L$2,$B$3:$C$123,2)*VLOOKUP($H96+AN$2-$L$2,Multipliers!$A$3:$DF$122,AN$2-2006+2),1))</f>
        <v>0</v>
      </c>
      <c r="AP96" s="3">
        <f>AO96*(1-IF($H96+AO$2-$L$2&lt;70,VLOOKUP($H96+AO$2-$L$2,$B$3:$C$123,2)*VLOOKUP($H96+AO$2-$L$2,Multipliers!$A$3:$DF$122,AO$2-2006+2),1))</f>
        <v>0</v>
      </c>
      <c r="AQ96" s="3">
        <f>AP96*(1-IF($H96+AP$2-$L$2&lt;70,VLOOKUP($H96+AP$2-$L$2,$B$3:$C$123,2)*VLOOKUP($H96+AP$2-$L$2,Multipliers!$A$3:$DF$122,AP$2-2006+2),1))</f>
        <v>0</v>
      </c>
      <c r="AR96" s="3">
        <f>AQ96*(1-IF($H96+AQ$2-$L$2&lt;70,VLOOKUP($H96+AQ$2-$L$2,$B$3:$C$123,2)*VLOOKUP($H96+AQ$2-$L$2,Multipliers!$A$3:$DF$122,AQ$2-2006+2),1))</f>
        <v>0</v>
      </c>
      <c r="AS96" s="3">
        <f>AR96*(1-IF($H96+AR$2-$L$2&lt;70,VLOOKUP($H96+AR$2-$L$2,$B$3:$C$123,2)*VLOOKUP($H96+AR$2-$L$2,Multipliers!$A$3:$DF$122,AR$2-2006+2),1))</f>
        <v>0</v>
      </c>
      <c r="AT96" s="3">
        <f>AS96*(1-IF($H96+AS$2-$L$2&lt;70,VLOOKUP($H96+AS$2-$L$2,$B$3:$C$123,2)*VLOOKUP($H96+AS$2-$L$2,Multipliers!$A$3:$DF$122,AS$2-2006+2),1))</f>
        <v>0</v>
      </c>
      <c r="AU96" s="3">
        <f>AT96*(1-IF($H96+AT$2-$L$2&lt;70,VLOOKUP($H96+AT$2-$L$2,$B$3:$C$123,2)*VLOOKUP($H96+AT$2-$L$2,Multipliers!$A$3:$DF$122,AT$2-2006+2),1))</f>
        <v>0</v>
      </c>
      <c r="AV96" s="3">
        <f>AU96*(1-IF($H96+AU$2-$L$2&lt;70,VLOOKUP($H96+AU$2-$L$2,$B$3:$C$123,2)*VLOOKUP($H96+AU$2-$L$2,Multipliers!$A$3:$DF$122,AU$2-2006+2),1))</f>
        <v>0</v>
      </c>
      <c r="AW96" s="3">
        <f>AV96*(1-IF($H96+AV$2-$L$2&lt;70,VLOOKUP($H96+AV$2-$L$2,$B$3:$C$123,2)*VLOOKUP($H96+AV$2-$L$2,Multipliers!$A$3:$DF$122,AV$2-2006+2),1))</f>
        <v>0</v>
      </c>
      <c r="AX96" s="3">
        <f>AW96*(1-IF($H96+AW$2-$L$2&lt;70,VLOOKUP($H96+AW$2-$L$2,$B$3:$C$123,2)*VLOOKUP($H96+AW$2-$L$2,Multipliers!$A$3:$DF$122,AW$2-2006+2),1))</f>
        <v>0</v>
      </c>
      <c r="AY96" s="3">
        <f>AX96*(1-IF($H96+AX$2-$L$2&lt;70,VLOOKUP($H96+AX$2-$L$2,$B$3:$C$123,2)*VLOOKUP($H96+AX$2-$L$2,Multipliers!$A$3:$DF$122,AX$2-2006+2),1))</f>
        <v>0</v>
      </c>
      <c r="AZ96" s="3">
        <f>AY96*(1-IF($H96+AY$2-$L$2&lt;70,VLOOKUP($H96+AY$2-$L$2,$B$3:$C$123,2)*VLOOKUP($H96+AY$2-$L$2,Multipliers!$A$3:$DF$122,AY$2-2006+2),1))</f>
        <v>0</v>
      </c>
      <c r="BA96" s="3">
        <f>AZ96*(1-IF($H96+AZ$2-$L$2&lt;70,VLOOKUP($H96+AZ$2-$L$2,$B$3:$C$123,2)*VLOOKUP($H96+AZ$2-$L$2,Multipliers!$A$3:$DF$122,AZ$2-2006+2),1))</f>
        <v>0</v>
      </c>
      <c r="BB96" s="3">
        <f>BA96*(1-IF($H96+BA$2-$L$2&lt;70,VLOOKUP($H96+BA$2-$L$2,$B$3:$C$123,2)*VLOOKUP($H96+BA$2-$L$2,Multipliers!$A$3:$DF$122,BA$2-2006+2),1))</f>
        <v>0</v>
      </c>
      <c r="BC96" s="3">
        <f>BB96*(1-IF($H96+BB$2-$L$2&lt;70,VLOOKUP($H96+BB$2-$L$2,$B$3:$C$123,2)*VLOOKUP($H96+BB$2-$L$2,Multipliers!$A$3:$DF$122,BB$2-2006+2),1))</f>
        <v>0</v>
      </c>
      <c r="BD96" s="3">
        <f>BC96*(1-IF($H96+BC$2-$L$2&lt;70,VLOOKUP($H96+BC$2-$L$2,$B$3:$C$123,2)*VLOOKUP($H96+BC$2-$L$2,Multipliers!$A$3:$DF$122,BC$2-2006+2),1))</f>
        <v>0</v>
      </c>
      <c r="BE96" s="3">
        <f>BD96*(1-IF($H96+BD$2-$L$2&lt;70,VLOOKUP($H96+BD$2-$L$2,$B$3:$C$123,2)*VLOOKUP($H96+BD$2-$L$2,Multipliers!$A$3:$DF$122,BD$2-2006+2),1))</f>
        <v>0</v>
      </c>
      <c r="BF96" s="3">
        <f>BE96*(1-IF($H96+BE$2-$L$2&lt;70,VLOOKUP($H96+BE$2-$L$2,$B$3:$C$123,2)*VLOOKUP($H96+BE$2-$L$2,Multipliers!$A$3:$DF$122,BE$2-2006+2),1))</f>
        <v>0</v>
      </c>
      <c r="BG96" s="3">
        <f>BF96*(1-IF($H96+BF$2-$L$2&lt;70,VLOOKUP($H96+BF$2-$L$2,$B$3:$C$123,2)*VLOOKUP($H96+BF$2-$L$2,Multipliers!$A$3:$DF$122,BF$2-2006+2),1))</f>
        <v>0</v>
      </c>
      <c r="BH96" s="3">
        <f>BG96*(1-IF($H96+BG$2-$L$2&lt;70,VLOOKUP($H96+BG$2-$L$2,$B$3:$C$123,2)*VLOOKUP($H96+BG$2-$L$2,Multipliers!$A$3:$DF$122,BG$2-2006+2),1))</f>
        <v>0</v>
      </c>
      <c r="BI96" s="3">
        <f>BH96*(1-IF($H96+BH$2-$L$2&lt;70,VLOOKUP($H96+BH$2-$L$2,$B$3:$C$123,2)*VLOOKUP($H96+BH$2-$L$2,Multipliers!$A$3:$DF$122,BH$2-2006+2),1))</f>
        <v>0</v>
      </c>
      <c r="BJ96" s="3">
        <f>BI96*(1-IF($H96+BI$2-$L$2&lt;70,VLOOKUP($H96+BI$2-$L$2,$B$3:$C$123,2)*VLOOKUP($H96+BI$2-$L$2,Multipliers!$A$3:$DF$122,BI$2-2006+2),1))</f>
        <v>0</v>
      </c>
      <c r="BK96" s="3">
        <f>BJ96*(1-IF($H96+BJ$2-$L$2&lt;70,VLOOKUP($H96+BJ$2-$L$2,$B$3:$C$123,2)*VLOOKUP($H96+BJ$2-$L$2,Multipliers!$A$3:$DF$122,BJ$2-2006+2),1))</f>
        <v>0</v>
      </c>
      <c r="BL96" s="3">
        <f>BK96*(1-IF($H96+BK$2-$L$2&lt;70,VLOOKUP($H96+BK$2-$L$2,$B$3:$C$123,2)*VLOOKUP($H96+BK$2-$L$2,Multipliers!$A$3:$DF$122,BK$2-2006+2),1))</f>
        <v>0</v>
      </c>
      <c r="BM96" s="3">
        <f>BL96*(1-IF($H96+BL$2-$L$2&lt;70,VLOOKUP($H96+BL$2-$L$2,$B$3:$C$123,2)*VLOOKUP($H96+BL$2-$L$2,Multipliers!$A$3:$DF$122,BL$2-2006+2),1))</f>
        <v>0</v>
      </c>
      <c r="BN96" s="3">
        <f>BM96*(1-IF($H96+BM$2-$L$2&lt;70,VLOOKUP($H96+BM$2-$L$2,$B$3:$C$123,2)*VLOOKUP($H96+BM$2-$L$2,Multipliers!$A$3:$DF$122,BM$2-2006+2),1))</f>
        <v>0</v>
      </c>
      <c r="BO96" s="3">
        <f>BN96*(1-IF($H96+BN$2-$L$2&lt;70,VLOOKUP($H96+BN$2-$L$2,$B$3:$C$123,2)*VLOOKUP($H96+BN$2-$L$2,Multipliers!$A$3:$DF$122,BN$2-2006+2),1))</f>
        <v>0</v>
      </c>
      <c r="BP96" s="3">
        <f>BO96*(1-IF($H96+BO$2-$L$2&lt;70,VLOOKUP($H96+BO$2-$L$2,$B$3:$C$123,2)*VLOOKUP($H96+BO$2-$L$2,Multipliers!$A$3:$DF$122,BO$2-2006+2),1))</f>
        <v>0</v>
      </c>
      <c r="BQ96" s="3">
        <f>BP96*(1-IF($H96+BP$2-$L$2&lt;70,VLOOKUP($H96+BP$2-$L$2,$B$3:$C$123,2)*VLOOKUP($H96+BP$2-$L$2,Multipliers!$A$3:$DF$122,BP$2-2006+2),1))</f>
        <v>0</v>
      </c>
      <c r="BR96" s="3">
        <f>BQ96*(1-IF($H96+BQ$2-$L$2&lt;70,VLOOKUP($H96+BQ$2-$L$2,$B$3:$C$123,2)*VLOOKUP($H96+BQ$2-$L$2,Multipliers!$A$3:$DF$122,BQ$2-2006+2),1))</f>
        <v>0</v>
      </c>
      <c r="BS96" s="3">
        <f>BR96*(1-IF($H96+BR$2-$L$2&lt;70,VLOOKUP($H96+BR$2-$L$2,$B$3:$C$123,2)*VLOOKUP($H96+BR$2-$L$2,Multipliers!$A$3:$DF$122,BR$2-2006+2),1))</f>
        <v>0</v>
      </c>
      <c r="BT96" s="3">
        <f>BS96*(1-IF($H96+BS$2-$L$2&lt;70,VLOOKUP($H96+BS$2-$L$2,$B$3:$C$123,2)*VLOOKUP($H96+BS$2-$L$2,Multipliers!$A$3:$DF$122,BS$2-2006+2),1))</f>
        <v>0</v>
      </c>
      <c r="BU96" s="3">
        <f>BT96*(1-IF($H96+BT$2-$L$2&lt;70,VLOOKUP($H96+BT$2-$L$2,$B$3:$C$123,2)*VLOOKUP($H96+BT$2-$L$2,Multipliers!$A$3:$DF$122,BT$2-2006+2),1))</f>
        <v>0</v>
      </c>
      <c r="BV96" s="3">
        <f>BU96*(1-IF($H96+BU$2-$L$2&lt;70,VLOOKUP($H96+BU$2-$L$2,$B$3:$C$123,2)*VLOOKUP($H96+BU$2-$L$2,Multipliers!$A$3:$DF$122,BU$2-2006+2),1))</f>
        <v>0</v>
      </c>
      <c r="BW96" s="3">
        <f>BV96*(1-IF($H96+BV$2-$L$2&lt;70,VLOOKUP($H96+BV$2-$L$2,$B$3:$C$123,2)*VLOOKUP($H96+BV$2-$L$2,Multipliers!$A$3:$DF$122,BV$2-2006+2),1))</f>
        <v>0</v>
      </c>
      <c r="BX96" s="3">
        <f>BW96*(1-IF($H96+BW$2-$L$2&lt;70,VLOOKUP($H96+BW$2-$L$2,$B$3:$C$123,2)*VLOOKUP($H96+BW$2-$L$2,Multipliers!$A$3:$DF$122,BW$2-2006+2),1))</f>
        <v>0</v>
      </c>
      <c r="BY96" s="3">
        <f>BX96*(1-IF($H96+BX$2-$L$2&lt;70,VLOOKUP($H96+BX$2-$L$2,$B$3:$C$123,2)*VLOOKUP($H96+BX$2-$L$2,Multipliers!$A$3:$DF$122,BX$2-2006+2),1))</f>
        <v>0</v>
      </c>
      <c r="BZ96" s="3">
        <f>BY96*(1-IF($H96+BY$2-$L$2&lt;70,VLOOKUP($H96+BY$2-$L$2,$B$3:$C$123,2)*VLOOKUP($H96+BY$2-$L$2,Multipliers!$A$3:$DF$122,BY$2-2006+2),1))</f>
        <v>0</v>
      </c>
      <c r="CA96" s="3">
        <f>BZ96*(1-IF($H96+BZ$2-$L$2&lt;70,VLOOKUP($H96+BZ$2-$L$2,$B$3:$C$123,2)*VLOOKUP($H96+BZ$2-$L$2,Multipliers!$A$3:$DF$122,BZ$2-2006+2),1))</f>
        <v>0</v>
      </c>
      <c r="CB96" s="3">
        <f>CA96*(1-IF($H96+CA$2-$L$2&lt;70,VLOOKUP($H96+CA$2-$L$2,$B$3:$C$123,2)*VLOOKUP($H96+CA$2-$L$2,Multipliers!$A$3:$DF$122,CA$2-2006+2),1))</f>
        <v>0</v>
      </c>
      <c r="CC96" s="3">
        <f>CB96*(1-IF($H96+CB$2-$L$2&lt;70,VLOOKUP($H96+CB$2-$L$2,$B$3:$C$123,2)*VLOOKUP($H96+CB$2-$L$2,Multipliers!$A$3:$DF$122,CB$2-2006+2),1))</f>
        <v>0</v>
      </c>
      <c r="CD96" s="3">
        <f>CC96*(1-IF($H96+CC$2-$L$2&lt;70,VLOOKUP($H96+CC$2-$L$2,$B$3:$C$123,2)*VLOOKUP($H96+CC$2-$L$2,Multipliers!$A$3:$DF$122,CC$2-2006+2),1))</f>
        <v>0</v>
      </c>
    </row>
    <row r="97" spans="2:82" x14ac:dyDescent="0.25">
      <c r="B97" s="21">
        <f t="shared" si="34"/>
        <v>94</v>
      </c>
      <c r="C97" s="21">
        <f>IF(B97&lt;Inputs!$C$3,E97,F97)</f>
        <v>0.23749300000000001</v>
      </c>
      <c r="E97" s="22"/>
      <c r="F97" s="22">
        <v>0.23749300000000001</v>
      </c>
      <c r="H97" s="26">
        <f t="shared" si="35"/>
        <v>95</v>
      </c>
      <c r="I97" s="26">
        <f>IF(H97&lt;=Inputs!$C$3,VLOOKUP(H97,$K$3:$CD$43,Inputs!$C$3-H97+2),1)</f>
        <v>1</v>
      </c>
      <c r="K97" s="3">
        <f t="shared" si="36"/>
        <v>95</v>
      </c>
      <c r="L97" s="3">
        <v>1</v>
      </c>
      <c r="M97" s="3">
        <f>L97*(1-IF($H97+L$2-$L$2&lt;70,VLOOKUP($H97+L$2-$L$2,$B$3:$C$123,2)*VLOOKUP($H97+L$2-$L$2,Multipliers!$A$3:$DF$122,L$2-2006+2),1))</f>
        <v>0</v>
      </c>
      <c r="N97" s="3">
        <f>M97*(1-IF($H97+M$2-$L$2&lt;70,VLOOKUP($H97+M$2-$L$2,$B$3:$C$123,2)*VLOOKUP($H97+M$2-$L$2,Multipliers!$A$3:$DF$122,M$2-2006+2),1))</f>
        <v>0</v>
      </c>
      <c r="O97" s="3">
        <f>N97*(1-IF($H97+N$2-$L$2&lt;70,VLOOKUP($H97+N$2-$L$2,$B$3:$C$123,2)*VLOOKUP($H97+N$2-$L$2,Multipliers!$A$3:$DF$122,N$2-2006+2),1))</f>
        <v>0</v>
      </c>
      <c r="P97" s="3">
        <f>O97*(1-IF($H97+O$2-$L$2&lt;70,VLOOKUP($H97+O$2-$L$2,$B$3:$C$123,2)*VLOOKUP($H97+O$2-$L$2,Multipliers!$A$3:$DF$122,O$2-2006+2),1))</f>
        <v>0</v>
      </c>
      <c r="Q97" s="3">
        <f>P97*(1-IF($H97+P$2-$L$2&lt;70,VLOOKUP($H97+P$2-$L$2,$B$3:$C$123,2)*VLOOKUP($H97+P$2-$L$2,Multipliers!$A$3:$DF$122,P$2-2006+2),1))</f>
        <v>0</v>
      </c>
      <c r="R97" s="3">
        <f>Q97*(1-IF($H97+Q$2-$L$2&lt;70,VLOOKUP($H97+Q$2-$L$2,$B$3:$C$123,2)*VLOOKUP($H97+Q$2-$L$2,Multipliers!$A$3:$DF$122,Q$2-2006+2),1))</f>
        <v>0</v>
      </c>
      <c r="S97" s="3">
        <f>R97*(1-IF($H97+R$2-$L$2&lt;70,VLOOKUP($H97+R$2-$L$2,$B$3:$C$123,2)*VLOOKUP($H97+R$2-$L$2,Multipliers!$A$3:$DF$122,R$2-2006+2),1))</f>
        <v>0</v>
      </c>
      <c r="T97" s="3">
        <f>S97*(1-IF($H97+S$2-$L$2&lt;70,VLOOKUP($H97+S$2-$L$2,$B$3:$C$123,2)*VLOOKUP($H97+S$2-$L$2,Multipliers!$A$3:$DF$122,S$2-2006+2),1))</f>
        <v>0</v>
      </c>
      <c r="U97" s="3">
        <f>T97*(1-IF($H97+T$2-$L$2&lt;70,VLOOKUP($H97+T$2-$L$2,$B$3:$C$123,2)*VLOOKUP($H97+T$2-$L$2,Multipliers!$A$3:$DF$122,T$2-2006+2),1))</f>
        <v>0</v>
      </c>
      <c r="V97" s="3">
        <f>U97*(1-IF($H97+U$2-$L$2&lt;70,VLOOKUP($H97+U$2-$L$2,$B$3:$C$123,2)*VLOOKUP($H97+U$2-$L$2,Multipliers!$A$3:$DF$122,U$2-2006+2),1))</f>
        <v>0</v>
      </c>
      <c r="W97" s="3">
        <f>V97*(1-IF($H97+V$2-$L$2&lt;70,VLOOKUP($H97+V$2-$L$2,$B$3:$C$123,2)*VLOOKUP($H97+V$2-$L$2,Multipliers!$A$3:$DF$122,V$2-2006+2),1))</f>
        <v>0</v>
      </c>
      <c r="X97" s="3">
        <f>W97*(1-IF($H97+W$2-$L$2&lt;70,VLOOKUP($H97+W$2-$L$2,$B$3:$C$123,2)*VLOOKUP($H97+W$2-$L$2,Multipliers!$A$3:$DF$122,W$2-2006+2),1))</f>
        <v>0</v>
      </c>
      <c r="Y97" s="3">
        <f>X97*(1-IF($H97+X$2-$L$2&lt;70,VLOOKUP($H97+X$2-$L$2,$B$3:$C$123,2)*VLOOKUP($H97+X$2-$L$2,Multipliers!$A$3:$DF$122,X$2-2006+2),1))</f>
        <v>0</v>
      </c>
      <c r="Z97" s="3">
        <f>Y97*(1-IF($H97+Y$2-$L$2&lt;70,VLOOKUP($H97+Y$2-$L$2,$B$3:$C$123,2)*VLOOKUP($H97+Y$2-$L$2,Multipliers!$A$3:$DF$122,Y$2-2006+2),1))</f>
        <v>0</v>
      </c>
      <c r="AA97" s="3">
        <f>Z97*(1-IF($H97+Z$2-$L$2&lt;70,VLOOKUP($H97+Z$2-$L$2,$B$3:$C$123,2)*VLOOKUP($H97+Z$2-$L$2,Multipliers!$A$3:$DF$122,Z$2-2006+2),1))</f>
        <v>0</v>
      </c>
      <c r="AB97" s="3">
        <f>AA97*(1-IF($H97+AA$2-$L$2&lt;70,VLOOKUP($H97+AA$2-$L$2,$B$3:$C$123,2)*VLOOKUP($H97+AA$2-$L$2,Multipliers!$A$3:$DF$122,AA$2-2006+2),1))</f>
        <v>0</v>
      </c>
      <c r="AC97" s="3">
        <f>AB97*(1-IF($H97+AB$2-$L$2&lt;70,VLOOKUP($H97+AB$2-$L$2,$B$3:$C$123,2)*VLOOKUP($H97+AB$2-$L$2,Multipliers!$A$3:$DF$122,AB$2-2006+2),1))</f>
        <v>0</v>
      </c>
      <c r="AD97" s="3">
        <f>AC97*(1-IF($H97+AC$2-$L$2&lt;70,VLOOKUP($H97+AC$2-$L$2,$B$3:$C$123,2)*VLOOKUP($H97+AC$2-$L$2,Multipliers!$A$3:$DF$122,AC$2-2006+2),1))</f>
        <v>0</v>
      </c>
      <c r="AE97" s="3">
        <f>AD97*(1-IF($H97+AD$2-$L$2&lt;70,VLOOKUP($H97+AD$2-$L$2,$B$3:$C$123,2)*VLOOKUP($H97+AD$2-$L$2,Multipliers!$A$3:$DF$122,AD$2-2006+2),1))</f>
        <v>0</v>
      </c>
      <c r="AF97" s="3">
        <f>AE97*(1-IF($H97+AE$2-$L$2&lt;70,VLOOKUP($H97+AE$2-$L$2,$B$3:$C$123,2)*VLOOKUP($H97+AE$2-$L$2,Multipliers!$A$3:$DF$122,AE$2-2006+2),1))</f>
        <v>0</v>
      </c>
      <c r="AG97" s="3">
        <f>AF97*(1-IF($H97+AF$2-$L$2&lt;70,VLOOKUP($H97+AF$2-$L$2,$B$3:$C$123,2)*VLOOKUP($H97+AF$2-$L$2,Multipliers!$A$3:$DF$122,AF$2-2006+2),1))</f>
        <v>0</v>
      </c>
      <c r="AH97" s="3">
        <f>AG97*(1-IF($H97+AG$2-$L$2&lt;70,VLOOKUP($H97+AG$2-$L$2,$B$3:$C$123,2)*VLOOKUP($H97+AG$2-$L$2,Multipliers!$A$3:$DF$122,AG$2-2006+2),1))</f>
        <v>0</v>
      </c>
      <c r="AI97" s="3">
        <f>AH97*(1-IF($H97+AH$2-$L$2&lt;70,VLOOKUP($H97+AH$2-$L$2,$B$3:$C$123,2)*VLOOKUP($H97+AH$2-$L$2,Multipliers!$A$3:$DF$122,AH$2-2006+2),1))</f>
        <v>0</v>
      </c>
      <c r="AJ97" s="3">
        <f>AI97*(1-IF($H97+AI$2-$L$2&lt;70,VLOOKUP($H97+AI$2-$L$2,$B$3:$C$123,2)*VLOOKUP($H97+AI$2-$L$2,Multipliers!$A$3:$DF$122,AI$2-2006+2),1))</f>
        <v>0</v>
      </c>
      <c r="AK97" s="3">
        <f>AJ97*(1-IF($H97+AJ$2-$L$2&lt;70,VLOOKUP($H97+AJ$2-$L$2,$B$3:$C$123,2)*VLOOKUP($H97+AJ$2-$L$2,Multipliers!$A$3:$DF$122,AJ$2-2006+2),1))</f>
        <v>0</v>
      </c>
      <c r="AL97" s="3">
        <f>AK97*(1-IF($H97+AK$2-$L$2&lt;70,VLOOKUP($H97+AK$2-$L$2,$B$3:$C$123,2)*VLOOKUP($H97+AK$2-$L$2,Multipliers!$A$3:$DF$122,AK$2-2006+2),1))</f>
        <v>0</v>
      </c>
      <c r="AM97" s="3">
        <f>AL97*(1-IF($H97+AL$2-$L$2&lt;70,VLOOKUP($H97+AL$2-$L$2,$B$3:$C$123,2)*VLOOKUP($H97+AL$2-$L$2,Multipliers!$A$3:$DF$122,AL$2-2006+2),1))</f>
        <v>0</v>
      </c>
      <c r="AN97" s="3">
        <f>AM97*(1-IF($H97+AM$2-$L$2&lt;70,VLOOKUP($H97+AM$2-$L$2,$B$3:$C$123,2)*VLOOKUP($H97+AM$2-$L$2,Multipliers!$A$3:$DF$122,AM$2-2006+2),1))</f>
        <v>0</v>
      </c>
      <c r="AO97" s="3">
        <f>AN97*(1-IF($H97+AN$2-$L$2&lt;70,VLOOKUP($H97+AN$2-$L$2,$B$3:$C$123,2)*VLOOKUP($H97+AN$2-$L$2,Multipliers!$A$3:$DF$122,AN$2-2006+2),1))</f>
        <v>0</v>
      </c>
      <c r="AP97" s="3">
        <f>AO97*(1-IF($H97+AO$2-$L$2&lt;70,VLOOKUP($H97+AO$2-$L$2,$B$3:$C$123,2)*VLOOKUP($H97+AO$2-$L$2,Multipliers!$A$3:$DF$122,AO$2-2006+2),1))</f>
        <v>0</v>
      </c>
      <c r="AQ97" s="3">
        <f>AP97*(1-IF($H97+AP$2-$L$2&lt;70,VLOOKUP($H97+AP$2-$L$2,$B$3:$C$123,2)*VLOOKUP($H97+AP$2-$L$2,Multipliers!$A$3:$DF$122,AP$2-2006+2),1))</f>
        <v>0</v>
      </c>
      <c r="AR97" s="3">
        <f>AQ97*(1-IF($H97+AQ$2-$L$2&lt;70,VLOOKUP($H97+AQ$2-$L$2,$B$3:$C$123,2)*VLOOKUP($H97+AQ$2-$L$2,Multipliers!$A$3:$DF$122,AQ$2-2006+2),1))</f>
        <v>0</v>
      </c>
      <c r="AS97" s="3">
        <f>AR97*(1-IF($H97+AR$2-$L$2&lt;70,VLOOKUP($H97+AR$2-$L$2,$B$3:$C$123,2)*VLOOKUP($H97+AR$2-$L$2,Multipliers!$A$3:$DF$122,AR$2-2006+2),1))</f>
        <v>0</v>
      </c>
      <c r="AT97" s="3">
        <f>AS97*(1-IF($H97+AS$2-$L$2&lt;70,VLOOKUP($H97+AS$2-$L$2,$B$3:$C$123,2)*VLOOKUP($H97+AS$2-$L$2,Multipliers!$A$3:$DF$122,AS$2-2006+2),1))</f>
        <v>0</v>
      </c>
      <c r="AU97" s="3">
        <f>AT97*(1-IF($H97+AT$2-$L$2&lt;70,VLOOKUP($H97+AT$2-$L$2,$B$3:$C$123,2)*VLOOKUP($H97+AT$2-$L$2,Multipliers!$A$3:$DF$122,AT$2-2006+2),1))</f>
        <v>0</v>
      </c>
      <c r="AV97" s="3">
        <f>AU97*(1-IF($H97+AU$2-$L$2&lt;70,VLOOKUP($H97+AU$2-$L$2,$B$3:$C$123,2)*VLOOKUP($H97+AU$2-$L$2,Multipliers!$A$3:$DF$122,AU$2-2006+2),1))</f>
        <v>0</v>
      </c>
      <c r="AW97" s="3">
        <f>AV97*(1-IF($H97+AV$2-$L$2&lt;70,VLOOKUP($H97+AV$2-$L$2,$B$3:$C$123,2)*VLOOKUP($H97+AV$2-$L$2,Multipliers!$A$3:$DF$122,AV$2-2006+2),1))</f>
        <v>0</v>
      </c>
      <c r="AX97" s="3">
        <f>AW97*(1-IF($H97+AW$2-$L$2&lt;70,VLOOKUP($H97+AW$2-$L$2,$B$3:$C$123,2)*VLOOKUP($H97+AW$2-$L$2,Multipliers!$A$3:$DF$122,AW$2-2006+2),1))</f>
        <v>0</v>
      </c>
      <c r="AY97" s="3">
        <f>AX97*(1-IF($H97+AX$2-$L$2&lt;70,VLOOKUP($H97+AX$2-$L$2,$B$3:$C$123,2)*VLOOKUP($H97+AX$2-$L$2,Multipliers!$A$3:$DF$122,AX$2-2006+2),1))</f>
        <v>0</v>
      </c>
      <c r="AZ97" s="3">
        <f>AY97*(1-IF($H97+AY$2-$L$2&lt;70,VLOOKUP($H97+AY$2-$L$2,$B$3:$C$123,2)*VLOOKUP($H97+AY$2-$L$2,Multipliers!$A$3:$DF$122,AY$2-2006+2),1))</f>
        <v>0</v>
      </c>
      <c r="BA97" s="3">
        <f>AZ97*(1-IF($H97+AZ$2-$L$2&lt;70,VLOOKUP($H97+AZ$2-$L$2,$B$3:$C$123,2)*VLOOKUP($H97+AZ$2-$L$2,Multipliers!$A$3:$DF$122,AZ$2-2006+2),1))</f>
        <v>0</v>
      </c>
      <c r="BB97" s="3">
        <f>BA97*(1-IF($H97+BA$2-$L$2&lt;70,VLOOKUP($H97+BA$2-$L$2,$B$3:$C$123,2)*VLOOKUP($H97+BA$2-$L$2,Multipliers!$A$3:$DF$122,BA$2-2006+2),1))</f>
        <v>0</v>
      </c>
      <c r="BC97" s="3">
        <f>BB97*(1-IF($H97+BB$2-$L$2&lt;70,VLOOKUP($H97+BB$2-$L$2,$B$3:$C$123,2)*VLOOKUP($H97+BB$2-$L$2,Multipliers!$A$3:$DF$122,BB$2-2006+2),1))</f>
        <v>0</v>
      </c>
      <c r="BD97" s="3">
        <f>BC97*(1-IF($H97+BC$2-$L$2&lt;70,VLOOKUP($H97+BC$2-$L$2,$B$3:$C$123,2)*VLOOKUP($H97+BC$2-$L$2,Multipliers!$A$3:$DF$122,BC$2-2006+2),1))</f>
        <v>0</v>
      </c>
      <c r="BE97" s="3">
        <f>BD97*(1-IF($H97+BD$2-$L$2&lt;70,VLOOKUP($H97+BD$2-$L$2,$B$3:$C$123,2)*VLOOKUP($H97+BD$2-$L$2,Multipliers!$A$3:$DF$122,BD$2-2006+2),1))</f>
        <v>0</v>
      </c>
      <c r="BF97" s="3">
        <f>BE97*(1-IF($H97+BE$2-$L$2&lt;70,VLOOKUP($H97+BE$2-$L$2,$B$3:$C$123,2)*VLOOKUP($H97+BE$2-$L$2,Multipliers!$A$3:$DF$122,BE$2-2006+2),1))</f>
        <v>0</v>
      </c>
      <c r="BG97" s="3">
        <f>BF97*(1-IF($H97+BF$2-$L$2&lt;70,VLOOKUP($H97+BF$2-$L$2,$B$3:$C$123,2)*VLOOKUP($H97+BF$2-$L$2,Multipliers!$A$3:$DF$122,BF$2-2006+2),1))</f>
        <v>0</v>
      </c>
      <c r="BH97" s="3">
        <f>BG97*(1-IF($H97+BG$2-$L$2&lt;70,VLOOKUP($H97+BG$2-$L$2,$B$3:$C$123,2)*VLOOKUP($H97+BG$2-$L$2,Multipliers!$A$3:$DF$122,BG$2-2006+2),1))</f>
        <v>0</v>
      </c>
      <c r="BI97" s="3">
        <f>BH97*(1-IF($H97+BH$2-$L$2&lt;70,VLOOKUP($H97+BH$2-$L$2,$B$3:$C$123,2)*VLOOKUP($H97+BH$2-$L$2,Multipliers!$A$3:$DF$122,BH$2-2006+2),1))</f>
        <v>0</v>
      </c>
      <c r="BJ97" s="3">
        <f>BI97*(1-IF($H97+BI$2-$L$2&lt;70,VLOOKUP($H97+BI$2-$L$2,$B$3:$C$123,2)*VLOOKUP($H97+BI$2-$L$2,Multipliers!$A$3:$DF$122,BI$2-2006+2),1))</f>
        <v>0</v>
      </c>
      <c r="BK97" s="3">
        <f>BJ97*(1-IF($H97+BJ$2-$L$2&lt;70,VLOOKUP($H97+BJ$2-$L$2,$B$3:$C$123,2)*VLOOKUP($H97+BJ$2-$L$2,Multipliers!$A$3:$DF$122,BJ$2-2006+2),1))</f>
        <v>0</v>
      </c>
      <c r="BL97" s="3">
        <f>BK97*(1-IF($H97+BK$2-$L$2&lt;70,VLOOKUP($H97+BK$2-$L$2,$B$3:$C$123,2)*VLOOKUP($H97+BK$2-$L$2,Multipliers!$A$3:$DF$122,BK$2-2006+2),1))</f>
        <v>0</v>
      </c>
      <c r="BM97" s="3">
        <f>BL97*(1-IF($H97+BL$2-$L$2&lt;70,VLOOKUP($H97+BL$2-$L$2,$B$3:$C$123,2)*VLOOKUP($H97+BL$2-$L$2,Multipliers!$A$3:$DF$122,BL$2-2006+2),1))</f>
        <v>0</v>
      </c>
      <c r="BN97" s="3">
        <f>BM97*(1-IF($H97+BM$2-$L$2&lt;70,VLOOKUP($H97+BM$2-$L$2,$B$3:$C$123,2)*VLOOKUP($H97+BM$2-$L$2,Multipliers!$A$3:$DF$122,BM$2-2006+2),1))</f>
        <v>0</v>
      </c>
      <c r="BO97" s="3">
        <f>BN97*(1-IF($H97+BN$2-$L$2&lt;70,VLOOKUP($H97+BN$2-$L$2,$B$3:$C$123,2)*VLOOKUP($H97+BN$2-$L$2,Multipliers!$A$3:$DF$122,BN$2-2006+2),1))</f>
        <v>0</v>
      </c>
      <c r="BP97" s="3">
        <f>BO97*(1-IF($H97+BO$2-$L$2&lt;70,VLOOKUP($H97+BO$2-$L$2,$B$3:$C$123,2)*VLOOKUP($H97+BO$2-$L$2,Multipliers!$A$3:$DF$122,BO$2-2006+2),1))</f>
        <v>0</v>
      </c>
      <c r="BQ97" s="3">
        <f>BP97*(1-IF($H97+BP$2-$L$2&lt;70,VLOOKUP($H97+BP$2-$L$2,$B$3:$C$123,2)*VLOOKUP($H97+BP$2-$L$2,Multipliers!$A$3:$DF$122,BP$2-2006+2),1))</f>
        <v>0</v>
      </c>
      <c r="BR97" s="3">
        <f>BQ97*(1-IF($H97+BQ$2-$L$2&lt;70,VLOOKUP($H97+BQ$2-$L$2,$B$3:$C$123,2)*VLOOKUP($H97+BQ$2-$L$2,Multipliers!$A$3:$DF$122,BQ$2-2006+2),1))</f>
        <v>0</v>
      </c>
      <c r="BS97" s="3">
        <f>BR97*(1-IF($H97+BR$2-$L$2&lt;70,VLOOKUP($H97+BR$2-$L$2,$B$3:$C$123,2)*VLOOKUP($H97+BR$2-$L$2,Multipliers!$A$3:$DF$122,BR$2-2006+2),1))</f>
        <v>0</v>
      </c>
      <c r="BT97" s="3">
        <f>BS97*(1-IF($H97+BS$2-$L$2&lt;70,VLOOKUP($H97+BS$2-$L$2,$B$3:$C$123,2)*VLOOKUP($H97+BS$2-$L$2,Multipliers!$A$3:$DF$122,BS$2-2006+2),1))</f>
        <v>0</v>
      </c>
      <c r="BU97" s="3">
        <f>BT97*(1-IF($H97+BT$2-$L$2&lt;70,VLOOKUP($H97+BT$2-$L$2,$B$3:$C$123,2)*VLOOKUP($H97+BT$2-$L$2,Multipliers!$A$3:$DF$122,BT$2-2006+2),1))</f>
        <v>0</v>
      </c>
      <c r="BV97" s="3">
        <f>BU97*(1-IF($H97+BU$2-$L$2&lt;70,VLOOKUP($H97+BU$2-$L$2,$B$3:$C$123,2)*VLOOKUP($H97+BU$2-$L$2,Multipliers!$A$3:$DF$122,BU$2-2006+2),1))</f>
        <v>0</v>
      </c>
      <c r="BW97" s="3">
        <f>BV97*(1-IF($H97+BV$2-$L$2&lt;70,VLOOKUP($H97+BV$2-$L$2,$B$3:$C$123,2)*VLOOKUP($H97+BV$2-$L$2,Multipliers!$A$3:$DF$122,BV$2-2006+2),1))</f>
        <v>0</v>
      </c>
      <c r="BX97" s="3">
        <f>BW97*(1-IF($H97+BW$2-$L$2&lt;70,VLOOKUP($H97+BW$2-$L$2,$B$3:$C$123,2)*VLOOKUP($H97+BW$2-$L$2,Multipliers!$A$3:$DF$122,BW$2-2006+2),1))</f>
        <v>0</v>
      </c>
      <c r="BY97" s="3">
        <f>BX97*(1-IF($H97+BX$2-$L$2&lt;70,VLOOKUP($H97+BX$2-$L$2,$B$3:$C$123,2)*VLOOKUP($H97+BX$2-$L$2,Multipliers!$A$3:$DF$122,BX$2-2006+2),1))</f>
        <v>0</v>
      </c>
      <c r="BZ97" s="3">
        <f>BY97*(1-IF($H97+BY$2-$L$2&lt;70,VLOOKUP($H97+BY$2-$L$2,$B$3:$C$123,2)*VLOOKUP($H97+BY$2-$L$2,Multipliers!$A$3:$DF$122,BY$2-2006+2),1))</f>
        <v>0</v>
      </c>
      <c r="CA97" s="3">
        <f>BZ97*(1-IF($H97+BZ$2-$L$2&lt;70,VLOOKUP($H97+BZ$2-$L$2,$B$3:$C$123,2)*VLOOKUP($H97+BZ$2-$L$2,Multipliers!$A$3:$DF$122,BZ$2-2006+2),1))</f>
        <v>0</v>
      </c>
      <c r="CB97" s="3">
        <f>CA97*(1-IF($H97+CA$2-$L$2&lt;70,VLOOKUP($H97+CA$2-$L$2,$B$3:$C$123,2)*VLOOKUP($H97+CA$2-$L$2,Multipliers!$A$3:$DF$122,CA$2-2006+2),1))</f>
        <v>0</v>
      </c>
      <c r="CC97" s="3">
        <f>CB97*(1-IF($H97+CB$2-$L$2&lt;70,VLOOKUP($H97+CB$2-$L$2,$B$3:$C$123,2)*VLOOKUP($H97+CB$2-$L$2,Multipliers!$A$3:$DF$122,CB$2-2006+2),1))</f>
        <v>0</v>
      </c>
      <c r="CD97" s="3">
        <f>CC97*(1-IF($H97+CC$2-$L$2&lt;70,VLOOKUP($H97+CC$2-$L$2,$B$3:$C$123,2)*VLOOKUP($H97+CC$2-$L$2,Multipliers!$A$3:$DF$122,CC$2-2006+2),1))</f>
        <v>0</v>
      </c>
    </row>
    <row r="98" spans="2:82" x14ac:dyDescent="0.25">
      <c r="B98" s="21">
        <f t="shared" si="34"/>
        <v>95</v>
      </c>
      <c r="C98" s="21">
        <f>IF(B98&lt;Inputs!$C$3,E98,F98)</f>
        <v>0.25253199999999998</v>
      </c>
      <c r="E98" s="22"/>
      <c r="F98" s="22">
        <v>0.25253199999999998</v>
      </c>
      <c r="H98" s="26">
        <f t="shared" si="35"/>
        <v>96</v>
      </c>
      <c r="I98" s="26">
        <f>IF(H98&lt;=Inputs!$C$3,VLOOKUP(H98,$K$3:$CD$43,Inputs!$C$3-H98+2),1)</f>
        <v>1</v>
      </c>
      <c r="K98" s="3">
        <f t="shared" si="36"/>
        <v>96</v>
      </c>
      <c r="L98" s="3">
        <v>1</v>
      </c>
      <c r="M98" s="3">
        <f>L98*(1-IF($H98+L$2-$L$2&lt;70,VLOOKUP($H98+L$2-$L$2,$B$3:$C$123,2)*VLOOKUP($H98+L$2-$L$2,Multipliers!$A$3:$DF$122,L$2-2006+2),1))</f>
        <v>0</v>
      </c>
      <c r="N98" s="3">
        <f>M98*(1-IF($H98+M$2-$L$2&lt;70,VLOOKUP($H98+M$2-$L$2,$B$3:$C$123,2)*VLOOKUP($H98+M$2-$L$2,Multipliers!$A$3:$DF$122,M$2-2006+2),1))</f>
        <v>0</v>
      </c>
      <c r="O98" s="3">
        <f>N98*(1-IF($H98+N$2-$L$2&lt;70,VLOOKUP($H98+N$2-$L$2,$B$3:$C$123,2)*VLOOKUP($H98+N$2-$L$2,Multipliers!$A$3:$DF$122,N$2-2006+2),1))</f>
        <v>0</v>
      </c>
      <c r="P98" s="3">
        <f>O98*(1-IF($H98+O$2-$L$2&lt;70,VLOOKUP($H98+O$2-$L$2,$B$3:$C$123,2)*VLOOKUP($H98+O$2-$L$2,Multipliers!$A$3:$DF$122,O$2-2006+2),1))</f>
        <v>0</v>
      </c>
      <c r="Q98" s="3">
        <f>P98*(1-IF($H98+P$2-$L$2&lt;70,VLOOKUP($H98+P$2-$L$2,$B$3:$C$123,2)*VLOOKUP($H98+P$2-$L$2,Multipliers!$A$3:$DF$122,P$2-2006+2),1))</f>
        <v>0</v>
      </c>
      <c r="R98" s="3">
        <f>Q98*(1-IF($H98+Q$2-$L$2&lt;70,VLOOKUP($H98+Q$2-$L$2,$B$3:$C$123,2)*VLOOKUP($H98+Q$2-$L$2,Multipliers!$A$3:$DF$122,Q$2-2006+2),1))</f>
        <v>0</v>
      </c>
      <c r="S98" s="3">
        <f>R98*(1-IF($H98+R$2-$L$2&lt;70,VLOOKUP($H98+R$2-$L$2,$B$3:$C$123,2)*VLOOKUP($H98+R$2-$L$2,Multipliers!$A$3:$DF$122,R$2-2006+2),1))</f>
        <v>0</v>
      </c>
      <c r="T98" s="3">
        <f>S98*(1-IF($H98+S$2-$L$2&lt;70,VLOOKUP($H98+S$2-$L$2,$B$3:$C$123,2)*VLOOKUP($H98+S$2-$L$2,Multipliers!$A$3:$DF$122,S$2-2006+2),1))</f>
        <v>0</v>
      </c>
      <c r="U98" s="3">
        <f>T98*(1-IF($H98+T$2-$L$2&lt;70,VLOOKUP($H98+T$2-$L$2,$B$3:$C$123,2)*VLOOKUP($H98+T$2-$L$2,Multipliers!$A$3:$DF$122,T$2-2006+2),1))</f>
        <v>0</v>
      </c>
      <c r="V98" s="3">
        <f>U98*(1-IF($H98+U$2-$L$2&lt;70,VLOOKUP($H98+U$2-$L$2,$B$3:$C$123,2)*VLOOKUP($H98+U$2-$L$2,Multipliers!$A$3:$DF$122,U$2-2006+2),1))</f>
        <v>0</v>
      </c>
      <c r="W98" s="3">
        <f>V98*(1-IF($H98+V$2-$L$2&lt;70,VLOOKUP($H98+V$2-$L$2,$B$3:$C$123,2)*VLOOKUP($H98+V$2-$L$2,Multipliers!$A$3:$DF$122,V$2-2006+2),1))</f>
        <v>0</v>
      </c>
      <c r="X98" s="3">
        <f>W98*(1-IF($H98+W$2-$L$2&lt;70,VLOOKUP($H98+W$2-$L$2,$B$3:$C$123,2)*VLOOKUP($H98+W$2-$L$2,Multipliers!$A$3:$DF$122,W$2-2006+2),1))</f>
        <v>0</v>
      </c>
      <c r="Y98" s="3">
        <f>X98*(1-IF($H98+X$2-$L$2&lt;70,VLOOKUP($H98+X$2-$L$2,$B$3:$C$123,2)*VLOOKUP($H98+X$2-$L$2,Multipliers!$A$3:$DF$122,X$2-2006+2),1))</f>
        <v>0</v>
      </c>
      <c r="Z98" s="3">
        <f>Y98*(1-IF($H98+Y$2-$L$2&lt;70,VLOOKUP($H98+Y$2-$L$2,$B$3:$C$123,2)*VLOOKUP($H98+Y$2-$L$2,Multipliers!$A$3:$DF$122,Y$2-2006+2),1))</f>
        <v>0</v>
      </c>
      <c r="AA98" s="3">
        <f>Z98*(1-IF($H98+Z$2-$L$2&lt;70,VLOOKUP($H98+Z$2-$L$2,$B$3:$C$123,2)*VLOOKUP($H98+Z$2-$L$2,Multipliers!$A$3:$DF$122,Z$2-2006+2),1))</f>
        <v>0</v>
      </c>
      <c r="AB98" s="3">
        <f>AA98*(1-IF($H98+AA$2-$L$2&lt;70,VLOOKUP($H98+AA$2-$L$2,$B$3:$C$123,2)*VLOOKUP($H98+AA$2-$L$2,Multipliers!$A$3:$DF$122,AA$2-2006+2),1))</f>
        <v>0</v>
      </c>
      <c r="AC98" s="3">
        <f>AB98*(1-IF($H98+AB$2-$L$2&lt;70,VLOOKUP($H98+AB$2-$L$2,$B$3:$C$123,2)*VLOOKUP($H98+AB$2-$L$2,Multipliers!$A$3:$DF$122,AB$2-2006+2),1))</f>
        <v>0</v>
      </c>
      <c r="AD98" s="3">
        <f>AC98*(1-IF($H98+AC$2-$L$2&lt;70,VLOOKUP($H98+AC$2-$L$2,$B$3:$C$123,2)*VLOOKUP($H98+AC$2-$L$2,Multipliers!$A$3:$DF$122,AC$2-2006+2),1))</f>
        <v>0</v>
      </c>
      <c r="AE98" s="3">
        <f>AD98*(1-IF($H98+AD$2-$L$2&lt;70,VLOOKUP($H98+AD$2-$L$2,$B$3:$C$123,2)*VLOOKUP($H98+AD$2-$L$2,Multipliers!$A$3:$DF$122,AD$2-2006+2),1))</f>
        <v>0</v>
      </c>
      <c r="AF98" s="3">
        <f>AE98*(1-IF($H98+AE$2-$L$2&lt;70,VLOOKUP($H98+AE$2-$L$2,$B$3:$C$123,2)*VLOOKUP($H98+AE$2-$L$2,Multipliers!$A$3:$DF$122,AE$2-2006+2),1))</f>
        <v>0</v>
      </c>
      <c r="AG98" s="3">
        <f>AF98*(1-IF($H98+AF$2-$L$2&lt;70,VLOOKUP($H98+AF$2-$L$2,$B$3:$C$123,2)*VLOOKUP($H98+AF$2-$L$2,Multipliers!$A$3:$DF$122,AF$2-2006+2),1))</f>
        <v>0</v>
      </c>
      <c r="AH98" s="3">
        <f>AG98*(1-IF($H98+AG$2-$L$2&lt;70,VLOOKUP($H98+AG$2-$L$2,$B$3:$C$123,2)*VLOOKUP($H98+AG$2-$L$2,Multipliers!$A$3:$DF$122,AG$2-2006+2),1))</f>
        <v>0</v>
      </c>
      <c r="AI98" s="3">
        <f>AH98*(1-IF($H98+AH$2-$L$2&lt;70,VLOOKUP($H98+AH$2-$L$2,$B$3:$C$123,2)*VLOOKUP($H98+AH$2-$L$2,Multipliers!$A$3:$DF$122,AH$2-2006+2),1))</f>
        <v>0</v>
      </c>
      <c r="AJ98" s="3">
        <f>AI98*(1-IF($H98+AI$2-$L$2&lt;70,VLOOKUP($H98+AI$2-$L$2,$B$3:$C$123,2)*VLOOKUP($H98+AI$2-$L$2,Multipliers!$A$3:$DF$122,AI$2-2006+2),1))</f>
        <v>0</v>
      </c>
      <c r="AK98" s="3">
        <f>AJ98*(1-IF($H98+AJ$2-$L$2&lt;70,VLOOKUP($H98+AJ$2-$L$2,$B$3:$C$123,2)*VLOOKUP($H98+AJ$2-$L$2,Multipliers!$A$3:$DF$122,AJ$2-2006+2),1))</f>
        <v>0</v>
      </c>
      <c r="AL98" s="3">
        <f>AK98*(1-IF($H98+AK$2-$L$2&lt;70,VLOOKUP($H98+AK$2-$L$2,$B$3:$C$123,2)*VLOOKUP($H98+AK$2-$L$2,Multipliers!$A$3:$DF$122,AK$2-2006+2),1))</f>
        <v>0</v>
      </c>
      <c r="AM98" s="3">
        <f>AL98*(1-IF($H98+AL$2-$L$2&lt;70,VLOOKUP($H98+AL$2-$L$2,$B$3:$C$123,2)*VLOOKUP($H98+AL$2-$L$2,Multipliers!$A$3:$DF$122,AL$2-2006+2),1))</f>
        <v>0</v>
      </c>
      <c r="AN98" s="3">
        <f>AM98*(1-IF($H98+AM$2-$L$2&lt;70,VLOOKUP($H98+AM$2-$L$2,$B$3:$C$123,2)*VLOOKUP($H98+AM$2-$L$2,Multipliers!$A$3:$DF$122,AM$2-2006+2),1))</f>
        <v>0</v>
      </c>
      <c r="AO98" s="3">
        <f>AN98*(1-IF($H98+AN$2-$L$2&lt;70,VLOOKUP($H98+AN$2-$L$2,$B$3:$C$123,2)*VLOOKUP($H98+AN$2-$L$2,Multipliers!$A$3:$DF$122,AN$2-2006+2),1))</f>
        <v>0</v>
      </c>
      <c r="AP98" s="3">
        <f>AO98*(1-IF($H98+AO$2-$L$2&lt;70,VLOOKUP($H98+AO$2-$L$2,$B$3:$C$123,2)*VLOOKUP($H98+AO$2-$L$2,Multipliers!$A$3:$DF$122,AO$2-2006+2),1))</f>
        <v>0</v>
      </c>
      <c r="AQ98" s="3">
        <f>AP98*(1-IF($H98+AP$2-$L$2&lt;70,VLOOKUP($H98+AP$2-$L$2,$B$3:$C$123,2)*VLOOKUP($H98+AP$2-$L$2,Multipliers!$A$3:$DF$122,AP$2-2006+2),1))</f>
        <v>0</v>
      </c>
      <c r="AR98" s="3">
        <f>AQ98*(1-IF($H98+AQ$2-$L$2&lt;70,VLOOKUP($H98+AQ$2-$L$2,$B$3:$C$123,2)*VLOOKUP($H98+AQ$2-$L$2,Multipliers!$A$3:$DF$122,AQ$2-2006+2),1))</f>
        <v>0</v>
      </c>
      <c r="AS98" s="3">
        <f>AR98*(1-IF($H98+AR$2-$L$2&lt;70,VLOOKUP($H98+AR$2-$L$2,$B$3:$C$123,2)*VLOOKUP($H98+AR$2-$L$2,Multipliers!$A$3:$DF$122,AR$2-2006+2),1))</f>
        <v>0</v>
      </c>
      <c r="AT98" s="3">
        <f>AS98*(1-IF($H98+AS$2-$L$2&lt;70,VLOOKUP($H98+AS$2-$L$2,$B$3:$C$123,2)*VLOOKUP($H98+AS$2-$L$2,Multipliers!$A$3:$DF$122,AS$2-2006+2),1))</f>
        <v>0</v>
      </c>
      <c r="AU98" s="3">
        <f>AT98*(1-IF($H98+AT$2-$L$2&lt;70,VLOOKUP($H98+AT$2-$L$2,$B$3:$C$123,2)*VLOOKUP($H98+AT$2-$L$2,Multipliers!$A$3:$DF$122,AT$2-2006+2),1))</f>
        <v>0</v>
      </c>
      <c r="AV98" s="3">
        <f>AU98*(1-IF($H98+AU$2-$L$2&lt;70,VLOOKUP($H98+AU$2-$L$2,$B$3:$C$123,2)*VLOOKUP($H98+AU$2-$L$2,Multipliers!$A$3:$DF$122,AU$2-2006+2),1))</f>
        <v>0</v>
      </c>
      <c r="AW98" s="3">
        <f>AV98*(1-IF($H98+AV$2-$L$2&lt;70,VLOOKUP($H98+AV$2-$L$2,$B$3:$C$123,2)*VLOOKUP($H98+AV$2-$L$2,Multipliers!$A$3:$DF$122,AV$2-2006+2),1))</f>
        <v>0</v>
      </c>
      <c r="AX98" s="3">
        <f>AW98*(1-IF($H98+AW$2-$L$2&lt;70,VLOOKUP($H98+AW$2-$L$2,$B$3:$C$123,2)*VLOOKUP($H98+AW$2-$L$2,Multipliers!$A$3:$DF$122,AW$2-2006+2),1))</f>
        <v>0</v>
      </c>
      <c r="AY98" s="3">
        <f>AX98*(1-IF($H98+AX$2-$L$2&lt;70,VLOOKUP($H98+AX$2-$L$2,$B$3:$C$123,2)*VLOOKUP($H98+AX$2-$L$2,Multipliers!$A$3:$DF$122,AX$2-2006+2),1))</f>
        <v>0</v>
      </c>
      <c r="AZ98" s="3">
        <f>AY98*(1-IF($H98+AY$2-$L$2&lt;70,VLOOKUP($H98+AY$2-$L$2,$B$3:$C$123,2)*VLOOKUP($H98+AY$2-$L$2,Multipliers!$A$3:$DF$122,AY$2-2006+2),1))</f>
        <v>0</v>
      </c>
      <c r="BA98" s="3">
        <f>AZ98*(1-IF($H98+AZ$2-$L$2&lt;70,VLOOKUP($H98+AZ$2-$L$2,$B$3:$C$123,2)*VLOOKUP($H98+AZ$2-$L$2,Multipliers!$A$3:$DF$122,AZ$2-2006+2),1))</f>
        <v>0</v>
      </c>
      <c r="BB98" s="3">
        <f>BA98*(1-IF($H98+BA$2-$L$2&lt;70,VLOOKUP($H98+BA$2-$L$2,$B$3:$C$123,2)*VLOOKUP($H98+BA$2-$L$2,Multipliers!$A$3:$DF$122,BA$2-2006+2),1))</f>
        <v>0</v>
      </c>
      <c r="BC98" s="3">
        <f>BB98*(1-IF($H98+BB$2-$L$2&lt;70,VLOOKUP($H98+BB$2-$L$2,$B$3:$C$123,2)*VLOOKUP($H98+BB$2-$L$2,Multipliers!$A$3:$DF$122,BB$2-2006+2),1))</f>
        <v>0</v>
      </c>
      <c r="BD98" s="3">
        <f>BC98*(1-IF($H98+BC$2-$L$2&lt;70,VLOOKUP($H98+BC$2-$L$2,$B$3:$C$123,2)*VLOOKUP($H98+BC$2-$L$2,Multipliers!$A$3:$DF$122,BC$2-2006+2),1))</f>
        <v>0</v>
      </c>
      <c r="BE98" s="3">
        <f>BD98*(1-IF($H98+BD$2-$L$2&lt;70,VLOOKUP($H98+BD$2-$L$2,$B$3:$C$123,2)*VLOOKUP($H98+BD$2-$L$2,Multipliers!$A$3:$DF$122,BD$2-2006+2),1))</f>
        <v>0</v>
      </c>
      <c r="BF98" s="3">
        <f>BE98*(1-IF($H98+BE$2-$L$2&lt;70,VLOOKUP($H98+BE$2-$L$2,$B$3:$C$123,2)*VLOOKUP($H98+BE$2-$L$2,Multipliers!$A$3:$DF$122,BE$2-2006+2),1))</f>
        <v>0</v>
      </c>
      <c r="BG98" s="3">
        <f>BF98*(1-IF($H98+BF$2-$L$2&lt;70,VLOOKUP($H98+BF$2-$L$2,$B$3:$C$123,2)*VLOOKUP($H98+BF$2-$L$2,Multipliers!$A$3:$DF$122,BF$2-2006+2),1))</f>
        <v>0</v>
      </c>
      <c r="BH98" s="3">
        <f>BG98*(1-IF($H98+BG$2-$L$2&lt;70,VLOOKUP($H98+BG$2-$L$2,$B$3:$C$123,2)*VLOOKUP($H98+BG$2-$L$2,Multipliers!$A$3:$DF$122,BG$2-2006+2),1))</f>
        <v>0</v>
      </c>
      <c r="BI98" s="3">
        <f>BH98*(1-IF($H98+BH$2-$L$2&lt;70,VLOOKUP($H98+BH$2-$L$2,$B$3:$C$123,2)*VLOOKUP($H98+BH$2-$L$2,Multipliers!$A$3:$DF$122,BH$2-2006+2),1))</f>
        <v>0</v>
      </c>
      <c r="BJ98" s="3">
        <f>BI98*(1-IF($H98+BI$2-$L$2&lt;70,VLOOKUP($H98+BI$2-$L$2,$B$3:$C$123,2)*VLOOKUP($H98+BI$2-$L$2,Multipliers!$A$3:$DF$122,BI$2-2006+2),1))</f>
        <v>0</v>
      </c>
      <c r="BK98" s="3">
        <f>BJ98*(1-IF($H98+BJ$2-$L$2&lt;70,VLOOKUP($H98+BJ$2-$L$2,$B$3:$C$123,2)*VLOOKUP($H98+BJ$2-$L$2,Multipliers!$A$3:$DF$122,BJ$2-2006+2),1))</f>
        <v>0</v>
      </c>
      <c r="BL98" s="3">
        <f>BK98*(1-IF($H98+BK$2-$L$2&lt;70,VLOOKUP($H98+BK$2-$L$2,$B$3:$C$123,2)*VLOOKUP($H98+BK$2-$L$2,Multipliers!$A$3:$DF$122,BK$2-2006+2),1))</f>
        <v>0</v>
      </c>
      <c r="BM98" s="3">
        <f>BL98*(1-IF($H98+BL$2-$L$2&lt;70,VLOOKUP($H98+BL$2-$L$2,$B$3:$C$123,2)*VLOOKUP($H98+BL$2-$L$2,Multipliers!$A$3:$DF$122,BL$2-2006+2),1))</f>
        <v>0</v>
      </c>
      <c r="BN98" s="3">
        <f>BM98*(1-IF($H98+BM$2-$L$2&lt;70,VLOOKUP($H98+BM$2-$L$2,$B$3:$C$123,2)*VLOOKUP($H98+BM$2-$L$2,Multipliers!$A$3:$DF$122,BM$2-2006+2),1))</f>
        <v>0</v>
      </c>
      <c r="BO98" s="3">
        <f>BN98*(1-IF($H98+BN$2-$L$2&lt;70,VLOOKUP($H98+BN$2-$L$2,$B$3:$C$123,2)*VLOOKUP($H98+BN$2-$L$2,Multipliers!$A$3:$DF$122,BN$2-2006+2),1))</f>
        <v>0</v>
      </c>
      <c r="BP98" s="3">
        <f>BO98*(1-IF($H98+BO$2-$L$2&lt;70,VLOOKUP($H98+BO$2-$L$2,$B$3:$C$123,2)*VLOOKUP($H98+BO$2-$L$2,Multipliers!$A$3:$DF$122,BO$2-2006+2),1))</f>
        <v>0</v>
      </c>
      <c r="BQ98" s="3">
        <f>BP98*(1-IF($H98+BP$2-$L$2&lt;70,VLOOKUP($H98+BP$2-$L$2,$B$3:$C$123,2)*VLOOKUP($H98+BP$2-$L$2,Multipliers!$A$3:$DF$122,BP$2-2006+2),1))</f>
        <v>0</v>
      </c>
      <c r="BR98" s="3">
        <f>BQ98*(1-IF($H98+BQ$2-$L$2&lt;70,VLOOKUP($H98+BQ$2-$L$2,$B$3:$C$123,2)*VLOOKUP($H98+BQ$2-$L$2,Multipliers!$A$3:$DF$122,BQ$2-2006+2),1))</f>
        <v>0</v>
      </c>
      <c r="BS98" s="3">
        <f>BR98*(1-IF($H98+BR$2-$L$2&lt;70,VLOOKUP($H98+BR$2-$L$2,$B$3:$C$123,2)*VLOOKUP($H98+BR$2-$L$2,Multipliers!$A$3:$DF$122,BR$2-2006+2),1))</f>
        <v>0</v>
      </c>
      <c r="BT98" s="3">
        <f>BS98*(1-IF($H98+BS$2-$L$2&lt;70,VLOOKUP($H98+BS$2-$L$2,$B$3:$C$123,2)*VLOOKUP($H98+BS$2-$L$2,Multipliers!$A$3:$DF$122,BS$2-2006+2),1))</f>
        <v>0</v>
      </c>
      <c r="BU98" s="3">
        <f>BT98*(1-IF($H98+BT$2-$L$2&lt;70,VLOOKUP($H98+BT$2-$L$2,$B$3:$C$123,2)*VLOOKUP($H98+BT$2-$L$2,Multipliers!$A$3:$DF$122,BT$2-2006+2),1))</f>
        <v>0</v>
      </c>
      <c r="BV98" s="3">
        <f>BU98*(1-IF($H98+BU$2-$L$2&lt;70,VLOOKUP($H98+BU$2-$L$2,$B$3:$C$123,2)*VLOOKUP($H98+BU$2-$L$2,Multipliers!$A$3:$DF$122,BU$2-2006+2),1))</f>
        <v>0</v>
      </c>
      <c r="BW98" s="3">
        <f>BV98*(1-IF($H98+BV$2-$L$2&lt;70,VLOOKUP($H98+BV$2-$L$2,$B$3:$C$123,2)*VLOOKUP($H98+BV$2-$L$2,Multipliers!$A$3:$DF$122,BV$2-2006+2),1))</f>
        <v>0</v>
      </c>
      <c r="BX98" s="3">
        <f>BW98*(1-IF($H98+BW$2-$L$2&lt;70,VLOOKUP($H98+BW$2-$L$2,$B$3:$C$123,2)*VLOOKUP($H98+BW$2-$L$2,Multipliers!$A$3:$DF$122,BW$2-2006+2),1))</f>
        <v>0</v>
      </c>
      <c r="BY98" s="3">
        <f>BX98*(1-IF($H98+BX$2-$L$2&lt;70,VLOOKUP($H98+BX$2-$L$2,$B$3:$C$123,2)*VLOOKUP($H98+BX$2-$L$2,Multipliers!$A$3:$DF$122,BX$2-2006+2),1))</f>
        <v>0</v>
      </c>
      <c r="BZ98" s="3">
        <f>BY98*(1-IF($H98+BY$2-$L$2&lt;70,VLOOKUP($H98+BY$2-$L$2,$B$3:$C$123,2)*VLOOKUP($H98+BY$2-$L$2,Multipliers!$A$3:$DF$122,BY$2-2006+2),1))</f>
        <v>0</v>
      </c>
      <c r="CA98" s="3">
        <f>BZ98*(1-IF($H98+BZ$2-$L$2&lt;70,VLOOKUP($H98+BZ$2-$L$2,$B$3:$C$123,2)*VLOOKUP($H98+BZ$2-$L$2,Multipliers!$A$3:$DF$122,BZ$2-2006+2),1))</f>
        <v>0</v>
      </c>
      <c r="CB98" s="3">
        <f>CA98*(1-IF($H98+CA$2-$L$2&lt;70,VLOOKUP($H98+CA$2-$L$2,$B$3:$C$123,2)*VLOOKUP($H98+CA$2-$L$2,Multipliers!$A$3:$DF$122,CA$2-2006+2),1))</f>
        <v>0</v>
      </c>
      <c r="CC98" s="3">
        <f>CB98*(1-IF($H98+CB$2-$L$2&lt;70,VLOOKUP($H98+CB$2-$L$2,$B$3:$C$123,2)*VLOOKUP($H98+CB$2-$L$2,Multipliers!$A$3:$DF$122,CB$2-2006+2),1))</f>
        <v>0</v>
      </c>
      <c r="CD98" s="3">
        <f>CC98*(1-IF($H98+CC$2-$L$2&lt;70,VLOOKUP($H98+CC$2-$L$2,$B$3:$C$123,2)*VLOOKUP($H98+CC$2-$L$2,Multipliers!$A$3:$DF$122,CC$2-2006+2),1))</f>
        <v>0</v>
      </c>
    </row>
    <row r="99" spans="2:82" x14ac:dyDescent="0.25">
      <c r="B99" s="21">
        <f t="shared" si="34"/>
        <v>96</v>
      </c>
      <c r="C99" s="21">
        <f>IF(B99&lt;Inputs!$C$3,E99,F99)</f>
        <v>0.26868799999999998</v>
      </c>
      <c r="E99" s="22"/>
      <c r="F99" s="22">
        <v>0.26868799999999998</v>
      </c>
      <c r="H99" s="26">
        <f t="shared" si="35"/>
        <v>97</v>
      </c>
      <c r="I99" s="26">
        <f>IF(H99&lt;=Inputs!$C$3,VLOOKUP(H99,$K$3:$CD$43,Inputs!$C$3-H99+2),1)</f>
        <v>1</v>
      </c>
      <c r="K99" s="3">
        <f t="shared" si="36"/>
        <v>97</v>
      </c>
      <c r="L99" s="3">
        <v>1</v>
      </c>
      <c r="M99" s="3">
        <f>L99*(1-IF($H99+L$2-$L$2&lt;70,VLOOKUP($H99+L$2-$L$2,$B$3:$C$123,2)*VLOOKUP($H99+L$2-$L$2,Multipliers!$A$3:$DF$122,L$2-2006+2),1))</f>
        <v>0</v>
      </c>
      <c r="N99" s="3">
        <f>M99*(1-IF($H99+M$2-$L$2&lt;70,VLOOKUP($H99+M$2-$L$2,$B$3:$C$123,2)*VLOOKUP($H99+M$2-$L$2,Multipliers!$A$3:$DF$122,M$2-2006+2),1))</f>
        <v>0</v>
      </c>
      <c r="O99" s="3">
        <f>N99*(1-IF($H99+N$2-$L$2&lt;70,VLOOKUP($H99+N$2-$L$2,$B$3:$C$123,2)*VLOOKUP($H99+N$2-$L$2,Multipliers!$A$3:$DF$122,N$2-2006+2),1))</f>
        <v>0</v>
      </c>
      <c r="P99" s="3">
        <f>O99*(1-IF($H99+O$2-$L$2&lt;70,VLOOKUP($H99+O$2-$L$2,$B$3:$C$123,2)*VLOOKUP($H99+O$2-$L$2,Multipliers!$A$3:$DF$122,O$2-2006+2),1))</f>
        <v>0</v>
      </c>
      <c r="Q99" s="3">
        <f>P99*(1-IF($H99+P$2-$L$2&lt;70,VLOOKUP($H99+P$2-$L$2,$B$3:$C$123,2)*VLOOKUP($H99+P$2-$L$2,Multipliers!$A$3:$DF$122,P$2-2006+2),1))</f>
        <v>0</v>
      </c>
      <c r="R99" s="3">
        <f>Q99*(1-IF($H99+Q$2-$L$2&lt;70,VLOOKUP($H99+Q$2-$L$2,$B$3:$C$123,2)*VLOOKUP($H99+Q$2-$L$2,Multipliers!$A$3:$DF$122,Q$2-2006+2),1))</f>
        <v>0</v>
      </c>
      <c r="S99" s="3">
        <f>R99*(1-IF($H99+R$2-$L$2&lt;70,VLOOKUP($H99+R$2-$L$2,$B$3:$C$123,2)*VLOOKUP($H99+R$2-$L$2,Multipliers!$A$3:$DF$122,R$2-2006+2),1))</f>
        <v>0</v>
      </c>
      <c r="T99" s="3">
        <f>S99*(1-IF($H99+S$2-$L$2&lt;70,VLOOKUP($H99+S$2-$L$2,$B$3:$C$123,2)*VLOOKUP($H99+S$2-$L$2,Multipliers!$A$3:$DF$122,S$2-2006+2),1))</f>
        <v>0</v>
      </c>
      <c r="U99" s="3">
        <f>T99*(1-IF($H99+T$2-$L$2&lt;70,VLOOKUP($H99+T$2-$L$2,$B$3:$C$123,2)*VLOOKUP($H99+T$2-$L$2,Multipliers!$A$3:$DF$122,T$2-2006+2),1))</f>
        <v>0</v>
      </c>
      <c r="V99" s="3">
        <f>U99*(1-IF($H99+U$2-$L$2&lt;70,VLOOKUP($H99+U$2-$L$2,$B$3:$C$123,2)*VLOOKUP($H99+U$2-$L$2,Multipliers!$A$3:$DF$122,U$2-2006+2),1))</f>
        <v>0</v>
      </c>
      <c r="W99" s="3">
        <f>V99*(1-IF($H99+V$2-$L$2&lt;70,VLOOKUP($H99+V$2-$L$2,$B$3:$C$123,2)*VLOOKUP($H99+V$2-$L$2,Multipliers!$A$3:$DF$122,V$2-2006+2),1))</f>
        <v>0</v>
      </c>
      <c r="X99" s="3">
        <f>W99*(1-IF($H99+W$2-$L$2&lt;70,VLOOKUP($H99+W$2-$L$2,$B$3:$C$123,2)*VLOOKUP($H99+W$2-$L$2,Multipliers!$A$3:$DF$122,W$2-2006+2),1))</f>
        <v>0</v>
      </c>
      <c r="Y99" s="3">
        <f>X99*(1-IF($H99+X$2-$L$2&lt;70,VLOOKUP($H99+X$2-$L$2,$B$3:$C$123,2)*VLOOKUP($H99+X$2-$L$2,Multipliers!$A$3:$DF$122,X$2-2006+2),1))</f>
        <v>0</v>
      </c>
      <c r="Z99" s="3">
        <f>Y99*(1-IF($H99+Y$2-$L$2&lt;70,VLOOKUP($H99+Y$2-$L$2,$B$3:$C$123,2)*VLOOKUP($H99+Y$2-$L$2,Multipliers!$A$3:$DF$122,Y$2-2006+2),1))</f>
        <v>0</v>
      </c>
      <c r="AA99" s="3">
        <f>Z99*(1-IF($H99+Z$2-$L$2&lt;70,VLOOKUP($H99+Z$2-$L$2,$B$3:$C$123,2)*VLOOKUP($H99+Z$2-$L$2,Multipliers!$A$3:$DF$122,Z$2-2006+2),1))</f>
        <v>0</v>
      </c>
      <c r="AB99" s="3">
        <f>AA99*(1-IF($H99+AA$2-$L$2&lt;70,VLOOKUP($H99+AA$2-$L$2,$B$3:$C$123,2)*VLOOKUP($H99+AA$2-$L$2,Multipliers!$A$3:$DF$122,AA$2-2006+2),1))</f>
        <v>0</v>
      </c>
      <c r="AC99" s="3">
        <f>AB99*(1-IF($H99+AB$2-$L$2&lt;70,VLOOKUP($H99+AB$2-$L$2,$B$3:$C$123,2)*VLOOKUP($H99+AB$2-$L$2,Multipliers!$A$3:$DF$122,AB$2-2006+2),1))</f>
        <v>0</v>
      </c>
      <c r="AD99" s="3">
        <f>AC99*(1-IF($H99+AC$2-$L$2&lt;70,VLOOKUP($H99+AC$2-$L$2,$B$3:$C$123,2)*VLOOKUP($H99+AC$2-$L$2,Multipliers!$A$3:$DF$122,AC$2-2006+2),1))</f>
        <v>0</v>
      </c>
      <c r="AE99" s="3">
        <f>AD99*(1-IF($H99+AD$2-$L$2&lt;70,VLOOKUP($H99+AD$2-$L$2,$B$3:$C$123,2)*VLOOKUP($H99+AD$2-$L$2,Multipliers!$A$3:$DF$122,AD$2-2006+2),1))</f>
        <v>0</v>
      </c>
      <c r="AF99" s="3">
        <f>AE99*(1-IF($H99+AE$2-$L$2&lt;70,VLOOKUP($H99+AE$2-$L$2,$B$3:$C$123,2)*VLOOKUP($H99+AE$2-$L$2,Multipliers!$A$3:$DF$122,AE$2-2006+2),1))</f>
        <v>0</v>
      </c>
      <c r="AG99" s="3">
        <f>AF99*(1-IF($H99+AF$2-$L$2&lt;70,VLOOKUP($H99+AF$2-$L$2,$B$3:$C$123,2)*VLOOKUP($H99+AF$2-$L$2,Multipliers!$A$3:$DF$122,AF$2-2006+2),1))</f>
        <v>0</v>
      </c>
      <c r="AH99" s="3">
        <f>AG99*(1-IF($H99+AG$2-$L$2&lt;70,VLOOKUP($H99+AG$2-$L$2,$B$3:$C$123,2)*VLOOKUP($H99+AG$2-$L$2,Multipliers!$A$3:$DF$122,AG$2-2006+2),1))</f>
        <v>0</v>
      </c>
      <c r="AI99" s="3">
        <f>AH99*(1-IF($H99+AH$2-$L$2&lt;70,VLOOKUP($H99+AH$2-$L$2,$B$3:$C$123,2)*VLOOKUP($H99+AH$2-$L$2,Multipliers!$A$3:$DF$122,AH$2-2006+2),1))</f>
        <v>0</v>
      </c>
      <c r="AJ99" s="3">
        <f>AI99*(1-IF($H99+AI$2-$L$2&lt;70,VLOOKUP($H99+AI$2-$L$2,$B$3:$C$123,2)*VLOOKUP($H99+AI$2-$L$2,Multipliers!$A$3:$DF$122,AI$2-2006+2),1))</f>
        <v>0</v>
      </c>
      <c r="AK99" s="3">
        <f>AJ99*(1-IF($H99+AJ$2-$L$2&lt;70,VLOOKUP($H99+AJ$2-$L$2,$B$3:$C$123,2)*VLOOKUP($H99+AJ$2-$L$2,Multipliers!$A$3:$DF$122,AJ$2-2006+2),1))</f>
        <v>0</v>
      </c>
      <c r="AL99" s="3">
        <f>AK99*(1-IF($H99+AK$2-$L$2&lt;70,VLOOKUP($H99+AK$2-$L$2,$B$3:$C$123,2)*VLOOKUP($H99+AK$2-$L$2,Multipliers!$A$3:$DF$122,AK$2-2006+2),1))</f>
        <v>0</v>
      </c>
      <c r="AM99" s="3">
        <f>AL99*(1-IF($H99+AL$2-$L$2&lt;70,VLOOKUP($H99+AL$2-$L$2,$B$3:$C$123,2)*VLOOKUP($H99+AL$2-$L$2,Multipliers!$A$3:$DF$122,AL$2-2006+2),1))</f>
        <v>0</v>
      </c>
      <c r="AN99" s="3">
        <f>AM99*(1-IF($H99+AM$2-$L$2&lt;70,VLOOKUP($H99+AM$2-$L$2,$B$3:$C$123,2)*VLOOKUP($H99+AM$2-$L$2,Multipliers!$A$3:$DF$122,AM$2-2006+2),1))</f>
        <v>0</v>
      </c>
      <c r="AO99" s="3">
        <f>AN99*(1-IF($H99+AN$2-$L$2&lt;70,VLOOKUP($H99+AN$2-$L$2,$B$3:$C$123,2)*VLOOKUP($H99+AN$2-$L$2,Multipliers!$A$3:$DF$122,AN$2-2006+2),1))</f>
        <v>0</v>
      </c>
      <c r="AP99" s="3">
        <f>AO99*(1-IF($H99+AO$2-$L$2&lt;70,VLOOKUP($H99+AO$2-$L$2,$B$3:$C$123,2)*VLOOKUP($H99+AO$2-$L$2,Multipliers!$A$3:$DF$122,AO$2-2006+2),1))</f>
        <v>0</v>
      </c>
      <c r="AQ99" s="3">
        <f>AP99*(1-IF($H99+AP$2-$L$2&lt;70,VLOOKUP($H99+AP$2-$L$2,$B$3:$C$123,2)*VLOOKUP($H99+AP$2-$L$2,Multipliers!$A$3:$DF$122,AP$2-2006+2),1))</f>
        <v>0</v>
      </c>
      <c r="AR99" s="3">
        <f>AQ99*(1-IF($H99+AQ$2-$L$2&lt;70,VLOOKUP($H99+AQ$2-$L$2,$B$3:$C$123,2)*VLOOKUP($H99+AQ$2-$L$2,Multipliers!$A$3:$DF$122,AQ$2-2006+2),1))</f>
        <v>0</v>
      </c>
      <c r="AS99" s="3">
        <f>AR99*(1-IF($H99+AR$2-$L$2&lt;70,VLOOKUP($H99+AR$2-$L$2,$B$3:$C$123,2)*VLOOKUP($H99+AR$2-$L$2,Multipliers!$A$3:$DF$122,AR$2-2006+2),1))</f>
        <v>0</v>
      </c>
      <c r="AT99" s="3">
        <f>AS99*(1-IF($H99+AS$2-$L$2&lt;70,VLOOKUP($H99+AS$2-$L$2,$B$3:$C$123,2)*VLOOKUP($H99+AS$2-$L$2,Multipliers!$A$3:$DF$122,AS$2-2006+2),1))</f>
        <v>0</v>
      </c>
      <c r="AU99" s="3">
        <f>AT99*(1-IF($H99+AT$2-$L$2&lt;70,VLOOKUP($H99+AT$2-$L$2,$B$3:$C$123,2)*VLOOKUP($H99+AT$2-$L$2,Multipliers!$A$3:$DF$122,AT$2-2006+2),1))</f>
        <v>0</v>
      </c>
      <c r="AV99" s="3">
        <f>AU99*(1-IF($H99+AU$2-$L$2&lt;70,VLOOKUP($H99+AU$2-$L$2,$B$3:$C$123,2)*VLOOKUP($H99+AU$2-$L$2,Multipliers!$A$3:$DF$122,AU$2-2006+2),1))</f>
        <v>0</v>
      </c>
      <c r="AW99" s="3">
        <f>AV99*(1-IF($H99+AV$2-$L$2&lt;70,VLOOKUP($H99+AV$2-$L$2,$B$3:$C$123,2)*VLOOKUP($H99+AV$2-$L$2,Multipliers!$A$3:$DF$122,AV$2-2006+2),1))</f>
        <v>0</v>
      </c>
      <c r="AX99" s="3">
        <f>AW99*(1-IF($H99+AW$2-$L$2&lt;70,VLOOKUP($H99+AW$2-$L$2,$B$3:$C$123,2)*VLOOKUP($H99+AW$2-$L$2,Multipliers!$A$3:$DF$122,AW$2-2006+2),1))</f>
        <v>0</v>
      </c>
      <c r="AY99" s="3">
        <f>AX99*(1-IF($H99+AX$2-$L$2&lt;70,VLOOKUP($H99+AX$2-$L$2,$B$3:$C$123,2)*VLOOKUP($H99+AX$2-$L$2,Multipliers!$A$3:$DF$122,AX$2-2006+2),1))</f>
        <v>0</v>
      </c>
      <c r="AZ99" s="3">
        <f>AY99*(1-IF($H99+AY$2-$L$2&lt;70,VLOOKUP($H99+AY$2-$L$2,$B$3:$C$123,2)*VLOOKUP($H99+AY$2-$L$2,Multipliers!$A$3:$DF$122,AY$2-2006+2),1))</f>
        <v>0</v>
      </c>
      <c r="BA99" s="3">
        <f>AZ99*(1-IF($H99+AZ$2-$L$2&lt;70,VLOOKUP($H99+AZ$2-$L$2,$B$3:$C$123,2)*VLOOKUP($H99+AZ$2-$L$2,Multipliers!$A$3:$DF$122,AZ$2-2006+2),1))</f>
        <v>0</v>
      </c>
      <c r="BB99" s="3">
        <f>BA99*(1-IF($H99+BA$2-$L$2&lt;70,VLOOKUP($H99+BA$2-$L$2,$B$3:$C$123,2)*VLOOKUP($H99+BA$2-$L$2,Multipliers!$A$3:$DF$122,BA$2-2006+2),1))</f>
        <v>0</v>
      </c>
      <c r="BC99" s="3">
        <f>BB99*(1-IF($H99+BB$2-$L$2&lt;70,VLOOKUP($H99+BB$2-$L$2,$B$3:$C$123,2)*VLOOKUP($H99+BB$2-$L$2,Multipliers!$A$3:$DF$122,BB$2-2006+2),1))</f>
        <v>0</v>
      </c>
      <c r="BD99" s="3">
        <f>BC99*(1-IF($H99+BC$2-$L$2&lt;70,VLOOKUP($H99+BC$2-$L$2,$B$3:$C$123,2)*VLOOKUP($H99+BC$2-$L$2,Multipliers!$A$3:$DF$122,BC$2-2006+2),1))</f>
        <v>0</v>
      </c>
      <c r="BE99" s="3">
        <f>BD99*(1-IF($H99+BD$2-$L$2&lt;70,VLOOKUP($H99+BD$2-$L$2,$B$3:$C$123,2)*VLOOKUP($H99+BD$2-$L$2,Multipliers!$A$3:$DF$122,BD$2-2006+2),1))</f>
        <v>0</v>
      </c>
      <c r="BF99" s="3">
        <f>BE99*(1-IF($H99+BE$2-$L$2&lt;70,VLOOKUP($H99+BE$2-$L$2,$B$3:$C$123,2)*VLOOKUP($H99+BE$2-$L$2,Multipliers!$A$3:$DF$122,BE$2-2006+2),1))</f>
        <v>0</v>
      </c>
      <c r="BG99" s="3">
        <f>BF99*(1-IF($H99+BF$2-$L$2&lt;70,VLOOKUP($H99+BF$2-$L$2,$B$3:$C$123,2)*VLOOKUP($H99+BF$2-$L$2,Multipliers!$A$3:$DF$122,BF$2-2006+2),1))</f>
        <v>0</v>
      </c>
      <c r="BH99" s="3">
        <f>BG99*(1-IF($H99+BG$2-$L$2&lt;70,VLOOKUP($H99+BG$2-$L$2,$B$3:$C$123,2)*VLOOKUP($H99+BG$2-$L$2,Multipliers!$A$3:$DF$122,BG$2-2006+2),1))</f>
        <v>0</v>
      </c>
      <c r="BI99" s="3">
        <f>BH99*(1-IF($H99+BH$2-$L$2&lt;70,VLOOKUP($H99+BH$2-$L$2,$B$3:$C$123,2)*VLOOKUP($H99+BH$2-$L$2,Multipliers!$A$3:$DF$122,BH$2-2006+2),1))</f>
        <v>0</v>
      </c>
      <c r="BJ99" s="3">
        <f>BI99*(1-IF($H99+BI$2-$L$2&lt;70,VLOOKUP($H99+BI$2-$L$2,$B$3:$C$123,2)*VLOOKUP($H99+BI$2-$L$2,Multipliers!$A$3:$DF$122,BI$2-2006+2),1))</f>
        <v>0</v>
      </c>
      <c r="BK99" s="3">
        <f>BJ99*(1-IF($H99+BJ$2-$L$2&lt;70,VLOOKUP($H99+BJ$2-$L$2,$B$3:$C$123,2)*VLOOKUP($H99+BJ$2-$L$2,Multipliers!$A$3:$DF$122,BJ$2-2006+2),1))</f>
        <v>0</v>
      </c>
      <c r="BL99" s="3">
        <f>BK99*(1-IF($H99+BK$2-$L$2&lt;70,VLOOKUP($H99+BK$2-$L$2,$B$3:$C$123,2)*VLOOKUP($H99+BK$2-$L$2,Multipliers!$A$3:$DF$122,BK$2-2006+2),1))</f>
        <v>0</v>
      </c>
      <c r="BM99" s="3">
        <f>BL99*(1-IF($H99+BL$2-$L$2&lt;70,VLOOKUP($H99+BL$2-$L$2,$B$3:$C$123,2)*VLOOKUP($H99+BL$2-$L$2,Multipliers!$A$3:$DF$122,BL$2-2006+2),1))</f>
        <v>0</v>
      </c>
      <c r="BN99" s="3">
        <f>BM99*(1-IF($H99+BM$2-$L$2&lt;70,VLOOKUP($H99+BM$2-$L$2,$B$3:$C$123,2)*VLOOKUP($H99+BM$2-$L$2,Multipliers!$A$3:$DF$122,BM$2-2006+2),1))</f>
        <v>0</v>
      </c>
      <c r="BO99" s="3">
        <f>BN99*(1-IF($H99+BN$2-$L$2&lt;70,VLOOKUP($H99+BN$2-$L$2,$B$3:$C$123,2)*VLOOKUP($H99+BN$2-$L$2,Multipliers!$A$3:$DF$122,BN$2-2006+2),1))</f>
        <v>0</v>
      </c>
      <c r="BP99" s="3">
        <f>BO99*(1-IF($H99+BO$2-$L$2&lt;70,VLOOKUP($H99+BO$2-$L$2,$B$3:$C$123,2)*VLOOKUP($H99+BO$2-$L$2,Multipliers!$A$3:$DF$122,BO$2-2006+2),1))</f>
        <v>0</v>
      </c>
      <c r="BQ99" s="3">
        <f>BP99*(1-IF($H99+BP$2-$L$2&lt;70,VLOOKUP($H99+BP$2-$L$2,$B$3:$C$123,2)*VLOOKUP($H99+BP$2-$L$2,Multipliers!$A$3:$DF$122,BP$2-2006+2),1))</f>
        <v>0</v>
      </c>
      <c r="BR99" s="3">
        <f>BQ99*(1-IF($H99+BQ$2-$L$2&lt;70,VLOOKUP($H99+BQ$2-$L$2,$B$3:$C$123,2)*VLOOKUP($H99+BQ$2-$L$2,Multipliers!$A$3:$DF$122,BQ$2-2006+2),1))</f>
        <v>0</v>
      </c>
      <c r="BS99" s="3">
        <f>BR99*(1-IF($H99+BR$2-$L$2&lt;70,VLOOKUP($H99+BR$2-$L$2,$B$3:$C$123,2)*VLOOKUP($H99+BR$2-$L$2,Multipliers!$A$3:$DF$122,BR$2-2006+2),1))</f>
        <v>0</v>
      </c>
      <c r="BT99" s="3">
        <f>BS99*(1-IF($H99+BS$2-$L$2&lt;70,VLOOKUP($H99+BS$2-$L$2,$B$3:$C$123,2)*VLOOKUP($H99+BS$2-$L$2,Multipliers!$A$3:$DF$122,BS$2-2006+2),1))</f>
        <v>0</v>
      </c>
      <c r="BU99" s="3">
        <f>BT99*(1-IF($H99+BT$2-$L$2&lt;70,VLOOKUP($H99+BT$2-$L$2,$B$3:$C$123,2)*VLOOKUP($H99+BT$2-$L$2,Multipliers!$A$3:$DF$122,BT$2-2006+2),1))</f>
        <v>0</v>
      </c>
      <c r="BV99" s="3">
        <f>BU99*(1-IF($H99+BU$2-$L$2&lt;70,VLOOKUP($H99+BU$2-$L$2,$B$3:$C$123,2)*VLOOKUP($H99+BU$2-$L$2,Multipliers!$A$3:$DF$122,BU$2-2006+2),1))</f>
        <v>0</v>
      </c>
      <c r="BW99" s="3">
        <f>BV99*(1-IF($H99+BV$2-$L$2&lt;70,VLOOKUP($H99+BV$2-$L$2,$B$3:$C$123,2)*VLOOKUP($H99+BV$2-$L$2,Multipliers!$A$3:$DF$122,BV$2-2006+2),1))</f>
        <v>0</v>
      </c>
      <c r="BX99" s="3">
        <f>BW99*(1-IF($H99+BW$2-$L$2&lt;70,VLOOKUP($H99+BW$2-$L$2,$B$3:$C$123,2)*VLOOKUP($H99+BW$2-$L$2,Multipliers!$A$3:$DF$122,BW$2-2006+2),1))</f>
        <v>0</v>
      </c>
      <c r="BY99" s="3">
        <f>BX99*(1-IF($H99+BX$2-$L$2&lt;70,VLOOKUP($H99+BX$2-$L$2,$B$3:$C$123,2)*VLOOKUP($H99+BX$2-$L$2,Multipliers!$A$3:$DF$122,BX$2-2006+2),1))</f>
        <v>0</v>
      </c>
      <c r="BZ99" s="3">
        <f>BY99*(1-IF($H99+BY$2-$L$2&lt;70,VLOOKUP($H99+BY$2-$L$2,$B$3:$C$123,2)*VLOOKUP($H99+BY$2-$L$2,Multipliers!$A$3:$DF$122,BY$2-2006+2),1))</f>
        <v>0</v>
      </c>
      <c r="CA99" s="3">
        <f>BZ99*(1-IF($H99+BZ$2-$L$2&lt;70,VLOOKUP($H99+BZ$2-$L$2,$B$3:$C$123,2)*VLOOKUP($H99+BZ$2-$L$2,Multipliers!$A$3:$DF$122,BZ$2-2006+2),1))</f>
        <v>0</v>
      </c>
      <c r="CB99" s="3">
        <f>CA99*(1-IF($H99+CA$2-$L$2&lt;70,VLOOKUP($H99+CA$2-$L$2,$B$3:$C$123,2)*VLOOKUP($H99+CA$2-$L$2,Multipliers!$A$3:$DF$122,CA$2-2006+2),1))</f>
        <v>0</v>
      </c>
      <c r="CC99" s="3">
        <f>CB99*(1-IF($H99+CB$2-$L$2&lt;70,VLOOKUP($H99+CB$2-$L$2,$B$3:$C$123,2)*VLOOKUP($H99+CB$2-$L$2,Multipliers!$A$3:$DF$122,CB$2-2006+2),1))</f>
        <v>0</v>
      </c>
      <c r="CD99" s="3">
        <f>CC99*(1-IF($H99+CC$2-$L$2&lt;70,VLOOKUP($H99+CC$2-$L$2,$B$3:$C$123,2)*VLOOKUP($H99+CC$2-$L$2,Multipliers!$A$3:$DF$122,CC$2-2006+2),1))</f>
        <v>0</v>
      </c>
    </row>
    <row r="100" spans="2:82" x14ac:dyDescent="0.25">
      <c r="B100" s="21">
        <f t="shared" si="34"/>
        <v>97</v>
      </c>
      <c r="C100" s="21">
        <f>IF(B100&lt;Inputs!$C$3,E100,F100)</f>
        <v>0.28494000000000003</v>
      </c>
      <c r="E100" s="22"/>
      <c r="F100" s="22">
        <v>0.28494000000000003</v>
      </c>
      <c r="H100" s="26">
        <f t="shared" si="35"/>
        <v>98</v>
      </c>
      <c r="I100" s="26">
        <f>IF(H100&lt;=Inputs!$C$3,VLOOKUP(H100,$K$3:$CD$43,Inputs!$C$3-H100+2),1)</f>
        <v>1</v>
      </c>
      <c r="K100" s="3">
        <f t="shared" si="36"/>
        <v>98</v>
      </c>
      <c r="L100" s="3">
        <v>1</v>
      </c>
      <c r="M100" s="3">
        <f>L100*(1-IF($H100+L$2-$L$2&lt;70,VLOOKUP($H100+L$2-$L$2,$B$3:$C$123,2)*VLOOKUP($H100+L$2-$L$2,Multipliers!$A$3:$DF$122,L$2-2006+2),1))</f>
        <v>0</v>
      </c>
      <c r="N100" s="3">
        <f>M100*(1-IF($H100+M$2-$L$2&lt;70,VLOOKUP($H100+M$2-$L$2,$B$3:$C$123,2)*VLOOKUP($H100+M$2-$L$2,Multipliers!$A$3:$DF$122,M$2-2006+2),1))</f>
        <v>0</v>
      </c>
      <c r="O100" s="3">
        <f>N100*(1-IF($H100+N$2-$L$2&lt;70,VLOOKUP($H100+N$2-$L$2,$B$3:$C$123,2)*VLOOKUP($H100+N$2-$L$2,Multipliers!$A$3:$DF$122,N$2-2006+2),1))</f>
        <v>0</v>
      </c>
      <c r="P100" s="3">
        <f>O100*(1-IF($H100+O$2-$L$2&lt;70,VLOOKUP($H100+O$2-$L$2,$B$3:$C$123,2)*VLOOKUP($H100+O$2-$L$2,Multipliers!$A$3:$DF$122,O$2-2006+2),1))</f>
        <v>0</v>
      </c>
      <c r="Q100" s="3">
        <f>P100*(1-IF($H100+P$2-$L$2&lt;70,VLOOKUP($H100+P$2-$L$2,$B$3:$C$123,2)*VLOOKUP($H100+P$2-$L$2,Multipliers!$A$3:$DF$122,P$2-2006+2),1))</f>
        <v>0</v>
      </c>
      <c r="R100" s="3">
        <f>Q100*(1-IF($H100+Q$2-$L$2&lt;70,VLOOKUP($H100+Q$2-$L$2,$B$3:$C$123,2)*VLOOKUP($H100+Q$2-$L$2,Multipliers!$A$3:$DF$122,Q$2-2006+2),1))</f>
        <v>0</v>
      </c>
      <c r="S100" s="3">
        <f>R100*(1-IF($H100+R$2-$L$2&lt;70,VLOOKUP($H100+R$2-$L$2,$B$3:$C$123,2)*VLOOKUP($H100+R$2-$L$2,Multipliers!$A$3:$DF$122,R$2-2006+2),1))</f>
        <v>0</v>
      </c>
      <c r="T100" s="3">
        <f>S100*(1-IF($H100+S$2-$L$2&lt;70,VLOOKUP($H100+S$2-$L$2,$B$3:$C$123,2)*VLOOKUP($H100+S$2-$L$2,Multipliers!$A$3:$DF$122,S$2-2006+2),1))</f>
        <v>0</v>
      </c>
      <c r="U100" s="3">
        <f>T100*(1-IF($H100+T$2-$L$2&lt;70,VLOOKUP($H100+T$2-$L$2,$B$3:$C$123,2)*VLOOKUP($H100+T$2-$L$2,Multipliers!$A$3:$DF$122,T$2-2006+2),1))</f>
        <v>0</v>
      </c>
      <c r="V100" s="3">
        <f>U100*(1-IF($H100+U$2-$L$2&lt;70,VLOOKUP($H100+U$2-$L$2,$B$3:$C$123,2)*VLOOKUP($H100+U$2-$L$2,Multipliers!$A$3:$DF$122,U$2-2006+2),1))</f>
        <v>0</v>
      </c>
      <c r="W100" s="3">
        <f>V100*(1-IF($H100+V$2-$L$2&lt;70,VLOOKUP($H100+V$2-$L$2,$B$3:$C$123,2)*VLOOKUP($H100+V$2-$L$2,Multipliers!$A$3:$DF$122,V$2-2006+2),1))</f>
        <v>0</v>
      </c>
      <c r="X100" s="3">
        <f>W100*(1-IF($H100+W$2-$L$2&lt;70,VLOOKUP($H100+W$2-$L$2,$B$3:$C$123,2)*VLOOKUP($H100+W$2-$L$2,Multipliers!$A$3:$DF$122,W$2-2006+2),1))</f>
        <v>0</v>
      </c>
      <c r="Y100" s="3">
        <f>X100*(1-IF($H100+X$2-$L$2&lt;70,VLOOKUP($H100+X$2-$L$2,$B$3:$C$123,2)*VLOOKUP($H100+X$2-$L$2,Multipliers!$A$3:$DF$122,X$2-2006+2),1))</f>
        <v>0</v>
      </c>
      <c r="Z100" s="3">
        <f>Y100*(1-IF($H100+Y$2-$L$2&lt;70,VLOOKUP($H100+Y$2-$L$2,$B$3:$C$123,2)*VLOOKUP($H100+Y$2-$L$2,Multipliers!$A$3:$DF$122,Y$2-2006+2),1))</f>
        <v>0</v>
      </c>
      <c r="AA100" s="3">
        <f>Z100*(1-IF($H100+Z$2-$L$2&lt;70,VLOOKUP($H100+Z$2-$L$2,$B$3:$C$123,2)*VLOOKUP($H100+Z$2-$L$2,Multipliers!$A$3:$DF$122,Z$2-2006+2),1))</f>
        <v>0</v>
      </c>
      <c r="AB100" s="3">
        <f>AA100*(1-IF($H100+AA$2-$L$2&lt;70,VLOOKUP($H100+AA$2-$L$2,$B$3:$C$123,2)*VLOOKUP($H100+AA$2-$L$2,Multipliers!$A$3:$DF$122,AA$2-2006+2),1))</f>
        <v>0</v>
      </c>
      <c r="AC100" s="3">
        <f>AB100*(1-IF($H100+AB$2-$L$2&lt;70,VLOOKUP($H100+AB$2-$L$2,$B$3:$C$123,2)*VLOOKUP($H100+AB$2-$L$2,Multipliers!$A$3:$DF$122,AB$2-2006+2),1))</f>
        <v>0</v>
      </c>
      <c r="AD100" s="3">
        <f>AC100*(1-IF($H100+AC$2-$L$2&lt;70,VLOOKUP($H100+AC$2-$L$2,$B$3:$C$123,2)*VLOOKUP($H100+AC$2-$L$2,Multipliers!$A$3:$DF$122,AC$2-2006+2),1))</f>
        <v>0</v>
      </c>
      <c r="AE100" s="3">
        <f>AD100*(1-IF($H100+AD$2-$L$2&lt;70,VLOOKUP($H100+AD$2-$L$2,$B$3:$C$123,2)*VLOOKUP($H100+AD$2-$L$2,Multipliers!$A$3:$DF$122,AD$2-2006+2),1))</f>
        <v>0</v>
      </c>
      <c r="AF100" s="3">
        <f>AE100*(1-IF($H100+AE$2-$L$2&lt;70,VLOOKUP($H100+AE$2-$L$2,$B$3:$C$123,2)*VLOOKUP($H100+AE$2-$L$2,Multipliers!$A$3:$DF$122,AE$2-2006+2),1))</f>
        <v>0</v>
      </c>
      <c r="AG100" s="3">
        <f>AF100*(1-IF($H100+AF$2-$L$2&lt;70,VLOOKUP($H100+AF$2-$L$2,$B$3:$C$123,2)*VLOOKUP($H100+AF$2-$L$2,Multipliers!$A$3:$DF$122,AF$2-2006+2),1))</f>
        <v>0</v>
      </c>
      <c r="AH100" s="3">
        <f>AG100*(1-IF($H100+AG$2-$L$2&lt;70,VLOOKUP($H100+AG$2-$L$2,$B$3:$C$123,2)*VLOOKUP($H100+AG$2-$L$2,Multipliers!$A$3:$DF$122,AG$2-2006+2),1))</f>
        <v>0</v>
      </c>
      <c r="AI100" s="3">
        <f>AH100*(1-IF($H100+AH$2-$L$2&lt;70,VLOOKUP($H100+AH$2-$L$2,$B$3:$C$123,2)*VLOOKUP($H100+AH$2-$L$2,Multipliers!$A$3:$DF$122,AH$2-2006+2),1))</f>
        <v>0</v>
      </c>
      <c r="AJ100" s="3">
        <f>AI100*(1-IF($H100+AI$2-$L$2&lt;70,VLOOKUP($H100+AI$2-$L$2,$B$3:$C$123,2)*VLOOKUP($H100+AI$2-$L$2,Multipliers!$A$3:$DF$122,AI$2-2006+2),1))</f>
        <v>0</v>
      </c>
      <c r="AK100" s="3">
        <f>AJ100*(1-IF($H100+AJ$2-$L$2&lt;70,VLOOKUP($H100+AJ$2-$L$2,$B$3:$C$123,2)*VLOOKUP($H100+AJ$2-$L$2,Multipliers!$A$3:$DF$122,AJ$2-2006+2),1))</f>
        <v>0</v>
      </c>
      <c r="AL100" s="3">
        <f>AK100*(1-IF($H100+AK$2-$L$2&lt;70,VLOOKUP($H100+AK$2-$L$2,$B$3:$C$123,2)*VLOOKUP($H100+AK$2-$L$2,Multipliers!$A$3:$DF$122,AK$2-2006+2),1))</f>
        <v>0</v>
      </c>
      <c r="AM100" s="3">
        <f>AL100*(1-IF($H100+AL$2-$L$2&lt;70,VLOOKUP($H100+AL$2-$L$2,$B$3:$C$123,2)*VLOOKUP($H100+AL$2-$L$2,Multipliers!$A$3:$DF$122,AL$2-2006+2),1))</f>
        <v>0</v>
      </c>
      <c r="AN100" s="3">
        <f>AM100*(1-IF($H100+AM$2-$L$2&lt;70,VLOOKUP($H100+AM$2-$L$2,$B$3:$C$123,2)*VLOOKUP($H100+AM$2-$L$2,Multipliers!$A$3:$DF$122,AM$2-2006+2),1))</f>
        <v>0</v>
      </c>
      <c r="AO100" s="3">
        <f>AN100*(1-IF($H100+AN$2-$L$2&lt;70,VLOOKUP($H100+AN$2-$L$2,$B$3:$C$123,2)*VLOOKUP($H100+AN$2-$L$2,Multipliers!$A$3:$DF$122,AN$2-2006+2),1))</f>
        <v>0</v>
      </c>
      <c r="AP100" s="3">
        <f>AO100*(1-IF($H100+AO$2-$L$2&lt;70,VLOOKUP($H100+AO$2-$L$2,$B$3:$C$123,2)*VLOOKUP($H100+AO$2-$L$2,Multipliers!$A$3:$DF$122,AO$2-2006+2),1))</f>
        <v>0</v>
      </c>
      <c r="AQ100" s="3">
        <f>AP100*(1-IF($H100+AP$2-$L$2&lt;70,VLOOKUP($H100+AP$2-$L$2,$B$3:$C$123,2)*VLOOKUP($H100+AP$2-$L$2,Multipliers!$A$3:$DF$122,AP$2-2006+2),1))</f>
        <v>0</v>
      </c>
      <c r="AR100" s="3">
        <f>AQ100*(1-IF($H100+AQ$2-$L$2&lt;70,VLOOKUP($H100+AQ$2-$L$2,$B$3:$C$123,2)*VLOOKUP($H100+AQ$2-$L$2,Multipliers!$A$3:$DF$122,AQ$2-2006+2),1))</f>
        <v>0</v>
      </c>
      <c r="AS100" s="3">
        <f>AR100*(1-IF($H100+AR$2-$L$2&lt;70,VLOOKUP($H100+AR$2-$L$2,$B$3:$C$123,2)*VLOOKUP($H100+AR$2-$L$2,Multipliers!$A$3:$DF$122,AR$2-2006+2),1))</f>
        <v>0</v>
      </c>
      <c r="AT100" s="3">
        <f>AS100*(1-IF($H100+AS$2-$L$2&lt;70,VLOOKUP($H100+AS$2-$L$2,$B$3:$C$123,2)*VLOOKUP($H100+AS$2-$L$2,Multipliers!$A$3:$DF$122,AS$2-2006+2),1))</f>
        <v>0</v>
      </c>
      <c r="AU100" s="3">
        <f>AT100*(1-IF($H100+AT$2-$L$2&lt;70,VLOOKUP($H100+AT$2-$L$2,$B$3:$C$123,2)*VLOOKUP($H100+AT$2-$L$2,Multipliers!$A$3:$DF$122,AT$2-2006+2),1))</f>
        <v>0</v>
      </c>
      <c r="AV100" s="3">
        <f>AU100*(1-IF($H100+AU$2-$L$2&lt;70,VLOOKUP($H100+AU$2-$L$2,$B$3:$C$123,2)*VLOOKUP($H100+AU$2-$L$2,Multipliers!$A$3:$DF$122,AU$2-2006+2),1))</f>
        <v>0</v>
      </c>
      <c r="AW100" s="3">
        <f>AV100*(1-IF($H100+AV$2-$L$2&lt;70,VLOOKUP($H100+AV$2-$L$2,$B$3:$C$123,2)*VLOOKUP($H100+AV$2-$L$2,Multipliers!$A$3:$DF$122,AV$2-2006+2),1))</f>
        <v>0</v>
      </c>
      <c r="AX100" s="3">
        <f>AW100*(1-IF($H100+AW$2-$L$2&lt;70,VLOOKUP($H100+AW$2-$L$2,$B$3:$C$123,2)*VLOOKUP($H100+AW$2-$L$2,Multipliers!$A$3:$DF$122,AW$2-2006+2),1))</f>
        <v>0</v>
      </c>
      <c r="AY100" s="3">
        <f>AX100*(1-IF($H100+AX$2-$L$2&lt;70,VLOOKUP($H100+AX$2-$L$2,$B$3:$C$123,2)*VLOOKUP($H100+AX$2-$L$2,Multipliers!$A$3:$DF$122,AX$2-2006+2),1))</f>
        <v>0</v>
      </c>
      <c r="AZ100" s="3">
        <f>AY100*(1-IF($H100+AY$2-$L$2&lt;70,VLOOKUP($H100+AY$2-$L$2,$B$3:$C$123,2)*VLOOKUP($H100+AY$2-$L$2,Multipliers!$A$3:$DF$122,AY$2-2006+2),1))</f>
        <v>0</v>
      </c>
      <c r="BA100" s="3">
        <f>AZ100*(1-IF($H100+AZ$2-$L$2&lt;70,VLOOKUP($H100+AZ$2-$L$2,$B$3:$C$123,2)*VLOOKUP($H100+AZ$2-$L$2,Multipliers!$A$3:$DF$122,AZ$2-2006+2),1))</f>
        <v>0</v>
      </c>
      <c r="BB100" s="3">
        <f>BA100*(1-IF($H100+BA$2-$L$2&lt;70,VLOOKUP($H100+BA$2-$L$2,$B$3:$C$123,2)*VLOOKUP($H100+BA$2-$L$2,Multipliers!$A$3:$DF$122,BA$2-2006+2),1))</f>
        <v>0</v>
      </c>
      <c r="BC100" s="3">
        <f>BB100*(1-IF($H100+BB$2-$L$2&lt;70,VLOOKUP($H100+BB$2-$L$2,$B$3:$C$123,2)*VLOOKUP($H100+BB$2-$L$2,Multipliers!$A$3:$DF$122,BB$2-2006+2),1))</f>
        <v>0</v>
      </c>
      <c r="BD100" s="3">
        <f>BC100*(1-IF($H100+BC$2-$L$2&lt;70,VLOOKUP($H100+BC$2-$L$2,$B$3:$C$123,2)*VLOOKUP($H100+BC$2-$L$2,Multipliers!$A$3:$DF$122,BC$2-2006+2),1))</f>
        <v>0</v>
      </c>
      <c r="BE100" s="3">
        <f>BD100*(1-IF($H100+BD$2-$L$2&lt;70,VLOOKUP($H100+BD$2-$L$2,$B$3:$C$123,2)*VLOOKUP($H100+BD$2-$L$2,Multipliers!$A$3:$DF$122,BD$2-2006+2),1))</f>
        <v>0</v>
      </c>
      <c r="BF100" s="3">
        <f>BE100*(1-IF($H100+BE$2-$L$2&lt;70,VLOOKUP($H100+BE$2-$L$2,$B$3:$C$123,2)*VLOOKUP($H100+BE$2-$L$2,Multipliers!$A$3:$DF$122,BE$2-2006+2),1))</f>
        <v>0</v>
      </c>
      <c r="BG100" s="3">
        <f>BF100*(1-IF($H100+BF$2-$L$2&lt;70,VLOOKUP($H100+BF$2-$L$2,$B$3:$C$123,2)*VLOOKUP($H100+BF$2-$L$2,Multipliers!$A$3:$DF$122,BF$2-2006+2),1))</f>
        <v>0</v>
      </c>
      <c r="BH100" s="3">
        <f>BG100*(1-IF($H100+BG$2-$L$2&lt;70,VLOOKUP($H100+BG$2-$L$2,$B$3:$C$123,2)*VLOOKUP($H100+BG$2-$L$2,Multipliers!$A$3:$DF$122,BG$2-2006+2),1))</f>
        <v>0</v>
      </c>
      <c r="BI100" s="3">
        <f>BH100*(1-IF($H100+BH$2-$L$2&lt;70,VLOOKUP($H100+BH$2-$L$2,$B$3:$C$123,2)*VLOOKUP($H100+BH$2-$L$2,Multipliers!$A$3:$DF$122,BH$2-2006+2),1))</f>
        <v>0</v>
      </c>
      <c r="BJ100" s="3">
        <f>BI100*(1-IF($H100+BI$2-$L$2&lt;70,VLOOKUP($H100+BI$2-$L$2,$B$3:$C$123,2)*VLOOKUP($H100+BI$2-$L$2,Multipliers!$A$3:$DF$122,BI$2-2006+2),1))</f>
        <v>0</v>
      </c>
      <c r="BK100" s="3">
        <f>BJ100*(1-IF($H100+BJ$2-$L$2&lt;70,VLOOKUP($H100+BJ$2-$L$2,$B$3:$C$123,2)*VLOOKUP($H100+BJ$2-$L$2,Multipliers!$A$3:$DF$122,BJ$2-2006+2),1))</f>
        <v>0</v>
      </c>
      <c r="BL100" s="3">
        <f>BK100*(1-IF($H100+BK$2-$L$2&lt;70,VLOOKUP($H100+BK$2-$L$2,$B$3:$C$123,2)*VLOOKUP($H100+BK$2-$L$2,Multipliers!$A$3:$DF$122,BK$2-2006+2),1))</f>
        <v>0</v>
      </c>
      <c r="BM100" s="3">
        <f>BL100*(1-IF($H100+BL$2-$L$2&lt;70,VLOOKUP($H100+BL$2-$L$2,$B$3:$C$123,2)*VLOOKUP($H100+BL$2-$L$2,Multipliers!$A$3:$DF$122,BL$2-2006+2),1))</f>
        <v>0</v>
      </c>
      <c r="BN100" s="3">
        <f>BM100*(1-IF($H100+BM$2-$L$2&lt;70,VLOOKUP($H100+BM$2-$L$2,$B$3:$C$123,2)*VLOOKUP($H100+BM$2-$L$2,Multipliers!$A$3:$DF$122,BM$2-2006+2),1))</f>
        <v>0</v>
      </c>
      <c r="BO100" s="3">
        <f>BN100*(1-IF($H100+BN$2-$L$2&lt;70,VLOOKUP($H100+BN$2-$L$2,$B$3:$C$123,2)*VLOOKUP($H100+BN$2-$L$2,Multipliers!$A$3:$DF$122,BN$2-2006+2),1))</f>
        <v>0</v>
      </c>
      <c r="BP100" s="3">
        <f>BO100*(1-IF($H100+BO$2-$L$2&lt;70,VLOOKUP($H100+BO$2-$L$2,$B$3:$C$123,2)*VLOOKUP($H100+BO$2-$L$2,Multipliers!$A$3:$DF$122,BO$2-2006+2),1))</f>
        <v>0</v>
      </c>
      <c r="BQ100" s="3">
        <f>BP100*(1-IF($H100+BP$2-$L$2&lt;70,VLOOKUP($H100+BP$2-$L$2,$B$3:$C$123,2)*VLOOKUP($H100+BP$2-$L$2,Multipliers!$A$3:$DF$122,BP$2-2006+2),1))</f>
        <v>0</v>
      </c>
      <c r="BR100" s="3">
        <f>BQ100*(1-IF($H100+BQ$2-$L$2&lt;70,VLOOKUP($H100+BQ$2-$L$2,$B$3:$C$123,2)*VLOOKUP($H100+BQ$2-$L$2,Multipliers!$A$3:$DF$122,BQ$2-2006+2),1))</f>
        <v>0</v>
      </c>
      <c r="BS100" s="3">
        <f>BR100*(1-IF($H100+BR$2-$L$2&lt;70,VLOOKUP($H100+BR$2-$L$2,$B$3:$C$123,2)*VLOOKUP($H100+BR$2-$L$2,Multipliers!$A$3:$DF$122,BR$2-2006+2),1))</f>
        <v>0</v>
      </c>
      <c r="BT100" s="3">
        <f>BS100*(1-IF($H100+BS$2-$L$2&lt;70,VLOOKUP($H100+BS$2-$L$2,$B$3:$C$123,2)*VLOOKUP($H100+BS$2-$L$2,Multipliers!$A$3:$DF$122,BS$2-2006+2),1))</f>
        <v>0</v>
      </c>
      <c r="BU100" s="3">
        <f>BT100*(1-IF($H100+BT$2-$L$2&lt;70,VLOOKUP($H100+BT$2-$L$2,$B$3:$C$123,2)*VLOOKUP($H100+BT$2-$L$2,Multipliers!$A$3:$DF$122,BT$2-2006+2),1))</f>
        <v>0</v>
      </c>
      <c r="BV100" s="3">
        <f>BU100*(1-IF($H100+BU$2-$L$2&lt;70,VLOOKUP($H100+BU$2-$L$2,$B$3:$C$123,2)*VLOOKUP($H100+BU$2-$L$2,Multipliers!$A$3:$DF$122,BU$2-2006+2),1))</f>
        <v>0</v>
      </c>
      <c r="BW100" s="3">
        <f>BV100*(1-IF($H100+BV$2-$L$2&lt;70,VLOOKUP($H100+BV$2-$L$2,$B$3:$C$123,2)*VLOOKUP($H100+BV$2-$L$2,Multipliers!$A$3:$DF$122,BV$2-2006+2),1))</f>
        <v>0</v>
      </c>
      <c r="BX100" s="3">
        <f>BW100*(1-IF($H100+BW$2-$L$2&lt;70,VLOOKUP($H100+BW$2-$L$2,$B$3:$C$123,2)*VLOOKUP($H100+BW$2-$L$2,Multipliers!$A$3:$DF$122,BW$2-2006+2),1))</f>
        <v>0</v>
      </c>
      <c r="BY100" s="3">
        <f>BX100*(1-IF($H100+BX$2-$L$2&lt;70,VLOOKUP($H100+BX$2-$L$2,$B$3:$C$123,2)*VLOOKUP($H100+BX$2-$L$2,Multipliers!$A$3:$DF$122,BX$2-2006+2),1))</f>
        <v>0</v>
      </c>
      <c r="BZ100" s="3">
        <f>BY100*(1-IF($H100+BY$2-$L$2&lt;70,VLOOKUP($H100+BY$2-$L$2,$B$3:$C$123,2)*VLOOKUP($H100+BY$2-$L$2,Multipliers!$A$3:$DF$122,BY$2-2006+2),1))</f>
        <v>0</v>
      </c>
      <c r="CA100" s="3">
        <f>BZ100*(1-IF($H100+BZ$2-$L$2&lt;70,VLOOKUP($H100+BZ$2-$L$2,$B$3:$C$123,2)*VLOOKUP($H100+BZ$2-$L$2,Multipliers!$A$3:$DF$122,BZ$2-2006+2),1))</f>
        <v>0</v>
      </c>
      <c r="CB100" s="3">
        <f>CA100*(1-IF($H100+CA$2-$L$2&lt;70,VLOOKUP($H100+CA$2-$L$2,$B$3:$C$123,2)*VLOOKUP($H100+CA$2-$L$2,Multipliers!$A$3:$DF$122,CA$2-2006+2),1))</f>
        <v>0</v>
      </c>
      <c r="CC100" s="3">
        <f>CB100*(1-IF($H100+CB$2-$L$2&lt;70,VLOOKUP($H100+CB$2-$L$2,$B$3:$C$123,2)*VLOOKUP($H100+CB$2-$L$2,Multipliers!$A$3:$DF$122,CB$2-2006+2),1))</f>
        <v>0</v>
      </c>
      <c r="CD100" s="3">
        <f>CC100*(1-IF($H100+CC$2-$L$2&lt;70,VLOOKUP($H100+CC$2-$L$2,$B$3:$C$123,2)*VLOOKUP($H100+CC$2-$L$2,Multipliers!$A$3:$DF$122,CC$2-2006+2),1))</f>
        <v>0</v>
      </c>
    </row>
    <row r="101" spans="2:82" x14ac:dyDescent="0.25">
      <c r="B101" s="21">
        <f t="shared" si="34"/>
        <v>98</v>
      </c>
      <c r="C101" s="21">
        <f>IF(B101&lt;Inputs!$C$3,E101,F101)</f>
        <v>0.30443199999999998</v>
      </c>
      <c r="E101" s="22"/>
      <c r="F101" s="22">
        <v>0.30443199999999998</v>
      </c>
      <c r="H101" s="26">
        <f t="shared" si="35"/>
        <v>99</v>
      </c>
      <c r="I101" s="26">
        <f>IF(H101&lt;=Inputs!$C$3,VLOOKUP(H101,$K$3:$CD$43,Inputs!$C$3-H101+2),1)</f>
        <v>1</v>
      </c>
      <c r="K101" s="3">
        <f t="shared" si="36"/>
        <v>99</v>
      </c>
      <c r="L101" s="3">
        <v>1</v>
      </c>
      <c r="M101" s="3">
        <f>L101*(1-IF($H101+L$2-$L$2&lt;70,VLOOKUP($H101+L$2-$L$2,$B$3:$C$123,2)*VLOOKUP($H101+L$2-$L$2,Multipliers!$A$3:$DF$122,L$2-2006+2),1))</f>
        <v>0</v>
      </c>
      <c r="N101" s="3">
        <f>M101*(1-IF($H101+M$2-$L$2&lt;70,VLOOKUP($H101+M$2-$L$2,$B$3:$C$123,2)*VLOOKUP($H101+M$2-$L$2,Multipliers!$A$3:$DF$122,M$2-2006+2),1))</f>
        <v>0</v>
      </c>
      <c r="O101" s="3">
        <f>N101*(1-IF($H101+N$2-$L$2&lt;70,VLOOKUP($H101+N$2-$L$2,$B$3:$C$123,2)*VLOOKUP($H101+N$2-$L$2,Multipliers!$A$3:$DF$122,N$2-2006+2),1))</f>
        <v>0</v>
      </c>
      <c r="P101" s="3">
        <f>O101*(1-IF($H101+O$2-$L$2&lt;70,VLOOKUP($H101+O$2-$L$2,$B$3:$C$123,2)*VLOOKUP($H101+O$2-$L$2,Multipliers!$A$3:$DF$122,O$2-2006+2),1))</f>
        <v>0</v>
      </c>
      <c r="Q101" s="3">
        <f>P101*(1-IF($H101+P$2-$L$2&lt;70,VLOOKUP($H101+P$2-$L$2,$B$3:$C$123,2)*VLOOKUP($H101+P$2-$L$2,Multipliers!$A$3:$DF$122,P$2-2006+2),1))</f>
        <v>0</v>
      </c>
      <c r="R101" s="3">
        <f>Q101*(1-IF($H101+Q$2-$L$2&lt;70,VLOOKUP($H101+Q$2-$L$2,$B$3:$C$123,2)*VLOOKUP($H101+Q$2-$L$2,Multipliers!$A$3:$DF$122,Q$2-2006+2),1))</f>
        <v>0</v>
      </c>
      <c r="S101" s="3">
        <f>R101*(1-IF($H101+R$2-$L$2&lt;70,VLOOKUP($H101+R$2-$L$2,$B$3:$C$123,2)*VLOOKUP($H101+R$2-$L$2,Multipliers!$A$3:$DF$122,R$2-2006+2),1))</f>
        <v>0</v>
      </c>
      <c r="T101" s="3">
        <f>S101*(1-IF($H101+S$2-$L$2&lt;70,VLOOKUP($H101+S$2-$L$2,$B$3:$C$123,2)*VLOOKUP($H101+S$2-$L$2,Multipliers!$A$3:$DF$122,S$2-2006+2),1))</f>
        <v>0</v>
      </c>
      <c r="U101" s="3">
        <f>T101*(1-IF($H101+T$2-$L$2&lt;70,VLOOKUP($H101+T$2-$L$2,$B$3:$C$123,2)*VLOOKUP($H101+T$2-$L$2,Multipliers!$A$3:$DF$122,T$2-2006+2),1))</f>
        <v>0</v>
      </c>
      <c r="V101" s="3">
        <f>U101*(1-IF($H101+U$2-$L$2&lt;70,VLOOKUP($H101+U$2-$L$2,$B$3:$C$123,2)*VLOOKUP($H101+U$2-$L$2,Multipliers!$A$3:$DF$122,U$2-2006+2),1))</f>
        <v>0</v>
      </c>
      <c r="W101" s="3">
        <f>V101*(1-IF($H101+V$2-$L$2&lt;70,VLOOKUP($H101+V$2-$L$2,$B$3:$C$123,2)*VLOOKUP($H101+V$2-$L$2,Multipliers!$A$3:$DF$122,V$2-2006+2),1))</f>
        <v>0</v>
      </c>
      <c r="X101" s="3">
        <f>W101*(1-IF($H101+W$2-$L$2&lt;70,VLOOKUP($H101+W$2-$L$2,$B$3:$C$123,2)*VLOOKUP($H101+W$2-$L$2,Multipliers!$A$3:$DF$122,W$2-2006+2),1))</f>
        <v>0</v>
      </c>
      <c r="Y101" s="3">
        <f>X101*(1-IF($H101+X$2-$L$2&lt;70,VLOOKUP($H101+X$2-$L$2,$B$3:$C$123,2)*VLOOKUP($H101+X$2-$L$2,Multipliers!$A$3:$DF$122,X$2-2006+2),1))</f>
        <v>0</v>
      </c>
      <c r="Z101" s="3">
        <f>Y101*(1-IF($H101+Y$2-$L$2&lt;70,VLOOKUP($H101+Y$2-$L$2,$B$3:$C$123,2)*VLOOKUP($H101+Y$2-$L$2,Multipliers!$A$3:$DF$122,Y$2-2006+2),1))</f>
        <v>0</v>
      </c>
      <c r="AA101" s="3">
        <f>Z101*(1-IF($H101+Z$2-$L$2&lt;70,VLOOKUP($H101+Z$2-$L$2,$B$3:$C$123,2)*VLOOKUP($H101+Z$2-$L$2,Multipliers!$A$3:$DF$122,Z$2-2006+2),1))</f>
        <v>0</v>
      </c>
      <c r="AB101" s="3">
        <f>AA101*(1-IF($H101+AA$2-$L$2&lt;70,VLOOKUP($H101+AA$2-$L$2,$B$3:$C$123,2)*VLOOKUP($H101+AA$2-$L$2,Multipliers!$A$3:$DF$122,AA$2-2006+2),1))</f>
        <v>0</v>
      </c>
      <c r="AC101" s="3">
        <f>AB101*(1-IF($H101+AB$2-$L$2&lt;70,VLOOKUP($H101+AB$2-$L$2,$B$3:$C$123,2)*VLOOKUP($H101+AB$2-$L$2,Multipliers!$A$3:$DF$122,AB$2-2006+2),1))</f>
        <v>0</v>
      </c>
      <c r="AD101" s="3">
        <f>AC101*(1-IF($H101+AC$2-$L$2&lt;70,VLOOKUP($H101+AC$2-$L$2,$B$3:$C$123,2)*VLOOKUP($H101+AC$2-$L$2,Multipliers!$A$3:$DF$122,AC$2-2006+2),1))</f>
        <v>0</v>
      </c>
      <c r="AE101" s="3">
        <f>AD101*(1-IF($H101+AD$2-$L$2&lt;70,VLOOKUP($H101+AD$2-$L$2,$B$3:$C$123,2)*VLOOKUP($H101+AD$2-$L$2,Multipliers!$A$3:$DF$122,AD$2-2006+2),1))</f>
        <v>0</v>
      </c>
      <c r="AF101" s="3">
        <f>AE101*(1-IF($H101+AE$2-$L$2&lt;70,VLOOKUP($H101+AE$2-$L$2,$B$3:$C$123,2)*VLOOKUP($H101+AE$2-$L$2,Multipliers!$A$3:$DF$122,AE$2-2006+2),1))</f>
        <v>0</v>
      </c>
      <c r="AG101" s="3">
        <f>AF101*(1-IF($H101+AF$2-$L$2&lt;70,VLOOKUP($H101+AF$2-$L$2,$B$3:$C$123,2)*VLOOKUP($H101+AF$2-$L$2,Multipliers!$A$3:$DF$122,AF$2-2006+2),1))</f>
        <v>0</v>
      </c>
      <c r="AH101" s="3">
        <f>AG101*(1-IF($H101+AG$2-$L$2&lt;70,VLOOKUP($H101+AG$2-$L$2,$B$3:$C$123,2)*VLOOKUP($H101+AG$2-$L$2,Multipliers!$A$3:$DF$122,AG$2-2006+2),1))</f>
        <v>0</v>
      </c>
      <c r="AI101" s="3">
        <f>AH101*(1-IF($H101+AH$2-$L$2&lt;70,VLOOKUP($H101+AH$2-$L$2,$B$3:$C$123,2)*VLOOKUP($H101+AH$2-$L$2,Multipliers!$A$3:$DF$122,AH$2-2006+2),1))</f>
        <v>0</v>
      </c>
      <c r="AJ101" s="3">
        <f>AI101*(1-IF($H101+AI$2-$L$2&lt;70,VLOOKUP($H101+AI$2-$L$2,$B$3:$C$123,2)*VLOOKUP($H101+AI$2-$L$2,Multipliers!$A$3:$DF$122,AI$2-2006+2),1))</f>
        <v>0</v>
      </c>
      <c r="AK101" s="3">
        <f>AJ101*(1-IF($H101+AJ$2-$L$2&lt;70,VLOOKUP($H101+AJ$2-$L$2,$B$3:$C$123,2)*VLOOKUP($H101+AJ$2-$L$2,Multipliers!$A$3:$DF$122,AJ$2-2006+2),1))</f>
        <v>0</v>
      </c>
      <c r="AL101" s="3">
        <f>AK101*(1-IF($H101+AK$2-$L$2&lt;70,VLOOKUP($H101+AK$2-$L$2,$B$3:$C$123,2)*VLOOKUP($H101+AK$2-$L$2,Multipliers!$A$3:$DF$122,AK$2-2006+2),1))</f>
        <v>0</v>
      </c>
      <c r="AM101" s="3">
        <f>AL101*(1-IF($H101+AL$2-$L$2&lt;70,VLOOKUP($H101+AL$2-$L$2,$B$3:$C$123,2)*VLOOKUP($H101+AL$2-$L$2,Multipliers!$A$3:$DF$122,AL$2-2006+2),1))</f>
        <v>0</v>
      </c>
      <c r="AN101" s="3">
        <f>AM101*(1-IF($H101+AM$2-$L$2&lt;70,VLOOKUP($H101+AM$2-$L$2,$B$3:$C$123,2)*VLOOKUP($H101+AM$2-$L$2,Multipliers!$A$3:$DF$122,AM$2-2006+2),1))</f>
        <v>0</v>
      </c>
      <c r="AO101" s="3">
        <f>AN101*(1-IF($H101+AN$2-$L$2&lt;70,VLOOKUP($H101+AN$2-$L$2,$B$3:$C$123,2)*VLOOKUP($H101+AN$2-$L$2,Multipliers!$A$3:$DF$122,AN$2-2006+2),1))</f>
        <v>0</v>
      </c>
      <c r="AP101" s="3">
        <f>AO101*(1-IF($H101+AO$2-$L$2&lt;70,VLOOKUP($H101+AO$2-$L$2,$B$3:$C$123,2)*VLOOKUP($H101+AO$2-$L$2,Multipliers!$A$3:$DF$122,AO$2-2006+2),1))</f>
        <v>0</v>
      </c>
      <c r="AQ101" s="3">
        <f>AP101*(1-IF($H101+AP$2-$L$2&lt;70,VLOOKUP($H101+AP$2-$L$2,$B$3:$C$123,2)*VLOOKUP($H101+AP$2-$L$2,Multipliers!$A$3:$DF$122,AP$2-2006+2),1))</f>
        <v>0</v>
      </c>
      <c r="AR101" s="3">
        <f>AQ101*(1-IF($H101+AQ$2-$L$2&lt;70,VLOOKUP($H101+AQ$2-$L$2,$B$3:$C$123,2)*VLOOKUP($H101+AQ$2-$L$2,Multipliers!$A$3:$DF$122,AQ$2-2006+2),1))</f>
        <v>0</v>
      </c>
      <c r="AS101" s="3">
        <f>AR101*(1-IF($H101+AR$2-$L$2&lt;70,VLOOKUP($H101+AR$2-$L$2,$B$3:$C$123,2)*VLOOKUP($H101+AR$2-$L$2,Multipliers!$A$3:$DF$122,AR$2-2006+2),1))</f>
        <v>0</v>
      </c>
      <c r="AT101" s="3">
        <f>AS101*(1-IF($H101+AS$2-$L$2&lt;70,VLOOKUP($H101+AS$2-$L$2,$B$3:$C$123,2)*VLOOKUP($H101+AS$2-$L$2,Multipliers!$A$3:$DF$122,AS$2-2006+2),1))</f>
        <v>0</v>
      </c>
      <c r="AU101" s="3">
        <f>AT101*(1-IF($H101+AT$2-$L$2&lt;70,VLOOKUP($H101+AT$2-$L$2,$B$3:$C$123,2)*VLOOKUP($H101+AT$2-$L$2,Multipliers!$A$3:$DF$122,AT$2-2006+2),1))</f>
        <v>0</v>
      </c>
      <c r="AV101" s="3">
        <f>AU101*(1-IF($H101+AU$2-$L$2&lt;70,VLOOKUP($H101+AU$2-$L$2,$B$3:$C$123,2)*VLOOKUP($H101+AU$2-$L$2,Multipliers!$A$3:$DF$122,AU$2-2006+2),1))</f>
        <v>0</v>
      </c>
      <c r="AW101" s="3">
        <f>AV101*(1-IF($H101+AV$2-$L$2&lt;70,VLOOKUP($H101+AV$2-$L$2,$B$3:$C$123,2)*VLOOKUP($H101+AV$2-$L$2,Multipliers!$A$3:$DF$122,AV$2-2006+2),1))</f>
        <v>0</v>
      </c>
      <c r="AX101" s="3">
        <f>AW101*(1-IF($H101+AW$2-$L$2&lt;70,VLOOKUP($H101+AW$2-$L$2,$B$3:$C$123,2)*VLOOKUP($H101+AW$2-$L$2,Multipliers!$A$3:$DF$122,AW$2-2006+2),1))</f>
        <v>0</v>
      </c>
      <c r="AY101" s="3">
        <f>AX101*(1-IF($H101+AX$2-$L$2&lt;70,VLOOKUP($H101+AX$2-$L$2,$B$3:$C$123,2)*VLOOKUP($H101+AX$2-$L$2,Multipliers!$A$3:$DF$122,AX$2-2006+2),1))</f>
        <v>0</v>
      </c>
      <c r="AZ101" s="3">
        <f>AY101*(1-IF($H101+AY$2-$L$2&lt;70,VLOOKUP($H101+AY$2-$L$2,$B$3:$C$123,2)*VLOOKUP($H101+AY$2-$L$2,Multipliers!$A$3:$DF$122,AY$2-2006+2),1))</f>
        <v>0</v>
      </c>
      <c r="BA101" s="3">
        <f>AZ101*(1-IF($H101+AZ$2-$L$2&lt;70,VLOOKUP($H101+AZ$2-$L$2,$B$3:$C$123,2)*VLOOKUP($H101+AZ$2-$L$2,Multipliers!$A$3:$DF$122,AZ$2-2006+2),1))</f>
        <v>0</v>
      </c>
      <c r="BB101" s="3">
        <f>BA101*(1-IF($H101+BA$2-$L$2&lt;70,VLOOKUP($H101+BA$2-$L$2,$B$3:$C$123,2)*VLOOKUP($H101+BA$2-$L$2,Multipliers!$A$3:$DF$122,BA$2-2006+2),1))</f>
        <v>0</v>
      </c>
      <c r="BC101" s="3">
        <f>BB101*(1-IF($H101+BB$2-$L$2&lt;70,VLOOKUP($H101+BB$2-$L$2,$B$3:$C$123,2)*VLOOKUP($H101+BB$2-$L$2,Multipliers!$A$3:$DF$122,BB$2-2006+2),1))</f>
        <v>0</v>
      </c>
      <c r="BD101" s="3">
        <f>BC101*(1-IF($H101+BC$2-$L$2&lt;70,VLOOKUP($H101+BC$2-$L$2,$B$3:$C$123,2)*VLOOKUP($H101+BC$2-$L$2,Multipliers!$A$3:$DF$122,BC$2-2006+2),1))</f>
        <v>0</v>
      </c>
      <c r="BE101" s="3">
        <f>BD101*(1-IF($H101+BD$2-$L$2&lt;70,VLOOKUP($H101+BD$2-$L$2,$B$3:$C$123,2)*VLOOKUP($H101+BD$2-$L$2,Multipliers!$A$3:$DF$122,BD$2-2006+2),1))</f>
        <v>0</v>
      </c>
      <c r="BF101" s="3">
        <f>BE101*(1-IF($H101+BE$2-$L$2&lt;70,VLOOKUP($H101+BE$2-$L$2,$B$3:$C$123,2)*VLOOKUP($H101+BE$2-$L$2,Multipliers!$A$3:$DF$122,BE$2-2006+2),1))</f>
        <v>0</v>
      </c>
      <c r="BG101" s="3">
        <f>BF101*(1-IF($H101+BF$2-$L$2&lt;70,VLOOKUP($H101+BF$2-$L$2,$B$3:$C$123,2)*VLOOKUP($H101+BF$2-$L$2,Multipliers!$A$3:$DF$122,BF$2-2006+2),1))</f>
        <v>0</v>
      </c>
      <c r="BH101" s="3">
        <f>BG101*(1-IF($H101+BG$2-$L$2&lt;70,VLOOKUP($H101+BG$2-$L$2,$B$3:$C$123,2)*VLOOKUP($H101+BG$2-$L$2,Multipliers!$A$3:$DF$122,BG$2-2006+2),1))</f>
        <v>0</v>
      </c>
      <c r="BI101" s="3">
        <f>BH101*(1-IF($H101+BH$2-$L$2&lt;70,VLOOKUP($H101+BH$2-$L$2,$B$3:$C$123,2)*VLOOKUP($H101+BH$2-$L$2,Multipliers!$A$3:$DF$122,BH$2-2006+2),1))</f>
        <v>0</v>
      </c>
      <c r="BJ101" s="3">
        <f>BI101*(1-IF($H101+BI$2-$L$2&lt;70,VLOOKUP($H101+BI$2-$L$2,$B$3:$C$123,2)*VLOOKUP($H101+BI$2-$L$2,Multipliers!$A$3:$DF$122,BI$2-2006+2),1))</f>
        <v>0</v>
      </c>
      <c r="BK101" s="3">
        <f>BJ101*(1-IF($H101+BJ$2-$L$2&lt;70,VLOOKUP($H101+BJ$2-$L$2,$B$3:$C$123,2)*VLOOKUP($H101+BJ$2-$L$2,Multipliers!$A$3:$DF$122,BJ$2-2006+2),1))</f>
        <v>0</v>
      </c>
      <c r="BL101" s="3">
        <f>BK101*(1-IF($H101+BK$2-$L$2&lt;70,VLOOKUP($H101+BK$2-$L$2,$B$3:$C$123,2)*VLOOKUP($H101+BK$2-$L$2,Multipliers!$A$3:$DF$122,BK$2-2006+2),1))</f>
        <v>0</v>
      </c>
      <c r="BM101" s="3">
        <f>BL101*(1-IF($H101+BL$2-$L$2&lt;70,VLOOKUP($H101+BL$2-$L$2,$B$3:$C$123,2)*VLOOKUP($H101+BL$2-$L$2,Multipliers!$A$3:$DF$122,BL$2-2006+2),1))</f>
        <v>0</v>
      </c>
      <c r="BN101" s="3">
        <f>BM101*(1-IF($H101+BM$2-$L$2&lt;70,VLOOKUP($H101+BM$2-$L$2,$B$3:$C$123,2)*VLOOKUP($H101+BM$2-$L$2,Multipliers!$A$3:$DF$122,BM$2-2006+2),1))</f>
        <v>0</v>
      </c>
      <c r="BO101" s="3">
        <f>BN101*(1-IF($H101+BN$2-$L$2&lt;70,VLOOKUP($H101+BN$2-$L$2,$B$3:$C$123,2)*VLOOKUP($H101+BN$2-$L$2,Multipliers!$A$3:$DF$122,BN$2-2006+2),1))</f>
        <v>0</v>
      </c>
      <c r="BP101" s="3">
        <f>BO101*(1-IF($H101+BO$2-$L$2&lt;70,VLOOKUP($H101+BO$2-$L$2,$B$3:$C$123,2)*VLOOKUP($H101+BO$2-$L$2,Multipliers!$A$3:$DF$122,BO$2-2006+2),1))</f>
        <v>0</v>
      </c>
      <c r="BQ101" s="3">
        <f>BP101*(1-IF($H101+BP$2-$L$2&lt;70,VLOOKUP($H101+BP$2-$L$2,$B$3:$C$123,2)*VLOOKUP($H101+BP$2-$L$2,Multipliers!$A$3:$DF$122,BP$2-2006+2),1))</f>
        <v>0</v>
      </c>
      <c r="BR101" s="3">
        <f>BQ101*(1-IF($H101+BQ$2-$L$2&lt;70,VLOOKUP($H101+BQ$2-$L$2,$B$3:$C$123,2)*VLOOKUP($H101+BQ$2-$L$2,Multipliers!$A$3:$DF$122,BQ$2-2006+2),1))</f>
        <v>0</v>
      </c>
      <c r="BS101" s="3">
        <f>BR101*(1-IF($H101+BR$2-$L$2&lt;70,VLOOKUP($H101+BR$2-$L$2,$B$3:$C$123,2)*VLOOKUP($H101+BR$2-$L$2,Multipliers!$A$3:$DF$122,BR$2-2006+2),1))</f>
        <v>0</v>
      </c>
      <c r="BT101" s="3">
        <f>BS101*(1-IF($H101+BS$2-$L$2&lt;70,VLOOKUP($H101+BS$2-$L$2,$B$3:$C$123,2)*VLOOKUP($H101+BS$2-$L$2,Multipliers!$A$3:$DF$122,BS$2-2006+2),1))</f>
        <v>0</v>
      </c>
      <c r="BU101" s="3">
        <f>BT101*(1-IF($H101+BT$2-$L$2&lt;70,VLOOKUP($H101+BT$2-$L$2,$B$3:$C$123,2)*VLOOKUP($H101+BT$2-$L$2,Multipliers!$A$3:$DF$122,BT$2-2006+2),1))</f>
        <v>0</v>
      </c>
      <c r="BV101" s="3">
        <f>BU101*(1-IF($H101+BU$2-$L$2&lt;70,VLOOKUP($H101+BU$2-$L$2,$B$3:$C$123,2)*VLOOKUP($H101+BU$2-$L$2,Multipliers!$A$3:$DF$122,BU$2-2006+2),1))</f>
        <v>0</v>
      </c>
      <c r="BW101" s="3">
        <f>BV101*(1-IF($H101+BV$2-$L$2&lt;70,VLOOKUP($H101+BV$2-$L$2,$B$3:$C$123,2)*VLOOKUP($H101+BV$2-$L$2,Multipliers!$A$3:$DF$122,BV$2-2006+2),1))</f>
        <v>0</v>
      </c>
      <c r="BX101" s="3">
        <f>BW101*(1-IF($H101+BW$2-$L$2&lt;70,VLOOKUP($H101+BW$2-$L$2,$B$3:$C$123,2)*VLOOKUP($H101+BW$2-$L$2,Multipliers!$A$3:$DF$122,BW$2-2006+2),1))</f>
        <v>0</v>
      </c>
      <c r="BY101" s="3">
        <f>BX101*(1-IF($H101+BX$2-$L$2&lt;70,VLOOKUP($H101+BX$2-$L$2,$B$3:$C$123,2)*VLOOKUP($H101+BX$2-$L$2,Multipliers!$A$3:$DF$122,BX$2-2006+2),1))</f>
        <v>0</v>
      </c>
      <c r="BZ101" s="3">
        <f>BY101*(1-IF($H101+BY$2-$L$2&lt;70,VLOOKUP($H101+BY$2-$L$2,$B$3:$C$123,2)*VLOOKUP($H101+BY$2-$L$2,Multipliers!$A$3:$DF$122,BY$2-2006+2),1))</f>
        <v>0</v>
      </c>
      <c r="CA101" s="3">
        <f>BZ101*(1-IF($H101+BZ$2-$L$2&lt;70,VLOOKUP($H101+BZ$2-$L$2,$B$3:$C$123,2)*VLOOKUP($H101+BZ$2-$L$2,Multipliers!$A$3:$DF$122,BZ$2-2006+2),1))</f>
        <v>0</v>
      </c>
      <c r="CB101" s="3">
        <f>CA101*(1-IF($H101+CA$2-$L$2&lt;70,VLOOKUP($H101+CA$2-$L$2,$B$3:$C$123,2)*VLOOKUP($H101+CA$2-$L$2,Multipliers!$A$3:$DF$122,CA$2-2006+2),1))</f>
        <v>0</v>
      </c>
      <c r="CC101" s="3">
        <f>CB101*(1-IF($H101+CB$2-$L$2&lt;70,VLOOKUP($H101+CB$2-$L$2,$B$3:$C$123,2)*VLOOKUP($H101+CB$2-$L$2,Multipliers!$A$3:$DF$122,CB$2-2006+2),1))</f>
        <v>0</v>
      </c>
      <c r="CD101" s="3">
        <f>CC101*(1-IF($H101+CC$2-$L$2&lt;70,VLOOKUP($H101+CC$2-$L$2,$B$3:$C$123,2)*VLOOKUP($H101+CC$2-$L$2,Multipliers!$A$3:$DF$122,CC$2-2006+2),1))</f>
        <v>0</v>
      </c>
    </row>
    <row r="102" spans="2:82" x14ac:dyDescent="0.25">
      <c r="B102" s="21">
        <f t="shared" si="34"/>
        <v>99</v>
      </c>
      <c r="C102" s="21">
        <f>IF(B102&lt;Inputs!$C$3,E102,F102)</f>
        <v>0.324272</v>
      </c>
      <c r="E102" s="22"/>
      <c r="F102" s="22">
        <v>0.324272</v>
      </c>
      <c r="H102" s="26">
        <f t="shared" si="35"/>
        <v>100</v>
      </c>
      <c r="I102" s="26">
        <f>IF(H102&lt;=Inputs!$C$3,VLOOKUP(H102,$K$3:$CD$43,Inputs!$C$3-H102+2),1)</f>
        <v>1</v>
      </c>
      <c r="K102" s="3">
        <f t="shared" si="36"/>
        <v>100</v>
      </c>
      <c r="L102" s="3">
        <v>1</v>
      </c>
      <c r="M102" s="3">
        <f>L102*(1-IF($H102+L$2-$L$2&lt;70,VLOOKUP($H102+L$2-$L$2,$B$3:$C$123,2)*VLOOKUP($H102+L$2-$L$2,Multipliers!$A$3:$DF$122,L$2-2006+2),1))</f>
        <v>0</v>
      </c>
      <c r="N102" s="3">
        <f>M102*(1-IF($H102+M$2-$L$2&lt;70,VLOOKUP($H102+M$2-$L$2,$B$3:$C$123,2)*VLOOKUP($H102+M$2-$L$2,Multipliers!$A$3:$DF$122,M$2-2006+2),1))</f>
        <v>0</v>
      </c>
      <c r="O102" s="3">
        <f>N102*(1-IF($H102+N$2-$L$2&lt;70,VLOOKUP($H102+N$2-$L$2,$B$3:$C$123,2)*VLOOKUP($H102+N$2-$L$2,Multipliers!$A$3:$DF$122,N$2-2006+2),1))</f>
        <v>0</v>
      </c>
      <c r="P102" s="3">
        <f>O102*(1-IF($H102+O$2-$L$2&lt;70,VLOOKUP($H102+O$2-$L$2,$B$3:$C$123,2)*VLOOKUP($H102+O$2-$L$2,Multipliers!$A$3:$DF$122,O$2-2006+2),1))</f>
        <v>0</v>
      </c>
      <c r="Q102" s="3">
        <f>P102*(1-IF($H102+P$2-$L$2&lt;70,VLOOKUP($H102+P$2-$L$2,$B$3:$C$123,2)*VLOOKUP($H102+P$2-$L$2,Multipliers!$A$3:$DF$122,P$2-2006+2),1))</f>
        <v>0</v>
      </c>
      <c r="R102" s="3">
        <f>Q102*(1-IF($H102+Q$2-$L$2&lt;70,VLOOKUP($H102+Q$2-$L$2,$B$3:$C$123,2)*VLOOKUP($H102+Q$2-$L$2,Multipliers!$A$3:$DF$122,Q$2-2006+2),1))</f>
        <v>0</v>
      </c>
      <c r="S102" s="3">
        <f>R102*(1-IF($H102+R$2-$L$2&lt;70,VLOOKUP($H102+R$2-$L$2,$B$3:$C$123,2)*VLOOKUP($H102+R$2-$L$2,Multipliers!$A$3:$DF$122,R$2-2006+2),1))</f>
        <v>0</v>
      </c>
      <c r="T102" s="3">
        <f>S102*(1-IF($H102+S$2-$L$2&lt;70,VLOOKUP($H102+S$2-$L$2,$B$3:$C$123,2)*VLOOKUP($H102+S$2-$L$2,Multipliers!$A$3:$DF$122,S$2-2006+2),1))</f>
        <v>0</v>
      </c>
      <c r="U102" s="3">
        <f>T102*(1-IF($H102+T$2-$L$2&lt;70,VLOOKUP($H102+T$2-$L$2,$B$3:$C$123,2)*VLOOKUP($H102+T$2-$L$2,Multipliers!$A$3:$DF$122,T$2-2006+2),1))</f>
        <v>0</v>
      </c>
      <c r="V102" s="3">
        <f>U102*(1-IF($H102+U$2-$L$2&lt;70,VLOOKUP($H102+U$2-$L$2,$B$3:$C$123,2)*VLOOKUP($H102+U$2-$L$2,Multipliers!$A$3:$DF$122,U$2-2006+2),1))</f>
        <v>0</v>
      </c>
      <c r="W102" s="3">
        <f>V102*(1-IF($H102+V$2-$L$2&lt;70,VLOOKUP($H102+V$2-$L$2,$B$3:$C$123,2)*VLOOKUP($H102+V$2-$L$2,Multipliers!$A$3:$DF$122,V$2-2006+2),1))</f>
        <v>0</v>
      </c>
      <c r="X102" s="3">
        <f>W102*(1-IF($H102+W$2-$L$2&lt;70,VLOOKUP($H102+W$2-$L$2,$B$3:$C$123,2)*VLOOKUP($H102+W$2-$L$2,Multipliers!$A$3:$DF$122,W$2-2006+2),1))</f>
        <v>0</v>
      </c>
      <c r="Y102" s="3">
        <f>X102*(1-IF($H102+X$2-$L$2&lt;70,VLOOKUP($H102+X$2-$L$2,$B$3:$C$123,2)*VLOOKUP($H102+X$2-$L$2,Multipliers!$A$3:$DF$122,X$2-2006+2),1))</f>
        <v>0</v>
      </c>
      <c r="Z102" s="3">
        <f>Y102*(1-IF($H102+Y$2-$L$2&lt;70,VLOOKUP($H102+Y$2-$L$2,$B$3:$C$123,2)*VLOOKUP($H102+Y$2-$L$2,Multipliers!$A$3:$DF$122,Y$2-2006+2),1))</f>
        <v>0</v>
      </c>
      <c r="AA102" s="3">
        <f>Z102*(1-IF($H102+Z$2-$L$2&lt;70,VLOOKUP($H102+Z$2-$L$2,$B$3:$C$123,2)*VLOOKUP($H102+Z$2-$L$2,Multipliers!$A$3:$DF$122,Z$2-2006+2),1))</f>
        <v>0</v>
      </c>
      <c r="AB102" s="3">
        <f>AA102*(1-IF($H102+AA$2-$L$2&lt;70,VLOOKUP($H102+AA$2-$L$2,$B$3:$C$123,2)*VLOOKUP($H102+AA$2-$L$2,Multipliers!$A$3:$DF$122,AA$2-2006+2),1))</f>
        <v>0</v>
      </c>
      <c r="AC102" s="3">
        <f>AB102*(1-IF($H102+AB$2-$L$2&lt;70,VLOOKUP($H102+AB$2-$L$2,$B$3:$C$123,2)*VLOOKUP($H102+AB$2-$L$2,Multipliers!$A$3:$DF$122,AB$2-2006+2),1))</f>
        <v>0</v>
      </c>
      <c r="AD102" s="3">
        <f>AC102*(1-IF($H102+AC$2-$L$2&lt;70,VLOOKUP($H102+AC$2-$L$2,$B$3:$C$123,2)*VLOOKUP($H102+AC$2-$L$2,Multipliers!$A$3:$DF$122,AC$2-2006+2),1))</f>
        <v>0</v>
      </c>
      <c r="AE102" s="3">
        <f>AD102*(1-IF($H102+AD$2-$L$2&lt;70,VLOOKUP($H102+AD$2-$L$2,$B$3:$C$123,2)*VLOOKUP($H102+AD$2-$L$2,Multipliers!$A$3:$DF$122,AD$2-2006+2),1))</f>
        <v>0</v>
      </c>
      <c r="AF102" s="3">
        <f>AE102*(1-IF($H102+AE$2-$L$2&lt;70,VLOOKUP($H102+AE$2-$L$2,$B$3:$C$123,2)*VLOOKUP($H102+AE$2-$L$2,Multipliers!$A$3:$DF$122,AE$2-2006+2),1))</f>
        <v>0</v>
      </c>
      <c r="AG102" s="3">
        <f>AF102*(1-IF($H102+AF$2-$L$2&lt;70,VLOOKUP($H102+AF$2-$L$2,$B$3:$C$123,2)*VLOOKUP($H102+AF$2-$L$2,Multipliers!$A$3:$DF$122,AF$2-2006+2),1))</f>
        <v>0</v>
      </c>
      <c r="AH102" s="3">
        <f>AG102*(1-IF($H102+AG$2-$L$2&lt;70,VLOOKUP($H102+AG$2-$L$2,$B$3:$C$123,2)*VLOOKUP($H102+AG$2-$L$2,Multipliers!$A$3:$DF$122,AG$2-2006+2),1))</f>
        <v>0</v>
      </c>
      <c r="AI102" s="3">
        <f>AH102*(1-IF($H102+AH$2-$L$2&lt;70,VLOOKUP($H102+AH$2-$L$2,$B$3:$C$123,2)*VLOOKUP($H102+AH$2-$L$2,Multipliers!$A$3:$DF$122,AH$2-2006+2),1))</f>
        <v>0</v>
      </c>
      <c r="AJ102" s="3">
        <f>AI102*(1-IF($H102+AI$2-$L$2&lt;70,VLOOKUP($H102+AI$2-$L$2,$B$3:$C$123,2)*VLOOKUP($H102+AI$2-$L$2,Multipliers!$A$3:$DF$122,AI$2-2006+2),1))</f>
        <v>0</v>
      </c>
      <c r="AK102" s="3">
        <f>AJ102*(1-IF($H102+AJ$2-$L$2&lt;70,VLOOKUP($H102+AJ$2-$L$2,$B$3:$C$123,2)*VLOOKUP($H102+AJ$2-$L$2,Multipliers!$A$3:$DF$122,AJ$2-2006+2),1))</f>
        <v>0</v>
      </c>
      <c r="AL102" s="3">
        <f>AK102*(1-IF($H102+AK$2-$L$2&lt;70,VLOOKUP($H102+AK$2-$L$2,$B$3:$C$123,2)*VLOOKUP($H102+AK$2-$L$2,Multipliers!$A$3:$DF$122,AK$2-2006+2),1))</f>
        <v>0</v>
      </c>
      <c r="AM102" s="3">
        <f>AL102*(1-IF($H102+AL$2-$L$2&lt;70,VLOOKUP($H102+AL$2-$L$2,$B$3:$C$123,2)*VLOOKUP($H102+AL$2-$L$2,Multipliers!$A$3:$DF$122,AL$2-2006+2),1))</f>
        <v>0</v>
      </c>
      <c r="AN102" s="3">
        <f>AM102*(1-IF($H102+AM$2-$L$2&lt;70,VLOOKUP($H102+AM$2-$L$2,$B$3:$C$123,2)*VLOOKUP($H102+AM$2-$L$2,Multipliers!$A$3:$DF$122,AM$2-2006+2),1))</f>
        <v>0</v>
      </c>
      <c r="AO102" s="3">
        <f>AN102*(1-IF($H102+AN$2-$L$2&lt;70,VLOOKUP($H102+AN$2-$L$2,$B$3:$C$123,2)*VLOOKUP($H102+AN$2-$L$2,Multipliers!$A$3:$DF$122,AN$2-2006+2),1))</f>
        <v>0</v>
      </c>
      <c r="AP102" s="3">
        <f>AO102*(1-IF($H102+AO$2-$L$2&lt;70,VLOOKUP($H102+AO$2-$L$2,$B$3:$C$123,2)*VLOOKUP($H102+AO$2-$L$2,Multipliers!$A$3:$DF$122,AO$2-2006+2),1))</f>
        <v>0</v>
      </c>
      <c r="AQ102" s="3">
        <f>AP102*(1-IF($H102+AP$2-$L$2&lt;70,VLOOKUP($H102+AP$2-$L$2,$B$3:$C$123,2)*VLOOKUP($H102+AP$2-$L$2,Multipliers!$A$3:$DF$122,AP$2-2006+2),1))</f>
        <v>0</v>
      </c>
      <c r="AR102" s="3">
        <f>AQ102*(1-IF($H102+AQ$2-$L$2&lt;70,VLOOKUP($H102+AQ$2-$L$2,$B$3:$C$123,2)*VLOOKUP($H102+AQ$2-$L$2,Multipliers!$A$3:$DF$122,AQ$2-2006+2),1))</f>
        <v>0</v>
      </c>
      <c r="AS102" s="3">
        <f>AR102*(1-IF($H102+AR$2-$L$2&lt;70,VLOOKUP($H102+AR$2-$L$2,$B$3:$C$123,2)*VLOOKUP($H102+AR$2-$L$2,Multipliers!$A$3:$DF$122,AR$2-2006+2),1))</f>
        <v>0</v>
      </c>
      <c r="AT102" s="3">
        <f>AS102*(1-IF($H102+AS$2-$L$2&lt;70,VLOOKUP($H102+AS$2-$L$2,$B$3:$C$123,2)*VLOOKUP($H102+AS$2-$L$2,Multipliers!$A$3:$DF$122,AS$2-2006+2),1))</f>
        <v>0</v>
      </c>
      <c r="AU102" s="3">
        <f>AT102*(1-IF($H102+AT$2-$L$2&lt;70,VLOOKUP($H102+AT$2-$L$2,$B$3:$C$123,2)*VLOOKUP($H102+AT$2-$L$2,Multipliers!$A$3:$DF$122,AT$2-2006+2),1))</f>
        <v>0</v>
      </c>
      <c r="AV102" s="3">
        <f>AU102*(1-IF($H102+AU$2-$L$2&lt;70,VLOOKUP($H102+AU$2-$L$2,$B$3:$C$123,2)*VLOOKUP($H102+AU$2-$L$2,Multipliers!$A$3:$DF$122,AU$2-2006+2),1))</f>
        <v>0</v>
      </c>
      <c r="AW102" s="3">
        <f>AV102*(1-IF($H102+AV$2-$L$2&lt;70,VLOOKUP($H102+AV$2-$L$2,$B$3:$C$123,2)*VLOOKUP($H102+AV$2-$L$2,Multipliers!$A$3:$DF$122,AV$2-2006+2),1))</f>
        <v>0</v>
      </c>
      <c r="AX102" s="3">
        <f>AW102*(1-IF($H102+AW$2-$L$2&lt;70,VLOOKUP($H102+AW$2-$L$2,$B$3:$C$123,2)*VLOOKUP($H102+AW$2-$L$2,Multipliers!$A$3:$DF$122,AW$2-2006+2),1))</f>
        <v>0</v>
      </c>
      <c r="AY102" s="3">
        <f>AX102*(1-IF($H102+AX$2-$L$2&lt;70,VLOOKUP($H102+AX$2-$L$2,$B$3:$C$123,2)*VLOOKUP($H102+AX$2-$L$2,Multipliers!$A$3:$DF$122,AX$2-2006+2),1))</f>
        <v>0</v>
      </c>
      <c r="AZ102" s="3">
        <f>AY102*(1-IF($H102+AY$2-$L$2&lt;70,VLOOKUP($H102+AY$2-$L$2,$B$3:$C$123,2)*VLOOKUP($H102+AY$2-$L$2,Multipliers!$A$3:$DF$122,AY$2-2006+2),1))</f>
        <v>0</v>
      </c>
      <c r="BA102" s="3">
        <f>AZ102*(1-IF($H102+AZ$2-$L$2&lt;70,VLOOKUP($H102+AZ$2-$L$2,$B$3:$C$123,2)*VLOOKUP($H102+AZ$2-$L$2,Multipliers!$A$3:$DF$122,AZ$2-2006+2),1))</f>
        <v>0</v>
      </c>
      <c r="BB102" s="3">
        <f>BA102*(1-IF($H102+BA$2-$L$2&lt;70,VLOOKUP($H102+BA$2-$L$2,$B$3:$C$123,2)*VLOOKUP($H102+BA$2-$L$2,Multipliers!$A$3:$DF$122,BA$2-2006+2),1))</f>
        <v>0</v>
      </c>
      <c r="BC102" s="3">
        <f>BB102*(1-IF($H102+BB$2-$L$2&lt;70,VLOOKUP($H102+BB$2-$L$2,$B$3:$C$123,2)*VLOOKUP($H102+BB$2-$L$2,Multipliers!$A$3:$DF$122,BB$2-2006+2),1))</f>
        <v>0</v>
      </c>
      <c r="BD102" s="3">
        <f>BC102*(1-IF($H102+BC$2-$L$2&lt;70,VLOOKUP($H102+BC$2-$L$2,$B$3:$C$123,2)*VLOOKUP($H102+BC$2-$L$2,Multipliers!$A$3:$DF$122,BC$2-2006+2),1))</f>
        <v>0</v>
      </c>
      <c r="BE102" s="3">
        <f>BD102*(1-IF($H102+BD$2-$L$2&lt;70,VLOOKUP($H102+BD$2-$L$2,$B$3:$C$123,2)*VLOOKUP($H102+BD$2-$L$2,Multipliers!$A$3:$DF$122,BD$2-2006+2),1))</f>
        <v>0</v>
      </c>
      <c r="BF102" s="3">
        <f>BE102*(1-IF($H102+BE$2-$L$2&lt;70,VLOOKUP($H102+BE$2-$L$2,$B$3:$C$123,2)*VLOOKUP($H102+BE$2-$L$2,Multipliers!$A$3:$DF$122,BE$2-2006+2),1))</f>
        <v>0</v>
      </c>
      <c r="BG102" s="3">
        <f>BF102*(1-IF($H102+BF$2-$L$2&lt;70,VLOOKUP($H102+BF$2-$L$2,$B$3:$C$123,2)*VLOOKUP($H102+BF$2-$L$2,Multipliers!$A$3:$DF$122,BF$2-2006+2),1))</f>
        <v>0</v>
      </c>
      <c r="BH102" s="3">
        <f>BG102*(1-IF($H102+BG$2-$L$2&lt;70,VLOOKUP($H102+BG$2-$L$2,$B$3:$C$123,2)*VLOOKUP($H102+BG$2-$L$2,Multipliers!$A$3:$DF$122,BG$2-2006+2),1))</f>
        <v>0</v>
      </c>
      <c r="BI102" s="3">
        <f>BH102*(1-IF($H102+BH$2-$L$2&lt;70,VLOOKUP($H102+BH$2-$L$2,$B$3:$C$123,2)*VLOOKUP($H102+BH$2-$L$2,Multipliers!$A$3:$DF$122,BH$2-2006+2),1))</f>
        <v>0</v>
      </c>
      <c r="BJ102" s="3">
        <f>BI102*(1-IF($H102+BI$2-$L$2&lt;70,VLOOKUP($H102+BI$2-$L$2,$B$3:$C$123,2)*VLOOKUP($H102+BI$2-$L$2,Multipliers!$A$3:$DF$122,BI$2-2006+2),1))</f>
        <v>0</v>
      </c>
      <c r="BK102" s="3">
        <f>BJ102*(1-IF($H102+BJ$2-$L$2&lt;70,VLOOKUP($H102+BJ$2-$L$2,$B$3:$C$123,2)*VLOOKUP($H102+BJ$2-$L$2,Multipliers!$A$3:$DF$122,BJ$2-2006+2),1))</f>
        <v>0</v>
      </c>
      <c r="BL102" s="3">
        <f>BK102*(1-IF($H102+BK$2-$L$2&lt;70,VLOOKUP($H102+BK$2-$L$2,$B$3:$C$123,2)*VLOOKUP($H102+BK$2-$L$2,Multipliers!$A$3:$DF$122,BK$2-2006+2),1))</f>
        <v>0</v>
      </c>
      <c r="BM102" s="3">
        <f>BL102*(1-IF($H102+BL$2-$L$2&lt;70,VLOOKUP($H102+BL$2-$L$2,$B$3:$C$123,2)*VLOOKUP($H102+BL$2-$L$2,Multipliers!$A$3:$DF$122,BL$2-2006+2),1))</f>
        <v>0</v>
      </c>
      <c r="BN102" s="3">
        <f>BM102*(1-IF($H102+BM$2-$L$2&lt;70,VLOOKUP($H102+BM$2-$L$2,$B$3:$C$123,2)*VLOOKUP($H102+BM$2-$L$2,Multipliers!$A$3:$DF$122,BM$2-2006+2),1))</f>
        <v>0</v>
      </c>
      <c r="BO102" s="3">
        <f>BN102*(1-IF($H102+BN$2-$L$2&lt;70,VLOOKUP($H102+BN$2-$L$2,$B$3:$C$123,2)*VLOOKUP($H102+BN$2-$L$2,Multipliers!$A$3:$DF$122,BN$2-2006+2),1))</f>
        <v>0</v>
      </c>
      <c r="BP102" s="3">
        <f>BO102*(1-IF($H102+BO$2-$L$2&lt;70,VLOOKUP($H102+BO$2-$L$2,$B$3:$C$123,2)*VLOOKUP($H102+BO$2-$L$2,Multipliers!$A$3:$DF$122,BO$2-2006+2),1))</f>
        <v>0</v>
      </c>
      <c r="BQ102" s="3">
        <f>BP102*(1-IF($H102+BP$2-$L$2&lt;70,VLOOKUP($H102+BP$2-$L$2,$B$3:$C$123,2)*VLOOKUP($H102+BP$2-$L$2,Multipliers!$A$3:$DF$122,BP$2-2006+2),1))</f>
        <v>0</v>
      </c>
      <c r="BR102" s="3">
        <f>BQ102*(1-IF($H102+BQ$2-$L$2&lt;70,VLOOKUP($H102+BQ$2-$L$2,$B$3:$C$123,2)*VLOOKUP($H102+BQ$2-$L$2,Multipliers!$A$3:$DF$122,BQ$2-2006+2),1))</f>
        <v>0</v>
      </c>
      <c r="BS102" s="3">
        <f>BR102*(1-IF($H102+BR$2-$L$2&lt;70,VLOOKUP($H102+BR$2-$L$2,$B$3:$C$123,2)*VLOOKUP($H102+BR$2-$L$2,Multipliers!$A$3:$DF$122,BR$2-2006+2),1))</f>
        <v>0</v>
      </c>
      <c r="BT102" s="3">
        <f>BS102*(1-IF($H102+BS$2-$L$2&lt;70,VLOOKUP($H102+BS$2-$L$2,$B$3:$C$123,2)*VLOOKUP($H102+BS$2-$L$2,Multipliers!$A$3:$DF$122,BS$2-2006+2),1))</f>
        <v>0</v>
      </c>
      <c r="BU102" s="3">
        <f>BT102*(1-IF($H102+BT$2-$L$2&lt;70,VLOOKUP($H102+BT$2-$L$2,$B$3:$C$123,2)*VLOOKUP($H102+BT$2-$L$2,Multipliers!$A$3:$DF$122,BT$2-2006+2),1))</f>
        <v>0</v>
      </c>
      <c r="BV102" s="3">
        <f>BU102*(1-IF($H102+BU$2-$L$2&lt;70,VLOOKUP($H102+BU$2-$L$2,$B$3:$C$123,2)*VLOOKUP($H102+BU$2-$L$2,Multipliers!$A$3:$DF$122,BU$2-2006+2),1))</f>
        <v>0</v>
      </c>
      <c r="BW102" s="3">
        <f>BV102*(1-IF($H102+BV$2-$L$2&lt;70,VLOOKUP($H102+BV$2-$L$2,$B$3:$C$123,2)*VLOOKUP($H102+BV$2-$L$2,Multipliers!$A$3:$DF$122,BV$2-2006+2),1))</f>
        <v>0</v>
      </c>
      <c r="BX102" s="3">
        <f>BW102*(1-IF($H102+BW$2-$L$2&lt;70,VLOOKUP($H102+BW$2-$L$2,$B$3:$C$123,2)*VLOOKUP($H102+BW$2-$L$2,Multipliers!$A$3:$DF$122,BW$2-2006+2),1))</f>
        <v>0</v>
      </c>
      <c r="BY102" s="3">
        <f>BX102*(1-IF($H102+BX$2-$L$2&lt;70,VLOOKUP($H102+BX$2-$L$2,$B$3:$C$123,2)*VLOOKUP($H102+BX$2-$L$2,Multipliers!$A$3:$DF$122,BX$2-2006+2),1))</f>
        <v>0</v>
      </c>
      <c r="BZ102" s="3">
        <f>BY102*(1-IF($H102+BY$2-$L$2&lt;70,VLOOKUP($H102+BY$2-$L$2,$B$3:$C$123,2)*VLOOKUP($H102+BY$2-$L$2,Multipliers!$A$3:$DF$122,BY$2-2006+2),1))</f>
        <v>0</v>
      </c>
      <c r="CA102" s="3">
        <f>BZ102*(1-IF($H102+BZ$2-$L$2&lt;70,VLOOKUP($H102+BZ$2-$L$2,$B$3:$C$123,2)*VLOOKUP($H102+BZ$2-$L$2,Multipliers!$A$3:$DF$122,BZ$2-2006+2),1))</f>
        <v>0</v>
      </c>
      <c r="CB102" s="3">
        <f>CA102*(1-IF($H102+CA$2-$L$2&lt;70,VLOOKUP($H102+CA$2-$L$2,$B$3:$C$123,2)*VLOOKUP($H102+CA$2-$L$2,Multipliers!$A$3:$DF$122,CA$2-2006+2),1))</f>
        <v>0</v>
      </c>
      <c r="CC102" s="3">
        <f>CB102*(1-IF($H102+CB$2-$L$2&lt;70,VLOOKUP($H102+CB$2-$L$2,$B$3:$C$123,2)*VLOOKUP($H102+CB$2-$L$2,Multipliers!$A$3:$DF$122,CB$2-2006+2),1))</f>
        <v>0</v>
      </c>
      <c r="CD102" s="3">
        <f>CC102*(1-IF($H102+CC$2-$L$2&lt;70,VLOOKUP($H102+CC$2-$L$2,$B$3:$C$123,2)*VLOOKUP($H102+CC$2-$L$2,Multipliers!$A$3:$DF$122,CC$2-2006+2),1))</f>
        <v>0</v>
      </c>
    </row>
    <row r="103" spans="2:82" x14ac:dyDescent="0.25">
      <c r="B103" s="21">
        <f t="shared" si="34"/>
        <v>100</v>
      </c>
      <c r="C103" s="21">
        <f>IF(B103&lt;Inputs!$C$3,E103,F103)</f>
        <v>0.344364</v>
      </c>
      <c r="E103" s="22"/>
      <c r="F103" s="22">
        <v>0.344364</v>
      </c>
      <c r="H103" s="26">
        <f t="shared" si="35"/>
        <v>101</v>
      </c>
      <c r="I103" s="26">
        <f>IF(H103&lt;=Inputs!$C$3,VLOOKUP(H103,$K$3:$CD$43,Inputs!$C$3-H103+2),1)</f>
        <v>1</v>
      </c>
      <c r="K103" s="3">
        <f t="shared" si="36"/>
        <v>101</v>
      </c>
      <c r="L103" s="3">
        <v>1</v>
      </c>
      <c r="M103" s="3">
        <f>L103*(1-IF($H103+L$2-$L$2&lt;70,VLOOKUP($H103+L$2-$L$2,$B$3:$C$123,2)*VLOOKUP($H103+L$2-$L$2,Multipliers!$A$3:$DF$122,L$2-2006+2),1))</f>
        <v>0</v>
      </c>
      <c r="N103" s="3">
        <f>M103*(1-IF($H103+M$2-$L$2&lt;70,VLOOKUP($H103+M$2-$L$2,$B$3:$C$123,2)*VLOOKUP($H103+M$2-$L$2,Multipliers!$A$3:$DF$122,M$2-2006+2),1))</f>
        <v>0</v>
      </c>
      <c r="O103" s="3">
        <f>N103*(1-IF($H103+N$2-$L$2&lt;70,VLOOKUP($H103+N$2-$L$2,$B$3:$C$123,2)*VLOOKUP($H103+N$2-$L$2,Multipliers!$A$3:$DF$122,N$2-2006+2),1))</f>
        <v>0</v>
      </c>
      <c r="P103" s="3">
        <f>O103*(1-IF($H103+O$2-$L$2&lt;70,VLOOKUP($H103+O$2-$L$2,$B$3:$C$123,2)*VLOOKUP($H103+O$2-$L$2,Multipliers!$A$3:$DF$122,O$2-2006+2),1))</f>
        <v>0</v>
      </c>
      <c r="Q103" s="3">
        <f>P103*(1-IF($H103+P$2-$L$2&lt;70,VLOOKUP($H103+P$2-$L$2,$B$3:$C$123,2)*VLOOKUP($H103+P$2-$L$2,Multipliers!$A$3:$DF$122,P$2-2006+2),1))</f>
        <v>0</v>
      </c>
      <c r="R103" s="3">
        <f>Q103*(1-IF($H103+Q$2-$L$2&lt;70,VLOOKUP($H103+Q$2-$L$2,$B$3:$C$123,2)*VLOOKUP($H103+Q$2-$L$2,Multipliers!$A$3:$DF$122,Q$2-2006+2),1))</f>
        <v>0</v>
      </c>
      <c r="S103" s="3">
        <f>R103*(1-IF($H103+R$2-$L$2&lt;70,VLOOKUP($H103+R$2-$L$2,$B$3:$C$123,2)*VLOOKUP($H103+R$2-$L$2,Multipliers!$A$3:$DF$122,R$2-2006+2),1))</f>
        <v>0</v>
      </c>
      <c r="T103" s="3">
        <f>S103*(1-IF($H103+S$2-$L$2&lt;70,VLOOKUP($H103+S$2-$L$2,$B$3:$C$123,2)*VLOOKUP($H103+S$2-$L$2,Multipliers!$A$3:$DF$122,S$2-2006+2),1))</f>
        <v>0</v>
      </c>
      <c r="U103" s="3">
        <f>T103*(1-IF($H103+T$2-$L$2&lt;70,VLOOKUP($H103+T$2-$L$2,$B$3:$C$123,2)*VLOOKUP($H103+T$2-$L$2,Multipliers!$A$3:$DF$122,T$2-2006+2),1))</f>
        <v>0</v>
      </c>
      <c r="V103" s="3">
        <f>U103*(1-IF($H103+U$2-$L$2&lt;70,VLOOKUP($H103+U$2-$L$2,$B$3:$C$123,2)*VLOOKUP($H103+U$2-$L$2,Multipliers!$A$3:$DF$122,U$2-2006+2),1))</f>
        <v>0</v>
      </c>
      <c r="W103" s="3">
        <f>V103*(1-IF($H103+V$2-$L$2&lt;70,VLOOKUP($H103+V$2-$L$2,$B$3:$C$123,2)*VLOOKUP($H103+V$2-$L$2,Multipliers!$A$3:$DF$122,V$2-2006+2),1))</f>
        <v>0</v>
      </c>
      <c r="X103" s="3">
        <f>W103*(1-IF($H103+W$2-$L$2&lt;70,VLOOKUP($H103+W$2-$L$2,$B$3:$C$123,2)*VLOOKUP($H103+W$2-$L$2,Multipliers!$A$3:$DF$122,W$2-2006+2),1))</f>
        <v>0</v>
      </c>
      <c r="Y103" s="3">
        <f>X103*(1-IF($H103+X$2-$L$2&lt;70,VLOOKUP($H103+X$2-$L$2,$B$3:$C$123,2)*VLOOKUP($H103+X$2-$L$2,Multipliers!$A$3:$DF$122,X$2-2006+2),1))</f>
        <v>0</v>
      </c>
      <c r="Z103" s="3">
        <f>Y103*(1-IF($H103+Y$2-$L$2&lt;70,VLOOKUP($H103+Y$2-$L$2,$B$3:$C$123,2)*VLOOKUP($H103+Y$2-$L$2,Multipliers!$A$3:$DF$122,Y$2-2006+2),1))</f>
        <v>0</v>
      </c>
      <c r="AA103" s="3">
        <f>Z103*(1-IF($H103+Z$2-$L$2&lt;70,VLOOKUP($H103+Z$2-$L$2,$B$3:$C$123,2)*VLOOKUP($H103+Z$2-$L$2,Multipliers!$A$3:$DF$122,Z$2-2006+2),1))</f>
        <v>0</v>
      </c>
      <c r="AB103" s="3">
        <f>AA103*(1-IF($H103+AA$2-$L$2&lt;70,VLOOKUP($H103+AA$2-$L$2,$B$3:$C$123,2)*VLOOKUP($H103+AA$2-$L$2,Multipliers!$A$3:$DF$122,AA$2-2006+2),1))</f>
        <v>0</v>
      </c>
      <c r="AC103" s="3">
        <f>AB103*(1-IF($H103+AB$2-$L$2&lt;70,VLOOKUP($H103+AB$2-$L$2,$B$3:$C$123,2)*VLOOKUP($H103+AB$2-$L$2,Multipliers!$A$3:$DF$122,AB$2-2006+2),1))</f>
        <v>0</v>
      </c>
      <c r="AD103" s="3">
        <f>AC103*(1-IF($H103+AC$2-$L$2&lt;70,VLOOKUP($H103+AC$2-$L$2,$B$3:$C$123,2)*VLOOKUP($H103+AC$2-$L$2,Multipliers!$A$3:$DF$122,AC$2-2006+2),1))</f>
        <v>0</v>
      </c>
      <c r="AE103" s="3">
        <f>AD103*(1-IF($H103+AD$2-$L$2&lt;70,VLOOKUP($H103+AD$2-$L$2,$B$3:$C$123,2)*VLOOKUP($H103+AD$2-$L$2,Multipliers!$A$3:$DF$122,AD$2-2006+2),1))</f>
        <v>0</v>
      </c>
      <c r="AF103" s="3">
        <f>AE103*(1-IF($H103+AE$2-$L$2&lt;70,VLOOKUP($H103+AE$2-$L$2,$B$3:$C$123,2)*VLOOKUP($H103+AE$2-$L$2,Multipliers!$A$3:$DF$122,AE$2-2006+2),1))</f>
        <v>0</v>
      </c>
      <c r="AG103" s="3">
        <f>AF103*(1-IF($H103+AF$2-$L$2&lt;70,VLOOKUP($H103+AF$2-$L$2,$B$3:$C$123,2)*VLOOKUP($H103+AF$2-$L$2,Multipliers!$A$3:$DF$122,AF$2-2006+2),1))</f>
        <v>0</v>
      </c>
      <c r="AH103" s="3">
        <f>AG103*(1-IF($H103+AG$2-$L$2&lt;70,VLOOKUP($H103+AG$2-$L$2,$B$3:$C$123,2)*VLOOKUP($H103+AG$2-$L$2,Multipliers!$A$3:$DF$122,AG$2-2006+2),1))</f>
        <v>0</v>
      </c>
      <c r="AI103" s="3">
        <f>AH103*(1-IF($H103+AH$2-$L$2&lt;70,VLOOKUP($H103+AH$2-$L$2,$B$3:$C$123,2)*VLOOKUP($H103+AH$2-$L$2,Multipliers!$A$3:$DF$122,AH$2-2006+2),1))</f>
        <v>0</v>
      </c>
      <c r="AJ103" s="3">
        <f>AI103*(1-IF($H103+AI$2-$L$2&lt;70,VLOOKUP($H103+AI$2-$L$2,$B$3:$C$123,2)*VLOOKUP($H103+AI$2-$L$2,Multipliers!$A$3:$DF$122,AI$2-2006+2),1))</f>
        <v>0</v>
      </c>
      <c r="AK103" s="3">
        <f>AJ103*(1-IF($H103+AJ$2-$L$2&lt;70,VLOOKUP($H103+AJ$2-$L$2,$B$3:$C$123,2)*VLOOKUP($H103+AJ$2-$L$2,Multipliers!$A$3:$DF$122,AJ$2-2006+2),1))</f>
        <v>0</v>
      </c>
      <c r="AL103" s="3">
        <f>AK103*(1-IF($H103+AK$2-$L$2&lt;70,VLOOKUP($H103+AK$2-$L$2,$B$3:$C$123,2)*VLOOKUP($H103+AK$2-$L$2,Multipliers!$A$3:$DF$122,AK$2-2006+2),1))</f>
        <v>0</v>
      </c>
      <c r="AM103" s="3">
        <f>AL103*(1-IF($H103+AL$2-$L$2&lt;70,VLOOKUP($H103+AL$2-$L$2,$B$3:$C$123,2)*VLOOKUP($H103+AL$2-$L$2,Multipliers!$A$3:$DF$122,AL$2-2006+2),1))</f>
        <v>0</v>
      </c>
      <c r="AN103" s="3">
        <f>AM103*(1-IF($H103+AM$2-$L$2&lt;70,VLOOKUP($H103+AM$2-$L$2,$B$3:$C$123,2)*VLOOKUP($H103+AM$2-$L$2,Multipliers!$A$3:$DF$122,AM$2-2006+2),1))</f>
        <v>0</v>
      </c>
      <c r="AO103" s="3">
        <f>AN103*(1-IF($H103+AN$2-$L$2&lt;70,VLOOKUP($H103+AN$2-$L$2,$B$3:$C$123,2)*VLOOKUP($H103+AN$2-$L$2,Multipliers!$A$3:$DF$122,AN$2-2006+2),1))</f>
        <v>0</v>
      </c>
      <c r="AP103" s="3">
        <f>AO103*(1-IF($H103+AO$2-$L$2&lt;70,VLOOKUP($H103+AO$2-$L$2,$B$3:$C$123,2)*VLOOKUP($H103+AO$2-$L$2,Multipliers!$A$3:$DF$122,AO$2-2006+2),1))</f>
        <v>0</v>
      </c>
      <c r="AQ103" s="3">
        <f>AP103*(1-IF($H103+AP$2-$L$2&lt;70,VLOOKUP($H103+AP$2-$L$2,$B$3:$C$123,2)*VLOOKUP($H103+AP$2-$L$2,Multipliers!$A$3:$DF$122,AP$2-2006+2),1))</f>
        <v>0</v>
      </c>
      <c r="AR103" s="3">
        <f>AQ103*(1-IF($H103+AQ$2-$L$2&lt;70,VLOOKUP($H103+AQ$2-$L$2,$B$3:$C$123,2)*VLOOKUP($H103+AQ$2-$L$2,Multipliers!$A$3:$DF$122,AQ$2-2006+2),1))</f>
        <v>0</v>
      </c>
      <c r="AS103" s="3">
        <f>AR103*(1-IF($H103+AR$2-$L$2&lt;70,VLOOKUP($H103+AR$2-$L$2,$B$3:$C$123,2)*VLOOKUP($H103+AR$2-$L$2,Multipliers!$A$3:$DF$122,AR$2-2006+2),1))</f>
        <v>0</v>
      </c>
      <c r="AT103" s="3">
        <f>AS103*(1-IF($H103+AS$2-$L$2&lt;70,VLOOKUP($H103+AS$2-$L$2,$B$3:$C$123,2)*VLOOKUP($H103+AS$2-$L$2,Multipliers!$A$3:$DF$122,AS$2-2006+2),1))</f>
        <v>0</v>
      </c>
      <c r="AU103" s="3">
        <f>AT103*(1-IF($H103+AT$2-$L$2&lt;70,VLOOKUP($H103+AT$2-$L$2,$B$3:$C$123,2)*VLOOKUP($H103+AT$2-$L$2,Multipliers!$A$3:$DF$122,AT$2-2006+2),1))</f>
        <v>0</v>
      </c>
      <c r="AV103" s="3">
        <f>AU103*(1-IF($H103+AU$2-$L$2&lt;70,VLOOKUP($H103+AU$2-$L$2,$B$3:$C$123,2)*VLOOKUP($H103+AU$2-$L$2,Multipliers!$A$3:$DF$122,AU$2-2006+2),1))</f>
        <v>0</v>
      </c>
      <c r="AW103" s="3">
        <f>AV103*(1-IF($H103+AV$2-$L$2&lt;70,VLOOKUP($H103+AV$2-$L$2,$B$3:$C$123,2)*VLOOKUP($H103+AV$2-$L$2,Multipliers!$A$3:$DF$122,AV$2-2006+2),1))</f>
        <v>0</v>
      </c>
      <c r="AX103" s="3">
        <f>AW103*(1-IF($H103+AW$2-$L$2&lt;70,VLOOKUP($H103+AW$2-$L$2,$B$3:$C$123,2)*VLOOKUP($H103+AW$2-$L$2,Multipliers!$A$3:$DF$122,AW$2-2006+2),1))</f>
        <v>0</v>
      </c>
      <c r="AY103" s="3">
        <f>AX103*(1-IF($H103+AX$2-$L$2&lt;70,VLOOKUP($H103+AX$2-$L$2,$B$3:$C$123,2)*VLOOKUP($H103+AX$2-$L$2,Multipliers!$A$3:$DF$122,AX$2-2006+2),1))</f>
        <v>0</v>
      </c>
      <c r="AZ103" s="3">
        <f>AY103*(1-IF($H103+AY$2-$L$2&lt;70,VLOOKUP($H103+AY$2-$L$2,$B$3:$C$123,2)*VLOOKUP($H103+AY$2-$L$2,Multipliers!$A$3:$DF$122,AY$2-2006+2),1))</f>
        <v>0</v>
      </c>
      <c r="BA103" s="3">
        <f>AZ103*(1-IF($H103+AZ$2-$L$2&lt;70,VLOOKUP($H103+AZ$2-$L$2,$B$3:$C$123,2)*VLOOKUP($H103+AZ$2-$L$2,Multipliers!$A$3:$DF$122,AZ$2-2006+2),1))</f>
        <v>0</v>
      </c>
      <c r="BB103" s="3">
        <f>BA103*(1-IF($H103+BA$2-$L$2&lt;70,VLOOKUP($H103+BA$2-$L$2,$B$3:$C$123,2)*VLOOKUP($H103+BA$2-$L$2,Multipliers!$A$3:$DF$122,BA$2-2006+2),1))</f>
        <v>0</v>
      </c>
      <c r="BC103" s="3">
        <f>BB103*(1-IF($H103+BB$2-$L$2&lt;70,VLOOKUP($H103+BB$2-$L$2,$B$3:$C$123,2)*VLOOKUP($H103+BB$2-$L$2,Multipliers!$A$3:$DF$122,BB$2-2006+2),1))</f>
        <v>0</v>
      </c>
      <c r="BD103" s="3">
        <f>BC103*(1-IF($H103+BC$2-$L$2&lt;70,VLOOKUP($H103+BC$2-$L$2,$B$3:$C$123,2)*VLOOKUP($H103+BC$2-$L$2,Multipliers!$A$3:$DF$122,BC$2-2006+2),1))</f>
        <v>0</v>
      </c>
      <c r="BE103" s="3">
        <f>BD103*(1-IF($H103+BD$2-$L$2&lt;70,VLOOKUP($H103+BD$2-$L$2,$B$3:$C$123,2)*VLOOKUP($H103+BD$2-$L$2,Multipliers!$A$3:$DF$122,BD$2-2006+2),1))</f>
        <v>0</v>
      </c>
      <c r="BF103" s="3">
        <f>BE103*(1-IF($H103+BE$2-$L$2&lt;70,VLOOKUP($H103+BE$2-$L$2,$B$3:$C$123,2)*VLOOKUP($H103+BE$2-$L$2,Multipliers!$A$3:$DF$122,BE$2-2006+2),1))</f>
        <v>0</v>
      </c>
      <c r="BG103" s="3">
        <f>BF103*(1-IF($H103+BF$2-$L$2&lt;70,VLOOKUP($H103+BF$2-$L$2,$B$3:$C$123,2)*VLOOKUP($H103+BF$2-$L$2,Multipliers!$A$3:$DF$122,BF$2-2006+2),1))</f>
        <v>0</v>
      </c>
      <c r="BH103" s="3">
        <f>BG103*(1-IF($H103+BG$2-$L$2&lt;70,VLOOKUP($H103+BG$2-$L$2,$B$3:$C$123,2)*VLOOKUP($H103+BG$2-$L$2,Multipliers!$A$3:$DF$122,BG$2-2006+2),1))</f>
        <v>0</v>
      </c>
      <c r="BI103" s="3">
        <f>BH103*(1-IF($H103+BH$2-$L$2&lt;70,VLOOKUP($H103+BH$2-$L$2,$B$3:$C$123,2)*VLOOKUP($H103+BH$2-$L$2,Multipliers!$A$3:$DF$122,BH$2-2006+2),1))</f>
        <v>0</v>
      </c>
      <c r="BJ103" s="3">
        <f>BI103*(1-IF($H103+BI$2-$L$2&lt;70,VLOOKUP($H103+BI$2-$L$2,$B$3:$C$123,2)*VLOOKUP($H103+BI$2-$L$2,Multipliers!$A$3:$DF$122,BI$2-2006+2),1))</f>
        <v>0</v>
      </c>
      <c r="BK103" s="3">
        <f>BJ103*(1-IF($H103+BJ$2-$L$2&lt;70,VLOOKUP($H103+BJ$2-$L$2,$B$3:$C$123,2)*VLOOKUP($H103+BJ$2-$L$2,Multipliers!$A$3:$DF$122,BJ$2-2006+2),1))</f>
        <v>0</v>
      </c>
      <c r="BL103" s="3">
        <f>BK103*(1-IF($H103+BK$2-$L$2&lt;70,VLOOKUP($H103+BK$2-$L$2,$B$3:$C$123,2)*VLOOKUP($H103+BK$2-$L$2,Multipliers!$A$3:$DF$122,BK$2-2006+2),1))</f>
        <v>0</v>
      </c>
      <c r="BM103" s="3">
        <f>BL103*(1-IF($H103+BL$2-$L$2&lt;70,VLOOKUP($H103+BL$2-$L$2,$B$3:$C$123,2)*VLOOKUP($H103+BL$2-$L$2,Multipliers!$A$3:$DF$122,BL$2-2006+2),1))</f>
        <v>0</v>
      </c>
      <c r="BN103" s="3">
        <f>BM103*(1-IF($H103+BM$2-$L$2&lt;70,VLOOKUP($H103+BM$2-$L$2,$B$3:$C$123,2)*VLOOKUP($H103+BM$2-$L$2,Multipliers!$A$3:$DF$122,BM$2-2006+2),1))</f>
        <v>0</v>
      </c>
      <c r="BO103" s="3">
        <f>BN103*(1-IF($H103+BN$2-$L$2&lt;70,VLOOKUP($H103+BN$2-$L$2,$B$3:$C$123,2)*VLOOKUP($H103+BN$2-$L$2,Multipliers!$A$3:$DF$122,BN$2-2006+2),1))</f>
        <v>0</v>
      </c>
      <c r="BP103" s="3">
        <f>BO103*(1-IF($H103+BO$2-$L$2&lt;70,VLOOKUP($H103+BO$2-$L$2,$B$3:$C$123,2)*VLOOKUP($H103+BO$2-$L$2,Multipliers!$A$3:$DF$122,BO$2-2006+2),1))</f>
        <v>0</v>
      </c>
      <c r="BQ103" s="3">
        <f>BP103*(1-IF($H103+BP$2-$L$2&lt;70,VLOOKUP($H103+BP$2-$L$2,$B$3:$C$123,2)*VLOOKUP($H103+BP$2-$L$2,Multipliers!$A$3:$DF$122,BP$2-2006+2),1))</f>
        <v>0</v>
      </c>
      <c r="BR103" s="3">
        <f>BQ103*(1-IF($H103+BQ$2-$L$2&lt;70,VLOOKUP($H103+BQ$2-$L$2,$B$3:$C$123,2)*VLOOKUP($H103+BQ$2-$L$2,Multipliers!$A$3:$DF$122,BQ$2-2006+2),1))</f>
        <v>0</v>
      </c>
      <c r="BS103" s="3">
        <f>BR103*(1-IF($H103+BR$2-$L$2&lt;70,VLOOKUP($H103+BR$2-$L$2,$B$3:$C$123,2)*VLOOKUP($H103+BR$2-$L$2,Multipliers!$A$3:$DF$122,BR$2-2006+2),1))</f>
        <v>0</v>
      </c>
      <c r="BT103" s="3">
        <f>BS103*(1-IF($H103+BS$2-$L$2&lt;70,VLOOKUP($H103+BS$2-$L$2,$B$3:$C$123,2)*VLOOKUP($H103+BS$2-$L$2,Multipliers!$A$3:$DF$122,BS$2-2006+2),1))</f>
        <v>0</v>
      </c>
      <c r="BU103" s="3">
        <f>BT103*(1-IF($H103+BT$2-$L$2&lt;70,VLOOKUP($H103+BT$2-$L$2,$B$3:$C$123,2)*VLOOKUP($H103+BT$2-$L$2,Multipliers!$A$3:$DF$122,BT$2-2006+2),1))</f>
        <v>0</v>
      </c>
      <c r="BV103" s="3">
        <f>BU103*(1-IF($H103+BU$2-$L$2&lt;70,VLOOKUP($H103+BU$2-$L$2,$B$3:$C$123,2)*VLOOKUP($H103+BU$2-$L$2,Multipliers!$A$3:$DF$122,BU$2-2006+2),1))</f>
        <v>0</v>
      </c>
      <c r="BW103" s="3">
        <f>BV103*(1-IF($H103+BV$2-$L$2&lt;70,VLOOKUP($H103+BV$2-$L$2,$B$3:$C$123,2)*VLOOKUP($H103+BV$2-$L$2,Multipliers!$A$3:$DF$122,BV$2-2006+2),1))</f>
        <v>0</v>
      </c>
      <c r="BX103" s="3">
        <f>BW103*(1-IF($H103+BW$2-$L$2&lt;70,VLOOKUP($H103+BW$2-$L$2,$B$3:$C$123,2)*VLOOKUP($H103+BW$2-$L$2,Multipliers!$A$3:$DF$122,BW$2-2006+2),1))</f>
        <v>0</v>
      </c>
      <c r="BY103" s="3">
        <f>BX103*(1-IF($H103+BX$2-$L$2&lt;70,VLOOKUP($H103+BX$2-$L$2,$B$3:$C$123,2)*VLOOKUP($H103+BX$2-$L$2,Multipliers!$A$3:$DF$122,BX$2-2006+2),1))</f>
        <v>0</v>
      </c>
      <c r="BZ103" s="3">
        <f>BY103*(1-IF($H103+BY$2-$L$2&lt;70,VLOOKUP($H103+BY$2-$L$2,$B$3:$C$123,2)*VLOOKUP($H103+BY$2-$L$2,Multipliers!$A$3:$DF$122,BY$2-2006+2),1))</f>
        <v>0</v>
      </c>
      <c r="CA103" s="3">
        <f>BZ103*(1-IF($H103+BZ$2-$L$2&lt;70,VLOOKUP($H103+BZ$2-$L$2,$B$3:$C$123,2)*VLOOKUP($H103+BZ$2-$L$2,Multipliers!$A$3:$DF$122,BZ$2-2006+2),1))</f>
        <v>0</v>
      </c>
      <c r="CB103" s="3">
        <f>CA103*(1-IF($H103+CA$2-$L$2&lt;70,VLOOKUP($H103+CA$2-$L$2,$B$3:$C$123,2)*VLOOKUP($H103+CA$2-$L$2,Multipliers!$A$3:$DF$122,CA$2-2006+2),1))</f>
        <v>0</v>
      </c>
      <c r="CC103" s="3">
        <f>CB103*(1-IF($H103+CB$2-$L$2&lt;70,VLOOKUP($H103+CB$2-$L$2,$B$3:$C$123,2)*VLOOKUP($H103+CB$2-$L$2,Multipliers!$A$3:$DF$122,CB$2-2006+2),1))</f>
        <v>0</v>
      </c>
      <c r="CD103" s="3">
        <f>CC103*(1-IF($H103+CC$2-$L$2&lt;70,VLOOKUP($H103+CC$2-$L$2,$B$3:$C$123,2)*VLOOKUP($H103+CC$2-$L$2,Multipliers!$A$3:$DF$122,CC$2-2006+2),1))</f>
        <v>0</v>
      </c>
    </row>
    <row r="104" spans="2:82" x14ac:dyDescent="0.25">
      <c r="B104" s="21">
        <f t="shared" si="34"/>
        <v>101</v>
      </c>
      <c r="C104" s="21">
        <f>IF(B104&lt;Inputs!$C$3,E104,F104)</f>
        <v>0.36442000000000002</v>
      </c>
      <c r="E104" s="22"/>
      <c r="F104" s="22">
        <v>0.36442000000000002</v>
      </c>
      <c r="H104" s="26">
        <f t="shared" si="35"/>
        <v>102</v>
      </c>
      <c r="I104" s="26">
        <f>IF(H104&lt;=Inputs!$C$3,VLOOKUP(H104,$K$3:$CD$43,Inputs!$C$3-H104+2),1)</f>
        <v>1</v>
      </c>
      <c r="K104" s="3">
        <f t="shared" si="36"/>
        <v>102</v>
      </c>
      <c r="L104" s="3">
        <v>1</v>
      </c>
      <c r="M104" s="3">
        <f>L104*(1-IF($H104+L$2-$L$2&lt;70,VLOOKUP($H104+L$2-$L$2,$B$3:$C$123,2)*VLOOKUP($H104+L$2-$L$2,Multipliers!$A$3:$DF$122,L$2-2006+2),1))</f>
        <v>0</v>
      </c>
      <c r="N104" s="3">
        <f>M104*(1-IF($H104+M$2-$L$2&lt;70,VLOOKUP($H104+M$2-$L$2,$B$3:$C$123,2)*VLOOKUP($H104+M$2-$L$2,Multipliers!$A$3:$DF$122,M$2-2006+2),1))</f>
        <v>0</v>
      </c>
      <c r="O104" s="3">
        <f>N104*(1-IF($H104+N$2-$L$2&lt;70,VLOOKUP($H104+N$2-$L$2,$B$3:$C$123,2)*VLOOKUP($H104+N$2-$L$2,Multipliers!$A$3:$DF$122,N$2-2006+2),1))</f>
        <v>0</v>
      </c>
      <c r="P104" s="3">
        <f>O104*(1-IF($H104+O$2-$L$2&lt;70,VLOOKUP($H104+O$2-$L$2,$B$3:$C$123,2)*VLOOKUP($H104+O$2-$L$2,Multipliers!$A$3:$DF$122,O$2-2006+2),1))</f>
        <v>0</v>
      </c>
      <c r="Q104" s="3">
        <f>P104*(1-IF($H104+P$2-$L$2&lt;70,VLOOKUP($H104+P$2-$L$2,$B$3:$C$123,2)*VLOOKUP($H104+P$2-$L$2,Multipliers!$A$3:$DF$122,P$2-2006+2),1))</f>
        <v>0</v>
      </c>
      <c r="R104" s="3">
        <f>Q104*(1-IF($H104+Q$2-$L$2&lt;70,VLOOKUP($H104+Q$2-$L$2,$B$3:$C$123,2)*VLOOKUP($H104+Q$2-$L$2,Multipliers!$A$3:$DF$122,Q$2-2006+2),1))</f>
        <v>0</v>
      </c>
      <c r="S104" s="3">
        <f>R104*(1-IF($H104+R$2-$L$2&lt;70,VLOOKUP($H104+R$2-$L$2,$B$3:$C$123,2)*VLOOKUP($H104+R$2-$L$2,Multipliers!$A$3:$DF$122,R$2-2006+2),1))</f>
        <v>0</v>
      </c>
      <c r="T104" s="3">
        <f>S104*(1-IF($H104+S$2-$L$2&lt;70,VLOOKUP($H104+S$2-$L$2,$B$3:$C$123,2)*VLOOKUP($H104+S$2-$L$2,Multipliers!$A$3:$DF$122,S$2-2006+2),1))</f>
        <v>0</v>
      </c>
      <c r="U104" s="3">
        <f>T104*(1-IF($H104+T$2-$L$2&lt;70,VLOOKUP($H104+T$2-$L$2,$B$3:$C$123,2)*VLOOKUP($H104+T$2-$L$2,Multipliers!$A$3:$DF$122,T$2-2006+2),1))</f>
        <v>0</v>
      </c>
      <c r="V104" s="3">
        <f>U104*(1-IF($H104+U$2-$L$2&lt;70,VLOOKUP($H104+U$2-$L$2,$B$3:$C$123,2)*VLOOKUP($H104+U$2-$L$2,Multipliers!$A$3:$DF$122,U$2-2006+2),1))</f>
        <v>0</v>
      </c>
      <c r="W104" s="3">
        <f>V104*(1-IF($H104+V$2-$L$2&lt;70,VLOOKUP($H104+V$2-$L$2,$B$3:$C$123,2)*VLOOKUP($H104+V$2-$L$2,Multipliers!$A$3:$DF$122,V$2-2006+2),1))</f>
        <v>0</v>
      </c>
      <c r="X104" s="3">
        <f>W104*(1-IF($H104+W$2-$L$2&lt;70,VLOOKUP($H104+W$2-$L$2,$B$3:$C$123,2)*VLOOKUP($H104+W$2-$L$2,Multipliers!$A$3:$DF$122,W$2-2006+2),1))</f>
        <v>0</v>
      </c>
      <c r="Y104" s="3">
        <f>X104*(1-IF($H104+X$2-$L$2&lt;70,VLOOKUP($H104+X$2-$L$2,$B$3:$C$123,2)*VLOOKUP($H104+X$2-$L$2,Multipliers!$A$3:$DF$122,X$2-2006+2),1))</f>
        <v>0</v>
      </c>
      <c r="Z104" s="3">
        <f>Y104*(1-IF($H104+Y$2-$L$2&lt;70,VLOOKUP($H104+Y$2-$L$2,$B$3:$C$123,2)*VLOOKUP($H104+Y$2-$L$2,Multipliers!$A$3:$DF$122,Y$2-2006+2),1))</f>
        <v>0</v>
      </c>
      <c r="AA104" s="3">
        <f>Z104*(1-IF($H104+Z$2-$L$2&lt;70,VLOOKUP($H104+Z$2-$L$2,$B$3:$C$123,2)*VLOOKUP($H104+Z$2-$L$2,Multipliers!$A$3:$DF$122,Z$2-2006+2),1))</f>
        <v>0</v>
      </c>
      <c r="AB104" s="3">
        <f>AA104*(1-IF($H104+AA$2-$L$2&lt;70,VLOOKUP($H104+AA$2-$L$2,$B$3:$C$123,2)*VLOOKUP($H104+AA$2-$L$2,Multipliers!$A$3:$DF$122,AA$2-2006+2),1))</f>
        <v>0</v>
      </c>
      <c r="AC104" s="3">
        <f>AB104*(1-IF($H104+AB$2-$L$2&lt;70,VLOOKUP($H104+AB$2-$L$2,$B$3:$C$123,2)*VLOOKUP($H104+AB$2-$L$2,Multipliers!$A$3:$DF$122,AB$2-2006+2),1))</f>
        <v>0</v>
      </c>
      <c r="AD104" s="3">
        <f>AC104*(1-IF($H104+AC$2-$L$2&lt;70,VLOOKUP($H104+AC$2-$L$2,$B$3:$C$123,2)*VLOOKUP($H104+AC$2-$L$2,Multipliers!$A$3:$DF$122,AC$2-2006+2),1))</f>
        <v>0</v>
      </c>
      <c r="AE104" s="3">
        <f>AD104*(1-IF($H104+AD$2-$L$2&lt;70,VLOOKUP($H104+AD$2-$L$2,$B$3:$C$123,2)*VLOOKUP($H104+AD$2-$L$2,Multipliers!$A$3:$DF$122,AD$2-2006+2),1))</f>
        <v>0</v>
      </c>
      <c r="AF104" s="3">
        <f>AE104*(1-IF($H104+AE$2-$L$2&lt;70,VLOOKUP($H104+AE$2-$L$2,$B$3:$C$123,2)*VLOOKUP($H104+AE$2-$L$2,Multipliers!$A$3:$DF$122,AE$2-2006+2),1))</f>
        <v>0</v>
      </c>
      <c r="AG104" s="3">
        <f>AF104*(1-IF($H104+AF$2-$L$2&lt;70,VLOOKUP($H104+AF$2-$L$2,$B$3:$C$123,2)*VLOOKUP($H104+AF$2-$L$2,Multipliers!$A$3:$DF$122,AF$2-2006+2),1))</f>
        <v>0</v>
      </c>
      <c r="AH104" s="3">
        <f>AG104*(1-IF($H104+AG$2-$L$2&lt;70,VLOOKUP($H104+AG$2-$L$2,$B$3:$C$123,2)*VLOOKUP($H104+AG$2-$L$2,Multipliers!$A$3:$DF$122,AG$2-2006+2),1))</f>
        <v>0</v>
      </c>
      <c r="AI104" s="3">
        <f>AH104*(1-IF($H104+AH$2-$L$2&lt;70,VLOOKUP($H104+AH$2-$L$2,$B$3:$C$123,2)*VLOOKUP($H104+AH$2-$L$2,Multipliers!$A$3:$DF$122,AH$2-2006+2),1))</f>
        <v>0</v>
      </c>
      <c r="AJ104" s="3">
        <f>AI104*(1-IF($H104+AI$2-$L$2&lt;70,VLOOKUP($H104+AI$2-$L$2,$B$3:$C$123,2)*VLOOKUP($H104+AI$2-$L$2,Multipliers!$A$3:$DF$122,AI$2-2006+2),1))</f>
        <v>0</v>
      </c>
      <c r="AK104" s="3">
        <f>AJ104*(1-IF($H104+AJ$2-$L$2&lt;70,VLOOKUP($H104+AJ$2-$L$2,$B$3:$C$123,2)*VLOOKUP($H104+AJ$2-$L$2,Multipliers!$A$3:$DF$122,AJ$2-2006+2),1))</f>
        <v>0</v>
      </c>
      <c r="AL104" s="3">
        <f>AK104*(1-IF($H104+AK$2-$L$2&lt;70,VLOOKUP($H104+AK$2-$L$2,$B$3:$C$123,2)*VLOOKUP($H104+AK$2-$L$2,Multipliers!$A$3:$DF$122,AK$2-2006+2),1))</f>
        <v>0</v>
      </c>
      <c r="AM104" s="3">
        <f>AL104*(1-IF($H104+AL$2-$L$2&lt;70,VLOOKUP($H104+AL$2-$L$2,$B$3:$C$123,2)*VLOOKUP($H104+AL$2-$L$2,Multipliers!$A$3:$DF$122,AL$2-2006+2),1))</f>
        <v>0</v>
      </c>
      <c r="AN104" s="3">
        <f>AM104*(1-IF($H104+AM$2-$L$2&lt;70,VLOOKUP($H104+AM$2-$L$2,$B$3:$C$123,2)*VLOOKUP($H104+AM$2-$L$2,Multipliers!$A$3:$DF$122,AM$2-2006+2),1))</f>
        <v>0</v>
      </c>
      <c r="AO104" s="3">
        <f>AN104*(1-IF($H104+AN$2-$L$2&lt;70,VLOOKUP($H104+AN$2-$L$2,$B$3:$C$123,2)*VLOOKUP($H104+AN$2-$L$2,Multipliers!$A$3:$DF$122,AN$2-2006+2),1))</f>
        <v>0</v>
      </c>
      <c r="AP104" s="3">
        <f>AO104*(1-IF($H104+AO$2-$L$2&lt;70,VLOOKUP($H104+AO$2-$L$2,$B$3:$C$123,2)*VLOOKUP($H104+AO$2-$L$2,Multipliers!$A$3:$DF$122,AO$2-2006+2),1))</f>
        <v>0</v>
      </c>
      <c r="AQ104" s="3">
        <f>AP104*(1-IF($H104+AP$2-$L$2&lt;70,VLOOKUP($H104+AP$2-$L$2,$B$3:$C$123,2)*VLOOKUP($H104+AP$2-$L$2,Multipliers!$A$3:$DF$122,AP$2-2006+2),1))</f>
        <v>0</v>
      </c>
      <c r="AR104" s="3">
        <f>AQ104*(1-IF($H104+AQ$2-$L$2&lt;70,VLOOKUP($H104+AQ$2-$L$2,$B$3:$C$123,2)*VLOOKUP($H104+AQ$2-$L$2,Multipliers!$A$3:$DF$122,AQ$2-2006+2),1))</f>
        <v>0</v>
      </c>
      <c r="AS104" s="3">
        <f>AR104*(1-IF($H104+AR$2-$L$2&lt;70,VLOOKUP($H104+AR$2-$L$2,$B$3:$C$123,2)*VLOOKUP($H104+AR$2-$L$2,Multipliers!$A$3:$DF$122,AR$2-2006+2),1))</f>
        <v>0</v>
      </c>
      <c r="AT104" s="3">
        <f>AS104*(1-IF($H104+AS$2-$L$2&lt;70,VLOOKUP($H104+AS$2-$L$2,$B$3:$C$123,2)*VLOOKUP($H104+AS$2-$L$2,Multipliers!$A$3:$DF$122,AS$2-2006+2),1))</f>
        <v>0</v>
      </c>
      <c r="AU104" s="3">
        <f>AT104*(1-IF($H104+AT$2-$L$2&lt;70,VLOOKUP($H104+AT$2-$L$2,$B$3:$C$123,2)*VLOOKUP($H104+AT$2-$L$2,Multipliers!$A$3:$DF$122,AT$2-2006+2),1))</f>
        <v>0</v>
      </c>
      <c r="AV104" s="3">
        <f>AU104*(1-IF($H104+AU$2-$L$2&lt;70,VLOOKUP($H104+AU$2-$L$2,$B$3:$C$123,2)*VLOOKUP($H104+AU$2-$L$2,Multipliers!$A$3:$DF$122,AU$2-2006+2),1))</f>
        <v>0</v>
      </c>
      <c r="AW104" s="3">
        <f>AV104*(1-IF($H104+AV$2-$L$2&lt;70,VLOOKUP($H104+AV$2-$L$2,$B$3:$C$123,2)*VLOOKUP($H104+AV$2-$L$2,Multipliers!$A$3:$DF$122,AV$2-2006+2),1))</f>
        <v>0</v>
      </c>
      <c r="AX104" s="3">
        <f>AW104*(1-IF($H104+AW$2-$L$2&lt;70,VLOOKUP($H104+AW$2-$L$2,$B$3:$C$123,2)*VLOOKUP($H104+AW$2-$L$2,Multipliers!$A$3:$DF$122,AW$2-2006+2),1))</f>
        <v>0</v>
      </c>
      <c r="AY104" s="3">
        <f>AX104*(1-IF($H104+AX$2-$L$2&lt;70,VLOOKUP($H104+AX$2-$L$2,$B$3:$C$123,2)*VLOOKUP($H104+AX$2-$L$2,Multipliers!$A$3:$DF$122,AX$2-2006+2),1))</f>
        <v>0</v>
      </c>
      <c r="AZ104" s="3">
        <f>AY104*(1-IF($H104+AY$2-$L$2&lt;70,VLOOKUP($H104+AY$2-$L$2,$B$3:$C$123,2)*VLOOKUP($H104+AY$2-$L$2,Multipliers!$A$3:$DF$122,AY$2-2006+2),1))</f>
        <v>0</v>
      </c>
      <c r="BA104" s="3">
        <f>AZ104*(1-IF($H104+AZ$2-$L$2&lt;70,VLOOKUP($H104+AZ$2-$L$2,$B$3:$C$123,2)*VLOOKUP($H104+AZ$2-$L$2,Multipliers!$A$3:$DF$122,AZ$2-2006+2),1))</f>
        <v>0</v>
      </c>
      <c r="BB104" s="3">
        <f>BA104*(1-IF($H104+BA$2-$L$2&lt;70,VLOOKUP($H104+BA$2-$L$2,$B$3:$C$123,2)*VLOOKUP($H104+BA$2-$L$2,Multipliers!$A$3:$DF$122,BA$2-2006+2),1))</f>
        <v>0</v>
      </c>
      <c r="BC104" s="3">
        <f>BB104*(1-IF($H104+BB$2-$L$2&lt;70,VLOOKUP($H104+BB$2-$L$2,$B$3:$C$123,2)*VLOOKUP($H104+BB$2-$L$2,Multipliers!$A$3:$DF$122,BB$2-2006+2),1))</f>
        <v>0</v>
      </c>
      <c r="BD104" s="3">
        <f>BC104*(1-IF($H104+BC$2-$L$2&lt;70,VLOOKUP($H104+BC$2-$L$2,$B$3:$C$123,2)*VLOOKUP($H104+BC$2-$L$2,Multipliers!$A$3:$DF$122,BC$2-2006+2),1))</f>
        <v>0</v>
      </c>
      <c r="BE104" s="3">
        <f>BD104*(1-IF($H104+BD$2-$L$2&lt;70,VLOOKUP($H104+BD$2-$L$2,$B$3:$C$123,2)*VLOOKUP($H104+BD$2-$L$2,Multipliers!$A$3:$DF$122,BD$2-2006+2),1))</f>
        <v>0</v>
      </c>
      <c r="BF104" s="3">
        <f>BE104*(1-IF($H104+BE$2-$L$2&lt;70,VLOOKUP($H104+BE$2-$L$2,$B$3:$C$123,2)*VLOOKUP($H104+BE$2-$L$2,Multipliers!$A$3:$DF$122,BE$2-2006+2),1))</f>
        <v>0</v>
      </c>
      <c r="BG104" s="3">
        <f>BF104*(1-IF($H104+BF$2-$L$2&lt;70,VLOOKUP($H104+BF$2-$L$2,$B$3:$C$123,2)*VLOOKUP($H104+BF$2-$L$2,Multipliers!$A$3:$DF$122,BF$2-2006+2),1))</f>
        <v>0</v>
      </c>
      <c r="BH104" s="3">
        <f>BG104*(1-IF($H104+BG$2-$L$2&lt;70,VLOOKUP($H104+BG$2-$L$2,$B$3:$C$123,2)*VLOOKUP($H104+BG$2-$L$2,Multipliers!$A$3:$DF$122,BG$2-2006+2),1))</f>
        <v>0</v>
      </c>
      <c r="BI104" s="3">
        <f>BH104*(1-IF($H104+BH$2-$L$2&lt;70,VLOOKUP($H104+BH$2-$L$2,$B$3:$C$123,2)*VLOOKUP($H104+BH$2-$L$2,Multipliers!$A$3:$DF$122,BH$2-2006+2),1))</f>
        <v>0</v>
      </c>
      <c r="BJ104" s="3">
        <f>BI104*(1-IF($H104+BI$2-$L$2&lt;70,VLOOKUP($H104+BI$2-$L$2,$B$3:$C$123,2)*VLOOKUP($H104+BI$2-$L$2,Multipliers!$A$3:$DF$122,BI$2-2006+2),1))</f>
        <v>0</v>
      </c>
      <c r="BK104" s="3">
        <f>BJ104*(1-IF($H104+BJ$2-$L$2&lt;70,VLOOKUP($H104+BJ$2-$L$2,$B$3:$C$123,2)*VLOOKUP($H104+BJ$2-$L$2,Multipliers!$A$3:$DF$122,BJ$2-2006+2),1))</f>
        <v>0</v>
      </c>
      <c r="BL104" s="3">
        <f>BK104*(1-IF($H104+BK$2-$L$2&lt;70,VLOOKUP($H104+BK$2-$L$2,$B$3:$C$123,2)*VLOOKUP($H104+BK$2-$L$2,Multipliers!$A$3:$DF$122,BK$2-2006+2),1))</f>
        <v>0</v>
      </c>
      <c r="BM104" s="3">
        <f>BL104*(1-IF($H104+BL$2-$L$2&lt;70,VLOOKUP($H104+BL$2-$L$2,$B$3:$C$123,2)*VLOOKUP($H104+BL$2-$L$2,Multipliers!$A$3:$DF$122,BL$2-2006+2),1))</f>
        <v>0</v>
      </c>
      <c r="BN104" s="3">
        <f>BM104*(1-IF($H104+BM$2-$L$2&lt;70,VLOOKUP($H104+BM$2-$L$2,$B$3:$C$123,2)*VLOOKUP($H104+BM$2-$L$2,Multipliers!$A$3:$DF$122,BM$2-2006+2),1))</f>
        <v>0</v>
      </c>
      <c r="BO104" s="3">
        <f>BN104*(1-IF($H104+BN$2-$L$2&lt;70,VLOOKUP($H104+BN$2-$L$2,$B$3:$C$123,2)*VLOOKUP($H104+BN$2-$L$2,Multipliers!$A$3:$DF$122,BN$2-2006+2),1))</f>
        <v>0</v>
      </c>
      <c r="BP104" s="3">
        <f>BO104*(1-IF($H104+BO$2-$L$2&lt;70,VLOOKUP($H104+BO$2-$L$2,$B$3:$C$123,2)*VLOOKUP($H104+BO$2-$L$2,Multipliers!$A$3:$DF$122,BO$2-2006+2),1))</f>
        <v>0</v>
      </c>
      <c r="BQ104" s="3">
        <f>BP104*(1-IF($H104+BP$2-$L$2&lt;70,VLOOKUP($H104+BP$2-$L$2,$B$3:$C$123,2)*VLOOKUP($H104+BP$2-$L$2,Multipliers!$A$3:$DF$122,BP$2-2006+2),1))</f>
        <v>0</v>
      </c>
      <c r="BR104" s="3">
        <f>BQ104*(1-IF($H104+BQ$2-$L$2&lt;70,VLOOKUP($H104+BQ$2-$L$2,$B$3:$C$123,2)*VLOOKUP($H104+BQ$2-$L$2,Multipliers!$A$3:$DF$122,BQ$2-2006+2),1))</f>
        <v>0</v>
      </c>
      <c r="BS104" s="3">
        <f>BR104*(1-IF($H104+BR$2-$L$2&lt;70,VLOOKUP($H104+BR$2-$L$2,$B$3:$C$123,2)*VLOOKUP($H104+BR$2-$L$2,Multipliers!$A$3:$DF$122,BR$2-2006+2),1))</f>
        <v>0</v>
      </c>
      <c r="BT104" s="3">
        <f>BS104*(1-IF($H104+BS$2-$L$2&lt;70,VLOOKUP($H104+BS$2-$L$2,$B$3:$C$123,2)*VLOOKUP($H104+BS$2-$L$2,Multipliers!$A$3:$DF$122,BS$2-2006+2),1))</f>
        <v>0</v>
      </c>
      <c r="BU104" s="3">
        <f>BT104*(1-IF($H104+BT$2-$L$2&lt;70,VLOOKUP($H104+BT$2-$L$2,$B$3:$C$123,2)*VLOOKUP($H104+BT$2-$L$2,Multipliers!$A$3:$DF$122,BT$2-2006+2),1))</f>
        <v>0</v>
      </c>
      <c r="BV104" s="3">
        <f>BU104*(1-IF($H104+BU$2-$L$2&lt;70,VLOOKUP($H104+BU$2-$L$2,$B$3:$C$123,2)*VLOOKUP($H104+BU$2-$L$2,Multipliers!$A$3:$DF$122,BU$2-2006+2),1))</f>
        <v>0</v>
      </c>
      <c r="BW104" s="3">
        <f>BV104*(1-IF($H104+BV$2-$L$2&lt;70,VLOOKUP($H104+BV$2-$L$2,$B$3:$C$123,2)*VLOOKUP($H104+BV$2-$L$2,Multipliers!$A$3:$DF$122,BV$2-2006+2),1))</f>
        <v>0</v>
      </c>
      <c r="BX104" s="3">
        <f>BW104*(1-IF($H104+BW$2-$L$2&lt;70,VLOOKUP($H104+BW$2-$L$2,$B$3:$C$123,2)*VLOOKUP($H104+BW$2-$L$2,Multipliers!$A$3:$DF$122,BW$2-2006+2),1))</f>
        <v>0</v>
      </c>
      <c r="BY104" s="3">
        <f>BX104*(1-IF($H104+BX$2-$L$2&lt;70,VLOOKUP($H104+BX$2-$L$2,$B$3:$C$123,2)*VLOOKUP($H104+BX$2-$L$2,Multipliers!$A$3:$DF$122,BX$2-2006+2),1))</f>
        <v>0</v>
      </c>
      <c r="BZ104" s="3">
        <f>BY104*(1-IF($H104+BY$2-$L$2&lt;70,VLOOKUP($H104+BY$2-$L$2,$B$3:$C$123,2)*VLOOKUP($H104+BY$2-$L$2,Multipliers!$A$3:$DF$122,BY$2-2006+2),1))</f>
        <v>0</v>
      </c>
      <c r="CA104" s="3">
        <f>BZ104*(1-IF($H104+BZ$2-$L$2&lt;70,VLOOKUP($H104+BZ$2-$L$2,$B$3:$C$123,2)*VLOOKUP($H104+BZ$2-$L$2,Multipliers!$A$3:$DF$122,BZ$2-2006+2),1))</f>
        <v>0</v>
      </c>
      <c r="CB104" s="3">
        <f>CA104*(1-IF($H104+CA$2-$L$2&lt;70,VLOOKUP($H104+CA$2-$L$2,$B$3:$C$123,2)*VLOOKUP($H104+CA$2-$L$2,Multipliers!$A$3:$DF$122,CA$2-2006+2),1))</f>
        <v>0</v>
      </c>
      <c r="CC104" s="3">
        <f>CB104*(1-IF($H104+CB$2-$L$2&lt;70,VLOOKUP($H104+CB$2-$L$2,$B$3:$C$123,2)*VLOOKUP($H104+CB$2-$L$2,Multipliers!$A$3:$DF$122,CB$2-2006+2),1))</f>
        <v>0</v>
      </c>
      <c r="CD104" s="3">
        <f>CC104*(1-IF($H104+CC$2-$L$2&lt;70,VLOOKUP($H104+CC$2-$L$2,$B$3:$C$123,2)*VLOOKUP($H104+CC$2-$L$2,Multipliers!$A$3:$DF$122,CC$2-2006+2),1))</f>
        <v>0</v>
      </c>
    </row>
    <row r="105" spans="2:82" x14ac:dyDescent="0.25">
      <c r="B105" s="21">
        <f t="shared" si="34"/>
        <v>102</v>
      </c>
      <c r="C105" s="21">
        <f>IF(B105&lt;Inputs!$C$3,E105,F105)</f>
        <v>0.38405800000000001</v>
      </c>
      <c r="E105" s="22"/>
      <c r="F105" s="22">
        <v>0.38405800000000001</v>
      </c>
      <c r="H105" s="26">
        <f t="shared" si="35"/>
        <v>103</v>
      </c>
      <c r="I105" s="26">
        <f>IF(H105&lt;=Inputs!$C$3,VLOOKUP(H105,$K$3:$CD$43,Inputs!$C$3-H105+2),1)</f>
        <v>1</v>
      </c>
      <c r="K105" s="3">
        <f t="shared" si="36"/>
        <v>103</v>
      </c>
      <c r="L105" s="3">
        <v>1</v>
      </c>
      <c r="M105" s="3">
        <f>L105*(1-IF($H105+L$2-$L$2&lt;70,VLOOKUP($H105+L$2-$L$2,$B$3:$C$123,2)*VLOOKUP($H105+L$2-$L$2,Multipliers!$A$3:$DF$122,L$2-2006+2),1))</f>
        <v>0</v>
      </c>
      <c r="N105" s="3">
        <f>M105*(1-IF($H105+M$2-$L$2&lt;70,VLOOKUP($H105+M$2-$L$2,$B$3:$C$123,2)*VLOOKUP($H105+M$2-$L$2,Multipliers!$A$3:$DF$122,M$2-2006+2),1))</f>
        <v>0</v>
      </c>
      <c r="O105" s="3">
        <f>N105*(1-IF($H105+N$2-$L$2&lt;70,VLOOKUP($H105+N$2-$L$2,$B$3:$C$123,2)*VLOOKUP($H105+N$2-$L$2,Multipliers!$A$3:$DF$122,N$2-2006+2),1))</f>
        <v>0</v>
      </c>
      <c r="P105" s="3">
        <f>O105*(1-IF($H105+O$2-$L$2&lt;70,VLOOKUP($H105+O$2-$L$2,$B$3:$C$123,2)*VLOOKUP($H105+O$2-$L$2,Multipliers!$A$3:$DF$122,O$2-2006+2),1))</f>
        <v>0</v>
      </c>
      <c r="Q105" s="3">
        <f>P105*(1-IF($H105+P$2-$L$2&lt;70,VLOOKUP($H105+P$2-$L$2,$B$3:$C$123,2)*VLOOKUP($H105+P$2-$L$2,Multipliers!$A$3:$DF$122,P$2-2006+2),1))</f>
        <v>0</v>
      </c>
      <c r="R105" s="3">
        <f>Q105*(1-IF($H105+Q$2-$L$2&lt;70,VLOOKUP($H105+Q$2-$L$2,$B$3:$C$123,2)*VLOOKUP($H105+Q$2-$L$2,Multipliers!$A$3:$DF$122,Q$2-2006+2),1))</f>
        <v>0</v>
      </c>
      <c r="S105" s="3">
        <f>R105*(1-IF($H105+R$2-$L$2&lt;70,VLOOKUP($H105+R$2-$L$2,$B$3:$C$123,2)*VLOOKUP($H105+R$2-$L$2,Multipliers!$A$3:$DF$122,R$2-2006+2),1))</f>
        <v>0</v>
      </c>
      <c r="T105" s="3">
        <f>S105*(1-IF($H105+S$2-$L$2&lt;70,VLOOKUP($H105+S$2-$L$2,$B$3:$C$123,2)*VLOOKUP($H105+S$2-$L$2,Multipliers!$A$3:$DF$122,S$2-2006+2),1))</f>
        <v>0</v>
      </c>
      <c r="U105" s="3">
        <f>T105*(1-IF($H105+T$2-$L$2&lt;70,VLOOKUP($H105+T$2-$L$2,$B$3:$C$123,2)*VLOOKUP($H105+T$2-$L$2,Multipliers!$A$3:$DF$122,T$2-2006+2),1))</f>
        <v>0</v>
      </c>
      <c r="V105" s="3">
        <f>U105*(1-IF($H105+U$2-$L$2&lt;70,VLOOKUP($H105+U$2-$L$2,$B$3:$C$123,2)*VLOOKUP($H105+U$2-$L$2,Multipliers!$A$3:$DF$122,U$2-2006+2),1))</f>
        <v>0</v>
      </c>
      <c r="W105" s="3">
        <f>V105*(1-IF($H105+V$2-$L$2&lt;70,VLOOKUP($H105+V$2-$L$2,$B$3:$C$123,2)*VLOOKUP($H105+V$2-$L$2,Multipliers!$A$3:$DF$122,V$2-2006+2),1))</f>
        <v>0</v>
      </c>
      <c r="X105" s="3">
        <f>W105*(1-IF($H105+W$2-$L$2&lt;70,VLOOKUP($H105+W$2-$L$2,$B$3:$C$123,2)*VLOOKUP($H105+W$2-$L$2,Multipliers!$A$3:$DF$122,W$2-2006+2),1))</f>
        <v>0</v>
      </c>
      <c r="Y105" s="3">
        <f>X105*(1-IF($H105+X$2-$L$2&lt;70,VLOOKUP($H105+X$2-$L$2,$B$3:$C$123,2)*VLOOKUP($H105+X$2-$L$2,Multipliers!$A$3:$DF$122,X$2-2006+2),1))</f>
        <v>0</v>
      </c>
      <c r="Z105" s="3">
        <f>Y105*(1-IF($H105+Y$2-$L$2&lt;70,VLOOKUP($H105+Y$2-$L$2,$B$3:$C$123,2)*VLOOKUP($H105+Y$2-$L$2,Multipliers!$A$3:$DF$122,Y$2-2006+2),1))</f>
        <v>0</v>
      </c>
      <c r="AA105" s="3">
        <f>Z105*(1-IF($H105+Z$2-$L$2&lt;70,VLOOKUP($H105+Z$2-$L$2,$B$3:$C$123,2)*VLOOKUP($H105+Z$2-$L$2,Multipliers!$A$3:$DF$122,Z$2-2006+2),1))</f>
        <v>0</v>
      </c>
      <c r="AB105" s="3">
        <f>AA105*(1-IF($H105+AA$2-$L$2&lt;70,VLOOKUP($H105+AA$2-$L$2,$B$3:$C$123,2)*VLOOKUP($H105+AA$2-$L$2,Multipliers!$A$3:$DF$122,AA$2-2006+2),1))</f>
        <v>0</v>
      </c>
      <c r="AC105" s="3">
        <f>AB105*(1-IF($H105+AB$2-$L$2&lt;70,VLOOKUP($H105+AB$2-$L$2,$B$3:$C$123,2)*VLOOKUP($H105+AB$2-$L$2,Multipliers!$A$3:$DF$122,AB$2-2006+2),1))</f>
        <v>0</v>
      </c>
      <c r="AD105" s="3">
        <f>AC105*(1-IF($H105+AC$2-$L$2&lt;70,VLOOKUP($H105+AC$2-$L$2,$B$3:$C$123,2)*VLOOKUP($H105+AC$2-$L$2,Multipliers!$A$3:$DF$122,AC$2-2006+2),1))</f>
        <v>0</v>
      </c>
      <c r="AE105" s="3">
        <f>AD105*(1-IF($H105+AD$2-$L$2&lt;70,VLOOKUP($H105+AD$2-$L$2,$B$3:$C$123,2)*VLOOKUP($H105+AD$2-$L$2,Multipliers!$A$3:$DF$122,AD$2-2006+2),1))</f>
        <v>0</v>
      </c>
      <c r="AF105" s="3">
        <f>AE105*(1-IF($H105+AE$2-$L$2&lt;70,VLOOKUP($H105+AE$2-$L$2,$B$3:$C$123,2)*VLOOKUP($H105+AE$2-$L$2,Multipliers!$A$3:$DF$122,AE$2-2006+2),1))</f>
        <v>0</v>
      </c>
      <c r="AG105" s="3">
        <f>AF105*(1-IF($H105+AF$2-$L$2&lt;70,VLOOKUP($H105+AF$2-$L$2,$B$3:$C$123,2)*VLOOKUP($H105+AF$2-$L$2,Multipliers!$A$3:$DF$122,AF$2-2006+2),1))</f>
        <v>0</v>
      </c>
      <c r="AH105" s="3">
        <f>AG105*(1-IF($H105+AG$2-$L$2&lt;70,VLOOKUP($H105+AG$2-$L$2,$B$3:$C$123,2)*VLOOKUP($H105+AG$2-$L$2,Multipliers!$A$3:$DF$122,AG$2-2006+2),1))</f>
        <v>0</v>
      </c>
      <c r="AI105" s="3">
        <f>AH105*(1-IF($H105+AH$2-$L$2&lt;70,VLOOKUP($H105+AH$2-$L$2,$B$3:$C$123,2)*VLOOKUP($H105+AH$2-$L$2,Multipliers!$A$3:$DF$122,AH$2-2006+2),1))</f>
        <v>0</v>
      </c>
      <c r="AJ105" s="3">
        <f>AI105*(1-IF($H105+AI$2-$L$2&lt;70,VLOOKUP($H105+AI$2-$L$2,$B$3:$C$123,2)*VLOOKUP($H105+AI$2-$L$2,Multipliers!$A$3:$DF$122,AI$2-2006+2),1))</f>
        <v>0</v>
      </c>
      <c r="AK105" s="3">
        <f>AJ105*(1-IF($H105+AJ$2-$L$2&lt;70,VLOOKUP($H105+AJ$2-$L$2,$B$3:$C$123,2)*VLOOKUP($H105+AJ$2-$L$2,Multipliers!$A$3:$DF$122,AJ$2-2006+2),1))</f>
        <v>0</v>
      </c>
      <c r="AL105" s="3">
        <f>AK105*(1-IF($H105+AK$2-$L$2&lt;70,VLOOKUP($H105+AK$2-$L$2,$B$3:$C$123,2)*VLOOKUP($H105+AK$2-$L$2,Multipliers!$A$3:$DF$122,AK$2-2006+2),1))</f>
        <v>0</v>
      </c>
      <c r="AM105" s="3">
        <f>AL105*(1-IF($H105+AL$2-$L$2&lt;70,VLOOKUP($H105+AL$2-$L$2,$B$3:$C$123,2)*VLOOKUP($H105+AL$2-$L$2,Multipliers!$A$3:$DF$122,AL$2-2006+2),1))</f>
        <v>0</v>
      </c>
      <c r="AN105" s="3">
        <f>AM105*(1-IF($H105+AM$2-$L$2&lt;70,VLOOKUP($H105+AM$2-$L$2,$B$3:$C$123,2)*VLOOKUP($H105+AM$2-$L$2,Multipliers!$A$3:$DF$122,AM$2-2006+2),1))</f>
        <v>0</v>
      </c>
      <c r="AO105" s="3">
        <f>AN105*(1-IF($H105+AN$2-$L$2&lt;70,VLOOKUP($H105+AN$2-$L$2,$B$3:$C$123,2)*VLOOKUP($H105+AN$2-$L$2,Multipliers!$A$3:$DF$122,AN$2-2006+2),1))</f>
        <v>0</v>
      </c>
      <c r="AP105" s="3">
        <f>AO105*(1-IF($H105+AO$2-$L$2&lt;70,VLOOKUP($H105+AO$2-$L$2,$B$3:$C$123,2)*VLOOKUP($H105+AO$2-$L$2,Multipliers!$A$3:$DF$122,AO$2-2006+2),1))</f>
        <v>0</v>
      </c>
      <c r="AQ105" s="3">
        <f>AP105*(1-IF($H105+AP$2-$L$2&lt;70,VLOOKUP($H105+AP$2-$L$2,$B$3:$C$123,2)*VLOOKUP($H105+AP$2-$L$2,Multipliers!$A$3:$DF$122,AP$2-2006+2),1))</f>
        <v>0</v>
      </c>
      <c r="AR105" s="3">
        <f>AQ105*(1-IF($H105+AQ$2-$L$2&lt;70,VLOOKUP($H105+AQ$2-$L$2,$B$3:$C$123,2)*VLOOKUP($H105+AQ$2-$L$2,Multipliers!$A$3:$DF$122,AQ$2-2006+2),1))</f>
        <v>0</v>
      </c>
      <c r="AS105" s="3">
        <f>AR105*(1-IF($H105+AR$2-$L$2&lt;70,VLOOKUP($H105+AR$2-$L$2,$B$3:$C$123,2)*VLOOKUP($H105+AR$2-$L$2,Multipliers!$A$3:$DF$122,AR$2-2006+2),1))</f>
        <v>0</v>
      </c>
      <c r="AT105" s="3">
        <f>AS105*(1-IF($H105+AS$2-$L$2&lt;70,VLOOKUP($H105+AS$2-$L$2,$B$3:$C$123,2)*VLOOKUP($H105+AS$2-$L$2,Multipliers!$A$3:$DF$122,AS$2-2006+2),1))</f>
        <v>0</v>
      </c>
      <c r="AU105" s="3">
        <f>AT105*(1-IF($H105+AT$2-$L$2&lt;70,VLOOKUP($H105+AT$2-$L$2,$B$3:$C$123,2)*VLOOKUP($H105+AT$2-$L$2,Multipliers!$A$3:$DF$122,AT$2-2006+2),1))</f>
        <v>0</v>
      </c>
      <c r="AV105" s="3">
        <f>AU105*(1-IF($H105+AU$2-$L$2&lt;70,VLOOKUP($H105+AU$2-$L$2,$B$3:$C$123,2)*VLOOKUP($H105+AU$2-$L$2,Multipliers!$A$3:$DF$122,AU$2-2006+2),1))</f>
        <v>0</v>
      </c>
      <c r="AW105" s="3">
        <f>AV105*(1-IF($H105+AV$2-$L$2&lt;70,VLOOKUP($H105+AV$2-$L$2,$B$3:$C$123,2)*VLOOKUP($H105+AV$2-$L$2,Multipliers!$A$3:$DF$122,AV$2-2006+2),1))</f>
        <v>0</v>
      </c>
      <c r="AX105" s="3">
        <f>AW105*(1-IF($H105+AW$2-$L$2&lt;70,VLOOKUP($H105+AW$2-$L$2,$B$3:$C$123,2)*VLOOKUP($H105+AW$2-$L$2,Multipliers!$A$3:$DF$122,AW$2-2006+2),1))</f>
        <v>0</v>
      </c>
      <c r="AY105" s="3">
        <f>AX105*(1-IF($H105+AX$2-$L$2&lt;70,VLOOKUP($H105+AX$2-$L$2,$B$3:$C$123,2)*VLOOKUP($H105+AX$2-$L$2,Multipliers!$A$3:$DF$122,AX$2-2006+2),1))</f>
        <v>0</v>
      </c>
      <c r="AZ105" s="3">
        <f>AY105*(1-IF($H105+AY$2-$L$2&lt;70,VLOOKUP($H105+AY$2-$L$2,$B$3:$C$123,2)*VLOOKUP($H105+AY$2-$L$2,Multipliers!$A$3:$DF$122,AY$2-2006+2),1))</f>
        <v>0</v>
      </c>
      <c r="BA105" s="3">
        <f>AZ105*(1-IF($H105+AZ$2-$L$2&lt;70,VLOOKUP($H105+AZ$2-$L$2,$B$3:$C$123,2)*VLOOKUP($H105+AZ$2-$L$2,Multipliers!$A$3:$DF$122,AZ$2-2006+2),1))</f>
        <v>0</v>
      </c>
      <c r="BB105" s="3">
        <f>BA105*(1-IF($H105+BA$2-$L$2&lt;70,VLOOKUP($H105+BA$2-$L$2,$B$3:$C$123,2)*VLOOKUP($H105+BA$2-$L$2,Multipliers!$A$3:$DF$122,BA$2-2006+2),1))</f>
        <v>0</v>
      </c>
      <c r="BC105" s="3">
        <f>BB105*(1-IF($H105+BB$2-$L$2&lt;70,VLOOKUP($H105+BB$2-$L$2,$B$3:$C$123,2)*VLOOKUP($H105+BB$2-$L$2,Multipliers!$A$3:$DF$122,BB$2-2006+2),1))</f>
        <v>0</v>
      </c>
      <c r="BD105" s="3">
        <f>BC105*(1-IF($H105+BC$2-$L$2&lt;70,VLOOKUP($H105+BC$2-$L$2,$B$3:$C$123,2)*VLOOKUP($H105+BC$2-$L$2,Multipliers!$A$3:$DF$122,BC$2-2006+2),1))</f>
        <v>0</v>
      </c>
      <c r="BE105" s="3">
        <f>BD105*(1-IF($H105+BD$2-$L$2&lt;70,VLOOKUP($H105+BD$2-$L$2,$B$3:$C$123,2)*VLOOKUP($H105+BD$2-$L$2,Multipliers!$A$3:$DF$122,BD$2-2006+2),1))</f>
        <v>0</v>
      </c>
      <c r="BF105" s="3">
        <f>BE105*(1-IF($H105+BE$2-$L$2&lt;70,VLOOKUP($H105+BE$2-$L$2,$B$3:$C$123,2)*VLOOKUP($H105+BE$2-$L$2,Multipliers!$A$3:$DF$122,BE$2-2006+2),1))</f>
        <v>0</v>
      </c>
      <c r="BG105" s="3">
        <f>BF105*(1-IF($H105+BF$2-$L$2&lt;70,VLOOKUP($H105+BF$2-$L$2,$B$3:$C$123,2)*VLOOKUP($H105+BF$2-$L$2,Multipliers!$A$3:$DF$122,BF$2-2006+2),1))</f>
        <v>0</v>
      </c>
      <c r="BH105" s="3">
        <f>BG105*(1-IF($H105+BG$2-$L$2&lt;70,VLOOKUP($H105+BG$2-$L$2,$B$3:$C$123,2)*VLOOKUP($H105+BG$2-$L$2,Multipliers!$A$3:$DF$122,BG$2-2006+2),1))</f>
        <v>0</v>
      </c>
      <c r="BI105" s="3">
        <f>BH105*(1-IF($H105+BH$2-$L$2&lt;70,VLOOKUP($H105+BH$2-$L$2,$B$3:$C$123,2)*VLOOKUP($H105+BH$2-$L$2,Multipliers!$A$3:$DF$122,BH$2-2006+2),1))</f>
        <v>0</v>
      </c>
      <c r="BJ105" s="3">
        <f>BI105*(1-IF($H105+BI$2-$L$2&lt;70,VLOOKUP($H105+BI$2-$L$2,$B$3:$C$123,2)*VLOOKUP($H105+BI$2-$L$2,Multipliers!$A$3:$DF$122,BI$2-2006+2),1))</f>
        <v>0</v>
      </c>
      <c r="BK105" s="3">
        <f>BJ105*(1-IF($H105+BJ$2-$L$2&lt;70,VLOOKUP($H105+BJ$2-$L$2,$B$3:$C$123,2)*VLOOKUP($H105+BJ$2-$L$2,Multipliers!$A$3:$DF$122,BJ$2-2006+2),1))</f>
        <v>0</v>
      </c>
      <c r="BL105" s="3">
        <f>BK105*(1-IF($H105+BK$2-$L$2&lt;70,VLOOKUP($H105+BK$2-$L$2,$B$3:$C$123,2)*VLOOKUP($H105+BK$2-$L$2,Multipliers!$A$3:$DF$122,BK$2-2006+2),1))</f>
        <v>0</v>
      </c>
      <c r="BM105" s="3">
        <f>BL105*(1-IF($H105+BL$2-$L$2&lt;70,VLOOKUP($H105+BL$2-$L$2,$B$3:$C$123,2)*VLOOKUP($H105+BL$2-$L$2,Multipliers!$A$3:$DF$122,BL$2-2006+2),1))</f>
        <v>0</v>
      </c>
      <c r="BN105" s="3">
        <f>BM105*(1-IF($H105+BM$2-$L$2&lt;70,VLOOKUP($H105+BM$2-$L$2,$B$3:$C$123,2)*VLOOKUP($H105+BM$2-$L$2,Multipliers!$A$3:$DF$122,BM$2-2006+2),1))</f>
        <v>0</v>
      </c>
      <c r="BO105" s="3">
        <f>BN105*(1-IF($H105+BN$2-$L$2&lt;70,VLOOKUP($H105+BN$2-$L$2,$B$3:$C$123,2)*VLOOKUP($H105+BN$2-$L$2,Multipliers!$A$3:$DF$122,BN$2-2006+2),1))</f>
        <v>0</v>
      </c>
      <c r="BP105" s="3">
        <f>BO105*(1-IF($H105+BO$2-$L$2&lt;70,VLOOKUP($H105+BO$2-$L$2,$B$3:$C$123,2)*VLOOKUP($H105+BO$2-$L$2,Multipliers!$A$3:$DF$122,BO$2-2006+2),1))</f>
        <v>0</v>
      </c>
      <c r="BQ105" s="3">
        <f>BP105*(1-IF($H105+BP$2-$L$2&lt;70,VLOOKUP($H105+BP$2-$L$2,$B$3:$C$123,2)*VLOOKUP($H105+BP$2-$L$2,Multipliers!$A$3:$DF$122,BP$2-2006+2),1))</f>
        <v>0</v>
      </c>
      <c r="BR105" s="3">
        <f>BQ105*(1-IF($H105+BQ$2-$L$2&lt;70,VLOOKUP($H105+BQ$2-$L$2,$B$3:$C$123,2)*VLOOKUP($H105+BQ$2-$L$2,Multipliers!$A$3:$DF$122,BQ$2-2006+2),1))</f>
        <v>0</v>
      </c>
      <c r="BS105" s="3">
        <f>BR105*(1-IF($H105+BR$2-$L$2&lt;70,VLOOKUP($H105+BR$2-$L$2,$B$3:$C$123,2)*VLOOKUP($H105+BR$2-$L$2,Multipliers!$A$3:$DF$122,BR$2-2006+2),1))</f>
        <v>0</v>
      </c>
      <c r="BT105" s="3">
        <f>BS105*(1-IF($H105+BS$2-$L$2&lt;70,VLOOKUP($H105+BS$2-$L$2,$B$3:$C$123,2)*VLOOKUP($H105+BS$2-$L$2,Multipliers!$A$3:$DF$122,BS$2-2006+2),1))</f>
        <v>0</v>
      </c>
      <c r="BU105" s="3">
        <f>BT105*(1-IF($H105+BT$2-$L$2&lt;70,VLOOKUP($H105+BT$2-$L$2,$B$3:$C$123,2)*VLOOKUP($H105+BT$2-$L$2,Multipliers!$A$3:$DF$122,BT$2-2006+2),1))</f>
        <v>0</v>
      </c>
      <c r="BV105" s="3">
        <f>BU105*(1-IF($H105+BU$2-$L$2&lt;70,VLOOKUP($H105+BU$2-$L$2,$B$3:$C$123,2)*VLOOKUP($H105+BU$2-$L$2,Multipliers!$A$3:$DF$122,BU$2-2006+2),1))</f>
        <v>0</v>
      </c>
      <c r="BW105" s="3">
        <f>BV105*(1-IF($H105+BV$2-$L$2&lt;70,VLOOKUP($H105+BV$2-$L$2,$B$3:$C$123,2)*VLOOKUP($H105+BV$2-$L$2,Multipliers!$A$3:$DF$122,BV$2-2006+2),1))</f>
        <v>0</v>
      </c>
      <c r="BX105" s="3">
        <f>BW105*(1-IF($H105+BW$2-$L$2&lt;70,VLOOKUP($H105+BW$2-$L$2,$B$3:$C$123,2)*VLOOKUP($H105+BW$2-$L$2,Multipliers!$A$3:$DF$122,BW$2-2006+2),1))</f>
        <v>0</v>
      </c>
      <c r="BY105" s="3">
        <f>BX105*(1-IF($H105+BX$2-$L$2&lt;70,VLOOKUP($H105+BX$2-$L$2,$B$3:$C$123,2)*VLOOKUP($H105+BX$2-$L$2,Multipliers!$A$3:$DF$122,BX$2-2006+2),1))</f>
        <v>0</v>
      </c>
      <c r="BZ105" s="3">
        <f>BY105*(1-IF($H105+BY$2-$L$2&lt;70,VLOOKUP($H105+BY$2-$L$2,$B$3:$C$123,2)*VLOOKUP($H105+BY$2-$L$2,Multipliers!$A$3:$DF$122,BY$2-2006+2),1))</f>
        <v>0</v>
      </c>
      <c r="CA105" s="3">
        <f>BZ105*(1-IF($H105+BZ$2-$L$2&lt;70,VLOOKUP($H105+BZ$2-$L$2,$B$3:$C$123,2)*VLOOKUP($H105+BZ$2-$L$2,Multipliers!$A$3:$DF$122,BZ$2-2006+2),1))</f>
        <v>0</v>
      </c>
      <c r="CB105" s="3">
        <f>CA105*(1-IF($H105+CA$2-$L$2&lt;70,VLOOKUP($H105+CA$2-$L$2,$B$3:$C$123,2)*VLOOKUP($H105+CA$2-$L$2,Multipliers!$A$3:$DF$122,CA$2-2006+2),1))</f>
        <v>0</v>
      </c>
      <c r="CC105" s="3">
        <f>CB105*(1-IF($H105+CB$2-$L$2&lt;70,VLOOKUP($H105+CB$2-$L$2,$B$3:$C$123,2)*VLOOKUP($H105+CB$2-$L$2,Multipliers!$A$3:$DF$122,CB$2-2006+2),1))</f>
        <v>0</v>
      </c>
      <c r="CD105" s="3">
        <f>CC105*(1-IF($H105+CC$2-$L$2&lt;70,VLOOKUP($H105+CC$2-$L$2,$B$3:$C$123,2)*VLOOKUP($H105+CC$2-$L$2,Multipliers!$A$3:$DF$122,CC$2-2006+2),1))</f>
        <v>0</v>
      </c>
    </row>
    <row r="106" spans="2:82" x14ac:dyDescent="0.25">
      <c r="B106" s="21">
        <f t="shared" si="34"/>
        <v>103</v>
      </c>
      <c r="C106" s="21">
        <f>IF(B106&lt;Inputs!$C$3,E106,F106)</f>
        <v>0.40318799999999999</v>
      </c>
      <c r="E106" s="22"/>
      <c r="F106" s="22">
        <v>0.40318799999999999</v>
      </c>
      <c r="H106" s="26">
        <f t="shared" si="35"/>
        <v>104</v>
      </c>
      <c r="I106" s="26">
        <f>IF(H106&lt;=Inputs!$C$3,VLOOKUP(H106,$K$3:$CD$43,Inputs!$C$3-H106+2),1)</f>
        <v>1</v>
      </c>
      <c r="K106" s="3">
        <f t="shared" si="36"/>
        <v>104</v>
      </c>
      <c r="L106" s="3">
        <v>1</v>
      </c>
      <c r="M106" s="3">
        <f>L106*(1-IF($H106+L$2-$L$2&lt;70,VLOOKUP($H106+L$2-$L$2,$B$3:$C$123,2)*VLOOKUP($H106+L$2-$L$2,Multipliers!$A$3:$DF$122,L$2-2006+2),1))</f>
        <v>0</v>
      </c>
      <c r="N106" s="3">
        <f>M106*(1-IF($H106+M$2-$L$2&lt;70,VLOOKUP($H106+M$2-$L$2,$B$3:$C$123,2)*VLOOKUP($H106+M$2-$L$2,Multipliers!$A$3:$DF$122,M$2-2006+2),1))</f>
        <v>0</v>
      </c>
      <c r="O106" s="3">
        <f>N106*(1-IF($H106+N$2-$L$2&lt;70,VLOOKUP($H106+N$2-$L$2,$B$3:$C$123,2)*VLOOKUP($H106+N$2-$L$2,Multipliers!$A$3:$DF$122,N$2-2006+2),1))</f>
        <v>0</v>
      </c>
      <c r="P106" s="3">
        <f>O106*(1-IF($H106+O$2-$L$2&lt;70,VLOOKUP($H106+O$2-$L$2,$B$3:$C$123,2)*VLOOKUP($H106+O$2-$L$2,Multipliers!$A$3:$DF$122,O$2-2006+2),1))</f>
        <v>0</v>
      </c>
      <c r="Q106" s="3">
        <f>P106*(1-IF($H106+P$2-$L$2&lt;70,VLOOKUP($H106+P$2-$L$2,$B$3:$C$123,2)*VLOOKUP($H106+P$2-$L$2,Multipliers!$A$3:$DF$122,P$2-2006+2),1))</f>
        <v>0</v>
      </c>
      <c r="R106" s="3">
        <f>Q106*(1-IF($H106+Q$2-$L$2&lt;70,VLOOKUP($H106+Q$2-$L$2,$B$3:$C$123,2)*VLOOKUP($H106+Q$2-$L$2,Multipliers!$A$3:$DF$122,Q$2-2006+2),1))</f>
        <v>0</v>
      </c>
      <c r="S106" s="3">
        <f>R106*(1-IF($H106+R$2-$L$2&lt;70,VLOOKUP($H106+R$2-$L$2,$B$3:$C$123,2)*VLOOKUP($H106+R$2-$L$2,Multipliers!$A$3:$DF$122,R$2-2006+2),1))</f>
        <v>0</v>
      </c>
      <c r="T106" s="3">
        <f>S106*(1-IF($H106+S$2-$L$2&lt;70,VLOOKUP($H106+S$2-$L$2,$B$3:$C$123,2)*VLOOKUP($H106+S$2-$L$2,Multipliers!$A$3:$DF$122,S$2-2006+2),1))</f>
        <v>0</v>
      </c>
      <c r="U106" s="3">
        <f>T106*(1-IF($H106+T$2-$L$2&lt;70,VLOOKUP($H106+T$2-$L$2,$B$3:$C$123,2)*VLOOKUP($H106+T$2-$L$2,Multipliers!$A$3:$DF$122,T$2-2006+2),1))</f>
        <v>0</v>
      </c>
      <c r="V106" s="3">
        <f>U106*(1-IF($H106+U$2-$L$2&lt;70,VLOOKUP($H106+U$2-$L$2,$B$3:$C$123,2)*VLOOKUP($H106+U$2-$L$2,Multipliers!$A$3:$DF$122,U$2-2006+2),1))</f>
        <v>0</v>
      </c>
      <c r="W106" s="3">
        <f>V106*(1-IF($H106+V$2-$L$2&lt;70,VLOOKUP($H106+V$2-$L$2,$B$3:$C$123,2)*VLOOKUP($H106+V$2-$L$2,Multipliers!$A$3:$DF$122,V$2-2006+2),1))</f>
        <v>0</v>
      </c>
      <c r="X106" s="3">
        <f>W106*(1-IF($H106+W$2-$L$2&lt;70,VLOOKUP($H106+W$2-$L$2,$B$3:$C$123,2)*VLOOKUP($H106+W$2-$L$2,Multipliers!$A$3:$DF$122,W$2-2006+2),1))</f>
        <v>0</v>
      </c>
      <c r="Y106" s="3">
        <f>X106*(1-IF($H106+X$2-$L$2&lt;70,VLOOKUP($H106+X$2-$L$2,$B$3:$C$123,2)*VLOOKUP($H106+X$2-$L$2,Multipliers!$A$3:$DF$122,X$2-2006+2),1))</f>
        <v>0</v>
      </c>
      <c r="Z106" s="3">
        <f>Y106*(1-IF($H106+Y$2-$L$2&lt;70,VLOOKUP($H106+Y$2-$L$2,$B$3:$C$123,2)*VLOOKUP($H106+Y$2-$L$2,Multipliers!$A$3:$DF$122,Y$2-2006+2),1))</f>
        <v>0</v>
      </c>
      <c r="AA106" s="3">
        <f>Z106*(1-IF($H106+Z$2-$L$2&lt;70,VLOOKUP($H106+Z$2-$L$2,$B$3:$C$123,2)*VLOOKUP($H106+Z$2-$L$2,Multipliers!$A$3:$DF$122,Z$2-2006+2),1))</f>
        <v>0</v>
      </c>
      <c r="AB106" s="3">
        <f>AA106*(1-IF($H106+AA$2-$L$2&lt;70,VLOOKUP($H106+AA$2-$L$2,$B$3:$C$123,2)*VLOOKUP($H106+AA$2-$L$2,Multipliers!$A$3:$DF$122,AA$2-2006+2),1))</f>
        <v>0</v>
      </c>
      <c r="AC106" s="3">
        <f>AB106*(1-IF($H106+AB$2-$L$2&lt;70,VLOOKUP($H106+AB$2-$L$2,$B$3:$C$123,2)*VLOOKUP($H106+AB$2-$L$2,Multipliers!$A$3:$DF$122,AB$2-2006+2),1))</f>
        <v>0</v>
      </c>
      <c r="AD106" s="3">
        <f>AC106*(1-IF($H106+AC$2-$L$2&lt;70,VLOOKUP($H106+AC$2-$L$2,$B$3:$C$123,2)*VLOOKUP($H106+AC$2-$L$2,Multipliers!$A$3:$DF$122,AC$2-2006+2),1))</f>
        <v>0</v>
      </c>
      <c r="AE106" s="3">
        <f>AD106*(1-IF($H106+AD$2-$L$2&lt;70,VLOOKUP($H106+AD$2-$L$2,$B$3:$C$123,2)*VLOOKUP($H106+AD$2-$L$2,Multipliers!$A$3:$DF$122,AD$2-2006+2),1))</f>
        <v>0</v>
      </c>
      <c r="AF106" s="3">
        <f>AE106*(1-IF($H106+AE$2-$L$2&lt;70,VLOOKUP($H106+AE$2-$L$2,$B$3:$C$123,2)*VLOOKUP($H106+AE$2-$L$2,Multipliers!$A$3:$DF$122,AE$2-2006+2),1))</f>
        <v>0</v>
      </c>
      <c r="AG106" s="3">
        <f>AF106*(1-IF($H106+AF$2-$L$2&lt;70,VLOOKUP($H106+AF$2-$L$2,$B$3:$C$123,2)*VLOOKUP($H106+AF$2-$L$2,Multipliers!$A$3:$DF$122,AF$2-2006+2),1))</f>
        <v>0</v>
      </c>
      <c r="AH106" s="3">
        <f>AG106*(1-IF($H106+AG$2-$L$2&lt;70,VLOOKUP($H106+AG$2-$L$2,$B$3:$C$123,2)*VLOOKUP($H106+AG$2-$L$2,Multipliers!$A$3:$DF$122,AG$2-2006+2),1))</f>
        <v>0</v>
      </c>
      <c r="AI106" s="3">
        <f>AH106*(1-IF($H106+AH$2-$L$2&lt;70,VLOOKUP($H106+AH$2-$L$2,$B$3:$C$123,2)*VLOOKUP($H106+AH$2-$L$2,Multipliers!$A$3:$DF$122,AH$2-2006+2),1))</f>
        <v>0</v>
      </c>
      <c r="AJ106" s="3">
        <f>AI106*(1-IF($H106+AI$2-$L$2&lt;70,VLOOKUP($H106+AI$2-$L$2,$B$3:$C$123,2)*VLOOKUP($H106+AI$2-$L$2,Multipliers!$A$3:$DF$122,AI$2-2006+2),1))</f>
        <v>0</v>
      </c>
      <c r="AK106" s="3">
        <f>AJ106*(1-IF($H106+AJ$2-$L$2&lt;70,VLOOKUP($H106+AJ$2-$L$2,$B$3:$C$123,2)*VLOOKUP($H106+AJ$2-$L$2,Multipliers!$A$3:$DF$122,AJ$2-2006+2),1))</f>
        <v>0</v>
      </c>
      <c r="AL106" s="3">
        <f>AK106*(1-IF($H106+AK$2-$L$2&lt;70,VLOOKUP($H106+AK$2-$L$2,$B$3:$C$123,2)*VLOOKUP($H106+AK$2-$L$2,Multipliers!$A$3:$DF$122,AK$2-2006+2),1))</f>
        <v>0</v>
      </c>
      <c r="AM106" s="3">
        <f>AL106*(1-IF($H106+AL$2-$L$2&lt;70,VLOOKUP($H106+AL$2-$L$2,$B$3:$C$123,2)*VLOOKUP($H106+AL$2-$L$2,Multipliers!$A$3:$DF$122,AL$2-2006+2),1))</f>
        <v>0</v>
      </c>
      <c r="AN106" s="3">
        <f>AM106*(1-IF($H106+AM$2-$L$2&lt;70,VLOOKUP($H106+AM$2-$L$2,$B$3:$C$123,2)*VLOOKUP($H106+AM$2-$L$2,Multipliers!$A$3:$DF$122,AM$2-2006+2),1))</f>
        <v>0</v>
      </c>
      <c r="AO106" s="3">
        <f>AN106*(1-IF($H106+AN$2-$L$2&lt;70,VLOOKUP($H106+AN$2-$L$2,$B$3:$C$123,2)*VLOOKUP($H106+AN$2-$L$2,Multipliers!$A$3:$DF$122,AN$2-2006+2),1))</f>
        <v>0</v>
      </c>
      <c r="AP106" s="3">
        <f>AO106*(1-IF($H106+AO$2-$L$2&lt;70,VLOOKUP($H106+AO$2-$L$2,$B$3:$C$123,2)*VLOOKUP($H106+AO$2-$L$2,Multipliers!$A$3:$DF$122,AO$2-2006+2),1))</f>
        <v>0</v>
      </c>
      <c r="AQ106" s="3">
        <f>AP106*(1-IF($H106+AP$2-$L$2&lt;70,VLOOKUP($H106+AP$2-$L$2,$B$3:$C$123,2)*VLOOKUP($H106+AP$2-$L$2,Multipliers!$A$3:$DF$122,AP$2-2006+2),1))</f>
        <v>0</v>
      </c>
      <c r="AR106" s="3">
        <f>AQ106*(1-IF($H106+AQ$2-$L$2&lt;70,VLOOKUP($H106+AQ$2-$L$2,$B$3:$C$123,2)*VLOOKUP($H106+AQ$2-$L$2,Multipliers!$A$3:$DF$122,AQ$2-2006+2),1))</f>
        <v>0</v>
      </c>
      <c r="AS106" s="3">
        <f>AR106*(1-IF($H106+AR$2-$L$2&lt;70,VLOOKUP($H106+AR$2-$L$2,$B$3:$C$123,2)*VLOOKUP($H106+AR$2-$L$2,Multipliers!$A$3:$DF$122,AR$2-2006+2),1))</f>
        <v>0</v>
      </c>
      <c r="AT106" s="3">
        <f>AS106*(1-IF($H106+AS$2-$L$2&lt;70,VLOOKUP($H106+AS$2-$L$2,$B$3:$C$123,2)*VLOOKUP($H106+AS$2-$L$2,Multipliers!$A$3:$DF$122,AS$2-2006+2),1))</f>
        <v>0</v>
      </c>
      <c r="AU106" s="3">
        <f>AT106*(1-IF($H106+AT$2-$L$2&lt;70,VLOOKUP($H106+AT$2-$L$2,$B$3:$C$123,2)*VLOOKUP($H106+AT$2-$L$2,Multipliers!$A$3:$DF$122,AT$2-2006+2),1))</f>
        <v>0</v>
      </c>
      <c r="AV106" s="3">
        <f>AU106*(1-IF($H106+AU$2-$L$2&lt;70,VLOOKUP($H106+AU$2-$L$2,$B$3:$C$123,2)*VLOOKUP($H106+AU$2-$L$2,Multipliers!$A$3:$DF$122,AU$2-2006+2),1))</f>
        <v>0</v>
      </c>
      <c r="AW106" s="3">
        <f>AV106*(1-IF($H106+AV$2-$L$2&lt;70,VLOOKUP($H106+AV$2-$L$2,$B$3:$C$123,2)*VLOOKUP($H106+AV$2-$L$2,Multipliers!$A$3:$DF$122,AV$2-2006+2),1))</f>
        <v>0</v>
      </c>
      <c r="AX106" s="3">
        <f>AW106*(1-IF($H106+AW$2-$L$2&lt;70,VLOOKUP($H106+AW$2-$L$2,$B$3:$C$123,2)*VLOOKUP($H106+AW$2-$L$2,Multipliers!$A$3:$DF$122,AW$2-2006+2),1))</f>
        <v>0</v>
      </c>
      <c r="AY106" s="3">
        <f>AX106*(1-IF($H106+AX$2-$L$2&lt;70,VLOOKUP($H106+AX$2-$L$2,$B$3:$C$123,2)*VLOOKUP($H106+AX$2-$L$2,Multipliers!$A$3:$DF$122,AX$2-2006+2),1))</f>
        <v>0</v>
      </c>
      <c r="AZ106" s="3">
        <f>AY106*(1-IF($H106+AY$2-$L$2&lt;70,VLOOKUP($H106+AY$2-$L$2,$B$3:$C$123,2)*VLOOKUP($H106+AY$2-$L$2,Multipliers!$A$3:$DF$122,AY$2-2006+2),1))</f>
        <v>0</v>
      </c>
      <c r="BA106" s="3">
        <f>AZ106*(1-IF($H106+AZ$2-$L$2&lt;70,VLOOKUP($H106+AZ$2-$L$2,$B$3:$C$123,2)*VLOOKUP($H106+AZ$2-$L$2,Multipliers!$A$3:$DF$122,AZ$2-2006+2),1))</f>
        <v>0</v>
      </c>
      <c r="BB106" s="3">
        <f>BA106*(1-IF($H106+BA$2-$L$2&lt;70,VLOOKUP($H106+BA$2-$L$2,$B$3:$C$123,2)*VLOOKUP($H106+BA$2-$L$2,Multipliers!$A$3:$DF$122,BA$2-2006+2),1))</f>
        <v>0</v>
      </c>
      <c r="BC106" s="3">
        <f>BB106*(1-IF($H106+BB$2-$L$2&lt;70,VLOOKUP($H106+BB$2-$L$2,$B$3:$C$123,2)*VLOOKUP($H106+BB$2-$L$2,Multipliers!$A$3:$DF$122,BB$2-2006+2),1))</f>
        <v>0</v>
      </c>
      <c r="BD106" s="3">
        <f>BC106*(1-IF($H106+BC$2-$L$2&lt;70,VLOOKUP($H106+BC$2-$L$2,$B$3:$C$123,2)*VLOOKUP($H106+BC$2-$L$2,Multipliers!$A$3:$DF$122,BC$2-2006+2),1))</f>
        <v>0</v>
      </c>
      <c r="BE106" s="3">
        <f>BD106*(1-IF($H106+BD$2-$L$2&lt;70,VLOOKUP($H106+BD$2-$L$2,$B$3:$C$123,2)*VLOOKUP($H106+BD$2-$L$2,Multipliers!$A$3:$DF$122,BD$2-2006+2),1))</f>
        <v>0</v>
      </c>
      <c r="BF106" s="3">
        <f>BE106*(1-IF($H106+BE$2-$L$2&lt;70,VLOOKUP($H106+BE$2-$L$2,$B$3:$C$123,2)*VLOOKUP($H106+BE$2-$L$2,Multipliers!$A$3:$DF$122,BE$2-2006+2),1))</f>
        <v>0</v>
      </c>
      <c r="BG106" s="3">
        <f>BF106*(1-IF($H106+BF$2-$L$2&lt;70,VLOOKUP($H106+BF$2-$L$2,$B$3:$C$123,2)*VLOOKUP($H106+BF$2-$L$2,Multipliers!$A$3:$DF$122,BF$2-2006+2),1))</f>
        <v>0</v>
      </c>
      <c r="BH106" s="3">
        <f>BG106*(1-IF($H106+BG$2-$L$2&lt;70,VLOOKUP($H106+BG$2-$L$2,$B$3:$C$123,2)*VLOOKUP($H106+BG$2-$L$2,Multipliers!$A$3:$DF$122,BG$2-2006+2),1))</f>
        <v>0</v>
      </c>
      <c r="BI106" s="3">
        <f>BH106*(1-IF($H106+BH$2-$L$2&lt;70,VLOOKUP($H106+BH$2-$L$2,$B$3:$C$123,2)*VLOOKUP($H106+BH$2-$L$2,Multipliers!$A$3:$DF$122,BH$2-2006+2),1))</f>
        <v>0</v>
      </c>
      <c r="BJ106" s="3">
        <f>BI106*(1-IF($H106+BI$2-$L$2&lt;70,VLOOKUP($H106+BI$2-$L$2,$B$3:$C$123,2)*VLOOKUP($H106+BI$2-$L$2,Multipliers!$A$3:$DF$122,BI$2-2006+2),1))</f>
        <v>0</v>
      </c>
      <c r="BK106" s="3">
        <f>BJ106*(1-IF($H106+BJ$2-$L$2&lt;70,VLOOKUP($H106+BJ$2-$L$2,$B$3:$C$123,2)*VLOOKUP($H106+BJ$2-$L$2,Multipliers!$A$3:$DF$122,BJ$2-2006+2),1))</f>
        <v>0</v>
      </c>
      <c r="BL106" s="3">
        <f>BK106*(1-IF($H106+BK$2-$L$2&lt;70,VLOOKUP($H106+BK$2-$L$2,$B$3:$C$123,2)*VLOOKUP($H106+BK$2-$L$2,Multipliers!$A$3:$DF$122,BK$2-2006+2),1))</f>
        <v>0</v>
      </c>
      <c r="BM106" s="3">
        <f>BL106*(1-IF($H106+BL$2-$L$2&lt;70,VLOOKUP($H106+BL$2-$L$2,$B$3:$C$123,2)*VLOOKUP($H106+BL$2-$L$2,Multipliers!$A$3:$DF$122,BL$2-2006+2),1))</f>
        <v>0</v>
      </c>
      <c r="BN106" s="3">
        <f>BM106*(1-IF($H106+BM$2-$L$2&lt;70,VLOOKUP($H106+BM$2-$L$2,$B$3:$C$123,2)*VLOOKUP($H106+BM$2-$L$2,Multipliers!$A$3:$DF$122,BM$2-2006+2),1))</f>
        <v>0</v>
      </c>
      <c r="BO106" s="3">
        <f>BN106*(1-IF($H106+BN$2-$L$2&lt;70,VLOOKUP($H106+BN$2-$L$2,$B$3:$C$123,2)*VLOOKUP($H106+BN$2-$L$2,Multipliers!$A$3:$DF$122,BN$2-2006+2),1))</f>
        <v>0</v>
      </c>
      <c r="BP106" s="3">
        <f>BO106*(1-IF($H106+BO$2-$L$2&lt;70,VLOOKUP($H106+BO$2-$L$2,$B$3:$C$123,2)*VLOOKUP($H106+BO$2-$L$2,Multipliers!$A$3:$DF$122,BO$2-2006+2),1))</f>
        <v>0</v>
      </c>
      <c r="BQ106" s="3">
        <f>BP106*(1-IF($H106+BP$2-$L$2&lt;70,VLOOKUP($H106+BP$2-$L$2,$B$3:$C$123,2)*VLOOKUP($H106+BP$2-$L$2,Multipliers!$A$3:$DF$122,BP$2-2006+2),1))</f>
        <v>0</v>
      </c>
      <c r="BR106" s="3">
        <f>BQ106*(1-IF($H106+BQ$2-$L$2&lt;70,VLOOKUP($H106+BQ$2-$L$2,$B$3:$C$123,2)*VLOOKUP($H106+BQ$2-$L$2,Multipliers!$A$3:$DF$122,BQ$2-2006+2),1))</f>
        <v>0</v>
      </c>
      <c r="BS106" s="3">
        <f>BR106*(1-IF($H106+BR$2-$L$2&lt;70,VLOOKUP($H106+BR$2-$L$2,$B$3:$C$123,2)*VLOOKUP($H106+BR$2-$L$2,Multipliers!$A$3:$DF$122,BR$2-2006+2),1))</f>
        <v>0</v>
      </c>
      <c r="BT106" s="3">
        <f>BS106*(1-IF($H106+BS$2-$L$2&lt;70,VLOOKUP($H106+BS$2-$L$2,$B$3:$C$123,2)*VLOOKUP($H106+BS$2-$L$2,Multipliers!$A$3:$DF$122,BS$2-2006+2),1))</f>
        <v>0</v>
      </c>
      <c r="BU106" s="3">
        <f>BT106*(1-IF($H106+BT$2-$L$2&lt;70,VLOOKUP($H106+BT$2-$L$2,$B$3:$C$123,2)*VLOOKUP($H106+BT$2-$L$2,Multipliers!$A$3:$DF$122,BT$2-2006+2),1))</f>
        <v>0</v>
      </c>
      <c r="BV106" s="3">
        <f>BU106*(1-IF($H106+BU$2-$L$2&lt;70,VLOOKUP($H106+BU$2-$L$2,$B$3:$C$123,2)*VLOOKUP($H106+BU$2-$L$2,Multipliers!$A$3:$DF$122,BU$2-2006+2),1))</f>
        <v>0</v>
      </c>
      <c r="BW106" s="3">
        <f>BV106*(1-IF($H106+BV$2-$L$2&lt;70,VLOOKUP($H106+BV$2-$L$2,$B$3:$C$123,2)*VLOOKUP($H106+BV$2-$L$2,Multipliers!$A$3:$DF$122,BV$2-2006+2),1))</f>
        <v>0</v>
      </c>
      <c r="BX106" s="3">
        <f>BW106*(1-IF($H106+BW$2-$L$2&lt;70,VLOOKUP($H106+BW$2-$L$2,$B$3:$C$123,2)*VLOOKUP($H106+BW$2-$L$2,Multipliers!$A$3:$DF$122,BW$2-2006+2),1))</f>
        <v>0</v>
      </c>
      <c r="BY106" s="3">
        <f>BX106*(1-IF($H106+BX$2-$L$2&lt;70,VLOOKUP($H106+BX$2-$L$2,$B$3:$C$123,2)*VLOOKUP($H106+BX$2-$L$2,Multipliers!$A$3:$DF$122,BX$2-2006+2),1))</f>
        <v>0</v>
      </c>
      <c r="BZ106" s="3">
        <f>BY106*(1-IF($H106+BY$2-$L$2&lt;70,VLOOKUP($H106+BY$2-$L$2,$B$3:$C$123,2)*VLOOKUP($H106+BY$2-$L$2,Multipliers!$A$3:$DF$122,BY$2-2006+2),1))</f>
        <v>0</v>
      </c>
      <c r="CA106" s="3">
        <f>BZ106*(1-IF($H106+BZ$2-$L$2&lt;70,VLOOKUP($H106+BZ$2-$L$2,$B$3:$C$123,2)*VLOOKUP($H106+BZ$2-$L$2,Multipliers!$A$3:$DF$122,BZ$2-2006+2),1))</f>
        <v>0</v>
      </c>
      <c r="CB106" s="3">
        <f>CA106*(1-IF($H106+CA$2-$L$2&lt;70,VLOOKUP($H106+CA$2-$L$2,$B$3:$C$123,2)*VLOOKUP($H106+CA$2-$L$2,Multipliers!$A$3:$DF$122,CA$2-2006+2),1))</f>
        <v>0</v>
      </c>
      <c r="CC106" s="3">
        <f>CB106*(1-IF($H106+CB$2-$L$2&lt;70,VLOOKUP($H106+CB$2-$L$2,$B$3:$C$123,2)*VLOOKUP($H106+CB$2-$L$2,Multipliers!$A$3:$DF$122,CB$2-2006+2),1))</f>
        <v>0</v>
      </c>
      <c r="CD106" s="3">
        <f>CC106*(1-IF($H106+CC$2-$L$2&lt;70,VLOOKUP($H106+CC$2-$L$2,$B$3:$C$123,2)*VLOOKUP($H106+CC$2-$L$2,Multipliers!$A$3:$DF$122,CC$2-2006+2),1))</f>
        <v>0</v>
      </c>
    </row>
    <row r="107" spans="2:82" x14ac:dyDescent="0.25">
      <c r="B107" s="21">
        <f t="shared" si="34"/>
        <v>104</v>
      </c>
      <c r="C107" s="21">
        <f>IF(B107&lt;Inputs!$C$3,E107,F107)</f>
        <v>0.42153299999999999</v>
      </c>
      <c r="E107" s="22"/>
      <c r="F107" s="22">
        <v>0.42153299999999999</v>
      </c>
      <c r="H107" s="26">
        <f t="shared" si="35"/>
        <v>105</v>
      </c>
      <c r="I107" s="26">
        <f>IF(H107&lt;=Inputs!$C$3,VLOOKUP(H107,$K$3:$CD$43,Inputs!$C$3-H107+2),1)</f>
        <v>1</v>
      </c>
      <c r="K107" s="3">
        <f t="shared" si="36"/>
        <v>105</v>
      </c>
      <c r="L107" s="3">
        <v>1</v>
      </c>
      <c r="M107" s="3">
        <f>L107*(1-IF($H107+L$2-$L$2&lt;70,VLOOKUP($H107+L$2-$L$2,$B$3:$C$123,2)*VLOOKUP($H107+L$2-$L$2,Multipliers!$A$3:$DF$122,L$2-2006+2),1))</f>
        <v>0</v>
      </c>
      <c r="N107" s="3">
        <f>M107*(1-IF($H107+M$2-$L$2&lt;70,VLOOKUP($H107+M$2-$L$2,$B$3:$C$123,2)*VLOOKUP($H107+M$2-$L$2,Multipliers!$A$3:$DF$122,M$2-2006+2),1))</f>
        <v>0</v>
      </c>
      <c r="O107" s="3">
        <f>N107*(1-IF($H107+N$2-$L$2&lt;70,VLOOKUP($H107+N$2-$L$2,$B$3:$C$123,2)*VLOOKUP($H107+N$2-$L$2,Multipliers!$A$3:$DF$122,N$2-2006+2),1))</f>
        <v>0</v>
      </c>
      <c r="P107" s="3">
        <f>O107*(1-IF($H107+O$2-$L$2&lt;70,VLOOKUP($H107+O$2-$L$2,$B$3:$C$123,2)*VLOOKUP($H107+O$2-$L$2,Multipliers!$A$3:$DF$122,O$2-2006+2),1))</f>
        <v>0</v>
      </c>
      <c r="Q107" s="3">
        <f>P107*(1-IF($H107+P$2-$L$2&lt;70,VLOOKUP($H107+P$2-$L$2,$B$3:$C$123,2)*VLOOKUP($H107+P$2-$L$2,Multipliers!$A$3:$DF$122,P$2-2006+2),1))</f>
        <v>0</v>
      </c>
      <c r="R107" s="3">
        <f>Q107*(1-IF($H107+Q$2-$L$2&lt;70,VLOOKUP($H107+Q$2-$L$2,$B$3:$C$123,2)*VLOOKUP($H107+Q$2-$L$2,Multipliers!$A$3:$DF$122,Q$2-2006+2),1))</f>
        <v>0</v>
      </c>
      <c r="S107" s="3">
        <f>R107*(1-IF($H107+R$2-$L$2&lt;70,VLOOKUP($H107+R$2-$L$2,$B$3:$C$123,2)*VLOOKUP($H107+R$2-$L$2,Multipliers!$A$3:$DF$122,R$2-2006+2),1))</f>
        <v>0</v>
      </c>
      <c r="T107" s="3">
        <f>S107*(1-IF($H107+S$2-$L$2&lt;70,VLOOKUP($H107+S$2-$L$2,$B$3:$C$123,2)*VLOOKUP($H107+S$2-$L$2,Multipliers!$A$3:$DF$122,S$2-2006+2),1))</f>
        <v>0</v>
      </c>
      <c r="U107" s="3">
        <f>T107*(1-IF($H107+T$2-$L$2&lt;70,VLOOKUP($H107+T$2-$L$2,$B$3:$C$123,2)*VLOOKUP($H107+T$2-$L$2,Multipliers!$A$3:$DF$122,T$2-2006+2),1))</f>
        <v>0</v>
      </c>
      <c r="V107" s="3">
        <f>U107*(1-IF($H107+U$2-$L$2&lt;70,VLOOKUP($H107+U$2-$L$2,$B$3:$C$123,2)*VLOOKUP($H107+U$2-$L$2,Multipliers!$A$3:$DF$122,U$2-2006+2),1))</f>
        <v>0</v>
      </c>
      <c r="W107" s="3">
        <f>V107*(1-IF($H107+V$2-$L$2&lt;70,VLOOKUP($H107+V$2-$L$2,$B$3:$C$123,2)*VLOOKUP($H107+V$2-$L$2,Multipliers!$A$3:$DF$122,V$2-2006+2),1))</f>
        <v>0</v>
      </c>
      <c r="X107" s="3">
        <f>W107*(1-IF($H107+W$2-$L$2&lt;70,VLOOKUP($H107+W$2-$L$2,$B$3:$C$123,2)*VLOOKUP($H107+W$2-$L$2,Multipliers!$A$3:$DF$122,W$2-2006+2),1))</f>
        <v>0</v>
      </c>
      <c r="Y107" s="3">
        <f>X107*(1-IF($H107+X$2-$L$2&lt;70,VLOOKUP($H107+X$2-$L$2,$B$3:$C$123,2)*VLOOKUP($H107+X$2-$L$2,Multipliers!$A$3:$DF$122,X$2-2006+2),1))</f>
        <v>0</v>
      </c>
      <c r="Z107" s="3">
        <f>Y107*(1-IF($H107+Y$2-$L$2&lt;70,VLOOKUP($H107+Y$2-$L$2,$B$3:$C$123,2)*VLOOKUP($H107+Y$2-$L$2,Multipliers!$A$3:$DF$122,Y$2-2006+2),1))</f>
        <v>0</v>
      </c>
      <c r="AA107" s="3">
        <f>Z107*(1-IF($H107+Z$2-$L$2&lt;70,VLOOKUP($H107+Z$2-$L$2,$B$3:$C$123,2)*VLOOKUP($H107+Z$2-$L$2,Multipliers!$A$3:$DF$122,Z$2-2006+2),1))</f>
        <v>0</v>
      </c>
      <c r="AB107" s="3">
        <f>AA107*(1-IF($H107+AA$2-$L$2&lt;70,VLOOKUP($H107+AA$2-$L$2,$B$3:$C$123,2)*VLOOKUP($H107+AA$2-$L$2,Multipliers!$A$3:$DF$122,AA$2-2006+2),1))</f>
        <v>0</v>
      </c>
      <c r="AC107" s="3">
        <f>AB107*(1-IF($H107+AB$2-$L$2&lt;70,VLOOKUP($H107+AB$2-$L$2,$B$3:$C$123,2)*VLOOKUP($H107+AB$2-$L$2,Multipliers!$A$3:$DF$122,AB$2-2006+2),1))</f>
        <v>0</v>
      </c>
      <c r="AD107" s="3">
        <f>AC107*(1-IF($H107+AC$2-$L$2&lt;70,VLOOKUP($H107+AC$2-$L$2,$B$3:$C$123,2)*VLOOKUP($H107+AC$2-$L$2,Multipliers!$A$3:$DF$122,AC$2-2006+2),1))</f>
        <v>0</v>
      </c>
      <c r="AE107" s="3">
        <f>AD107*(1-IF($H107+AD$2-$L$2&lt;70,VLOOKUP($H107+AD$2-$L$2,$B$3:$C$123,2)*VLOOKUP($H107+AD$2-$L$2,Multipliers!$A$3:$DF$122,AD$2-2006+2),1))</f>
        <v>0</v>
      </c>
      <c r="AF107" s="3">
        <f>AE107*(1-IF($H107+AE$2-$L$2&lt;70,VLOOKUP($H107+AE$2-$L$2,$B$3:$C$123,2)*VLOOKUP($H107+AE$2-$L$2,Multipliers!$A$3:$DF$122,AE$2-2006+2),1))</f>
        <v>0</v>
      </c>
      <c r="AG107" s="3">
        <f>AF107*(1-IF($H107+AF$2-$L$2&lt;70,VLOOKUP($H107+AF$2-$L$2,$B$3:$C$123,2)*VLOOKUP($H107+AF$2-$L$2,Multipliers!$A$3:$DF$122,AF$2-2006+2),1))</f>
        <v>0</v>
      </c>
      <c r="AH107" s="3">
        <f>AG107*(1-IF($H107+AG$2-$L$2&lt;70,VLOOKUP($H107+AG$2-$L$2,$B$3:$C$123,2)*VLOOKUP($H107+AG$2-$L$2,Multipliers!$A$3:$DF$122,AG$2-2006+2),1))</f>
        <v>0</v>
      </c>
      <c r="AI107" s="3">
        <f>AH107*(1-IF($H107+AH$2-$L$2&lt;70,VLOOKUP($H107+AH$2-$L$2,$B$3:$C$123,2)*VLOOKUP($H107+AH$2-$L$2,Multipliers!$A$3:$DF$122,AH$2-2006+2),1))</f>
        <v>0</v>
      </c>
      <c r="AJ107" s="3">
        <f>AI107*(1-IF($H107+AI$2-$L$2&lt;70,VLOOKUP($H107+AI$2-$L$2,$B$3:$C$123,2)*VLOOKUP($H107+AI$2-$L$2,Multipliers!$A$3:$DF$122,AI$2-2006+2),1))</f>
        <v>0</v>
      </c>
      <c r="AK107" s="3">
        <f>AJ107*(1-IF($H107+AJ$2-$L$2&lt;70,VLOOKUP($H107+AJ$2-$L$2,$B$3:$C$123,2)*VLOOKUP($H107+AJ$2-$L$2,Multipliers!$A$3:$DF$122,AJ$2-2006+2),1))</f>
        <v>0</v>
      </c>
      <c r="AL107" s="3">
        <f>AK107*(1-IF($H107+AK$2-$L$2&lt;70,VLOOKUP($H107+AK$2-$L$2,$B$3:$C$123,2)*VLOOKUP($H107+AK$2-$L$2,Multipliers!$A$3:$DF$122,AK$2-2006+2),1))</f>
        <v>0</v>
      </c>
      <c r="AM107" s="3">
        <f>AL107*(1-IF($H107+AL$2-$L$2&lt;70,VLOOKUP($H107+AL$2-$L$2,$B$3:$C$123,2)*VLOOKUP($H107+AL$2-$L$2,Multipliers!$A$3:$DF$122,AL$2-2006+2),1))</f>
        <v>0</v>
      </c>
      <c r="AN107" s="3">
        <f>AM107*(1-IF($H107+AM$2-$L$2&lt;70,VLOOKUP($H107+AM$2-$L$2,$B$3:$C$123,2)*VLOOKUP($H107+AM$2-$L$2,Multipliers!$A$3:$DF$122,AM$2-2006+2),1))</f>
        <v>0</v>
      </c>
      <c r="AO107" s="3">
        <f>AN107*(1-IF($H107+AN$2-$L$2&lt;70,VLOOKUP($H107+AN$2-$L$2,$B$3:$C$123,2)*VLOOKUP($H107+AN$2-$L$2,Multipliers!$A$3:$DF$122,AN$2-2006+2),1))</f>
        <v>0</v>
      </c>
      <c r="AP107" s="3">
        <f>AO107*(1-IF($H107+AO$2-$L$2&lt;70,VLOOKUP($H107+AO$2-$L$2,$B$3:$C$123,2)*VLOOKUP($H107+AO$2-$L$2,Multipliers!$A$3:$DF$122,AO$2-2006+2),1))</f>
        <v>0</v>
      </c>
      <c r="AQ107" s="3">
        <f>AP107*(1-IF($H107+AP$2-$L$2&lt;70,VLOOKUP($H107+AP$2-$L$2,$B$3:$C$123,2)*VLOOKUP($H107+AP$2-$L$2,Multipliers!$A$3:$DF$122,AP$2-2006+2),1))</f>
        <v>0</v>
      </c>
      <c r="AR107" s="3">
        <f>AQ107*(1-IF($H107+AQ$2-$L$2&lt;70,VLOOKUP($H107+AQ$2-$L$2,$B$3:$C$123,2)*VLOOKUP($H107+AQ$2-$L$2,Multipliers!$A$3:$DF$122,AQ$2-2006+2),1))</f>
        <v>0</v>
      </c>
      <c r="AS107" s="3">
        <f>AR107*(1-IF($H107+AR$2-$L$2&lt;70,VLOOKUP($H107+AR$2-$L$2,$B$3:$C$123,2)*VLOOKUP($H107+AR$2-$L$2,Multipliers!$A$3:$DF$122,AR$2-2006+2),1))</f>
        <v>0</v>
      </c>
      <c r="AT107" s="3">
        <f>AS107*(1-IF($H107+AS$2-$L$2&lt;70,VLOOKUP($H107+AS$2-$L$2,$B$3:$C$123,2)*VLOOKUP($H107+AS$2-$L$2,Multipliers!$A$3:$DF$122,AS$2-2006+2),1))</f>
        <v>0</v>
      </c>
      <c r="AU107" s="3">
        <f>AT107*(1-IF($H107+AT$2-$L$2&lt;70,VLOOKUP($H107+AT$2-$L$2,$B$3:$C$123,2)*VLOOKUP($H107+AT$2-$L$2,Multipliers!$A$3:$DF$122,AT$2-2006+2),1))</f>
        <v>0</v>
      </c>
      <c r="AV107" s="3">
        <f>AU107*(1-IF($H107+AU$2-$L$2&lt;70,VLOOKUP($H107+AU$2-$L$2,$B$3:$C$123,2)*VLOOKUP($H107+AU$2-$L$2,Multipliers!$A$3:$DF$122,AU$2-2006+2),1))</f>
        <v>0</v>
      </c>
      <c r="AW107" s="3">
        <f>AV107*(1-IF($H107+AV$2-$L$2&lt;70,VLOOKUP($H107+AV$2-$L$2,$B$3:$C$123,2)*VLOOKUP($H107+AV$2-$L$2,Multipliers!$A$3:$DF$122,AV$2-2006+2),1))</f>
        <v>0</v>
      </c>
      <c r="AX107" s="3">
        <f>AW107*(1-IF($H107+AW$2-$L$2&lt;70,VLOOKUP($H107+AW$2-$L$2,$B$3:$C$123,2)*VLOOKUP($H107+AW$2-$L$2,Multipliers!$A$3:$DF$122,AW$2-2006+2),1))</f>
        <v>0</v>
      </c>
      <c r="AY107" s="3">
        <f>AX107*(1-IF($H107+AX$2-$L$2&lt;70,VLOOKUP($H107+AX$2-$L$2,$B$3:$C$123,2)*VLOOKUP($H107+AX$2-$L$2,Multipliers!$A$3:$DF$122,AX$2-2006+2),1))</f>
        <v>0</v>
      </c>
      <c r="AZ107" s="3">
        <f>AY107*(1-IF($H107+AY$2-$L$2&lt;70,VLOOKUP($H107+AY$2-$L$2,$B$3:$C$123,2)*VLOOKUP($H107+AY$2-$L$2,Multipliers!$A$3:$DF$122,AY$2-2006+2),1))</f>
        <v>0</v>
      </c>
      <c r="BA107" s="3">
        <f>AZ107*(1-IF($H107+AZ$2-$L$2&lt;70,VLOOKUP($H107+AZ$2-$L$2,$B$3:$C$123,2)*VLOOKUP($H107+AZ$2-$L$2,Multipliers!$A$3:$DF$122,AZ$2-2006+2),1))</f>
        <v>0</v>
      </c>
      <c r="BB107" s="3">
        <f>BA107*(1-IF($H107+BA$2-$L$2&lt;70,VLOOKUP($H107+BA$2-$L$2,$B$3:$C$123,2)*VLOOKUP($H107+BA$2-$L$2,Multipliers!$A$3:$DF$122,BA$2-2006+2),1))</f>
        <v>0</v>
      </c>
      <c r="BC107" s="3">
        <f>BB107*(1-IF($H107+BB$2-$L$2&lt;70,VLOOKUP($H107+BB$2-$L$2,$B$3:$C$123,2)*VLOOKUP($H107+BB$2-$L$2,Multipliers!$A$3:$DF$122,BB$2-2006+2),1))</f>
        <v>0</v>
      </c>
      <c r="BD107" s="3">
        <f>BC107*(1-IF($H107+BC$2-$L$2&lt;70,VLOOKUP($H107+BC$2-$L$2,$B$3:$C$123,2)*VLOOKUP($H107+BC$2-$L$2,Multipliers!$A$3:$DF$122,BC$2-2006+2),1))</f>
        <v>0</v>
      </c>
      <c r="BE107" s="3">
        <f>BD107*(1-IF($H107+BD$2-$L$2&lt;70,VLOOKUP($H107+BD$2-$L$2,$B$3:$C$123,2)*VLOOKUP($H107+BD$2-$L$2,Multipliers!$A$3:$DF$122,BD$2-2006+2),1))</f>
        <v>0</v>
      </c>
      <c r="BF107" s="3">
        <f>BE107*(1-IF($H107+BE$2-$L$2&lt;70,VLOOKUP($H107+BE$2-$L$2,$B$3:$C$123,2)*VLOOKUP($H107+BE$2-$L$2,Multipliers!$A$3:$DF$122,BE$2-2006+2),1))</f>
        <v>0</v>
      </c>
      <c r="BG107" s="3">
        <f>BF107*(1-IF($H107+BF$2-$L$2&lt;70,VLOOKUP($H107+BF$2-$L$2,$B$3:$C$123,2)*VLOOKUP($H107+BF$2-$L$2,Multipliers!$A$3:$DF$122,BF$2-2006+2),1))</f>
        <v>0</v>
      </c>
      <c r="BH107" s="3">
        <f>BG107*(1-IF($H107+BG$2-$L$2&lt;70,VLOOKUP($H107+BG$2-$L$2,$B$3:$C$123,2)*VLOOKUP($H107+BG$2-$L$2,Multipliers!$A$3:$DF$122,BG$2-2006+2),1))</f>
        <v>0</v>
      </c>
      <c r="BI107" s="3">
        <f>BH107*(1-IF($H107+BH$2-$L$2&lt;70,VLOOKUP($H107+BH$2-$L$2,$B$3:$C$123,2)*VLOOKUP($H107+BH$2-$L$2,Multipliers!$A$3:$DF$122,BH$2-2006+2),1))</f>
        <v>0</v>
      </c>
      <c r="BJ107" s="3">
        <f>BI107*(1-IF($H107+BI$2-$L$2&lt;70,VLOOKUP($H107+BI$2-$L$2,$B$3:$C$123,2)*VLOOKUP($H107+BI$2-$L$2,Multipliers!$A$3:$DF$122,BI$2-2006+2),1))</f>
        <v>0</v>
      </c>
      <c r="BK107" s="3">
        <f>BJ107*(1-IF($H107+BJ$2-$L$2&lt;70,VLOOKUP($H107+BJ$2-$L$2,$B$3:$C$123,2)*VLOOKUP($H107+BJ$2-$L$2,Multipliers!$A$3:$DF$122,BJ$2-2006+2),1))</f>
        <v>0</v>
      </c>
      <c r="BL107" s="3">
        <f>BK107*(1-IF($H107+BK$2-$L$2&lt;70,VLOOKUP($H107+BK$2-$L$2,$B$3:$C$123,2)*VLOOKUP($H107+BK$2-$L$2,Multipliers!$A$3:$DF$122,BK$2-2006+2),1))</f>
        <v>0</v>
      </c>
      <c r="BM107" s="3">
        <f>BL107*(1-IF($H107+BL$2-$L$2&lt;70,VLOOKUP($H107+BL$2-$L$2,$B$3:$C$123,2)*VLOOKUP($H107+BL$2-$L$2,Multipliers!$A$3:$DF$122,BL$2-2006+2),1))</f>
        <v>0</v>
      </c>
      <c r="BN107" s="3">
        <f>BM107*(1-IF($H107+BM$2-$L$2&lt;70,VLOOKUP($H107+BM$2-$L$2,$B$3:$C$123,2)*VLOOKUP($H107+BM$2-$L$2,Multipliers!$A$3:$DF$122,BM$2-2006+2),1))</f>
        <v>0</v>
      </c>
      <c r="BO107" s="3">
        <f>BN107*(1-IF($H107+BN$2-$L$2&lt;70,VLOOKUP($H107+BN$2-$L$2,$B$3:$C$123,2)*VLOOKUP($H107+BN$2-$L$2,Multipliers!$A$3:$DF$122,BN$2-2006+2),1))</f>
        <v>0</v>
      </c>
      <c r="BP107" s="3">
        <f>BO107*(1-IF($H107+BO$2-$L$2&lt;70,VLOOKUP($H107+BO$2-$L$2,$B$3:$C$123,2)*VLOOKUP($H107+BO$2-$L$2,Multipliers!$A$3:$DF$122,BO$2-2006+2),1))</f>
        <v>0</v>
      </c>
      <c r="BQ107" s="3">
        <f>BP107*(1-IF($H107+BP$2-$L$2&lt;70,VLOOKUP($H107+BP$2-$L$2,$B$3:$C$123,2)*VLOOKUP($H107+BP$2-$L$2,Multipliers!$A$3:$DF$122,BP$2-2006+2),1))</f>
        <v>0</v>
      </c>
      <c r="BR107" s="3">
        <f>BQ107*(1-IF($H107+BQ$2-$L$2&lt;70,VLOOKUP($H107+BQ$2-$L$2,$B$3:$C$123,2)*VLOOKUP($H107+BQ$2-$L$2,Multipliers!$A$3:$DF$122,BQ$2-2006+2),1))</f>
        <v>0</v>
      </c>
      <c r="BS107" s="3">
        <f>BR107*(1-IF($H107+BR$2-$L$2&lt;70,VLOOKUP($H107+BR$2-$L$2,$B$3:$C$123,2)*VLOOKUP($H107+BR$2-$L$2,Multipliers!$A$3:$DF$122,BR$2-2006+2),1))</f>
        <v>0</v>
      </c>
      <c r="BT107" s="3">
        <f>BS107*(1-IF($H107+BS$2-$L$2&lt;70,VLOOKUP($H107+BS$2-$L$2,$B$3:$C$123,2)*VLOOKUP($H107+BS$2-$L$2,Multipliers!$A$3:$DF$122,BS$2-2006+2),1))</f>
        <v>0</v>
      </c>
      <c r="BU107" s="3">
        <f>BT107*(1-IF($H107+BT$2-$L$2&lt;70,VLOOKUP($H107+BT$2-$L$2,$B$3:$C$123,2)*VLOOKUP($H107+BT$2-$L$2,Multipliers!$A$3:$DF$122,BT$2-2006+2),1))</f>
        <v>0</v>
      </c>
      <c r="BV107" s="3">
        <f>BU107*(1-IF($H107+BU$2-$L$2&lt;70,VLOOKUP($H107+BU$2-$L$2,$B$3:$C$123,2)*VLOOKUP($H107+BU$2-$L$2,Multipliers!$A$3:$DF$122,BU$2-2006+2),1))</f>
        <v>0</v>
      </c>
      <c r="BW107" s="3">
        <f>BV107*(1-IF($H107+BV$2-$L$2&lt;70,VLOOKUP($H107+BV$2-$L$2,$B$3:$C$123,2)*VLOOKUP($H107+BV$2-$L$2,Multipliers!$A$3:$DF$122,BV$2-2006+2),1))</f>
        <v>0</v>
      </c>
      <c r="BX107" s="3">
        <f>BW107*(1-IF($H107+BW$2-$L$2&lt;70,VLOOKUP($H107+BW$2-$L$2,$B$3:$C$123,2)*VLOOKUP($H107+BW$2-$L$2,Multipliers!$A$3:$DF$122,BW$2-2006+2),1))</f>
        <v>0</v>
      </c>
      <c r="BY107" s="3">
        <f>BX107*(1-IF($H107+BX$2-$L$2&lt;70,VLOOKUP($H107+BX$2-$L$2,$B$3:$C$123,2)*VLOOKUP($H107+BX$2-$L$2,Multipliers!$A$3:$DF$122,BX$2-2006+2),1))</f>
        <v>0</v>
      </c>
      <c r="BZ107" s="3">
        <f>BY107*(1-IF($H107+BY$2-$L$2&lt;70,VLOOKUP($H107+BY$2-$L$2,$B$3:$C$123,2)*VLOOKUP($H107+BY$2-$L$2,Multipliers!$A$3:$DF$122,BY$2-2006+2),1))</f>
        <v>0</v>
      </c>
      <c r="CA107" s="3">
        <f>BZ107*(1-IF($H107+BZ$2-$L$2&lt;70,VLOOKUP($H107+BZ$2-$L$2,$B$3:$C$123,2)*VLOOKUP($H107+BZ$2-$L$2,Multipliers!$A$3:$DF$122,BZ$2-2006+2),1))</f>
        <v>0</v>
      </c>
      <c r="CB107" s="3">
        <f>CA107*(1-IF($H107+CA$2-$L$2&lt;70,VLOOKUP($H107+CA$2-$L$2,$B$3:$C$123,2)*VLOOKUP($H107+CA$2-$L$2,Multipliers!$A$3:$DF$122,CA$2-2006+2),1))</f>
        <v>0</v>
      </c>
      <c r="CC107" s="3">
        <f>CB107*(1-IF($H107+CB$2-$L$2&lt;70,VLOOKUP($H107+CB$2-$L$2,$B$3:$C$123,2)*VLOOKUP($H107+CB$2-$L$2,Multipliers!$A$3:$DF$122,CB$2-2006+2),1))</f>
        <v>0</v>
      </c>
      <c r="CD107" s="3">
        <f>CC107*(1-IF($H107+CC$2-$L$2&lt;70,VLOOKUP($H107+CC$2-$L$2,$B$3:$C$123,2)*VLOOKUP($H107+CC$2-$L$2,Multipliers!$A$3:$DF$122,CC$2-2006+2),1))</f>
        <v>0</v>
      </c>
    </row>
    <row r="108" spans="2:82" x14ac:dyDescent="0.25">
      <c r="B108" s="21">
        <f t="shared" si="34"/>
        <v>105</v>
      </c>
      <c r="C108" s="21">
        <f>IF(B108&lt;Inputs!$C$3,E108,F108)</f>
        <v>0.43890299999999999</v>
      </c>
      <c r="E108" s="22"/>
      <c r="F108" s="22">
        <v>0.43890299999999999</v>
      </c>
      <c r="H108" s="26">
        <f t="shared" si="35"/>
        <v>106</v>
      </c>
      <c r="I108" s="26">
        <f>IF(H108&lt;=Inputs!$C$3,VLOOKUP(H108,$K$3:$CD$43,Inputs!$C$3-H108+2),1)</f>
        <v>1</v>
      </c>
      <c r="K108" s="3">
        <f t="shared" si="36"/>
        <v>106</v>
      </c>
      <c r="L108" s="3">
        <v>1</v>
      </c>
      <c r="M108" s="3">
        <f>L108*(1-IF($H108+L$2-$L$2&lt;70,VLOOKUP($H108+L$2-$L$2,$B$3:$C$123,2)*VLOOKUP($H108+L$2-$L$2,Multipliers!$A$3:$DF$122,L$2-2006+2),1))</f>
        <v>0</v>
      </c>
      <c r="N108" s="3">
        <f>M108*(1-IF($H108+M$2-$L$2&lt;70,VLOOKUP($H108+M$2-$L$2,$B$3:$C$123,2)*VLOOKUP($H108+M$2-$L$2,Multipliers!$A$3:$DF$122,M$2-2006+2),1))</f>
        <v>0</v>
      </c>
      <c r="O108" s="3">
        <f>N108*(1-IF($H108+N$2-$L$2&lt;70,VLOOKUP($H108+N$2-$L$2,$B$3:$C$123,2)*VLOOKUP($H108+N$2-$L$2,Multipliers!$A$3:$DF$122,N$2-2006+2),1))</f>
        <v>0</v>
      </c>
      <c r="P108" s="3">
        <f>O108*(1-IF($H108+O$2-$L$2&lt;70,VLOOKUP($H108+O$2-$L$2,$B$3:$C$123,2)*VLOOKUP($H108+O$2-$L$2,Multipliers!$A$3:$DF$122,O$2-2006+2),1))</f>
        <v>0</v>
      </c>
      <c r="Q108" s="3">
        <f>P108*(1-IF($H108+P$2-$L$2&lt;70,VLOOKUP($H108+P$2-$L$2,$B$3:$C$123,2)*VLOOKUP($H108+P$2-$L$2,Multipliers!$A$3:$DF$122,P$2-2006+2),1))</f>
        <v>0</v>
      </c>
      <c r="R108" s="3">
        <f>Q108*(1-IF($H108+Q$2-$L$2&lt;70,VLOOKUP($H108+Q$2-$L$2,$B$3:$C$123,2)*VLOOKUP($H108+Q$2-$L$2,Multipliers!$A$3:$DF$122,Q$2-2006+2),1))</f>
        <v>0</v>
      </c>
      <c r="S108" s="3">
        <f>R108*(1-IF($H108+R$2-$L$2&lt;70,VLOOKUP($H108+R$2-$L$2,$B$3:$C$123,2)*VLOOKUP($H108+R$2-$L$2,Multipliers!$A$3:$DF$122,R$2-2006+2),1))</f>
        <v>0</v>
      </c>
      <c r="T108" s="3">
        <f>S108*(1-IF($H108+S$2-$L$2&lt;70,VLOOKUP($H108+S$2-$L$2,$B$3:$C$123,2)*VLOOKUP($H108+S$2-$L$2,Multipliers!$A$3:$DF$122,S$2-2006+2),1))</f>
        <v>0</v>
      </c>
      <c r="U108" s="3">
        <f>T108*(1-IF($H108+T$2-$L$2&lt;70,VLOOKUP($H108+T$2-$L$2,$B$3:$C$123,2)*VLOOKUP($H108+T$2-$L$2,Multipliers!$A$3:$DF$122,T$2-2006+2),1))</f>
        <v>0</v>
      </c>
      <c r="V108" s="3">
        <f>U108*(1-IF($H108+U$2-$L$2&lt;70,VLOOKUP($H108+U$2-$L$2,$B$3:$C$123,2)*VLOOKUP($H108+U$2-$L$2,Multipliers!$A$3:$DF$122,U$2-2006+2),1))</f>
        <v>0</v>
      </c>
      <c r="W108" s="3">
        <f>V108*(1-IF($H108+V$2-$L$2&lt;70,VLOOKUP($H108+V$2-$L$2,$B$3:$C$123,2)*VLOOKUP($H108+V$2-$L$2,Multipliers!$A$3:$DF$122,V$2-2006+2),1))</f>
        <v>0</v>
      </c>
      <c r="X108" s="3">
        <f>W108*(1-IF($H108+W$2-$L$2&lt;70,VLOOKUP($H108+W$2-$L$2,$B$3:$C$123,2)*VLOOKUP($H108+W$2-$L$2,Multipliers!$A$3:$DF$122,W$2-2006+2),1))</f>
        <v>0</v>
      </c>
      <c r="Y108" s="3">
        <f>X108*(1-IF($H108+X$2-$L$2&lt;70,VLOOKUP($H108+X$2-$L$2,$B$3:$C$123,2)*VLOOKUP($H108+X$2-$L$2,Multipliers!$A$3:$DF$122,X$2-2006+2),1))</f>
        <v>0</v>
      </c>
      <c r="Z108" s="3">
        <f>Y108*(1-IF($H108+Y$2-$L$2&lt;70,VLOOKUP($H108+Y$2-$L$2,$B$3:$C$123,2)*VLOOKUP($H108+Y$2-$L$2,Multipliers!$A$3:$DF$122,Y$2-2006+2),1))</f>
        <v>0</v>
      </c>
      <c r="AA108" s="3">
        <f>Z108*(1-IF($H108+Z$2-$L$2&lt;70,VLOOKUP($H108+Z$2-$L$2,$B$3:$C$123,2)*VLOOKUP($H108+Z$2-$L$2,Multipliers!$A$3:$DF$122,Z$2-2006+2),1))</f>
        <v>0</v>
      </c>
      <c r="AB108" s="3">
        <f>AA108*(1-IF($H108+AA$2-$L$2&lt;70,VLOOKUP($H108+AA$2-$L$2,$B$3:$C$123,2)*VLOOKUP($H108+AA$2-$L$2,Multipliers!$A$3:$DF$122,AA$2-2006+2),1))</f>
        <v>0</v>
      </c>
      <c r="AC108" s="3">
        <f>AB108*(1-IF($H108+AB$2-$L$2&lt;70,VLOOKUP($H108+AB$2-$L$2,$B$3:$C$123,2)*VLOOKUP($H108+AB$2-$L$2,Multipliers!$A$3:$DF$122,AB$2-2006+2),1))</f>
        <v>0</v>
      </c>
      <c r="AD108" s="3">
        <f>AC108*(1-IF($H108+AC$2-$L$2&lt;70,VLOOKUP($H108+AC$2-$L$2,$B$3:$C$123,2)*VLOOKUP($H108+AC$2-$L$2,Multipliers!$A$3:$DF$122,AC$2-2006+2),1))</f>
        <v>0</v>
      </c>
      <c r="AE108" s="3">
        <f>AD108*(1-IF($H108+AD$2-$L$2&lt;70,VLOOKUP($H108+AD$2-$L$2,$B$3:$C$123,2)*VLOOKUP($H108+AD$2-$L$2,Multipliers!$A$3:$DF$122,AD$2-2006+2),1))</f>
        <v>0</v>
      </c>
      <c r="AF108" s="3">
        <f>AE108*(1-IF($H108+AE$2-$L$2&lt;70,VLOOKUP($H108+AE$2-$L$2,$B$3:$C$123,2)*VLOOKUP($H108+AE$2-$L$2,Multipliers!$A$3:$DF$122,AE$2-2006+2),1))</f>
        <v>0</v>
      </c>
      <c r="AG108" s="3">
        <f>AF108*(1-IF($H108+AF$2-$L$2&lt;70,VLOOKUP($H108+AF$2-$L$2,$B$3:$C$123,2)*VLOOKUP($H108+AF$2-$L$2,Multipliers!$A$3:$DF$122,AF$2-2006+2),1))</f>
        <v>0</v>
      </c>
      <c r="AH108" s="3">
        <f>AG108*(1-IF($H108+AG$2-$L$2&lt;70,VLOOKUP($H108+AG$2-$L$2,$B$3:$C$123,2)*VLOOKUP($H108+AG$2-$L$2,Multipliers!$A$3:$DF$122,AG$2-2006+2),1))</f>
        <v>0</v>
      </c>
      <c r="AI108" s="3">
        <f>AH108*(1-IF($H108+AH$2-$L$2&lt;70,VLOOKUP($H108+AH$2-$L$2,$B$3:$C$123,2)*VLOOKUP($H108+AH$2-$L$2,Multipliers!$A$3:$DF$122,AH$2-2006+2),1))</f>
        <v>0</v>
      </c>
      <c r="AJ108" s="3">
        <f>AI108*(1-IF($H108+AI$2-$L$2&lt;70,VLOOKUP($H108+AI$2-$L$2,$B$3:$C$123,2)*VLOOKUP($H108+AI$2-$L$2,Multipliers!$A$3:$DF$122,AI$2-2006+2),1))</f>
        <v>0</v>
      </c>
      <c r="AK108" s="3">
        <f>AJ108*(1-IF($H108+AJ$2-$L$2&lt;70,VLOOKUP($H108+AJ$2-$L$2,$B$3:$C$123,2)*VLOOKUP($H108+AJ$2-$L$2,Multipliers!$A$3:$DF$122,AJ$2-2006+2),1))</f>
        <v>0</v>
      </c>
      <c r="AL108" s="3">
        <f>AK108*(1-IF($H108+AK$2-$L$2&lt;70,VLOOKUP($H108+AK$2-$L$2,$B$3:$C$123,2)*VLOOKUP($H108+AK$2-$L$2,Multipliers!$A$3:$DF$122,AK$2-2006+2),1))</f>
        <v>0</v>
      </c>
      <c r="AM108" s="3">
        <f>AL108*(1-IF($H108+AL$2-$L$2&lt;70,VLOOKUP($H108+AL$2-$L$2,$B$3:$C$123,2)*VLOOKUP($H108+AL$2-$L$2,Multipliers!$A$3:$DF$122,AL$2-2006+2),1))</f>
        <v>0</v>
      </c>
      <c r="AN108" s="3">
        <f>AM108*(1-IF($H108+AM$2-$L$2&lt;70,VLOOKUP($H108+AM$2-$L$2,$B$3:$C$123,2)*VLOOKUP($H108+AM$2-$L$2,Multipliers!$A$3:$DF$122,AM$2-2006+2),1))</f>
        <v>0</v>
      </c>
      <c r="AO108" s="3">
        <f>AN108*(1-IF($H108+AN$2-$L$2&lt;70,VLOOKUP($H108+AN$2-$L$2,$B$3:$C$123,2)*VLOOKUP($H108+AN$2-$L$2,Multipliers!$A$3:$DF$122,AN$2-2006+2),1))</f>
        <v>0</v>
      </c>
      <c r="AP108" s="3">
        <f>AO108*(1-IF($H108+AO$2-$L$2&lt;70,VLOOKUP($H108+AO$2-$L$2,$B$3:$C$123,2)*VLOOKUP($H108+AO$2-$L$2,Multipliers!$A$3:$DF$122,AO$2-2006+2),1))</f>
        <v>0</v>
      </c>
      <c r="AQ108" s="3">
        <f>AP108*(1-IF($H108+AP$2-$L$2&lt;70,VLOOKUP($H108+AP$2-$L$2,$B$3:$C$123,2)*VLOOKUP($H108+AP$2-$L$2,Multipliers!$A$3:$DF$122,AP$2-2006+2),1))</f>
        <v>0</v>
      </c>
      <c r="AR108" s="3">
        <f>AQ108*(1-IF($H108+AQ$2-$L$2&lt;70,VLOOKUP($H108+AQ$2-$L$2,$B$3:$C$123,2)*VLOOKUP($H108+AQ$2-$L$2,Multipliers!$A$3:$DF$122,AQ$2-2006+2),1))</f>
        <v>0</v>
      </c>
      <c r="AS108" s="3">
        <f>AR108*(1-IF($H108+AR$2-$L$2&lt;70,VLOOKUP($H108+AR$2-$L$2,$B$3:$C$123,2)*VLOOKUP($H108+AR$2-$L$2,Multipliers!$A$3:$DF$122,AR$2-2006+2),1))</f>
        <v>0</v>
      </c>
      <c r="AT108" s="3">
        <f>AS108*(1-IF($H108+AS$2-$L$2&lt;70,VLOOKUP($H108+AS$2-$L$2,$B$3:$C$123,2)*VLOOKUP($H108+AS$2-$L$2,Multipliers!$A$3:$DF$122,AS$2-2006+2),1))</f>
        <v>0</v>
      </c>
      <c r="AU108" s="3">
        <f>AT108*(1-IF($H108+AT$2-$L$2&lt;70,VLOOKUP($H108+AT$2-$L$2,$B$3:$C$123,2)*VLOOKUP($H108+AT$2-$L$2,Multipliers!$A$3:$DF$122,AT$2-2006+2),1))</f>
        <v>0</v>
      </c>
      <c r="AV108" s="3">
        <f>AU108*(1-IF($H108+AU$2-$L$2&lt;70,VLOOKUP($H108+AU$2-$L$2,$B$3:$C$123,2)*VLOOKUP($H108+AU$2-$L$2,Multipliers!$A$3:$DF$122,AU$2-2006+2),1))</f>
        <v>0</v>
      </c>
      <c r="AW108" s="3">
        <f>AV108*(1-IF($H108+AV$2-$L$2&lt;70,VLOOKUP($H108+AV$2-$L$2,$B$3:$C$123,2)*VLOOKUP($H108+AV$2-$L$2,Multipliers!$A$3:$DF$122,AV$2-2006+2),1))</f>
        <v>0</v>
      </c>
      <c r="AX108" s="3">
        <f>AW108*(1-IF($H108+AW$2-$L$2&lt;70,VLOOKUP($H108+AW$2-$L$2,$B$3:$C$123,2)*VLOOKUP($H108+AW$2-$L$2,Multipliers!$A$3:$DF$122,AW$2-2006+2),1))</f>
        <v>0</v>
      </c>
      <c r="AY108" s="3">
        <f>AX108*(1-IF($H108+AX$2-$L$2&lt;70,VLOOKUP($H108+AX$2-$L$2,$B$3:$C$123,2)*VLOOKUP($H108+AX$2-$L$2,Multipliers!$A$3:$DF$122,AX$2-2006+2),1))</f>
        <v>0</v>
      </c>
      <c r="AZ108" s="3">
        <f>AY108*(1-IF($H108+AY$2-$L$2&lt;70,VLOOKUP($H108+AY$2-$L$2,$B$3:$C$123,2)*VLOOKUP($H108+AY$2-$L$2,Multipliers!$A$3:$DF$122,AY$2-2006+2),1))</f>
        <v>0</v>
      </c>
      <c r="BA108" s="3">
        <f>AZ108*(1-IF($H108+AZ$2-$L$2&lt;70,VLOOKUP($H108+AZ$2-$L$2,$B$3:$C$123,2)*VLOOKUP($H108+AZ$2-$L$2,Multipliers!$A$3:$DF$122,AZ$2-2006+2),1))</f>
        <v>0</v>
      </c>
      <c r="BB108" s="3">
        <f>BA108*(1-IF($H108+BA$2-$L$2&lt;70,VLOOKUP($H108+BA$2-$L$2,$B$3:$C$123,2)*VLOOKUP($H108+BA$2-$L$2,Multipliers!$A$3:$DF$122,BA$2-2006+2),1))</f>
        <v>0</v>
      </c>
      <c r="BC108" s="3">
        <f>BB108*(1-IF($H108+BB$2-$L$2&lt;70,VLOOKUP($H108+BB$2-$L$2,$B$3:$C$123,2)*VLOOKUP($H108+BB$2-$L$2,Multipliers!$A$3:$DF$122,BB$2-2006+2),1))</f>
        <v>0</v>
      </c>
      <c r="BD108" s="3">
        <f>BC108*(1-IF($H108+BC$2-$L$2&lt;70,VLOOKUP($H108+BC$2-$L$2,$B$3:$C$123,2)*VLOOKUP($H108+BC$2-$L$2,Multipliers!$A$3:$DF$122,BC$2-2006+2),1))</f>
        <v>0</v>
      </c>
      <c r="BE108" s="3">
        <f>BD108*(1-IF($H108+BD$2-$L$2&lt;70,VLOOKUP($H108+BD$2-$L$2,$B$3:$C$123,2)*VLOOKUP($H108+BD$2-$L$2,Multipliers!$A$3:$DF$122,BD$2-2006+2),1))</f>
        <v>0</v>
      </c>
      <c r="BF108" s="3">
        <f>BE108*(1-IF($H108+BE$2-$L$2&lt;70,VLOOKUP($H108+BE$2-$L$2,$B$3:$C$123,2)*VLOOKUP($H108+BE$2-$L$2,Multipliers!$A$3:$DF$122,BE$2-2006+2),1))</f>
        <v>0</v>
      </c>
      <c r="BG108" s="3">
        <f>BF108*(1-IF($H108+BF$2-$L$2&lt;70,VLOOKUP($H108+BF$2-$L$2,$B$3:$C$123,2)*VLOOKUP($H108+BF$2-$L$2,Multipliers!$A$3:$DF$122,BF$2-2006+2),1))</f>
        <v>0</v>
      </c>
      <c r="BH108" s="3">
        <f>BG108*(1-IF($H108+BG$2-$L$2&lt;70,VLOOKUP($H108+BG$2-$L$2,$B$3:$C$123,2)*VLOOKUP($H108+BG$2-$L$2,Multipliers!$A$3:$DF$122,BG$2-2006+2),1))</f>
        <v>0</v>
      </c>
      <c r="BI108" s="3">
        <f>BH108*(1-IF($H108+BH$2-$L$2&lt;70,VLOOKUP($H108+BH$2-$L$2,$B$3:$C$123,2)*VLOOKUP($H108+BH$2-$L$2,Multipliers!$A$3:$DF$122,BH$2-2006+2),1))</f>
        <v>0</v>
      </c>
      <c r="BJ108" s="3">
        <f>BI108*(1-IF($H108+BI$2-$L$2&lt;70,VLOOKUP($H108+BI$2-$L$2,$B$3:$C$123,2)*VLOOKUP($H108+BI$2-$L$2,Multipliers!$A$3:$DF$122,BI$2-2006+2),1))</f>
        <v>0</v>
      </c>
      <c r="BK108" s="3">
        <f>BJ108*(1-IF($H108+BJ$2-$L$2&lt;70,VLOOKUP($H108+BJ$2-$L$2,$B$3:$C$123,2)*VLOOKUP($H108+BJ$2-$L$2,Multipliers!$A$3:$DF$122,BJ$2-2006+2),1))</f>
        <v>0</v>
      </c>
      <c r="BL108" s="3">
        <f>BK108*(1-IF($H108+BK$2-$L$2&lt;70,VLOOKUP($H108+BK$2-$L$2,$B$3:$C$123,2)*VLOOKUP($H108+BK$2-$L$2,Multipliers!$A$3:$DF$122,BK$2-2006+2),1))</f>
        <v>0</v>
      </c>
      <c r="BM108" s="3">
        <f>BL108*(1-IF($H108+BL$2-$L$2&lt;70,VLOOKUP($H108+BL$2-$L$2,$B$3:$C$123,2)*VLOOKUP($H108+BL$2-$L$2,Multipliers!$A$3:$DF$122,BL$2-2006+2),1))</f>
        <v>0</v>
      </c>
      <c r="BN108" s="3">
        <f>BM108*(1-IF($H108+BM$2-$L$2&lt;70,VLOOKUP($H108+BM$2-$L$2,$B$3:$C$123,2)*VLOOKUP($H108+BM$2-$L$2,Multipliers!$A$3:$DF$122,BM$2-2006+2),1))</f>
        <v>0</v>
      </c>
      <c r="BO108" s="3">
        <f>BN108*(1-IF($H108+BN$2-$L$2&lt;70,VLOOKUP($H108+BN$2-$L$2,$B$3:$C$123,2)*VLOOKUP($H108+BN$2-$L$2,Multipliers!$A$3:$DF$122,BN$2-2006+2),1))</f>
        <v>0</v>
      </c>
      <c r="BP108" s="3">
        <f>BO108*(1-IF($H108+BO$2-$L$2&lt;70,VLOOKUP($H108+BO$2-$L$2,$B$3:$C$123,2)*VLOOKUP($H108+BO$2-$L$2,Multipliers!$A$3:$DF$122,BO$2-2006+2),1))</f>
        <v>0</v>
      </c>
      <c r="BQ108" s="3">
        <f>BP108*(1-IF($H108+BP$2-$L$2&lt;70,VLOOKUP($H108+BP$2-$L$2,$B$3:$C$123,2)*VLOOKUP($H108+BP$2-$L$2,Multipliers!$A$3:$DF$122,BP$2-2006+2),1))</f>
        <v>0</v>
      </c>
      <c r="BR108" s="3">
        <f>BQ108*(1-IF($H108+BQ$2-$L$2&lt;70,VLOOKUP($H108+BQ$2-$L$2,$B$3:$C$123,2)*VLOOKUP($H108+BQ$2-$L$2,Multipliers!$A$3:$DF$122,BQ$2-2006+2),1))</f>
        <v>0</v>
      </c>
      <c r="BS108" s="3">
        <f>BR108*(1-IF($H108+BR$2-$L$2&lt;70,VLOOKUP($H108+BR$2-$L$2,$B$3:$C$123,2)*VLOOKUP($H108+BR$2-$L$2,Multipliers!$A$3:$DF$122,BR$2-2006+2),1))</f>
        <v>0</v>
      </c>
      <c r="BT108" s="3">
        <f>BS108*(1-IF($H108+BS$2-$L$2&lt;70,VLOOKUP($H108+BS$2-$L$2,$B$3:$C$123,2)*VLOOKUP($H108+BS$2-$L$2,Multipliers!$A$3:$DF$122,BS$2-2006+2),1))</f>
        <v>0</v>
      </c>
      <c r="BU108" s="3">
        <f>BT108*(1-IF($H108+BT$2-$L$2&lt;70,VLOOKUP($H108+BT$2-$L$2,$B$3:$C$123,2)*VLOOKUP($H108+BT$2-$L$2,Multipliers!$A$3:$DF$122,BT$2-2006+2),1))</f>
        <v>0</v>
      </c>
      <c r="BV108" s="3">
        <f>BU108*(1-IF($H108+BU$2-$L$2&lt;70,VLOOKUP($H108+BU$2-$L$2,$B$3:$C$123,2)*VLOOKUP($H108+BU$2-$L$2,Multipliers!$A$3:$DF$122,BU$2-2006+2),1))</f>
        <v>0</v>
      </c>
      <c r="BW108" s="3">
        <f>BV108*(1-IF($H108+BV$2-$L$2&lt;70,VLOOKUP($H108+BV$2-$L$2,$B$3:$C$123,2)*VLOOKUP($H108+BV$2-$L$2,Multipliers!$A$3:$DF$122,BV$2-2006+2),1))</f>
        <v>0</v>
      </c>
      <c r="BX108" s="3">
        <f>BW108*(1-IF($H108+BW$2-$L$2&lt;70,VLOOKUP($H108+BW$2-$L$2,$B$3:$C$123,2)*VLOOKUP($H108+BW$2-$L$2,Multipliers!$A$3:$DF$122,BW$2-2006+2),1))</f>
        <v>0</v>
      </c>
      <c r="BY108" s="3">
        <f>BX108*(1-IF($H108+BX$2-$L$2&lt;70,VLOOKUP($H108+BX$2-$L$2,$B$3:$C$123,2)*VLOOKUP($H108+BX$2-$L$2,Multipliers!$A$3:$DF$122,BX$2-2006+2),1))</f>
        <v>0</v>
      </c>
      <c r="BZ108" s="3">
        <f>BY108*(1-IF($H108+BY$2-$L$2&lt;70,VLOOKUP($H108+BY$2-$L$2,$B$3:$C$123,2)*VLOOKUP($H108+BY$2-$L$2,Multipliers!$A$3:$DF$122,BY$2-2006+2),1))</f>
        <v>0</v>
      </c>
      <c r="CA108" s="3">
        <f>BZ108*(1-IF($H108+BZ$2-$L$2&lt;70,VLOOKUP($H108+BZ$2-$L$2,$B$3:$C$123,2)*VLOOKUP($H108+BZ$2-$L$2,Multipliers!$A$3:$DF$122,BZ$2-2006+2),1))</f>
        <v>0</v>
      </c>
      <c r="CB108" s="3">
        <f>CA108*(1-IF($H108+CA$2-$L$2&lt;70,VLOOKUP($H108+CA$2-$L$2,$B$3:$C$123,2)*VLOOKUP($H108+CA$2-$L$2,Multipliers!$A$3:$DF$122,CA$2-2006+2),1))</f>
        <v>0</v>
      </c>
      <c r="CC108" s="3">
        <f>CB108*(1-IF($H108+CB$2-$L$2&lt;70,VLOOKUP($H108+CB$2-$L$2,$B$3:$C$123,2)*VLOOKUP($H108+CB$2-$L$2,Multipliers!$A$3:$DF$122,CB$2-2006+2),1))</f>
        <v>0</v>
      </c>
      <c r="CD108" s="3">
        <f>CC108*(1-IF($H108+CC$2-$L$2&lt;70,VLOOKUP($H108+CC$2-$L$2,$B$3:$C$123,2)*VLOOKUP($H108+CC$2-$L$2,Multipliers!$A$3:$DF$122,CC$2-2006+2),1))</f>
        <v>0</v>
      </c>
    </row>
    <row r="109" spans="2:82" x14ac:dyDescent="0.25">
      <c r="B109" s="21">
        <f t="shared" si="34"/>
        <v>106</v>
      </c>
      <c r="C109" s="21">
        <f>IF(B109&lt;Inputs!$C$3,E109,F109)</f>
        <v>0.45549200000000001</v>
      </c>
      <c r="E109" s="22"/>
      <c r="F109" s="22">
        <v>0.45549200000000001</v>
      </c>
      <c r="H109" s="26">
        <f t="shared" si="35"/>
        <v>107</v>
      </c>
      <c r="I109" s="26">
        <f>IF(H109&lt;=Inputs!$C$3,VLOOKUP(H109,$K$3:$CD$43,Inputs!$C$3-H109+2),1)</f>
        <v>1</v>
      </c>
      <c r="K109" s="3">
        <f t="shared" si="36"/>
        <v>107</v>
      </c>
      <c r="L109" s="3">
        <v>1</v>
      </c>
      <c r="M109" s="3">
        <f>L109*(1-IF($H109+L$2-$L$2&lt;70,VLOOKUP($H109+L$2-$L$2,$B$3:$C$123,2)*VLOOKUP($H109+L$2-$L$2,Multipliers!$A$3:$DF$122,L$2-2006+2),1))</f>
        <v>0</v>
      </c>
      <c r="N109" s="3">
        <f>M109*(1-IF($H109+M$2-$L$2&lt;70,VLOOKUP($H109+M$2-$L$2,$B$3:$C$123,2)*VLOOKUP($H109+M$2-$L$2,Multipliers!$A$3:$DF$122,M$2-2006+2),1))</f>
        <v>0</v>
      </c>
      <c r="O109" s="3">
        <f>N109*(1-IF($H109+N$2-$L$2&lt;70,VLOOKUP($H109+N$2-$L$2,$B$3:$C$123,2)*VLOOKUP($H109+N$2-$L$2,Multipliers!$A$3:$DF$122,N$2-2006+2),1))</f>
        <v>0</v>
      </c>
      <c r="P109" s="3">
        <f>O109*(1-IF($H109+O$2-$L$2&lt;70,VLOOKUP($H109+O$2-$L$2,$B$3:$C$123,2)*VLOOKUP($H109+O$2-$L$2,Multipliers!$A$3:$DF$122,O$2-2006+2),1))</f>
        <v>0</v>
      </c>
      <c r="Q109" s="3">
        <f>P109*(1-IF($H109+P$2-$L$2&lt;70,VLOOKUP($H109+P$2-$L$2,$B$3:$C$123,2)*VLOOKUP($H109+P$2-$L$2,Multipliers!$A$3:$DF$122,P$2-2006+2),1))</f>
        <v>0</v>
      </c>
      <c r="R109" s="3">
        <f>Q109*(1-IF($H109+Q$2-$L$2&lt;70,VLOOKUP($H109+Q$2-$L$2,$B$3:$C$123,2)*VLOOKUP($H109+Q$2-$L$2,Multipliers!$A$3:$DF$122,Q$2-2006+2),1))</f>
        <v>0</v>
      </c>
      <c r="S109" s="3">
        <f>R109*(1-IF($H109+R$2-$L$2&lt;70,VLOOKUP($H109+R$2-$L$2,$B$3:$C$123,2)*VLOOKUP($H109+R$2-$L$2,Multipliers!$A$3:$DF$122,R$2-2006+2),1))</f>
        <v>0</v>
      </c>
      <c r="T109" s="3">
        <f>S109*(1-IF($H109+S$2-$L$2&lt;70,VLOOKUP($H109+S$2-$L$2,$B$3:$C$123,2)*VLOOKUP($H109+S$2-$L$2,Multipliers!$A$3:$DF$122,S$2-2006+2),1))</f>
        <v>0</v>
      </c>
      <c r="U109" s="3">
        <f>T109*(1-IF($H109+T$2-$L$2&lt;70,VLOOKUP($H109+T$2-$L$2,$B$3:$C$123,2)*VLOOKUP($H109+T$2-$L$2,Multipliers!$A$3:$DF$122,T$2-2006+2),1))</f>
        <v>0</v>
      </c>
      <c r="V109" s="3">
        <f>U109*(1-IF($H109+U$2-$L$2&lt;70,VLOOKUP($H109+U$2-$L$2,$B$3:$C$123,2)*VLOOKUP($H109+U$2-$L$2,Multipliers!$A$3:$DF$122,U$2-2006+2),1))</f>
        <v>0</v>
      </c>
      <c r="W109" s="3">
        <f>V109*(1-IF($H109+V$2-$L$2&lt;70,VLOOKUP($H109+V$2-$L$2,$B$3:$C$123,2)*VLOOKUP($H109+V$2-$L$2,Multipliers!$A$3:$DF$122,V$2-2006+2),1))</f>
        <v>0</v>
      </c>
      <c r="X109" s="3">
        <f>W109*(1-IF($H109+W$2-$L$2&lt;70,VLOOKUP($H109+W$2-$L$2,$B$3:$C$123,2)*VLOOKUP($H109+W$2-$L$2,Multipliers!$A$3:$DF$122,W$2-2006+2),1))</f>
        <v>0</v>
      </c>
      <c r="Y109" s="3">
        <f>X109*(1-IF($H109+X$2-$L$2&lt;70,VLOOKUP($H109+X$2-$L$2,$B$3:$C$123,2)*VLOOKUP($H109+X$2-$L$2,Multipliers!$A$3:$DF$122,X$2-2006+2),1))</f>
        <v>0</v>
      </c>
      <c r="Z109" s="3">
        <f>Y109*(1-IF($H109+Y$2-$L$2&lt;70,VLOOKUP($H109+Y$2-$L$2,$B$3:$C$123,2)*VLOOKUP($H109+Y$2-$L$2,Multipliers!$A$3:$DF$122,Y$2-2006+2),1))</f>
        <v>0</v>
      </c>
      <c r="AA109" s="3">
        <f>Z109*(1-IF($H109+Z$2-$L$2&lt;70,VLOOKUP($H109+Z$2-$L$2,$B$3:$C$123,2)*VLOOKUP($H109+Z$2-$L$2,Multipliers!$A$3:$DF$122,Z$2-2006+2),1))</f>
        <v>0</v>
      </c>
      <c r="AB109" s="3">
        <f>AA109*(1-IF($H109+AA$2-$L$2&lt;70,VLOOKUP($H109+AA$2-$L$2,$B$3:$C$123,2)*VLOOKUP($H109+AA$2-$L$2,Multipliers!$A$3:$DF$122,AA$2-2006+2),1))</f>
        <v>0</v>
      </c>
      <c r="AC109" s="3">
        <f>AB109*(1-IF($H109+AB$2-$L$2&lt;70,VLOOKUP($H109+AB$2-$L$2,$B$3:$C$123,2)*VLOOKUP($H109+AB$2-$L$2,Multipliers!$A$3:$DF$122,AB$2-2006+2),1))</f>
        <v>0</v>
      </c>
      <c r="AD109" s="3">
        <f>AC109*(1-IF($H109+AC$2-$L$2&lt;70,VLOOKUP($H109+AC$2-$L$2,$B$3:$C$123,2)*VLOOKUP($H109+AC$2-$L$2,Multipliers!$A$3:$DF$122,AC$2-2006+2),1))</f>
        <v>0</v>
      </c>
      <c r="AE109" s="3">
        <f>AD109*(1-IF($H109+AD$2-$L$2&lt;70,VLOOKUP($H109+AD$2-$L$2,$B$3:$C$123,2)*VLOOKUP($H109+AD$2-$L$2,Multipliers!$A$3:$DF$122,AD$2-2006+2),1))</f>
        <v>0</v>
      </c>
      <c r="AF109" s="3">
        <f>AE109*(1-IF($H109+AE$2-$L$2&lt;70,VLOOKUP($H109+AE$2-$L$2,$B$3:$C$123,2)*VLOOKUP($H109+AE$2-$L$2,Multipliers!$A$3:$DF$122,AE$2-2006+2),1))</f>
        <v>0</v>
      </c>
      <c r="AG109" s="3">
        <f>AF109*(1-IF($H109+AF$2-$L$2&lt;70,VLOOKUP($H109+AF$2-$L$2,$B$3:$C$123,2)*VLOOKUP($H109+AF$2-$L$2,Multipliers!$A$3:$DF$122,AF$2-2006+2),1))</f>
        <v>0</v>
      </c>
      <c r="AH109" s="3">
        <f>AG109*(1-IF($H109+AG$2-$L$2&lt;70,VLOOKUP($H109+AG$2-$L$2,$B$3:$C$123,2)*VLOOKUP($H109+AG$2-$L$2,Multipliers!$A$3:$DF$122,AG$2-2006+2),1))</f>
        <v>0</v>
      </c>
      <c r="AI109" s="3">
        <f>AH109*(1-IF($H109+AH$2-$L$2&lt;70,VLOOKUP($H109+AH$2-$L$2,$B$3:$C$123,2)*VLOOKUP($H109+AH$2-$L$2,Multipliers!$A$3:$DF$122,AH$2-2006+2),1))</f>
        <v>0</v>
      </c>
      <c r="AJ109" s="3">
        <f>AI109*(1-IF($H109+AI$2-$L$2&lt;70,VLOOKUP($H109+AI$2-$L$2,$B$3:$C$123,2)*VLOOKUP($H109+AI$2-$L$2,Multipliers!$A$3:$DF$122,AI$2-2006+2),1))</f>
        <v>0</v>
      </c>
      <c r="AK109" s="3">
        <f>AJ109*(1-IF($H109+AJ$2-$L$2&lt;70,VLOOKUP($H109+AJ$2-$L$2,$B$3:$C$123,2)*VLOOKUP($H109+AJ$2-$L$2,Multipliers!$A$3:$DF$122,AJ$2-2006+2),1))</f>
        <v>0</v>
      </c>
      <c r="AL109" s="3">
        <f>AK109*(1-IF($H109+AK$2-$L$2&lt;70,VLOOKUP($H109+AK$2-$L$2,$B$3:$C$123,2)*VLOOKUP($H109+AK$2-$L$2,Multipliers!$A$3:$DF$122,AK$2-2006+2),1))</f>
        <v>0</v>
      </c>
      <c r="AM109" s="3">
        <f>AL109*(1-IF($H109+AL$2-$L$2&lt;70,VLOOKUP($H109+AL$2-$L$2,$B$3:$C$123,2)*VLOOKUP($H109+AL$2-$L$2,Multipliers!$A$3:$DF$122,AL$2-2006+2),1))</f>
        <v>0</v>
      </c>
      <c r="AN109" s="3">
        <f>AM109*(1-IF($H109+AM$2-$L$2&lt;70,VLOOKUP($H109+AM$2-$L$2,$B$3:$C$123,2)*VLOOKUP($H109+AM$2-$L$2,Multipliers!$A$3:$DF$122,AM$2-2006+2),1))</f>
        <v>0</v>
      </c>
      <c r="AO109" s="3">
        <f>AN109*(1-IF($H109+AN$2-$L$2&lt;70,VLOOKUP($H109+AN$2-$L$2,$B$3:$C$123,2)*VLOOKUP($H109+AN$2-$L$2,Multipliers!$A$3:$DF$122,AN$2-2006+2),1))</f>
        <v>0</v>
      </c>
      <c r="AP109" s="3">
        <f>AO109*(1-IF($H109+AO$2-$L$2&lt;70,VLOOKUP($H109+AO$2-$L$2,$B$3:$C$123,2)*VLOOKUP($H109+AO$2-$L$2,Multipliers!$A$3:$DF$122,AO$2-2006+2),1))</f>
        <v>0</v>
      </c>
      <c r="AQ109" s="3">
        <f>AP109*(1-IF($H109+AP$2-$L$2&lt;70,VLOOKUP($H109+AP$2-$L$2,$B$3:$C$123,2)*VLOOKUP($H109+AP$2-$L$2,Multipliers!$A$3:$DF$122,AP$2-2006+2),1))</f>
        <v>0</v>
      </c>
      <c r="AR109" s="3">
        <f>AQ109*(1-IF($H109+AQ$2-$L$2&lt;70,VLOOKUP($H109+AQ$2-$L$2,$B$3:$C$123,2)*VLOOKUP($H109+AQ$2-$L$2,Multipliers!$A$3:$DF$122,AQ$2-2006+2),1))</f>
        <v>0</v>
      </c>
      <c r="AS109" s="3">
        <f>AR109*(1-IF($H109+AR$2-$L$2&lt;70,VLOOKUP($H109+AR$2-$L$2,$B$3:$C$123,2)*VLOOKUP($H109+AR$2-$L$2,Multipliers!$A$3:$DF$122,AR$2-2006+2),1))</f>
        <v>0</v>
      </c>
      <c r="AT109" s="3">
        <f>AS109*(1-IF($H109+AS$2-$L$2&lt;70,VLOOKUP($H109+AS$2-$L$2,$B$3:$C$123,2)*VLOOKUP($H109+AS$2-$L$2,Multipliers!$A$3:$DF$122,AS$2-2006+2),1))</f>
        <v>0</v>
      </c>
      <c r="AU109" s="3">
        <f>AT109*(1-IF($H109+AT$2-$L$2&lt;70,VLOOKUP($H109+AT$2-$L$2,$B$3:$C$123,2)*VLOOKUP($H109+AT$2-$L$2,Multipliers!$A$3:$DF$122,AT$2-2006+2),1))</f>
        <v>0</v>
      </c>
      <c r="AV109" s="3">
        <f>AU109*(1-IF($H109+AU$2-$L$2&lt;70,VLOOKUP($H109+AU$2-$L$2,$B$3:$C$123,2)*VLOOKUP($H109+AU$2-$L$2,Multipliers!$A$3:$DF$122,AU$2-2006+2),1))</f>
        <v>0</v>
      </c>
      <c r="AW109" s="3">
        <f>AV109*(1-IF($H109+AV$2-$L$2&lt;70,VLOOKUP($H109+AV$2-$L$2,$B$3:$C$123,2)*VLOOKUP($H109+AV$2-$L$2,Multipliers!$A$3:$DF$122,AV$2-2006+2),1))</f>
        <v>0</v>
      </c>
      <c r="AX109" s="3">
        <f>AW109*(1-IF($H109+AW$2-$L$2&lt;70,VLOOKUP($H109+AW$2-$L$2,$B$3:$C$123,2)*VLOOKUP($H109+AW$2-$L$2,Multipliers!$A$3:$DF$122,AW$2-2006+2),1))</f>
        <v>0</v>
      </c>
      <c r="AY109" s="3">
        <f>AX109*(1-IF($H109+AX$2-$L$2&lt;70,VLOOKUP($H109+AX$2-$L$2,$B$3:$C$123,2)*VLOOKUP($H109+AX$2-$L$2,Multipliers!$A$3:$DF$122,AX$2-2006+2),1))</f>
        <v>0</v>
      </c>
      <c r="AZ109" s="3">
        <f>AY109*(1-IF($H109+AY$2-$L$2&lt;70,VLOOKUP($H109+AY$2-$L$2,$B$3:$C$123,2)*VLOOKUP($H109+AY$2-$L$2,Multipliers!$A$3:$DF$122,AY$2-2006+2),1))</f>
        <v>0</v>
      </c>
      <c r="BA109" s="3">
        <f>AZ109*(1-IF($H109+AZ$2-$L$2&lt;70,VLOOKUP($H109+AZ$2-$L$2,$B$3:$C$123,2)*VLOOKUP($H109+AZ$2-$L$2,Multipliers!$A$3:$DF$122,AZ$2-2006+2),1))</f>
        <v>0</v>
      </c>
      <c r="BB109" s="3">
        <f>BA109*(1-IF($H109+BA$2-$L$2&lt;70,VLOOKUP($H109+BA$2-$L$2,$B$3:$C$123,2)*VLOOKUP($H109+BA$2-$L$2,Multipliers!$A$3:$DF$122,BA$2-2006+2),1))</f>
        <v>0</v>
      </c>
      <c r="BC109" s="3">
        <f>BB109*(1-IF($H109+BB$2-$L$2&lt;70,VLOOKUP($H109+BB$2-$L$2,$B$3:$C$123,2)*VLOOKUP($H109+BB$2-$L$2,Multipliers!$A$3:$DF$122,BB$2-2006+2),1))</f>
        <v>0</v>
      </c>
      <c r="BD109" s="3">
        <f>BC109*(1-IF($H109+BC$2-$L$2&lt;70,VLOOKUP($H109+BC$2-$L$2,$B$3:$C$123,2)*VLOOKUP($H109+BC$2-$L$2,Multipliers!$A$3:$DF$122,BC$2-2006+2),1))</f>
        <v>0</v>
      </c>
      <c r="BE109" s="3">
        <f>BD109*(1-IF($H109+BD$2-$L$2&lt;70,VLOOKUP($H109+BD$2-$L$2,$B$3:$C$123,2)*VLOOKUP($H109+BD$2-$L$2,Multipliers!$A$3:$DF$122,BD$2-2006+2),1))</f>
        <v>0</v>
      </c>
      <c r="BF109" s="3">
        <f>BE109*(1-IF($H109+BE$2-$L$2&lt;70,VLOOKUP($H109+BE$2-$L$2,$B$3:$C$123,2)*VLOOKUP($H109+BE$2-$L$2,Multipliers!$A$3:$DF$122,BE$2-2006+2),1))</f>
        <v>0</v>
      </c>
      <c r="BG109" s="3">
        <f>BF109*(1-IF($H109+BF$2-$L$2&lt;70,VLOOKUP($H109+BF$2-$L$2,$B$3:$C$123,2)*VLOOKUP($H109+BF$2-$L$2,Multipliers!$A$3:$DF$122,BF$2-2006+2),1))</f>
        <v>0</v>
      </c>
      <c r="BH109" s="3">
        <f>BG109*(1-IF($H109+BG$2-$L$2&lt;70,VLOOKUP($H109+BG$2-$L$2,$B$3:$C$123,2)*VLOOKUP($H109+BG$2-$L$2,Multipliers!$A$3:$DF$122,BG$2-2006+2),1))</f>
        <v>0</v>
      </c>
      <c r="BI109" s="3">
        <f>BH109*(1-IF($H109+BH$2-$L$2&lt;70,VLOOKUP($H109+BH$2-$L$2,$B$3:$C$123,2)*VLOOKUP($H109+BH$2-$L$2,Multipliers!$A$3:$DF$122,BH$2-2006+2),1))</f>
        <v>0</v>
      </c>
      <c r="BJ109" s="3">
        <f>BI109*(1-IF($H109+BI$2-$L$2&lt;70,VLOOKUP($H109+BI$2-$L$2,$B$3:$C$123,2)*VLOOKUP($H109+BI$2-$L$2,Multipliers!$A$3:$DF$122,BI$2-2006+2),1))</f>
        <v>0</v>
      </c>
      <c r="BK109" s="3">
        <f>BJ109*(1-IF($H109+BJ$2-$L$2&lt;70,VLOOKUP($H109+BJ$2-$L$2,$B$3:$C$123,2)*VLOOKUP($H109+BJ$2-$L$2,Multipliers!$A$3:$DF$122,BJ$2-2006+2),1))</f>
        <v>0</v>
      </c>
      <c r="BL109" s="3">
        <f>BK109*(1-IF($H109+BK$2-$L$2&lt;70,VLOOKUP($H109+BK$2-$L$2,$B$3:$C$123,2)*VLOOKUP($H109+BK$2-$L$2,Multipliers!$A$3:$DF$122,BK$2-2006+2),1))</f>
        <v>0</v>
      </c>
      <c r="BM109" s="3">
        <f>BL109*(1-IF($H109+BL$2-$L$2&lt;70,VLOOKUP($H109+BL$2-$L$2,$B$3:$C$123,2)*VLOOKUP($H109+BL$2-$L$2,Multipliers!$A$3:$DF$122,BL$2-2006+2),1))</f>
        <v>0</v>
      </c>
      <c r="BN109" s="3">
        <f>BM109*(1-IF($H109+BM$2-$L$2&lt;70,VLOOKUP($H109+BM$2-$L$2,$B$3:$C$123,2)*VLOOKUP($H109+BM$2-$L$2,Multipliers!$A$3:$DF$122,BM$2-2006+2),1))</f>
        <v>0</v>
      </c>
      <c r="BO109" s="3">
        <f>BN109*(1-IF($H109+BN$2-$L$2&lt;70,VLOOKUP($H109+BN$2-$L$2,$B$3:$C$123,2)*VLOOKUP($H109+BN$2-$L$2,Multipliers!$A$3:$DF$122,BN$2-2006+2),1))</f>
        <v>0</v>
      </c>
      <c r="BP109" s="3">
        <f>BO109*(1-IF($H109+BO$2-$L$2&lt;70,VLOOKUP($H109+BO$2-$L$2,$B$3:$C$123,2)*VLOOKUP($H109+BO$2-$L$2,Multipliers!$A$3:$DF$122,BO$2-2006+2),1))</f>
        <v>0</v>
      </c>
      <c r="BQ109" s="3">
        <f>BP109*(1-IF($H109+BP$2-$L$2&lt;70,VLOOKUP($H109+BP$2-$L$2,$B$3:$C$123,2)*VLOOKUP($H109+BP$2-$L$2,Multipliers!$A$3:$DF$122,BP$2-2006+2),1))</f>
        <v>0</v>
      </c>
      <c r="BR109" s="3">
        <f>BQ109*(1-IF($H109+BQ$2-$L$2&lt;70,VLOOKUP($H109+BQ$2-$L$2,$B$3:$C$123,2)*VLOOKUP($H109+BQ$2-$L$2,Multipliers!$A$3:$DF$122,BQ$2-2006+2),1))</f>
        <v>0</v>
      </c>
      <c r="BS109" s="3">
        <f>BR109*(1-IF($H109+BR$2-$L$2&lt;70,VLOOKUP($H109+BR$2-$L$2,$B$3:$C$123,2)*VLOOKUP($H109+BR$2-$L$2,Multipliers!$A$3:$DF$122,BR$2-2006+2),1))</f>
        <v>0</v>
      </c>
      <c r="BT109" s="3">
        <f>BS109*(1-IF($H109+BS$2-$L$2&lt;70,VLOOKUP($H109+BS$2-$L$2,$B$3:$C$123,2)*VLOOKUP($H109+BS$2-$L$2,Multipliers!$A$3:$DF$122,BS$2-2006+2),1))</f>
        <v>0</v>
      </c>
      <c r="BU109" s="3">
        <f>BT109*(1-IF($H109+BT$2-$L$2&lt;70,VLOOKUP($H109+BT$2-$L$2,$B$3:$C$123,2)*VLOOKUP($H109+BT$2-$L$2,Multipliers!$A$3:$DF$122,BT$2-2006+2),1))</f>
        <v>0</v>
      </c>
      <c r="BV109" s="3">
        <f>BU109*(1-IF($H109+BU$2-$L$2&lt;70,VLOOKUP($H109+BU$2-$L$2,$B$3:$C$123,2)*VLOOKUP($H109+BU$2-$L$2,Multipliers!$A$3:$DF$122,BU$2-2006+2),1))</f>
        <v>0</v>
      </c>
      <c r="BW109" s="3">
        <f>BV109*(1-IF($H109+BV$2-$L$2&lt;70,VLOOKUP($H109+BV$2-$L$2,$B$3:$C$123,2)*VLOOKUP($H109+BV$2-$L$2,Multipliers!$A$3:$DF$122,BV$2-2006+2),1))</f>
        <v>0</v>
      </c>
      <c r="BX109" s="3">
        <f>BW109*(1-IF($H109+BW$2-$L$2&lt;70,VLOOKUP($H109+BW$2-$L$2,$B$3:$C$123,2)*VLOOKUP($H109+BW$2-$L$2,Multipliers!$A$3:$DF$122,BW$2-2006+2),1))</f>
        <v>0</v>
      </c>
      <c r="BY109" s="3">
        <f>BX109*(1-IF($H109+BX$2-$L$2&lt;70,VLOOKUP($H109+BX$2-$L$2,$B$3:$C$123,2)*VLOOKUP($H109+BX$2-$L$2,Multipliers!$A$3:$DF$122,BX$2-2006+2),1))</f>
        <v>0</v>
      </c>
      <c r="BZ109" s="3">
        <f>BY109*(1-IF($H109+BY$2-$L$2&lt;70,VLOOKUP($H109+BY$2-$L$2,$B$3:$C$123,2)*VLOOKUP($H109+BY$2-$L$2,Multipliers!$A$3:$DF$122,BY$2-2006+2),1))</f>
        <v>0</v>
      </c>
      <c r="CA109" s="3">
        <f>BZ109*(1-IF($H109+BZ$2-$L$2&lt;70,VLOOKUP($H109+BZ$2-$L$2,$B$3:$C$123,2)*VLOOKUP($H109+BZ$2-$L$2,Multipliers!$A$3:$DF$122,BZ$2-2006+2),1))</f>
        <v>0</v>
      </c>
      <c r="CB109" s="3">
        <f>CA109*(1-IF($H109+CA$2-$L$2&lt;70,VLOOKUP($H109+CA$2-$L$2,$B$3:$C$123,2)*VLOOKUP($H109+CA$2-$L$2,Multipliers!$A$3:$DF$122,CA$2-2006+2),1))</f>
        <v>0</v>
      </c>
      <c r="CC109" s="3">
        <f>CB109*(1-IF($H109+CB$2-$L$2&lt;70,VLOOKUP($H109+CB$2-$L$2,$B$3:$C$123,2)*VLOOKUP($H109+CB$2-$L$2,Multipliers!$A$3:$DF$122,CB$2-2006+2),1))</f>
        <v>0</v>
      </c>
      <c r="CD109" s="3">
        <f>CC109*(1-IF($H109+CC$2-$L$2&lt;70,VLOOKUP($H109+CC$2-$L$2,$B$3:$C$123,2)*VLOOKUP($H109+CC$2-$L$2,Multipliers!$A$3:$DF$122,CC$2-2006+2),1))</f>
        <v>0</v>
      </c>
    </row>
    <row r="110" spans="2:82" x14ac:dyDescent="0.25">
      <c r="B110" s="21">
        <f t="shared" si="34"/>
        <v>107</v>
      </c>
      <c r="C110" s="21">
        <f>IF(B110&lt;Inputs!$C$3,E110,F110)</f>
        <v>0.47081000000000001</v>
      </c>
      <c r="E110" s="22"/>
      <c r="F110" s="22">
        <v>0.47081000000000001</v>
      </c>
      <c r="H110" s="26">
        <f t="shared" si="35"/>
        <v>108</v>
      </c>
      <c r="I110" s="26">
        <f>IF(H110&lt;=Inputs!$C$3,VLOOKUP(H110,$K$3:$CD$43,Inputs!$C$3-H110+2),1)</f>
        <v>1</v>
      </c>
      <c r="K110" s="3">
        <f t="shared" si="36"/>
        <v>108</v>
      </c>
      <c r="L110" s="3">
        <v>1</v>
      </c>
      <c r="M110" s="3">
        <f>L110*(1-IF($H110+L$2-$L$2&lt;70,VLOOKUP($H110+L$2-$L$2,$B$3:$C$123,2)*VLOOKUP($H110+L$2-$L$2,Multipliers!$A$3:$DF$122,L$2-2006+2),1))</f>
        <v>0</v>
      </c>
      <c r="N110" s="3">
        <f>M110*(1-IF($H110+M$2-$L$2&lt;70,VLOOKUP($H110+M$2-$L$2,$B$3:$C$123,2)*VLOOKUP($H110+M$2-$L$2,Multipliers!$A$3:$DF$122,M$2-2006+2),1))</f>
        <v>0</v>
      </c>
      <c r="O110" s="3">
        <f>N110*(1-IF($H110+N$2-$L$2&lt;70,VLOOKUP($H110+N$2-$L$2,$B$3:$C$123,2)*VLOOKUP($H110+N$2-$L$2,Multipliers!$A$3:$DF$122,N$2-2006+2),1))</f>
        <v>0</v>
      </c>
      <c r="P110" s="3">
        <f>O110*(1-IF($H110+O$2-$L$2&lt;70,VLOOKUP($H110+O$2-$L$2,$B$3:$C$123,2)*VLOOKUP($H110+O$2-$L$2,Multipliers!$A$3:$DF$122,O$2-2006+2),1))</f>
        <v>0</v>
      </c>
      <c r="Q110" s="3">
        <f>P110*(1-IF($H110+P$2-$L$2&lt;70,VLOOKUP($H110+P$2-$L$2,$B$3:$C$123,2)*VLOOKUP($H110+P$2-$L$2,Multipliers!$A$3:$DF$122,P$2-2006+2),1))</f>
        <v>0</v>
      </c>
      <c r="R110" s="3">
        <f>Q110*(1-IF($H110+Q$2-$L$2&lt;70,VLOOKUP($H110+Q$2-$L$2,$B$3:$C$123,2)*VLOOKUP($H110+Q$2-$L$2,Multipliers!$A$3:$DF$122,Q$2-2006+2),1))</f>
        <v>0</v>
      </c>
      <c r="S110" s="3">
        <f>R110*(1-IF($H110+R$2-$L$2&lt;70,VLOOKUP($H110+R$2-$L$2,$B$3:$C$123,2)*VLOOKUP($H110+R$2-$L$2,Multipliers!$A$3:$DF$122,R$2-2006+2),1))</f>
        <v>0</v>
      </c>
      <c r="T110" s="3">
        <f>S110*(1-IF($H110+S$2-$L$2&lt;70,VLOOKUP($H110+S$2-$L$2,$B$3:$C$123,2)*VLOOKUP($H110+S$2-$L$2,Multipliers!$A$3:$DF$122,S$2-2006+2),1))</f>
        <v>0</v>
      </c>
      <c r="U110" s="3">
        <f>T110*(1-IF($H110+T$2-$L$2&lt;70,VLOOKUP($H110+T$2-$L$2,$B$3:$C$123,2)*VLOOKUP($H110+T$2-$L$2,Multipliers!$A$3:$DF$122,T$2-2006+2),1))</f>
        <v>0</v>
      </c>
      <c r="V110" s="3">
        <f>U110*(1-IF($H110+U$2-$L$2&lt;70,VLOOKUP($H110+U$2-$L$2,$B$3:$C$123,2)*VLOOKUP($H110+U$2-$L$2,Multipliers!$A$3:$DF$122,U$2-2006+2),1))</f>
        <v>0</v>
      </c>
      <c r="W110" s="3">
        <f>V110*(1-IF($H110+V$2-$L$2&lt;70,VLOOKUP($H110+V$2-$L$2,$B$3:$C$123,2)*VLOOKUP($H110+V$2-$L$2,Multipliers!$A$3:$DF$122,V$2-2006+2),1))</f>
        <v>0</v>
      </c>
      <c r="X110" s="3">
        <f>W110*(1-IF($H110+W$2-$L$2&lt;70,VLOOKUP($H110+W$2-$L$2,$B$3:$C$123,2)*VLOOKUP($H110+W$2-$L$2,Multipliers!$A$3:$DF$122,W$2-2006+2),1))</f>
        <v>0</v>
      </c>
      <c r="Y110" s="3">
        <f>X110*(1-IF($H110+X$2-$L$2&lt;70,VLOOKUP($H110+X$2-$L$2,$B$3:$C$123,2)*VLOOKUP($H110+X$2-$L$2,Multipliers!$A$3:$DF$122,X$2-2006+2),1))</f>
        <v>0</v>
      </c>
      <c r="Z110" s="3">
        <f>Y110*(1-IF($H110+Y$2-$L$2&lt;70,VLOOKUP($H110+Y$2-$L$2,$B$3:$C$123,2)*VLOOKUP($H110+Y$2-$L$2,Multipliers!$A$3:$DF$122,Y$2-2006+2),1))</f>
        <v>0</v>
      </c>
      <c r="AA110" s="3">
        <f>Z110*(1-IF($H110+Z$2-$L$2&lt;70,VLOOKUP($H110+Z$2-$L$2,$B$3:$C$123,2)*VLOOKUP($H110+Z$2-$L$2,Multipliers!$A$3:$DF$122,Z$2-2006+2),1))</f>
        <v>0</v>
      </c>
      <c r="AB110" s="3">
        <f>AA110*(1-IF($H110+AA$2-$L$2&lt;70,VLOOKUP($H110+AA$2-$L$2,$B$3:$C$123,2)*VLOOKUP($H110+AA$2-$L$2,Multipliers!$A$3:$DF$122,AA$2-2006+2),1))</f>
        <v>0</v>
      </c>
      <c r="AC110" s="3">
        <f>AB110*(1-IF($H110+AB$2-$L$2&lt;70,VLOOKUP($H110+AB$2-$L$2,$B$3:$C$123,2)*VLOOKUP($H110+AB$2-$L$2,Multipliers!$A$3:$DF$122,AB$2-2006+2),1))</f>
        <v>0</v>
      </c>
      <c r="AD110" s="3">
        <f>AC110*(1-IF($H110+AC$2-$L$2&lt;70,VLOOKUP($H110+AC$2-$L$2,$B$3:$C$123,2)*VLOOKUP($H110+AC$2-$L$2,Multipliers!$A$3:$DF$122,AC$2-2006+2),1))</f>
        <v>0</v>
      </c>
      <c r="AE110" s="3">
        <f>AD110*(1-IF($H110+AD$2-$L$2&lt;70,VLOOKUP($H110+AD$2-$L$2,$B$3:$C$123,2)*VLOOKUP($H110+AD$2-$L$2,Multipliers!$A$3:$DF$122,AD$2-2006+2),1))</f>
        <v>0</v>
      </c>
      <c r="AF110" s="3">
        <f>AE110*(1-IF($H110+AE$2-$L$2&lt;70,VLOOKUP($H110+AE$2-$L$2,$B$3:$C$123,2)*VLOOKUP($H110+AE$2-$L$2,Multipliers!$A$3:$DF$122,AE$2-2006+2),1))</f>
        <v>0</v>
      </c>
      <c r="AG110" s="3">
        <f>AF110*(1-IF($H110+AF$2-$L$2&lt;70,VLOOKUP($H110+AF$2-$L$2,$B$3:$C$123,2)*VLOOKUP($H110+AF$2-$L$2,Multipliers!$A$3:$DF$122,AF$2-2006+2),1))</f>
        <v>0</v>
      </c>
      <c r="AH110" s="3">
        <f>AG110*(1-IF($H110+AG$2-$L$2&lt;70,VLOOKUP($H110+AG$2-$L$2,$B$3:$C$123,2)*VLOOKUP($H110+AG$2-$L$2,Multipliers!$A$3:$DF$122,AG$2-2006+2),1))</f>
        <v>0</v>
      </c>
      <c r="AI110" s="3">
        <f>AH110*(1-IF($H110+AH$2-$L$2&lt;70,VLOOKUP($H110+AH$2-$L$2,$B$3:$C$123,2)*VLOOKUP($H110+AH$2-$L$2,Multipliers!$A$3:$DF$122,AH$2-2006+2),1))</f>
        <v>0</v>
      </c>
      <c r="AJ110" s="3">
        <f>AI110*(1-IF($H110+AI$2-$L$2&lt;70,VLOOKUP($H110+AI$2-$L$2,$B$3:$C$123,2)*VLOOKUP($H110+AI$2-$L$2,Multipliers!$A$3:$DF$122,AI$2-2006+2),1))</f>
        <v>0</v>
      </c>
      <c r="AK110" s="3">
        <f>AJ110*(1-IF($H110+AJ$2-$L$2&lt;70,VLOOKUP($H110+AJ$2-$L$2,$B$3:$C$123,2)*VLOOKUP($H110+AJ$2-$L$2,Multipliers!$A$3:$DF$122,AJ$2-2006+2),1))</f>
        <v>0</v>
      </c>
      <c r="AL110" s="3">
        <f>AK110*(1-IF($H110+AK$2-$L$2&lt;70,VLOOKUP($H110+AK$2-$L$2,$B$3:$C$123,2)*VLOOKUP($H110+AK$2-$L$2,Multipliers!$A$3:$DF$122,AK$2-2006+2),1))</f>
        <v>0</v>
      </c>
      <c r="AM110" s="3">
        <f>AL110*(1-IF($H110+AL$2-$L$2&lt;70,VLOOKUP($H110+AL$2-$L$2,$B$3:$C$123,2)*VLOOKUP($H110+AL$2-$L$2,Multipliers!$A$3:$DF$122,AL$2-2006+2),1))</f>
        <v>0</v>
      </c>
      <c r="AN110" s="3">
        <f>AM110*(1-IF($H110+AM$2-$L$2&lt;70,VLOOKUP($H110+AM$2-$L$2,$B$3:$C$123,2)*VLOOKUP($H110+AM$2-$L$2,Multipliers!$A$3:$DF$122,AM$2-2006+2),1))</f>
        <v>0</v>
      </c>
      <c r="AO110" s="3">
        <f>AN110*(1-IF($H110+AN$2-$L$2&lt;70,VLOOKUP($H110+AN$2-$L$2,$B$3:$C$123,2)*VLOOKUP($H110+AN$2-$L$2,Multipliers!$A$3:$DF$122,AN$2-2006+2),1))</f>
        <v>0</v>
      </c>
      <c r="AP110" s="3">
        <f>AO110*(1-IF($H110+AO$2-$L$2&lt;70,VLOOKUP($H110+AO$2-$L$2,$B$3:$C$123,2)*VLOOKUP($H110+AO$2-$L$2,Multipliers!$A$3:$DF$122,AO$2-2006+2),1))</f>
        <v>0</v>
      </c>
      <c r="AQ110" s="3">
        <f>AP110*(1-IF($H110+AP$2-$L$2&lt;70,VLOOKUP($H110+AP$2-$L$2,$B$3:$C$123,2)*VLOOKUP($H110+AP$2-$L$2,Multipliers!$A$3:$DF$122,AP$2-2006+2),1))</f>
        <v>0</v>
      </c>
      <c r="AR110" s="3">
        <f>AQ110*(1-IF($H110+AQ$2-$L$2&lt;70,VLOOKUP($H110+AQ$2-$L$2,$B$3:$C$123,2)*VLOOKUP($H110+AQ$2-$L$2,Multipliers!$A$3:$DF$122,AQ$2-2006+2),1))</f>
        <v>0</v>
      </c>
      <c r="AS110" s="3">
        <f>AR110*(1-IF($H110+AR$2-$L$2&lt;70,VLOOKUP($H110+AR$2-$L$2,$B$3:$C$123,2)*VLOOKUP($H110+AR$2-$L$2,Multipliers!$A$3:$DF$122,AR$2-2006+2),1))</f>
        <v>0</v>
      </c>
      <c r="AT110" s="3">
        <f>AS110*(1-IF($H110+AS$2-$L$2&lt;70,VLOOKUP($H110+AS$2-$L$2,$B$3:$C$123,2)*VLOOKUP($H110+AS$2-$L$2,Multipliers!$A$3:$DF$122,AS$2-2006+2),1))</f>
        <v>0</v>
      </c>
      <c r="AU110" s="3">
        <f>AT110*(1-IF($H110+AT$2-$L$2&lt;70,VLOOKUP($H110+AT$2-$L$2,$B$3:$C$123,2)*VLOOKUP($H110+AT$2-$L$2,Multipliers!$A$3:$DF$122,AT$2-2006+2),1))</f>
        <v>0</v>
      </c>
      <c r="AV110" s="3">
        <f>AU110*(1-IF($H110+AU$2-$L$2&lt;70,VLOOKUP($H110+AU$2-$L$2,$B$3:$C$123,2)*VLOOKUP($H110+AU$2-$L$2,Multipliers!$A$3:$DF$122,AU$2-2006+2),1))</f>
        <v>0</v>
      </c>
      <c r="AW110" s="3">
        <f>AV110*(1-IF($H110+AV$2-$L$2&lt;70,VLOOKUP($H110+AV$2-$L$2,$B$3:$C$123,2)*VLOOKUP($H110+AV$2-$L$2,Multipliers!$A$3:$DF$122,AV$2-2006+2),1))</f>
        <v>0</v>
      </c>
      <c r="AX110" s="3">
        <f>AW110*(1-IF($H110+AW$2-$L$2&lt;70,VLOOKUP($H110+AW$2-$L$2,$B$3:$C$123,2)*VLOOKUP($H110+AW$2-$L$2,Multipliers!$A$3:$DF$122,AW$2-2006+2),1))</f>
        <v>0</v>
      </c>
      <c r="AY110" s="3">
        <f>AX110*(1-IF($H110+AX$2-$L$2&lt;70,VLOOKUP($H110+AX$2-$L$2,$B$3:$C$123,2)*VLOOKUP($H110+AX$2-$L$2,Multipliers!$A$3:$DF$122,AX$2-2006+2),1))</f>
        <v>0</v>
      </c>
      <c r="AZ110" s="3">
        <f>AY110*(1-IF($H110+AY$2-$L$2&lt;70,VLOOKUP($H110+AY$2-$L$2,$B$3:$C$123,2)*VLOOKUP($H110+AY$2-$L$2,Multipliers!$A$3:$DF$122,AY$2-2006+2),1))</f>
        <v>0</v>
      </c>
      <c r="BA110" s="3">
        <f>AZ110*(1-IF($H110+AZ$2-$L$2&lt;70,VLOOKUP($H110+AZ$2-$L$2,$B$3:$C$123,2)*VLOOKUP($H110+AZ$2-$L$2,Multipliers!$A$3:$DF$122,AZ$2-2006+2),1))</f>
        <v>0</v>
      </c>
      <c r="BB110" s="3">
        <f>BA110*(1-IF($H110+BA$2-$L$2&lt;70,VLOOKUP($H110+BA$2-$L$2,$B$3:$C$123,2)*VLOOKUP($H110+BA$2-$L$2,Multipliers!$A$3:$DF$122,BA$2-2006+2),1))</f>
        <v>0</v>
      </c>
      <c r="BC110" s="3">
        <f>BB110*(1-IF($H110+BB$2-$L$2&lt;70,VLOOKUP($H110+BB$2-$L$2,$B$3:$C$123,2)*VLOOKUP($H110+BB$2-$L$2,Multipliers!$A$3:$DF$122,BB$2-2006+2),1))</f>
        <v>0</v>
      </c>
      <c r="BD110" s="3">
        <f>BC110*(1-IF($H110+BC$2-$L$2&lt;70,VLOOKUP($H110+BC$2-$L$2,$B$3:$C$123,2)*VLOOKUP($H110+BC$2-$L$2,Multipliers!$A$3:$DF$122,BC$2-2006+2),1))</f>
        <v>0</v>
      </c>
      <c r="BE110" s="3">
        <f>BD110*(1-IF($H110+BD$2-$L$2&lt;70,VLOOKUP($H110+BD$2-$L$2,$B$3:$C$123,2)*VLOOKUP($H110+BD$2-$L$2,Multipliers!$A$3:$DF$122,BD$2-2006+2),1))</f>
        <v>0</v>
      </c>
      <c r="BF110" s="3">
        <f>BE110*(1-IF($H110+BE$2-$L$2&lt;70,VLOOKUP($H110+BE$2-$L$2,$B$3:$C$123,2)*VLOOKUP($H110+BE$2-$L$2,Multipliers!$A$3:$DF$122,BE$2-2006+2),1))</f>
        <v>0</v>
      </c>
      <c r="BG110" s="3">
        <f>BF110*(1-IF($H110+BF$2-$L$2&lt;70,VLOOKUP($H110+BF$2-$L$2,$B$3:$C$123,2)*VLOOKUP($H110+BF$2-$L$2,Multipliers!$A$3:$DF$122,BF$2-2006+2),1))</f>
        <v>0</v>
      </c>
      <c r="BH110" s="3">
        <f>BG110*(1-IF($H110+BG$2-$L$2&lt;70,VLOOKUP($H110+BG$2-$L$2,$B$3:$C$123,2)*VLOOKUP($H110+BG$2-$L$2,Multipliers!$A$3:$DF$122,BG$2-2006+2),1))</f>
        <v>0</v>
      </c>
      <c r="BI110" s="3">
        <f>BH110*(1-IF($H110+BH$2-$L$2&lt;70,VLOOKUP($H110+BH$2-$L$2,$B$3:$C$123,2)*VLOOKUP($H110+BH$2-$L$2,Multipliers!$A$3:$DF$122,BH$2-2006+2),1))</f>
        <v>0</v>
      </c>
      <c r="BJ110" s="3">
        <f>BI110*(1-IF($H110+BI$2-$L$2&lt;70,VLOOKUP($H110+BI$2-$L$2,$B$3:$C$123,2)*VLOOKUP($H110+BI$2-$L$2,Multipliers!$A$3:$DF$122,BI$2-2006+2),1))</f>
        <v>0</v>
      </c>
      <c r="BK110" s="3">
        <f>BJ110*(1-IF($H110+BJ$2-$L$2&lt;70,VLOOKUP($H110+BJ$2-$L$2,$B$3:$C$123,2)*VLOOKUP($H110+BJ$2-$L$2,Multipliers!$A$3:$DF$122,BJ$2-2006+2),1))</f>
        <v>0</v>
      </c>
      <c r="BL110" s="3">
        <f>BK110*(1-IF($H110+BK$2-$L$2&lt;70,VLOOKUP($H110+BK$2-$L$2,$B$3:$C$123,2)*VLOOKUP($H110+BK$2-$L$2,Multipliers!$A$3:$DF$122,BK$2-2006+2),1))</f>
        <v>0</v>
      </c>
      <c r="BM110" s="3">
        <f>BL110*(1-IF($H110+BL$2-$L$2&lt;70,VLOOKUP($H110+BL$2-$L$2,$B$3:$C$123,2)*VLOOKUP($H110+BL$2-$L$2,Multipliers!$A$3:$DF$122,BL$2-2006+2),1))</f>
        <v>0</v>
      </c>
      <c r="BN110" s="3">
        <f>BM110*(1-IF($H110+BM$2-$L$2&lt;70,VLOOKUP($H110+BM$2-$L$2,$B$3:$C$123,2)*VLOOKUP($H110+BM$2-$L$2,Multipliers!$A$3:$DF$122,BM$2-2006+2),1))</f>
        <v>0</v>
      </c>
      <c r="BO110" s="3">
        <f>BN110*(1-IF($H110+BN$2-$L$2&lt;70,VLOOKUP($H110+BN$2-$L$2,$B$3:$C$123,2)*VLOOKUP($H110+BN$2-$L$2,Multipliers!$A$3:$DF$122,BN$2-2006+2),1))</f>
        <v>0</v>
      </c>
      <c r="BP110" s="3">
        <f>BO110*(1-IF($H110+BO$2-$L$2&lt;70,VLOOKUP($H110+BO$2-$L$2,$B$3:$C$123,2)*VLOOKUP($H110+BO$2-$L$2,Multipliers!$A$3:$DF$122,BO$2-2006+2),1))</f>
        <v>0</v>
      </c>
      <c r="BQ110" s="3">
        <f>BP110*(1-IF($H110+BP$2-$L$2&lt;70,VLOOKUP($H110+BP$2-$L$2,$B$3:$C$123,2)*VLOOKUP($H110+BP$2-$L$2,Multipliers!$A$3:$DF$122,BP$2-2006+2),1))</f>
        <v>0</v>
      </c>
      <c r="BR110" s="3">
        <f>BQ110*(1-IF($H110+BQ$2-$L$2&lt;70,VLOOKUP($H110+BQ$2-$L$2,$B$3:$C$123,2)*VLOOKUP($H110+BQ$2-$L$2,Multipliers!$A$3:$DF$122,BQ$2-2006+2),1))</f>
        <v>0</v>
      </c>
      <c r="BS110" s="3">
        <f>BR110*(1-IF($H110+BR$2-$L$2&lt;70,VLOOKUP($H110+BR$2-$L$2,$B$3:$C$123,2)*VLOOKUP($H110+BR$2-$L$2,Multipliers!$A$3:$DF$122,BR$2-2006+2),1))</f>
        <v>0</v>
      </c>
      <c r="BT110" s="3">
        <f>BS110*(1-IF($H110+BS$2-$L$2&lt;70,VLOOKUP($H110+BS$2-$L$2,$B$3:$C$123,2)*VLOOKUP($H110+BS$2-$L$2,Multipliers!$A$3:$DF$122,BS$2-2006+2),1))</f>
        <v>0</v>
      </c>
      <c r="BU110" s="3">
        <f>BT110*(1-IF($H110+BT$2-$L$2&lt;70,VLOOKUP($H110+BT$2-$L$2,$B$3:$C$123,2)*VLOOKUP($H110+BT$2-$L$2,Multipliers!$A$3:$DF$122,BT$2-2006+2),1))</f>
        <v>0</v>
      </c>
      <c r="BV110" s="3">
        <f>BU110*(1-IF($H110+BU$2-$L$2&lt;70,VLOOKUP($H110+BU$2-$L$2,$B$3:$C$123,2)*VLOOKUP($H110+BU$2-$L$2,Multipliers!$A$3:$DF$122,BU$2-2006+2),1))</f>
        <v>0</v>
      </c>
      <c r="BW110" s="3">
        <f>BV110*(1-IF($H110+BV$2-$L$2&lt;70,VLOOKUP($H110+BV$2-$L$2,$B$3:$C$123,2)*VLOOKUP($H110+BV$2-$L$2,Multipliers!$A$3:$DF$122,BV$2-2006+2),1))</f>
        <v>0</v>
      </c>
      <c r="BX110" s="3">
        <f>BW110*(1-IF($H110+BW$2-$L$2&lt;70,VLOOKUP($H110+BW$2-$L$2,$B$3:$C$123,2)*VLOOKUP($H110+BW$2-$L$2,Multipliers!$A$3:$DF$122,BW$2-2006+2),1))</f>
        <v>0</v>
      </c>
      <c r="BY110" s="3">
        <f>BX110*(1-IF($H110+BX$2-$L$2&lt;70,VLOOKUP($H110+BX$2-$L$2,$B$3:$C$123,2)*VLOOKUP($H110+BX$2-$L$2,Multipliers!$A$3:$DF$122,BX$2-2006+2),1))</f>
        <v>0</v>
      </c>
      <c r="BZ110" s="3">
        <f>BY110*(1-IF($H110+BY$2-$L$2&lt;70,VLOOKUP($H110+BY$2-$L$2,$B$3:$C$123,2)*VLOOKUP($H110+BY$2-$L$2,Multipliers!$A$3:$DF$122,BY$2-2006+2),1))</f>
        <v>0</v>
      </c>
      <c r="CA110" s="3">
        <f>BZ110*(1-IF($H110+BZ$2-$L$2&lt;70,VLOOKUP($H110+BZ$2-$L$2,$B$3:$C$123,2)*VLOOKUP($H110+BZ$2-$L$2,Multipliers!$A$3:$DF$122,BZ$2-2006+2),1))</f>
        <v>0</v>
      </c>
      <c r="CB110" s="3">
        <f>CA110*(1-IF($H110+CA$2-$L$2&lt;70,VLOOKUP($H110+CA$2-$L$2,$B$3:$C$123,2)*VLOOKUP($H110+CA$2-$L$2,Multipliers!$A$3:$DF$122,CA$2-2006+2),1))</f>
        <v>0</v>
      </c>
      <c r="CC110" s="3">
        <f>CB110*(1-IF($H110+CB$2-$L$2&lt;70,VLOOKUP($H110+CB$2-$L$2,$B$3:$C$123,2)*VLOOKUP($H110+CB$2-$L$2,Multipliers!$A$3:$DF$122,CB$2-2006+2),1))</f>
        <v>0</v>
      </c>
      <c r="CD110" s="3">
        <f>CC110*(1-IF($H110+CC$2-$L$2&lt;70,VLOOKUP($H110+CC$2-$L$2,$B$3:$C$123,2)*VLOOKUP($H110+CC$2-$L$2,Multipliers!$A$3:$DF$122,CC$2-2006+2),1))</f>
        <v>0</v>
      </c>
    </row>
    <row r="111" spans="2:82" x14ac:dyDescent="0.25">
      <c r="B111" s="21">
        <f t="shared" si="34"/>
        <v>108</v>
      </c>
      <c r="C111" s="21">
        <f>IF(B111&lt;Inputs!$C$3,E111,F111)</f>
        <v>0.48496499999999998</v>
      </c>
      <c r="E111" s="22"/>
      <c r="F111" s="22">
        <v>0.48496499999999998</v>
      </c>
      <c r="H111" s="26">
        <f t="shared" si="35"/>
        <v>109</v>
      </c>
      <c r="I111" s="26">
        <f>IF(H111&lt;=Inputs!$C$3,VLOOKUP(H111,$K$3:$CD$43,Inputs!$C$3-H111+2),1)</f>
        <v>1</v>
      </c>
      <c r="K111" s="3">
        <f t="shared" si="36"/>
        <v>109</v>
      </c>
      <c r="L111" s="3">
        <v>1</v>
      </c>
      <c r="M111" s="3">
        <f>L111*(1-IF($H111+L$2-$L$2&lt;70,VLOOKUP($H111+L$2-$L$2,$B$3:$C$123,2)*VLOOKUP($H111+L$2-$L$2,Multipliers!$A$3:$DF$122,L$2-2006+2),1))</f>
        <v>0</v>
      </c>
      <c r="N111" s="3">
        <f>M111*(1-IF($H111+M$2-$L$2&lt;70,VLOOKUP($H111+M$2-$L$2,$B$3:$C$123,2)*VLOOKUP($H111+M$2-$L$2,Multipliers!$A$3:$DF$122,M$2-2006+2),1))</f>
        <v>0</v>
      </c>
      <c r="O111" s="3">
        <f>N111*(1-IF($H111+N$2-$L$2&lt;70,VLOOKUP($H111+N$2-$L$2,$B$3:$C$123,2)*VLOOKUP($H111+N$2-$L$2,Multipliers!$A$3:$DF$122,N$2-2006+2),1))</f>
        <v>0</v>
      </c>
      <c r="P111" s="3">
        <f>O111*(1-IF($H111+O$2-$L$2&lt;70,VLOOKUP($H111+O$2-$L$2,$B$3:$C$123,2)*VLOOKUP($H111+O$2-$L$2,Multipliers!$A$3:$DF$122,O$2-2006+2),1))</f>
        <v>0</v>
      </c>
      <c r="Q111" s="3">
        <f>P111*(1-IF($H111+P$2-$L$2&lt;70,VLOOKUP($H111+P$2-$L$2,$B$3:$C$123,2)*VLOOKUP($H111+P$2-$L$2,Multipliers!$A$3:$DF$122,P$2-2006+2),1))</f>
        <v>0</v>
      </c>
      <c r="R111" s="3">
        <f>Q111*(1-IF($H111+Q$2-$L$2&lt;70,VLOOKUP($H111+Q$2-$L$2,$B$3:$C$123,2)*VLOOKUP($H111+Q$2-$L$2,Multipliers!$A$3:$DF$122,Q$2-2006+2),1))</f>
        <v>0</v>
      </c>
      <c r="S111" s="3">
        <f>R111*(1-IF($H111+R$2-$L$2&lt;70,VLOOKUP($H111+R$2-$L$2,$B$3:$C$123,2)*VLOOKUP($H111+R$2-$L$2,Multipliers!$A$3:$DF$122,R$2-2006+2),1))</f>
        <v>0</v>
      </c>
      <c r="T111" s="3">
        <f>S111*(1-IF($H111+S$2-$L$2&lt;70,VLOOKUP($H111+S$2-$L$2,$B$3:$C$123,2)*VLOOKUP($H111+S$2-$L$2,Multipliers!$A$3:$DF$122,S$2-2006+2),1))</f>
        <v>0</v>
      </c>
      <c r="U111" s="3">
        <f>T111*(1-IF($H111+T$2-$L$2&lt;70,VLOOKUP($H111+T$2-$L$2,$B$3:$C$123,2)*VLOOKUP($H111+T$2-$L$2,Multipliers!$A$3:$DF$122,T$2-2006+2),1))</f>
        <v>0</v>
      </c>
      <c r="V111" s="3">
        <f>U111*(1-IF($H111+U$2-$L$2&lt;70,VLOOKUP($H111+U$2-$L$2,$B$3:$C$123,2)*VLOOKUP($H111+U$2-$L$2,Multipliers!$A$3:$DF$122,U$2-2006+2),1))</f>
        <v>0</v>
      </c>
      <c r="W111" s="3">
        <f>V111*(1-IF($H111+V$2-$L$2&lt;70,VLOOKUP($H111+V$2-$L$2,$B$3:$C$123,2)*VLOOKUP($H111+V$2-$L$2,Multipliers!$A$3:$DF$122,V$2-2006+2),1))</f>
        <v>0</v>
      </c>
      <c r="X111" s="3">
        <f>W111*(1-IF($H111+W$2-$L$2&lt;70,VLOOKUP($H111+W$2-$L$2,$B$3:$C$123,2)*VLOOKUP($H111+W$2-$L$2,Multipliers!$A$3:$DF$122,W$2-2006+2),1))</f>
        <v>0</v>
      </c>
      <c r="Y111" s="3">
        <f>X111*(1-IF($H111+X$2-$L$2&lt;70,VLOOKUP($H111+X$2-$L$2,$B$3:$C$123,2)*VLOOKUP($H111+X$2-$L$2,Multipliers!$A$3:$DF$122,X$2-2006+2),1))</f>
        <v>0</v>
      </c>
      <c r="Z111" s="3">
        <f>Y111*(1-IF($H111+Y$2-$L$2&lt;70,VLOOKUP($H111+Y$2-$L$2,$B$3:$C$123,2)*VLOOKUP($H111+Y$2-$L$2,Multipliers!$A$3:$DF$122,Y$2-2006+2),1))</f>
        <v>0</v>
      </c>
      <c r="AA111" s="3">
        <f>Z111*(1-IF($H111+Z$2-$L$2&lt;70,VLOOKUP($H111+Z$2-$L$2,$B$3:$C$123,2)*VLOOKUP($H111+Z$2-$L$2,Multipliers!$A$3:$DF$122,Z$2-2006+2),1))</f>
        <v>0</v>
      </c>
      <c r="AB111" s="3">
        <f>AA111*(1-IF($H111+AA$2-$L$2&lt;70,VLOOKUP($H111+AA$2-$L$2,$B$3:$C$123,2)*VLOOKUP($H111+AA$2-$L$2,Multipliers!$A$3:$DF$122,AA$2-2006+2),1))</f>
        <v>0</v>
      </c>
      <c r="AC111" s="3">
        <f>AB111*(1-IF($H111+AB$2-$L$2&lt;70,VLOOKUP($H111+AB$2-$L$2,$B$3:$C$123,2)*VLOOKUP($H111+AB$2-$L$2,Multipliers!$A$3:$DF$122,AB$2-2006+2),1))</f>
        <v>0</v>
      </c>
      <c r="AD111" s="3">
        <f>AC111*(1-IF($H111+AC$2-$L$2&lt;70,VLOOKUP($H111+AC$2-$L$2,$B$3:$C$123,2)*VLOOKUP($H111+AC$2-$L$2,Multipliers!$A$3:$DF$122,AC$2-2006+2),1))</f>
        <v>0</v>
      </c>
      <c r="AE111" s="3">
        <f>AD111*(1-IF($H111+AD$2-$L$2&lt;70,VLOOKUP($H111+AD$2-$L$2,$B$3:$C$123,2)*VLOOKUP($H111+AD$2-$L$2,Multipliers!$A$3:$DF$122,AD$2-2006+2),1))</f>
        <v>0</v>
      </c>
      <c r="AF111" s="3">
        <f>AE111*(1-IF($H111+AE$2-$L$2&lt;70,VLOOKUP($H111+AE$2-$L$2,$B$3:$C$123,2)*VLOOKUP($H111+AE$2-$L$2,Multipliers!$A$3:$DF$122,AE$2-2006+2),1))</f>
        <v>0</v>
      </c>
      <c r="AG111" s="3">
        <f>AF111*(1-IF($H111+AF$2-$L$2&lt;70,VLOOKUP($H111+AF$2-$L$2,$B$3:$C$123,2)*VLOOKUP($H111+AF$2-$L$2,Multipliers!$A$3:$DF$122,AF$2-2006+2),1))</f>
        <v>0</v>
      </c>
      <c r="AH111" s="3">
        <f>AG111*(1-IF($H111+AG$2-$L$2&lt;70,VLOOKUP($H111+AG$2-$L$2,$B$3:$C$123,2)*VLOOKUP($H111+AG$2-$L$2,Multipliers!$A$3:$DF$122,AG$2-2006+2),1))</f>
        <v>0</v>
      </c>
      <c r="AI111" s="3">
        <f>AH111*(1-IF($H111+AH$2-$L$2&lt;70,VLOOKUP($H111+AH$2-$L$2,$B$3:$C$123,2)*VLOOKUP($H111+AH$2-$L$2,Multipliers!$A$3:$DF$122,AH$2-2006+2),1))</f>
        <v>0</v>
      </c>
      <c r="AJ111" s="3">
        <f>AI111*(1-IF($H111+AI$2-$L$2&lt;70,VLOOKUP($H111+AI$2-$L$2,$B$3:$C$123,2)*VLOOKUP($H111+AI$2-$L$2,Multipliers!$A$3:$DF$122,AI$2-2006+2),1))</f>
        <v>0</v>
      </c>
      <c r="AK111" s="3">
        <f>AJ111*(1-IF($H111+AJ$2-$L$2&lt;70,VLOOKUP($H111+AJ$2-$L$2,$B$3:$C$123,2)*VLOOKUP($H111+AJ$2-$L$2,Multipliers!$A$3:$DF$122,AJ$2-2006+2),1))</f>
        <v>0</v>
      </c>
      <c r="AL111" s="3">
        <f>AK111*(1-IF($H111+AK$2-$L$2&lt;70,VLOOKUP($H111+AK$2-$L$2,$B$3:$C$123,2)*VLOOKUP($H111+AK$2-$L$2,Multipliers!$A$3:$DF$122,AK$2-2006+2),1))</f>
        <v>0</v>
      </c>
      <c r="AM111" s="3">
        <f>AL111*(1-IF($H111+AL$2-$L$2&lt;70,VLOOKUP($H111+AL$2-$L$2,$B$3:$C$123,2)*VLOOKUP($H111+AL$2-$L$2,Multipliers!$A$3:$DF$122,AL$2-2006+2),1))</f>
        <v>0</v>
      </c>
      <c r="AN111" s="3">
        <f>AM111*(1-IF($H111+AM$2-$L$2&lt;70,VLOOKUP($H111+AM$2-$L$2,$B$3:$C$123,2)*VLOOKUP($H111+AM$2-$L$2,Multipliers!$A$3:$DF$122,AM$2-2006+2),1))</f>
        <v>0</v>
      </c>
      <c r="AO111" s="3">
        <f>AN111*(1-IF($H111+AN$2-$L$2&lt;70,VLOOKUP($H111+AN$2-$L$2,$B$3:$C$123,2)*VLOOKUP($H111+AN$2-$L$2,Multipliers!$A$3:$DF$122,AN$2-2006+2),1))</f>
        <v>0</v>
      </c>
      <c r="AP111" s="3">
        <f>AO111*(1-IF($H111+AO$2-$L$2&lt;70,VLOOKUP($H111+AO$2-$L$2,$B$3:$C$123,2)*VLOOKUP($H111+AO$2-$L$2,Multipliers!$A$3:$DF$122,AO$2-2006+2),1))</f>
        <v>0</v>
      </c>
      <c r="AQ111" s="3">
        <f>AP111*(1-IF($H111+AP$2-$L$2&lt;70,VLOOKUP($H111+AP$2-$L$2,$B$3:$C$123,2)*VLOOKUP($H111+AP$2-$L$2,Multipliers!$A$3:$DF$122,AP$2-2006+2),1))</f>
        <v>0</v>
      </c>
      <c r="AR111" s="3">
        <f>AQ111*(1-IF($H111+AQ$2-$L$2&lt;70,VLOOKUP($H111+AQ$2-$L$2,$B$3:$C$123,2)*VLOOKUP($H111+AQ$2-$L$2,Multipliers!$A$3:$DF$122,AQ$2-2006+2),1))</f>
        <v>0</v>
      </c>
      <c r="AS111" s="3">
        <f>AR111*(1-IF($H111+AR$2-$L$2&lt;70,VLOOKUP($H111+AR$2-$L$2,$B$3:$C$123,2)*VLOOKUP($H111+AR$2-$L$2,Multipliers!$A$3:$DF$122,AR$2-2006+2),1))</f>
        <v>0</v>
      </c>
      <c r="AT111" s="3">
        <f>AS111*(1-IF($H111+AS$2-$L$2&lt;70,VLOOKUP($H111+AS$2-$L$2,$B$3:$C$123,2)*VLOOKUP($H111+AS$2-$L$2,Multipliers!$A$3:$DF$122,AS$2-2006+2),1))</f>
        <v>0</v>
      </c>
      <c r="AU111" s="3">
        <f>AT111*(1-IF($H111+AT$2-$L$2&lt;70,VLOOKUP($H111+AT$2-$L$2,$B$3:$C$123,2)*VLOOKUP($H111+AT$2-$L$2,Multipliers!$A$3:$DF$122,AT$2-2006+2),1))</f>
        <v>0</v>
      </c>
      <c r="AV111" s="3">
        <f>AU111*(1-IF($H111+AU$2-$L$2&lt;70,VLOOKUP($H111+AU$2-$L$2,$B$3:$C$123,2)*VLOOKUP($H111+AU$2-$L$2,Multipliers!$A$3:$DF$122,AU$2-2006+2),1))</f>
        <v>0</v>
      </c>
      <c r="AW111" s="3">
        <f>AV111*(1-IF($H111+AV$2-$L$2&lt;70,VLOOKUP($H111+AV$2-$L$2,$B$3:$C$123,2)*VLOOKUP($H111+AV$2-$L$2,Multipliers!$A$3:$DF$122,AV$2-2006+2),1))</f>
        <v>0</v>
      </c>
      <c r="AX111" s="3">
        <f>AW111*(1-IF($H111+AW$2-$L$2&lt;70,VLOOKUP($H111+AW$2-$L$2,$B$3:$C$123,2)*VLOOKUP($H111+AW$2-$L$2,Multipliers!$A$3:$DF$122,AW$2-2006+2),1))</f>
        <v>0</v>
      </c>
      <c r="AY111" s="3">
        <f>AX111*(1-IF($H111+AX$2-$L$2&lt;70,VLOOKUP($H111+AX$2-$L$2,$B$3:$C$123,2)*VLOOKUP($H111+AX$2-$L$2,Multipliers!$A$3:$DF$122,AX$2-2006+2),1))</f>
        <v>0</v>
      </c>
      <c r="AZ111" s="3">
        <f>AY111*(1-IF($H111+AY$2-$L$2&lt;70,VLOOKUP($H111+AY$2-$L$2,$B$3:$C$123,2)*VLOOKUP($H111+AY$2-$L$2,Multipliers!$A$3:$DF$122,AY$2-2006+2),1))</f>
        <v>0</v>
      </c>
      <c r="BA111" s="3">
        <f>AZ111*(1-IF($H111+AZ$2-$L$2&lt;70,VLOOKUP($H111+AZ$2-$L$2,$B$3:$C$123,2)*VLOOKUP($H111+AZ$2-$L$2,Multipliers!$A$3:$DF$122,AZ$2-2006+2),1))</f>
        <v>0</v>
      </c>
      <c r="BB111" s="3">
        <f>BA111*(1-IF($H111+BA$2-$L$2&lt;70,VLOOKUP($H111+BA$2-$L$2,$B$3:$C$123,2)*VLOOKUP($H111+BA$2-$L$2,Multipliers!$A$3:$DF$122,BA$2-2006+2),1))</f>
        <v>0</v>
      </c>
      <c r="BC111" s="3">
        <f>BB111*(1-IF($H111+BB$2-$L$2&lt;70,VLOOKUP($H111+BB$2-$L$2,$B$3:$C$123,2)*VLOOKUP($H111+BB$2-$L$2,Multipliers!$A$3:$DF$122,BB$2-2006+2),1))</f>
        <v>0</v>
      </c>
      <c r="BD111" s="3">
        <f>BC111*(1-IF($H111+BC$2-$L$2&lt;70,VLOOKUP($H111+BC$2-$L$2,$B$3:$C$123,2)*VLOOKUP($H111+BC$2-$L$2,Multipliers!$A$3:$DF$122,BC$2-2006+2),1))</f>
        <v>0</v>
      </c>
      <c r="BE111" s="3">
        <f>BD111*(1-IF($H111+BD$2-$L$2&lt;70,VLOOKUP($H111+BD$2-$L$2,$B$3:$C$123,2)*VLOOKUP($H111+BD$2-$L$2,Multipliers!$A$3:$DF$122,BD$2-2006+2),1))</f>
        <v>0</v>
      </c>
      <c r="BF111" s="3">
        <f>BE111*(1-IF($H111+BE$2-$L$2&lt;70,VLOOKUP($H111+BE$2-$L$2,$B$3:$C$123,2)*VLOOKUP($H111+BE$2-$L$2,Multipliers!$A$3:$DF$122,BE$2-2006+2),1))</f>
        <v>0</v>
      </c>
      <c r="BG111" s="3">
        <f>BF111*(1-IF($H111+BF$2-$L$2&lt;70,VLOOKUP($H111+BF$2-$L$2,$B$3:$C$123,2)*VLOOKUP($H111+BF$2-$L$2,Multipliers!$A$3:$DF$122,BF$2-2006+2),1))</f>
        <v>0</v>
      </c>
      <c r="BH111" s="3">
        <f>BG111*(1-IF($H111+BG$2-$L$2&lt;70,VLOOKUP($H111+BG$2-$L$2,$B$3:$C$123,2)*VLOOKUP($H111+BG$2-$L$2,Multipliers!$A$3:$DF$122,BG$2-2006+2),1))</f>
        <v>0</v>
      </c>
      <c r="BI111" s="3">
        <f>BH111*(1-IF($H111+BH$2-$L$2&lt;70,VLOOKUP($H111+BH$2-$L$2,$B$3:$C$123,2)*VLOOKUP($H111+BH$2-$L$2,Multipliers!$A$3:$DF$122,BH$2-2006+2),1))</f>
        <v>0</v>
      </c>
      <c r="BJ111" s="3">
        <f>BI111*(1-IF($H111+BI$2-$L$2&lt;70,VLOOKUP($H111+BI$2-$L$2,$B$3:$C$123,2)*VLOOKUP($H111+BI$2-$L$2,Multipliers!$A$3:$DF$122,BI$2-2006+2),1))</f>
        <v>0</v>
      </c>
      <c r="BK111" s="3">
        <f>BJ111*(1-IF($H111+BJ$2-$L$2&lt;70,VLOOKUP($H111+BJ$2-$L$2,$B$3:$C$123,2)*VLOOKUP($H111+BJ$2-$L$2,Multipliers!$A$3:$DF$122,BJ$2-2006+2),1))</f>
        <v>0</v>
      </c>
      <c r="BL111" s="3">
        <f>BK111*(1-IF($H111+BK$2-$L$2&lt;70,VLOOKUP($H111+BK$2-$L$2,$B$3:$C$123,2)*VLOOKUP($H111+BK$2-$L$2,Multipliers!$A$3:$DF$122,BK$2-2006+2),1))</f>
        <v>0</v>
      </c>
      <c r="BM111" s="3">
        <f>BL111*(1-IF($H111+BL$2-$L$2&lt;70,VLOOKUP($H111+BL$2-$L$2,$B$3:$C$123,2)*VLOOKUP($H111+BL$2-$L$2,Multipliers!$A$3:$DF$122,BL$2-2006+2),1))</f>
        <v>0</v>
      </c>
      <c r="BN111" s="3">
        <f>BM111*(1-IF($H111+BM$2-$L$2&lt;70,VLOOKUP($H111+BM$2-$L$2,$B$3:$C$123,2)*VLOOKUP($H111+BM$2-$L$2,Multipliers!$A$3:$DF$122,BM$2-2006+2),1))</f>
        <v>0</v>
      </c>
      <c r="BO111" s="3">
        <f>BN111*(1-IF($H111+BN$2-$L$2&lt;70,VLOOKUP($H111+BN$2-$L$2,$B$3:$C$123,2)*VLOOKUP($H111+BN$2-$L$2,Multipliers!$A$3:$DF$122,BN$2-2006+2),1))</f>
        <v>0</v>
      </c>
      <c r="BP111" s="3">
        <f>BO111*(1-IF($H111+BO$2-$L$2&lt;70,VLOOKUP($H111+BO$2-$L$2,$B$3:$C$123,2)*VLOOKUP($H111+BO$2-$L$2,Multipliers!$A$3:$DF$122,BO$2-2006+2),1))</f>
        <v>0</v>
      </c>
      <c r="BQ111" s="3">
        <f>BP111*(1-IF($H111+BP$2-$L$2&lt;70,VLOOKUP($H111+BP$2-$L$2,$B$3:$C$123,2)*VLOOKUP($H111+BP$2-$L$2,Multipliers!$A$3:$DF$122,BP$2-2006+2),1))</f>
        <v>0</v>
      </c>
      <c r="BR111" s="3">
        <f>BQ111*(1-IF($H111+BQ$2-$L$2&lt;70,VLOOKUP($H111+BQ$2-$L$2,$B$3:$C$123,2)*VLOOKUP($H111+BQ$2-$L$2,Multipliers!$A$3:$DF$122,BQ$2-2006+2),1))</f>
        <v>0</v>
      </c>
      <c r="BS111" s="3">
        <f>BR111*(1-IF($H111+BR$2-$L$2&lt;70,VLOOKUP($H111+BR$2-$L$2,$B$3:$C$123,2)*VLOOKUP($H111+BR$2-$L$2,Multipliers!$A$3:$DF$122,BR$2-2006+2),1))</f>
        <v>0</v>
      </c>
      <c r="BT111" s="3">
        <f>BS111*(1-IF($H111+BS$2-$L$2&lt;70,VLOOKUP($H111+BS$2-$L$2,$B$3:$C$123,2)*VLOOKUP($H111+BS$2-$L$2,Multipliers!$A$3:$DF$122,BS$2-2006+2),1))</f>
        <v>0</v>
      </c>
      <c r="BU111" s="3">
        <f>BT111*(1-IF($H111+BT$2-$L$2&lt;70,VLOOKUP($H111+BT$2-$L$2,$B$3:$C$123,2)*VLOOKUP($H111+BT$2-$L$2,Multipliers!$A$3:$DF$122,BT$2-2006+2),1))</f>
        <v>0</v>
      </c>
      <c r="BV111" s="3">
        <f>BU111*(1-IF($H111+BU$2-$L$2&lt;70,VLOOKUP($H111+BU$2-$L$2,$B$3:$C$123,2)*VLOOKUP($H111+BU$2-$L$2,Multipliers!$A$3:$DF$122,BU$2-2006+2),1))</f>
        <v>0</v>
      </c>
      <c r="BW111" s="3">
        <f>BV111*(1-IF($H111+BV$2-$L$2&lt;70,VLOOKUP($H111+BV$2-$L$2,$B$3:$C$123,2)*VLOOKUP($H111+BV$2-$L$2,Multipliers!$A$3:$DF$122,BV$2-2006+2),1))</f>
        <v>0</v>
      </c>
      <c r="BX111" s="3">
        <f>BW111*(1-IF($H111+BW$2-$L$2&lt;70,VLOOKUP($H111+BW$2-$L$2,$B$3:$C$123,2)*VLOOKUP($H111+BW$2-$L$2,Multipliers!$A$3:$DF$122,BW$2-2006+2),1))</f>
        <v>0</v>
      </c>
      <c r="BY111" s="3">
        <f>BX111*(1-IF($H111+BX$2-$L$2&lt;70,VLOOKUP($H111+BX$2-$L$2,$B$3:$C$123,2)*VLOOKUP($H111+BX$2-$L$2,Multipliers!$A$3:$DF$122,BX$2-2006+2),1))</f>
        <v>0</v>
      </c>
      <c r="BZ111" s="3">
        <f>BY111*(1-IF($H111+BY$2-$L$2&lt;70,VLOOKUP($H111+BY$2-$L$2,$B$3:$C$123,2)*VLOOKUP($H111+BY$2-$L$2,Multipliers!$A$3:$DF$122,BY$2-2006+2),1))</f>
        <v>0</v>
      </c>
      <c r="CA111" s="3">
        <f>BZ111*(1-IF($H111+BZ$2-$L$2&lt;70,VLOOKUP($H111+BZ$2-$L$2,$B$3:$C$123,2)*VLOOKUP($H111+BZ$2-$L$2,Multipliers!$A$3:$DF$122,BZ$2-2006+2),1))</f>
        <v>0</v>
      </c>
      <c r="CB111" s="3">
        <f>CA111*(1-IF($H111+CA$2-$L$2&lt;70,VLOOKUP($H111+CA$2-$L$2,$B$3:$C$123,2)*VLOOKUP($H111+CA$2-$L$2,Multipliers!$A$3:$DF$122,CA$2-2006+2),1))</f>
        <v>0</v>
      </c>
      <c r="CC111" s="3">
        <f>CB111*(1-IF($H111+CB$2-$L$2&lt;70,VLOOKUP($H111+CB$2-$L$2,$B$3:$C$123,2)*VLOOKUP($H111+CB$2-$L$2,Multipliers!$A$3:$DF$122,CB$2-2006+2),1))</f>
        <v>0</v>
      </c>
      <c r="CD111" s="3">
        <f>CC111*(1-IF($H111+CC$2-$L$2&lt;70,VLOOKUP($H111+CC$2-$L$2,$B$3:$C$123,2)*VLOOKUP($H111+CC$2-$L$2,Multipliers!$A$3:$DF$122,CC$2-2006+2),1))</f>
        <v>0</v>
      </c>
    </row>
    <row r="112" spans="2:82" x14ac:dyDescent="0.25">
      <c r="B112" s="21">
        <f t="shared" si="34"/>
        <v>109</v>
      </c>
      <c r="C112" s="21">
        <f>IF(B112&lt;Inputs!$C$3,E112,F112)</f>
        <v>0.49802299999999999</v>
      </c>
      <c r="E112" s="22"/>
      <c r="F112" s="22">
        <v>0.49802299999999999</v>
      </c>
      <c r="H112" s="26">
        <f t="shared" si="35"/>
        <v>110</v>
      </c>
      <c r="I112" s="26">
        <f>IF(H112&lt;=Inputs!$C$3,VLOOKUP(H112,$K$3:$CD$43,Inputs!$C$3-H112+2),1)</f>
        <v>1</v>
      </c>
      <c r="K112" s="3">
        <f t="shared" si="36"/>
        <v>110</v>
      </c>
      <c r="L112" s="3">
        <v>1</v>
      </c>
      <c r="M112" s="3">
        <f>L112*(1-IF($H112+L$2-$L$2&lt;70,VLOOKUP($H112+L$2-$L$2,$B$3:$C$123,2)*VLOOKUP($H112+L$2-$L$2,Multipliers!$A$3:$DF$122,L$2-2006+2),1))</f>
        <v>0</v>
      </c>
      <c r="N112" s="3">
        <f>M112*(1-IF($H112+M$2-$L$2&lt;70,VLOOKUP($H112+M$2-$L$2,$B$3:$C$123,2)*VLOOKUP($H112+M$2-$L$2,Multipliers!$A$3:$DF$122,M$2-2006+2),1))</f>
        <v>0</v>
      </c>
      <c r="O112" s="3">
        <f>N112*(1-IF($H112+N$2-$L$2&lt;70,VLOOKUP($H112+N$2-$L$2,$B$3:$C$123,2)*VLOOKUP($H112+N$2-$L$2,Multipliers!$A$3:$DF$122,N$2-2006+2),1))</f>
        <v>0</v>
      </c>
      <c r="P112" s="3">
        <f>O112*(1-IF($H112+O$2-$L$2&lt;70,VLOOKUP($H112+O$2-$L$2,$B$3:$C$123,2)*VLOOKUP($H112+O$2-$L$2,Multipliers!$A$3:$DF$122,O$2-2006+2),1))</f>
        <v>0</v>
      </c>
      <c r="Q112" s="3">
        <f>P112*(1-IF($H112+P$2-$L$2&lt;70,VLOOKUP($H112+P$2-$L$2,$B$3:$C$123,2)*VLOOKUP($H112+P$2-$L$2,Multipliers!$A$3:$DF$122,P$2-2006+2),1))</f>
        <v>0</v>
      </c>
      <c r="R112" s="3">
        <f>Q112*(1-IF($H112+Q$2-$L$2&lt;70,VLOOKUP($H112+Q$2-$L$2,$B$3:$C$123,2)*VLOOKUP($H112+Q$2-$L$2,Multipliers!$A$3:$DF$122,Q$2-2006+2),1))</f>
        <v>0</v>
      </c>
      <c r="S112" s="3">
        <f>R112*(1-IF($H112+R$2-$L$2&lt;70,VLOOKUP($H112+R$2-$L$2,$B$3:$C$123,2)*VLOOKUP($H112+R$2-$L$2,Multipliers!$A$3:$DF$122,R$2-2006+2),1))</f>
        <v>0</v>
      </c>
      <c r="T112" s="3">
        <f>S112*(1-IF($H112+S$2-$L$2&lt;70,VLOOKUP($H112+S$2-$L$2,$B$3:$C$123,2)*VLOOKUP($H112+S$2-$L$2,Multipliers!$A$3:$DF$122,S$2-2006+2),1))</f>
        <v>0</v>
      </c>
      <c r="U112" s="3">
        <f>T112*(1-IF($H112+T$2-$L$2&lt;70,VLOOKUP($H112+T$2-$L$2,$B$3:$C$123,2)*VLOOKUP($H112+T$2-$L$2,Multipliers!$A$3:$DF$122,T$2-2006+2),1))</f>
        <v>0</v>
      </c>
      <c r="V112" s="3">
        <f>U112*(1-IF($H112+U$2-$L$2&lt;70,VLOOKUP($H112+U$2-$L$2,$B$3:$C$123,2)*VLOOKUP($H112+U$2-$L$2,Multipliers!$A$3:$DF$122,U$2-2006+2),1))</f>
        <v>0</v>
      </c>
      <c r="W112" s="3">
        <f>V112*(1-IF($H112+V$2-$L$2&lt;70,VLOOKUP($H112+V$2-$L$2,$B$3:$C$123,2)*VLOOKUP($H112+V$2-$L$2,Multipliers!$A$3:$DF$122,V$2-2006+2),1))</f>
        <v>0</v>
      </c>
      <c r="X112" s="3">
        <f>W112*(1-IF($H112+W$2-$L$2&lt;70,VLOOKUP($H112+W$2-$L$2,$B$3:$C$123,2)*VLOOKUP($H112+W$2-$L$2,Multipliers!$A$3:$DF$122,W$2-2006+2),1))</f>
        <v>0</v>
      </c>
      <c r="Y112" s="3">
        <f>X112*(1-IF($H112+X$2-$L$2&lt;70,VLOOKUP($H112+X$2-$L$2,$B$3:$C$123,2)*VLOOKUP($H112+X$2-$L$2,Multipliers!$A$3:$DF$122,X$2-2006+2),1))</f>
        <v>0</v>
      </c>
      <c r="Z112" s="3">
        <f>Y112*(1-IF($H112+Y$2-$L$2&lt;70,VLOOKUP($H112+Y$2-$L$2,$B$3:$C$123,2)*VLOOKUP($H112+Y$2-$L$2,Multipliers!$A$3:$DF$122,Y$2-2006+2),1))</f>
        <v>0</v>
      </c>
      <c r="AA112" s="3">
        <f>Z112*(1-IF($H112+Z$2-$L$2&lt;70,VLOOKUP($H112+Z$2-$L$2,$B$3:$C$123,2)*VLOOKUP($H112+Z$2-$L$2,Multipliers!$A$3:$DF$122,Z$2-2006+2),1))</f>
        <v>0</v>
      </c>
      <c r="AB112" s="3">
        <f>AA112*(1-IF($H112+AA$2-$L$2&lt;70,VLOOKUP($H112+AA$2-$L$2,$B$3:$C$123,2)*VLOOKUP($H112+AA$2-$L$2,Multipliers!$A$3:$DF$122,AA$2-2006+2),1))</f>
        <v>0</v>
      </c>
      <c r="AC112" s="3">
        <f>AB112*(1-IF($H112+AB$2-$L$2&lt;70,VLOOKUP($H112+AB$2-$L$2,$B$3:$C$123,2)*VLOOKUP($H112+AB$2-$L$2,Multipliers!$A$3:$DF$122,AB$2-2006+2),1))</f>
        <v>0</v>
      </c>
      <c r="AD112" s="3">
        <f>AC112*(1-IF($H112+AC$2-$L$2&lt;70,VLOOKUP($H112+AC$2-$L$2,$B$3:$C$123,2)*VLOOKUP($H112+AC$2-$L$2,Multipliers!$A$3:$DF$122,AC$2-2006+2),1))</f>
        <v>0</v>
      </c>
      <c r="AE112" s="3">
        <f>AD112*(1-IF($H112+AD$2-$L$2&lt;70,VLOOKUP($H112+AD$2-$L$2,$B$3:$C$123,2)*VLOOKUP($H112+AD$2-$L$2,Multipliers!$A$3:$DF$122,AD$2-2006+2),1))</f>
        <v>0</v>
      </c>
      <c r="AF112" s="3">
        <f>AE112*(1-IF($H112+AE$2-$L$2&lt;70,VLOOKUP($H112+AE$2-$L$2,$B$3:$C$123,2)*VLOOKUP($H112+AE$2-$L$2,Multipliers!$A$3:$DF$122,AE$2-2006+2),1))</f>
        <v>0</v>
      </c>
      <c r="AG112" s="3">
        <f>AF112*(1-IF($H112+AF$2-$L$2&lt;70,VLOOKUP($H112+AF$2-$L$2,$B$3:$C$123,2)*VLOOKUP($H112+AF$2-$L$2,Multipliers!$A$3:$DF$122,AF$2-2006+2),1))</f>
        <v>0</v>
      </c>
      <c r="AH112" s="3">
        <f>AG112*(1-IF($H112+AG$2-$L$2&lt;70,VLOOKUP($H112+AG$2-$L$2,$B$3:$C$123,2)*VLOOKUP($H112+AG$2-$L$2,Multipliers!$A$3:$DF$122,AG$2-2006+2),1))</f>
        <v>0</v>
      </c>
      <c r="AI112" s="3">
        <f>AH112*(1-IF($H112+AH$2-$L$2&lt;70,VLOOKUP($H112+AH$2-$L$2,$B$3:$C$123,2)*VLOOKUP($H112+AH$2-$L$2,Multipliers!$A$3:$DF$122,AH$2-2006+2),1))</f>
        <v>0</v>
      </c>
      <c r="AJ112" s="3">
        <f>AI112*(1-IF($H112+AI$2-$L$2&lt;70,VLOOKUP($H112+AI$2-$L$2,$B$3:$C$123,2)*VLOOKUP($H112+AI$2-$L$2,Multipliers!$A$3:$DF$122,AI$2-2006+2),1))</f>
        <v>0</v>
      </c>
      <c r="AK112" s="3">
        <f>AJ112*(1-IF($H112+AJ$2-$L$2&lt;70,VLOOKUP($H112+AJ$2-$L$2,$B$3:$C$123,2)*VLOOKUP($H112+AJ$2-$L$2,Multipliers!$A$3:$DF$122,AJ$2-2006+2),1))</f>
        <v>0</v>
      </c>
      <c r="AL112" s="3">
        <f>AK112*(1-IF($H112+AK$2-$L$2&lt;70,VLOOKUP($H112+AK$2-$L$2,$B$3:$C$123,2)*VLOOKUP($H112+AK$2-$L$2,Multipliers!$A$3:$DF$122,AK$2-2006+2),1))</f>
        <v>0</v>
      </c>
      <c r="AM112" s="3">
        <f>AL112*(1-IF($H112+AL$2-$L$2&lt;70,VLOOKUP($H112+AL$2-$L$2,$B$3:$C$123,2)*VLOOKUP($H112+AL$2-$L$2,Multipliers!$A$3:$DF$122,AL$2-2006+2),1))</f>
        <v>0</v>
      </c>
      <c r="AN112" s="3">
        <f>AM112*(1-IF($H112+AM$2-$L$2&lt;70,VLOOKUP($H112+AM$2-$L$2,$B$3:$C$123,2)*VLOOKUP($H112+AM$2-$L$2,Multipliers!$A$3:$DF$122,AM$2-2006+2),1))</f>
        <v>0</v>
      </c>
      <c r="AO112" s="3">
        <f>AN112*(1-IF($H112+AN$2-$L$2&lt;70,VLOOKUP($H112+AN$2-$L$2,$B$3:$C$123,2)*VLOOKUP($H112+AN$2-$L$2,Multipliers!$A$3:$DF$122,AN$2-2006+2),1))</f>
        <v>0</v>
      </c>
      <c r="AP112" s="3">
        <f>AO112*(1-IF($H112+AO$2-$L$2&lt;70,VLOOKUP($H112+AO$2-$L$2,$B$3:$C$123,2)*VLOOKUP($H112+AO$2-$L$2,Multipliers!$A$3:$DF$122,AO$2-2006+2),1))</f>
        <v>0</v>
      </c>
      <c r="AQ112" s="3">
        <f>AP112*(1-IF($H112+AP$2-$L$2&lt;70,VLOOKUP($H112+AP$2-$L$2,$B$3:$C$123,2)*VLOOKUP($H112+AP$2-$L$2,Multipliers!$A$3:$DF$122,AP$2-2006+2),1))</f>
        <v>0</v>
      </c>
      <c r="AR112" s="3">
        <f>AQ112*(1-IF($H112+AQ$2-$L$2&lt;70,VLOOKUP($H112+AQ$2-$L$2,$B$3:$C$123,2)*VLOOKUP($H112+AQ$2-$L$2,Multipliers!$A$3:$DF$122,AQ$2-2006+2),1))</f>
        <v>0</v>
      </c>
      <c r="AS112" s="3">
        <f>AR112*(1-IF($H112+AR$2-$L$2&lt;70,VLOOKUP($H112+AR$2-$L$2,$B$3:$C$123,2)*VLOOKUP($H112+AR$2-$L$2,Multipliers!$A$3:$DF$122,AR$2-2006+2),1))</f>
        <v>0</v>
      </c>
      <c r="AT112" s="3">
        <f>AS112*(1-IF($H112+AS$2-$L$2&lt;70,VLOOKUP($H112+AS$2-$L$2,$B$3:$C$123,2)*VLOOKUP($H112+AS$2-$L$2,Multipliers!$A$3:$DF$122,AS$2-2006+2),1))</f>
        <v>0</v>
      </c>
      <c r="AU112" s="3">
        <f>AT112*(1-IF($H112+AT$2-$L$2&lt;70,VLOOKUP($H112+AT$2-$L$2,$B$3:$C$123,2)*VLOOKUP($H112+AT$2-$L$2,Multipliers!$A$3:$DF$122,AT$2-2006+2),1))</f>
        <v>0</v>
      </c>
      <c r="AV112" s="3">
        <f>AU112*(1-IF($H112+AU$2-$L$2&lt;70,VLOOKUP($H112+AU$2-$L$2,$B$3:$C$123,2)*VLOOKUP($H112+AU$2-$L$2,Multipliers!$A$3:$DF$122,AU$2-2006+2),1))</f>
        <v>0</v>
      </c>
      <c r="AW112" s="3">
        <f>AV112*(1-IF($H112+AV$2-$L$2&lt;70,VLOOKUP($H112+AV$2-$L$2,$B$3:$C$123,2)*VLOOKUP($H112+AV$2-$L$2,Multipliers!$A$3:$DF$122,AV$2-2006+2),1))</f>
        <v>0</v>
      </c>
      <c r="AX112" s="3">
        <f>AW112*(1-IF($H112+AW$2-$L$2&lt;70,VLOOKUP($H112+AW$2-$L$2,$B$3:$C$123,2)*VLOOKUP($H112+AW$2-$L$2,Multipliers!$A$3:$DF$122,AW$2-2006+2),1))</f>
        <v>0</v>
      </c>
      <c r="AY112" s="3">
        <f>AX112*(1-IF($H112+AX$2-$L$2&lt;70,VLOOKUP($H112+AX$2-$L$2,$B$3:$C$123,2)*VLOOKUP($H112+AX$2-$L$2,Multipliers!$A$3:$DF$122,AX$2-2006+2),1))</f>
        <v>0</v>
      </c>
      <c r="AZ112" s="3">
        <f>AY112*(1-IF($H112+AY$2-$L$2&lt;70,VLOOKUP($H112+AY$2-$L$2,$B$3:$C$123,2)*VLOOKUP($H112+AY$2-$L$2,Multipliers!$A$3:$DF$122,AY$2-2006+2),1))</f>
        <v>0</v>
      </c>
      <c r="BA112" s="3">
        <f>AZ112*(1-IF($H112+AZ$2-$L$2&lt;70,VLOOKUP($H112+AZ$2-$L$2,$B$3:$C$123,2)*VLOOKUP($H112+AZ$2-$L$2,Multipliers!$A$3:$DF$122,AZ$2-2006+2),1))</f>
        <v>0</v>
      </c>
      <c r="BB112" s="3">
        <f>BA112*(1-IF($H112+BA$2-$L$2&lt;70,VLOOKUP($H112+BA$2-$L$2,$B$3:$C$123,2)*VLOOKUP($H112+BA$2-$L$2,Multipliers!$A$3:$DF$122,BA$2-2006+2),1))</f>
        <v>0</v>
      </c>
      <c r="BC112" s="3">
        <f>BB112*(1-IF($H112+BB$2-$L$2&lt;70,VLOOKUP($H112+BB$2-$L$2,$B$3:$C$123,2)*VLOOKUP($H112+BB$2-$L$2,Multipliers!$A$3:$DF$122,BB$2-2006+2),1))</f>
        <v>0</v>
      </c>
      <c r="BD112" s="3">
        <f>BC112*(1-IF($H112+BC$2-$L$2&lt;70,VLOOKUP($H112+BC$2-$L$2,$B$3:$C$123,2)*VLOOKUP($H112+BC$2-$L$2,Multipliers!$A$3:$DF$122,BC$2-2006+2),1))</f>
        <v>0</v>
      </c>
      <c r="BE112" s="3">
        <f>BD112*(1-IF($H112+BD$2-$L$2&lt;70,VLOOKUP($H112+BD$2-$L$2,$B$3:$C$123,2)*VLOOKUP($H112+BD$2-$L$2,Multipliers!$A$3:$DF$122,BD$2-2006+2),1))</f>
        <v>0</v>
      </c>
      <c r="BF112" s="3">
        <f>BE112*(1-IF($H112+BE$2-$L$2&lt;70,VLOOKUP($H112+BE$2-$L$2,$B$3:$C$123,2)*VLOOKUP($H112+BE$2-$L$2,Multipliers!$A$3:$DF$122,BE$2-2006+2),1))</f>
        <v>0</v>
      </c>
      <c r="BG112" s="3">
        <f>BF112*(1-IF($H112+BF$2-$L$2&lt;70,VLOOKUP($H112+BF$2-$L$2,$B$3:$C$123,2)*VLOOKUP($H112+BF$2-$L$2,Multipliers!$A$3:$DF$122,BF$2-2006+2),1))</f>
        <v>0</v>
      </c>
      <c r="BH112" s="3">
        <f>BG112*(1-IF($H112+BG$2-$L$2&lt;70,VLOOKUP($H112+BG$2-$L$2,$B$3:$C$123,2)*VLOOKUP($H112+BG$2-$L$2,Multipliers!$A$3:$DF$122,BG$2-2006+2),1))</f>
        <v>0</v>
      </c>
      <c r="BI112" s="3">
        <f>BH112*(1-IF($H112+BH$2-$L$2&lt;70,VLOOKUP($H112+BH$2-$L$2,$B$3:$C$123,2)*VLOOKUP($H112+BH$2-$L$2,Multipliers!$A$3:$DF$122,BH$2-2006+2),1))</f>
        <v>0</v>
      </c>
      <c r="BJ112" s="3">
        <f>BI112*(1-IF($H112+BI$2-$L$2&lt;70,VLOOKUP($H112+BI$2-$L$2,$B$3:$C$123,2)*VLOOKUP($H112+BI$2-$L$2,Multipliers!$A$3:$DF$122,BI$2-2006+2),1))</f>
        <v>0</v>
      </c>
      <c r="BK112" s="3">
        <f>BJ112*(1-IF($H112+BJ$2-$L$2&lt;70,VLOOKUP($H112+BJ$2-$L$2,$B$3:$C$123,2)*VLOOKUP($H112+BJ$2-$L$2,Multipliers!$A$3:$DF$122,BJ$2-2006+2),1))</f>
        <v>0</v>
      </c>
      <c r="BL112" s="3">
        <f>BK112*(1-IF($H112+BK$2-$L$2&lt;70,VLOOKUP($H112+BK$2-$L$2,$B$3:$C$123,2)*VLOOKUP($H112+BK$2-$L$2,Multipliers!$A$3:$DF$122,BK$2-2006+2),1))</f>
        <v>0</v>
      </c>
      <c r="BM112" s="3">
        <f>BL112*(1-IF($H112+BL$2-$L$2&lt;70,VLOOKUP($H112+BL$2-$L$2,$B$3:$C$123,2)*VLOOKUP($H112+BL$2-$L$2,Multipliers!$A$3:$DF$122,BL$2-2006+2),1))</f>
        <v>0</v>
      </c>
      <c r="BN112" s="3">
        <f>BM112*(1-IF($H112+BM$2-$L$2&lt;70,VLOOKUP($H112+BM$2-$L$2,$B$3:$C$123,2)*VLOOKUP($H112+BM$2-$L$2,Multipliers!$A$3:$DF$122,BM$2-2006+2),1))</f>
        <v>0</v>
      </c>
      <c r="BO112" s="3">
        <f>BN112*(1-IF($H112+BN$2-$L$2&lt;70,VLOOKUP($H112+BN$2-$L$2,$B$3:$C$123,2)*VLOOKUP($H112+BN$2-$L$2,Multipliers!$A$3:$DF$122,BN$2-2006+2),1))</f>
        <v>0</v>
      </c>
      <c r="BP112" s="3">
        <f>BO112*(1-IF($H112+BO$2-$L$2&lt;70,VLOOKUP($H112+BO$2-$L$2,$B$3:$C$123,2)*VLOOKUP($H112+BO$2-$L$2,Multipliers!$A$3:$DF$122,BO$2-2006+2),1))</f>
        <v>0</v>
      </c>
      <c r="BQ112" s="3">
        <f>BP112*(1-IF($H112+BP$2-$L$2&lt;70,VLOOKUP($H112+BP$2-$L$2,$B$3:$C$123,2)*VLOOKUP($H112+BP$2-$L$2,Multipliers!$A$3:$DF$122,BP$2-2006+2),1))</f>
        <v>0</v>
      </c>
      <c r="BR112" s="3">
        <f>BQ112*(1-IF($H112+BQ$2-$L$2&lt;70,VLOOKUP($H112+BQ$2-$L$2,$B$3:$C$123,2)*VLOOKUP($H112+BQ$2-$L$2,Multipliers!$A$3:$DF$122,BQ$2-2006+2),1))</f>
        <v>0</v>
      </c>
      <c r="BS112" s="3">
        <f>BR112*(1-IF($H112+BR$2-$L$2&lt;70,VLOOKUP($H112+BR$2-$L$2,$B$3:$C$123,2)*VLOOKUP($H112+BR$2-$L$2,Multipliers!$A$3:$DF$122,BR$2-2006+2),1))</f>
        <v>0</v>
      </c>
      <c r="BT112" s="3">
        <f>BS112*(1-IF($H112+BS$2-$L$2&lt;70,VLOOKUP($H112+BS$2-$L$2,$B$3:$C$123,2)*VLOOKUP($H112+BS$2-$L$2,Multipliers!$A$3:$DF$122,BS$2-2006+2),1))</f>
        <v>0</v>
      </c>
      <c r="BU112" s="3">
        <f>BT112*(1-IF($H112+BT$2-$L$2&lt;70,VLOOKUP($H112+BT$2-$L$2,$B$3:$C$123,2)*VLOOKUP($H112+BT$2-$L$2,Multipliers!$A$3:$DF$122,BT$2-2006+2),1))</f>
        <v>0</v>
      </c>
      <c r="BV112" s="3">
        <f>BU112*(1-IF($H112+BU$2-$L$2&lt;70,VLOOKUP($H112+BU$2-$L$2,$B$3:$C$123,2)*VLOOKUP($H112+BU$2-$L$2,Multipliers!$A$3:$DF$122,BU$2-2006+2),1))</f>
        <v>0</v>
      </c>
      <c r="BW112" s="3">
        <f>BV112*(1-IF($H112+BV$2-$L$2&lt;70,VLOOKUP($H112+BV$2-$L$2,$B$3:$C$123,2)*VLOOKUP($H112+BV$2-$L$2,Multipliers!$A$3:$DF$122,BV$2-2006+2),1))</f>
        <v>0</v>
      </c>
      <c r="BX112" s="3">
        <f>BW112*(1-IF($H112+BW$2-$L$2&lt;70,VLOOKUP($H112+BW$2-$L$2,$B$3:$C$123,2)*VLOOKUP($H112+BW$2-$L$2,Multipliers!$A$3:$DF$122,BW$2-2006+2),1))</f>
        <v>0</v>
      </c>
      <c r="BY112" s="3">
        <f>BX112*(1-IF($H112+BX$2-$L$2&lt;70,VLOOKUP($H112+BX$2-$L$2,$B$3:$C$123,2)*VLOOKUP($H112+BX$2-$L$2,Multipliers!$A$3:$DF$122,BX$2-2006+2),1))</f>
        <v>0</v>
      </c>
      <c r="BZ112" s="3">
        <f>BY112*(1-IF($H112+BY$2-$L$2&lt;70,VLOOKUP($H112+BY$2-$L$2,$B$3:$C$123,2)*VLOOKUP($H112+BY$2-$L$2,Multipliers!$A$3:$DF$122,BY$2-2006+2),1))</f>
        <v>0</v>
      </c>
      <c r="CA112" s="3">
        <f>BZ112*(1-IF($H112+BZ$2-$L$2&lt;70,VLOOKUP($H112+BZ$2-$L$2,$B$3:$C$123,2)*VLOOKUP($H112+BZ$2-$L$2,Multipliers!$A$3:$DF$122,BZ$2-2006+2),1))</f>
        <v>0</v>
      </c>
      <c r="CB112" s="3">
        <f>CA112*(1-IF($H112+CA$2-$L$2&lt;70,VLOOKUP($H112+CA$2-$L$2,$B$3:$C$123,2)*VLOOKUP($H112+CA$2-$L$2,Multipliers!$A$3:$DF$122,CA$2-2006+2),1))</f>
        <v>0</v>
      </c>
      <c r="CC112" s="3">
        <f>CB112*(1-IF($H112+CB$2-$L$2&lt;70,VLOOKUP($H112+CB$2-$L$2,$B$3:$C$123,2)*VLOOKUP($H112+CB$2-$L$2,Multipliers!$A$3:$DF$122,CB$2-2006+2),1))</f>
        <v>0</v>
      </c>
      <c r="CD112" s="3">
        <f>CC112*(1-IF($H112+CC$2-$L$2&lt;70,VLOOKUP($H112+CC$2-$L$2,$B$3:$C$123,2)*VLOOKUP($H112+CC$2-$L$2,Multipliers!$A$3:$DF$122,CC$2-2006+2),1))</f>
        <v>0</v>
      </c>
    </row>
    <row r="113" spans="2:82" x14ac:dyDescent="0.25">
      <c r="B113" s="21">
        <f t="shared" si="34"/>
        <v>110</v>
      </c>
      <c r="C113" s="21">
        <f>IF(B113&lt;Inputs!$C$3,E113,F113)</f>
        <v>0.509768</v>
      </c>
      <c r="E113" s="22"/>
      <c r="F113" s="22">
        <v>0.509768</v>
      </c>
      <c r="H113" s="26">
        <f t="shared" si="35"/>
        <v>111</v>
      </c>
      <c r="I113" s="26">
        <f>IF(H113&lt;=Inputs!$C$3,VLOOKUP(H113,$K$3:$CD$43,Inputs!$C$3-H113+2),1)</f>
        <v>1</v>
      </c>
      <c r="K113" s="3">
        <f t="shared" si="36"/>
        <v>111</v>
      </c>
      <c r="L113" s="3">
        <v>1</v>
      </c>
      <c r="M113" s="3">
        <f>L113*(1-IF($H113+L$2-$L$2&lt;70,VLOOKUP($H113+L$2-$L$2,$B$3:$C$123,2)*VLOOKUP($H113+L$2-$L$2,Multipliers!$A$3:$DF$122,L$2-2006+2),1))</f>
        <v>0</v>
      </c>
      <c r="N113" s="3">
        <f>M113*(1-IF($H113+M$2-$L$2&lt;70,VLOOKUP($H113+M$2-$L$2,$B$3:$C$123,2)*VLOOKUP($H113+M$2-$L$2,Multipliers!$A$3:$DF$122,M$2-2006+2),1))</f>
        <v>0</v>
      </c>
      <c r="O113" s="3">
        <f>N113*(1-IF($H113+N$2-$L$2&lt;70,VLOOKUP($H113+N$2-$L$2,$B$3:$C$123,2)*VLOOKUP($H113+N$2-$L$2,Multipliers!$A$3:$DF$122,N$2-2006+2),1))</f>
        <v>0</v>
      </c>
      <c r="P113" s="3">
        <f>O113*(1-IF($H113+O$2-$L$2&lt;70,VLOOKUP($H113+O$2-$L$2,$B$3:$C$123,2)*VLOOKUP($H113+O$2-$L$2,Multipliers!$A$3:$DF$122,O$2-2006+2),1))</f>
        <v>0</v>
      </c>
      <c r="Q113" s="3">
        <f>P113*(1-IF($H113+P$2-$L$2&lt;70,VLOOKUP($H113+P$2-$L$2,$B$3:$C$123,2)*VLOOKUP($H113+P$2-$L$2,Multipliers!$A$3:$DF$122,P$2-2006+2),1))</f>
        <v>0</v>
      </c>
      <c r="R113" s="3">
        <f>Q113*(1-IF($H113+Q$2-$L$2&lt;70,VLOOKUP($H113+Q$2-$L$2,$B$3:$C$123,2)*VLOOKUP($H113+Q$2-$L$2,Multipliers!$A$3:$DF$122,Q$2-2006+2),1))</f>
        <v>0</v>
      </c>
      <c r="S113" s="3">
        <f>R113*(1-IF($H113+R$2-$L$2&lt;70,VLOOKUP($H113+R$2-$L$2,$B$3:$C$123,2)*VLOOKUP($H113+R$2-$L$2,Multipliers!$A$3:$DF$122,R$2-2006+2),1))</f>
        <v>0</v>
      </c>
      <c r="T113" s="3">
        <f>S113*(1-IF($H113+S$2-$L$2&lt;70,VLOOKUP($H113+S$2-$L$2,$B$3:$C$123,2)*VLOOKUP($H113+S$2-$L$2,Multipliers!$A$3:$DF$122,S$2-2006+2),1))</f>
        <v>0</v>
      </c>
      <c r="U113" s="3">
        <f>T113*(1-IF($H113+T$2-$L$2&lt;70,VLOOKUP($H113+T$2-$L$2,$B$3:$C$123,2)*VLOOKUP($H113+T$2-$L$2,Multipliers!$A$3:$DF$122,T$2-2006+2),1))</f>
        <v>0</v>
      </c>
      <c r="V113" s="3">
        <f>U113*(1-IF($H113+U$2-$L$2&lt;70,VLOOKUP($H113+U$2-$L$2,$B$3:$C$123,2)*VLOOKUP($H113+U$2-$L$2,Multipliers!$A$3:$DF$122,U$2-2006+2),1))</f>
        <v>0</v>
      </c>
      <c r="W113" s="3">
        <f>V113*(1-IF($H113+V$2-$L$2&lt;70,VLOOKUP($H113+V$2-$L$2,$B$3:$C$123,2)*VLOOKUP($H113+V$2-$L$2,Multipliers!$A$3:$DF$122,V$2-2006+2),1))</f>
        <v>0</v>
      </c>
      <c r="X113" s="3">
        <f>W113*(1-IF($H113+W$2-$L$2&lt;70,VLOOKUP($H113+W$2-$L$2,$B$3:$C$123,2)*VLOOKUP($H113+W$2-$L$2,Multipliers!$A$3:$DF$122,W$2-2006+2),1))</f>
        <v>0</v>
      </c>
      <c r="Y113" s="3">
        <f>X113*(1-IF($H113+X$2-$L$2&lt;70,VLOOKUP($H113+X$2-$L$2,$B$3:$C$123,2)*VLOOKUP($H113+X$2-$L$2,Multipliers!$A$3:$DF$122,X$2-2006+2),1))</f>
        <v>0</v>
      </c>
      <c r="Z113" s="3">
        <f>Y113*(1-IF($H113+Y$2-$L$2&lt;70,VLOOKUP($H113+Y$2-$L$2,$B$3:$C$123,2)*VLOOKUP($H113+Y$2-$L$2,Multipliers!$A$3:$DF$122,Y$2-2006+2),1))</f>
        <v>0</v>
      </c>
      <c r="AA113" s="3">
        <f>Z113*(1-IF($H113+Z$2-$L$2&lt;70,VLOOKUP($H113+Z$2-$L$2,$B$3:$C$123,2)*VLOOKUP($H113+Z$2-$L$2,Multipliers!$A$3:$DF$122,Z$2-2006+2),1))</f>
        <v>0</v>
      </c>
      <c r="AB113" s="3">
        <f>AA113*(1-IF($H113+AA$2-$L$2&lt;70,VLOOKUP($H113+AA$2-$L$2,$B$3:$C$123,2)*VLOOKUP($H113+AA$2-$L$2,Multipliers!$A$3:$DF$122,AA$2-2006+2),1))</f>
        <v>0</v>
      </c>
      <c r="AC113" s="3">
        <f>AB113*(1-IF($H113+AB$2-$L$2&lt;70,VLOOKUP($H113+AB$2-$L$2,$B$3:$C$123,2)*VLOOKUP($H113+AB$2-$L$2,Multipliers!$A$3:$DF$122,AB$2-2006+2),1))</f>
        <v>0</v>
      </c>
      <c r="AD113" s="3">
        <f>AC113*(1-IF($H113+AC$2-$L$2&lt;70,VLOOKUP($H113+AC$2-$L$2,$B$3:$C$123,2)*VLOOKUP($H113+AC$2-$L$2,Multipliers!$A$3:$DF$122,AC$2-2006+2),1))</f>
        <v>0</v>
      </c>
      <c r="AE113" s="3">
        <f>AD113*(1-IF($H113+AD$2-$L$2&lt;70,VLOOKUP($H113+AD$2-$L$2,$B$3:$C$123,2)*VLOOKUP($H113+AD$2-$L$2,Multipliers!$A$3:$DF$122,AD$2-2006+2),1))</f>
        <v>0</v>
      </c>
      <c r="AF113" s="3">
        <f>AE113*(1-IF($H113+AE$2-$L$2&lt;70,VLOOKUP($H113+AE$2-$L$2,$B$3:$C$123,2)*VLOOKUP($H113+AE$2-$L$2,Multipliers!$A$3:$DF$122,AE$2-2006+2),1))</f>
        <v>0</v>
      </c>
      <c r="AG113" s="3">
        <f>AF113*(1-IF($H113+AF$2-$L$2&lt;70,VLOOKUP($H113+AF$2-$L$2,$B$3:$C$123,2)*VLOOKUP($H113+AF$2-$L$2,Multipliers!$A$3:$DF$122,AF$2-2006+2),1))</f>
        <v>0</v>
      </c>
      <c r="AH113" s="3">
        <f>AG113*(1-IF($H113+AG$2-$L$2&lt;70,VLOOKUP($H113+AG$2-$L$2,$B$3:$C$123,2)*VLOOKUP($H113+AG$2-$L$2,Multipliers!$A$3:$DF$122,AG$2-2006+2),1))</f>
        <v>0</v>
      </c>
      <c r="AI113" s="3">
        <f>AH113*(1-IF($H113+AH$2-$L$2&lt;70,VLOOKUP($H113+AH$2-$L$2,$B$3:$C$123,2)*VLOOKUP($H113+AH$2-$L$2,Multipliers!$A$3:$DF$122,AH$2-2006+2),1))</f>
        <v>0</v>
      </c>
      <c r="AJ113" s="3">
        <f>AI113*(1-IF($H113+AI$2-$L$2&lt;70,VLOOKUP($H113+AI$2-$L$2,$B$3:$C$123,2)*VLOOKUP($H113+AI$2-$L$2,Multipliers!$A$3:$DF$122,AI$2-2006+2),1))</f>
        <v>0</v>
      </c>
      <c r="AK113" s="3">
        <f>AJ113*(1-IF($H113+AJ$2-$L$2&lt;70,VLOOKUP($H113+AJ$2-$L$2,$B$3:$C$123,2)*VLOOKUP($H113+AJ$2-$L$2,Multipliers!$A$3:$DF$122,AJ$2-2006+2),1))</f>
        <v>0</v>
      </c>
      <c r="AL113" s="3">
        <f>AK113*(1-IF($H113+AK$2-$L$2&lt;70,VLOOKUP($H113+AK$2-$L$2,$B$3:$C$123,2)*VLOOKUP($H113+AK$2-$L$2,Multipliers!$A$3:$DF$122,AK$2-2006+2),1))</f>
        <v>0</v>
      </c>
      <c r="AM113" s="3">
        <f>AL113*(1-IF($H113+AL$2-$L$2&lt;70,VLOOKUP($H113+AL$2-$L$2,$B$3:$C$123,2)*VLOOKUP($H113+AL$2-$L$2,Multipliers!$A$3:$DF$122,AL$2-2006+2),1))</f>
        <v>0</v>
      </c>
      <c r="AN113" s="3">
        <f>AM113*(1-IF($H113+AM$2-$L$2&lt;70,VLOOKUP($H113+AM$2-$L$2,$B$3:$C$123,2)*VLOOKUP($H113+AM$2-$L$2,Multipliers!$A$3:$DF$122,AM$2-2006+2),1))</f>
        <v>0</v>
      </c>
      <c r="AO113" s="3">
        <f>AN113*(1-IF($H113+AN$2-$L$2&lt;70,VLOOKUP($H113+AN$2-$L$2,$B$3:$C$123,2)*VLOOKUP($H113+AN$2-$L$2,Multipliers!$A$3:$DF$122,AN$2-2006+2),1))</f>
        <v>0</v>
      </c>
      <c r="AP113" s="3">
        <f>AO113*(1-IF($H113+AO$2-$L$2&lt;70,VLOOKUP($H113+AO$2-$L$2,$B$3:$C$123,2)*VLOOKUP($H113+AO$2-$L$2,Multipliers!$A$3:$DF$122,AO$2-2006+2),1))</f>
        <v>0</v>
      </c>
      <c r="AQ113" s="3">
        <f>AP113*(1-IF($H113+AP$2-$L$2&lt;70,VLOOKUP($H113+AP$2-$L$2,$B$3:$C$123,2)*VLOOKUP($H113+AP$2-$L$2,Multipliers!$A$3:$DF$122,AP$2-2006+2),1))</f>
        <v>0</v>
      </c>
      <c r="AR113" s="3">
        <f>AQ113*(1-IF($H113+AQ$2-$L$2&lt;70,VLOOKUP($H113+AQ$2-$L$2,$B$3:$C$123,2)*VLOOKUP($H113+AQ$2-$L$2,Multipliers!$A$3:$DF$122,AQ$2-2006+2),1))</f>
        <v>0</v>
      </c>
      <c r="AS113" s="3">
        <f>AR113*(1-IF($H113+AR$2-$L$2&lt;70,VLOOKUP($H113+AR$2-$L$2,$B$3:$C$123,2)*VLOOKUP($H113+AR$2-$L$2,Multipliers!$A$3:$DF$122,AR$2-2006+2),1))</f>
        <v>0</v>
      </c>
      <c r="AT113" s="3">
        <f>AS113*(1-IF($H113+AS$2-$L$2&lt;70,VLOOKUP($H113+AS$2-$L$2,$B$3:$C$123,2)*VLOOKUP($H113+AS$2-$L$2,Multipliers!$A$3:$DF$122,AS$2-2006+2),1))</f>
        <v>0</v>
      </c>
      <c r="AU113" s="3">
        <f>AT113*(1-IF($H113+AT$2-$L$2&lt;70,VLOOKUP($H113+AT$2-$L$2,$B$3:$C$123,2)*VLOOKUP($H113+AT$2-$L$2,Multipliers!$A$3:$DF$122,AT$2-2006+2),1))</f>
        <v>0</v>
      </c>
      <c r="AV113" s="3">
        <f>AU113*(1-IF($H113+AU$2-$L$2&lt;70,VLOOKUP($H113+AU$2-$L$2,$B$3:$C$123,2)*VLOOKUP($H113+AU$2-$L$2,Multipliers!$A$3:$DF$122,AU$2-2006+2),1))</f>
        <v>0</v>
      </c>
      <c r="AW113" s="3">
        <f>AV113*(1-IF($H113+AV$2-$L$2&lt;70,VLOOKUP($H113+AV$2-$L$2,$B$3:$C$123,2)*VLOOKUP($H113+AV$2-$L$2,Multipliers!$A$3:$DF$122,AV$2-2006+2),1))</f>
        <v>0</v>
      </c>
      <c r="AX113" s="3">
        <f>AW113*(1-IF($H113+AW$2-$L$2&lt;70,VLOOKUP($H113+AW$2-$L$2,$B$3:$C$123,2)*VLOOKUP($H113+AW$2-$L$2,Multipliers!$A$3:$DF$122,AW$2-2006+2),1))</f>
        <v>0</v>
      </c>
      <c r="AY113" s="3">
        <f>AX113*(1-IF($H113+AX$2-$L$2&lt;70,VLOOKUP($H113+AX$2-$L$2,$B$3:$C$123,2)*VLOOKUP($H113+AX$2-$L$2,Multipliers!$A$3:$DF$122,AX$2-2006+2),1))</f>
        <v>0</v>
      </c>
      <c r="AZ113" s="3">
        <f>AY113*(1-IF($H113+AY$2-$L$2&lt;70,VLOOKUP($H113+AY$2-$L$2,$B$3:$C$123,2)*VLOOKUP($H113+AY$2-$L$2,Multipliers!$A$3:$DF$122,AY$2-2006+2),1))</f>
        <v>0</v>
      </c>
      <c r="BA113" s="3">
        <f>AZ113*(1-IF($H113+AZ$2-$L$2&lt;70,VLOOKUP($H113+AZ$2-$L$2,$B$3:$C$123,2)*VLOOKUP($H113+AZ$2-$L$2,Multipliers!$A$3:$DF$122,AZ$2-2006+2),1))</f>
        <v>0</v>
      </c>
      <c r="BB113" s="3">
        <f>BA113*(1-IF($H113+BA$2-$L$2&lt;70,VLOOKUP($H113+BA$2-$L$2,$B$3:$C$123,2)*VLOOKUP($H113+BA$2-$L$2,Multipliers!$A$3:$DF$122,BA$2-2006+2),1))</f>
        <v>0</v>
      </c>
      <c r="BC113" s="3">
        <f>BB113*(1-IF($H113+BB$2-$L$2&lt;70,VLOOKUP($H113+BB$2-$L$2,$B$3:$C$123,2)*VLOOKUP($H113+BB$2-$L$2,Multipliers!$A$3:$DF$122,BB$2-2006+2),1))</f>
        <v>0</v>
      </c>
      <c r="BD113" s="3">
        <f>BC113*(1-IF($H113+BC$2-$L$2&lt;70,VLOOKUP($H113+BC$2-$L$2,$B$3:$C$123,2)*VLOOKUP($H113+BC$2-$L$2,Multipliers!$A$3:$DF$122,BC$2-2006+2),1))</f>
        <v>0</v>
      </c>
      <c r="BE113" s="3">
        <f>BD113*(1-IF($H113+BD$2-$L$2&lt;70,VLOOKUP($H113+BD$2-$L$2,$B$3:$C$123,2)*VLOOKUP($H113+BD$2-$L$2,Multipliers!$A$3:$DF$122,BD$2-2006+2),1))</f>
        <v>0</v>
      </c>
      <c r="BF113" s="3">
        <f>BE113*(1-IF($H113+BE$2-$L$2&lt;70,VLOOKUP($H113+BE$2-$L$2,$B$3:$C$123,2)*VLOOKUP($H113+BE$2-$L$2,Multipliers!$A$3:$DF$122,BE$2-2006+2),1))</f>
        <v>0</v>
      </c>
      <c r="BG113" s="3">
        <f>BF113*(1-IF($H113+BF$2-$L$2&lt;70,VLOOKUP($H113+BF$2-$L$2,$B$3:$C$123,2)*VLOOKUP($H113+BF$2-$L$2,Multipliers!$A$3:$DF$122,BF$2-2006+2),1))</f>
        <v>0</v>
      </c>
      <c r="BH113" s="3">
        <f>BG113*(1-IF($H113+BG$2-$L$2&lt;70,VLOOKUP($H113+BG$2-$L$2,$B$3:$C$123,2)*VLOOKUP($H113+BG$2-$L$2,Multipliers!$A$3:$DF$122,BG$2-2006+2),1))</f>
        <v>0</v>
      </c>
      <c r="BI113" s="3">
        <f>BH113*(1-IF($H113+BH$2-$L$2&lt;70,VLOOKUP($H113+BH$2-$L$2,$B$3:$C$123,2)*VLOOKUP($H113+BH$2-$L$2,Multipliers!$A$3:$DF$122,BH$2-2006+2),1))</f>
        <v>0</v>
      </c>
      <c r="BJ113" s="3">
        <f>BI113*(1-IF($H113+BI$2-$L$2&lt;70,VLOOKUP($H113+BI$2-$L$2,$B$3:$C$123,2)*VLOOKUP($H113+BI$2-$L$2,Multipliers!$A$3:$DF$122,BI$2-2006+2),1))</f>
        <v>0</v>
      </c>
      <c r="BK113" s="3">
        <f>BJ113*(1-IF($H113+BJ$2-$L$2&lt;70,VLOOKUP($H113+BJ$2-$L$2,$B$3:$C$123,2)*VLOOKUP($H113+BJ$2-$L$2,Multipliers!$A$3:$DF$122,BJ$2-2006+2),1))</f>
        <v>0</v>
      </c>
      <c r="BL113" s="3">
        <f>BK113*(1-IF($H113+BK$2-$L$2&lt;70,VLOOKUP($H113+BK$2-$L$2,$B$3:$C$123,2)*VLOOKUP($H113+BK$2-$L$2,Multipliers!$A$3:$DF$122,BK$2-2006+2),1))</f>
        <v>0</v>
      </c>
      <c r="BM113" s="3">
        <f>BL113*(1-IF($H113+BL$2-$L$2&lt;70,VLOOKUP($H113+BL$2-$L$2,$B$3:$C$123,2)*VLOOKUP($H113+BL$2-$L$2,Multipliers!$A$3:$DF$122,BL$2-2006+2),1))</f>
        <v>0</v>
      </c>
      <c r="BN113" s="3">
        <f>BM113*(1-IF($H113+BM$2-$L$2&lt;70,VLOOKUP($H113+BM$2-$L$2,$B$3:$C$123,2)*VLOOKUP($H113+BM$2-$L$2,Multipliers!$A$3:$DF$122,BM$2-2006+2),1))</f>
        <v>0</v>
      </c>
      <c r="BO113" s="3">
        <f>BN113*(1-IF($H113+BN$2-$L$2&lt;70,VLOOKUP($H113+BN$2-$L$2,$B$3:$C$123,2)*VLOOKUP($H113+BN$2-$L$2,Multipliers!$A$3:$DF$122,BN$2-2006+2),1))</f>
        <v>0</v>
      </c>
      <c r="BP113" s="3">
        <f>BO113*(1-IF($H113+BO$2-$L$2&lt;70,VLOOKUP($H113+BO$2-$L$2,$B$3:$C$123,2)*VLOOKUP($H113+BO$2-$L$2,Multipliers!$A$3:$DF$122,BO$2-2006+2),1))</f>
        <v>0</v>
      </c>
      <c r="BQ113" s="3">
        <f>BP113*(1-IF($H113+BP$2-$L$2&lt;70,VLOOKUP($H113+BP$2-$L$2,$B$3:$C$123,2)*VLOOKUP($H113+BP$2-$L$2,Multipliers!$A$3:$DF$122,BP$2-2006+2),1))</f>
        <v>0</v>
      </c>
      <c r="BR113" s="3">
        <f>BQ113*(1-IF($H113+BQ$2-$L$2&lt;70,VLOOKUP($H113+BQ$2-$L$2,$B$3:$C$123,2)*VLOOKUP($H113+BQ$2-$L$2,Multipliers!$A$3:$DF$122,BQ$2-2006+2),1))</f>
        <v>0</v>
      </c>
      <c r="BS113" s="3">
        <f>BR113*(1-IF($H113+BR$2-$L$2&lt;70,VLOOKUP($H113+BR$2-$L$2,$B$3:$C$123,2)*VLOOKUP($H113+BR$2-$L$2,Multipliers!$A$3:$DF$122,BR$2-2006+2),1))</f>
        <v>0</v>
      </c>
      <c r="BT113" s="3">
        <f>BS113*(1-IF($H113+BS$2-$L$2&lt;70,VLOOKUP($H113+BS$2-$L$2,$B$3:$C$123,2)*VLOOKUP($H113+BS$2-$L$2,Multipliers!$A$3:$DF$122,BS$2-2006+2),1))</f>
        <v>0</v>
      </c>
      <c r="BU113" s="3">
        <f>BT113*(1-IF($H113+BT$2-$L$2&lt;70,VLOOKUP($H113+BT$2-$L$2,$B$3:$C$123,2)*VLOOKUP($H113+BT$2-$L$2,Multipliers!$A$3:$DF$122,BT$2-2006+2),1))</f>
        <v>0</v>
      </c>
      <c r="BV113" s="3">
        <f>BU113*(1-IF($H113+BU$2-$L$2&lt;70,VLOOKUP($H113+BU$2-$L$2,$B$3:$C$123,2)*VLOOKUP($H113+BU$2-$L$2,Multipliers!$A$3:$DF$122,BU$2-2006+2),1))</f>
        <v>0</v>
      </c>
      <c r="BW113" s="3">
        <f>BV113*(1-IF($H113+BV$2-$L$2&lt;70,VLOOKUP($H113+BV$2-$L$2,$B$3:$C$123,2)*VLOOKUP($H113+BV$2-$L$2,Multipliers!$A$3:$DF$122,BV$2-2006+2),1))</f>
        <v>0</v>
      </c>
      <c r="BX113" s="3">
        <f>BW113*(1-IF($H113+BW$2-$L$2&lt;70,VLOOKUP($H113+BW$2-$L$2,$B$3:$C$123,2)*VLOOKUP($H113+BW$2-$L$2,Multipliers!$A$3:$DF$122,BW$2-2006+2),1))</f>
        <v>0</v>
      </c>
      <c r="BY113" s="3">
        <f>BX113*(1-IF($H113+BX$2-$L$2&lt;70,VLOOKUP($H113+BX$2-$L$2,$B$3:$C$123,2)*VLOOKUP($H113+BX$2-$L$2,Multipliers!$A$3:$DF$122,BX$2-2006+2),1))</f>
        <v>0</v>
      </c>
      <c r="BZ113" s="3">
        <f>BY113*(1-IF($H113+BY$2-$L$2&lt;70,VLOOKUP($H113+BY$2-$L$2,$B$3:$C$123,2)*VLOOKUP($H113+BY$2-$L$2,Multipliers!$A$3:$DF$122,BY$2-2006+2),1))</f>
        <v>0</v>
      </c>
      <c r="CA113" s="3">
        <f>BZ113*(1-IF($H113+BZ$2-$L$2&lt;70,VLOOKUP($H113+BZ$2-$L$2,$B$3:$C$123,2)*VLOOKUP($H113+BZ$2-$L$2,Multipliers!$A$3:$DF$122,BZ$2-2006+2),1))</f>
        <v>0</v>
      </c>
      <c r="CB113" s="3">
        <f>CA113*(1-IF($H113+CA$2-$L$2&lt;70,VLOOKUP($H113+CA$2-$L$2,$B$3:$C$123,2)*VLOOKUP($H113+CA$2-$L$2,Multipliers!$A$3:$DF$122,CA$2-2006+2),1))</f>
        <v>0</v>
      </c>
      <c r="CC113" s="3">
        <f>CB113*(1-IF($H113+CB$2-$L$2&lt;70,VLOOKUP($H113+CB$2-$L$2,$B$3:$C$123,2)*VLOOKUP($H113+CB$2-$L$2,Multipliers!$A$3:$DF$122,CB$2-2006+2),1))</f>
        <v>0</v>
      </c>
      <c r="CD113" s="3">
        <f>CC113*(1-IF($H113+CC$2-$L$2&lt;70,VLOOKUP($H113+CC$2-$L$2,$B$3:$C$123,2)*VLOOKUP($H113+CC$2-$L$2,Multipliers!$A$3:$DF$122,CC$2-2006+2),1))</f>
        <v>0</v>
      </c>
    </row>
    <row r="114" spans="2:82" x14ac:dyDescent="0.25">
      <c r="B114" s="21">
        <f t="shared" si="34"/>
        <v>111</v>
      </c>
      <c r="C114" s="21">
        <f>IF(B114&lt;Inputs!$C$3,E114,F114)</f>
        <v>0.51247200000000004</v>
      </c>
      <c r="E114" s="22"/>
      <c r="F114" s="22">
        <v>0.51247200000000004</v>
      </c>
      <c r="H114" s="26">
        <f t="shared" si="35"/>
        <v>112</v>
      </c>
      <c r="I114" s="26">
        <f>IF(H114&lt;=Inputs!$C$3,VLOOKUP(H114,$K$3:$CD$43,Inputs!$C$3-H114+2),1)</f>
        <v>1</v>
      </c>
      <c r="K114" s="3">
        <f t="shared" si="36"/>
        <v>112</v>
      </c>
      <c r="L114" s="3">
        <v>1</v>
      </c>
      <c r="M114" s="3">
        <f>L114*(1-IF($H114+L$2-$L$2&lt;70,VLOOKUP($H114+L$2-$L$2,$B$3:$C$123,2)*VLOOKUP($H114+L$2-$L$2,Multipliers!$A$3:$DF$122,L$2-2006+2),1))</f>
        <v>0</v>
      </c>
      <c r="N114" s="3">
        <f>M114*(1-IF($H114+M$2-$L$2&lt;70,VLOOKUP($H114+M$2-$L$2,$B$3:$C$123,2)*VLOOKUP($H114+M$2-$L$2,Multipliers!$A$3:$DF$122,M$2-2006+2),1))</f>
        <v>0</v>
      </c>
      <c r="O114" s="3">
        <f>N114*(1-IF($H114+N$2-$L$2&lt;70,VLOOKUP($H114+N$2-$L$2,$B$3:$C$123,2)*VLOOKUP($H114+N$2-$L$2,Multipliers!$A$3:$DF$122,N$2-2006+2),1))</f>
        <v>0</v>
      </c>
      <c r="P114" s="3">
        <f>O114*(1-IF($H114+O$2-$L$2&lt;70,VLOOKUP($H114+O$2-$L$2,$B$3:$C$123,2)*VLOOKUP($H114+O$2-$L$2,Multipliers!$A$3:$DF$122,O$2-2006+2),1))</f>
        <v>0</v>
      </c>
      <c r="Q114" s="3">
        <f>P114*(1-IF($H114+P$2-$L$2&lt;70,VLOOKUP($H114+P$2-$L$2,$B$3:$C$123,2)*VLOOKUP($H114+P$2-$L$2,Multipliers!$A$3:$DF$122,P$2-2006+2),1))</f>
        <v>0</v>
      </c>
      <c r="R114" s="3">
        <f>Q114*(1-IF($H114+Q$2-$L$2&lt;70,VLOOKUP($H114+Q$2-$L$2,$B$3:$C$123,2)*VLOOKUP($H114+Q$2-$L$2,Multipliers!$A$3:$DF$122,Q$2-2006+2),1))</f>
        <v>0</v>
      </c>
      <c r="S114" s="3">
        <f>R114*(1-IF($H114+R$2-$L$2&lt;70,VLOOKUP($H114+R$2-$L$2,$B$3:$C$123,2)*VLOOKUP($H114+R$2-$L$2,Multipliers!$A$3:$DF$122,R$2-2006+2),1))</f>
        <v>0</v>
      </c>
      <c r="T114" s="3">
        <f>S114*(1-IF($H114+S$2-$L$2&lt;70,VLOOKUP($H114+S$2-$L$2,$B$3:$C$123,2)*VLOOKUP($H114+S$2-$L$2,Multipliers!$A$3:$DF$122,S$2-2006+2),1))</f>
        <v>0</v>
      </c>
      <c r="U114" s="3">
        <f>T114*(1-IF($H114+T$2-$L$2&lt;70,VLOOKUP($H114+T$2-$L$2,$B$3:$C$123,2)*VLOOKUP($H114+T$2-$L$2,Multipliers!$A$3:$DF$122,T$2-2006+2),1))</f>
        <v>0</v>
      </c>
      <c r="V114" s="3">
        <f>U114*(1-IF($H114+U$2-$L$2&lt;70,VLOOKUP($H114+U$2-$L$2,$B$3:$C$123,2)*VLOOKUP($H114+U$2-$L$2,Multipliers!$A$3:$DF$122,U$2-2006+2),1))</f>
        <v>0</v>
      </c>
      <c r="W114" s="3">
        <f>V114*(1-IF($H114+V$2-$L$2&lt;70,VLOOKUP($H114+V$2-$L$2,$B$3:$C$123,2)*VLOOKUP($H114+V$2-$L$2,Multipliers!$A$3:$DF$122,V$2-2006+2),1))</f>
        <v>0</v>
      </c>
      <c r="X114" s="3">
        <f>W114*(1-IF($H114+W$2-$L$2&lt;70,VLOOKUP($H114+W$2-$L$2,$B$3:$C$123,2)*VLOOKUP($H114+W$2-$L$2,Multipliers!$A$3:$DF$122,W$2-2006+2),1))</f>
        <v>0</v>
      </c>
      <c r="Y114" s="3">
        <f>X114*(1-IF($H114+X$2-$L$2&lt;70,VLOOKUP($H114+X$2-$L$2,$B$3:$C$123,2)*VLOOKUP($H114+X$2-$L$2,Multipliers!$A$3:$DF$122,X$2-2006+2),1))</f>
        <v>0</v>
      </c>
      <c r="Z114" s="3">
        <f>Y114*(1-IF($H114+Y$2-$L$2&lt;70,VLOOKUP($H114+Y$2-$L$2,$B$3:$C$123,2)*VLOOKUP($H114+Y$2-$L$2,Multipliers!$A$3:$DF$122,Y$2-2006+2),1))</f>
        <v>0</v>
      </c>
      <c r="AA114" s="3">
        <f>Z114*(1-IF($H114+Z$2-$L$2&lt;70,VLOOKUP($H114+Z$2-$L$2,$B$3:$C$123,2)*VLOOKUP($H114+Z$2-$L$2,Multipliers!$A$3:$DF$122,Z$2-2006+2),1))</f>
        <v>0</v>
      </c>
      <c r="AB114" s="3">
        <f>AA114*(1-IF($H114+AA$2-$L$2&lt;70,VLOOKUP($H114+AA$2-$L$2,$B$3:$C$123,2)*VLOOKUP($H114+AA$2-$L$2,Multipliers!$A$3:$DF$122,AA$2-2006+2),1))</f>
        <v>0</v>
      </c>
      <c r="AC114" s="3">
        <f>AB114*(1-IF($H114+AB$2-$L$2&lt;70,VLOOKUP($H114+AB$2-$L$2,$B$3:$C$123,2)*VLOOKUP($H114+AB$2-$L$2,Multipliers!$A$3:$DF$122,AB$2-2006+2),1))</f>
        <v>0</v>
      </c>
      <c r="AD114" s="3">
        <f>AC114*(1-IF($H114+AC$2-$L$2&lt;70,VLOOKUP($H114+AC$2-$L$2,$B$3:$C$123,2)*VLOOKUP($H114+AC$2-$L$2,Multipliers!$A$3:$DF$122,AC$2-2006+2),1))</f>
        <v>0</v>
      </c>
      <c r="AE114" s="3">
        <f>AD114*(1-IF($H114+AD$2-$L$2&lt;70,VLOOKUP($H114+AD$2-$L$2,$B$3:$C$123,2)*VLOOKUP($H114+AD$2-$L$2,Multipliers!$A$3:$DF$122,AD$2-2006+2),1))</f>
        <v>0</v>
      </c>
      <c r="AF114" s="3">
        <f>AE114*(1-IF($H114+AE$2-$L$2&lt;70,VLOOKUP($H114+AE$2-$L$2,$B$3:$C$123,2)*VLOOKUP($H114+AE$2-$L$2,Multipliers!$A$3:$DF$122,AE$2-2006+2),1))</f>
        <v>0</v>
      </c>
      <c r="AG114" s="3">
        <f>AF114*(1-IF($H114+AF$2-$L$2&lt;70,VLOOKUP($H114+AF$2-$L$2,$B$3:$C$123,2)*VLOOKUP($H114+AF$2-$L$2,Multipliers!$A$3:$DF$122,AF$2-2006+2),1))</f>
        <v>0</v>
      </c>
      <c r="AH114" s="3">
        <f>AG114*(1-IF($H114+AG$2-$L$2&lt;70,VLOOKUP($H114+AG$2-$L$2,$B$3:$C$123,2)*VLOOKUP($H114+AG$2-$L$2,Multipliers!$A$3:$DF$122,AG$2-2006+2),1))</f>
        <v>0</v>
      </c>
      <c r="AI114" s="3">
        <f>AH114*(1-IF($H114+AH$2-$L$2&lt;70,VLOOKUP($H114+AH$2-$L$2,$B$3:$C$123,2)*VLOOKUP($H114+AH$2-$L$2,Multipliers!$A$3:$DF$122,AH$2-2006+2),1))</f>
        <v>0</v>
      </c>
      <c r="AJ114" s="3">
        <f>AI114*(1-IF($H114+AI$2-$L$2&lt;70,VLOOKUP($H114+AI$2-$L$2,$B$3:$C$123,2)*VLOOKUP($H114+AI$2-$L$2,Multipliers!$A$3:$DF$122,AI$2-2006+2),1))</f>
        <v>0</v>
      </c>
      <c r="AK114" s="3">
        <f>AJ114*(1-IF($H114+AJ$2-$L$2&lt;70,VLOOKUP($H114+AJ$2-$L$2,$B$3:$C$123,2)*VLOOKUP($H114+AJ$2-$L$2,Multipliers!$A$3:$DF$122,AJ$2-2006+2),1))</f>
        <v>0</v>
      </c>
      <c r="AL114" s="3">
        <f>AK114*(1-IF($H114+AK$2-$L$2&lt;70,VLOOKUP($H114+AK$2-$L$2,$B$3:$C$123,2)*VLOOKUP($H114+AK$2-$L$2,Multipliers!$A$3:$DF$122,AK$2-2006+2),1))</f>
        <v>0</v>
      </c>
      <c r="AM114" s="3">
        <f>AL114*(1-IF($H114+AL$2-$L$2&lt;70,VLOOKUP($H114+AL$2-$L$2,$B$3:$C$123,2)*VLOOKUP($H114+AL$2-$L$2,Multipliers!$A$3:$DF$122,AL$2-2006+2),1))</f>
        <v>0</v>
      </c>
      <c r="AN114" s="3">
        <f>AM114*(1-IF($H114+AM$2-$L$2&lt;70,VLOOKUP($H114+AM$2-$L$2,$B$3:$C$123,2)*VLOOKUP($H114+AM$2-$L$2,Multipliers!$A$3:$DF$122,AM$2-2006+2),1))</f>
        <v>0</v>
      </c>
      <c r="AO114" s="3">
        <f>AN114*(1-IF($H114+AN$2-$L$2&lt;70,VLOOKUP($H114+AN$2-$L$2,$B$3:$C$123,2)*VLOOKUP($H114+AN$2-$L$2,Multipliers!$A$3:$DF$122,AN$2-2006+2),1))</f>
        <v>0</v>
      </c>
      <c r="AP114" s="3">
        <f>AO114*(1-IF($H114+AO$2-$L$2&lt;70,VLOOKUP($H114+AO$2-$L$2,$B$3:$C$123,2)*VLOOKUP($H114+AO$2-$L$2,Multipliers!$A$3:$DF$122,AO$2-2006+2),1))</f>
        <v>0</v>
      </c>
      <c r="AQ114" s="3">
        <f>AP114*(1-IF($H114+AP$2-$L$2&lt;70,VLOOKUP($H114+AP$2-$L$2,$B$3:$C$123,2)*VLOOKUP($H114+AP$2-$L$2,Multipliers!$A$3:$DF$122,AP$2-2006+2),1))</f>
        <v>0</v>
      </c>
      <c r="AR114" s="3">
        <f>AQ114*(1-IF($H114+AQ$2-$L$2&lt;70,VLOOKUP($H114+AQ$2-$L$2,$B$3:$C$123,2)*VLOOKUP($H114+AQ$2-$L$2,Multipliers!$A$3:$DF$122,AQ$2-2006+2),1))</f>
        <v>0</v>
      </c>
      <c r="AS114" s="3">
        <f>AR114*(1-IF($H114+AR$2-$L$2&lt;70,VLOOKUP($H114+AR$2-$L$2,$B$3:$C$123,2)*VLOOKUP($H114+AR$2-$L$2,Multipliers!$A$3:$DF$122,AR$2-2006+2),1))</f>
        <v>0</v>
      </c>
      <c r="AT114" s="3">
        <f>AS114*(1-IF($H114+AS$2-$L$2&lt;70,VLOOKUP($H114+AS$2-$L$2,$B$3:$C$123,2)*VLOOKUP($H114+AS$2-$L$2,Multipliers!$A$3:$DF$122,AS$2-2006+2),1))</f>
        <v>0</v>
      </c>
      <c r="AU114" s="3">
        <f>AT114*(1-IF($H114+AT$2-$L$2&lt;70,VLOOKUP($H114+AT$2-$L$2,$B$3:$C$123,2)*VLOOKUP($H114+AT$2-$L$2,Multipliers!$A$3:$DF$122,AT$2-2006+2),1))</f>
        <v>0</v>
      </c>
      <c r="AV114" s="3">
        <f>AU114*(1-IF($H114+AU$2-$L$2&lt;70,VLOOKUP($H114+AU$2-$L$2,$B$3:$C$123,2)*VLOOKUP($H114+AU$2-$L$2,Multipliers!$A$3:$DF$122,AU$2-2006+2),1))</f>
        <v>0</v>
      </c>
      <c r="AW114" s="3">
        <f>AV114*(1-IF($H114+AV$2-$L$2&lt;70,VLOOKUP($H114+AV$2-$L$2,$B$3:$C$123,2)*VLOOKUP($H114+AV$2-$L$2,Multipliers!$A$3:$DF$122,AV$2-2006+2),1))</f>
        <v>0</v>
      </c>
      <c r="AX114" s="3">
        <f>AW114*(1-IF($H114+AW$2-$L$2&lt;70,VLOOKUP($H114+AW$2-$L$2,$B$3:$C$123,2)*VLOOKUP($H114+AW$2-$L$2,Multipliers!$A$3:$DF$122,AW$2-2006+2),1))</f>
        <v>0</v>
      </c>
      <c r="AY114" s="3">
        <f>AX114*(1-IF($H114+AX$2-$L$2&lt;70,VLOOKUP($H114+AX$2-$L$2,$B$3:$C$123,2)*VLOOKUP($H114+AX$2-$L$2,Multipliers!$A$3:$DF$122,AX$2-2006+2),1))</f>
        <v>0</v>
      </c>
      <c r="AZ114" s="3">
        <f>AY114*(1-IF($H114+AY$2-$L$2&lt;70,VLOOKUP($H114+AY$2-$L$2,$B$3:$C$123,2)*VLOOKUP($H114+AY$2-$L$2,Multipliers!$A$3:$DF$122,AY$2-2006+2),1))</f>
        <v>0</v>
      </c>
      <c r="BA114" s="3">
        <f>AZ114*(1-IF($H114+AZ$2-$L$2&lt;70,VLOOKUP($H114+AZ$2-$L$2,$B$3:$C$123,2)*VLOOKUP($H114+AZ$2-$L$2,Multipliers!$A$3:$DF$122,AZ$2-2006+2),1))</f>
        <v>0</v>
      </c>
      <c r="BB114" s="3">
        <f>BA114*(1-IF($H114+BA$2-$L$2&lt;70,VLOOKUP($H114+BA$2-$L$2,$B$3:$C$123,2)*VLOOKUP($H114+BA$2-$L$2,Multipliers!$A$3:$DF$122,BA$2-2006+2),1))</f>
        <v>0</v>
      </c>
      <c r="BC114" s="3">
        <f>BB114*(1-IF($H114+BB$2-$L$2&lt;70,VLOOKUP($H114+BB$2-$L$2,$B$3:$C$123,2)*VLOOKUP($H114+BB$2-$L$2,Multipliers!$A$3:$DF$122,BB$2-2006+2),1))</f>
        <v>0</v>
      </c>
      <c r="BD114" s="3">
        <f>BC114*(1-IF($H114+BC$2-$L$2&lt;70,VLOOKUP($H114+BC$2-$L$2,$B$3:$C$123,2)*VLOOKUP($H114+BC$2-$L$2,Multipliers!$A$3:$DF$122,BC$2-2006+2),1))</f>
        <v>0</v>
      </c>
      <c r="BE114" s="3">
        <f>BD114*(1-IF($H114+BD$2-$L$2&lt;70,VLOOKUP($H114+BD$2-$L$2,$B$3:$C$123,2)*VLOOKUP($H114+BD$2-$L$2,Multipliers!$A$3:$DF$122,BD$2-2006+2),1))</f>
        <v>0</v>
      </c>
      <c r="BF114" s="3">
        <f>BE114*(1-IF($H114+BE$2-$L$2&lt;70,VLOOKUP($H114+BE$2-$L$2,$B$3:$C$123,2)*VLOOKUP($H114+BE$2-$L$2,Multipliers!$A$3:$DF$122,BE$2-2006+2),1))</f>
        <v>0</v>
      </c>
      <c r="BG114" s="3">
        <f>BF114*(1-IF($H114+BF$2-$L$2&lt;70,VLOOKUP($H114+BF$2-$L$2,$B$3:$C$123,2)*VLOOKUP($H114+BF$2-$L$2,Multipliers!$A$3:$DF$122,BF$2-2006+2),1))</f>
        <v>0</v>
      </c>
      <c r="BH114" s="3">
        <f>BG114*(1-IF($H114+BG$2-$L$2&lt;70,VLOOKUP($H114+BG$2-$L$2,$B$3:$C$123,2)*VLOOKUP($H114+BG$2-$L$2,Multipliers!$A$3:$DF$122,BG$2-2006+2),1))</f>
        <v>0</v>
      </c>
      <c r="BI114" s="3">
        <f>BH114*(1-IF($H114+BH$2-$L$2&lt;70,VLOOKUP($H114+BH$2-$L$2,$B$3:$C$123,2)*VLOOKUP($H114+BH$2-$L$2,Multipliers!$A$3:$DF$122,BH$2-2006+2),1))</f>
        <v>0</v>
      </c>
      <c r="BJ114" s="3">
        <f>BI114*(1-IF($H114+BI$2-$L$2&lt;70,VLOOKUP($H114+BI$2-$L$2,$B$3:$C$123,2)*VLOOKUP($H114+BI$2-$L$2,Multipliers!$A$3:$DF$122,BI$2-2006+2),1))</f>
        <v>0</v>
      </c>
      <c r="BK114" s="3">
        <f>BJ114*(1-IF($H114+BJ$2-$L$2&lt;70,VLOOKUP($H114+BJ$2-$L$2,$B$3:$C$123,2)*VLOOKUP($H114+BJ$2-$L$2,Multipliers!$A$3:$DF$122,BJ$2-2006+2),1))</f>
        <v>0</v>
      </c>
      <c r="BL114" s="3">
        <f>BK114*(1-IF($H114+BK$2-$L$2&lt;70,VLOOKUP($H114+BK$2-$L$2,$B$3:$C$123,2)*VLOOKUP($H114+BK$2-$L$2,Multipliers!$A$3:$DF$122,BK$2-2006+2),1))</f>
        <v>0</v>
      </c>
      <c r="BM114" s="3">
        <f>BL114*(1-IF($H114+BL$2-$L$2&lt;70,VLOOKUP($H114+BL$2-$L$2,$B$3:$C$123,2)*VLOOKUP($H114+BL$2-$L$2,Multipliers!$A$3:$DF$122,BL$2-2006+2),1))</f>
        <v>0</v>
      </c>
      <c r="BN114" s="3">
        <f>BM114*(1-IF($H114+BM$2-$L$2&lt;70,VLOOKUP($H114+BM$2-$L$2,$B$3:$C$123,2)*VLOOKUP($H114+BM$2-$L$2,Multipliers!$A$3:$DF$122,BM$2-2006+2),1))</f>
        <v>0</v>
      </c>
      <c r="BO114" s="3">
        <f>BN114*(1-IF($H114+BN$2-$L$2&lt;70,VLOOKUP($H114+BN$2-$L$2,$B$3:$C$123,2)*VLOOKUP($H114+BN$2-$L$2,Multipliers!$A$3:$DF$122,BN$2-2006+2),1))</f>
        <v>0</v>
      </c>
      <c r="BP114" s="3">
        <f>BO114*(1-IF($H114+BO$2-$L$2&lt;70,VLOOKUP($H114+BO$2-$L$2,$B$3:$C$123,2)*VLOOKUP($H114+BO$2-$L$2,Multipliers!$A$3:$DF$122,BO$2-2006+2),1))</f>
        <v>0</v>
      </c>
      <c r="BQ114" s="3">
        <f>BP114*(1-IF($H114+BP$2-$L$2&lt;70,VLOOKUP($H114+BP$2-$L$2,$B$3:$C$123,2)*VLOOKUP($H114+BP$2-$L$2,Multipliers!$A$3:$DF$122,BP$2-2006+2),1))</f>
        <v>0</v>
      </c>
      <c r="BR114" s="3">
        <f>BQ114*(1-IF($H114+BQ$2-$L$2&lt;70,VLOOKUP($H114+BQ$2-$L$2,$B$3:$C$123,2)*VLOOKUP($H114+BQ$2-$L$2,Multipliers!$A$3:$DF$122,BQ$2-2006+2),1))</f>
        <v>0</v>
      </c>
      <c r="BS114" s="3">
        <f>BR114*(1-IF($H114+BR$2-$L$2&lt;70,VLOOKUP($H114+BR$2-$L$2,$B$3:$C$123,2)*VLOOKUP($H114+BR$2-$L$2,Multipliers!$A$3:$DF$122,BR$2-2006+2),1))</f>
        <v>0</v>
      </c>
      <c r="BT114" s="3">
        <f>BS114*(1-IF($H114+BS$2-$L$2&lt;70,VLOOKUP($H114+BS$2-$L$2,$B$3:$C$123,2)*VLOOKUP($H114+BS$2-$L$2,Multipliers!$A$3:$DF$122,BS$2-2006+2),1))</f>
        <v>0</v>
      </c>
      <c r="BU114" s="3">
        <f>BT114*(1-IF($H114+BT$2-$L$2&lt;70,VLOOKUP($H114+BT$2-$L$2,$B$3:$C$123,2)*VLOOKUP($H114+BT$2-$L$2,Multipliers!$A$3:$DF$122,BT$2-2006+2),1))</f>
        <v>0</v>
      </c>
      <c r="BV114" s="3">
        <f>BU114*(1-IF($H114+BU$2-$L$2&lt;70,VLOOKUP($H114+BU$2-$L$2,$B$3:$C$123,2)*VLOOKUP($H114+BU$2-$L$2,Multipliers!$A$3:$DF$122,BU$2-2006+2),1))</f>
        <v>0</v>
      </c>
      <c r="BW114" s="3">
        <f>BV114*(1-IF($H114+BV$2-$L$2&lt;70,VLOOKUP($H114+BV$2-$L$2,$B$3:$C$123,2)*VLOOKUP($H114+BV$2-$L$2,Multipliers!$A$3:$DF$122,BV$2-2006+2),1))</f>
        <v>0</v>
      </c>
      <c r="BX114" s="3">
        <f>BW114*(1-IF($H114+BW$2-$L$2&lt;70,VLOOKUP($H114+BW$2-$L$2,$B$3:$C$123,2)*VLOOKUP($H114+BW$2-$L$2,Multipliers!$A$3:$DF$122,BW$2-2006+2),1))</f>
        <v>0</v>
      </c>
      <c r="BY114" s="3">
        <f>BX114*(1-IF($H114+BX$2-$L$2&lt;70,VLOOKUP($H114+BX$2-$L$2,$B$3:$C$123,2)*VLOOKUP($H114+BX$2-$L$2,Multipliers!$A$3:$DF$122,BX$2-2006+2),1))</f>
        <v>0</v>
      </c>
      <c r="BZ114" s="3">
        <f>BY114*(1-IF($H114+BY$2-$L$2&lt;70,VLOOKUP($H114+BY$2-$L$2,$B$3:$C$123,2)*VLOOKUP($H114+BY$2-$L$2,Multipliers!$A$3:$DF$122,BY$2-2006+2),1))</f>
        <v>0</v>
      </c>
      <c r="CA114" s="3">
        <f>BZ114*(1-IF($H114+BZ$2-$L$2&lt;70,VLOOKUP($H114+BZ$2-$L$2,$B$3:$C$123,2)*VLOOKUP($H114+BZ$2-$L$2,Multipliers!$A$3:$DF$122,BZ$2-2006+2),1))</f>
        <v>0</v>
      </c>
      <c r="CB114" s="3">
        <f>CA114*(1-IF($H114+CA$2-$L$2&lt;70,VLOOKUP($H114+CA$2-$L$2,$B$3:$C$123,2)*VLOOKUP($H114+CA$2-$L$2,Multipliers!$A$3:$DF$122,CA$2-2006+2),1))</f>
        <v>0</v>
      </c>
      <c r="CC114" s="3">
        <f>CB114*(1-IF($H114+CB$2-$L$2&lt;70,VLOOKUP($H114+CB$2-$L$2,$B$3:$C$123,2)*VLOOKUP($H114+CB$2-$L$2,Multipliers!$A$3:$DF$122,CB$2-2006+2),1))</f>
        <v>0</v>
      </c>
      <c r="CD114" s="3">
        <f>CC114*(1-IF($H114+CC$2-$L$2&lt;70,VLOOKUP($H114+CC$2-$L$2,$B$3:$C$123,2)*VLOOKUP($H114+CC$2-$L$2,Multipliers!$A$3:$DF$122,CC$2-2006+2),1))</f>
        <v>0</v>
      </c>
    </row>
    <row r="115" spans="2:82" x14ac:dyDescent="0.25">
      <c r="B115" s="21">
        <f t="shared" si="34"/>
        <v>112</v>
      </c>
      <c r="C115" s="21">
        <f>IF(B115&lt;Inputs!$C$3,E115,F115)</f>
        <v>0.50929599999999997</v>
      </c>
      <c r="E115" s="22"/>
      <c r="F115" s="22">
        <v>0.50929599999999997</v>
      </c>
      <c r="H115" s="26">
        <f t="shared" si="35"/>
        <v>113</v>
      </c>
      <c r="I115" s="26">
        <f>IF(H115&lt;=Inputs!$C$3,VLOOKUP(H115,$K$3:$CD$43,Inputs!$C$3-H115+2),1)</f>
        <v>1</v>
      </c>
      <c r="K115" s="3">
        <f t="shared" si="36"/>
        <v>113</v>
      </c>
      <c r="L115" s="3">
        <v>1</v>
      </c>
      <c r="M115" s="3">
        <f>L115*(1-IF($H115+L$2-$L$2&lt;70,VLOOKUP($H115+L$2-$L$2,$B$3:$C$123,2)*VLOOKUP($H115+L$2-$L$2,Multipliers!$A$3:$DF$122,L$2-2006+2),1))</f>
        <v>0</v>
      </c>
      <c r="N115" s="3">
        <f>M115*(1-IF($H115+M$2-$L$2&lt;70,VLOOKUP($H115+M$2-$L$2,$B$3:$C$123,2)*VLOOKUP($H115+M$2-$L$2,Multipliers!$A$3:$DF$122,M$2-2006+2),1))</f>
        <v>0</v>
      </c>
      <c r="O115" s="3">
        <f>N115*(1-IF($H115+N$2-$L$2&lt;70,VLOOKUP($H115+N$2-$L$2,$B$3:$C$123,2)*VLOOKUP($H115+N$2-$L$2,Multipliers!$A$3:$DF$122,N$2-2006+2),1))</f>
        <v>0</v>
      </c>
      <c r="P115" s="3">
        <f>O115*(1-IF($H115+O$2-$L$2&lt;70,VLOOKUP($H115+O$2-$L$2,$B$3:$C$123,2)*VLOOKUP($H115+O$2-$L$2,Multipliers!$A$3:$DF$122,O$2-2006+2),1))</f>
        <v>0</v>
      </c>
      <c r="Q115" s="3">
        <f>P115*(1-IF($H115+P$2-$L$2&lt;70,VLOOKUP($H115+P$2-$L$2,$B$3:$C$123,2)*VLOOKUP($H115+P$2-$L$2,Multipliers!$A$3:$DF$122,P$2-2006+2),1))</f>
        <v>0</v>
      </c>
      <c r="R115" s="3">
        <f>Q115*(1-IF($H115+Q$2-$L$2&lt;70,VLOOKUP($H115+Q$2-$L$2,$B$3:$C$123,2)*VLOOKUP($H115+Q$2-$L$2,Multipliers!$A$3:$DF$122,Q$2-2006+2),1))</f>
        <v>0</v>
      </c>
      <c r="S115" s="3">
        <f>R115*(1-IF($H115+R$2-$L$2&lt;70,VLOOKUP($H115+R$2-$L$2,$B$3:$C$123,2)*VLOOKUP($H115+R$2-$L$2,Multipliers!$A$3:$DF$122,R$2-2006+2),1))</f>
        <v>0</v>
      </c>
      <c r="T115" s="3">
        <f>S115*(1-IF($H115+S$2-$L$2&lt;70,VLOOKUP($H115+S$2-$L$2,$B$3:$C$123,2)*VLOOKUP($H115+S$2-$L$2,Multipliers!$A$3:$DF$122,S$2-2006+2),1))</f>
        <v>0</v>
      </c>
      <c r="U115" s="3">
        <f>T115*(1-IF($H115+T$2-$L$2&lt;70,VLOOKUP($H115+T$2-$L$2,$B$3:$C$123,2)*VLOOKUP($H115+T$2-$L$2,Multipliers!$A$3:$DF$122,T$2-2006+2),1))</f>
        <v>0</v>
      </c>
      <c r="V115" s="3">
        <f>U115*(1-IF($H115+U$2-$L$2&lt;70,VLOOKUP($H115+U$2-$L$2,$B$3:$C$123,2)*VLOOKUP($H115+U$2-$L$2,Multipliers!$A$3:$DF$122,U$2-2006+2),1))</f>
        <v>0</v>
      </c>
      <c r="W115" s="3">
        <f>V115*(1-IF($H115+V$2-$L$2&lt;70,VLOOKUP($H115+V$2-$L$2,$B$3:$C$123,2)*VLOOKUP($H115+V$2-$L$2,Multipliers!$A$3:$DF$122,V$2-2006+2),1))</f>
        <v>0</v>
      </c>
      <c r="X115" s="3">
        <f>W115*(1-IF($H115+W$2-$L$2&lt;70,VLOOKUP($H115+W$2-$L$2,$B$3:$C$123,2)*VLOOKUP($H115+W$2-$L$2,Multipliers!$A$3:$DF$122,W$2-2006+2),1))</f>
        <v>0</v>
      </c>
      <c r="Y115" s="3">
        <f>X115*(1-IF($H115+X$2-$L$2&lt;70,VLOOKUP($H115+X$2-$L$2,$B$3:$C$123,2)*VLOOKUP($H115+X$2-$L$2,Multipliers!$A$3:$DF$122,X$2-2006+2),1))</f>
        <v>0</v>
      </c>
      <c r="Z115" s="3">
        <f>Y115*(1-IF($H115+Y$2-$L$2&lt;70,VLOOKUP($H115+Y$2-$L$2,$B$3:$C$123,2)*VLOOKUP($H115+Y$2-$L$2,Multipliers!$A$3:$DF$122,Y$2-2006+2),1))</f>
        <v>0</v>
      </c>
      <c r="AA115" s="3">
        <f>Z115*(1-IF($H115+Z$2-$L$2&lt;70,VLOOKUP($H115+Z$2-$L$2,$B$3:$C$123,2)*VLOOKUP($H115+Z$2-$L$2,Multipliers!$A$3:$DF$122,Z$2-2006+2),1))</f>
        <v>0</v>
      </c>
      <c r="AB115" s="3">
        <f>AA115*(1-IF($H115+AA$2-$L$2&lt;70,VLOOKUP($H115+AA$2-$L$2,$B$3:$C$123,2)*VLOOKUP($H115+AA$2-$L$2,Multipliers!$A$3:$DF$122,AA$2-2006+2),1))</f>
        <v>0</v>
      </c>
      <c r="AC115" s="3">
        <f>AB115*(1-IF($H115+AB$2-$L$2&lt;70,VLOOKUP($H115+AB$2-$L$2,$B$3:$C$123,2)*VLOOKUP($H115+AB$2-$L$2,Multipliers!$A$3:$DF$122,AB$2-2006+2),1))</f>
        <v>0</v>
      </c>
      <c r="AD115" s="3">
        <f>AC115*(1-IF($H115+AC$2-$L$2&lt;70,VLOOKUP($H115+AC$2-$L$2,$B$3:$C$123,2)*VLOOKUP($H115+AC$2-$L$2,Multipliers!$A$3:$DF$122,AC$2-2006+2),1))</f>
        <v>0</v>
      </c>
      <c r="AE115" s="3">
        <f>AD115*(1-IF($H115+AD$2-$L$2&lt;70,VLOOKUP($H115+AD$2-$L$2,$B$3:$C$123,2)*VLOOKUP($H115+AD$2-$L$2,Multipliers!$A$3:$DF$122,AD$2-2006+2),1))</f>
        <v>0</v>
      </c>
      <c r="AF115" s="3">
        <f>AE115*(1-IF($H115+AE$2-$L$2&lt;70,VLOOKUP($H115+AE$2-$L$2,$B$3:$C$123,2)*VLOOKUP($H115+AE$2-$L$2,Multipliers!$A$3:$DF$122,AE$2-2006+2),1))</f>
        <v>0</v>
      </c>
      <c r="AG115" s="3">
        <f>AF115*(1-IF($H115+AF$2-$L$2&lt;70,VLOOKUP($H115+AF$2-$L$2,$B$3:$C$123,2)*VLOOKUP($H115+AF$2-$L$2,Multipliers!$A$3:$DF$122,AF$2-2006+2),1))</f>
        <v>0</v>
      </c>
      <c r="AH115" s="3">
        <f>AG115*(1-IF($H115+AG$2-$L$2&lt;70,VLOOKUP($H115+AG$2-$L$2,$B$3:$C$123,2)*VLOOKUP($H115+AG$2-$L$2,Multipliers!$A$3:$DF$122,AG$2-2006+2),1))</f>
        <v>0</v>
      </c>
      <c r="AI115" s="3">
        <f>AH115*(1-IF($H115+AH$2-$L$2&lt;70,VLOOKUP($H115+AH$2-$L$2,$B$3:$C$123,2)*VLOOKUP($H115+AH$2-$L$2,Multipliers!$A$3:$DF$122,AH$2-2006+2),1))</f>
        <v>0</v>
      </c>
      <c r="AJ115" s="3">
        <f>AI115*(1-IF($H115+AI$2-$L$2&lt;70,VLOOKUP($H115+AI$2-$L$2,$B$3:$C$123,2)*VLOOKUP($H115+AI$2-$L$2,Multipliers!$A$3:$DF$122,AI$2-2006+2),1))</f>
        <v>0</v>
      </c>
      <c r="AK115" s="3">
        <f>AJ115*(1-IF($H115+AJ$2-$L$2&lt;70,VLOOKUP($H115+AJ$2-$L$2,$B$3:$C$123,2)*VLOOKUP($H115+AJ$2-$L$2,Multipliers!$A$3:$DF$122,AJ$2-2006+2),1))</f>
        <v>0</v>
      </c>
      <c r="AL115" s="3">
        <f>AK115*(1-IF($H115+AK$2-$L$2&lt;70,VLOOKUP($H115+AK$2-$L$2,$B$3:$C$123,2)*VLOOKUP($H115+AK$2-$L$2,Multipliers!$A$3:$DF$122,AK$2-2006+2),1))</f>
        <v>0</v>
      </c>
      <c r="AM115" s="3">
        <f>AL115*(1-IF($H115+AL$2-$L$2&lt;70,VLOOKUP($H115+AL$2-$L$2,$B$3:$C$123,2)*VLOOKUP($H115+AL$2-$L$2,Multipliers!$A$3:$DF$122,AL$2-2006+2),1))</f>
        <v>0</v>
      </c>
      <c r="AN115" s="3">
        <f>AM115*(1-IF($H115+AM$2-$L$2&lt;70,VLOOKUP($H115+AM$2-$L$2,$B$3:$C$123,2)*VLOOKUP($H115+AM$2-$L$2,Multipliers!$A$3:$DF$122,AM$2-2006+2),1))</f>
        <v>0</v>
      </c>
      <c r="AO115" s="3">
        <f>AN115*(1-IF($H115+AN$2-$L$2&lt;70,VLOOKUP($H115+AN$2-$L$2,$B$3:$C$123,2)*VLOOKUP($H115+AN$2-$L$2,Multipliers!$A$3:$DF$122,AN$2-2006+2),1))</f>
        <v>0</v>
      </c>
      <c r="AP115" s="3">
        <f>AO115*(1-IF($H115+AO$2-$L$2&lt;70,VLOOKUP($H115+AO$2-$L$2,$B$3:$C$123,2)*VLOOKUP($H115+AO$2-$L$2,Multipliers!$A$3:$DF$122,AO$2-2006+2),1))</f>
        <v>0</v>
      </c>
      <c r="AQ115" s="3">
        <f>AP115*(1-IF($H115+AP$2-$L$2&lt;70,VLOOKUP($H115+AP$2-$L$2,$B$3:$C$123,2)*VLOOKUP($H115+AP$2-$L$2,Multipliers!$A$3:$DF$122,AP$2-2006+2),1))</f>
        <v>0</v>
      </c>
      <c r="AR115" s="3">
        <f>AQ115*(1-IF($H115+AQ$2-$L$2&lt;70,VLOOKUP($H115+AQ$2-$L$2,$B$3:$C$123,2)*VLOOKUP($H115+AQ$2-$L$2,Multipliers!$A$3:$DF$122,AQ$2-2006+2),1))</f>
        <v>0</v>
      </c>
      <c r="AS115" s="3">
        <f>AR115*(1-IF($H115+AR$2-$L$2&lt;70,VLOOKUP($H115+AR$2-$L$2,$B$3:$C$123,2)*VLOOKUP($H115+AR$2-$L$2,Multipliers!$A$3:$DF$122,AR$2-2006+2),1))</f>
        <v>0</v>
      </c>
      <c r="AT115" s="3">
        <f>AS115*(1-IF($H115+AS$2-$L$2&lt;70,VLOOKUP($H115+AS$2-$L$2,$B$3:$C$123,2)*VLOOKUP($H115+AS$2-$L$2,Multipliers!$A$3:$DF$122,AS$2-2006+2),1))</f>
        <v>0</v>
      </c>
      <c r="AU115" s="3">
        <f>AT115*(1-IF($H115+AT$2-$L$2&lt;70,VLOOKUP($H115+AT$2-$L$2,$B$3:$C$123,2)*VLOOKUP($H115+AT$2-$L$2,Multipliers!$A$3:$DF$122,AT$2-2006+2),1))</f>
        <v>0</v>
      </c>
      <c r="AV115" s="3">
        <f>AU115*(1-IF($H115+AU$2-$L$2&lt;70,VLOOKUP($H115+AU$2-$L$2,$B$3:$C$123,2)*VLOOKUP($H115+AU$2-$L$2,Multipliers!$A$3:$DF$122,AU$2-2006+2),1))</f>
        <v>0</v>
      </c>
      <c r="AW115" s="3">
        <f>AV115*(1-IF($H115+AV$2-$L$2&lt;70,VLOOKUP($H115+AV$2-$L$2,$B$3:$C$123,2)*VLOOKUP($H115+AV$2-$L$2,Multipliers!$A$3:$DF$122,AV$2-2006+2),1))</f>
        <v>0</v>
      </c>
      <c r="AX115" s="3">
        <f>AW115*(1-IF($H115+AW$2-$L$2&lt;70,VLOOKUP($H115+AW$2-$L$2,$B$3:$C$123,2)*VLOOKUP($H115+AW$2-$L$2,Multipliers!$A$3:$DF$122,AW$2-2006+2),1))</f>
        <v>0</v>
      </c>
      <c r="AY115" s="3">
        <f>AX115*(1-IF($H115+AX$2-$L$2&lt;70,VLOOKUP($H115+AX$2-$L$2,$B$3:$C$123,2)*VLOOKUP($H115+AX$2-$L$2,Multipliers!$A$3:$DF$122,AX$2-2006+2),1))</f>
        <v>0</v>
      </c>
      <c r="AZ115" s="3">
        <f>AY115*(1-IF($H115+AY$2-$L$2&lt;70,VLOOKUP($H115+AY$2-$L$2,$B$3:$C$123,2)*VLOOKUP($H115+AY$2-$L$2,Multipliers!$A$3:$DF$122,AY$2-2006+2),1))</f>
        <v>0</v>
      </c>
      <c r="BA115" s="3">
        <f>AZ115*(1-IF($H115+AZ$2-$L$2&lt;70,VLOOKUP($H115+AZ$2-$L$2,$B$3:$C$123,2)*VLOOKUP($H115+AZ$2-$L$2,Multipliers!$A$3:$DF$122,AZ$2-2006+2),1))</f>
        <v>0</v>
      </c>
      <c r="BB115" s="3">
        <f>BA115*(1-IF($H115+BA$2-$L$2&lt;70,VLOOKUP($H115+BA$2-$L$2,$B$3:$C$123,2)*VLOOKUP($H115+BA$2-$L$2,Multipliers!$A$3:$DF$122,BA$2-2006+2),1))</f>
        <v>0</v>
      </c>
      <c r="BC115" s="3">
        <f>BB115*(1-IF($H115+BB$2-$L$2&lt;70,VLOOKUP($H115+BB$2-$L$2,$B$3:$C$123,2)*VLOOKUP($H115+BB$2-$L$2,Multipliers!$A$3:$DF$122,BB$2-2006+2),1))</f>
        <v>0</v>
      </c>
      <c r="BD115" s="3">
        <f>BC115*(1-IF($H115+BC$2-$L$2&lt;70,VLOOKUP($H115+BC$2-$L$2,$B$3:$C$123,2)*VLOOKUP($H115+BC$2-$L$2,Multipliers!$A$3:$DF$122,BC$2-2006+2),1))</f>
        <v>0</v>
      </c>
      <c r="BE115" s="3">
        <f>BD115*(1-IF($H115+BD$2-$L$2&lt;70,VLOOKUP($H115+BD$2-$L$2,$B$3:$C$123,2)*VLOOKUP($H115+BD$2-$L$2,Multipliers!$A$3:$DF$122,BD$2-2006+2),1))</f>
        <v>0</v>
      </c>
      <c r="BF115" s="3">
        <f>BE115*(1-IF($H115+BE$2-$L$2&lt;70,VLOOKUP($H115+BE$2-$L$2,$B$3:$C$123,2)*VLOOKUP($H115+BE$2-$L$2,Multipliers!$A$3:$DF$122,BE$2-2006+2),1))</f>
        <v>0</v>
      </c>
      <c r="BG115" s="3">
        <f>BF115*(1-IF($H115+BF$2-$L$2&lt;70,VLOOKUP($H115+BF$2-$L$2,$B$3:$C$123,2)*VLOOKUP($H115+BF$2-$L$2,Multipliers!$A$3:$DF$122,BF$2-2006+2),1))</f>
        <v>0</v>
      </c>
      <c r="BH115" s="3">
        <f>BG115*(1-IF($H115+BG$2-$L$2&lt;70,VLOOKUP($H115+BG$2-$L$2,$B$3:$C$123,2)*VLOOKUP($H115+BG$2-$L$2,Multipliers!$A$3:$DF$122,BG$2-2006+2),1))</f>
        <v>0</v>
      </c>
      <c r="BI115" s="3">
        <f>BH115*(1-IF($H115+BH$2-$L$2&lt;70,VLOOKUP($H115+BH$2-$L$2,$B$3:$C$123,2)*VLOOKUP($H115+BH$2-$L$2,Multipliers!$A$3:$DF$122,BH$2-2006+2),1))</f>
        <v>0</v>
      </c>
      <c r="BJ115" s="3">
        <f>BI115*(1-IF($H115+BI$2-$L$2&lt;70,VLOOKUP($H115+BI$2-$L$2,$B$3:$C$123,2)*VLOOKUP($H115+BI$2-$L$2,Multipliers!$A$3:$DF$122,BI$2-2006+2),1))</f>
        <v>0</v>
      </c>
      <c r="BK115" s="3">
        <f>BJ115*(1-IF($H115+BJ$2-$L$2&lt;70,VLOOKUP($H115+BJ$2-$L$2,$B$3:$C$123,2)*VLOOKUP($H115+BJ$2-$L$2,Multipliers!$A$3:$DF$122,BJ$2-2006+2),1))</f>
        <v>0</v>
      </c>
      <c r="BL115" s="3">
        <f>BK115*(1-IF($H115+BK$2-$L$2&lt;70,VLOOKUP($H115+BK$2-$L$2,$B$3:$C$123,2)*VLOOKUP($H115+BK$2-$L$2,Multipliers!$A$3:$DF$122,BK$2-2006+2),1))</f>
        <v>0</v>
      </c>
      <c r="BM115" s="3">
        <f>BL115*(1-IF($H115+BL$2-$L$2&lt;70,VLOOKUP($H115+BL$2-$L$2,$B$3:$C$123,2)*VLOOKUP($H115+BL$2-$L$2,Multipliers!$A$3:$DF$122,BL$2-2006+2),1))</f>
        <v>0</v>
      </c>
      <c r="BN115" s="3">
        <f>BM115*(1-IF($H115+BM$2-$L$2&lt;70,VLOOKUP($H115+BM$2-$L$2,$B$3:$C$123,2)*VLOOKUP($H115+BM$2-$L$2,Multipliers!$A$3:$DF$122,BM$2-2006+2),1))</f>
        <v>0</v>
      </c>
      <c r="BO115" s="3">
        <f>BN115*(1-IF($H115+BN$2-$L$2&lt;70,VLOOKUP($H115+BN$2-$L$2,$B$3:$C$123,2)*VLOOKUP($H115+BN$2-$L$2,Multipliers!$A$3:$DF$122,BN$2-2006+2),1))</f>
        <v>0</v>
      </c>
      <c r="BP115" s="3">
        <f>BO115*(1-IF($H115+BO$2-$L$2&lt;70,VLOOKUP($H115+BO$2-$L$2,$B$3:$C$123,2)*VLOOKUP($H115+BO$2-$L$2,Multipliers!$A$3:$DF$122,BO$2-2006+2),1))</f>
        <v>0</v>
      </c>
      <c r="BQ115" s="3">
        <f>BP115*(1-IF($H115+BP$2-$L$2&lt;70,VLOOKUP($H115+BP$2-$L$2,$B$3:$C$123,2)*VLOOKUP($H115+BP$2-$L$2,Multipliers!$A$3:$DF$122,BP$2-2006+2),1))</f>
        <v>0</v>
      </c>
      <c r="BR115" s="3">
        <f>BQ115*(1-IF($H115+BQ$2-$L$2&lt;70,VLOOKUP($H115+BQ$2-$L$2,$B$3:$C$123,2)*VLOOKUP($H115+BQ$2-$L$2,Multipliers!$A$3:$DF$122,BQ$2-2006+2),1))</f>
        <v>0</v>
      </c>
      <c r="BS115" s="3">
        <f>BR115*(1-IF($H115+BR$2-$L$2&lt;70,VLOOKUP($H115+BR$2-$L$2,$B$3:$C$123,2)*VLOOKUP($H115+BR$2-$L$2,Multipliers!$A$3:$DF$122,BR$2-2006+2),1))</f>
        <v>0</v>
      </c>
      <c r="BT115" s="3">
        <f>BS115*(1-IF($H115+BS$2-$L$2&lt;70,VLOOKUP($H115+BS$2-$L$2,$B$3:$C$123,2)*VLOOKUP($H115+BS$2-$L$2,Multipliers!$A$3:$DF$122,BS$2-2006+2),1))</f>
        <v>0</v>
      </c>
      <c r="BU115" s="3">
        <f>BT115*(1-IF($H115+BT$2-$L$2&lt;70,VLOOKUP($H115+BT$2-$L$2,$B$3:$C$123,2)*VLOOKUP($H115+BT$2-$L$2,Multipliers!$A$3:$DF$122,BT$2-2006+2),1))</f>
        <v>0</v>
      </c>
      <c r="BV115" s="3">
        <f>BU115*(1-IF($H115+BU$2-$L$2&lt;70,VLOOKUP($H115+BU$2-$L$2,$B$3:$C$123,2)*VLOOKUP($H115+BU$2-$L$2,Multipliers!$A$3:$DF$122,BU$2-2006+2),1))</f>
        <v>0</v>
      </c>
      <c r="BW115" s="3">
        <f>BV115*(1-IF($H115+BV$2-$L$2&lt;70,VLOOKUP($H115+BV$2-$L$2,$B$3:$C$123,2)*VLOOKUP($H115+BV$2-$L$2,Multipliers!$A$3:$DF$122,BV$2-2006+2),1))</f>
        <v>0</v>
      </c>
      <c r="BX115" s="3">
        <f>BW115*(1-IF($H115+BW$2-$L$2&lt;70,VLOOKUP($H115+BW$2-$L$2,$B$3:$C$123,2)*VLOOKUP($H115+BW$2-$L$2,Multipliers!$A$3:$DF$122,BW$2-2006+2),1))</f>
        <v>0</v>
      </c>
      <c r="BY115" s="3">
        <f>BX115*(1-IF($H115+BX$2-$L$2&lt;70,VLOOKUP($H115+BX$2-$L$2,$B$3:$C$123,2)*VLOOKUP($H115+BX$2-$L$2,Multipliers!$A$3:$DF$122,BX$2-2006+2),1))</f>
        <v>0</v>
      </c>
      <c r="BZ115" s="3">
        <f>BY115*(1-IF($H115+BY$2-$L$2&lt;70,VLOOKUP($H115+BY$2-$L$2,$B$3:$C$123,2)*VLOOKUP($H115+BY$2-$L$2,Multipliers!$A$3:$DF$122,BY$2-2006+2),1))</f>
        <v>0</v>
      </c>
      <c r="CA115" s="3">
        <f>BZ115*(1-IF($H115+BZ$2-$L$2&lt;70,VLOOKUP($H115+BZ$2-$L$2,$B$3:$C$123,2)*VLOOKUP($H115+BZ$2-$L$2,Multipliers!$A$3:$DF$122,BZ$2-2006+2),1))</f>
        <v>0</v>
      </c>
      <c r="CB115" s="3">
        <f>CA115*(1-IF($H115+CA$2-$L$2&lt;70,VLOOKUP($H115+CA$2-$L$2,$B$3:$C$123,2)*VLOOKUP($H115+CA$2-$L$2,Multipliers!$A$3:$DF$122,CA$2-2006+2),1))</f>
        <v>0</v>
      </c>
      <c r="CC115" s="3">
        <f>CB115*(1-IF($H115+CB$2-$L$2&lt;70,VLOOKUP($H115+CB$2-$L$2,$B$3:$C$123,2)*VLOOKUP($H115+CB$2-$L$2,Multipliers!$A$3:$DF$122,CB$2-2006+2),1))</f>
        <v>0</v>
      </c>
      <c r="CD115" s="3">
        <f>CC115*(1-IF($H115+CC$2-$L$2&lt;70,VLOOKUP($H115+CC$2-$L$2,$B$3:$C$123,2)*VLOOKUP($H115+CC$2-$L$2,Multipliers!$A$3:$DF$122,CC$2-2006+2),1))</f>
        <v>0</v>
      </c>
    </row>
    <row r="116" spans="2:82" x14ac:dyDescent="0.25">
      <c r="B116" s="21">
        <f t="shared" si="34"/>
        <v>113</v>
      </c>
      <c r="C116" s="21">
        <f>IF(B116&lt;Inputs!$C$3,E116,F116)</f>
        <v>0.506193</v>
      </c>
      <c r="E116" s="22"/>
      <c r="F116" s="22">
        <v>0.506193</v>
      </c>
      <c r="H116" s="26">
        <f t="shared" si="35"/>
        <v>114</v>
      </c>
      <c r="I116" s="26">
        <f>IF(H116&lt;=Inputs!$C$3,VLOOKUP(H116,$K$3:$CD$43,Inputs!$C$3-H116+2),1)</f>
        <v>1</v>
      </c>
      <c r="K116" s="3">
        <f t="shared" si="36"/>
        <v>114</v>
      </c>
      <c r="L116" s="3">
        <v>1</v>
      </c>
      <c r="M116" s="3">
        <f>L116*(1-IF($H116+L$2-$L$2&lt;70,VLOOKUP($H116+L$2-$L$2,$B$3:$C$123,2)*VLOOKUP($H116+L$2-$L$2,Multipliers!$A$3:$DF$122,L$2-2006+2),1))</f>
        <v>0</v>
      </c>
      <c r="N116" s="3">
        <f>M116*(1-IF($H116+M$2-$L$2&lt;70,VLOOKUP($H116+M$2-$L$2,$B$3:$C$123,2)*VLOOKUP($H116+M$2-$L$2,Multipliers!$A$3:$DF$122,M$2-2006+2),1))</f>
        <v>0</v>
      </c>
      <c r="O116" s="3">
        <f>N116*(1-IF($H116+N$2-$L$2&lt;70,VLOOKUP($H116+N$2-$L$2,$B$3:$C$123,2)*VLOOKUP($H116+N$2-$L$2,Multipliers!$A$3:$DF$122,N$2-2006+2),1))</f>
        <v>0</v>
      </c>
      <c r="P116" s="3">
        <f>O116*(1-IF($H116+O$2-$L$2&lt;70,VLOOKUP($H116+O$2-$L$2,$B$3:$C$123,2)*VLOOKUP($H116+O$2-$L$2,Multipliers!$A$3:$DF$122,O$2-2006+2),1))</f>
        <v>0</v>
      </c>
      <c r="Q116" s="3">
        <f>P116*(1-IF($H116+P$2-$L$2&lt;70,VLOOKUP($H116+P$2-$L$2,$B$3:$C$123,2)*VLOOKUP($H116+P$2-$L$2,Multipliers!$A$3:$DF$122,P$2-2006+2),1))</f>
        <v>0</v>
      </c>
      <c r="R116" s="3">
        <f>Q116*(1-IF($H116+Q$2-$L$2&lt;70,VLOOKUP($H116+Q$2-$L$2,$B$3:$C$123,2)*VLOOKUP($H116+Q$2-$L$2,Multipliers!$A$3:$DF$122,Q$2-2006+2),1))</f>
        <v>0</v>
      </c>
      <c r="S116" s="3">
        <f>R116*(1-IF($H116+R$2-$L$2&lt;70,VLOOKUP($H116+R$2-$L$2,$B$3:$C$123,2)*VLOOKUP($H116+R$2-$L$2,Multipliers!$A$3:$DF$122,R$2-2006+2),1))</f>
        <v>0</v>
      </c>
      <c r="T116" s="3">
        <f>S116*(1-IF($H116+S$2-$L$2&lt;70,VLOOKUP($H116+S$2-$L$2,$B$3:$C$123,2)*VLOOKUP($H116+S$2-$L$2,Multipliers!$A$3:$DF$122,S$2-2006+2),1))</f>
        <v>0</v>
      </c>
      <c r="U116" s="3">
        <f>T116*(1-IF($H116+T$2-$L$2&lt;70,VLOOKUP($H116+T$2-$L$2,$B$3:$C$123,2)*VLOOKUP($H116+T$2-$L$2,Multipliers!$A$3:$DF$122,T$2-2006+2),1))</f>
        <v>0</v>
      </c>
      <c r="V116" s="3">
        <f>U116*(1-IF($H116+U$2-$L$2&lt;70,VLOOKUP($H116+U$2-$L$2,$B$3:$C$123,2)*VLOOKUP($H116+U$2-$L$2,Multipliers!$A$3:$DF$122,U$2-2006+2),1))</f>
        <v>0</v>
      </c>
      <c r="W116" s="3">
        <f>V116*(1-IF($H116+V$2-$L$2&lt;70,VLOOKUP($H116+V$2-$L$2,$B$3:$C$123,2)*VLOOKUP($H116+V$2-$L$2,Multipliers!$A$3:$DF$122,V$2-2006+2),1))</f>
        <v>0</v>
      </c>
      <c r="X116" s="3">
        <f>W116*(1-IF($H116+W$2-$L$2&lt;70,VLOOKUP($H116+W$2-$L$2,$B$3:$C$123,2)*VLOOKUP($H116+W$2-$L$2,Multipliers!$A$3:$DF$122,W$2-2006+2),1))</f>
        <v>0</v>
      </c>
      <c r="Y116" s="3">
        <f>X116*(1-IF($H116+X$2-$L$2&lt;70,VLOOKUP($H116+X$2-$L$2,$B$3:$C$123,2)*VLOOKUP($H116+X$2-$L$2,Multipliers!$A$3:$DF$122,X$2-2006+2),1))</f>
        <v>0</v>
      </c>
      <c r="Z116" s="3">
        <f>Y116*(1-IF($H116+Y$2-$L$2&lt;70,VLOOKUP($H116+Y$2-$L$2,$B$3:$C$123,2)*VLOOKUP($H116+Y$2-$L$2,Multipliers!$A$3:$DF$122,Y$2-2006+2),1))</f>
        <v>0</v>
      </c>
      <c r="AA116" s="3">
        <f>Z116*(1-IF($H116+Z$2-$L$2&lt;70,VLOOKUP($H116+Z$2-$L$2,$B$3:$C$123,2)*VLOOKUP($H116+Z$2-$L$2,Multipliers!$A$3:$DF$122,Z$2-2006+2),1))</f>
        <v>0</v>
      </c>
      <c r="AB116" s="3">
        <f>AA116*(1-IF($H116+AA$2-$L$2&lt;70,VLOOKUP($H116+AA$2-$L$2,$B$3:$C$123,2)*VLOOKUP($H116+AA$2-$L$2,Multipliers!$A$3:$DF$122,AA$2-2006+2),1))</f>
        <v>0</v>
      </c>
      <c r="AC116" s="3">
        <f>AB116*(1-IF($H116+AB$2-$L$2&lt;70,VLOOKUP($H116+AB$2-$L$2,$B$3:$C$123,2)*VLOOKUP($H116+AB$2-$L$2,Multipliers!$A$3:$DF$122,AB$2-2006+2),1))</f>
        <v>0</v>
      </c>
      <c r="AD116" s="3">
        <f>AC116*(1-IF($H116+AC$2-$L$2&lt;70,VLOOKUP($H116+AC$2-$L$2,$B$3:$C$123,2)*VLOOKUP($H116+AC$2-$L$2,Multipliers!$A$3:$DF$122,AC$2-2006+2),1))</f>
        <v>0</v>
      </c>
      <c r="AE116" s="3">
        <f>AD116*(1-IF($H116+AD$2-$L$2&lt;70,VLOOKUP($H116+AD$2-$L$2,$B$3:$C$123,2)*VLOOKUP($H116+AD$2-$L$2,Multipliers!$A$3:$DF$122,AD$2-2006+2),1))</f>
        <v>0</v>
      </c>
      <c r="AF116" s="3">
        <f>AE116*(1-IF($H116+AE$2-$L$2&lt;70,VLOOKUP($H116+AE$2-$L$2,$B$3:$C$123,2)*VLOOKUP($H116+AE$2-$L$2,Multipliers!$A$3:$DF$122,AE$2-2006+2),1))</f>
        <v>0</v>
      </c>
      <c r="AG116" s="3">
        <f>AF116*(1-IF($H116+AF$2-$L$2&lt;70,VLOOKUP($H116+AF$2-$L$2,$B$3:$C$123,2)*VLOOKUP($H116+AF$2-$L$2,Multipliers!$A$3:$DF$122,AF$2-2006+2),1))</f>
        <v>0</v>
      </c>
      <c r="AH116" s="3">
        <f>AG116*(1-IF($H116+AG$2-$L$2&lt;70,VLOOKUP($H116+AG$2-$L$2,$B$3:$C$123,2)*VLOOKUP($H116+AG$2-$L$2,Multipliers!$A$3:$DF$122,AG$2-2006+2),1))</f>
        <v>0</v>
      </c>
      <c r="AI116" s="3">
        <f>AH116*(1-IF($H116+AH$2-$L$2&lt;70,VLOOKUP($H116+AH$2-$L$2,$B$3:$C$123,2)*VLOOKUP($H116+AH$2-$L$2,Multipliers!$A$3:$DF$122,AH$2-2006+2),1))</f>
        <v>0</v>
      </c>
      <c r="AJ116" s="3">
        <f>AI116*(1-IF($H116+AI$2-$L$2&lt;70,VLOOKUP($H116+AI$2-$L$2,$B$3:$C$123,2)*VLOOKUP($H116+AI$2-$L$2,Multipliers!$A$3:$DF$122,AI$2-2006+2),1))</f>
        <v>0</v>
      </c>
      <c r="AK116" s="3">
        <f>AJ116*(1-IF($H116+AJ$2-$L$2&lt;70,VLOOKUP($H116+AJ$2-$L$2,$B$3:$C$123,2)*VLOOKUP($H116+AJ$2-$L$2,Multipliers!$A$3:$DF$122,AJ$2-2006+2),1))</f>
        <v>0</v>
      </c>
      <c r="AL116" s="3">
        <f>AK116*(1-IF($H116+AK$2-$L$2&lt;70,VLOOKUP($H116+AK$2-$L$2,$B$3:$C$123,2)*VLOOKUP($H116+AK$2-$L$2,Multipliers!$A$3:$DF$122,AK$2-2006+2),1))</f>
        <v>0</v>
      </c>
      <c r="AM116" s="3">
        <f>AL116*(1-IF($H116+AL$2-$L$2&lt;70,VLOOKUP($H116+AL$2-$L$2,$B$3:$C$123,2)*VLOOKUP($H116+AL$2-$L$2,Multipliers!$A$3:$DF$122,AL$2-2006+2),1))</f>
        <v>0</v>
      </c>
      <c r="AN116" s="3">
        <f>AM116*(1-IF($H116+AM$2-$L$2&lt;70,VLOOKUP($H116+AM$2-$L$2,$B$3:$C$123,2)*VLOOKUP($H116+AM$2-$L$2,Multipliers!$A$3:$DF$122,AM$2-2006+2),1))</f>
        <v>0</v>
      </c>
      <c r="AO116" s="3">
        <f>AN116*(1-IF($H116+AN$2-$L$2&lt;70,VLOOKUP($H116+AN$2-$L$2,$B$3:$C$123,2)*VLOOKUP($H116+AN$2-$L$2,Multipliers!$A$3:$DF$122,AN$2-2006+2),1))</f>
        <v>0</v>
      </c>
      <c r="AP116" s="3">
        <f>AO116*(1-IF($H116+AO$2-$L$2&lt;70,VLOOKUP($H116+AO$2-$L$2,$B$3:$C$123,2)*VLOOKUP($H116+AO$2-$L$2,Multipliers!$A$3:$DF$122,AO$2-2006+2),1))</f>
        <v>0</v>
      </c>
      <c r="AQ116" s="3">
        <f>AP116*(1-IF($H116+AP$2-$L$2&lt;70,VLOOKUP($H116+AP$2-$L$2,$B$3:$C$123,2)*VLOOKUP($H116+AP$2-$L$2,Multipliers!$A$3:$DF$122,AP$2-2006+2),1))</f>
        <v>0</v>
      </c>
      <c r="AR116" s="3">
        <f>AQ116*(1-IF($H116+AQ$2-$L$2&lt;70,VLOOKUP($H116+AQ$2-$L$2,$B$3:$C$123,2)*VLOOKUP($H116+AQ$2-$L$2,Multipliers!$A$3:$DF$122,AQ$2-2006+2),1))</f>
        <v>0</v>
      </c>
      <c r="AS116" s="3">
        <f>AR116*(1-IF($H116+AR$2-$L$2&lt;70,VLOOKUP($H116+AR$2-$L$2,$B$3:$C$123,2)*VLOOKUP($H116+AR$2-$L$2,Multipliers!$A$3:$DF$122,AR$2-2006+2),1))</f>
        <v>0</v>
      </c>
      <c r="AT116" s="3">
        <f>AS116*(1-IF($H116+AS$2-$L$2&lt;70,VLOOKUP($H116+AS$2-$L$2,$B$3:$C$123,2)*VLOOKUP($H116+AS$2-$L$2,Multipliers!$A$3:$DF$122,AS$2-2006+2),1))</f>
        <v>0</v>
      </c>
      <c r="AU116" s="3">
        <f>AT116*(1-IF($H116+AT$2-$L$2&lt;70,VLOOKUP($H116+AT$2-$L$2,$B$3:$C$123,2)*VLOOKUP($H116+AT$2-$L$2,Multipliers!$A$3:$DF$122,AT$2-2006+2),1))</f>
        <v>0</v>
      </c>
      <c r="AV116" s="3">
        <f>AU116*(1-IF($H116+AU$2-$L$2&lt;70,VLOOKUP($H116+AU$2-$L$2,$B$3:$C$123,2)*VLOOKUP($H116+AU$2-$L$2,Multipliers!$A$3:$DF$122,AU$2-2006+2),1))</f>
        <v>0</v>
      </c>
      <c r="AW116" s="3">
        <f>AV116*(1-IF($H116+AV$2-$L$2&lt;70,VLOOKUP($H116+AV$2-$L$2,$B$3:$C$123,2)*VLOOKUP($H116+AV$2-$L$2,Multipliers!$A$3:$DF$122,AV$2-2006+2),1))</f>
        <v>0</v>
      </c>
      <c r="AX116" s="3">
        <f>AW116*(1-IF($H116+AW$2-$L$2&lt;70,VLOOKUP($H116+AW$2-$L$2,$B$3:$C$123,2)*VLOOKUP($H116+AW$2-$L$2,Multipliers!$A$3:$DF$122,AW$2-2006+2),1))</f>
        <v>0</v>
      </c>
      <c r="AY116" s="3">
        <f>AX116*(1-IF($H116+AX$2-$L$2&lt;70,VLOOKUP($H116+AX$2-$L$2,$B$3:$C$123,2)*VLOOKUP($H116+AX$2-$L$2,Multipliers!$A$3:$DF$122,AX$2-2006+2),1))</f>
        <v>0</v>
      </c>
      <c r="AZ116" s="3">
        <f>AY116*(1-IF($H116+AY$2-$L$2&lt;70,VLOOKUP($H116+AY$2-$L$2,$B$3:$C$123,2)*VLOOKUP($H116+AY$2-$L$2,Multipliers!$A$3:$DF$122,AY$2-2006+2),1))</f>
        <v>0</v>
      </c>
      <c r="BA116" s="3">
        <f>AZ116*(1-IF($H116+AZ$2-$L$2&lt;70,VLOOKUP($H116+AZ$2-$L$2,$B$3:$C$123,2)*VLOOKUP($H116+AZ$2-$L$2,Multipliers!$A$3:$DF$122,AZ$2-2006+2),1))</f>
        <v>0</v>
      </c>
      <c r="BB116" s="3">
        <f>BA116*(1-IF($H116+BA$2-$L$2&lt;70,VLOOKUP($H116+BA$2-$L$2,$B$3:$C$123,2)*VLOOKUP($H116+BA$2-$L$2,Multipliers!$A$3:$DF$122,BA$2-2006+2),1))</f>
        <v>0</v>
      </c>
      <c r="BC116" s="3">
        <f>BB116*(1-IF($H116+BB$2-$L$2&lt;70,VLOOKUP($H116+BB$2-$L$2,$B$3:$C$123,2)*VLOOKUP($H116+BB$2-$L$2,Multipliers!$A$3:$DF$122,BB$2-2006+2),1))</f>
        <v>0</v>
      </c>
      <c r="BD116" s="3">
        <f>BC116*(1-IF($H116+BC$2-$L$2&lt;70,VLOOKUP($H116+BC$2-$L$2,$B$3:$C$123,2)*VLOOKUP($H116+BC$2-$L$2,Multipliers!$A$3:$DF$122,BC$2-2006+2),1))</f>
        <v>0</v>
      </c>
      <c r="BE116" s="3">
        <f>BD116*(1-IF($H116+BD$2-$L$2&lt;70,VLOOKUP($H116+BD$2-$L$2,$B$3:$C$123,2)*VLOOKUP($H116+BD$2-$L$2,Multipliers!$A$3:$DF$122,BD$2-2006+2),1))</f>
        <v>0</v>
      </c>
      <c r="BF116" s="3">
        <f>BE116*(1-IF($H116+BE$2-$L$2&lt;70,VLOOKUP($H116+BE$2-$L$2,$B$3:$C$123,2)*VLOOKUP($H116+BE$2-$L$2,Multipliers!$A$3:$DF$122,BE$2-2006+2),1))</f>
        <v>0</v>
      </c>
      <c r="BG116" s="3">
        <f>BF116*(1-IF($H116+BF$2-$L$2&lt;70,VLOOKUP($H116+BF$2-$L$2,$B$3:$C$123,2)*VLOOKUP($H116+BF$2-$L$2,Multipliers!$A$3:$DF$122,BF$2-2006+2),1))</f>
        <v>0</v>
      </c>
      <c r="BH116" s="3">
        <f>BG116*(1-IF($H116+BG$2-$L$2&lt;70,VLOOKUP($H116+BG$2-$L$2,$B$3:$C$123,2)*VLOOKUP($H116+BG$2-$L$2,Multipliers!$A$3:$DF$122,BG$2-2006+2),1))</f>
        <v>0</v>
      </c>
      <c r="BI116" s="3">
        <f>BH116*(1-IF($H116+BH$2-$L$2&lt;70,VLOOKUP($H116+BH$2-$L$2,$B$3:$C$123,2)*VLOOKUP($H116+BH$2-$L$2,Multipliers!$A$3:$DF$122,BH$2-2006+2),1))</f>
        <v>0</v>
      </c>
      <c r="BJ116" s="3">
        <f>BI116*(1-IF($H116+BI$2-$L$2&lt;70,VLOOKUP($H116+BI$2-$L$2,$B$3:$C$123,2)*VLOOKUP($H116+BI$2-$L$2,Multipliers!$A$3:$DF$122,BI$2-2006+2),1))</f>
        <v>0</v>
      </c>
      <c r="BK116" s="3">
        <f>BJ116*(1-IF($H116+BJ$2-$L$2&lt;70,VLOOKUP($H116+BJ$2-$L$2,$B$3:$C$123,2)*VLOOKUP($H116+BJ$2-$L$2,Multipliers!$A$3:$DF$122,BJ$2-2006+2),1))</f>
        <v>0</v>
      </c>
      <c r="BL116" s="3">
        <f>BK116*(1-IF($H116+BK$2-$L$2&lt;70,VLOOKUP($H116+BK$2-$L$2,$B$3:$C$123,2)*VLOOKUP($H116+BK$2-$L$2,Multipliers!$A$3:$DF$122,BK$2-2006+2),1))</f>
        <v>0</v>
      </c>
      <c r="BM116" s="3">
        <f>BL116*(1-IF($H116+BL$2-$L$2&lt;70,VLOOKUP($H116+BL$2-$L$2,$B$3:$C$123,2)*VLOOKUP($H116+BL$2-$L$2,Multipliers!$A$3:$DF$122,BL$2-2006+2),1))</f>
        <v>0</v>
      </c>
      <c r="BN116" s="3">
        <f>BM116*(1-IF($H116+BM$2-$L$2&lt;70,VLOOKUP($H116+BM$2-$L$2,$B$3:$C$123,2)*VLOOKUP($H116+BM$2-$L$2,Multipliers!$A$3:$DF$122,BM$2-2006+2),1))</f>
        <v>0</v>
      </c>
      <c r="BO116" s="3">
        <f>BN116*(1-IF($H116+BN$2-$L$2&lt;70,VLOOKUP($H116+BN$2-$L$2,$B$3:$C$123,2)*VLOOKUP($H116+BN$2-$L$2,Multipliers!$A$3:$DF$122,BN$2-2006+2),1))</f>
        <v>0</v>
      </c>
      <c r="BP116" s="3">
        <f>BO116*(1-IF($H116+BO$2-$L$2&lt;70,VLOOKUP($H116+BO$2-$L$2,$B$3:$C$123,2)*VLOOKUP($H116+BO$2-$L$2,Multipliers!$A$3:$DF$122,BO$2-2006+2),1))</f>
        <v>0</v>
      </c>
      <c r="BQ116" s="3">
        <f>BP116*(1-IF($H116+BP$2-$L$2&lt;70,VLOOKUP($H116+BP$2-$L$2,$B$3:$C$123,2)*VLOOKUP($H116+BP$2-$L$2,Multipliers!$A$3:$DF$122,BP$2-2006+2),1))</f>
        <v>0</v>
      </c>
      <c r="BR116" s="3">
        <f>BQ116*(1-IF($H116+BQ$2-$L$2&lt;70,VLOOKUP($H116+BQ$2-$L$2,$B$3:$C$123,2)*VLOOKUP($H116+BQ$2-$L$2,Multipliers!$A$3:$DF$122,BQ$2-2006+2),1))</f>
        <v>0</v>
      </c>
      <c r="BS116" s="3">
        <f>BR116*(1-IF($H116+BR$2-$L$2&lt;70,VLOOKUP($H116+BR$2-$L$2,$B$3:$C$123,2)*VLOOKUP($H116+BR$2-$L$2,Multipliers!$A$3:$DF$122,BR$2-2006+2),1))</f>
        <v>0</v>
      </c>
      <c r="BT116" s="3">
        <f>BS116*(1-IF($H116+BS$2-$L$2&lt;70,VLOOKUP($H116+BS$2-$L$2,$B$3:$C$123,2)*VLOOKUP($H116+BS$2-$L$2,Multipliers!$A$3:$DF$122,BS$2-2006+2),1))</f>
        <v>0</v>
      </c>
      <c r="BU116" s="3">
        <f>BT116*(1-IF($H116+BT$2-$L$2&lt;70,VLOOKUP($H116+BT$2-$L$2,$B$3:$C$123,2)*VLOOKUP($H116+BT$2-$L$2,Multipliers!$A$3:$DF$122,BT$2-2006+2),1))</f>
        <v>0</v>
      </c>
      <c r="BV116" s="3">
        <f>BU116*(1-IF($H116+BU$2-$L$2&lt;70,VLOOKUP($H116+BU$2-$L$2,$B$3:$C$123,2)*VLOOKUP($H116+BU$2-$L$2,Multipliers!$A$3:$DF$122,BU$2-2006+2),1))</f>
        <v>0</v>
      </c>
      <c r="BW116" s="3">
        <f>BV116*(1-IF($H116+BV$2-$L$2&lt;70,VLOOKUP($H116+BV$2-$L$2,$B$3:$C$123,2)*VLOOKUP($H116+BV$2-$L$2,Multipliers!$A$3:$DF$122,BV$2-2006+2),1))</f>
        <v>0</v>
      </c>
      <c r="BX116" s="3">
        <f>BW116*(1-IF($H116+BW$2-$L$2&lt;70,VLOOKUP($H116+BW$2-$L$2,$B$3:$C$123,2)*VLOOKUP($H116+BW$2-$L$2,Multipliers!$A$3:$DF$122,BW$2-2006+2),1))</f>
        <v>0</v>
      </c>
      <c r="BY116" s="3">
        <f>BX116*(1-IF($H116+BX$2-$L$2&lt;70,VLOOKUP($H116+BX$2-$L$2,$B$3:$C$123,2)*VLOOKUP($H116+BX$2-$L$2,Multipliers!$A$3:$DF$122,BX$2-2006+2),1))</f>
        <v>0</v>
      </c>
      <c r="BZ116" s="3">
        <f>BY116*(1-IF($H116+BY$2-$L$2&lt;70,VLOOKUP($H116+BY$2-$L$2,$B$3:$C$123,2)*VLOOKUP($H116+BY$2-$L$2,Multipliers!$A$3:$DF$122,BY$2-2006+2),1))</f>
        <v>0</v>
      </c>
      <c r="CA116" s="3">
        <f>BZ116*(1-IF($H116+BZ$2-$L$2&lt;70,VLOOKUP($H116+BZ$2-$L$2,$B$3:$C$123,2)*VLOOKUP($H116+BZ$2-$L$2,Multipliers!$A$3:$DF$122,BZ$2-2006+2),1))</f>
        <v>0</v>
      </c>
      <c r="CB116" s="3">
        <f>CA116*(1-IF($H116+CA$2-$L$2&lt;70,VLOOKUP($H116+CA$2-$L$2,$B$3:$C$123,2)*VLOOKUP($H116+CA$2-$L$2,Multipliers!$A$3:$DF$122,CA$2-2006+2),1))</f>
        <v>0</v>
      </c>
      <c r="CC116" s="3">
        <f>CB116*(1-IF($H116+CB$2-$L$2&lt;70,VLOOKUP($H116+CB$2-$L$2,$B$3:$C$123,2)*VLOOKUP($H116+CB$2-$L$2,Multipliers!$A$3:$DF$122,CB$2-2006+2),1))</f>
        <v>0</v>
      </c>
      <c r="CD116" s="3">
        <f>CC116*(1-IF($H116+CC$2-$L$2&lt;70,VLOOKUP($H116+CC$2-$L$2,$B$3:$C$123,2)*VLOOKUP($H116+CC$2-$L$2,Multipliers!$A$3:$DF$122,CC$2-2006+2),1))</f>
        <v>0</v>
      </c>
    </row>
    <row r="117" spans="2:82" x14ac:dyDescent="0.25">
      <c r="B117" s="21">
        <f t="shared" si="34"/>
        <v>114</v>
      </c>
      <c r="C117" s="21">
        <f>IF(B117&lt;Inputs!$C$3,E117,F117)</f>
        <v>0.50306099999999998</v>
      </c>
      <c r="E117" s="22"/>
      <c r="F117" s="22">
        <v>0.50306099999999998</v>
      </c>
      <c r="H117" s="26">
        <f t="shared" si="35"/>
        <v>115</v>
      </c>
      <c r="I117" s="26">
        <f>IF(H117&lt;=Inputs!$C$3,VLOOKUP(H117,$K$3:$CD$43,Inputs!$C$3-H117+2),1)</f>
        <v>1</v>
      </c>
      <c r="K117" s="3">
        <f t="shared" si="36"/>
        <v>115</v>
      </c>
      <c r="L117" s="3">
        <v>1</v>
      </c>
      <c r="M117" s="3">
        <f>L117*(1-IF($H117+L$2-$L$2&lt;70,VLOOKUP($H117+L$2-$L$2,$B$3:$C$123,2)*VLOOKUP($H117+L$2-$L$2,Multipliers!$A$3:$DF$122,L$2-2006+2),1))</f>
        <v>0</v>
      </c>
      <c r="N117" s="3">
        <f>M117*(1-IF($H117+M$2-$L$2&lt;70,VLOOKUP($H117+M$2-$L$2,$B$3:$C$123,2)*VLOOKUP($H117+M$2-$L$2,Multipliers!$A$3:$DF$122,M$2-2006+2),1))</f>
        <v>0</v>
      </c>
      <c r="O117" s="3">
        <f>N117*(1-IF($H117+N$2-$L$2&lt;70,VLOOKUP($H117+N$2-$L$2,$B$3:$C$123,2)*VLOOKUP($H117+N$2-$L$2,Multipliers!$A$3:$DF$122,N$2-2006+2),1))</f>
        <v>0</v>
      </c>
      <c r="P117" s="3">
        <f>O117*(1-IF($H117+O$2-$L$2&lt;70,VLOOKUP($H117+O$2-$L$2,$B$3:$C$123,2)*VLOOKUP($H117+O$2-$L$2,Multipliers!$A$3:$DF$122,O$2-2006+2),1))</f>
        <v>0</v>
      </c>
      <c r="Q117" s="3">
        <f>P117*(1-IF($H117+P$2-$L$2&lt;70,VLOOKUP($H117+P$2-$L$2,$B$3:$C$123,2)*VLOOKUP($H117+P$2-$L$2,Multipliers!$A$3:$DF$122,P$2-2006+2),1))</f>
        <v>0</v>
      </c>
      <c r="R117" s="3">
        <f>Q117*(1-IF($H117+Q$2-$L$2&lt;70,VLOOKUP($H117+Q$2-$L$2,$B$3:$C$123,2)*VLOOKUP($H117+Q$2-$L$2,Multipliers!$A$3:$DF$122,Q$2-2006+2),1))</f>
        <v>0</v>
      </c>
      <c r="S117" s="3">
        <f>R117*(1-IF($H117+R$2-$L$2&lt;70,VLOOKUP($H117+R$2-$L$2,$B$3:$C$123,2)*VLOOKUP($H117+R$2-$L$2,Multipliers!$A$3:$DF$122,R$2-2006+2),1))</f>
        <v>0</v>
      </c>
      <c r="T117" s="3">
        <f>S117*(1-IF($H117+S$2-$L$2&lt;70,VLOOKUP($H117+S$2-$L$2,$B$3:$C$123,2)*VLOOKUP($H117+S$2-$L$2,Multipliers!$A$3:$DF$122,S$2-2006+2),1))</f>
        <v>0</v>
      </c>
      <c r="U117" s="3">
        <f>T117*(1-IF($H117+T$2-$L$2&lt;70,VLOOKUP($H117+T$2-$L$2,$B$3:$C$123,2)*VLOOKUP($H117+T$2-$L$2,Multipliers!$A$3:$DF$122,T$2-2006+2),1))</f>
        <v>0</v>
      </c>
      <c r="V117" s="3">
        <f>U117*(1-IF($H117+U$2-$L$2&lt;70,VLOOKUP($H117+U$2-$L$2,$B$3:$C$123,2)*VLOOKUP($H117+U$2-$L$2,Multipliers!$A$3:$DF$122,U$2-2006+2),1))</f>
        <v>0</v>
      </c>
      <c r="W117" s="3">
        <f>V117*(1-IF($H117+V$2-$L$2&lt;70,VLOOKUP($H117+V$2-$L$2,$B$3:$C$123,2)*VLOOKUP($H117+V$2-$L$2,Multipliers!$A$3:$DF$122,V$2-2006+2),1))</f>
        <v>0</v>
      </c>
      <c r="X117" s="3">
        <f>W117*(1-IF($H117+W$2-$L$2&lt;70,VLOOKUP($H117+W$2-$L$2,$B$3:$C$123,2)*VLOOKUP($H117+W$2-$L$2,Multipliers!$A$3:$DF$122,W$2-2006+2),1))</f>
        <v>0</v>
      </c>
      <c r="Y117" s="3">
        <f>X117*(1-IF($H117+X$2-$L$2&lt;70,VLOOKUP($H117+X$2-$L$2,$B$3:$C$123,2)*VLOOKUP($H117+X$2-$L$2,Multipliers!$A$3:$DF$122,X$2-2006+2),1))</f>
        <v>0</v>
      </c>
      <c r="Z117" s="3">
        <f>Y117*(1-IF($H117+Y$2-$L$2&lt;70,VLOOKUP($H117+Y$2-$L$2,$B$3:$C$123,2)*VLOOKUP($H117+Y$2-$L$2,Multipliers!$A$3:$DF$122,Y$2-2006+2),1))</f>
        <v>0</v>
      </c>
      <c r="AA117" s="3">
        <f>Z117*(1-IF($H117+Z$2-$L$2&lt;70,VLOOKUP($H117+Z$2-$L$2,$B$3:$C$123,2)*VLOOKUP($H117+Z$2-$L$2,Multipliers!$A$3:$DF$122,Z$2-2006+2),1))</f>
        <v>0</v>
      </c>
      <c r="AB117" s="3">
        <f>AA117*(1-IF($H117+AA$2-$L$2&lt;70,VLOOKUP($H117+AA$2-$L$2,$B$3:$C$123,2)*VLOOKUP($H117+AA$2-$L$2,Multipliers!$A$3:$DF$122,AA$2-2006+2),1))</f>
        <v>0</v>
      </c>
      <c r="AC117" s="3">
        <f>AB117*(1-IF($H117+AB$2-$L$2&lt;70,VLOOKUP($H117+AB$2-$L$2,$B$3:$C$123,2)*VLOOKUP($H117+AB$2-$L$2,Multipliers!$A$3:$DF$122,AB$2-2006+2),1))</f>
        <v>0</v>
      </c>
      <c r="AD117" s="3">
        <f>AC117*(1-IF($H117+AC$2-$L$2&lt;70,VLOOKUP($H117+AC$2-$L$2,$B$3:$C$123,2)*VLOOKUP($H117+AC$2-$L$2,Multipliers!$A$3:$DF$122,AC$2-2006+2),1))</f>
        <v>0</v>
      </c>
      <c r="AE117" s="3">
        <f>AD117*(1-IF($H117+AD$2-$L$2&lt;70,VLOOKUP($H117+AD$2-$L$2,$B$3:$C$123,2)*VLOOKUP($H117+AD$2-$L$2,Multipliers!$A$3:$DF$122,AD$2-2006+2),1))</f>
        <v>0</v>
      </c>
      <c r="AF117" s="3">
        <f>AE117*(1-IF($H117+AE$2-$L$2&lt;70,VLOOKUP($H117+AE$2-$L$2,$B$3:$C$123,2)*VLOOKUP($H117+AE$2-$L$2,Multipliers!$A$3:$DF$122,AE$2-2006+2),1))</f>
        <v>0</v>
      </c>
      <c r="AG117" s="3">
        <f>AF117*(1-IF($H117+AF$2-$L$2&lt;70,VLOOKUP($H117+AF$2-$L$2,$B$3:$C$123,2)*VLOOKUP($H117+AF$2-$L$2,Multipliers!$A$3:$DF$122,AF$2-2006+2),1))</f>
        <v>0</v>
      </c>
      <c r="AH117" s="3">
        <f>AG117*(1-IF($H117+AG$2-$L$2&lt;70,VLOOKUP($H117+AG$2-$L$2,$B$3:$C$123,2)*VLOOKUP($H117+AG$2-$L$2,Multipliers!$A$3:$DF$122,AG$2-2006+2),1))</f>
        <v>0</v>
      </c>
      <c r="AI117" s="3">
        <f>AH117*(1-IF($H117+AH$2-$L$2&lt;70,VLOOKUP($H117+AH$2-$L$2,$B$3:$C$123,2)*VLOOKUP($H117+AH$2-$L$2,Multipliers!$A$3:$DF$122,AH$2-2006+2),1))</f>
        <v>0</v>
      </c>
      <c r="AJ117" s="3">
        <f>AI117*(1-IF($H117+AI$2-$L$2&lt;70,VLOOKUP($H117+AI$2-$L$2,$B$3:$C$123,2)*VLOOKUP($H117+AI$2-$L$2,Multipliers!$A$3:$DF$122,AI$2-2006+2),1))</f>
        <v>0</v>
      </c>
      <c r="AK117" s="3">
        <f>AJ117*(1-IF($H117+AJ$2-$L$2&lt;70,VLOOKUP($H117+AJ$2-$L$2,$B$3:$C$123,2)*VLOOKUP($H117+AJ$2-$L$2,Multipliers!$A$3:$DF$122,AJ$2-2006+2),1))</f>
        <v>0</v>
      </c>
      <c r="AL117" s="3">
        <f>AK117*(1-IF($H117+AK$2-$L$2&lt;70,VLOOKUP($H117+AK$2-$L$2,$B$3:$C$123,2)*VLOOKUP($H117+AK$2-$L$2,Multipliers!$A$3:$DF$122,AK$2-2006+2),1))</f>
        <v>0</v>
      </c>
      <c r="AM117" s="3">
        <f>AL117*(1-IF($H117+AL$2-$L$2&lt;70,VLOOKUP($H117+AL$2-$L$2,$B$3:$C$123,2)*VLOOKUP($H117+AL$2-$L$2,Multipliers!$A$3:$DF$122,AL$2-2006+2),1))</f>
        <v>0</v>
      </c>
      <c r="AN117" s="3">
        <f>AM117*(1-IF($H117+AM$2-$L$2&lt;70,VLOOKUP($H117+AM$2-$L$2,$B$3:$C$123,2)*VLOOKUP($H117+AM$2-$L$2,Multipliers!$A$3:$DF$122,AM$2-2006+2),1))</f>
        <v>0</v>
      </c>
      <c r="AO117" s="3">
        <f>AN117*(1-IF($H117+AN$2-$L$2&lt;70,VLOOKUP($H117+AN$2-$L$2,$B$3:$C$123,2)*VLOOKUP($H117+AN$2-$L$2,Multipliers!$A$3:$DF$122,AN$2-2006+2),1))</f>
        <v>0</v>
      </c>
      <c r="AP117" s="3">
        <f>AO117*(1-IF($H117+AO$2-$L$2&lt;70,VLOOKUP($H117+AO$2-$L$2,$B$3:$C$123,2)*VLOOKUP($H117+AO$2-$L$2,Multipliers!$A$3:$DF$122,AO$2-2006+2),1))</f>
        <v>0</v>
      </c>
      <c r="AQ117" s="3">
        <f>AP117*(1-IF($H117+AP$2-$L$2&lt;70,VLOOKUP($H117+AP$2-$L$2,$B$3:$C$123,2)*VLOOKUP($H117+AP$2-$L$2,Multipliers!$A$3:$DF$122,AP$2-2006+2),1))</f>
        <v>0</v>
      </c>
      <c r="AR117" s="3">
        <f>AQ117*(1-IF($H117+AQ$2-$L$2&lt;70,VLOOKUP($H117+AQ$2-$L$2,$B$3:$C$123,2)*VLOOKUP($H117+AQ$2-$L$2,Multipliers!$A$3:$DF$122,AQ$2-2006+2),1))</f>
        <v>0</v>
      </c>
      <c r="AS117" s="3">
        <f>AR117*(1-IF($H117+AR$2-$L$2&lt;70,VLOOKUP($H117+AR$2-$L$2,$B$3:$C$123,2)*VLOOKUP($H117+AR$2-$L$2,Multipliers!$A$3:$DF$122,AR$2-2006+2),1))</f>
        <v>0</v>
      </c>
      <c r="AT117" s="3">
        <f>AS117*(1-IF($H117+AS$2-$L$2&lt;70,VLOOKUP($H117+AS$2-$L$2,$B$3:$C$123,2)*VLOOKUP($H117+AS$2-$L$2,Multipliers!$A$3:$DF$122,AS$2-2006+2),1))</f>
        <v>0</v>
      </c>
      <c r="AU117" s="3">
        <f>AT117*(1-IF($H117+AT$2-$L$2&lt;70,VLOOKUP($H117+AT$2-$L$2,$B$3:$C$123,2)*VLOOKUP($H117+AT$2-$L$2,Multipliers!$A$3:$DF$122,AT$2-2006+2),1))</f>
        <v>0</v>
      </c>
      <c r="AV117" s="3">
        <f>AU117*(1-IF($H117+AU$2-$L$2&lt;70,VLOOKUP($H117+AU$2-$L$2,$B$3:$C$123,2)*VLOOKUP($H117+AU$2-$L$2,Multipliers!$A$3:$DF$122,AU$2-2006+2),1))</f>
        <v>0</v>
      </c>
      <c r="AW117" s="3">
        <f>AV117*(1-IF($H117+AV$2-$L$2&lt;70,VLOOKUP($H117+AV$2-$L$2,$B$3:$C$123,2)*VLOOKUP($H117+AV$2-$L$2,Multipliers!$A$3:$DF$122,AV$2-2006+2),1))</f>
        <v>0</v>
      </c>
      <c r="AX117" s="3">
        <f>AW117*(1-IF($H117+AW$2-$L$2&lt;70,VLOOKUP($H117+AW$2-$L$2,$B$3:$C$123,2)*VLOOKUP($H117+AW$2-$L$2,Multipliers!$A$3:$DF$122,AW$2-2006+2),1))</f>
        <v>0</v>
      </c>
      <c r="AY117" s="3">
        <f>AX117*(1-IF($H117+AX$2-$L$2&lt;70,VLOOKUP($H117+AX$2-$L$2,$B$3:$C$123,2)*VLOOKUP($H117+AX$2-$L$2,Multipliers!$A$3:$DF$122,AX$2-2006+2),1))</f>
        <v>0</v>
      </c>
      <c r="AZ117" s="3">
        <f>AY117*(1-IF($H117+AY$2-$L$2&lt;70,VLOOKUP($H117+AY$2-$L$2,$B$3:$C$123,2)*VLOOKUP($H117+AY$2-$L$2,Multipliers!$A$3:$DF$122,AY$2-2006+2),1))</f>
        <v>0</v>
      </c>
      <c r="BA117" s="3">
        <f>AZ117*(1-IF($H117+AZ$2-$L$2&lt;70,VLOOKUP($H117+AZ$2-$L$2,$B$3:$C$123,2)*VLOOKUP($H117+AZ$2-$L$2,Multipliers!$A$3:$DF$122,AZ$2-2006+2),1))</f>
        <v>0</v>
      </c>
      <c r="BB117" s="3">
        <f>BA117*(1-IF($H117+BA$2-$L$2&lt;70,VLOOKUP($H117+BA$2-$L$2,$B$3:$C$123,2)*VLOOKUP($H117+BA$2-$L$2,Multipliers!$A$3:$DF$122,BA$2-2006+2),1))</f>
        <v>0</v>
      </c>
      <c r="BC117" s="3">
        <f>BB117*(1-IF($H117+BB$2-$L$2&lt;70,VLOOKUP($H117+BB$2-$L$2,$B$3:$C$123,2)*VLOOKUP($H117+BB$2-$L$2,Multipliers!$A$3:$DF$122,BB$2-2006+2),1))</f>
        <v>0</v>
      </c>
      <c r="BD117" s="3">
        <f>BC117*(1-IF($H117+BC$2-$L$2&lt;70,VLOOKUP($H117+BC$2-$L$2,$B$3:$C$123,2)*VLOOKUP($H117+BC$2-$L$2,Multipliers!$A$3:$DF$122,BC$2-2006+2),1))</f>
        <v>0</v>
      </c>
      <c r="BE117" s="3">
        <f>BD117*(1-IF($H117+BD$2-$L$2&lt;70,VLOOKUP($H117+BD$2-$L$2,$B$3:$C$123,2)*VLOOKUP($H117+BD$2-$L$2,Multipliers!$A$3:$DF$122,BD$2-2006+2),1))</f>
        <v>0</v>
      </c>
      <c r="BF117" s="3">
        <f>BE117*(1-IF($H117+BE$2-$L$2&lt;70,VLOOKUP($H117+BE$2-$L$2,$B$3:$C$123,2)*VLOOKUP($H117+BE$2-$L$2,Multipliers!$A$3:$DF$122,BE$2-2006+2),1))</f>
        <v>0</v>
      </c>
      <c r="BG117" s="3">
        <f>BF117*(1-IF($H117+BF$2-$L$2&lt;70,VLOOKUP($H117+BF$2-$L$2,$B$3:$C$123,2)*VLOOKUP($H117+BF$2-$L$2,Multipliers!$A$3:$DF$122,BF$2-2006+2),1))</f>
        <v>0</v>
      </c>
      <c r="BH117" s="3">
        <f>BG117*(1-IF($H117+BG$2-$L$2&lt;70,VLOOKUP($H117+BG$2-$L$2,$B$3:$C$123,2)*VLOOKUP($H117+BG$2-$L$2,Multipliers!$A$3:$DF$122,BG$2-2006+2),1))</f>
        <v>0</v>
      </c>
      <c r="BI117" s="3">
        <f>BH117*(1-IF($H117+BH$2-$L$2&lt;70,VLOOKUP($H117+BH$2-$L$2,$B$3:$C$123,2)*VLOOKUP($H117+BH$2-$L$2,Multipliers!$A$3:$DF$122,BH$2-2006+2),1))</f>
        <v>0</v>
      </c>
      <c r="BJ117" s="3">
        <f>BI117*(1-IF($H117+BI$2-$L$2&lt;70,VLOOKUP($H117+BI$2-$L$2,$B$3:$C$123,2)*VLOOKUP($H117+BI$2-$L$2,Multipliers!$A$3:$DF$122,BI$2-2006+2),1))</f>
        <v>0</v>
      </c>
      <c r="BK117" s="3">
        <f>BJ117*(1-IF($H117+BJ$2-$L$2&lt;70,VLOOKUP($H117+BJ$2-$L$2,$B$3:$C$123,2)*VLOOKUP($H117+BJ$2-$L$2,Multipliers!$A$3:$DF$122,BJ$2-2006+2),1))</f>
        <v>0</v>
      </c>
      <c r="BL117" s="3">
        <f>BK117*(1-IF($H117+BK$2-$L$2&lt;70,VLOOKUP($H117+BK$2-$L$2,$B$3:$C$123,2)*VLOOKUP($H117+BK$2-$L$2,Multipliers!$A$3:$DF$122,BK$2-2006+2),1))</f>
        <v>0</v>
      </c>
      <c r="BM117" s="3">
        <f>BL117*(1-IF($H117+BL$2-$L$2&lt;70,VLOOKUP($H117+BL$2-$L$2,$B$3:$C$123,2)*VLOOKUP($H117+BL$2-$L$2,Multipliers!$A$3:$DF$122,BL$2-2006+2),1))</f>
        <v>0</v>
      </c>
      <c r="BN117" s="3">
        <f>BM117*(1-IF($H117+BM$2-$L$2&lt;70,VLOOKUP($H117+BM$2-$L$2,$B$3:$C$123,2)*VLOOKUP($H117+BM$2-$L$2,Multipliers!$A$3:$DF$122,BM$2-2006+2),1))</f>
        <v>0</v>
      </c>
      <c r="BO117" s="3">
        <f>BN117*(1-IF($H117+BN$2-$L$2&lt;70,VLOOKUP($H117+BN$2-$L$2,$B$3:$C$123,2)*VLOOKUP($H117+BN$2-$L$2,Multipliers!$A$3:$DF$122,BN$2-2006+2),1))</f>
        <v>0</v>
      </c>
      <c r="BP117" s="3">
        <f>BO117*(1-IF($H117+BO$2-$L$2&lt;70,VLOOKUP($H117+BO$2-$L$2,$B$3:$C$123,2)*VLOOKUP($H117+BO$2-$L$2,Multipliers!$A$3:$DF$122,BO$2-2006+2),1))</f>
        <v>0</v>
      </c>
      <c r="BQ117" s="3">
        <f>BP117*(1-IF($H117+BP$2-$L$2&lt;70,VLOOKUP($H117+BP$2-$L$2,$B$3:$C$123,2)*VLOOKUP($H117+BP$2-$L$2,Multipliers!$A$3:$DF$122,BP$2-2006+2),1))</f>
        <v>0</v>
      </c>
      <c r="BR117" s="3">
        <f>BQ117*(1-IF($H117+BQ$2-$L$2&lt;70,VLOOKUP($H117+BQ$2-$L$2,$B$3:$C$123,2)*VLOOKUP($H117+BQ$2-$L$2,Multipliers!$A$3:$DF$122,BQ$2-2006+2),1))</f>
        <v>0</v>
      </c>
      <c r="BS117" s="3">
        <f>BR117*(1-IF($H117+BR$2-$L$2&lt;70,VLOOKUP($H117+BR$2-$L$2,$B$3:$C$123,2)*VLOOKUP($H117+BR$2-$L$2,Multipliers!$A$3:$DF$122,BR$2-2006+2),1))</f>
        <v>0</v>
      </c>
      <c r="BT117" s="3">
        <f>BS117*(1-IF($H117+BS$2-$L$2&lt;70,VLOOKUP($H117+BS$2-$L$2,$B$3:$C$123,2)*VLOOKUP($H117+BS$2-$L$2,Multipliers!$A$3:$DF$122,BS$2-2006+2),1))</f>
        <v>0</v>
      </c>
      <c r="BU117" s="3">
        <f>BT117*(1-IF($H117+BT$2-$L$2&lt;70,VLOOKUP($H117+BT$2-$L$2,$B$3:$C$123,2)*VLOOKUP($H117+BT$2-$L$2,Multipliers!$A$3:$DF$122,BT$2-2006+2),1))</f>
        <v>0</v>
      </c>
      <c r="BV117" s="3">
        <f>BU117*(1-IF($H117+BU$2-$L$2&lt;70,VLOOKUP($H117+BU$2-$L$2,$B$3:$C$123,2)*VLOOKUP($H117+BU$2-$L$2,Multipliers!$A$3:$DF$122,BU$2-2006+2),1))</f>
        <v>0</v>
      </c>
      <c r="BW117" s="3">
        <f>BV117*(1-IF($H117+BV$2-$L$2&lt;70,VLOOKUP($H117+BV$2-$L$2,$B$3:$C$123,2)*VLOOKUP($H117+BV$2-$L$2,Multipliers!$A$3:$DF$122,BV$2-2006+2),1))</f>
        <v>0</v>
      </c>
      <c r="BX117" s="3">
        <f>BW117*(1-IF($H117+BW$2-$L$2&lt;70,VLOOKUP($H117+BW$2-$L$2,$B$3:$C$123,2)*VLOOKUP($H117+BW$2-$L$2,Multipliers!$A$3:$DF$122,BW$2-2006+2),1))</f>
        <v>0</v>
      </c>
      <c r="BY117" s="3">
        <f>BX117*(1-IF($H117+BX$2-$L$2&lt;70,VLOOKUP($H117+BX$2-$L$2,$B$3:$C$123,2)*VLOOKUP($H117+BX$2-$L$2,Multipliers!$A$3:$DF$122,BX$2-2006+2),1))</f>
        <v>0</v>
      </c>
      <c r="BZ117" s="3">
        <f>BY117*(1-IF($H117+BY$2-$L$2&lt;70,VLOOKUP($H117+BY$2-$L$2,$B$3:$C$123,2)*VLOOKUP($H117+BY$2-$L$2,Multipliers!$A$3:$DF$122,BY$2-2006+2),1))</f>
        <v>0</v>
      </c>
      <c r="CA117" s="3">
        <f>BZ117*(1-IF($H117+BZ$2-$L$2&lt;70,VLOOKUP($H117+BZ$2-$L$2,$B$3:$C$123,2)*VLOOKUP($H117+BZ$2-$L$2,Multipliers!$A$3:$DF$122,BZ$2-2006+2),1))</f>
        <v>0</v>
      </c>
      <c r="CB117" s="3">
        <f>CA117*(1-IF($H117+CA$2-$L$2&lt;70,VLOOKUP($H117+CA$2-$L$2,$B$3:$C$123,2)*VLOOKUP($H117+CA$2-$L$2,Multipliers!$A$3:$DF$122,CA$2-2006+2),1))</f>
        <v>0</v>
      </c>
      <c r="CC117" s="3">
        <f>CB117*(1-IF($H117+CB$2-$L$2&lt;70,VLOOKUP($H117+CB$2-$L$2,$B$3:$C$123,2)*VLOOKUP($H117+CB$2-$L$2,Multipliers!$A$3:$DF$122,CB$2-2006+2),1))</f>
        <v>0</v>
      </c>
      <c r="CD117" s="3">
        <f>CC117*(1-IF($H117+CC$2-$L$2&lt;70,VLOOKUP($H117+CC$2-$L$2,$B$3:$C$123,2)*VLOOKUP($H117+CC$2-$L$2,Multipliers!$A$3:$DF$122,CC$2-2006+2),1))</f>
        <v>0</v>
      </c>
    </row>
    <row r="118" spans="2:82" x14ac:dyDescent="0.25">
      <c r="B118" s="21">
        <f t="shared" si="34"/>
        <v>115</v>
      </c>
      <c r="C118" s="21">
        <f>IF(B118&lt;Inputs!$C$3,E118,F118)</f>
        <v>0.5</v>
      </c>
      <c r="E118" s="22"/>
      <c r="F118" s="22">
        <v>0.5</v>
      </c>
      <c r="H118" s="26">
        <f t="shared" si="35"/>
        <v>116</v>
      </c>
      <c r="I118" s="26">
        <f>IF(H118&lt;=Inputs!$C$3,VLOOKUP(H118,$K$3:$CD$43,Inputs!$C$3-H118+2),1)</f>
        <v>1</v>
      </c>
      <c r="K118" s="3">
        <f t="shared" si="36"/>
        <v>116</v>
      </c>
      <c r="L118" s="3">
        <v>1</v>
      </c>
      <c r="M118" s="3">
        <f>L118*(1-IF($H118+L$2-$L$2&lt;70,VLOOKUP($H118+L$2-$L$2,$B$3:$C$123,2)*VLOOKUP($H118+L$2-$L$2,Multipliers!$A$3:$DF$122,L$2-2006+2),1))</f>
        <v>0</v>
      </c>
      <c r="N118" s="3">
        <f>M118*(1-IF($H118+M$2-$L$2&lt;70,VLOOKUP($H118+M$2-$L$2,$B$3:$C$123,2)*VLOOKUP($H118+M$2-$L$2,Multipliers!$A$3:$DF$122,M$2-2006+2),1))</f>
        <v>0</v>
      </c>
      <c r="O118" s="3">
        <f>N118*(1-IF($H118+N$2-$L$2&lt;70,VLOOKUP($H118+N$2-$L$2,$B$3:$C$123,2)*VLOOKUP($H118+N$2-$L$2,Multipliers!$A$3:$DF$122,N$2-2006+2),1))</f>
        <v>0</v>
      </c>
      <c r="P118" s="3">
        <f>O118*(1-IF($H118+O$2-$L$2&lt;70,VLOOKUP($H118+O$2-$L$2,$B$3:$C$123,2)*VLOOKUP($H118+O$2-$L$2,Multipliers!$A$3:$DF$122,O$2-2006+2),1))</f>
        <v>0</v>
      </c>
      <c r="Q118" s="3">
        <f>P118*(1-IF($H118+P$2-$L$2&lt;70,VLOOKUP($H118+P$2-$L$2,$B$3:$C$123,2)*VLOOKUP($H118+P$2-$L$2,Multipliers!$A$3:$DF$122,P$2-2006+2),1))</f>
        <v>0</v>
      </c>
      <c r="R118" s="3">
        <f>Q118*(1-IF($H118+Q$2-$L$2&lt;70,VLOOKUP($H118+Q$2-$L$2,$B$3:$C$123,2)*VLOOKUP($H118+Q$2-$L$2,Multipliers!$A$3:$DF$122,Q$2-2006+2),1))</f>
        <v>0</v>
      </c>
      <c r="S118" s="3">
        <f>R118*(1-IF($H118+R$2-$L$2&lt;70,VLOOKUP($H118+R$2-$L$2,$B$3:$C$123,2)*VLOOKUP($H118+R$2-$L$2,Multipliers!$A$3:$DF$122,R$2-2006+2),1))</f>
        <v>0</v>
      </c>
      <c r="T118" s="3">
        <f>S118*(1-IF($H118+S$2-$L$2&lt;70,VLOOKUP($H118+S$2-$L$2,$B$3:$C$123,2)*VLOOKUP($H118+S$2-$L$2,Multipliers!$A$3:$DF$122,S$2-2006+2),1))</f>
        <v>0</v>
      </c>
      <c r="U118" s="3">
        <f>T118*(1-IF($H118+T$2-$L$2&lt;70,VLOOKUP($H118+T$2-$L$2,$B$3:$C$123,2)*VLOOKUP($H118+T$2-$L$2,Multipliers!$A$3:$DF$122,T$2-2006+2),1))</f>
        <v>0</v>
      </c>
      <c r="V118" s="3">
        <f>U118*(1-IF($H118+U$2-$L$2&lt;70,VLOOKUP($H118+U$2-$L$2,$B$3:$C$123,2)*VLOOKUP($H118+U$2-$L$2,Multipliers!$A$3:$DF$122,U$2-2006+2),1))</f>
        <v>0</v>
      </c>
      <c r="W118" s="3">
        <f>V118*(1-IF($H118+V$2-$L$2&lt;70,VLOOKUP($H118+V$2-$L$2,$B$3:$C$123,2)*VLOOKUP($H118+V$2-$L$2,Multipliers!$A$3:$DF$122,V$2-2006+2),1))</f>
        <v>0</v>
      </c>
      <c r="X118" s="3">
        <f>W118*(1-IF($H118+W$2-$L$2&lt;70,VLOOKUP($H118+W$2-$L$2,$B$3:$C$123,2)*VLOOKUP($H118+W$2-$L$2,Multipliers!$A$3:$DF$122,W$2-2006+2),1))</f>
        <v>0</v>
      </c>
      <c r="Y118" s="3">
        <f>X118*(1-IF($H118+X$2-$L$2&lt;70,VLOOKUP($H118+X$2-$L$2,$B$3:$C$123,2)*VLOOKUP($H118+X$2-$L$2,Multipliers!$A$3:$DF$122,X$2-2006+2),1))</f>
        <v>0</v>
      </c>
      <c r="Z118" s="3">
        <f>Y118*(1-IF($H118+Y$2-$L$2&lt;70,VLOOKUP($H118+Y$2-$L$2,$B$3:$C$123,2)*VLOOKUP($H118+Y$2-$L$2,Multipliers!$A$3:$DF$122,Y$2-2006+2),1))</f>
        <v>0</v>
      </c>
      <c r="AA118" s="3">
        <f>Z118*(1-IF($H118+Z$2-$L$2&lt;70,VLOOKUP($H118+Z$2-$L$2,$B$3:$C$123,2)*VLOOKUP($H118+Z$2-$L$2,Multipliers!$A$3:$DF$122,Z$2-2006+2),1))</f>
        <v>0</v>
      </c>
      <c r="AB118" s="3">
        <f>AA118*(1-IF($H118+AA$2-$L$2&lt;70,VLOOKUP($H118+AA$2-$L$2,$B$3:$C$123,2)*VLOOKUP($H118+AA$2-$L$2,Multipliers!$A$3:$DF$122,AA$2-2006+2),1))</f>
        <v>0</v>
      </c>
      <c r="AC118" s="3">
        <f>AB118*(1-IF($H118+AB$2-$L$2&lt;70,VLOOKUP($H118+AB$2-$L$2,$B$3:$C$123,2)*VLOOKUP($H118+AB$2-$L$2,Multipliers!$A$3:$DF$122,AB$2-2006+2),1))</f>
        <v>0</v>
      </c>
      <c r="AD118" s="3">
        <f>AC118*(1-IF($H118+AC$2-$L$2&lt;70,VLOOKUP($H118+AC$2-$L$2,$B$3:$C$123,2)*VLOOKUP($H118+AC$2-$L$2,Multipliers!$A$3:$DF$122,AC$2-2006+2),1))</f>
        <v>0</v>
      </c>
      <c r="AE118" s="3">
        <f>AD118*(1-IF($H118+AD$2-$L$2&lt;70,VLOOKUP($H118+AD$2-$L$2,$B$3:$C$123,2)*VLOOKUP($H118+AD$2-$L$2,Multipliers!$A$3:$DF$122,AD$2-2006+2),1))</f>
        <v>0</v>
      </c>
      <c r="AF118" s="3">
        <f>AE118*(1-IF($H118+AE$2-$L$2&lt;70,VLOOKUP($H118+AE$2-$L$2,$B$3:$C$123,2)*VLOOKUP($H118+AE$2-$L$2,Multipliers!$A$3:$DF$122,AE$2-2006+2),1))</f>
        <v>0</v>
      </c>
      <c r="AG118" s="3">
        <f>AF118*(1-IF($H118+AF$2-$L$2&lt;70,VLOOKUP($H118+AF$2-$L$2,$B$3:$C$123,2)*VLOOKUP($H118+AF$2-$L$2,Multipliers!$A$3:$DF$122,AF$2-2006+2),1))</f>
        <v>0</v>
      </c>
      <c r="AH118" s="3">
        <f>AG118*(1-IF($H118+AG$2-$L$2&lt;70,VLOOKUP($H118+AG$2-$L$2,$B$3:$C$123,2)*VLOOKUP($H118+AG$2-$L$2,Multipliers!$A$3:$DF$122,AG$2-2006+2),1))</f>
        <v>0</v>
      </c>
      <c r="AI118" s="3">
        <f>AH118*(1-IF($H118+AH$2-$L$2&lt;70,VLOOKUP($H118+AH$2-$L$2,$B$3:$C$123,2)*VLOOKUP($H118+AH$2-$L$2,Multipliers!$A$3:$DF$122,AH$2-2006+2),1))</f>
        <v>0</v>
      </c>
      <c r="AJ118" s="3">
        <f>AI118*(1-IF($H118+AI$2-$L$2&lt;70,VLOOKUP($H118+AI$2-$L$2,$B$3:$C$123,2)*VLOOKUP($H118+AI$2-$L$2,Multipliers!$A$3:$DF$122,AI$2-2006+2),1))</f>
        <v>0</v>
      </c>
      <c r="AK118" s="3">
        <f>AJ118*(1-IF($H118+AJ$2-$L$2&lt;70,VLOOKUP($H118+AJ$2-$L$2,$B$3:$C$123,2)*VLOOKUP($H118+AJ$2-$L$2,Multipliers!$A$3:$DF$122,AJ$2-2006+2),1))</f>
        <v>0</v>
      </c>
      <c r="AL118" s="3">
        <f>AK118*(1-IF($H118+AK$2-$L$2&lt;70,VLOOKUP($H118+AK$2-$L$2,$B$3:$C$123,2)*VLOOKUP($H118+AK$2-$L$2,Multipliers!$A$3:$DF$122,AK$2-2006+2),1))</f>
        <v>0</v>
      </c>
      <c r="AM118" s="3">
        <f>AL118*(1-IF($H118+AL$2-$L$2&lt;70,VLOOKUP($H118+AL$2-$L$2,$B$3:$C$123,2)*VLOOKUP($H118+AL$2-$L$2,Multipliers!$A$3:$DF$122,AL$2-2006+2),1))</f>
        <v>0</v>
      </c>
      <c r="AN118" s="3">
        <f>AM118*(1-IF($H118+AM$2-$L$2&lt;70,VLOOKUP($H118+AM$2-$L$2,$B$3:$C$123,2)*VLOOKUP($H118+AM$2-$L$2,Multipliers!$A$3:$DF$122,AM$2-2006+2),1))</f>
        <v>0</v>
      </c>
      <c r="AO118" s="3">
        <f>AN118*(1-IF($H118+AN$2-$L$2&lt;70,VLOOKUP($H118+AN$2-$L$2,$B$3:$C$123,2)*VLOOKUP($H118+AN$2-$L$2,Multipliers!$A$3:$DF$122,AN$2-2006+2),1))</f>
        <v>0</v>
      </c>
      <c r="AP118" s="3">
        <f>AO118*(1-IF($H118+AO$2-$L$2&lt;70,VLOOKUP($H118+AO$2-$L$2,$B$3:$C$123,2)*VLOOKUP($H118+AO$2-$L$2,Multipliers!$A$3:$DF$122,AO$2-2006+2),1))</f>
        <v>0</v>
      </c>
      <c r="AQ118" s="3">
        <f>AP118*(1-IF($H118+AP$2-$L$2&lt;70,VLOOKUP($H118+AP$2-$L$2,$B$3:$C$123,2)*VLOOKUP($H118+AP$2-$L$2,Multipliers!$A$3:$DF$122,AP$2-2006+2),1))</f>
        <v>0</v>
      </c>
      <c r="AR118" s="3">
        <f>AQ118*(1-IF($H118+AQ$2-$L$2&lt;70,VLOOKUP($H118+AQ$2-$L$2,$B$3:$C$123,2)*VLOOKUP($H118+AQ$2-$L$2,Multipliers!$A$3:$DF$122,AQ$2-2006+2),1))</f>
        <v>0</v>
      </c>
      <c r="AS118" s="3">
        <f>AR118*(1-IF($H118+AR$2-$L$2&lt;70,VLOOKUP($H118+AR$2-$L$2,$B$3:$C$123,2)*VLOOKUP($H118+AR$2-$L$2,Multipliers!$A$3:$DF$122,AR$2-2006+2),1))</f>
        <v>0</v>
      </c>
      <c r="AT118" s="3">
        <f>AS118*(1-IF($H118+AS$2-$L$2&lt;70,VLOOKUP($H118+AS$2-$L$2,$B$3:$C$123,2)*VLOOKUP($H118+AS$2-$L$2,Multipliers!$A$3:$DF$122,AS$2-2006+2),1))</f>
        <v>0</v>
      </c>
      <c r="AU118" s="3">
        <f>AT118*(1-IF($H118+AT$2-$L$2&lt;70,VLOOKUP($H118+AT$2-$L$2,$B$3:$C$123,2)*VLOOKUP($H118+AT$2-$L$2,Multipliers!$A$3:$DF$122,AT$2-2006+2),1))</f>
        <v>0</v>
      </c>
      <c r="AV118" s="3">
        <f>AU118*(1-IF($H118+AU$2-$L$2&lt;70,VLOOKUP($H118+AU$2-$L$2,$B$3:$C$123,2)*VLOOKUP($H118+AU$2-$L$2,Multipliers!$A$3:$DF$122,AU$2-2006+2),1))</f>
        <v>0</v>
      </c>
      <c r="AW118" s="3">
        <f>AV118*(1-IF($H118+AV$2-$L$2&lt;70,VLOOKUP($H118+AV$2-$L$2,$B$3:$C$123,2)*VLOOKUP($H118+AV$2-$L$2,Multipliers!$A$3:$DF$122,AV$2-2006+2),1))</f>
        <v>0</v>
      </c>
      <c r="AX118" s="3">
        <f>AW118*(1-IF($H118+AW$2-$L$2&lt;70,VLOOKUP($H118+AW$2-$L$2,$B$3:$C$123,2)*VLOOKUP($H118+AW$2-$L$2,Multipliers!$A$3:$DF$122,AW$2-2006+2),1))</f>
        <v>0</v>
      </c>
      <c r="AY118" s="3">
        <f>AX118*(1-IF($H118+AX$2-$L$2&lt;70,VLOOKUP($H118+AX$2-$L$2,$B$3:$C$123,2)*VLOOKUP($H118+AX$2-$L$2,Multipliers!$A$3:$DF$122,AX$2-2006+2),1))</f>
        <v>0</v>
      </c>
      <c r="AZ118" s="3">
        <f>AY118*(1-IF($H118+AY$2-$L$2&lt;70,VLOOKUP($H118+AY$2-$L$2,$B$3:$C$123,2)*VLOOKUP($H118+AY$2-$L$2,Multipliers!$A$3:$DF$122,AY$2-2006+2),1))</f>
        <v>0</v>
      </c>
      <c r="BA118" s="3">
        <f>AZ118*(1-IF($H118+AZ$2-$L$2&lt;70,VLOOKUP($H118+AZ$2-$L$2,$B$3:$C$123,2)*VLOOKUP($H118+AZ$2-$L$2,Multipliers!$A$3:$DF$122,AZ$2-2006+2),1))</f>
        <v>0</v>
      </c>
      <c r="BB118" s="3">
        <f>BA118*(1-IF($H118+BA$2-$L$2&lt;70,VLOOKUP($H118+BA$2-$L$2,$B$3:$C$123,2)*VLOOKUP($H118+BA$2-$L$2,Multipliers!$A$3:$DF$122,BA$2-2006+2),1))</f>
        <v>0</v>
      </c>
      <c r="BC118" s="3">
        <f>BB118*(1-IF($H118+BB$2-$L$2&lt;70,VLOOKUP($H118+BB$2-$L$2,$B$3:$C$123,2)*VLOOKUP($H118+BB$2-$L$2,Multipliers!$A$3:$DF$122,BB$2-2006+2),1))</f>
        <v>0</v>
      </c>
      <c r="BD118" s="3">
        <f>BC118*(1-IF($H118+BC$2-$L$2&lt;70,VLOOKUP($H118+BC$2-$L$2,$B$3:$C$123,2)*VLOOKUP($H118+BC$2-$L$2,Multipliers!$A$3:$DF$122,BC$2-2006+2),1))</f>
        <v>0</v>
      </c>
      <c r="BE118" s="3">
        <f>BD118*(1-IF($H118+BD$2-$L$2&lt;70,VLOOKUP($H118+BD$2-$L$2,$B$3:$C$123,2)*VLOOKUP($H118+BD$2-$L$2,Multipliers!$A$3:$DF$122,BD$2-2006+2),1))</f>
        <v>0</v>
      </c>
      <c r="BF118" s="3">
        <f>BE118*(1-IF($H118+BE$2-$L$2&lt;70,VLOOKUP($H118+BE$2-$L$2,$B$3:$C$123,2)*VLOOKUP($H118+BE$2-$L$2,Multipliers!$A$3:$DF$122,BE$2-2006+2),1))</f>
        <v>0</v>
      </c>
      <c r="BG118" s="3">
        <f>BF118*(1-IF($H118+BF$2-$L$2&lt;70,VLOOKUP($H118+BF$2-$L$2,$B$3:$C$123,2)*VLOOKUP($H118+BF$2-$L$2,Multipliers!$A$3:$DF$122,BF$2-2006+2),1))</f>
        <v>0</v>
      </c>
      <c r="BH118" s="3">
        <f>BG118*(1-IF($H118+BG$2-$L$2&lt;70,VLOOKUP($H118+BG$2-$L$2,$B$3:$C$123,2)*VLOOKUP($H118+BG$2-$L$2,Multipliers!$A$3:$DF$122,BG$2-2006+2),1))</f>
        <v>0</v>
      </c>
      <c r="BI118" s="3">
        <f>BH118*(1-IF($H118+BH$2-$L$2&lt;70,VLOOKUP($H118+BH$2-$L$2,$B$3:$C$123,2)*VLOOKUP($H118+BH$2-$L$2,Multipliers!$A$3:$DF$122,BH$2-2006+2),1))</f>
        <v>0</v>
      </c>
      <c r="BJ118" s="3">
        <f>BI118*(1-IF($H118+BI$2-$L$2&lt;70,VLOOKUP($H118+BI$2-$L$2,$B$3:$C$123,2)*VLOOKUP($H118+BI$2-$L$2,Multipliers!$A$3:$DF$122,BI$2-2006+2),1))</f>
        <v>0</v>
      </c>
      <c r="BK118" s="3">
        <f>BJ118*(1-IF($H118+BJ$2-$L$2&lt;70,VLOOKUP($H118+BJ$2-$L$2,$B$3:$C$123,2)*VLOOKUP($H118+BJ$2-$L$2,Multipliers!$A$3:$DF$122,BJ$2-2006+2),1))</f>
        <v>0</v>
      </c>
      <c r="BL118" s="3">
        <f>BK118*(1-IF($H118+BK$2-$L$2&lt;70,VLOOKUP($H118+BK$2-$L$2,$B$3:$C$123,2)*VLOOKUP($H118+BK$2-$L$2,Multipliers!$A$3:$DF$122,BK$2-2006+2),1))</f>
        <v>0</v>
      </c>
      <c r="BM118" s="3">
        <f>BL118*(1-IF($H118+BL$2-$L$2&lt;70,VLOOKUP($H118+BL$2-$L$2,$B$3:$C$123,2)*VLOOKUP($H118+BL$2-$L$2,Multipliers!$A$3:$DF$122,BL$2-2006+2),1))</f>
        <v>0</v>
      </c>
      <c r="BN118" s="3">
        <f>BM118*(1-IF($H118+BM$2-$L$2&lt;70,VLOOKUP($H118+BM$2-$L$2,$B$3:$C$123,2)*VLOOKUP($H118+BM$2-$L$2,Multipliers!$A$3:$DF$122,BM$2-2006+2),1))</f>
        <v>0</v>
      </c>
      <c r="BO118" s="3">
        <f>BN118*(1-IF($H118+BN$2-$L$2&lt;70,VLOOKUP($H118+BN$2-$L$2,$B$3:$C$123,2)*VLOOKUP($H118+BN$2-$L$2,Multipliers!$A$3:$DF$122,BN$2-2006+2),1))</f>
        <v>0</v>
      </c>
      <c r="BP118" s="3">
        <f>BO118*(1-IF($H118+BO$2-$L$2&lt;70,VLOOKUP($H118+BO$2-$L$2,$B$3:$C$123,2)*VLOOKUP($H118+BO$2-$L$2,Multipliers!$A$3:$DF$122,BO$2-2006+2),1))</f>
        <v>0</v>
      </c>
      <c r="BQ118" s="3">
        <f>BP118*(1-IF($H118+BP$2-$L$2&lt;70,VLOOKUP($H118+BP$2-$L$2,$B$3:$C$123,2)*VLOOKUP($H118+BP$2-$L$2,Multipliers!$A$3:$DF$122,BP$2-2006+2),1))</f>
        <v>0</v>
      </c>
      <c r="BR118" s="3">
        <f>BQ118*(1-IF($H118+BQ$2-$L$2&lt;70,VLOOKUP($H118+BQ$2-$L$2,$B$3:$C$123,2)*VLOOKUP($H118+BQ$2-$L$2,Multipliers!$A$3:$DF$122,BQ$2-2006+2),1))</f>
        <v>0</v>
      </c>
      <c r="BS118" s="3">
        <f>BR118*(1-IF($H118+BR$2-$L$2&lt;70,VLOOKUP($H118+BR$2-$L$2,$B$3:$C$123,2)*VLOOKUP($H118+BR$2-$L$2,Multipliers!$A$3:$DF$122,BR$2-2006+2),1))</f>
        <v>0</v>
      </c>
      <c r="BT118" s="3">
        <f>BS118*(1-IF($H118+BS$2-$L$2&lt;70,VLOOKUP($H118+BS$2-$L$2,$B$3:$C$123,2)*VLOOKUP($H118+BS$2-$L$2,Multipliers!$A$3:$DF$122,BS$2-2006+2),1))</f>
        <v>0</v>
      </c>
      <c r="BU118" s="3">
        <f>BT118*(1-IF($H118+BT$2-$L$2&lt;70,VLOOKUP($H118+BT$2-$L$2,$B$3:$C$123,2)*VLOOKUP($H118+BT$2-$L$2,Multipliers!$A$3:$DF$122,BT$2-2006+2),1))</f>
        <v>0</v>
      </c>
      <c r="BV118" s="3">
        <f>BU118*(1-IF($H118+BU$2-$L$2&lt;70,VLOOKUP($H118+BU$2-$L$2,$B$3:$C$123,2)*VLOOKUP($H118+BU$2-$L$2,Multipliers!$A$3:$DF$122,BU$2-2006+2),1))</f>
        <v>0</v>
      </c>
      <c r="BW118" s="3">
        <f>BV118*(1-IF($H118+BV$2-$L$2&lt;70,VLOOKUP($H118+BV$2-$L$2,$B$3:$C$123,2)*VLOOKUP($H118+BV$2-$L$2,Multipliers!$A$3:$DF$122,BV$2-2006+2),1))</f>
        <v>0</v>
      </c>
      <c r="BX118" s="3">
        <f>BW118*(1-IF($H118+BW$2-$L$2&lt;70,VLOOKUP($H118+BW$2-$L$2,$B$3:$C$123,2)*VLOOKUP($H118+BW$2-$L$2,Multipliers!$A$3:$DF$122,BW$2-2006+2),1))</f>
        <v>0</v>
      </c>
      <c r="BY118" s="3">
        <f>BX118*(1-IF($H118+BX$2-$L$2&lt;70,VLOOKUP($H118+BX$2-$L$2,$B$3:$C$123,2)*VLOOKUP($H118+BX$2-$L$2,Multipliers!$A$3:$DF$122,BX$2-2006+2),1))</f>
        <v>0</v>
      </c>
      <c r="BZ118" s="3">
        <f>BY118*(1-IF($H118+BY$2-$L$2&lt;70,VLOOKUP($H118+BY$2-$L$2,$B$3:$C$123,2)*VLOOKUP($H118+BY$2-$L$2,Multipliers!$A$3:$DF$122,BY$2-2006+2),1))</f>
        <v>0</v>
      </c>
      <c r="CA118" s="3">
        <f>BZ118*(1-IF($H118+BZ$2-$L$2&lt;70,VLOOKUP($H118+BZ$2-$L$2,$B$3:$C$123,2)*VLOOKUP($H118+BZ$2-$L$2,Multipliers!$A$3:$DF$122,BZ$2-2006+2),1))</f>
        <v>0</v>
      </c>
      <c r="CB118" s="3">
        <f>CA118*(1-IF($H118+CA$2-$L$2&lt;70,VLOOKUP($H118+CA$2-$L$2,$B$3:$C$123,2)*VLOOKUP($H118+CA$2-$L$2,Multipliers!$A$3:$DF$122,CA$2-2006+2),1))</f>
        <v>0</v>
      </c>
      <c r="CC118" s="3">
        <f>CB118*(1-IF($H118+CB$2-$L$2&lt;70,VLOOKUP($H118+CB$2-$L$2,$B$3:$C$123,2)*VLOOKUP($H118+CB$2-$L$2,Multipliers!$A$3:$DF$122,CB$2-2006+2),1))</f>
        <v>0</v>
      </c>
      <c r="CD118" s="3">
        <f>CC118*(1-IF($H118+CC$2-$L$2&lt;70,VLOOKUP($H118+CC$2-$L$2,$B$3:$C$123,2)*VLOOKUP($H118+CC$2-$L$2,Multipliers!$A$3:$DF$122,CC$2-2006+2),1))</f>
        <v>0</v>
      </c>
    </row>
    <row r="119" spans="2:82" x14ac:dyDescent="0.25">
      <c r="B119" s="21">
        <f t="shared" si="34"/>
        <v>116</v>
      </c>
      <c r="C119" s="21">
        <f>IF(B119&lt;Inputs!$C$3,E119,F119)</f>
        <v>0.5</v>
      </c>
      <c r="E119" s="22"/>
      <c r="F119" s="22">
        <v>0.5</v>
      </c>
      <c r="H119" s="26">
        <f t="shared" si="35"/>
        <v>117</v>
      </c>
      <c r="I119" s="26">
        <f>IF(H119&lt;=Inputs!$C$3,VLOOKUP(H119,$K$3:$CD$43,Inputs!$C$3-H119+2),1)</f>
        <v>1</v>
      </c>
      <c r="K119" s="3">
        <f t="shared" si="36"/>
        <v>117</v>
      </c>
      <c r="L119" s="3">
        <v>1</v>
      </c>
      <c r="M119" s="3">
        <f>L119*(1-IF($H119+L$2-$L$2&lt;70,VLOOKUP($H119+L$2-$L$2,$B$3:$C$123,2)*VLOOKUP($H119+L$2-$L$2,Multipliers!$A$3:$DF$122,L$2-2006+2),1))</f>
        <v>0</v>
      </c>
      <c r="N119" s="3">
        <f>M119*(1-IF($H119+M$2-$L$2&lt;70,VLOOKUP($H119+M$2-$L$2,$B$3:$C$123,2)*VLOOKUP($H119+M$2-$L$2,Multipliers!$A$3:$DF$122,M$2-2006+2),1))</f>
        <v>0</v>
      </c>
      <c r="O119" s="3">
        <f>N119*(1-IF($H119+N$2-$L$2&lt;70,VLOOKUP($H119+N$2-$L$2,$B$3:$C$123,2)*VLOOKUP($H119+N$2-$L$2,Multipliers!$A$3:$DF$122,N$2-2006+2),1))</f>
        <v>0</v>
      </c>
      <c r="P119" s="3">
        <f>O119*(1-IF($H119+O$2-$L$2&lt;70,VLOOKUP($H119+O$2-$L$2,$B$3:$C$123,2)*VLOOKUP($H119+O$2-$L$2,Multipliers!$A$3:$DF$122,O$2-2006+2),1))</f>
        <v>0</v>
      </c>
      <c r="Q119" s="3">
        <f>P119*(1-IF($H119+P$2-$L$2&lt;70,VLOOKUP($H119+P$2-$L$2,$B$3:$C$123,2)*VLOOKUP($H119+P$2-$L$2,Multipliers!$A$3:$DF$122,P$2-2006+2),1))</f>
        <v>0</v>
      </c>
      <c r="R119" s="3">
        <f>Q119*(1-IF($H119+Q$2-$L$2&lt;70,VLOOKUP($H119+Q$2-$L$2,$B$3:$C$123,2)*VLOOKUP($H119+Q$2-$L$2,Multipliers!$A$3:$DF$122,Q$2-2006+2),1))</f>
        <v>0</v>
      </c>
      <c r="S119" s="3">
        <f>R119*(1-IF($H119+R$2-$L$2&lt;70,VLOOKUP($H119+R$2-$L$2,$B$3:$C$123,2)*VLOOKUP($H119+R$2-$L$2,Multipliers!$A$3:$DF$122,R$2-2006+2),1))</f>
        <v>0</v>
      </c>
      <c r="T119" s="3">
        <f>S119*(1-IF($H119+S$2-$L$2&lt;70,VLOOKUP($H119+S$2-$L$2,$B$3:$C$123,2)*VLOOKUP($H119+S$2-$L$2,Multipliers!$A$3:$DF$122,S$2-2006+2),1))</f>
        <v>0</v>
      </c>
      <c r="U119" s="3">
        <f>T119*(1-IF($H119+T$2-$L$2&lt;70,VLOOKUP($H119+T$2-$L$2,$B$3:$C$123,2)*VLOOKUP($H119+T$2-$L$2,Multipliers!$A$3:$DF$122,T$2-2006+2),1))</f>
        <v>0</v>
      </c>
      <c r="V119" s="3">
        <f>U119*(1-IF($H119+U$2-$L$2&lt;70,VLOOKUP($H119+U$2-$L$2,$B$3:$C$123,2)*VLOOKUP($H119+U$2-$L$2,Multipliers!$A$3:$DF$122,U$2-2006+2),1))</f>
        <v>0</v>
      </c>
      <c r="W119" s="3">
        <f>V119*(1-IF($H119+V$2-$L$2&lt;70,VLOOKUP($H119+V$2-$L$2,$B$3:$C$123,2)*VLOOKUP($H119+V$2-$L$2,Multipliers!$A$3:$DF$122,V$2-2006+2),1))</f>
        <v>0</v>
      </c>
      <c r="X119" s="3">
        <f>W119*(1-IF($H119+W$2-$L$2&lt;70,VLOOKUP($H119+W$2-$L$2,$B$3:$C$123,2)*VLOOKUP($H119+W$2-$L$2,Multipliers!$A$3:$DF$122,W$2-2006+2),1))</f>
        <v>0</v>
      </c>
      <c r="Y119" s="3">
        <f>X119*(1-IF($H119+X$2-$L$2&lt;70,VLOOKUP($H119+X$2-$L$2,$B$3:$C$123,2)*VLOOKUP($H119+X$2-$L$2,Multipliers!$A$3:$DF$122,X$2-2006+2),1))</f>
        <v>0</v>
      </c>
      <c r="Z119" s="3">
        <f>Y119*(1-IF($H119+Y$2-$L$2&lt;70,VLOOKUP($H119+Y$2-$L$2,$B$3:$C$123,2)*VLOOKUP($H119+Y$2-$L$2,Multipliers!$A$3:$DF$122,Y$2-2006+2),1))</f>
        <v>0</v>
      </c>
      <c r="AA119" s="3">
        <f>Z119*(1-IF($H119+Z$2-$L$2&lt;70,VLOOKUP($H119+Z$2-$L$2,$B$3:$C$123,2)*VLOOKUP($H119+Z$2-$L$2,Multipliers!$A$3:$DF$122,Z$2-2006+2),1))</f>
        <v>0</v>
      </c>
      <c r="AB119" s="3">
        <f>AA119*(1-IF($H119+AA$2-$L$2&lt;70,VLOOKUP($H119+AA$2-$L$2,$B$3:$C$123,2)*VLOOKUP($H119+AA$2-$L$2,Multipliers!$A$3:$DF$122,AA$2-2006+2),1))</f>
        <v>0</v>
      </c>
      <c r="AC119" s="3">
        <f>AB119*(1-IF($H119+AB$2-$L$2&lt;70,VLOOKUP($H119+AB$2-$L$2,$B$3:$C$123,2)*VLOOKUP($H119+AB$2-$L$2,Multipliers!$A$3:$DF$122,AB$2-2006+2),1))</f>
        <v>0</v>
      </c>
      <c r="AD119" s="3">
        <f>AC119*(1-IF($H119+AC$2-$L$2&lt;70,VLOOKUP($H119+AC$2-$L$2,$B$3:$C$123,2)*VLOOKUP($H119+AC$2-$L$2,Multipliers!$A$3:$DF$122,AC$2-2006+2),1))</f>
        <v>0</v>
      </c>
      <c r="AE119" s="3">
        <f>AD119*(1-IF($H119+AD$2-$L$2&lt;70,VLOOKUP($H119+AD$2-$L$2,$B$3:$C$123,2)*VLOOKUP($H119+AD$2-$L$2,Multipliers!$A$3:$DF$122,AD$2-2006+2),1))</f>
        <v>0</v>
      </c>
      <c r="AF119" s="3">
        <f>AE119*(1-IF($H119+AE$2-$L$2&lt;70,VLOOKUP($H119+AE$2-$L$2,$B$3:$C$123,2)*VLOOKUP($H119+AE$2-$L$2,Multipliers!$A$3:$DF$122,AE$2-2006+2),1))</f>
        <v>0</v>
      </c>
      <c r="AG119" s="3">
        <f>AF119*(1-IF($H119+AF$2-$L$2&lt;70,VLOOKUP($H119+AF$2-$L$2,$B$3:$C$123,2)*VLOOKUP($H119+AF$2-$L$2,Multipliers!$A$3:$DF$122,AF$2-2006+2),1))</f>
        <v>0</v>
      </c>
      <c r="AH119" s="3">
        <f>AG119*(1-IF($H119+AG$2-$L$2&lt;70,VLOOKUP($H119+AG$2-$L$2,$B$3:$C$123,2)*VLOOKUP($H119+AG$2-$L$2,Multipliers!$A$3:$DF$122,AG$2-2006+2),1))</f>
        <v>0</v>
      </c>
      <c r="AI119" s="3">
        <f>AH119*(1-IF($H119+AH$2-$L$2&lt;70,VLOOKUP($H119+AH$2-$L$2,$B$3:$C$123,2)*VLOOKUP($H119+AH$2-$L$2,Multipliers!$A$3:$DF$122,AH$2-2006+2),1))</f>
        <v>0</v>
      </c>
      <c r="AJ119" s="3">
        <f>AI119*(1-IF($H119+AI$2-$L$2&lt;70,VLOOKUP($H119+AI$2-$L$2,$B$3:$C$123,2)*VLOOKUP($H119+AI$2-$L$2,Multipliers!$A$3:$DF$122,AI$2-2006+2),1))</f>
        <v>0</v>
      </c>
      <c r="AK119" s="3">
        <f>AJ119*(1-IF($H119+AJ$2-$L$2&lt;70,VLOOKUP($H119+AJ$2-$L$2,$B$3:$C$123,2)*VLOOKUP($H119+AJ$2-$L$2,Multipliers!$A$3:$DF$122,AJ$2-2006+2),1))</f>
        <v>0</v>
      </c>
      <c r="AL119" s="3">
        <f>AK119*(1-IF($H119+AK$2-$L$2&lt;70,VLOOKUP($H119+AK$2-$L$2,$B$3:$C$123,2)*VLOOKUP($H119+AK$2-$L$2,Multipliers!$A$3:$DF$122,AK$2-2006+2),1))</f>
        <v>0</v>
      </c>
      <c r="AM119" s="3">
        <f>AL119*(1-IF($H119+AL$2-$L$2&lt;70,VLOOKUP($H119+AL$2-$L$2,$B$3:$C$123,2)*VLOOKUP($H119+AL$2-$L$2,Multipliers!$A$3:$DF$122,AL$2-2006+2),1))</f>
        <v>0</v>
      </c>
      <c r="AN119" s="3">
        <f>AM119*(1-IF($H119+AM$2-$L$2&lt;70,VLOOKUP($H119+AM$2-$L$2,$B$3:$C$123,2)*VLOOKUP($H119+AM$2-$L$2,Multipliers!$A$3:$DF$122,AM$2-2006+2),1))</f>
        <v>0</v>
      </c>
      <c r="AO119" s="3">
        <f>AN119*(1-IF($H119+AN$2-$L$2&lt;70,VLOOKUP($H119+AN$2-$L$2,$B$3:$C$123,2)*VLOOKUP($H119+AN$2-$L$2,Multipliers!$A$3:$DF$122,AN$2-2006+2),1))</f>
        <v>0</v>
      </c>
      <c r="AP119" s="3">
        <f>AO119*(1-IF($H119+AO$2-$L$2&lt;70,VLOOKUP($H119+AO$2-$L$2,$B$3:$C$123,2)*VLOOKUP($H119+AO$2-$L$2,Multipliers!$A$3:$DF$122,AO$2-2006+2),1))</f>
        <v>0</v>
      </c>
      <c r="AQ119" s="3">
        <f>AP119*(1-IF($H119+AP$2-$L$2&lt;70,VLOOKUP($H119+AP$2-$L$2,$B$3:$C$123,2)*VLOOKUP($H119+AP$2-$L$2,Multipliers!$A$3:$DF$122,AP$2-2006+2),1))</f>
        <v>0</v>
      </c>
      <c r="AR119" s="3">
        <f>AQ119*(1-IF($H119+AQ$2-$L$2&lt;70,VLOOKUP($H119+AQ$2-$L$2,$B$3:$C$123,2)*VLOOKUP($H119+AQ$2-$L$2,Multipliers!$A$3:$DF$122,AQ$2-2006+2),1))</f>
        <v>0</v>
      </c>
      <c r="AS119" s="3">
        <f>AR119*(1-IF($H119+AR$2-$L$2&lt;70,VLOOKUP($H119+AR$2-$L$2,$B$3:$C$123,2)*VLOOKUP($H119+AR$2-$L$2,Multipliers!$A$3:$DF$122,AR$2-2006+2),1))</f>
        <v>0</v>
      </c>
      <c r="AT119" s="3">
        <f>AS119*(1-IF($H119+AS$2-$L$2&lt;70,VLOOKUP($H119+AS$2-$L$2,$B$3:$C$123,2)*VLOOKUP($H119+AS$2-$L$2,Multipliers!$A$3:$DF$122,AS$2-2006+2),1))</f>
        <v>0</v>
      </c>
      <c r="AU119" s="3">
        <f>AT119*(1-IF($H119+AT$2-$L$2&lt;70,VLOOKUP($H119+AT$2-$L$2,$B$3:$C$123,2)*VLOOKUP($H119+AT$2-$L$2,Multipliers!$A$3:$DF$122,AT$2-2006+2),1))</f>
        <v>0</v>
      </c>
      <c r="AV119" s="3">
        <f>AU119*(1-IF($H119+AU$2-$L$2&lt;70,VLOOKUP($H119+AU$2-$L$2,$B$3:$C$123,2)*VLOOKUP($H119+AU$2-$L$2,Multipliers!$A$3:$DF$122,AU$2-2006+2),1))</f>
        <v>0</v>
      </c>
      <c r="AW119" s="3">
        <f>AV119*(1-IF($H119+AV$2-$L$2&lt;70,VLOOKUP($H119+AV$2-$L$2,$B$3:$C$123,2)*VLOOKUP($H119+AV$2-$L$2,Multipliers!$A$3:$DF$122,AV$2-2006+2),1))</f>
        <v>0</v>
      </c>
      <c r="AX119" s="3">
        <f>AW119*(1-IF($H119+AW$2-$L$2&lt;70,VLOOKUP($H119+AW$2-$L$2,$B$3:$C$123,2)*VLOOKUP($H119+AW$2-$L$2,Multipliers!$A$3:$DF$122,AW$2-2006+2),1))</f>
        <v>0</v>
      </c>
      <c r="AY119" s="3">
        <f>AX119*(1-IF($H119+AX$2-$L$2&lt;70,VLOOKUP($H119+AX$2-$L$2,$B$3:$C$123,2)*VLOOKUP($H119+AX$2-$L$2,Multipliers!$A$3:$DF$122,AX$2-2006+2),1))</f>
        <v>0</v>
      </c>
      <c r="AZ119" s="3">
        <f>AY119*(1-IF($H119+AY$2-$L$2&lt;70,VLOOKUP($H119+AY$2-$L$2,$B$3:$C$123,2)*VLOOKUP($H119+AY$2-$L$2,Multipliers!$A$3:$DF$122,AY$2-2006+2),1))</f>
        <v>0</v>
      </c>
      <c r="BA119" s="3">
        <f>AZ119*(1-IF($H119+AZ$2-$L$2&lt;70,VLOOKUP($H119+AZ$2-$L$2,$B$3:$C$123,2)*VLOOKUP($H119+AZ$2-$L$2,Multipliers!$A$3:$DF$122,AZ$2-2006+2),1))</f>
        <v>0</v>
      </c>
      <c r="BB119" s="3">
        <f>BA119*(1-IF($H119+BA$2-$L$2&lt;70,VLOOKUP($H119+BA$2-$L$2,$B$3:$C$123,2)*VLOOKUP($H119+BA$2-$L$2,Multipliers!$A$3:$DF$122,BA$2-2006+2),1))</f>
        <v>0</v>
      </c>
      <c r="BC119" s="3">
        <f>BB119*(1-IF($H119+BB$2-$L$2&lt;70,VLOOKUP($H119+BB$2-$L$2,$B$3:$C$123,2)*VLOOKUP($H119+BB$2-$L$2,Multipliers!$A$3:$DF$122,BB$2-2006+2),1))</f>
        <v>0</v>
      </c>
      <c r="BD119" s="3">
        <f>BC119*(1-IF($H119+BC$2-$L$2&lt;70,VLOOKUP($H119+BC$2-$L$2,$B$3:$C$123,2)*VLOOKUP($H119+BC$2-$L$2,Multipliers!$A$3:$DF$122,BC$2-2006+2),1))</f>
        <v>0</v>
      </c>
      <c r="BE119" s="3">
        <f>BD119*(1-IF($H119+BD$2-$L$2&lt;70,VLOOKUP($H119+BD$2-$L$2,$B$3:$C$123,2)*VLOOKUP($H119+BD$2-$L$2,Multipliers!$A$3:$DF$122,BD$2-2006+2),1))</f>
        <v>0</v>
      </c>
      <c r="BF119" s="3">
        <f>BE119*(1-IF($H119+BE$2-$L$2&lt;70,VLOOKUP($H119+BE$2-$L$2,$B$3:$C$123,2)*VLOOKUP($H119+BE$2-$L$2,Multipliers!$A$3:$DF$122,BE$2-2006+2),1))</f>
        <v>0</v>
      </c>
      <c r="BG119" s="3">
        <f>BF119*(1-IF($H119+BF$2-$L$2&lt;70,VLOOKUP($H119+BF$2-$L$2,$B$3:$C$123,2)*VLOOKUP($H119+BF$2-$L$2,Multipliers!$A$3:$DF$122,BF$2-2006+2),1))</f>
        <v>0</v>
      </c>
      <c r="BH119" s="3">
        <f>BG119*(1-IF($H119+BG$2-$L$2&lt;70,VLOOKUP($H119+BG$2-$L$2,$B$3:$C$123,2)*VLOOKUP($H119+BG$2-$L$2,Multipliers!$A$3:$DF$122,BG$2-2006+2),1))</f>
        <v>0</v>
      </c>
      <c r="BI119" s="3">
        <f>BH119*(1-IF($H119+BH$2-$L$2&lt;70,VLOOKUP($H119+BH$2-$L$2,$B$3:$C$123,2)*VLOOKUP($H119+BH$2-$L$2,Multipliers!$A$3:$DF$122,BH$2-2006+2),1))</f>
        <v>0</v>
      </c>
      <c r="BJ119" s="3">
        <f>BI119*(1-IF($H119+BI$2-$L$2&lt;70,VLOOKUP($H119+BI$2-$L$2,$B$3:$C$123,2)*VLOOKUP($H119+BI$2-$L$2,Multipliers!$A$3:$DF$122,BI$2-2006+2),1))</f>
        <v>0</v>
      </c>
      <c r="BK119" s="3">
        <f>BJ119*(1-IF($H119+BJ$2-$L$2&lt;70,VLOOKUP($H119+BJ$2-$L$2,$B$3:$C$123,2)*VLOOKUP($H119+BJ$2-$L$2,Multipliers!$A$3:$DF$122,BJ$2-2006+2),1))</f>
        <v>0</v>
      </c>
      <c r="BL119" s="3">
        <f>BK119*(1-IF($H119+BK$2-$L$2&lt;70,VLOOKUP($H119+BK$2-$L$2,$B$3:$C$123,2)*VLOOKUP($H119+BK$2-$L$2,Multipliers!$A$3:$DF$122,BK$2-2006+2),1))</f>
        <v>0</v>
      </c>
      <c r="BM119" s="3">
        <f>BL119*(1-IF($H119+BL$2-$L$2&lt;70,VLOOKUP($H119+BL$2-$L$2,$B$3:$C$123,2)*VLOOKUP($H119+BL$2-$L$2,Multipliers!$A$3:$DF$122,BL$2-2006+2),1))</f>
        <v>0</v>
      </c>
      <c r="BN119" s="3">
        <f>BM119*(1-IF($H119+BM$2-$L$2&lt;70,VLOOKUP($H119+BM$2-$L$2,$B$3:$C$123,2)*VLOOKUP($H119+BM$2-$L$2,Multipliers!$A$3:$DF$122,BM$2-2006+2),1))</f>
        <v>0</v>
      </c>
      <c r="BO119" s="3">
        <f>BN119*(1-IF($H119+BN$2-$L$2&lt;70,VLOOKUP($H119+BN$2-$L$2,$B$3:$C$123,2)*VLOOKUP($H119+BN$2-$L$2,Multipliers!$A$3:$DF$122,BN$2-2006+2),1))</f>
        <v>0</v>
      </c>
      <c r="BP119" s="3">
        <f>BO119*(1-IF($H119+BO$2-$L$2&lt;70,VLOOKUP($H119+BO$2-$L$2,$B$3:$C$123,2)*VLOOKUP($H119+BO$2-$L$2,Multipliers!$A$3:$DF$122,BO$2-2006+2),1))</f>
        <v>0</v>
      </c>
      <c r="BQ119" s="3">
        <f>BP119*(1-IF($H119+BP$2-$L$2&lt;70,VLOOKUP($H119+BP$2-$L$2,$B$3:$C$123,2)*VLOOKUP($H119+BP$2-$L$2,Multipliers!$A$3:$DF$122,BP$2-2006+2),1))</f>
        <v>0</v>
      </c>
      <c r="BR119" s="3">
        <f>BQ119*(1-IF($H119+BQ$2-$L$2&lt;70,VLOOKUP($H119+BQ$2-$L$2,$B$3:$C$123,2)*VLOOKUP($H119+BQ$2-$L$2,Multipliers!$A$3:$DF$122,BQ$2-2006+2),1))</f>
        <v>0</v>
      </c>
      <c r="BS119" s="3">
        <f>BR119*(1-IF($H119+BR$2-$L$2&lt;70,VLOOKUP($H119+BR$2-$L$2,$B$3:$C$123,2)*VLOOKUP($H119+BR$2-$L$2,Multipliers!$A$3:$DF$122,BR$2-2006+2),1))</f>
        <v>0</v>
      </c>
      <c r="BT119" s="3">
        <f>BS119*(1-IF($H119+BS$2-$L$2&lt;70,VLOOKUP($H119+BS$2-$L$2,$B$3:$C$123,2)*VLOOKUP($H119+BS$2-$L$2,Multipliers!$A$3:$DF$122,BS$2-2006+2),1))</f>
        <v>0</v>
      </c>
      <c r="BU119" s="3">
        <f>BT119*(1-IF($H119+BT$2-$L$2&lt;70,VLOOKUP($H119+BT$2-$L$2,$B$3:$C$123,2)*VLOOKUP($H119+BT$2-$L$2,Multipliers!$A$3:$DF$122,BT$2-2006+2),1))</f>
        <v>0</v>
      </c>
      <c r="BV119" s="3">
        <f>BU119*(1-IF($H119+BU$2-$L$2&lt;70,VLOOKUP($H119+BU$2-$L$2,$B$3:$C$123,2)*VLOOKUP($H119+BU$2-$L$2,Multipliers!$A$3:$DF$122,BU$2-2006+2),1))</f>
        <v>0</v>
      </c>
      <c r="BW119" s="3">
        <f>BV119*(1-IF($H119+BV$2-$L$2&lt;70,VLOOKUP($H119+BV$2-$L$2,$B$3:$C$123,2)*VLOOKUP($H119+BV$2-$L$2,Multipliers!$A$3:$DF$122,BV$2-2006+2),1))</f>
        <v>0</v>
      </c>
      <c r="BX119" s="3">
        <f>BW119*(1-IF($H119+BW$2-$L$2&lt;70,VLOOKUP($H119+BW$2-$L$2,$B$3:$C$123,2)*VLOOKUP($H119+BW$2-$L$2,Multipliers!$A$3:$DF$122,BW$2-2006+2),1))</f>
        <v>0</v>
      </c>
      <c r="BY119" s="3">
        <f>BX119*(1-IF($H119+BX$2-$L$2&lt;70,VLOOKUP($H119+BX$2-$L$2,$B$3:$C$123,2)*VLOOKUP($H119+BX$2-$L$2,Multipliers!$A$3:$DF$122,BX$2-2006+2),1))</f>
        <v>0</v>
      </c>
      <c r="BZ119" s="3">
        <f>BY119*(1-IF($H119+BY$2-$L$2&lt;70,VLOOKUP($H119+BY$2-$L$2,$B$3:$C$123,2)*VLOOKUP($H119+BY$2-$L$2,Multipliers!$A$3:$DF$122,BY$2-2006+2),1))</f>
        <v>0</v>
      </c>
      <c r="CA119" s="3">
        <f>BZ119*(1-IF($H119+BZ$2-$L$2&lt;70,VLOOKUP($H119+BZ$2-$L$2,$B$3:$C$123,2)*VLOOKUP($H119+BZ$2-$L$2,Multipliers!$A$3:$DF$122,BZ$2-2006+2),1))</f>
        <v>0</v>
      </c>
      <c r="CB119" s="3">
        <f>CA119*(1-IF($H119+CA$2-$L$2&lt;70,VLOOKUP($H119+CA$2-$L$2,$B$3:$C$123,2)*VLOOKUP($H119+CA$2-$L$2,Multipliers!$A$3:$DF$122,CA$2-2006+2),1))</f>
        <v>0</v>
      </c>
      <c r="CC119" s="3">
        <f>CB119*(1-IF($H119+CB$2-$L$2&lt;70,VLOOKUP($H119+CB$2-$L$2,$B$3:$C$123,2)*VLOOKUP($H119+CB$2-$L$2,Multipliers!$A$3:$DF$122,CB$2-2006+2),1))</f>
        <v>0</v>
      </c>
      <c r="CD119" s="3">
        <f>CC119*(1-IF($H119+CC$2-$L$2&lt;70,VLOOKUP($H119+CC$2-$L$2,$B$3:$C$123,2)*VLOOKUP($H119+CC$2-$L$2,Multipliers!$A$3:$DF$122,CC$2-2006+2),1))</f>
        <v>0</v>
      </c>
    </row>
    <row r="120" spans="2:82" x14ac:dyDescent="0.25">
      <c r="B120" s="21">
        <f t="shared" si="34"/>
        <v>117</v>
      </c>
      <c r="C120" s="21">
        <f>IF(B120&lt;Inputs!$C$3,E120,F120)</f>
        <v>0.5</v>
      </c>
      <c r="E120" s="22"/>
      <c r="F120" s="22">
        <v>0.5</v>
      </c>
      <c r="H120" s="26">
        <f t="shared" si="35"/>
        <v>118</v>
      </c>
      <c r="I120" s="26">
        <f>IF(H120&lt;=Inputs!$C$3,VLOOKUP(H120,$K$3:$CD$43,Inputs!$C$3-H120+2),1)</f>
        <v>1</v>
      </c>
      <c r="K120" s="3">
        <f t="shared" si="36"/>
        <v>118</v>
      </c>
      <c r="L120" s="3">
        <v>1</v>
      </c>
      <c r="M120" s="3">
        <f>L120*(1-IF($H120+L$2-$L$2&lt;70,VLOOKUP($H120+L$2-$L$2,$B$3:$C$123,2)*VLOOKUP($H120+L$2-$L$2,Multipliers!$A$3:$DF$122,L$2-2006+2),1))</f>
        <v>0</v>
      </c>
      <c r="N120" s="3">
        <f>M120*(1-IF($H120+M$2-$L$2&lt;70,VLOOKUP($H120+M$2-$L$2,$B$3:$C$123,2)*VLOOKUP($H120+M$2-$L$2,Multipliers!$A$3:$DF$122,M$2-2006+2),1))</f>
        <v>0</v>
      </c>
      <c r="O120" s="3">
        <f>N120*(1-IF($H120+N$2-$L$2&lt;70,VLOOKUP($H120+N$2-$L$2,$B$3:$C$123,2)*VLOOKUP($H120+N$2-$L$2,Multipliers!$A$3:$DF$122,N$2-2006+2),1))</f>
        <v>0</v>
      </c>
      <c r="P120" s="3">
        <f>O120*(1-IF($H120+O$2-$L$2&lt;70,VLOOKUP($H120+O$2-$L$2,$B$3:$C$123,2)*VLOOKUP($H120+O$2-$L$2,Multipliers!$A$3:$DF$122,O$2-2006+2),1))</f>
        <v>0</v>
      </c>
      <c r="Q120" s="3">
        <f>P120*(1-IF($H120+P$2-$L$2&lt;70,VLOOKUP($H120+P$2-$L$2,$B$3:$C$123,2)*VLOOKUP($H120+P$2-$L$2,Multipliers!$A$3:$DF$122,P$2-2006+2),1))</f>
        <v>0</v>
      </c>
      <c r="R120" s="3">
        <f>Q120*(1-IF($H120+Q$2-$L$2&lt;70,VLOOKUP($H120+Q$2-$L$2,$B$3:$C$123,2)*VLOOKUP($H120+Q$2-$L$2,Multipliers!$A$3:$DF$122,Q$2-2006+2),1))</f>
        <v>0</v>
      </c>
      <c r="S120" s="3">
        <f>R120*(1-IF($H120+R$2-$L$2&lt;70,VLOOKUP($H120+R$2-$L$2,$B$3:$C$123,2)*VLOOKUP($H120+R$2-$L$2,Multipliers!$A$3:$DF$122,R$2-2006+2),1))</f>
        <v>0</v>
      </c>
      <c r="T120" s="3">
        <f>S120*(1-IF($H120+S$2-$L$2&lt;70,VLOOKUP($H120+S$2-$L$2,$B$3:$C$123,2)*VLOOKUP($H120+S$2-$L$2,Multipliers!$A$3:$DF$122,S$2-2006+2),1))</f>
        <v>0</v>
      </c>
      <c r="U120" s="3">
        <f>T120*(1-IF($H120+T$2-$L$2&lt;70,VLOOKUP($H120+T$2-$L$2,$B$3:$C$123,2)*VLOOKUP($H120+T$2-$L$2,Multipliers!$A$3:$DF$122,T$2-2006+2),1))</f>
        <v>0</v>
      </c>
      <c r="V120" s="3">
        <f>U120*(1-IF($H120+U$2-$L$2&lt;70,VLOOKUP($H120+U$2-$L$2,$B$3:$C$123,2)*VLOOKUP($H120+U$2-$L$2,Multipliers!$A$3:$DF$122,U$2-2006+2),1))</f>
        <v>0</v>
      </c>
      <c r="W120" s="3">
        <f>V120*(1-IF($H120+V$2-$L$2&lt;70,VLOOKUP($H120+V$2-$L$2,$B$3:$C$123,2)*VLOOKUP($H120+V$2-$L$2,Multipliers!$A$3:$DF$122,V$2-2006+2),1))</f>
        <v>0</v>
      </c>
      <c r="X120" s="3">
        <f>W120*(1-IF($H120+W$2-$L$2&lt;70,VLOOKUP($H120+W$2-$L$2,$B$3:$C$123,2)*VLOOKUP($H120+W$2-$L$2,Multipliers!$A$3:$DF$122,W$2-2006+2),1))</f>
        <v>0</v>
      </c>
      <c r="Y120" s="3">
        <f>X120*(1-IF($H120+X$2-$L$2&lt;70,VLOOKUP($H120+X$2-$L$2,$B$3:$C$123,2)*VLOOKUP($H120+X$2-$L$2,Multipliers!$A$3:$DF$122,X$2-2006+2),1))</f>
        <v>0</v>
      </c>
      <c r="Z120" s="3">
        <f>Y120*(1-IF($H120+Y$2-$L$2&lt;70,VLOOKUP($H120+Y$2-$L$2,$B$3:$C$123,2)*VLOOKUP($H120+Y$2-$L$2,Multipliers!$A$3:$DF$122,Y$2-2006+2),1))</f>
        <v>0</v>
      </c>
      <c r="AA120" s="3">
        <f>Z120*(1-IF($H120+Z$2-$L$2&lt;70,VLOOKUP($H120+Z$2-$L$2,$B$3:$C$123,2)*VLOOKUP($H120+Z$2-$L$2,Multipliers!$A$3:$DF$122,Z$2-2006+2),1))</f>
        <v>0</v>
      </c>
      <c r="AB120" s="3">
        <f>AA120*(1-IF($H120+AA$2-$L$2&lt;70,VLOOKUP($H120+AA$2-$L$2,$B$3:$C$123,2)*VLOOKUP($H120+AA$2-$L$2,Multipliers!$A$3:$DF$122,AA$2-2006+2),1))</f>
        <v>0</v>
      </c>
      <c r="AC120" s="3">
        <f>AB120*(1-IF($H120+AB$2-$L$2&lt;70,VLOOKUP($H120+AB$2-$L$2,$B$3:$C$123,2)*VLOOKUP($H120+AB$2-$L$2,Multipliers!$A$3:$DF$122,AB$2-2006+2),1))</f>
        <v>0</v>
      </c>
      <c r="AD120" s="3">
        <f>AC120*(1-IF($H120+AC$2-$L$2&lt;70,VLOOKUP($H120+AC$2-$L$2,$B$3:$C$123,2)*VLOOKUP($H120+AC$2-$L$2,Multipliers!$A$3:$DF$122,AC$2-2006+2),1))</f>
        <v>0</v>
      </c>
      <c r="AE120" s="3">
        <f>AD120*(1-IF($H120+AD$2-$L$2&lt;70,VLOOKUP($H120+AD$2-$L$2,$B$3:$C$123,2)*VLOOKUP($H120+AD$2-$L$2,Multipliers!$A$3:$DF$122,AD$2-2006+2),1))</f>
        <v>0</v>
      </c>
      <c r="AF120" s="3">
        <f>AE120*(1-IF($H120+AE$2-$L$2&lt;70,VLOOKUP($H120+AE$2-$L$2,$B$3:$C$123,2)*VLOOKUP($H120+AE$2-$L$2,Multipliers!$A$3:$DF$122,AE$2-2006+2),1))</f>
        <v>0</v>
      </c>
      <c r="AG120" s="3">
        <f>AF120*(1-IF($H120+AF$2-$L$2&lt;70,VLOOKUP($H120+AF$2-$L$2,$B$3:$C$123,2)*VLOOKUP($H120+AF$2-$L$2,Multipliers!$A$3:$DF$122,AF$2-2006+2),1))</f>
        <v>0</v>
      </c>
      <c r="AH120" s="3">
        <f>AG120*(1-IF($H120+AG$2-$L$2&lt;70,VLOOKUP($H120+AG$2-$L$2,$B$3:$C$123,2)*VLOOKUP($H120+AG$2-$L$2,Multipliers!$A$3:$DF$122,AG$2-2006+2),1))</f>
        <v>0</v>
      </c>
      <c r="AI120" s="3">
        <f>AH120*(1-IF($H120+AH$2-$L$2&lt;70,VLOOKUP($H120+AH$2-$L$2,$B$3:$C$123,2)*VLOOKUP($H120+AH$2-$L$2,Multipliers!$A$3:$DF$122,AH$2-2006+2),1))</f>
        <v>0</v>
      </c>
      <c r="AJ120" s="3">
        <f>AI120*(1-IF($H120+AI$2-$L$2&lt;70,VLOOKUP($H120+AI$2-$L$2,$B$3:$C$123,2)*VLOOKUP($H120+AI$2-$L$2,Multipliers!$A$3:$DF$122,AI$2-2006+2),1))</f>
        <v>0</v>
      </c>
      <c r="AK120" s="3">
        <f>AJ120*(1-IF($H120+AJ$2-$L$2&lt;70,VLOOKUP($H120+AJ$2-$L$2,$B$3:$C$123,2)*VLOOKUP($H120+AJ$2-$L$2,Multipliers!$A$3:$DF$122,AJ$2-2006+2),1))</f>
        <v>0</v>
      </c>
      <c r="AL120" s="3">
        <f>AK120*(1-IF($H120+AK$2-$L$2&lt;70,VLOOKUP($H120+AK$2-$L$2,$B$3:$C$123,2)*VLOOKUP($H120+AK$2-$L$2,Multipliers!$A$3:$DF$122,AK$2-2006+2),1))</f>
        <v>0</v>
      </c>
      <c r="AM120" s="3">
        <f>AL120*(1-IF($H120+AL$2-$L$2&lt;70,VLOOKUP($H120+AL$2-$L$2,$B$3:$C$123,2)*VLOOKUP($H120+AL$2-$L$2,Multipliers!$A$3:$DF$122,AL$2-2006+2),1))</f>
        <v>0</v>
      </c>
      <c r="AN120" s="3">
        <f>AM120*(1-IF($H120+AM$2-$L$2&lt;70,VLOOKUP($H120+AM$2-$L$2,$B$3:$C$123,2)*VLOOKUP($H120+AM$2-$L$2,Multipliers!$A$3:$DF$122,AM$2-2006+2),1))</f>
        <v>0</v>
      </c>
      <c r="AO120" s="3">
        <f>AN120*(1-IF($H120+AN$2-$L$2&lt;70,VLOOKUP($H120+AN$2-$L$2,$B$3:$C$123,2)*VLOOKUP($H120+AN$2-$L$2,Multipliers!$A$3:$DF$122,AN$2-2006+2),1))</f>
        <v>0</v>
      </c>
      <c r="AP120" s="3">
        <f>AO120*(1-IF($H120+AO$2-$L$2&lt;70,VLOOKUP($H120+AO$2-$L$2,$B$3:$C$123,2)*VLOOKUP($H120+AO$2-$L$2,Multipliers!$A$3:$DF$122,AO$2-2006+2),1))</f>
        <v>0</v>
      </c>
      <c r="AQ120" s="3">
        <f>AP120*(1-IF($H120+AP$2-$L$2&lt;70,VLOOKUP($H120+AP$2-$L$2,$B$3:$C$123,2)*VLOOKUP($H120+AP$2-$L$2,Multipliers!$A$3:$DF$122,AP$2-2006+2),1))</f>
        <v>0</v>
      </c>
      <c r="AR120" s="3">
        <f>AQ120*(1-IF($H120+AQ$2-$L$2&lt;70,VLOOKUP($H120+AQ$2-$L$2,$B$3:$C$123,2)*VLOOKUP($H120+AQ$2-$L$2,Multipliers!$A$3:$DF$122,AQ$2-2006+2),1))</f>
        <v>0</v>
      </c>
      <c r="AS120" s="3">
        <f>AR120*(1-IF($H120+AR$2-$L$2&lt;70,VLOOKUP($H120+AR$2-$L$2,$B$3:$C$123,2)*VLOOKUP($H120+AR$2-$L$2,Multipliers!$A$3:$DF$122,AR$2-2006+2),1))</f>
        <v>0</v>
      </c>
      <c r="AT120" s="3">
        <f>AS120*(1-IF($H120+AS$2-$L$2&lt;70,VLOOKUP($H120+AS$2-$L$2,$B$3:$C$123,2)*VLOOKUP($H120+AS$2-$L$2,Multipliers!$A$3:$DF$122,AS$2-2006+2),1))</f>
        <v>0</v>
      </c>
      <c r="AU120" s="3">
        <f>AT120*(1-IF($H120+AT$2-$L$2&lt;70,VLOOKUP($H120+AT$2-$L$2,$B$3:$C$123,2)*VLOOKUP($H120+AT$2-$L$2,Multipliers!$A$3:$DF$122,AT$2-2006+2),1))</f>
        <v>0</v>
      </c>
      <c r="AV120" s="3">
        <f>AU120*(1-IF($H120+AU$2-$L$2&lt;70,VLOOKUP($H120+AU$2-$L$2,$B$3:$C$123,2)*VLOOKUP($H120+AU$2-$L$2,Multipliers!$A$3:$DF$122,AU$2-2006+2),1))</f>
        <v>0</v>
      </c>
      <c r="AW120" s="3">
        <f>AV120*(1-IF($H120+AV$2-$L$2&lt;70,VLOOKUP($H120+AV$2-$L$2,$B$3:$C$123,2)*VLOOKUP($H120+AV$2-$L$2,Multipliers!$A$3:$DF$122,AV$2-2006+2),1))</f>
        <v>0</v>
      </c>
      <c r="AX120" s="3">
        <f>AW120*(1-IF($H120+AW$2-$L$2&lt;70,VLOOKUP($H120+AW$2-$L$2,$B$3:$C$123,2)*VLOOKUP($H120+AW$2-$L$2,Multipliers!$A$3:$DF$122,AW$2-2006+2),1))</f>
        <v>0</v>
      </c>
      <c r="AY120" s="3">
        <f>AX120*(1-IF($H120+AX$2-$L$2&lt;70,VLOOKUP($H120+AX$2-$L$2,$B$3:$C$123,2)*VLOOKUP($H120+AX$2-$L$2,Multipliers!$A$3:$DF$122,AX$2-2006+2),1))</f>
        <v>0</v>
      </c>
      <c r="AZ120" s="3">
        <f>AY120*(1-IF($H120+AY$2-$L$2&lt;70,VLOOKUP($H120+AY$2-$L$2,$B$3:$C$123,2)*VLOOKUP($H120+AY$2-$L$2,Multipliers!$A$3:$DF$122,AY$2-2006+2),1))</f>
        <v>0</v>
      </c>
      <c r="BA120" s="3">
        <f>AZ120*(1-IF($H120+AZ$2-$L$2&lt;70,VLOOKUP($H120+AZ$2-$L$2,$B$3:$C$123,2)*VLOOKUP($H120+AZ$2-$L$2,Multipliers!$A$3:$DF$122,AZ$2-2006+2),1))</f>
        <v>0</v>
      </c>
      <c r="BB120" s="3">
        <f>BA120*(1-IF($H120+BA$2-$L$2&lt;70,VLOOKUP($H120+BA$2-$L$2,$B$3:$C$123,2)*VLOOKUP($H120+BA$2-$L$2,Multipliers!$A$3:$DF$122,BA$2-2006+2),1))</f>
        <v>0</v>
      </c>
      <c r="BC120" s="3">
        <f>BB120*(1-IF($H120+BB$2-$L$2&lt;70,VLOOKUP($H120+BB$2-$L$2,$B$3:$C$123,2)*VLOOKUP($H120+BB$2-$L$2,Multipliers!$A$3:$DF$122,BB$2-2006+2),1))</f>
        <v>0</v>
      </c>
      <c r="BD120" s="3">
        <f>BC120*(1-IF($H120+BC$2-$L$2&lt;70,VLOOKUP($H120+BC$2-$L$2,$B$3:$C$123,2)*VLOOKUP($H120+BC$2-$L$2,Multipliers!$A$3:$DF$122,BC$2-2006+2),1))</f>
        <v>0</v>
      </c>
      <c r="BE120" s="3">
        <f>BD120*(1-IF($H120+BD$2-$L$2&lt;70,VLOOKUP($H120+BD$2-$L$2,$B$3:$C$123,2)*VLOOKUP($H120+BD$2-$L$2,Multipliers!$A$3:$DF$122,BD$2-2006+2),1))</f>
        <v>0</v>
      </c>
      <c r="BF120" s="3">
        <f>BE120*(1-IF($H120+BE$2-$L$2&lt;70,VLOOKUP($H120+BE$2-$L$2,$B$3:$C$123,2)*VLOOKUP($H120+BE$2-$L$2,Multipliers!$A$3:$DF$122,BE$2-2006+2),1))</f>
        <v>0</v>
      </c>
      <c r="BG120" s="3">
        <f>BF120*(1-IF($H120+BF$2-$L$2&lt;70,VLOOKUP($H120+BF$2-$L$2,$B$3:$C$123,2)*VLOOKUP($H120+BF$2-$L$2,Multipliers!$A$3:$DF$122,BF$2-2006+2),1))</f>
        <v>0</v>
      </c>
      <c r="BH120" s="3">
        <f>BG120*(1-IF($H120+BG$2-$L$2&lt;70,VLOOKUP($H120+BG$2-$L$2,$B$3:$C$123,2)*VLOOKUP($H120+BG$2-$L$2,Multipliers!$A$3:$DF$122,BG$2-2006+2),1))</f>
        <v>0</v>
      </c>
      <c r="BI120" s="3">
        <f>BH120*(1-IF($H120+BH$2-$L$2&lt;70,VLOOKUP($H120+BH$2-$L$2,$B$3:$C$123,2)*VLOOKUP($H120+BH$2-$L$2,Multipliers!$A$3:$DF$122,BH$2-2006+2),1))</f>
        <v>0</v>
      </c>
      <c r="BJ120" s="3">
        <f>BI120*(1-IF($H120+BI$2-$L$2&lt;70,VLOOKUP($H120+BI$2-$L$2,$B$3:$C$123,2)*VLOOKUP($H120+BI$2-$L$2,Multipliers!$A$3:$DF$122,BI$2-2006+2),1))</f>
        <v>0</v>
      </c>
      <c r="BK120" s="3">
        <f>BJ120*(1-IF($H120+BJ$2-$L$2&lt;70,VLOOKUP($H120+BJ$2-$L$2,$B$3:$C$123,2)*VLOOKUP($H120+BJ$2-$L$2,Multipliers!$A$3:$DF$122,BJ$2-2006+2),1))</f>
        <v>0</v>
      </c>
      <c r="BL120" s="3">
        <f>BK120*(1-IF($H120+BK$2-$L$2&lt;70,VLOOKUP($H120+BK$2-$L$2,$B$3:$C$123,2)*VLOOKUP($H120+BK$2-$L$2,Multipliers!$A$3:$DF$122,BK$2-2006+2),1))</f>
        <v>0</v>
      </c>
      <c r="BM120" s="3">
        <f>BL120*(1-IF($H120+BL$2-$L$2&lt;70,VLOOKUP($H120+BL$2-$L$2,$B$3:$C$123,2)*VLOOKUP($H120+BL$2-$L$2,Multipliers!$A$3:$DF$122,BL$2-2006+2),1))</f>
        <v>0</v>
      </c>
      <c r="BN120" s="3">
        <f>BM120*(1-IF($H120+BM$2-$L$2&lt;70,VLOOKUP($H120+BM$2-$L$2,$B$3:$C$123,2)*VLOOKUP($H120+BM$2-$L$2,Multipliers!$A$3:$DF$122,BM$2-2006+2),1))</f>
        <v>0</v>
      </c>
      <c r="BO120" s="3">
        <f>BN120*(1-IF($H120+BN$2-$L$2&lt;70,VLOOKUP($H120+BN$2-$L$2,$B$3:$C$123,2)*VLOOKUP($H120+BN$2-$L$2,Multipliers!$A$3:$DF$122,BN$2-2006+2),1))</f>
        <v>0</v>
      </c>
      <c r="BP120" s="3">
        <f>BO120*(1-IF($H120+BO$2-$L$2&lt;70,VLOOKUP($H120+BO$2-$L$2,$B$3:$C$123,2)*VLOOKUP($H120+BO$2-$L$2,Multipliers!$A$3:$DF$122,BO$2-2006+2),1))</f>
        <v>0</v>
      </c>
      <c r="BQ120" s="3">
        <f>BP120*(1-IF($H120+BP$2-$L$2&lt;70,VLOOKUP($H120+BP$2-$L$2,$B$3:$C$123,2)*VLOOKUP($H120+BP$2-$L$2,Multipliers!$A$3:$DF$122,BP$2-2006+2),1))</f>
        <v>0</v>
      </c>
      <c r="BR120" s="3">
        <f>BQ120*(1-IF($H120+BQ$2-$L$2&lt;70,VLOOKUP($H120+BQ$2-$L$2,$B$3:$C$123,2)*VLOOKUP($H120+BQ$2-$L$2,Multipliers!$A$3:$DF$122,BQ$2-2006+2),1))</f>
        <v>0</v>
      </c>
      <c r="BS120" s="3">
        <f>BR120*(1-IF($H120+BR$2-$L$2&lt;70,VLOOKUP($H120+BR$2-$L$2,$B$3:$C$123,2)*VLOOKUP($H120+BR$2-$L$2,Multipliers!$A$3:$DF$122,BR$2-2006+2),1))</f>
        <v>0</v>
      </c>
      <c r="BT120" s="3">
        <f>BS120*(1-IF($H120+BS$2-$L$2&lt;70,VLOOKUP($H120+BS$2-$L$2,$B$3:$C$123,2)*VLOOKUP($H120+BS$2-$L$2,Multipliers!$A$3:$DF$122,BS$2-2006+2),1))</f>
        <v>0</v>
      </c>
      <c r="BU120" s="3">
        <f>BT120*(1-IF($H120+BT$2-$L$2&lt;70,VLOOKUP($H120+BT$2-$L$2,$B$3:$C$123,2)*VLOOKUP($H120+BT$2-$L$2,Multipliers!$A$3:$DF$122,BT$2-2006+2),1))</f>
        <v>0</v>
      </c>
      <c r="BV120" s="3">
        <f>BU120*(1-IF($H120+BU$2-$L$2&lt;70,VLOOKUP($H120+BU$2-$L$2,$B$3:$C$123,2)*VLOOKUP($H120+BU$2-$L$2,Multipliers!$A$3:$DF$122,BU$2-2006+2),1))</f>
        <v>0</v>
      </c>
      <c r="BW120" s="3">
        <f>BV120*(1-IF($H120+BV$2-$L$2&lt;70,VLOOKUP($H120+BV$2-$L$2,$B$3:$C$123,2)*VLOOKUP($H120+BV$2-$L$2,Multipliers!$A$3:$DF$122,BV$2-2006+2),1))</f>
        <v>0</v>
      </c>
      <c r="BX120" s="3">
        <f>BW120*(1-IF($H120+BW$2-$L$2&lt;70,VLOOKUP($H120+BW$2-$L$2,$B$3:$C$123,2)*VLOOKUP($H120+BW$2-$L$2,Multipliers!$A$3:$DF$122,BW$2-2006+2),1))</f>
        <v>0</v>
      </c>
      <c r="BY120" s="3">
        <f>BX120*(1-IF($H120+BX$2-$L$2&lt;70,VLOOKUP($H120+BX$2-$L$2,$B$3:$C$123,2)*VLOOKUP($H120+BX$2-$L$2,Multipliers!$A$3:$DF$122,BX$2-2006+2),1))</f>
        <v>0</v>
      </c>
      <c r="BZ120" s="3">
        <f>BY120*(1-IF($H120+BY$2-$L$2&lt;70,VLOOKUP($H120+BY$2-$L$2,$B$3:$C$123,2)*VLOOKUP($H120+BY$2-$L$2,Multipliers!$A$3:$DF$122,BY$2-2006+2),1))</f>
        <v>0</v>
      </c>
      <c r="CA120" s="3">
        <f>BZ120*(1-IF($H120+BZ$2-$L$2&lt;70,VLOOKUP($H120+BZ$2-$L$2,$B$3:$C$123,2)*VLOOKUP($H120+BZ$2-$L$2,Multipliers!$A$3:$DF$122,BZ$2-2006+2),1))</f>
        <v>0</v>
      </c>
      <c r="CB120" s="3">
        <f>CA120*(1-IF($H120+CA$2-$L$2&lt;70,VLOOKUP($H120+CA$2-$L$2,$B$3:$C$123,2)*VLOOKUP($H120+CA$2-$L$2,Multipliers!$A$3:$DF$122,CA$2-2006+2),1))</f>
        <v>0</v>
      </c>
      <c r="CC120" s="3">
        <f>CB120*(1-IF($H120+CB$2-$L$2&lt;70,VLOOKUP($H120+CB$2-$L$2,$B$3:$C$123,2)*VLOOKUP($H120+CB$2-$L$2,Multipliers!$A$3:$DF$122,CB$2-2006+2),1))</f>
        <v>0</v>
      </c>
      <c r="CD120" s="3">
        <f>CC120*(1-IF($H120+CC$2-$L$2&lt;70,VLOOKUP($H120+CC$2-$L$2,$B$3:$C$123,2)*VLOOKUP($H120+CC$2-$L$2,Multipliers!$A$3:$DF$122,CC$2-2006+2),1))</f>
        <v>0</v>
      </c>
    </row>
    <row r="121" spans="2:82" x14ac:dyDescent="0.25">
      <c r="B121" s="21">
        <f t="shared" si="34"/>
        <v>118</v>
      </c>
      <c r="C121" s="21">
        <f>IF(B121&lt;Inputs!$C$3,E121,F121)</f>
        <v>0.5</v>
      </c>
      <c r="E121" s="22"/>
      <c r="F121" s="22">
        <v>0.5</v>
      </c>
      <c r="H121" s="26">
        <f t="shared" si="35"/>
        <v>119</v>
      </c>
      <c r="I121" s="26">
        <f>IF(H121&lt;=Inputs!$C$3,VLOOKUP(H121,$K$3:$CD$43,Inputs!$C$3-H121+2),1)</f>
        <v>1</v>
      </c>
      <c r="K121" s="3">
        <f t="shared" si="36"/>
        <v>119</v>
      </c>
      <c r="L121" s="3">
        <v>1</v>
      </c>
      <c r="M121" s="3">
        <f>L121*(1-IF($H121+L$2-$L$2&lt;70,VLOOKUP($H121+L$2-$L$2,$B$3:$C$123,2)*VLOOKUP($H121+L$2-$L$2,Multipliers!$A$3:$DF$122,L$2-2006+2),1))</f>
        <v>0</v>
      </c>
      <c r="N121" s="3">
        <f>M121*(1-IF($H121+M$2-$L$2&lt;70,VLOOKUP($H121+M$2-$L$2,$B$3:$C$123,2)*VLOOKUP($H121+M$2-$L$2,Multipliers!$A$3:$DF$122,M$2-2006+2),1))</f>
        <v>0</v>
      </c>
      <c r="O121" s="3">
        <f>N121*(1-IF($H121+N$2-$L$2&lt;70,VLOOKUP($H121+N$2-$L$2,$B$3:$C$123,2)*VLOOKUP($H121+N$2-$L$2,Multipliers!$A$3:$DF$122,N$2-2006+2),1))</f>
        <v>0</v>
      </c>
      <c r="P121" s="3">
        <f>O121*(1-IF($H121+O$2-$L$2&lt;70,VLOOKUP($H121+O$2-$L$2,$B$3:$C$123,2)*VLOOKUP($H121+O$2-$L$2,Multipliers!$A$3:$DF$122,O$2-2006+2),1))</f>
        <v>0</v>
      </c>
      <c r="Q121" s="3">
        <f>P121*(1-IF($H121+P$2-$L$2&lt;70,VLOOKUP($H121+P$2-$L$2,$B$3:$C$123,2)*VLOOKUP($H121+P$2-$L$2,Multipliers!$A$3:$DF$122,P$2-2006+2),1))</f>
        <v>0</v>
      </c>
      <c r="R121" s="3">
        <f>Q121*(1-IF($H121+Q$2-$L$2&lt;70,VLOOKUP($H121+Q$2-$L$2,$B$3:$C$123,2)*VLOOKUP($H121+Q$2-$L$2,Multipliers!$A$3:$DF$122,Q$2-2006+2),1))</f>
        <v>0</v>
      </c>
      <c r="S121" s="3">
        <f>R121*(1-IF($H121+R$2-$L$2&lt;70,VLOOKUP($H121+R$2-$L$2,$B$3:$C$123,2)*VLOOKUP($H121+R$2-$L$2,Multipliers!$A$3:$DF$122,R$2-2006+2),1))</f>
        <v>0</v>
      </c>
      <c r="T121" s="3">
        <f>S121*(1-IF($H121+S$2-$L$2&lt;70,VLOOKUP($H121+S$2-$L$2,$B$3:$C$123,2)*VLOOKUP($H121+S$2-$L$2,Multipliers!$A$3:$DF$122,S$2-2006+2),1))</f>
        <v>0</v>
      </c>
      <c r="U121" s="3">
        <f>T121*(1-IF($H121+T$2-$L$2&lt;70,VLOOKUP($H121+T$2-$L$2,$B$3:$C$123,2)*VLOOKUP($H121+T$2-$L$2,Multipliers!$A$3:$DF$122,T$2-2006+2),1))</f>
        <v>0</v>
      </c>
      <c r="V121" s="3">
        <f>U121*(1-IF($H121+U$2-$L$2&lt;70,VLOOKUP($H121+U$2-$L$2,$B$3:$C$123,2)*VLOOKUP($H121+U$2-$L$2,Multipliers!$A$3:$DF$122,U$2-2006+2),1))</f>
        <v>0</v>
      </c>
      <c r="W121" s="3">
        <f>V121*(1-IF($H121+V$2-$L$2&lt;70,VLOOKUP($H121+V$2-$L$2,$B$3:$C$123,2)*VLOOKUP($H121+V$2-$L$2,Multipliers!$A$3:$DF$122,V$2-2006+2),1))</f>
        <v>0</v>
      </c>
      <c r="X121" s="3">
        <f>W121*(1-IF($H121+W$2-$L$2&lt;70,VLOOKUP($H121+W$2-$L$2,$B$3:$C$123,2)*VLOOKUP($H121+W$2-$L$2,Multipliers!$A$3:$DF$122,W$2-2006+2),1))</f>
        <v>0</v>
      </c>
      <c r="Y121" s="3">
        <f>X121*(1-IF($H121+X$2-$L$2&lt;70,VLOOKUP($H121+X$2-$L$2,$B$3:$C$123,2)*VLOOKUP($H121+X$2-$L$2,Multipliers!$A$3:$DF$122,X$2-2006+2),1))</f>
        <v>0</v>
      </c>
      <c r="Z121" s="3">
        <f>Y121*(1-IF($H121+Y$2-$L$2&lt;70,VLOOKUP($H121+Y$2-$L$2,$B$3:$C$123,2)*VLOOKUP($H121+Y$2-$L$2,Multipliers!$A$3:$DF$122,Y$2-2006+2),1))</f>
        <v>0</v>
      </c>
      <c r="AA121" s="3">
        <f>Z121*(1-IF($H121+Z$2-$L$2&lt;70,VLOOKUP($H121+Z$2-$L$2,$B$3:$C$123,2)*VLOOKUP($H121+Z$2-$L$2,Multipliers!$A$3:$DF$122,Z$2-2006+2),1))</f>
        <v>0</v>
      </c>
      <c r="AB121" s="3">
        <f>AA121*(1-IF($H121+AA$2-$L$2&lt;70,VLOOKUP($H121+AA$2-$L$2,$B$3:$C$123,2)*VLOOKUP($H121+AA$2-$L$2,Multipliers!$A$3:$DF$122,AA$2-2006+2),1))</f>
        <v>0</v>
      </c>
      <c r="AC121" s="3">
        <f>AB121*(1-IF($H121+AB$2-$L$2&lt;70,VLOOKUP($H121+AB$2-$L$2,$B$3:$C$123,2)*VLOOKUP($H121+AB$2-$L$2,Multipliers!$A$3:$DF$122,AB$2-2006+2),1))</f>
        <v>0</v>
      </c>
      <c r="AD121" s="3">
        <f>AC121*(1-IF($H121+AC$2-$L$2&lt;70,VLOOKUP($H121+AC$2-$L$2,$B$3:$C$123,2)*VLOOKUP($H121+AC$2-$L$2,Multipliers!$A$3:$DF$122,AC$2-2006+2),1))</f>
        <v>0</v>
      </c>
      <c r="AE121" s="3">
        <f>AD121*(1-IF($H121+AD$2-$L$2&lt;70,VLOOKUP($H121+AD$2-$L$2,$B$3:$C$123,2)*VLOOKUP($H121+AD$2-$L$2,Multipliers!$A$3:$DF$122,AD$2-2006+2),1))</f>
        <v>0</v>
      </c>
      <c r="AF121" s="3">
        <f>AE121*(1-IF($H121+AE$2-$L$2&lt;70,VLOOKUP($H121+AE$2-$L$2,$B$3:$C$123,2)*VLOOKUP($H121+AE$2-$L$2,Multipliers!$A$3:$DF$122,AE$2-2006+2),1))</f>
        <v>0</v>
      </c>
      <c r="AG121" s="3">
        <f>AF121*(1-IF($H121+AF$2-$L$2&lt;70,VLOOKUP($H121+AF$2-$L$2,$B$3:$C$123,2)*VLOOKUP($H121+AF$2-$L$2,Multipliers!$A$3:$DF$122,AF$2-2006+2),1))</f>
        <v>0</v>
      </c>
      <c r="AH121" s="3">
        <f>AG121*(1-IF($H121+AG$2-$L$2&lt;70,VLOOKUP($H121+AG$2-$L$2,$B$3:$C$123,2)*VLOOKUP($H121+AG$2-$L$2,Multipliers!$A$3:$DF$122,AG$2-2006+2),1))</f>
        <v>0</v>
      </c>
      <c r="AI121" s="3">
        <f>AH121*(1-IF($H121+AH$2-$L$2&lt;70,VLOOKUP($H121+AH$2-$L$2,$B$3:$C$123,2)*VLOOKUP($H121+AH$2-$L$2,Multipliers!$A$3:$DF$122,AH$2-2006+2),1))</f>
        <v>0</v>
      </c>
      <c r="AJ121" s="3">
        <f>AI121*(1-IF($H121+AI$2-$L$2&lt;70,VLOOKUP($H121+AI$2-$L$2,$B$3:$C$123,2)*VLOOKUP($H121+AI$2-$L$2,Multipliers!$A$3:$DF$122,AI$2-2006+2),1))</f>
        <v>0</v>
      </c>
      <c r="AK121" s="3">
        <f>AJ121*(1-IF($H121+AJ$2-$L$2&lt;70,VLOOKUP($H121+AJ$2-$L$2,$B$3:$C$123,2)*VLOOKUP($H121+AJ$2-$L$2,Multipliers!$A$3:$DF$122,AJ$2-2006+2),1))</f>
        <v>0</v>
      </c>
      <c r="AL121" s="3">
        <f>AK121*(1-IF($H121+AK$2-$L$2&lt;70,VLOOKUP($H121+AK$2-$L$2,$B$3:$C$123,2)*VLOOKUP($H121+AK$2-$L$2,Multipliers!$A$3:$DF$122,AK$2-2006+2),1))</f>
        <v>0</v>
      </c>
      <c r="AM121" s="3">
        <f>AL121*(1-IF($H121+AL$2-$L$2&lt;70,VLOOKUP($H121+AL$2-$L$2,$B$3:$C$123,2)*VLOOKUP($H121+AL$2-$L$2,Multipliers!$A$3:$DF$122,AL$2-2006+2),1))</f>
        <v>0</v>
      </c>
      <c r="AN121" s="3">
        <f>AM121*(1-IF($H121+AM$2-$L$2&lt;70,VLOOKUP($H121+AM$2-$L$2,$B$3:$C$123,2)*VLOOKUP($H121+AM$2-$L$2,Multipliers!$A$3:$DF$122,AM$2-2006+2),1))</f>
        <v>0</v>
      </c>
      <c r="AO121" s="3">
        <f>AN121*(1-IF($H121+AN$2-$L$2&lt;70,VLOOKUP($H121+AN$2-$L$2,$B$3:$C$123,2)*VLOOKUP($H121+AN$2-$L$2,Multipliers!$A$3:$DF$122,AN$2-2006+2),1))</f>
        <v>0</v>
      </c>
      <c r="AP121" s="3">
        <f>AO121*(1-IF($H121+AO$2-$L$2&lt;70,VLOOKUP($H121+AO$2-$L$2,$B$3:$C$123,2)*VLOOKUP($H121+AO$2-$L$2,Multipliers!$A$3:$DF$122,AO$2-2006+2),1))</f>
        <v>0</v>
      </c>
      <c r="AQ121" s="3">
        <f>AP121*(1-IF($H121+AP$2-$L$2&lt;70,VLOOKUP($H121+AP$2-$L$2,$B$3:$C$123,2)*VLOOKUP($H121+AP$2-$L$2,Multipliers!$A$3:$DF$122,AP$2-2006+2),1))</f>
        <v>0</v>
      </c>
      <c r="AR121" s="3">
        <f>AQ121*(1-IF($H121+AQ$2-$L$2&lt;70,VLOOKUP($H121+AQ$2-$L$2,$B$3:$C$123,2)*VLOOKUP($H121+AQ$2-$L$2,Multipliers!$A$3:$DF$122,AQ$2-2006+2),1))</f>
        <v>0</v>
      </c>
      <c r="AS121" s="3">
        <f>AR121*(1-IF($H121+AR$2-$L$2&lt;70,VLOOKUP($H121+AR$2-$L$2,$B$3:$C$123,2)*VLOOKUP($H121+AR$2-$L$2,Multipliers!$A$3:$DF$122,AR$2-2006+2),1))</f>
        <v>0</v>
      </c>
      <c r="AT121" s="3">
        <f>AS121*(1-IF($H121+AS$2-$L$2&lt;70,VLOOKUP($H121+AS$2-$L$2,$B$3:$C$123,2)*VLOOKUP($H121+AS$2-$L$2,Multipliers!$A$3:$DF$122,AS$2-2006+2),1))</f>
        <v>0</v>
      </c>
      <c r="AU121" s="3">
        <f>AT121*(1-IF($H121+AT$2-$L$2&lt;70,VLOOKUP($H121+AT$2-$L$2,$B$3:$C$123,2)*VLOOKUP($H121+AT$2-$L$2,Multipliers!$A$3:$DF$122,AT$2-2006+2),1))</f>
        <v>0</v>
      </c>
      <c r="AV121" s="3">
        <f>AU121*(1-IF($H121+AU$2-$L$2&lt;70,VLOOKUP($H121+AU$2-$L$2,$B$3:$C$123,2)*VLOOKUP($H121+AU$2-$L$2,Multipliers!$A$3:$DF$122,AU$2-2006+2),1))</f>
        <v>0</v>
      </c>
      <c r="AW121" s="3">
        <f>AV121*(1-IF($H121+AV$2-$L$2&lt;70,VLOOKUP($H121+AV$2-$L$2,$B$3:$C$123,2)*VLOOKUP($H121+AV$2-$L$2,Multipliers!$A$3:$DF$122,AV$2-2006+2),1))</f>
        <v>0</v>
      </c>
      <c r="AX121" s="3">
        <f>AW121*(1-IF($H121+AW$2-$L$2&lt;70,VLOOKUP($H121+AW$2-$L$2,$B$3:$C$123,2)*VLOOKUP($H121+AW$2-$L$2,Multipliers!$A$3:$DF$122,AW$2-2006+2),1))</f>
        <v>0</v>
      </c>
      <c r="AY121" s="3">
        <f>AX121*(1-IF($H121+AX$2-$L$2&lt;70,VLOOKUP($H121+AX$2-$L$2,$B$3:$C$123,2)*VLOOKUP($H121+AX$2-$L$2,Multipliers!$A$3:$DF$122,AX$2-2006+2),1))</f>
        <v>0</v>
      </c>
      <c r="AZ121" s="3">
        <f>AY121*(1-IF($H121+AY$2-$L$2&lt;70,VLOOKUP($H121+AY$2-$L$2,$B$3:$C$123,2)*VLOOKUP($H121+AY$2-$L$2,Multipliers!$A$3:$DF$122,AY$2-2006+2),1))</f>
        <v>0</v>
      </c>
      <c r="BA121" s="3">
        <f>AZ121*(1-IF($H121+AZ$2-$L$2&lt;70,VLOOKUP($H121+AZ$2-$L$2,$B$3:$C$123,2)*VLOOKUP($H121+AZ$2-$L$2,Multipliers!$A$3:$DF$122,AZ$2-2006+2),1))</f>
        <v>0</v>
      </c>
      <c r="BB121" s="3">
        <f>BA121*(1-IF($H121+BA$2-$L$2&lt;70,VLOOKUP($H121+BA$2-$L$2,$B$3:$C$123,2)*VLOOKUP($H121+BA$2-$L$2,Multipliers!$A$3:$DF$122,BA$2-2006+2),1))</f>
        <v>0</v>
      </c>
      <c r="BC121" s="3">
        <f>BB121*(1-IF($H121+BB$2-$L$2&lt;70,VLOOKUP($H121+BB$2-$L$2,$B$3:$C$123,2)*VLOOKUP($H121+BB$2-$L$2,Multipliers!$A$3:$DF$122,BB$2-2006+2),1))</f>
        <v>0</v>
      </c>
      <c r="BD121" s="3">
        <f>BC121*(1-IF($H121+BC$2-$L$2&lt;70,VLOOKUP($H121+BC$2-$L$2,$B$3:$C$123,2)*VLOOKUP($H121+BC$2-$L$2,Multipliers!$A$3:$DF$122,BC$2-2006+2),1))</f>
        <v>0</v>
      </c>
      <c r="BE121" s="3">
        <f>BD121*(1-IF($H121+BD$2-$L$2&lt;70,VLOOKUP($H121+BD$2-$L$2,$B$3:$C$123,2)*VLOOKUP($H121+BD$2-$L$2,Multipliers!$A$3:$DF$122,BD$2-2006+2),1))</f>
        <v>0</v>
      </c>
      <c r="BF121" s="3">
        <f>BE121*(1-IF($H121+BE$2-$L$2&lt;70,VLOOKUP($H121+BE$2-$L$2,$B$3:$C$123,2)*VLOOKUP($H121+BE$2-$L$2,Multipliers!$A$3:$DF$122,BE$2-2006+2),1))</f>
        <v>0</v>
      </c>
      <c r="BG121" s="3">
        <f>BF121*(1-IF($H121+BF$2-$L$2&lt;70,VLOOKUP($H121+BF$2-$L$2,$B$3:$C$123,2)*VLOOKUP($H121+BF$2-$L$2,Multipliers!$A$3:$DF$122,BF$2-2006+2),1))</f>
        <v>0</v>
      </c>
      <c r="BH121" s="3">
        <f>BG121*(1-IF($H121+BG$2-$L$2&lt;70,VLOOKUP($H121+BG$2-$L$2,$B$3:$C$123,2)*VLOOKUP($H121+BG$2-$L$2,Multipliers!$A$3:$DF$122,BG$2-2006+2),1))</f>
        <v>0</v>
      </c>
      <c r="BI121" s="3">
        <f>BH121*(1-IF($H121+BH$2-$L$2&lt;70,VLOOKUP($H121+BH$2-$L$2,$B$3:$C$123,2)*VLOOKUP($H121+BH$2-$L$2,Multipliers!$A$3:$DF$122,BH$2-2006+2),1))</f>
        <v>0</v>
      </c>
      <c r="BJ121" s="3">
        <f>BI121*(1-IF($H121+BI$2-$L$2&lt;70,VLOOKUP($H121+BI$2-$L$2,$B$3:$C$123,2)*VLOOKUP($H121+BI$2-$L$2,Multipliers!$A$3:$DF$122,BI$2-2006+2),1))</f>
        <v>0</v>
      </c>
      <c r="BK121" s="3">
        <f>BJ121*(1-IF($H121+BJ$2-$L$2&lt;70,VLOOKUP($H121+BJ$2-$L$2,$B$3:$C$123,2)*VLOOKUP($H121+BJ$2-$L$2,Multipliers!$A$3:$DF$122,BJ$2-2006+2),1))</f>
        <v>0</v>
      </c>
      <c r="BL121" s="3">
        <f>BK121*(1-IF($H121+BK$2-$L$2&lt;70,VLOOKUP($H121+BK$2-$L$2,$B$3:$C$123,2)*VLOOKUP($H121+BK$2-$L$2,Multipliers!$A$3:$DF$122,BK$2-2006+2),1))</f>
        <v>0</v>
      </c>
      <c r="BM121" s="3">
        <f>BL121*(1-IF($H121+BL$2-$L$2&lt;70,VLOOKUP($H121+BL$2-$L$2,$B$3:$C$123,2)*VLOOKUP($H121+BL$2-$L$2,Multipliers!$A$3:$DF$122,BL$2-2006+2),1))</f>
        <v>0</v>
      </c>
      <c r="BN121" s="3">
        <f>BM121*(1-IF($H121+BM$2-$L$2&lt;70,VLOOKUP($H121+BM$2-$L$2,$B$3:$C$123,2)*VLOOKUP($H121+BM$2-$L$2,Multipliers!$A$3:$DF$122,BM$2-2006+2),1))</f>
        <v>0</v>
      </c>
      <c r="BO121" s="3">
        <f>BN121*(1-IF($H121+BN$2-$L$2&lt;70,VLOOKUP($H121+BN$2-$L$2,$B$3:$C$123,2)*VLOOKUP($H121+BN$2-$L$2,Multipliers!$A$3:$DF$122,BN$2-2006+2),1))</f>
        <v>0</v>
      </c>
      <c r="BP121" s="3">
        <f>BO121*(1-IF($H121+BO$2-$L$2&lt;70,VLOOKUP($H121+BO$2-$L$2,$B$3:$C$123,2)*VLOOKUP($H121+BO$2-$L$2,Multipliers!$A$3:$DF$122,BO$2-2006+2),1))</f>
        <v>0</v>
      </c>
      <c r="BQ121" s="3">
        <f>BP121*(1-IF($H121+BP$2-$L$2&lt;70,VLOOKUP($H121+BP$2-$L$2,$B$3:$C$123,2)*VLOOKUP($H121+BP$2-$L$2,Multipliers!$A$3:$DF$122,BP$2-2006+2),1))</f>
        <v>0</v>
      </c>
      <c r="BR121" s="3">
        <f>BQ121*(1-IF($H121+BQ$2-$L$2&lt;70,VLOOKUP($H121+BQ$2-$L$2,$B$3:$C$123,2)*VLOOKUP($H121+BQ$2-$L$2,Multipliers!$A$3:$DF$122,BQ$2-2006+2),1))</f>
        <v>0</v>
      </c>
      <c r="BS121" s="3">
        <f>BR121*(1-IF($H121+BR$2-$L$2&lt;70,VLOOKUP($H121+BR$2-$L$2,$B$3:$C$123,2)*VLOOKUP($H121+BR$2-$L$2,Multipliers!$A$3:$DF$122,BR$2-2006+2),1))</f>
        <v>0</v>
      </c>
      <c r="BT121" s="3">
        <f>BS121*(1-IF($H121+BS$2-$L$2&lt;70,VLOOKUP($H121+BS$2-$L$2,$B$3:$C$123,2)*VLOOKUP($H121+BS$2-$L$2,Multipliers!$A$3:$DF$122,BS$2-2006+2),1))</f>
        <v>0</v>
      </c>
      <c r="BU121" s="3">
        <f>BT121*(1-IF($H121+BT$2-$L$2&lt;70,VLOOKUP($H121+BT$2-$L$2,$B$3:$C$123,2)*VLOOKUP($H121+BT$2-$L$2,Multipliers!$A$3:$DF$122,BT$2-2006+2),1))</f>
        <v>0</v>
      </c>
      <c r="BV121" s="3">
        <f>BU121*(1-IF($H121+BU$2-$L$2&lt;70,VLOOKUP($H121+BU$2-$L$2,$B$3:$C$123,2)*VLOOKUP($H121+BU$2-$L$2,Multipliers!$A$3:$DF$122,BU$2-2006+2),1))</f>
        <v>0</v>
      </c>
      <c r="BW121" s="3">
        <f>BV121*(1-IF($H121+BV$2-$L$2&lt;70,VLOOKUP($H121+BV$2-$L$2,$B$3:$C$123,2)*VLOOKUP($H121+BV$2-$L$2,Multipliers!$A$3:$DF$122,BV$2-2006+2),1))</f>
        <v>0</v>
      </c>
      <c r="BX121" s="3">
        <f>BW121*(1-IF($H121+BW$2-$L$2&lt;70,VLOOKUP($H121+BW$2-$L$2,$B$3:$C$123,2)*VLOOKUP($H121+BW$2-$L$2,Multipliers!$A$3:$DF$122,BW$2-2006+2),1))</f>
        <v>0</v>
      </c>
      <c r="BY121" s="3">
        <f>BX121*(1-IF($H121+BX$2-$L$2&lt;70,VLOOKUP($H121+BX$2-$L$2,$B$3:$C$123,2)*VLOOKUP($H121+BX$2-$L$2,Multipliers!$A$3:$DF$122,BX$2-2006+2),1))</f>
        <v>0</v>
      </c>
      <c r="BZ121" s="3">
        <f>BY121*(1-IF($H121+BY$2-$L$2&lt;70,VLOOKUP($H121+BY$2-$L$2,$B$3:$C$123,2)*VLOOKUP($H121+BY$2-$L$2,Multipliers!$A$3:$DF$122,BY$2-2006+2),1))</f>
        <v>0</v>
      </c>
      <c r="CA121" s="3">
        <f>BZ121*(1-IF($H121+BZ$2-$L$2&lt;70,VLOOKUP($H121+BZ$2-$L$2,$B$3:$C$123,2)*VLOOKUP($H121+BZ$2-$L$2,Multipliers!$A$3:$DF$122,BZ$2-2006+2),1))</f>
        <v>0</v>
      </c>
      <c r="CB121" s="3">
        <f>CA121*(1-IF($H121+CA$2-$L$2&lt;70,VLOOKUP($H121+CA$2-$L$2,$B$3:$C$123,2)*VLOOKUP($H121+CA$2-$L$2,Multipliers!$A$3:$DF$122,CA$2-2006+2),1))</f>
        <v>0</v>
      </c>
      <c r="CC121" s="3">
        <f>CB121*(1-IF($H121+CB$2-$L$2&lt;70,VLOOKUP($H121+CB$2-$L$2,$B$3:$C$123,2)*VLOOKUP($H121+CB$2-$L$2,Multipliers!$A$3:$DF$122,CB$2-2006+2),1))</f>
        <v>0</v>
      </c>
      <c r="CD121" s="3">
        <f>CC121*(1-IF($H121+CC$2-$L$2&lt;70,VLOOKUP($H121+CC$2-$L$2,$B$3:$C$123,2)*VLOOKUP($H121+CC$2-$L$2,Multipliers!$A$3:$DF$122,CC$2-2006+2),1))</f>
        <v>0</v>
      </c>
    </row>
    <row r="122" spans="2:82" x14ac:dyDescent="0.25">
      <c r="B122" s="21">
        <f t="shared" si="34"/>
        <v>119</v>
      </c>
      <c r="C122" s="21">
        <f>IF(B122&lt;Inputs!$C$3,E122,F122)</f>
        <v>0.5</v>
      </c>
      <c r="E122" s="22"/>
      <c r="F122" s="22">
        <v>0.5</v>
      </c>
      <c r="H122" s="26">
        <f t="shared" si="35"/>
        <v>120</v>
      </c>
      <c r="I122" s="26">
        <f>IF(H122&lt;=Inputs!$C$3,VLOOKUP(H122,$K$3:$CD$43,Inputs!$C$3-H122+2),1)</f>
        <v>1</v>
      </c>
      <c r="K122" s="3">
        <f t="shared" si="36"/>
        <v>120</v>
      </c>
      <c r="L122" s="3">
        <v>1</v>
      </c>
      <c r="M122" s="3">
        <f>L122*(1-IF($H122+L$2-$L$2&lt;70,VLOOKUP($H122+L$2-$L$2,$B$3:$C$123,2)*VLOOKUP($H122+L$2-$L$2,Multipliers!$A$3:$DF$122,L$2-2006+2),1))</f>
        <v>0</v>
      </c>
      <c r="N122" s="3">
        <f>M122*(1-IF($H122+M$2-$L$2&lt;70,VLOOKUP($H122+M$2-$L$2,$B$3:$C$123,2)*VLOOKUP($H122+M$2-$L$2,Multipliers!$A$3:$DF$122,M$2-2006+2),1))</f>
        <v>0</v>
      </c>
      <c r="O122" s="3">
        <f>N122*(1-IF($H122+N$2-$L$2&lt;70,VLOOKUP($H122+N$2-$L$2,$B$3:$C$123,2)*VLOOKUP($H122+N$2-$L$2,Multipliers!$A$3:$DF$122,N$2-2006+2),1))</f>
        <v>0</v>
      </c>
      <c r="P122" s="3">
        <f>O122*(1-IF($H122+O$2-$L$2&lt;70,VLOOKUP($H122+O$2-$L$2,$B$3:$C$123,2)*VLOOKUP($H122+O$2-$L$2,Multipliers!$A$3:$DF$122,O$2-2006+2),1))</f>
        <v>0</v>
      </c>
      <c r="Q122" s="3">
        <f>P122*(1-IF($H122+P$2-$L$2&lt;70,VLOOKUP($H122+P$2-$L$2,$B$3:$C$123,2)*VLOOKUP($H122+P$2-$L$2,Multipliers!$A$3:$DF$122,P$2-2006+2),1))</f>
        <v>0</v>
      </c>
      <c r="R122" s="3">
        <f>Q122*(1-IF($H122+Q$2-$L$2&lt;70,VLOOKUP($H122+Q$2-$L$2,$B$3:$C$123,2)*VLOOKUP($H122+Q$2-$L$2,Multipliers!$A$3:$DF$122,Q$2-2006+2),1))</f>
        <v>0</v>
      </c>
      <c r="S122" s="3">
        <f>R122*(1-IF($H122+R$2-$L$2&lt;70,VLOOKUP($H122+R$2-$L$2,$B$3:$C$123,2)*VLOOKUP($H122+R$2-$L$2,Multipliers!$A$3:$DF$122,R$2-2006+2),1))</f>
        <v>0</v>
      </c>
      <c r="T122" s="3">
        <f>S122*(1-IF($H122+S$2-$L$2&lt;70,VLOOKUP($H122+S$2-$L$2,$B$3:$C$123,2)*VLOOKUP($H122+S$2-$L$2,Multipliers!$A$3:$DF$122,S$2-2006+2),1))</f>
        <v>0</v>
      </c>
      <c r="U122" s="3">
        <f>T122*(1-IF($H122+T$2-$L$2&lt;70,VLOOKUP($H122+T$2-$L$2,$B$3:$C$123,2)*VLOOKUP($H122+T$2-$L$2,Multipliers!$A$3:$DF$122,T$2-2006+2),1))</f>
        <v>0</v>
      </c>
      <c r="V122" s="3">
        <f>U122*(1-IF($H122+U$2-$L$2&lt;70,VLOOKUP($H122+U$2-$L$2,$B$3:$C$123,2)*VLOOKUP($H122+U$2-$L$2,Multipliers!$A$3:$DF$122,U$2-2006+2),1))</f>
        <v>0</v>
      </c>
      <c r="W122" s="3">
        <f>V122*(1-IF($H122+V$2-$L$2&lt;70,VLOOKUP($H122+V$2-$L$2,$B$3:$C$123,2)*VLOOKUP($H122+V$2-$L$2,Multipliers!$A$3:$DF$122,V$2-2006+2),1))</f>
        <v>0</v>
      </c>
      <c r="X122" s="3">
        <f>W122*(1-IF($H122+W$2-$L$2&lt;70,VLOOKUP($H122+W$2-$L$2,$B$3:$C$123,2)*VLOOKUP($H122+W$2-$L$2,Multipliers!$A$3:$DF$122,W$2-2006+2),1))</f>
        <v>0</v>
      </c>
      <c r="Y122" s="3">
        <f>X122*(1-IF($H122+X$2-$L$2&lt;70,VLOOKUP($H122+X$2-$L$2,$B$3:$C$123,2)*VLOOKUP($H122+X$2-$L$2,Multipliers!$A$3:$DF$122,X$2-2006+2),1))</f>
        <v>0</v>
      </c>
      <c r="Z122" s="3">
        <f>Y122*(1-IF($H122+Y$2-$L$2&lt;70,VLOOKUP($H122+Y$2-$L$2,$B$3:$C$123,2)*VLOOKUP($H122+Y$2-$L$2,Multipliers!$A$3:$DF$122,Y$2-2006+2),1))</f>
        <v>0</v>
      </c>
      <c r="AA122" s="3">
        <f>Z122*(1-IF($H122+Z$2-$L$2&lt;70,VLOOKUP($H122+Z$2-$L$2,$B$3:$C$123,2)*VLOOKUP($H122+Z$2-$L$2,Multipliers!$A$3:$DF$122,Z$2-2006+2),1))</f>
        <v>0</v>
      </c>
      <c r="AB122" s="3">
        <f>AA122*(1-IF($H122+AA$2-$L$2&lt;70,VLOOKUP($H122+AA$2-$L$2,$B$3:$C$123,2)*VLOOKUP($H122+AA$2-$L$2,Multipliers!$A$3:$DF$122,AA$2-2006+2),1))</f>
        <v>0</v>
      </c>
      <c r="AC122" s="3">
        <f>AB122*(1-IF($H122+AB$2-$L$2&lt;70,VLOOKUP($H122+AB$2-$L$2,$B$3:$C$123,2)*VLOOKUP($H122+AB$2-$L$2,Multipliers!$A$3:$DF$122,AB$2-2006+2),1))</f>
        <v>0</v>
      </c>
      <c r="AD122" s="3">
        <f>AC122*(1-IF($H122+AC$2-$L$2&lt;70,VLOOKUP($H122+AC$2-$L$2,$B$3:$C$123,2)*VLOOKUP($H122+AC$2-$L$2,Multipliers!$A$3:$DF$122,AC$2-2006+2),1))</f>
        <v>0</v>
      </c>
      <c r="AE122" s="3">
        <f>AD122*(1-IF($H122+AD$2-$L$2&lt;70,VLOOKUP($H122+AD$2-$L$2,$B$3:$C$123,2)*VLOOKUP($H122+AD$2-$L$2,Multipliers!$A$3:$DF$122,AD$2-2006+2),1))</f>
        <v>0</v>
      </c>
      <c r="AF122" s="3">
        <f>AE122*(1-IF($H122+AE$2-$L$2&lt;70,VLOOKUP($H122+AE$2-$L$2,$B$3:$C$123,2)*VLOOKUP($H122+AE$2-$L$2,Multipliers!$A$3:$DF$122,AE$2-2006+2),1))</f>
        <v>0</v>
      </c>
      <c r="AG122" s="3">
        <f>AF122*(1-IF($H122+AF$2-$L$2&lt;70,VLOOKUP($H122+AF$2-$L$2,$B$3:$C$123,2)*VLOOKUP($H122+AF$2-$L$2,Multipliers!$A$3:$DF$122,AF$2-2006+2),1))</f>
        <v>0</v>
      </c>
      <c r="AH122" s="3">
        <f>AG122*(1-IF($H122+AG$2-$L$2&lt;70,VLOOKUP($H122+AG$2-$L$2,$B$3:$C$123,2)*VLOOKUP($H122+AG$2-$L$2,Multipliers!$A$3:$DF$122,AG$2-2006+2),1))</f>
        <v>0</v>
      </c>
      <c r="AI122" s="3">
        <f>AH122*(1-IF($H122+AH$2-$L$2&lt;70,VLOOKUP($H122+AH$2-$L$2,$B$3:$C$123,2)*VLOOKUP($H122+AH$2-$L$2,Multipliers!$A$3:$DF$122,AH$2-2006+2),1))</f>
        <v>0</v>
      </c>
      <c r="AJ122" s="3">
        <f>AI122*(1-IF($H122+AI$2-$L$2&lt;70,VLOOKUP($H122+AI$2-$L$2,$B$3:$C$123,2)*VLOOKUP($H122+AI$2-$L$2,Multipliers!$A$3:$DF$122,AI$2-2006+2),1))</f>
        <v>0</v>
      </c>
      <c r="AK122" s="3">
        <f>AJ122*(1-IF($H122+AJ$2-$L$2&lt;70,VLOOKUP($H122+AJ$2-$L$2,$B$3:$C$123,2)*VLOOKUP($H122+AJ$2-$L$2,Multipliers!$A$3:$DF$122,AJ$2-2006+2),1))</f>
        <v>0</v>
      </c>
      <c r="AL122" s="3">
        <f>AK122*(1-IF($H122+AK$2-$L$2&lt;70,VLOOKUP($H122+AK$2-$L$2,$B$3:$C$123,2)*VLOOKUP($H122+AK$2-$L$2,Multipliers!$A$3:$DF$122,AK$2-2006+2),1))</f>
        <v>0</v>
      </c>
      <c r="AM122" s="3">
        <f>AL122*(1-IF($H122+AL$2-$L$2&lt;70,VLOOKUP($H122+AL$2-$L$2,$B$3:$C$123,2)*VLOOKUP($H122+AL$2-$L$2,Multipliers!$A$3:$DF$122,AL$2-2006+2),1))</f>
        <v>0</v>
      </c>
      <c r="AN122" s="3">
        <f>AM122*(1-IF($H122+AM$2-$L$2&lt;70,VLOOKUP($H122+AM$2-$L$2,$B$3:$C$123,2)*VLOOKUP($H122+AM$2-$L$2,Multipliers!$A$3:$DF$122,AM$2-2006+2),1))</f>
        <v>0</v>
      </c>
      <c r="AO122" s="3">
        <f>AN122*(1-IF($H122+AN$2-$L$2&lt;70,VLOOKUP($H122+AN$2-$L$2,$B$3:$C$123,2)*VLOOKUP($H122+AN$2-$L$2,Multipliers!$A$3:$DF$122,AN$2-2006+2),1))</f>
        <v>0</v>
      </c>
      <c r="AP122" s="3">
        <f>AO122*(1-IF($H122+AO$2-$L$2&lt;70,VLOOKUP($H122+AO$2-$L$2,$B$3:$C$123,2)*VLOOKUP($H122+AO$2-$L$2,Multipliers!$A$3:$DF$122,AO$2-2006+2),1))</f>
        <v>0</v>
      </c>
      <c r="AQ122" s="3">
        <f>AP122*(1-IF($H122+AP$2-$L$2&lt;70,VLOOKUP($H122+AP$2-$L$2,$B$3:$C$123,2)*VLOOKUP($H122+AP$2-$L$2,Multipliers!$A$3:$DF$122,AP$2-2006+2),1))</f>
        <v>0</v>
      </c>
      <c r="AR122" s="3">
        <f>AQ122*(1-IF($H122+AQ$2-$L$2&lt;70,VLOOKUP($H122+AQ$2-$L$2,$B$3:$C$123,2)*VLOOKUP($H122+AQ$2-$L$2,Multipliers!$A$3:$DF$122,AQ$2-2006+2),1))</f>
        <v>0</v>
      </c>
      <c r="AS122" s="3">
        <f>AR122*(1-IF($H122+AR$2-$L$2&lt;70,VLOOKUP($H122+AR$2-$L$2,$B$3:$C$123,2)*VLOOKUP($H122+AR$2-$L$2,Multipliers!$A$3:$DF$122,AR$2-2006+2),1))</f>
        <v>0</v>
      </c>
      <c r="AT122" s="3">
        <f>AS122*(1-IF($H122+AS$2-$L$2&lt;70,VLOOKUP($H122+AS$2-$L$2,$B$3:$C$123,2)*VLOOKUP($H122+AS$2-$L$2,Multipliers!$A$3:$DF$122,AS$2-2006+2),1))</f>
        <v>0</v>
      </c>
      <c r="AU122" s="3">
        <f>AT122*(1-IF($H122+AT$2-$L$2&lt;70,VLOOKUP($H122+AT$2-$L$2,$B$3:$C$123,2)*VLOOKUP($H122+AT$2-$L$2,Multipliers!$A$3:$DF$122,AT$2-2006+2),1))</f>
        <v>0</v>
      </c>
      <c r="AV122" s="3">
        <f>AU122*(1-IF($H122+AU$2-$L$2&lt;70,VLOOKUP($H122+AU$2-$L$2,$B$3:$C$123,2)*VLOOKUP($H122+AU$2-$L$2,Multipliers!$A$3:$DF$122,AU$2-2006+2),1))</f>
        <v>0</v>
      </c>
      <c r="AW122" s="3">
        <f>AV122*(1-IF($H122+AV$2-$L$2&lt;70,VLOOKUP($H122+AV$2-$L$2,$B$3:$C$123,2)*VLOOKUP($H122+AV$2-$L$2,Multipliers!$A$3:$DF$122,AV$2-2006+2),1))</f>
        <v>0</v>
      </c>
      <c r="AX122" s="3">
        <f>AW122*(1-IF($H122+AW$2-$L$2&lt;70,VLOOKUP($H122+AW$2-$L$2,$B$3:$C$123,2)*VLOOKUP($H122+AW$2-$L$2,Multipliers!$A$3:$DF$122,AW$2-2006+2),1))</f>
        <v>0</v>
      </c>
      <c r="AY122" s="3">
        <f>AX122*(1-IF($H122+AX$2-$L$2&lt;70,VLOOKUP($H122+AX$2-$L$2,$B$3:$C$123,2)*VLOOKUP($H122+AX$2-$L$2,Multipliers!$A$3:$DF$122,AX$2-2006+2),1))</f>
        <v>0</v>
      </c>
      <c r="AZ122" s="3">
        <f>AY122*(1-IF($H122+AY$2-$L$2&lt;70,VLOOKUP($H122+AY$2-$L$2,$B$3:$C$123,2)*VLOOKUP($H122+AY$2-$L$2,Multipliers!$A$3:$DF$122,AY$2-2006+2),1))</f>
        <v>0</v>
      </c>
      <c r="BA122" s="3">
        <f>AZ122*(1-IF($H122+AZ$2-$L$2&lt;70,VLOOKUP($H122+AZ$2-$L$2,$B$3:$C$123,2)*VLOOKUP($H122+AZ$2-$L$2,Multipliers!$A$3:$DF$122,AZ$2-2006+2),1))</f>
        <v>0</v>
      </c>
      <c r="BB122" s="3">
        <f>BA122*(1-IF($H122+BA$2-$L$2&lt;70,VLOOKUP($H122+BA$2-$L$2,$B$3:$C$123,2)*VLOOKUP($H122+BA$2-$L$2,Multipliers!$A$3:$DF$122,BA$2-2006+2),1))</f>
        <v>0</v>
      </c>
      <c r="BC122" s="3">
        <f>BB122*(1-IF($H122+BB$2-$L$2&lt;70,VLOOKUP($H122+BB$2-$L$2,$B$3:$C$123,2)*VLOOKUP($H122+BB$2-$L$2,Multipliers!$A$3:$DF$122,BB$2-2006+2),1))</f>
        <v>0</v>
      </c>
      <c r="BD122" s="3">
        <f>BC122*(1-IF($H122+BC$2-$L$2&lt;70,VLOOKUP($H122+BC$2-$L$2,$B$3:$C$123,2)*VLOOKUP($H122+BC$2-$L$2,Multipliers!$A$3:$DF$122,BC$2-2006+2),1))</f>
        <v>0</v>
      </c>
      <c r="BE122" s="3">
        <f>BD122*(1-IF($H122+BD$2-$L$2&lt;70,VLOOKUP($H122+BD$2-$L$2,$B$3:$C$123,2)*VLOOKUP($H122+BD$2-$L$2,Multipliers!$A$3:$DF$122,BD$2-2006+2),1))</f>
        <v>0</v>
      </c>
      <c r="BF122" s="3">
        <f>BE122*(1-IF($H122+BE$2-$L$2&lt;70,VLOOKUP($H122+BE$2-$L$2,$B$3:$C$123,2)*VLOOKUP($H122+BE$2-$L$2,Multipliers!$A$3:$DF$122,BE$2-2006+2),1))</f>
        <v>0</v>
      </c>
      <c r="BG122" s="3">
        <f>BF122*(1-IF($H122+BF$2-$L$2&lt;70,VLOOKUP($H122+BF$2-$L$2,$B$3:$C$123,2)*VLOOKUP($H122+BF$2-$L$2,Multipliers!$A$3:$DF$122,BF$2-2006+2),1))</f>
        <v>0</v>
      </c>
      <c r="BH122" s="3">
        <f>BG122*(1-IF($H122+BG$2-$L$2&lt;70,VLOOKUP($H122+BG$2-$L$2,$B$3:$C$123,2)*VLOOKUP($H122+BG$2-$L$2,Multipliers!$A$3:$DF$122,BG$2-2006+2),1))</f>
        <v>0</v>
      </c>
      <c r="BI122" s="3">
        <f>BH122*(1-IF($H122+BH$2-$L$2&lt;70,VLOOKUP($H122+BH$2-$L$2,$B$3:$C$123,2)*VLOOKUP($H122+BH$2-$L$2,Multipliers!$A$3:$DF$122,BH$2-2006+2),1))</f>
        <v>0</v>
      </c>
      <c r="BJ122" s="3">
        <f>BI122*(1-IF($H122+BI$2-$L$2&lt;70,VLOOKUP($H122+BI$2-$L$2,$B$3:$C$123,2)*VLOOKUP($H122+BI$2-$L$2,Multipliers!$A$3:$DF$122,BI$2-2006+2),1))</f>
        <v>0</v>
      </c>
      <c r="BK122" s="3">
        <f>BJ122*(1-IF($H122+BJ$2-$L$2&lt;70,VLOOKUP($H122+BJ$2-$L$2,$B$3:$C$123,2)*VLOOKUP($H122+BJ$2-$L$2,Multipliers!$A$3:$DF$122,BJ$2-2006+2),1))</f>
        <v>0</v>
      </c>
      <c r="BL122" s="3">
        <f>BK122*(1-IF($H122+BK$2-$L$2&lt;70,VLOOKUP($H122+BK$2-$L$2,$B$3:$C$123,2)*VLOOKUP($H122+BK$2-$L$2,Multipliers!$A$3:$DF$122,BK$2-2006+2),1))</f>
        <v>0</v>
      </c>
      <c r="BM122" s="3">
        <f>BL122*(1-IF($H122+BL$2-$L$2&lt;70,VLOOKUP($H122+BL$2-$L$2,$B$3:$C$123,2)*VLOOKUP($H122+BL$2-$L$2,Multipliers!$A$3:$DF$122,BL$2-2006+2),1))</f>
        <v>0</v>
      </c>
      <c r="BN122" s="3">
        <f>BM122*(1-IF($H122+BM$2-$L$2&lt;70,VLOOKUP($H122+BM$2-$L$2,$B$3:$C$123,2)*VLOOKUP($H122+BM$2-$L$2,Multipliers!$A$3:$DF$122,BM$2-2006+2),1))</f>
        <v>0</v>
      </c>
      <c r="BO122" s="3">
        <f>BN122*(1-IF($H122+BN$2-$L$2&lt;70,VLOOKUP($H122+BN$2-$L$2,$B$3:$C$123,2)*VLOOKUP($H122+BN$2-$L$2,Multipliers!$A$3:$DF$122,BN$2-2006+2),1))</f>
        <v>0</v>
      </c>
      <c r="BP122" s="3">
        <f>BO122*(1-IF($H122+BO$2-$L$2&lt;70,VLOOKUP($H122+BO$2-$L$2,$B$3:$C$123,2)*VLOOKUP($H122+BO$2-$L$2,Multipliers!$A$3:$DF$122,BO$2-2006+2),1))</f>
        <v>0</v>
      </c>
      <c r="BQ122" s="3">
        <f>BP122*(1-IF($H122+BP$2-$L$2&lt;70,VLOOKUP($H122+BP$2-$L$2,$B$3:$C$123,2)*VLOOKUP($H122+BP$2-$L$2,Multipliers!$A$3:$DF$122,BP$2-2006+2),1))</f>
        <v>0</v>
      </c>
      <c r="BR122" s="3">
        <f>BQ122*(1-IF($H122+BQ$2-$L$2&lt;70,VLOOKUP($H122+BQ$2-$L$2,$B$3:$C$123,2)*VLOOKUP($H122+BQ$2-$L$2,Multipliers!$A$3:$DF$122,BQ$2-2006+2),1))</f>
        <v>0</v>
      </c>
      <c r="BS122" s="3">
        <f>BR122*(1-IF($H122+BR$2-$L$2&lt;70,VLOOKUP($H122+BR$2-$L$2,$B$3:$C$123,2)*VLOOKUP($H122+BR$2-$L$2,Multipliers!$A$3:$DF$122,BR$2-2006+2),1))</f>
        <v>0</v>
      </c>
      <c r="BT122" s="3">
        <f>BS122*(1-IF($H122+BS$2-$L$2&lt;70,VLOOKUP($H122+BS$2-$L$2,$B$3:$C$123,2)*VLOOKUP($H122+BS$2-$L$2,Multipliers!$A$3:$DF$122,BS$2-2006+2),1))</f>
        <v>0</v>
      </c>
      <c r="BU122" s="3">
        <f>BT122*(1-IF($H122+BT$2-$L$2&lt;70,VLOOKUP($H122+BT$2-$L$2,$B$3:$C$123,2)*VLOOKUP($H122+BT$2-$L$2,Multipliers!$A$3:$DF$122,BT$2-2006+2),1))</f>
        <v>0</v>
      </c>
      <c r="BV122" s="3">
        <f>BU122*(1-IF($H122+BU$2-$L$2&lt;70,VLOOKUP($H122+BU$2-$L$2,$B$3:$C$123,2)*VLOOKUP($H122+BU$2-$L$2,Multipliers!$A$3:$DF$122,BU$2-2006+2),1))</f>
        <v>0</v>
      </c>
      <c r="BW122" s="3">
        <f>BV122*(1-IF($H122+BV$2-$L$2&lt;70,VLOOKUP($H122+BV$2-$L$2,$B$3:$C$123,2)*VLOOKUP($H122+BV$2-$L$2,Multipliers!$A$3:$DF$122,BV$2-2006+2),1))</f>
        <v>0</v>
      </c>
      <c r="BX122" s="3">
        <f>BW122*(1-IF($H122+BW$2-$L$2&lt;70,VLOOKUP($H122+BW$2-$L$2,$B$3:$C$123,2)*VLOOKUP($H122+BW$2-$L$2,Multipliers!$A$3:$DF$122,BW$2-2006+2),1))</f>
        <v>0</v>
      </c>
      <c r="BY122" s="3">
        <f>BX122*(1-IF($H122+BX$2-$L$2&lt;70,VLOOKUP($H122+BX$2-$L$2,$B$3:$C$123,2)*VLOOKUP($H122+BX$2-$L$2,Multipliers!$A$3:$DF$122,BX$2-2006+2),1))</f>
        <v>0</v>
      </c>
      <c r="BZ122" s="3">
        <f>BY122*(1-IF($H122+BY$2-$L$2&lt;70,VLOOKUP($H122+BY$2-$L$2,$B$3:$C$123,2)*VLOOKUP($H122+BY$2-$L$2,Multipliers!$A$3:$DF$122,BY$2-2006+2),1))</f>
        <v>0</v>
      </c>
      <c r="CA122" s="3">
        <f>BZ122*(1-IF($H122+BZ$2-$L$2&lt;70,VLOOKUP($H122+BZ$2-$L$2,$B$3:$C$123,2)*VLOOKUP($H122+BZ$2-$L$2,Multipliers!$A$3:$DF$122,BZ$2-2006+2),1))</f>
        <v>0</v>
      </c>
      <c r="CB122" s="3">
        <f>CA122*(1-IF($H122+CA$2-$L$2&lt;70,VLOOKUP($H122+CA$2-$L$2,$B$3:$C$123,2)*VLOOKUP($H122+CA$2-$L$2,Multipliers!$A$3:$DF$122,CA$2-2006+2),1))</f>
        <v>0</v>
      </c>
      <c r="CC122" s="3">
        <f>CB122*(1-IF($H122+CB$2-$L$2&lt;70,VLOOKUP($H122+CB$2-$L$2,$B$3:$C$123,2)*VLOOKUP($H122+CB$2-$L$2,Multipliers!$A$3:$DF$122,CB$2-2006+2),1))</f>
        <v>0</v>
      </c>
      <c r="CD122" s="3">
        <f>CC122*(1-IF($H122+CC$2-$L$2&lt;70,VLOOKUP($H122+CC$2-$L$2,$B$3:$C$123,2)*VLOOKUP($H122+CC$2-$L$2,Multipliers!$A$3:$DF$122,CC$2-2006+2),1))</f>
        <v>0</v>
      </c>
    </row>
    <row r="123" spans="2:82" x14ac:dyDescent="0.25">
      <c r="B123" s="21">
        <f t="shared" si="34"/>
        <v>120</v>
      </c>
      <c r="C123" s="21">
        <f>IF(B123&lt;Inputs!$C$3,E123,F123)</f>
        <v>1</v>
      </c>
      <c r="E123" s="22"/>
      <c r="F123" s="22">
        <v>1</v>
      </c>
      <c r="H123" s="26">
        <f t="shared" si="35"/>
        <v>121</v>
      </c>
      <c r="I123" s="26">
        <f>IF(H123&lt;=Inputs!$C$3,VLOOKUP(H123,$K$3:$CD$43,Inputs!$C$3-H123+2),1)</f>
        <v>1</v>
      </c>
      <c r="K123" s="3">
        <f t="shared" si="36"/>
        <v>121</v>
      </c>
      <c r="L123" s="3">
        <v>1</v>
      </c>
      <c r="M123" s="3">
        <f>L123*(1-IF($H123+L$2-$L$2&lt;70,VLOOKUP($H123+L$2-$L$2,$B$3:$C$123,2)*VLOOKUP($H123+L$2-$L$2,Multipliers!$A$3:$DF$122,L$2-2006+2),1))</f>
        <v>0</v>
      </c>
      <c r="N123" s="3">
        <f>M123*(1-IF($H123+M$2-$L$2&lt;70,VLOOKUP($H123+M$2-$L$2,$B$3:$C$123,2)*VLOOKUP($H123+M$2-$L$2,Multipliers!$A$3:$DF$122,M$2-2006+2),1))</f>
        <v>0</v>
      </c>
      <c r="O123" s="3">
        <f>N123*(1-IF($H123+N$2-$L$2&lt;70,VLOOKUP($H123+N$2-$L$2,$B$3:$C$123,2)*VLOOKUP($H123+N$2-$L$2,Multipliers!$A$3:$DF$122,N$2-2006+2),1))</f>
        <v>0</v>
      </c>
      <c r="P123" s="3">
        <f>O123*(1-IF($H123+O$2-$L$2&lt;70,VLOOKUP($H123+O$2-$L$2,$B$3:$C$123,2)*VLOOKUP($H123+O$2-$L$2,Multipliers!$A$3:$DF$122,O$2-2006+2),1))</f>
        <v>0</v>
      </c>
      <c r="Q123" s="3">
        <f>P123*(1-IF($H123+P$2-$L$2&lt;70,VLOOKUP($H123+P$2-$L$2,$B$3:$C$123,2)*VLOOKUP($H123+P$2-$L$2,Multipliers!$A$3:$DF$122,P$2-2006+2),1))</f>
        <v>0</v>
      </c>
      <c r="R123" s="3">
        <f>Q123*(1-IF($H123+Q$2-$L$2&lt;70,VLOOKUP($H123+Q$2-$L$2,$B$3:$C$123,2)*VLOOKUP($H123+Q$2-$L$2,Multipliers!$A$3:$DF$122,Q$2-2006+2),1))</f>
        <v>0</v>
      </c>
      <c r="S123" s="3">
        <f>R123*(1-IF($H123+R$2-$L$2&lt;70,VLOOKUP($H123+R$2-$L$2,$B$3:$C$123,2)*VLOOKUP($H123+R$2-$L$2,Multipliers!$A$3:$DF$122,R$2-2006+2),1))</f>
        <v>0</v>
      </c>
      <c r="T123" s="3">
        <f>S123*(1-IF($H123+S$2-$L$2&lt;70,VLOOKUP($H123+S$2-$L$2,$B$3:$C$123,2)*VLOOKUP($H123+S$2-$L$2,Multipliers!$A$3:$DF$122,S$2-2006+2),1))</f>
        <v>0</v>
      </c>
      <c r="U123" s="3">
        <f>T123*(1-IF($H123+T$2-$L$2&lt;70,VLOOKUP($H123+T$2-$L$2,$B$3:$C$123,2)*VLOOKUP($H123+T$2-$L$2,Multipliers!$A$3:$DF$122,T$2-2006+2),1))</f>
        <v>0</v>
      </c>
      <c r="V123" s="3">
        <f>U123*(1-IF($H123+U$2-$L$2&lt;70,VLOOKUP($H123+U$2-$L$2,$B$3:$C$123,2)*VLOOKUP($H123+U$2-$L$2,Multipliers!$A$3:$DF$122,U$2-2006+2),1))</f>
        <v>0</v>
      </c>
      <c r="W123" s="3">
        <f>V123*(1-IF($H123+V$2-$L$2&lt;70,VLOOKUP($H123+V$2-$L$2,$B$3:$C$123,2)*VLOOKUP($H123+V$2-$L$2,Multipliers!$A$3:$DF$122,V$2-2006+2),1))</f>
        <v>0</v>
      </c>
      <c r="X123" s="3">
        <f>W123*(1-IF($H123+W$2-$L$2&lt;70,VLOOKUP($H123+W$2-$L$2,$B$3:$C$123,2)*VLOOKUP($H123+W$2-$L$2,Multipliers!$A$3:$DF$122,W$2-2006+2),1))</f>
        <v>0</v>
      </c>
      <c r="Y123" s="3">
        <f>X123*(1-IF($H123+X$2-$L$2&lt;70,VLOOKUP($H123+X$2-$L$2,$B$3:$C$123,2)*VLOOKUP($H123+X$2-$L$2,Multipliers!$A$3:$DF$122,X$2-2006+2),1))</f>
        <v>0</v>
      </c>
      <c r="Z123" s="3">
        <f>Y123*(1-IF($H123+Y$2-$L$2&lt;70,VLOOKUP($H123+Y$2-$L$2,$B$3:$C$123,2)*VLOOKUP($H123+Y$2-$L$2,Multipliers!$A$3:$DF$122,Y$2-2006+2),1))</f>
        <v>0</v>
      </c>
      <c r="AA123" s="3">
        <f>Z123*(1-IF($H123+Z$2-$L$2&lt;70,VLOOKUP($H123+Z$2-$L$2,$B$3:$C$123,2)*VLOOKUP($H123+Z$2-$L$2,Multipliers!$A$3:$DF$122,Z$2-2006+2),1))</f>
        <v>0</v>
      </c>
      <c r="AB123" s="3">
        <f>AA123*(1-IF($H123+AA$2-$L$2&lt;70,VLOOKUP($H123+AA$2-$L$2,$B$3:$C$123,2)*VLOOKUP($H123+AA$2-$L$2,Multipliers!$A$3:$DF$122,AA$2-2006+2),1))</f>
        <v>0</v>
      </c>
      <c r="AC123" s="3">
        <f>AB123*(1-IF($H123+AB$2-$L$2&lt;70,VLOOKUP($H123+AB$2-$L$2,$B$3:$C$123,2)*VLOOKUP($H123+AB$2-$L$2,Multipliers!$A$3:$DF$122,AB$2-2006+2),1))</f>
        <v>0</v>
      </c>
      <c r="AD123" s="3">
        <f>AC123*(1-IF($H123+AC$2-$L$2&lt;70,VLOOKUP($H123+AC$2-$L$2,$B$3:$C$123,2)*VLOOKUP($H123+AC$2-$L$2,Multipliers!$A$3:$DF$122,AC$2-2006+2),1))</f>
        <v>0</v>
      </c>
      <c r="AE123" s="3">
        <f>AD123*(1-IF($H123+AD$2-$L$2&lt;70,VLOOKUP($H123+AD$2-$L$2,$B$3:$C$123,2)*VLOOKUP($H123+AD$2-$L$2,Multipliers!$A$3:$DF$122,AD$2-2006+2),1))</f>
        <v>0</v>
      </c>
      <c r="AF123" s="3">
        <f>AE123*(1-IF($H123+AE$2-$L$2&lt;70,VLOOKUP($H123+AE$2-$L$2,$B$3:$C$123,2)*VLOOKUP($H123+AE$2-$L$2,Multipliers!$A$3:$DF$122,AE$2-2006+2),1))</f>
        <v>0</v>
      </c>
      <c r="AG123" s="3">
        <f>AF123*(1-IF($H123+AF$2-$L$2&lt;70,VLOOKUP($H123+AF$2-$L$2,$B$3:$C$123,2)*VLOOKUP($H123+AF$2-$L$2,Multipliers!$A$3:$DF$122,AF$2-2006+2),1))</f>
        <v>0</v>
      </c>
      <c r="AH123" s="3">
        <f>AG123*(1-IF($H123+AG$2-$L$2&lt;70,VLOOKUP($H123+AG$2-$L$2,$B$3:$C$123,2)*VLOOKUP($H123+AG$2-$L$2,Multipliers!$A$3:$DF$122,AG$2-2006+2),1))</f>
        <v>0</v>
      </c>
      <c r="AI123" s="3">
        <f>AH123*(1-IF($H123+AH$2-$L$2&lt;70,VLOOKUP($H123+AH$2-$L$2,$B$3:$C$123,2)*VLOOKUP($H123+AH$2-$L$2,Multipliers!$A$3:$DF$122,AH$2-2006+2),1))</f>
        <v>0</v>
      </c>
      <c r="AJ123" s="3">
        <f>AI123*(1-IF($H123+AI$2-$L$2&lt;70,VLOOKUP($H123+AI$2-$L$2,$B$3:$C$123,2)*VLOOKUP($H123+AI$2-$L$2,Multipliers!$A$3:$DF$122,AI$2-2006+2),1))</f>
        <v>0</v>
      </c>
      <c r="AK123" s="3">
        <f>AJ123*(1-IF($H123+AJ$2-$L$2&lt;70,VLOOKUP($H123+AJ$2-$L$2,$B$3:$C$123,2)*VLOOKUP($H123+AJ$2-$L$2,Multipliers!$A$3:$DF$122,AJ$2-2006+2),1))</f>
        <v>0</v>
      </c>
      <c r="AL123" s="3">
        <f>AK123*(1-IF($H123+AK$2-$L$2&lt;70,VLOOKUP($H123+AK$2-$L$2,$B$3:$C$123,2)*VLOOKUP($H123+AK$2-$L$2,Multipliers!$A$3:$DF$122,AK$2-2006+2),1))</f>
        <v>0</v>
      </c>
      <c r="AM123" s="3">
        <f>AL123*(1-IF($H123+AL$2-$L$2&lt;70,VLOOKUP($H123+AL$2-$L$2,$B$3:$C$123,2)*VLOOKUP($H123+AL$2-$L$2,Multipliers!$A$3:$DF$122,AL$2-2006+2),1))</f>
        <v>0</v>
      </c>
      <c r="AN123" s="3">
        <f>AM123*(1-IF($H123+AM$2-$L$2&lt;70,VLOOKUP($H123+AM$2-$L$2,$B$3:$C$123,2)*VLOOKUP($H123+AM$2-$L$2,Multipliers!$A$3:$DF$122,AM$2-2006+2),1))</f>
        <v>0</v>
      </c>
      <c r="AO123" s="3">
        <f>AN123*(1-IF($H123+AN$2-$L$2&lt;70,VLOOKUP($H123+AN$2-$L$2,$B$3:$C$123,2)*VLOOKUP($H123+AN$2-$L$2,Multipliers!$A$3:$DF$122,AN$2-2006+2),1))</f>
        <v>0</v>
      </c>
      <c r="AP123" s="3">
        <f>AO123*(1-IF($H123+AO$2-$L$2&lt;70,VLOOKUP($H123+AO$2-$L$2,$B$3:$C$123,2)*VLOOKUP($H123+AO$2-$L$2,Multipliers!$A$3:$DF$122,AO$2-2006+2),1))</f>
        <v>0</v>
      </c>
      <c r="AQ123" s="3">
        <f>AP123*(1-IF($H123+AP$2-$L$2&lt;70,VLOOKUP($H123+AP$2-$L$2,$B$3:$C$123,2)*VLOOKUP($H123+AP$2-$L$2,Multipliers!$A$3:$DF$122,AP$2-2006+2),1))</f>
        <v>0</v>
      </c>
      <c r="AR123" s="3">
        <f>AQ123*(1-IF($H123+AQ$2-$L$2&lt;70,VLOOKUP($H123+AQ$2-$L$2,$B$3:$C$123,2)*VLOOKUP($H123+AQ$2-$L$2,Multipliers!$A$3:$DF$122,AQ$2-2006+2),1))</f>
        <v>0</v>
      </c>
      <c r="AS123" s="3">
        <f>AR123*(1-IF($H123+AR$2-$L$2&lt;70,VLOOKUP($H123+AR$2-$L$2,$B$3:$C$123,2)*VLOOKUP($H123+AR$2-$L$2,Multipliers!$A$3:$DF$122,AR$2-2006+2),1))</f>
        <v>0</v>
      </c>
      <c r="AT123" s="3">
        <f>AS123*(1-IF($H123+AS$2-$L$2&lt;70,VLOOKUP($H123+AS$2-$L$2,$B$3:$C$123,2)*VLOOKUP($H123+AS$2-$L$2,Multipliers!$A$3:$DF$122,AS$2-2006+2),1))</f>
        <v>0</v>
      </c>
      <c r="AU123" s="3">
        <f>AT123*(1-IF($H123+AT$2-$L$2&lt;70,VLOOKUP($H123+AT$2-$L$2,$B$3:$C$123,2)*VLOOKUP($H123+AT$2-$L$2,Multipliers!$A$3:$DF$122,AT$2-2006+2),1))</f>
        <v>0</v>
      </c>
      <c r="AV123" s="3">
        <f>AU123*(1-IF($H123+AU$2-$L$2&lt;70,VLOOKUP($H123+AU$2-$L$2,$B$3:$C$123,2)*VLOOKUP($H123+AU$2-$L$2,Multipliers!$A$3:$DF$122,AU$2-2006+2),1))</f>
        <v>0</v>
      </c>
      <c r="AW123" s="3">
        <f>AV123*(1-IF($H123+AV$2-$L$2&lt;70,VLOOKUP($H123+AV$2-$L$2,$B$3:$C$123,2)*VLOOKUP($H123+AV$2-$L$2,Multipliers!$A$3:$DF$122,AV$2-2006+2),1))</f>
        <v>0</v>
      </c>
      <c r="AX123" s="3">
        <f>AW123*(1-IF($H123+AW$2-$L$2&lt;70,VLOOKUP($H123+AW$2-$L$2,$B$3:$C$123,2)*VLOOKUP($H123+AW$2-$L$2,Multipliers!$A$3:$DF$122,AW$2-2006+2),1))</f>
        <v>0</v>
      </c>
      <c r="AY123" s="3">
        <f>AX123*(1-IF($H123+AX$2-$L$2&lt;70,VLOOKUP($H123+AX$2-$L$2,$B$3:$C$123,2)*VLOOKUP($H123+AX$2-$L$2,Multipliers!$A$3:$DF$122,AX$2-2006+2),1))</f>
        <v>0</v>
      </c>
      <c r="AZ123" s="3">
        <f>AY123*(1-IF($H123+AY$2-$L$2&lt;70,VLOOKUP($H123+AY$2-$L$2,$B$3:$C$123,2)*VLOOKUP($H123+AY$2-$L$2,Multipliers!$A$3:$DF$122,AY$2-2006+2),1))</f>
        <v>0</v>
      </c>
      <c r="BA123" s="3">
        <f>AZ123*(1-IF($H123+AZ$2-$L$2&lt;70,VLOOKUP($H123+AZ$2-$L$2,$B$3:$C$123,2)*VLOOKUP($H123+AZ$2-$L$2,Multipliers!$A$3:$DF$122,AZ$2-2006+2),1))</f>
        <v>0</v>
      </c>
      <c r="BB123" s="3">
        <f>BA123*(1-IF($H123+BA$2-$L$2&lt;70,VLOOKUP($H123+BA$2-$L$2,$B$3:$C$123,2)*VLOOKUP($H123+BA$2-$L$2,Multipliers!$A$3:$DF$122,BA$2-2006+2),1))</f>
        <v>0</v>
      </c>
      <c r="BC123" s="3">
        <f>BB123*(1-IF($H123+BB$2-$L$2&lt;70,VLOOKUP($H123+BB$2-$L$2,$B$3:$C$123,2)*VLOOKUP($H123+BB$2-$L$2,Multipliers!$A$3:$DF$122,BB$2-2006+2),1))</f>
        <v>0</v>
      </c>
      <c r="BD123" s="3">
        <f>BC123*(1-IF($H123+BC$2-$L$2&lt;70,VLOOKUP($H123+BC$2-$L$2,$B$3:$C$123,2)*VLOOKUP($H123+BC$2-$L$2,Multipliers!$A$3:$DF$122,BC$2-2006+2),1))</f>
        <v>0</v>
      </c>
      <c r="BE123" s="3">
        <f>BD123*(1-IF($H123+BD$2-$L$2&lt;70,VLOOKUP($H123+BD$2-$L$2,$B$3:$C$123,2)*VLOOKUP($H123+BD$2-$L$2,Multipliers!$A$3:$DF$122,BD$2-2006+2),1))</f>
        <v>0</v>
      </c>
      <c r="BF123" s="3">
        <f>BE123*(1-IF($H123+BE$2-$L$2&lt;70,VLOOKUP($H123+BE$2-$L$2,$B$3:$C$123,2)*VLOOKUP($H123+BE$2-$L$2,Multipliers!$A$3:$DF$122,BE$2-2006+2),1))</f>
        <v>0</v>
      </c>
      <c r="BG123" s="3">
        <f>BF123*(1-IF($H123+BF$2-$L$2&lt;70,VLOOKUP($H123+BF$2-$L$2,$B$3:$C$123,2)*VLOOKUP($H123+BF$2-$L$2,Multipliers!$A$3:$DF$122,BF$2-2006+2),1))</f>
        <v>0</v>
      </c>
      <c r="BH123" s="3">
        <f>BG123*(1-IF($H123+BG$2-$L$2&lt;70,VLOOKUP($H123+BG$2-$L$2,$B$3:$C$123,2)*VLOOKUP($H123+BG$2-$L$2,Multipliers!$A$3:$DF$122,BG$2-2006+2),1))</f>
        <v>0</v>
      </c>
      <c r="BI123" s="3">
        <f>BH123*(1-IF($H123+BH$2-$L$2&lt;70,VLOOKUP($H123+BH$2-$L$2,$B$3:$C$123,2)*VLOOKUP($H123+BH$2-$L$2,Multipliers!$A$3:$DF$122,BH$2-2006+2),1))</f>
        <v>0</v>
      </c>
      <c r="BJ123" s="3">
        <f>BI123*(1-IF($H123+BI$2-$L$2&lt;70,VLOOKUP($H123+BI$2-$L$2,$B$3:$C$123,2)*VLOOKUP($H123+BI$2-$L$2,Multipliers!$A$3:$DF$122,BI$2-2006+2),1))</f>
        <v>0</v>
      </c>
      <c r="BK123" s="3">
        <f>BJ123*(1-IF($H123+BJ$2-$L$2&lt;70,VLOOKUP($H123+BJ$2-$L$2,$B$3:$C$123,2)*VLOOKUP($H123+BJ$2-$L$2,Multipliers!$A$3:$DF$122,BJ$2-2006+2),1))</f>
        <v>0</v>
      </c>
      <c r="BL123" s="3">
        <f>BK123*(1-IF($H123+BK$2-$L$2&lt;70,VLOOKUP($H123+BK$2-$L$2,$B$3:$C$123,2)*VLOOKUP($H123+BK$2-$L$2,Multipliers!$A$3:$DF$122,BK$2-2006+2),1))</f>
        <v>0</v>
      </c>
      <c r="BM123" s="3">
        <f>BL123*(1-IF($H123+BL$2-$L$2&lt;70,VLOOKUP($H123+BL$2-$L$2,$B$3:$C$123,2)*VLOOKUP($H123+BL$2-$L$2,Multipliers!$A$3:$DF$122,BL$2-2006+2),1))</f>
        <v>0</v>
      </c>
      <c r="BN123" s="3">
        <f>BM123*(1-IF($H123+BM$2-$L$2&lt;70,VLOOKUP($H123+BM$2-$L$2,$B$3:$C$123,2)*VLOOKUP($H123+BM$2-$L$2,Multipliers!$A$3:$DF$122,BM$2-2006+2),1))</f>
        <v>0</v>
      </c>
      <c r="BO123" s="3">
        <f>BN123*(1-IF($H123+BN$2-$L$2&lt;70,VLOOKUP($H123+BN$2-$L$2,$B$3:$C$123,2)*VLOOKUP($H123+BN$2-$L$2,Multipliers!$A$3:$DF$122,BN$2-2006+2),1))</f>
        <v>0</v>
      </c>
      <c r="BP123" s="3">
        <f>BO123*(1-IF($H123+BO$2-$L$2&lt;70,VLOOKUP($H123+BO$2-$L$2,$B$3:$C$123,2)*VLOOKUP($H123+BO$2-$L$2,Multipliers!$A$3:$DF$122,BO$2-2006+2),1))</f>
        <v>0</v>
      </c>
      <c r="BQ123" s="3">
        <f>BP123*(1-IF($H123+BP$2-$L$2&lt;70,VLOOKUP($H123+BP$2-$L$2,$B$3:$C$123,2)*VLOOKUP($H123+BP$2-$L$2,Multipliers!$A$3:$DF$122,BP$2-2006+2),1))</f>
        <v>0</v>
      </c>
      <c r="BR123" s="3">
        <f>BQ123*(1-IF($H123+BQ$2-$L$2&lt;70,VLOOKUP($H123+BQ$2-$L$2,$B$3:$C$123,2)*VLOOKUP($H123+BQ$2-$L$2,Multipliers!$A$3:$DF$122,BQ$2-2006+2),1))</f>
        <v>0</v>
      </c>
      <c r="BS123" s="3">
        <f>BR123*(1-IF($H123+BR$2-$L$2&lt;70,VLOOKUP($H123+BR$2-$L$2,$B$3:$C$123,2)*VLOOKUP($H123+BR$2-$L$2,Multipliers!$A$3:$DF$122,BR$2-2006+2),1))</f>
        <v>0</v>
      </c>
      <c r="BT123" s="3">
        <f>BS123*(1-IF($H123+BS$2-$L$2&lt;70,VLOOKUP($H123+BS$2-$L$2,$B$3:$C$123,2)*VLOOKUP($H123+BS$2-$L$2,Multipliers!$A$3:$DF$122,BS$2-2006+2),1))</f>
        <v>0</v>
      </c>
      <c r="BU123" s="3">
        <f>BT123*(1-IF($H123+BT$2-$L$2&lt;70,VLOOKUP($H123+BT$2-$L$2,$B$3:$C$123,2)*VLOOKUP($H123+BT$2-$L$2,Multipliers!$A$3:$DF$122,BT$2-2006+2),1))</f>
        <v>0</v>
      </c>
      <c r="BV123" s="3">
        <f>BU123*(1-IF($H123+BU$2-$L$2&lt;70,VLOOKUP($H123+BU$2-$L$2,$B$3:$C$123,2)*VLOOKUP($H123+BU$2-$L$2,Multipliers!$A$3:$DF$122,BU$2-2006+2),1))</f>
        <v>0</v>
      </c>
      <c r="BW123" s="3">
        <f>BV123*(1-IF($H123+BV$2-$L$2&lt;70,VLOOKUP($H123+BV$2-$L$2,$B$3:$C$123,2)*VLOOKUP($H123+BV$2-$L$2,Multipliers!$A$3:$DF$122,BV$2-2006+2),1))</f>
        <v>0</v>
      </c>
      <c r="BX123" s="3">
        <f>BW123*(1-IF($H123+BW$2-$L$2&lt;70,VLOOKUP($H123+BW$2-$L$2,$B$3:$C$123,2)*VLOOKUP($H123+BW$2-$L$2,Multipliers!$A$3:$DF$122,BW$2-2006+2),1))</f>
        <v>0</v>
      </c>
      <c r="BY123" s="3">
        <f>BX123*(1-IF($H123+BX$2-$L$2&lt;70,VLOOKUP($H123+BX$2-$L$2,$B$3:$C$123,2)*VLOOKUP($H123+BX$2-$L$2,Multipliers!$A$3:$DF$122,BX$2-2006+2),1))</f>
        <v>0</v>
      </c>
      <c r="BZ123" s="3">
        <f>BY123*(1-IF($H123+BY$2-$L$2&lt;70,VLOOKUP($H123+BY$2-$L$2,$B$3:$C$123,2)*VLOOKUP($H123+BY$2-$L$2,Multipliers!$A$3:$DF$122,BY$2-2006+2),1))</f>
        <v>0</v>
      </c>
      <c r="CA123" s="3">
        <f>BZ123*(1-IF($H123+BZ$2-$L$2&lt;70,VLOOKUP($H123+BZ$2-$L$2,$B$3:$C$123,2)*VLOOKUP($H123+BZ$2-$L$2,Multipliers!$A$3:$DF$122,BZ$2-2006+2),1))</f>
        <v>0</v>
      </c>
      <c r="CB123" s="3">
        <f>CA123*(1-IF($H123+CA$2-$L$2&lt;70,VLOOKUP($H123+CA$2-$L$2,$B$3:$C$123,2)*VLOOKUP($H123+CA$2-$L$2,Multipliers!$A$3:$DF$122,CA$2-2006+2),1))</f>
        <v>0</v>
      </c>
      <c r="CC123" s="3">
        <f>CB123*(1-IF($H123+CB$2-$L$2&lt;70,VLOOKUP($H123+CB$2-$L$2,$B$3:$C$123,2)*VLOOKUP($H123+CB$2-$L$2,Multipliers!$A$3:$DF$122,CB$2-2006+2),1))</f>
        <v>0</v>
      </c>
      <c r="CD123" s="3">
        <f>CC123*(1-IF($H123+CC$2-$L$2&lt;70,VLOOKUP($H123+CC$2-$L$2,$B$3:$C$123,2)*VLOOKUP($H123+CC$2-$L$2,Multipliers!$A$3:$DF$122,CC$2-2006+2),1))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F122"/>
  <sheetViews>
    <sheetView workbookViewId="0"/>
  </sheetViews>
  <sheetFormatPr defaultRowHeight="15" x14ac:dyDescent="0.25"/>
  <cols>
    <col min="2" max="2" width="10.42578125" bestFit="1" customWidth="1"/>
  </cols>
  <sheetData>
    <row r="1" spans="1:110" ht="18.75" x14ac:dyDescent="0.3">
      <c r="B1" s="13" t="s">
        <v>19</v>
      </c>
      <c r="C1" s="14"/>
      <c r="H1" t="s">
        <v>27</v>
      </c>
    </row>
    <row r="2" spans="1:110" x14ac:dyDescent="0.25">
      <c r="A2" t="s">
        <v>6</v>
      </c>
      <c r="B2">
        <v>2006</v>
      </c>
      <c r="C2">
        <f t="shared" ref="C2:BN2" si="0">B2+1</f>
        <v>2007</v>
      </c>
      <c r="D2">
        <f t="shared" si="0"/>
        <v>2008</v>
      </c>
      <c r="E2">
        <f t="shared" si="0"/>
        <v>2009</v>
      </c>
      <c r="F2">
        <f t="shared" si="0"/>
        <v>2010</v>
      </c>
      <c r="G2">
        <f t="shared" si="0"/>
        <v>2011</v>
      </c>
      <c r="H2">
        <f t="shared" si="0"/>
        <v>2012</v>
      </c>
      <c r="I2">
        <f t="shared" si="0"/>
        <v>2013</v>
      </c>
      <c r="J2">
        <f t="shared" si="0"/>
        <v>2014</v>
      </c>
      <c r="K2">
        <f t="shared" si="0"/>
        <v>2015</v>
      </c>
      <c r="L2">
        <f t="shared" si="0"/>
        <v>2016</v>
      </c>
      <c r="M2">
        <f t="shared" si="0"/>
        <v>2017</v>
      </c>
      <c r="N2">
        <f t="shared" si="0"/>
        <v>2018</v>
      </c>
      <c r="O2">
        <f t="shared" si="0"/>
        <v>2019</v>
      </c>
      <c r="P2">
        <f t="shared" si="0"/>
        <v>2020</v>
      </c>
      <c r="Q2">
        <f t="shared" si="0"/>
        <v>2021</v>
      </c>
      <c r="R2">
        <f t="shared" si="0"/>
        <v>2022</v>
      </c>
      <c r="S2">
        <f t="shared" si="0"/>
        <v>2023</v>
      </c>
      <c r="T2">
        <f t="shared" si="0"/>
        <v>2024</v>
      </c>
      <c r="U2">
        <f t="shared" si="0"/>
        <v>2025</v>
      </c>
      <c r="V2">
        <f t="shared" si="0"/>
        <v>2026</v>
      </c>
      <c r="W2">
        <f t="shared" si="0"/>
        <v>2027</v>
      </c>
      <c r="X2">
        <f t="shared" si="0"/>
        <v>2028</v>
      </c>
      <c r="Y2">
        <f t="shared" si="0"/>
        <v>2029</v>
      </c>
      <c r="Z2">
        <f t="shared" si="0"/>
        <v>2030</v>
      </c>
      <c r="AA2">
        <f t="shared" si="0"/>
        <v>2031</v>
      </c>
      <c r="AB2">
        <f t="shared" si="0"/>
        <v>2032</v>
      </c>
      <c r="AC2">
        <f t="shared" si="0"/>
        <v>2033</v>
      </c>
      <c r="AD2">
        <f t="shared" si="0"/>
        <v>2034</v>
      </c>
      <c r="AE2">
        <f t="shared" si="0"/>
        <v>2035</v>
      </c>
      <c r="AF2">
        <f t="shared" si="0"/>
        <v>2036</v>
      </c>
      <c r="AG2">
        <f t="shared" si="0"/>
        <v>2037</v>
      </c>
      <c r="AH2">
        <f t="shared" si="0"/>
        <v>2038</v>
      </c>
      <c r="AI2">
        <f t="shared" si="0"/>
        <v>2039</v>
      </c>
      <c r="AJ2">
        <f t="shared" si="0"/>
        <v>2040</v>
      </c>
      <c r="AK2">
        <f t="shared" si="0"/>
        <v>2041</v>
      </c>
      <c r="AL2">
        <f t="shared" si="0"/>
        <v>2042</v>
      </c>
      <c r="AM2">
        <f t="shared" si="0"/>
        <v>2043</v>
      </c>
      <c r="AN2">
        <f t="shared" si="0"/>
        <v>2044</v>
      </c>
      <c r="AO2">
        <f t="shared" si="0"/>
        <v>2045</v>
      </c>
      <c r="AP2">
        <f t="shared" si="0"/>
        <v>2046</v>
      </c>
      <c r="AQ2">
        <f t="shared" si="0"/>
        <v>2047</v>
      </c>
      <c r="AR2">
        <f t="shared" si="0"/>
        <v>2048</v>
      </c>
      <c r="AS2">
        <f t="shared" si="0"/>
        <v>2049</v>
      </c>
      <c r="AT2">
        <f t="shared" si="0"/>
        <v>2050</v>
      </c>
      <c r="AU2">
        <f t="shared" si="0"/>
        <v>2051</v>
      </c>
      <c r="AV2">
        <f t="shared" si="0"/>
        <v>2052</v>
      </c>
      <c r="AW2">
        <f t="shared" si="0"/>
        <v>2053</v>
      </c>
      <c r="AX2">
        <f t="shared" si="0"/>
        <v>2054</v>
      </c>
      <c r="AY2">
        <f t="shared" si="0"/>
        <v>2055</v>
      </c>
      <c r="AZ2">
        <f t="shared" si="0"/>
        <v>2056</v>
      </c>
      <c r="BA2">
        <f t="shared" si="0"/>
        <v>2057</v>
      </c>
      <c r="BB2">
        <f t="shared" si="0"/>
        <v>2058</v>
      </c>
      <c r="BC2">
        <f t="shared" si="0"/>
        <v>2059</v>
      </c>
      <c r="BD2">
        <f t="shared" si="0"/>
        <v>2060</v>
      </c>
      <c r="BE2">
        <f t="shared" si="0"/>
        <v>2061</v>
      </c>
      <c r="BF2">
        <f t="shared" si="0"/>
        <v>2062</v>
      </c>
      <c r="BG2">
        <f t="shared" si="0"/>
        <v>2063</v>
      </c>
      <c r="BH2">
        <f t="shared" si="0"/>
        <v>2064</v>
      </c>
      <c r="BI2">
        <f t="shared" si="0"/>
        <v>2065</v>
      </c>
      <c r="BJ2">
        <f t="shared" si="0"/>
        <v>2066</v>
      </c>
      <c r="BK2">
        <f t="shared" si="0"/>
        <v>2067</v>
      </c>
      <c r="BL2">
        <f t="shared" si="0"/>
        <v>2068</v>
      </c>
      <c r="BM2">
        <f t="shared" si="0"/>
        <v>2069</v>
      </c>
      <c r="BN2">
        <f t="shared" si="0"/>
        <v>2070</v>
      </c>
      <c r="BO2">
        <f t="shared" ref="BO2:DF2" si="1">BN2+1</f>
        <v>2071</v>
      </c>
      <c r="BP2">
        <f t="shared" si="1"/>
        <v>2072</v>
      </c>
      <c r="BQ2">
        <f t="shared" si="1"/>
        <v>2073</v>
      </c>
      <c r="BR2">
        <f t="shared" si="1"/>
        <v>2074</v>
      </c>
      <c r="BS2">
        <f t="shared" si="1"/>
        <v>2075</v>
      </c>
      <c r="BT2">
        <f t="shared" si="1"/>
        <v>2076</v>
      </c>
      <c r="BU2">
        <f t="shared" si="1"/>
        <v>2077</v>
      </c>
      <c r="BV2">
        <f t="shared" si="1"/>
        <v>2078</v>
      </c>
      <c r="BW2">
        <f t="shared" si="1"/>
        <v>2079</v>
      </c>
      <c r="BX2">
        <f t="shared" si="1"/>
        <v>2080</v>
      </c>
      <c r="BY2">
        <f t="shared" si="1"/>
        <v>2081</v>
      </c>
      <c r="BZ2">
        <f t="shared" si="1"/>
        <v>2082</v>
      </c>
      <c r="CA2">
        <f t="shared" si="1"/>
        <v>2083</v>
      </c>
      <c r="CB2">
        <f t="shared" si="1"/>
        <v>2084</v>
      </c>
      <c r="CC2">
        <f t="shared" si="1"/>
        <v>2085</v>
      </c>
      <c r="CD2">
        <f t="shared" si="1"/>
        <v>2086</v>
      </c>
      <c r="CE2">
        <f t="shared" si="1"/>
        <v>2087</v>
      </c>
      <c r="CF2">
        <f t="shared" si="1"/>
        <v>2088</v>
      </c>
      <c r="CG2">
        <f t="shared" si="1"/>
        <v>2089</v>
      </c>
      <c r="CH2">
        <f t="shared" si="1"/>
        <v>2090</v>
      </c>
      <c r="CI2">
        <f t="shared" si="1"/>
        <v>2091</v>
      </c>
      <c r="CJ2">
        <f t="shared" si="1"/>
        <v>2092</v>
      </c>
      <c r="CK2">
        <f t="shared" si="1"/>
        <v>2093</v>
      </c>
      <c r="CL2">
        <f t="shared" si="1"/>
        <v>2094</v>
      </c>
      <c r="CM2">
        <f t="shared" si="1"/>
        <v>2095</v>
      </c>
      <c r="CN2">
        <f t="shared" si="1"/>
        <v>2096</v>
      </c>
      <c r="CO2">
        <f t="shared" si="1"/>
        <v>2097</v>
      </c>
      <c r="CP2">
        <f t="shared" si="1"/>
        <v>2098</v>
      </c>
      <c r="CQ2">
        <f t="shared" si="1"/>
        <v>2099</v>
      </c>
      <c r="CR2">
        <f t="shared" si="1"/>
        <v>2100</v>
      </c>
      <c r="CS2">
        <f t="shared" si="1"/>
        <v>2101</v>
      </c>
      <c r="CT2">
        <f t="shared" si="1"/>
        <v>2102</v>
      </c>
      <c r="CU2">
        <f t="shared" si="1"/>
        <v>2103</v>
      </c>
      <c r="CV2">
        <f t="shared" si="1"/>
        <v>2104</v>
      </c>
      <c r="CW2">
        <f t="shared" si="1"/>
        <v>2105</v>
      </c>
      <c r="CX2">
        <f t="shared" si="1"/>
        <v>2106</v>
      </c>
      <c r="CY2">
        <f t="shared" si="1"/>
        <v>2107</v>
      </c>
      <c r="CZ2">
        <f t="shared" si="1"/>
        <v>2108</v>
      </c>
      <c r="DA2">
        <f t="shared" si="1"/>
        <v>2109</v>
      </c>
      <c r="DB2">
        <f t="shared" si="1"/>
        <v>2110</v>
      </c>
      <c r="DC2">
        <f t="shared" si="1"/>
        <v>2111</v>
      </c>
      <c r="DD2">
        <f t="shared" si="1"/>
        <v>2112</v>
      </c>
      <c r="DE2">
        <f t="shared" si="1"/>
        <v>2113</v>
      </c>
      <c r="DF2">
        <f t="shared" si="1"/>
        <v>2114</v>
      </c>
    </row>
    <row r="3" spans="1:110" x14ac:dyDescent="0.25">
      <c r="A3">
        <v>1</v>
      </c>
      <c r="B3" s="15">
        <f t="shared" ref="B3:Q18" si="2">B4</f>
        <v>1</v>
      </c>
      <c r="C3" s="15">
        <f t="shared" si="2"/>
        <v>0.9859</v>
      </c>
      <c r="D3" s="15">
        <f t="shared" si="2"/>
        <v>0.96282994</v>
      </c>
      <c r="E3" s="15">
        <f t="shared" si="2"/>
        <v>0.93259707988399998</v>
      </c>
      <c r="F3" s="15">
        <f t="shared" si="2"/>
        <v>0.89874380588421077</v>
      </c>
      <c r="G3" s="15">
        <f t="shared" si="2"/>
        <v>0.86504091316355292</v>
      </c>
      <c r="H3" s="15">
        <f t="shared" si="2"/>
        <v>0.83424545665493044</v>
      </c>
      <c r="I3" s="15">
        <f t="shared" si="2"/>
        <v>0.80771645113330359</v>
      </c>
      <c r="J3" s="15">
        <f t="shared" si="2"/>
        <v>0.78227338292260451</v>
      </c>
      <c r="K3" s="15">
        <f t="shared" si="2"/>
        <v>0.7584922720817574</v>
      </c>
      <c r="L3" s="15">
        <f t="shared" si="2"/>
        <v>0.73664769464580271</v>
      </c>
      <c r="M3" s="15">
        <f t="shared" si="2"/>
        <v>0.71683187165983064</v>
      </c>
      <c r="N3" s="15">
        <f t="shared" si="2"/>
        <v>0.69912612442983291</v>
      </c>
      <c r="O3" s="15">
        <f t="shared" si="2"/>
        <v>0.6834656992426047</v>
      </c>
      <c r="P3" s="15">
        <f t="shared" si="2"/>
        <v>0.6696596921179041</v>
      </c>
      <c r="Q3" s="15">
        <f t="shared" si="2"/>
        <v>0.65747188572135828</v>
      </c>
      <c r="R3" s="15">
        <f t="shared" ref="R3:AG18" si="3">R4</f>
        <v>0.64655785241838382</v>
      </c>
      <c r="S3" s="15">
        <f t="shared" si="3"/>
        <v>0.63653620570589886</v>
      </c>
      <c r="T3" s="15">
        <f t="shared" si="3"/>
        <v>0.6272427771025928</v>
      </c>
      <c r="U3" s="15">
        <f t="shared" si="3"/>
        <v>0.61858682677857701</v>
      </c>
      <c r="V3" s="15">
        <f t="shared" si="3"/>
        <v>0.61048333934777765</v>
      </c>
      <c r="W3" s="15">
        <f t="shared" si="3"/>
        <v>0.60291334593986523</v>
      </c>
      <c r="X3" s="15">
        <f t="shared" si="3"/>
        <v>0.59585925979236876</v>
      </c>
      <c r="Y3" s="15">
        <f t="shared" si="3"/>
        <v>0.58924522200867346</v>
      </c>
      <c r="Z3" s="15">
        <f t="shared" si="3"/>
        <v>0.5829402981331806</v>
      </c>
      <c r="AA3" s="15">
        <f t="shared" si="3"/>
        <v>0.57693601306240883</v>
      </c>
      <c r="AB3" s="15">
        <f t="shared" si="3"/>
        <v>0.57110895933047845</v>
      </c>
      <c r="AC3" s="15">
        <f t="shared" si="3"/>
        <v>0.56539786973717365</v>
      </c>
      <c r="AD3" s="15">
        <f t="shared" si="3"/>
        <v>0.55974389103980193</v>
      </c>
      <c r="AE3" s="15">
        <f t="shared" si="3"/>
        <v>0.55414645212940394</v>
      </c>
      <c r="AF3" s="15">
        <f t="shared" si="3"/>
        <v>0.54860498760810994</v>
      </c>
      <c r="AG3" s="15">
        <f t="shared" si="3"/>
        <v>0.54311893773202879</v>
      </c>
      <c r="AH3" s="15">
        <f t="shared" ref="AH3:AW18" si="4">AH4</f>
        <v>0.53768774835470845</v>
      </c>
      <c r="AI3" s="15">
        <f t="shared" si="4"/>
        <v>0.53231087087116136</v>
      </c>
      <c r="AJ3" s="15">
        <f t="shared" si="4"/>
        <v>0.52698776216244969</v>
      </c>
      <c r="AK3" s="15">
        <f t="shared" si="4"/>
        <v>0.52171788454082524</v>
      </c>
      <c r="AL3" s="15">
        <f t="shared" si="4"/>
        <v>0.51650070569541695</v>
      </c>
      <c r="AM3" s="15">
        <f t="shared" si="4"/>
        <v>0.51133569863846273</v>
      </c>
      <c r="AN3" s="15">
        <f t="shared" si="4"/>
        <v>0.50622234165207813</v>
      </c>
      <c r="AO3" s="15">
        <f t="shared" si="4"/>
        <v>0.50116011823555739</v>
      </c>
      <c r="AP3" s="15">
        <f t="shared" si="4"/>
        <v>0.49614851705320184</v>
      </c>
      <c r="AQ3" s="15">
        <f t="shared" si="4"/>
        <v>0.49118703188266982</v>
      </c>
      <c r="AR3" s="15">
        <f t="shared" si="4"/>
        <v>0.48627516156384309</v>
      </c>
      <c r="AS3" s="15">
        <f t="shared" si="4"/>
        <v>0.48141240994820467</v>
      </c>
      <c r="AT3" s="15">
        <f t="shared" si="4"/>
        <v>0.4765982858487226</v>
      </c>
      <c r="AU3" s="15">
        <f t="shared" si="4"/>
        <v>0.47183230299023537</v>
      </c>
      <c r="AV3" s="15">
        <f t="shared" si="4"/>
        <v>0.46711397996033299</v>
      </c>
      <c r="AW3" s="15">
        <f t="shared" si="4"/>
        <v>0.46244284016072967</v>
      </c>
      <c r="AX3" s="15">
        <f t="shared" ref="AX3:BM18" si="5">AX4</f>
        <v>0.45781841175912236</v>
      </c>
      <c r="AY3" s="15">
        <f t="shared" si="5"/>
        <v>0.4532402276415311</v>
      </c>
      <c r="AZ3" s="15">
        <f t="shared" si="5"/>
        <v>0.44870782536511578</v>
      </c>
      <c r="BA3" s="15">
        <f t="shared" si="5"/>
        <v>0.44422074711146459</v>
      </c>
      <c r="BB3" s="15">
        <f t="shared" si="5"/>
        <v>0.43977853964034996</v>
      </c>
      <c r="BC3" s="15">
        <f t="shared" si="5"/>
        <v>0.43538075424394646</v>
      </c>
      <c r="BD3" s="15">
        <f t="shared" si="5"/>
        <v>0.43102694670150699</v>
      </c>
      <c r="BE3" s="15">
        <f t="shared" si="5"/>
        <v>0.42671667723449191</v>
      </c>
      <c r="BF3" s="15">
        <f t="shared" si="5"/>
        <v>0.42244951046214702</v>
      </c>
      <c r="BG3" s="15">
        <f t="shared" si="5"/>
        <v>0.41822501535752554</v>
      </c>
      <c r="BH3" s="15">
        <f t="shared" si="5"/>
        <v>0.41404276520395028</v>
      </c>
      <c r="BI3" s="15">
        <f t="shared" si="5"/>
        <v>0.4099023375519108</v>
      </c>
      <c r="BJ3" s="15">
        <f t="shared" si="5"/>
        <v>0.40580331417639171</v>
      </c>
      <c r="BK3" s="15">
        <f t="shared" si="5"/>
        <v>0.40174528103462781</v>
      </c>
      <c r="BL3" s="15">
        <f t="shared" si="5"/>
        <v>0.39772782822428154</v>
      </c>
      <c r="BM3" s="15">
        <f t="shared" si="5"/>
        <v>0.39375054994203873</v>
      </c>
      <c r="BN3" s="15">
        <f t="shared" ref="BN3:CC18" si="6">BN4</f>
        <v>0.38981304444261833</v>
      </c>
      <c r="BO3" s="15">
        <f t="shared" si="6"/>
        <v>0.38591491399819217</v>
      </c>
      <c r="BP3" s="15">
        <f t="shared" si="6"/>
        <v>0.38205576485821025</v>
      </c>
      <c r="BQ3" s="15">
        <f t="shared" si="6"/>
        <v>0.37823520720962817</v>
      </c>
      <c r="BR3" s="15">
        <f t="shared" si="6"/>
        <v>0.3744528551375319</v>
      </c>
      <c r="BS3" s="15">
        <f t="shared" si="6"/>
        <v>0.3707083265861566</v>
      </c>
      <c r="BT3" s="15">
        <f t="shared" si="6"/>
        <v>0.36700124332029505</v>
      </c>
      <c r="BU3" s="15">
        <f t="shared" si="6"/>
        <v>0.36333123088709207</v>
      </c>
      <c r="BV3" s="15">
        <f t="shared" si="6"/>
        <v>0.35969791857822114</v>
      </c>
      <c r="BW3" s="15">
        <f t="shared" si="6"/>
        <v>0.35610093939243892</v>
      </c>
      <c r="BX3" s="15">
        <f t="shared" si="6"/>
        <v>0.35253992999851452</v>
      </c>
      <c r="BY3" s="15">
        <f t="shared" si="6"/>
        <v>0.34901453069852939</v>
      </c>
      <c r="BZ3" s="15">
        <f t="shared" si="6"/>
        <v>0.34552438539154412</v>
      </c>
      <c r="CA3" s="15">
        <f t="shared" si="6"/>
        <v>0.34206914153762868</v>
      </c>
      <c r="CB3" s="15">
        <f t="shared" si="6"/>
        <v>0.33864845012225242</v>
      </c>
      <c r="CC3" s="15">
        <f t="shared" si="6"/>
        <v>0.33526196562102989</v>
      </c>
      <c r="CD3" s="15">
        <f t="shared" ref="CD3:CS18" si="7">CD4</f>
        <v>0.33190934596481958</v>
      </c>
      <c r="CE3" s="15">
        <f t="shared" si="7"/>
        <v>0.32859025250517138</v>
      </c>
      <c r="CF3" s="15">
        <f t="shared" si="7"/>
        <v>0.32530434998011964</v>
      </c>
      <c r="CG3" s="15">
        <f t="shared" si="7"/>
        <v>0.32205130648031843</v>
      </c>
      <c r="CH3" s="15">
        <f t="shared" si="7"/>
        <v>0.31883079341551523</v>
      </c>
      <c r="CI3" s="15">
        <f t="shared" si="7"/>
        <v>0.31564248548136009</v>
      </c>
      <c r="CJ3" s="15">
        <f t="shared" si="7"/>
        <v>0.31248606062654649</v>
      </c>
      <c r="CK3" s="15">
        <f t="shared" si="7"/>
        <v>0.309361200020281</v>
      </c>
      <c r="CL3" s="15">
        <f t="shared" si="7"/>
        <v>0.3062675880200782</v>
      </c>
      <c r="CM3" s="15">
        <f t="shared" si="7"/>
        <v>0.30320491213987744</v>
      </c>
      <c r="CN3" s="15">
        <f t="shared" si="7"/>
        <v>0.30017286301847868</v>
      </c>
      <c r="CO3" s="15">
        <f t="shared" si="7"/>
        <v>0.2971711343882939</v>
      </c>
      <c r="CP3" s="15">
        <f t="shared" si="7"/>
        <v>0.29419942304441093</v>
      </c>
      <c r="CQ3" s="15">
        <f t="shared" si="7"/>
        <v>0.29125742881396682</v>
      </c>
      <c r="CR3" s="15">
        <f t="shared" si="7"/>
        <v>0.28834485452582714</v>
      </c>
      <c r="CS3" s="15">
        <f t="shared" si="7"/>
        <v>0.28546140598056885</v>
      </c>
      <c r="CT3" s="15">
        <f t="shared" ref="CT3:DF21" si="8">CT4</f>
        <v>0.28260679192076316</v>
      </c>
      <c r="CU3" s="15">
        <f t="shared" si="8"/>
        <v>0.27978072400155551</v>
      </c>
      <c r="CV3" s="15">
        <f t="shared" si="8"/>
        <v>0.27698291676153997</v>
      </c>
      <c r="CW3" s="15">
        <f t="shared" si="8"/>
        <v>0.27421308759392454</v>
      </c>
      <c r="CX3" s="15">
        <f t="shared" si="8"/>
        <v>0.27147095671798527</v>
      </c>
      <c r="CY3" s="15">
        <f t="shared" si="8"/>
        <v>0.26875624715080543</v>
      </c>
      <c r="CZ3" s="15">
        <f t="shared" si="8"/>
        <v>0.2660686846792974</v>
      </c>
      <c r="DA3" s="15">
        <f t="shared" si="8"/>
        <v>0.2634079978325044</v>
      </c>
      <c r="DB3" s="15">
        <f t="shared" si="8"/>
        <v>0.26077391785417936</v>
      </c>
      <c r="DC3" s="15">
        <f t="shared" si="8"/>
        <v>0.25816617867563757</v>
      </c>
      <c r="DD3" s="15">
        <f t="shared" si="8"/>
        <v>0.25558451688888117</v>
      </c>
      <c r="DE3" s="15">
        <f t="shared" si="8"/>
        <v>0.25302867171999238</v>
      </c>
      <c r="DF3" s="15">
        <f t="shared" si="8"/>
        <v>0.25049838500279248</v>
      </c>
    </row>
    <row r="4" spans="1:110" x14ac:dyDescent="0.25">
      <c r="A4">
        <f t="shared" ref="A4:A67" si="9">A3+1</f>
        <v>2</v>
      </c>
      <c r="B4" s="15">
        <f t="shared" si="2"/>
        <v>1</v>
      </c>
      <c r="C4" s="15">
        <f t="shared" si="2"/>
        <v>0.9859</v>
      </c>
      <c r="D4" s="15">
        <f t="shared" si="2"/>
        <v>0.96282994</v>
      </c>
      <c r="E4" s="15">
        <f t="shared" si="2"/>
        <v>0.93259707988399998</v>
      </c>
      <c r="F4" s="15">
        <f t="shared" si="2"/>
        <v>0.89874380588421077</v>
      </c>
      <c r="G4" s="15">
        <f t="shared" si="2"/>
        <v>0.86504091316355292</v>
      </c>
      <c r="H4" s="15">
        <f t="shared" si="2"/>
        <v>0.83424545665493044</v>
      </c>
      <c r="I4" s="15">
        <f t="shared" si="2"/>
        <v>0.80771645113330359</v>
      </c>
      <c r="J4" s="15">
        <f t="shared" si="2"/>
        <v>0.78227338292260451</v>
      </c>
      <c r="K4" s="15">
        <f t="shared" si="2"/>
        <v>0.7584922720817574</v>
      </c>
      <c r="L4" s="15">
        <f t="shared" si="2"/>
        <v>0.73664769464580271</v>
      </c>
      <c r="M4" s="15">
        <f t="shared" si="2"/>
        <v>0.71683187165983064</v>
      </c>
      <c r="N4" s="15">
        <f t="shared" si="2"/>
        <v>0.69912612442983291</v>
      </c>
      <c r="O4" s="15">
        <f t="shared" si="2"/>
        <v>0.6834656992426047</v>
      </c>
      <c r="P4" s="15">
        <f t="shared" si="2"/>
        <v>0.6696596921179041</v>
      </c>
      <c r="Q4" s="15">
        <f t="shared" si="2"/>
        <v>0.65747188572135828</v>
      </c>
      <c r="R4" s="15">
        <f t="shared" si="3"/>
        <v>0.64655785241838382</v>
      </c>
      <c r="S4" s="15">
        <f t="shared" si="3"/>
        <v>0.63653620570589886</v>
      </c>
      <c r="T4" s="15">
        <f t="shared" si="3"/>
        <v>0.6272427771025928</v>
      </c>
      <c r="U4" s="15">
        <f t="shared" si="3"/>
        <v>0.61858682677857701</v>
      </c>
      <c r="V4" s="15">
        <f t="shared" si="3"/>
        <v>0.61048333934777765</v>
      </c>
      <c r="W4" s="15">
        <f t="shared" si="3"/>
        <v>0.60291334593986523</v>
      </c>
      <c r="X4" s="15">
        <f t="shared" si="3"/>
        <v>0.59585925979236876</v>
      </c>
      <c r="Y4" s="15">
        <f t="shared" si="3"/>
        <v>0.58924522200867346</v>
      </c>
      <c r="Z4" s="15">
        <f t="shared" si="3"/>
        <v>0.5829402981331806</v>
      </c>
      <c r="AA4" s="15">
        <f t="shared" si="3"/>
        <v>0.57693601306240883</v>
      </c>
      <c r="AB4" s="15">
        <f t="shared" si="3"/>
        <v>0.57110895933047845</v>
      </c>
      <c r="AC4" s="15">
        <f t="shared" si="3"/>
        <v>0.56539786973717365</v>
      </c>
      <c r="AD4" s="15">
        <f t="shared" si="3"/>
        <v>0.55974389103980193</v>
      </c>
      <c r="AE4" s="15">
        <f t="shared" si="3"/>
        <v>0.55414645212940394</v>
      </c>
      <c r="AF4" s="15">
        <f t="shared" si="3"/>
        <v>0.54860498760810994</v>
      </c>
      <c r="AG4" s="15">
        <f t="shared" si="3"/>
        <v>0.54311893773202879</v>
      </c>
      <c r="AH4" s="15">
        <f t="shared" si="4"/>
        <v>0.53768774835470845</v>
      </c>
      <c r="AI4" s="15">
        <f t="shared" si="4"/>
        <v>0.53231087087116136</v>
      </c>
      <c r="AJ4" s="15">
        <f t="shared" si="4"/>
        <v>0.52698776216244969</v>
      </c>
      <c r="AK4" s="15">
        <f t="shared" si="4"/>
        <v>0.52171788454082524</v>
      </c>
      <c r="AL4" s="15">
        <f t="shared" si="4"/>
        <v>0.51650070569541695</v>
      </c>
      <c r="AM4" s="15">
        <f t="shared" si="4"/>
        <v>0.51133569863846273</v>
      </c>
      <c r="AN4" s="15">
        <f t="shared" si="4"/>
        <v>0.50622234165207813</v>
      </c>
      <c r="AO4" s="15">
        <f t="shared" si="4"/>
        <v>0.50116011823555739</v>
      </c>
      <c r="AP4" s="15">
        <f t="shared" si="4"/>
        <v>0.49614851705320184</v>
      </c>
      <c r="AQ4" s="15">
        <f t="shared" si="4"/>
        <v>0.49118703188266982</v>
      </c>
      <c r="AR4" s="15">
        <f t="shared" si="4"/>
        <v>0.48627516156384309</v>
      </c>
      <c r="AS4" s="15">
        <f t="shared" si="4"/>
        <v>0.48141240994820467</v>
      </c>
      <c r="AT4" s="15">
        <f t="shared" si="4"/>
        <v>0.4765982858487226</v>
      </c>
      <c r="AU4" s="15">
        <f t="shared" si="4"/>
        <v>0.47183230299023537</v>
      </c>
      <c r="AV4" s="15">
        <f t="shared" si="4"/>
        <v>0.46711397996033299</v>
      </c>
      <c r="AW4" s="15">
        <f t="shared" si="4"/>
        <v>0.46244284016072967</v>
      </c>
      <c r="AX4" s="15">
        <f t="shared" si="5"/>
        <v>0.45781841175912236</v>
      </c>
      <c r="AY4" s="15">
        <f t="shared" si="5"/>
        <v>0.4532402276415311</v>
      </c>
      <c r="AZ4" s="15">
        <f t="shared" si="5"/>
        <v>0.44870782536511578</v>
      </c>
      <c r="BA4" s="15">
        <f t="shared" si="5"/>
        <v>0.44422074711146459</v>
      </c>
      <c r="BB4" s="15">
        <f t="shared" si="5"/>
        <v>0.43977853964034996</v>
      </c>
      <c r="BC4" s="15">
        <f t="shared" si="5"/>
        <v>0.43538075424394646</v>
      </c>
      <c r="BD4" s="15">
        <f t="shared" si="5"/>
        <v>0.43102694670150699</v>
      </c>
      <c r="BE4" s="15">
        <f t="shared" si="5"/>
        <v>0.42671667723449191</v>
      </c>
      <c r="BF4" s="15">
        <f t="shared" si="5"/>
        <v>0.42244951046214702</v>
      </c>
      <c r="BG4" s="15">
        <f t="shared" si="5"/>
        <v>0.41822501535752554</v>
      </c>
      <c r="BH4" s="15">
        <f t="shared" si="5"/>
        <v>0.41404276520395028</v>
      </c>
      <c r="BI4" s="15">
        <f t="shared" si="5"/>
        <v>0.4099023375519108</v>
      </c>
      <c r="BJ4" s="15">
        <f t="shared" si="5"/>
        <v>0.40580331417639171</v>
      </c>
      <c r="BK4" s="15">
        <f t="shared" si="5"/>
        <v>0.40174528103462781</v>
      </c>
      <c r="BL4" s="15">
        <f t="shared" si="5"/>
        <v>0.39772782822428154</v>
      </c>
      <c r="BM4" s="15">
        <f t="shared" si="5"/>
        <v>0.39375054994203873</v>
      </c>
      <c r="BN4" s="15">
        <f t="shared" si="6"/>
        <v>0.38981304444261833</v>
      </c>
      <c r="BO4" s="15">
        <f t="shared" si="6"/>
        <v>0.38591491399819217</v>
      </c>
      <c r="BP4" s="15">
        <f t="shared" si="6"/>
        <v>0.38205576485821025</v>
      </c>
      <c r="BQ4" s="15">
        <f t="shared" si="6"/>
        <v>0.37823520720962817</v>
      </c>
      <c r="BR4" s="15">
        <f t="shared" si="6"/>
        <v>0.3744528551375319</v>
      </c>
      <c r="BS4" s="15">
        <f t="shared" si="6"/>
        <v>0.3707083265861566</v>
      </c>
      <c r="BT4" s="15">
        <f t="shared" si="6"/>
        <v>0.36700124332029505</v>
      </c>
      <c r="BU4" s="15">
        <f t="shared" si="6"/>
        <v>0.36333123088709207</v>
      </c>
      <c r="BV4" s="15">
        <f t="shared" si="6"/>
        <v>0.35969791857822114</v>
      </c>
      <c r="BW4" s="15">
        <f t="shared" si="6"/>
        <v>0.35610093939243892</v>
      </c>
      <c r="BX4" s="15">
        <f t="shared" si="6"/>
        <v>0.35253992999851452</v>
      </c>
      <c r="BY4" s="15">
        <f t="shared" si="6"/>
        <v>0.34901453069852939</v>
      </c>
      <c r="BZ4" s="15">
        <f t="shared" si="6"/>
        <v>0.34552438539154412</v>
      </c>
      <c r="CA4" s="15">
        <f t="shared" si="6"/>
        <v>0.34206914153762868</v>
      </c>
      <c r="CB4" s="15">
        <f t="shared" si="6"/>
        <v>0.33864845012225242</v>
      </c>
      <c r="CC4" s="15">
        <f t="shared" si="6"/>
        <v>0.33526196562102989</v>
      </c>
      <c r="CD4" s="15">
        <f t="shared" si="7"/>
        <v>0.33190934596481958</v>
      </c>
      <c r="CE4" s="15">
        <f t="shared" si="7"/>
        <v>0.32859025250517138</v>
      </c>
      <c r="CF4" s="15">
        <f t="shared" si="7"/>
        <v>0.32530434998011964</v>
      </c>
      <c r="CG4" s="15">
        <f t="shared" si="7"/>
        <v>0.32205130648031843</v>
      </c>
      <c r="CH4" s="15">
        <f t="shared" si="7"/>
        <v>0.31883079341551523</v>
      </c>
      <c r="CI4" s="15">
        <f t="shared" si="7"/>
        <v>0.31564248548136009</v>
      </c>
      <c r="CJ4" s="15">
        <f t="shared" si="7"/>
        <v>0.31248606062654649</v>
      </c>
      <c r="CK4" s="15">
        <f t="shared" si="7"/>
        <v>0.309361200020281</v>
      </c>
      <c r="CL4" s="15">
        <f t="shared" si="7"/>
        <v>0.3062675880200782</v>
      </c>
      <c r="CM4" s="15">
        <f t="shared" si="7"/>
        <v>0.30320491213987744</v>
      </c>
      <c r="CN4" s="15">
        <f t="shared" si="7"/>
        <v>0.30017286301847868</v>
      </c>
      <c r="CO4" s="15">
        <f t="shared" si="7"/>
        <v>0.2971711343882939</v>
      </c>
      <c r="CP4" s="15">
        <f t="shared" si="7"/>
        <v>0.29419942304441093</v>
      </c>
      <c r="CQ4" s="15">
        <f t="shared" si="7"/>
        <v>0.29125742881396682</v>
      </c>
      <c r="CR4" s="15">
        <f t="shared" si="7"/>
        <v>0.28834485452582714</v>
      </c>
      <c r="CS4" s="15">
        <f t="shared" si="7"/>
        <v>0.28546140598056885</v>
      </c>
      <c r="CT4" s="15">
        <f t="shared" si="8"/>
        <v>0.28260679192076316</v>
      </c>
      <c r="CU4" s="15">
        <f t="shared" si="8"/>
        <v>0.27978072400155551</v>
      </c>
      <c r="CV4" s="15">
        <f t="shared" si="8"/>
        <v>0.27698291676153997</v>
      </c>
      <c r="CW4" s="15">
        <f t="shared" si="8"/>
        <v>0.27421308759392454</v>
      </c>
      <c r="CX4" s="15">
        <f t="shared" si="8"/>
        <v>0.27147095671798527</v>
      </c>
      <c r="CY4" s="15">
        <f t="shared" si="8"/>
        <v>0.26875624715080543</v>
      </c>
      <c r="CZ4" s="15">
        <f t="shared" si="8"/>
        <v>0.2660686846792974</v>
      </c>
      <c r="DA4" s="15">
        <f t="shared" si="8"/>
        <v>0.2634079978325044</v>
      </c>
      <c r="DB4" s="15">
        <f t="shared" si="8"/>
        <v>0.26077391785417936</v>
      </c>
      <c r="DC4" s="15">
        <f t="shared" si="8"/>
        <v>0.25816617867563757</v>
      </c>
      <c r="DD4" s="15">
        <f t="shared" si="8"/>
        <v>0.25558451688888117</v>
      </c>
      <c r="DE4" s="15">
        <f t="shared" si="8"/>
        <v>0.25302867171999238</v>
      </c>
      <c r="DF4" s="15">
        <f t="shared" si="8"/>
        <v>0.25049838500279248</v>
      </c>
    </row>
    <row r="5" spans="1:110" x14ac:dyDescent="0.25">
      <c r="A5">
        <f t="shared" si="9"/>
        <v>3</v>
      </c>
      <c r="B5" s="15">
        <f t="shared" si="2"/>
        <v>1</v>
      </c>
      <c r="C5" s="15">
        <f t="shared" si="2"/>
        <v>0.9859</v>
      </c>
      <c r="D5" s="15">
        <f t="shared" si="2"/>
        <v>0.96282994</v>
      </c>
      <c r="E5" s="15">
        <f t="shared" si="2"/>
        <v>0.93259707988399998</v>
      </c>
      <c r="F5" s="15">
        <f t="shared" si="2"/>
        <v>0.89874380588421077</v>
      </c>
      <c r="G5" s="15">
        <f t="shared" si="2"/>
        <v>0.86504091316355292</v>
      </c>
      <c r="H5" s="15">
        <f t="shared" si="2"/>
        <v>0.83424545665493044</v>
      </c>
      <c r="I5" s="15">
        <f t="shared" si="2"/>
        <v>0.80771645113330359</v>
      </c>
      <c r="J5" s="15">
        <f t="shared" si="2"/>
        <v>0.78227338292260451</v>
      </c>
      <c r="K5" s="15">
        <f t="shared" si="2"/>
        <v>0.7584922720817574</v>
      </c>
      <c r="L5" s="15">
        <f t="shared" si="2"/>
        <v>0.73664769464580271</v>
      </c>
      <c r="M5" s="15">
        <f t="shared" si="2"/>
        <v>0.71683187165983064</v>
      </c>
      <c r="N5" s="15">
        <f t="shared" si="2"/>
        <v>0.69912612442983291</v>
      </c>
      <c r="O5" s="15">
        <f t="shared" si="2"/>
        <v>0.6834656992426047</v>
      </c>
      <c r="P5" s="15">
        <f t="shared" si="2"/>
        <v>0.6696596921179041</v>
      </c>
      <c r="Q5" s="15">
        <f t="shared" si="2"/>
        <v>0.65747188572135828</v>
      </c>
      <c r="R5" s="15">
        <f t="shared" si="3"/>
        <v>0.64655785241838382</v>
      </c>
      <c r="S5" s="15">
        <f t="shared" si="3"/>
        <v>0.63653620570589886</v>
      </c>
      <c r="T5" s="15">
        <f t="shared" si="3"/>
        <v>0.6272427771025928</v>
      </c>
      <c r="U5" s="15">
        <f t="shared" si="3"/>
        <v>0.61858682677857701</v>
      </c>
      <c r="V5" s="15">
        <f t="shared" si="3"/>
        <v>0.61048333934777765</v>
      </c>
      <c r="W5" s="15">
        <f t="shared" si="3"/>
        <v>0.60291334593986523</v>
      </c>
      <c r="X5" s="15">
        <f t="shared" si="3"/>
        <v>0.59585925979236876</v>
      </c>
      <c r="Y5" s="15">
        <f t="shared" si="3"/>
        <v>0.58924522200867346</v>
      </c>
      <c r="Z5" s="15">
        <f t="shared" si="3"/>
        <v>0.5829402981331806</v>
      </c>
      <c r="AA5" s="15">
        <f t="shared" si="3"/>
        <v>0.57693601306240883</v>
      </c>
      <c r="AB5" s="15">
        <f t="shared" si="3"/>
        <v>0.57110895933047845</v>
      </c>
      <c r="AC5" s="15">
        <f t="shared" si="3"/>
        <v>0.56539786973717365</v>
      </c>
      <c r="AD5" s="15">
        <f t="shared" si="3"/>
        <v>0.55974389103980193</v>
      </c>
      <c r="AE5" s="15">
        <f t="shared" si="3"/>
        <v>0.55414645212940394</v>
      </c>
      <c r="AF5" s="15">
        <f t="shared" si="3"/>
        <v>0.54860498760810994</v>
      </c>
      <c r="AG5" s="15">
        <f t="shared" si="3"/>
        <v>0.54311893773202879</v>
      </c>
      <c r="AH5" s="15">
        <f t="shared" si="4"/>
        <v>0.53768774835470845</v>
      </c>
      <c r="AI5" s="15">
        <f t="shared" si="4"/>
        <v>0.53231087087116136</v>
      </c>
      <c r="AJ5" s="15">
        <f t="shared" si="4"/>
        <v>0.52698776216244969</v>
      </c>
      <c r="AK5" s="15">
        <f t="shared" si="4"/>
        <v>0.52171788454082524</v>
      </c>
      <c r="AL5" s="15">
        <f t="shared" si="4"/>
        <v>0.51650070569541695</v>
      </c>
      <c r="AM5" s="15">
        <f t="shared" si="4"/>
        <v>0.51133569863846273</v>
      </c>
      <c r="AN5" s="15">
        <f t="shared" si="4"/>
        <v>0.50622234165207813</v>
      </c>
      <c r="AO5" s="15">
        <f t="shared" si="4"/>
        <v>0.50116011823555739</v>
      </c>
      <c r="AP5" s="15">
        <f t="shared" si="4"/>
        <v>0.49614851705320184</v>
      </c>
      <c r="AQ5" s="15">
        <f t="shared" si="4"/>
        <v>0.49118703188266982</v>
      </c>
      <c r="AR5" s="15">
        <f t="shared" si="4"/>
        <v>0.48627516156384309</v>
      </c>
      <c r="AS5" s="15">
        <f t="shared" si="4"/>
        <v>0.48141240994820467</v>
      </c>
      <c r="AT5" s="15">
        <f t="shared" si="4"/>
        <v>0.4765982858487226</v>
      </c>
      <c r="AU5" s="15">
        <f t="shared" si="4"/>
        <v>0.47183230299023537</v>
      </c>
      <c r="AV5" s="15">
        <f t="shared" si="4"/>
        <v>0.46711397996033299</v>
      </c>
      <c r="AW5" s="15">
        <f t="shared" si="4"/>
        <v>0.46244284016072967</v>
      </c>
      <c r="AX5" s="15">
        <f t="shared" si="5"/>
        <v>0.45781841175912236</v>
      </c>
      <c r="AY5" s="15">
        <f t="shared" si="5"/>
        <v>0.4532402276415311</v>
      </c>
      <c r="AZ5" s="15">
        <f t="shared" si="5"/>
        <v>0.44870782536511578</v>
      </c>
      <c r="BA5" s="15">
        <f t="shared" si="5"/>
        <v>0.44422074711146459</v>
      </c>
      <c r="BB5" s="15">
        <f t="shared" si="5"/>
        <v>0.43977853964034996</v>
      </c>
      <c r="BC5" s="15">
        <f t="shared" si="5"/>
        <v>0.43538075424394646</v>
      </c>
      <c r="BD5" s="15">
        <f t="shared" si="5"/>
        <v>0.43102694670150699</v>
      </c>
      <c r="BE5" s="15">
        <f t="shared" si="5"/>
        <v>0.42671667723449191</v>
      </c>
      <c r="BF5" s="15">
        <f t="shared" si="5"/>
        <v>0.42244951046214702</v>
      </c>
      <c r="BG5" s="15">
        <f t="shared" si="5"/>
        <v>0.41822501535752554</v>
      </c>
      <c r="BH5" s="15">
        <f t="shared" si="5"/>
        <v>0.41404276520395028</v>
      </c>
      <c r="BI5" s="15">
        <f t="shared" si="5"/>
        <v>0.4099023375519108</v>
      </c>
      <c r="BJ5" s="15">
        <f t="shared" si="5"/>
        <v>0.40580331417639171</v>
      </c>
      <c r="BK5" s="15">
        <f t="shared" si="5"/>
        <v>0.40174528103462781</v>
      </c>
      <c r="BL5" s="15">
        <f t="shared" si="5"/>
        <v>0.39772782822428154</v>
      </c>
      <c r="BM5" s="15">
        <f t="shared" si="5"/>
        <v>0.39375054994203873</v>
      </c>
      <c r="BN5" s="15">
        <f t="shared" si="6"/>
        <v>0.38981304444261833</v>
      </c>
      <c r="BO5" s="15">
        <f t="shared" si="6"/>
        <v>0.38591491399819217</v>
      </c>
      <c r="BP5" s="15">
        <f t="shared" si="6"/>
        <v>0.38205576485821025</v>
      </c>
      <c r="BQ5" s="15">
        <f t="shared" si="6"/>
        <v>0.37823520720962817</v>
      </c>
      <c r="BR5" s="15">
        <f t="shared" si="6"/>
        <v>0.3744528551375319</v>
      </c>
      <c r="BS5" s="15">
        <f t="shared" si="6"/>
        <v>0.3707083265861566</v>
      </c>
      <c r="BT5" s="15">
        <f t="shared" si="6"/>
        <v>0.36700124332029505</v>
      </c>
      <c r="BU5" s="15">
        <f t="shared" si="6"/>
        <v>0.36333123088709207</v>
      </c>
      <c r="BV5" s="15">
        <f t="shared" si="6"/>
        <v>0.35969791857822114</v>
      </c>
      <c r="BW5" s="15">
        <f t="shared" si="6"/>
        <v>0.35610093939243892</v>
      </c>
      <c r="BX5" s="15">
        <f t="shared" si="6"/>
        <v>0.35253992999851452</v>
      </c>
      <c r="BY5" s="15">
        <f t="shared" si="6"/>
        <v>0.34901453069852939</v>
      </c>
      <c r="BZ5" s="15">
        <f t="shared" si="6"/>
        <v>0.34552438539154412</v>
      </c>
      <c r="CA5" s="15">
        <f t="shared" si="6"/>
        <v>0.34206914153762868</v>
      </c>
      <c r="CB5" s="15">
        <f t="shared" si="6"/>
        <v>0.33864845012225242</v>
      </c>
      <c r="CC5" s="15">
        <f t="shared" si="6"/>
        <v>0.33526196562102989</v>
      </c>
      <c r="CD5" s="15">
        <f t="shared" si="7"/>
        <v>0.33190934596481958</v>
      </c>
      <c r="CE5" s="15">
        <f t="shared" si="7"/>
        <v>0.32859025250517138</v>
      </c>
      <c r="CF5" s="15">
        <f t="shared" si="7"/>
        <v>0.32530434998011964</v>
      </c>
      <c r="CG5" s="15">
        <f t="shared" si="7"/>
        <v>0.32205130648031843</v>
      </c>
      <c r="CH5" s="15">
        <f t="shared" si="7"/>
        <v>0.31883079341551523</v>
      </c>
      <c r="CI5" s="15">
        <f t="shared" si="7"/>
        <v>0.31564248548136009</v>
      </c>
      <c r="CJ5" s="15">
        <f t="shared" si="7"/>
        <v>0.31248606062654649</v>
      </c>
      <c r="CK5" s="15">
        <f t="shared" si="7"/>
        <v>0.309361200020281</v>
      </c>
      <c r="CL5" s="15">
        <f t="shared" si="7"/>
        <v>0.3062675880200782</v>
      </c>
      <c r="CM5" s="15">
        <f t="shared" si="7"/>
        <v>0.30320491213987744</v>
      </c>
      <c r="CN5" s="15">
        <f t="shared" si="7"/>
        <v>0.30017286301847868</v>
      </c>
      <c r="CO5" s="15">
        <f t="shared" si="7"/>
        <v>0.2971711343882939</v>
      </c>
      <c r="CP5" s="15">
        <f t="shared" si="7"/>
        <v>0.29419942304441093</v>
      </c>
      <c r="CQ5" s="15">
        <f t="shared" si="7"/>
        <v>0.29125742881396682</v>
      </c>
      <c r="CR5" s="15">
        <f t="shared" si="7"/>
        <v>0.28834485452582714</v>
      </c>
      <c r="CS5" s="15">
        <f t="shared" si="7"/>
        <v>0.28546140598056885</v>
      </c>
      <c r="CT5" s="15">
        <f t="shared" si="8"/>
        <v>0.28260679192076316</v>
      </c>
      <c r="CU5" s="15">
        <f t="shared" si="8"/>
        <v>0.27978072400155551</v>
      </c>
      <c r="CV5" s="15">
        <f t="shared" si="8"/>
        <v>0.27698291676153997</v>
      </c>
      <c r="CW5" s="15">
        <f t="shared" si="8"/>
        <v>0.27421308759392454</v>
      </c>
      <c r="CX5" s="15">
        <f t="shared" si="8"/>
        <v>0.27147095671798527</v>
      </c>
      <c r="CY5" s="15">
        <f t="shared" si="8"/>
        <v>0.26875624715080543</v>
      </c>
      <c r="CZ5" s="15">
        <f t="shared" si="8"/>
        <v>0.2660686846792974</v>
      </c>
      <c r="DA5" s="15">
        <f t="shared" si="8"/>
        <v>0.2634079978325044</v>
      </c>
      <c r="DB5" s="15">
        <f t="shared" si="8"/>
        <v>0.26077391785417936</v>
      </c>
      <c r="DC5" s="15">
        <f t="shared" si="8"/>
        <v>0.25816617867563757</v>
      </c>
      <c r="DD5" s="15">
        <f t="shared" si="8"/>
        <v>0.25558451688888117</v>
      </c>
      <c r="DE5" s="15">
        <f t="shared" si="8"/>
        <v>0.25302867171999238</v>
      </c>
      <c r="DF5" s="15">
        <f t="shared" si="8"/>
        <v>0.25049838500279248</v>
      </c>
    </row>
    <row r="6" spans="1:110" x14ac:dyDescent="0.25">
      <c r="A6">
        <f t="shared" si="9"/>
        <v>4</v>
      </c>
      <c r="B6" s="15">
        <f t="shared" si="2"/>
        <v>1</v>
      </c>
      <c r="C6" s="15">
        <f t="shared" si="2"/>
        <v>0.9859</v>
      </c>
      <c r="D6" s="15">
        <f t="shared" si="2"/>
        <v>0.96282994</v>
      </c>
      <c r="E6" s="15">
        <f t="shared" si="2"/>
        <v>0.93259707988399998</v>
      </c>
      <c r="F6" s="15">
        <f t="shared" si="2"/>
        <v>0.89874380588421077</v>
      </c>
      <c r="G6" s="15">
        <f t="shared" si="2"/>
        <v>0.86504091316355292</v>
      </c>
      <c r="H6" s="15">
        <f t="shared" si="2"/>
        <v>0.83424545665493044</v>
      </c>
      <c r="I6" s="15">
        <f t="shared" si="2"/>
        <v>0.80771645113330359</v>
      </c>
      <c r="J6" s="15">
        <f t="shared" si="2"/>
        <v>0.78227338292260451</v>
      </c>
      <c r="K6" s="15">
        <f t="shared" si="2"/>
        <v>0.7584922720817574</v>
      </c>
      <c r="L6" s="15">
        <f t="shared" si="2"/>
        <v>0.73664769464580271</v>
      </c>
      <c r="M6" s="15">
        <f t="shared" si="2"/>
        <v>0.71683187165983064</v>
      </c>
      <c r="N6" s="15">
        <f t="shared" si="2"/>
        <v>0.69912612442983291</v>
      </c>
      <c r="O6" s="15">
        <f t="shared" si="2"/>
        <v>0.6834656992426047</v>
      </c>
      <c r="P6" s="15">
        <f t="shared" si="2"/>
        <v>0.6696596921179041</v>
      </c>
      <c r="Q6" s="15">
        <f t="shared" si="2"/>
        <v>0.65747188572135828</v>
      </c>
      <c r="R6" s="15">
        <f t="shared" si="3"/>
        <v>0.64655785241838382</v>
      </c>
      <c r="S6" s="15">
        <f t="shared" si="3"/>
        <v>0.63653620570589886</v>
      </c>
      <c r="T6" s="15">
        <f t="shared" si="3"/>
        <v>0.6272427771025928</v>
      </c>
      <c r="U6" s="15">
        <f t="shared" si="3"/>
        <v>0.61858682677857701</v>
      </c>
      <c r="V6" s="15">
        <f t="shared" si="3"/>
        <v>0.61048333934777765</v>
      </c>
      <c r="W6" s="15">
        <f t="shared" si="3"/>
        <v>0.60291334593986523</v>
      </c>
      <c r="X6" s="15">
        <f t="shared" si="3"/>
        <v>0.59585925979236876</v>
      </c>
      <c r="Y6" s="15">
        <f t="shared" si="3"/>
        <v>0.58924522200867346</v>
      </c>
      <c r="Z6" s="15">
        <f t="shared" si="3"/>
        <v>0.5829402981331806</v>
      </c>
      <c r="AA6" s="15">
        <f t="shared" si="3"/>
        <v>0.57693601306240883</v>
      </c>
      <c r="AB6" s="15">
        <f t="shared" si="3"/>
        <v>0.57110895933047845</v>
      </c>
      <c r="AC6" s="15">
        <f t="shared" si="3"/>
        <v>0.56539786973717365</v>
      </c>
      <c r="AD6" s="15">
        <f t="shared" si="3"/>
        <v>0.55974389103980193</v>
      </c>
      <c r="AE6" s="15">
        <f t="shared" si="3"/>
        <v>0.55414645212940394</v>
      </c>
      <c r="AF6" s="15">
        <f t="shared" si="3"/>
        <v>0.54860498760810994</v>
      </c>
      <c r="AG6" s="15">
        <f t="shared" si="3"/>
        <v>0.54311893773202879</v>
      </c>
      <c r="AH6" s="15">
        <f t="shared" si="4"/>
        <v>0.53768774835470845</v>
      </c>
      <c r="AI6" s="15">
        <f t="shared" si="4"/>
        <v>0.53231087087116136</v>
      </c>
      <c r="AJ6" s="15">
        <f t="shared" si="4"/>
        <v>0.52698776216244969</v>
      </c>
      <c r="AK6" s="15">
        <f t="shared" si="4"/>
        <v>0.52171788454082524</v>
      </c>
      <c r="AL6" s="15">
        <f t="shared" si="4"/>
        <v>0.51650070569541695</v>
      </c>
      <c r="AM6" s="15">
        <f t="shared" si="4"/>
        <v>0.51133569863846273</v>
      </c>
      <c r="AN6" s="15">
        <f t="shared" si="4"/>
        <v>0.50622234165207813</v>
      </c>
      <c r="AO6" s="15">
        <f t="shared" si="4"/>
        <v>0.50116011823555739</v>
      </c>
      <c r="AP6" s="15">
        <f t="shared" si="4"/>
        <v>0.49614851705320184</v>
      </c>
      <c r="AQ6" s="15">
        <f t="shared" si="4"/>
        <v>0.49118703188266982</v>
      </c>
      <c r="AR6" s="15">
        <f t="shared" si="4"/>
        <v>0.48627516156384309</v>
      </c>
      <c r="AS6" s="15">
        <f t="shared" si="4"/>
        <v>0.48141240994820467</v>
      </c>
      <c r="AT6" s="15">
        <f t="shared" si="4"/>
        <v>0.4765982858487226</v>
      </c>
      <c r="AU6" s="15">
        <f t="shared" si="4"/>
        <v>0.47183230299023537</v>
      </c>
      <c r="AV6" s="15">
        <f t="shared" si="4"/>
        <v>0.46711397996033299</v>
      </c>
      <c r="AW6" s="15">
        <f t="shared" si="4"/>
        <v>0.46244284016072967</v>
      </c>
      <c r="AX6" s="15">
        <f t="shared" si="5"/>
        <v>0.45781841175912236</v>
      </c>
      <c r="AY6" s="15">
        <f t="shared" si="5"/>
        <v>0.4532402276415311</v>
      </c>
      <c r="AZ6" s="15">
        <f t="shared" si="5"/>
        <v>0.44870782536511578</v>
      </c>
      <c r="BA6" s="15">
        <f t="shared" si="5"/>
        <v>0.44422074711146459</v>
      </c>
      <c r="BB6" s="15">
        <f t="shared" si="5"/>
        <v>0.43977853964034996</v>
      </c>
      <c r="BC6" s="15">
        <f t="shared" si="5"/>
        <v>0.43538075424394646</v>
      </c>
      <c r="BD6" s="15">
        <f t="shared" si="5"/>
        <v>0.43102694670150699</v>
      </c>
      <c r="BE6" s="15">
        <f t="shared" si="5"/>
        <v>0.42671667723449191</v>
      </c>
      <c r="BF6" s="15">
        <f t="shared" si="5"/>
        <v>0.42244951046214702</v>
      </c>
      <c r="BG6" s="15">
        <f t="shared" si="5"/>
        <v>0.41822501535752554</v>
      </c>
      <c r="BH6" s="15">
        <f t="shared" si="5"/>
        <v>0.41404276520395028</v>
      </c>
      <c r="BI6" s="15">
        <f t="shared" si="5"/>
        <v>0.4099023375519108</v>
      </c>
      <c r="BJ6" s="15">
        <f t="shared" si="5"/>
        <v>0.40580331417639171</v>
      </c>
      <c r="BK6" s="15">
        <f t="shared" si="5"/>
        <v>0.40174528103462781</v>
      </c>
      <c r="BL6" s="15">
        <f t="shared" si="5"/>
        <v>0.39772782822428154</v>
      </c>
      <c r="BM6" s="15">
        <f t="shared" si="5"/>
        <v>0.39375054994203873</v>
      </c>
      <c r="BN6" s="15">
        <f t="shared" si="6"/>
        <v>0.38981304444261833</v>
      </c>
      <c r="BO6" s="15">
        <f t="shared" si="6"/>
        <v>0.38591491399819217</v>
      </c>
      <c r="BP6" s="15">
        <f t="shared" si="6"/>
        <v>0.38205576485821025</v>
      </c>
      <c r="BQ6" s="15">
        <f t="shared" si="6"/>
        <v>0.37823520720962817</v>
      </c>
      <c r="BR6" s="15">
        <f t="shared" si="6"/>
        <v>0.3744528551375319</v>
      </c>
      <c r="BS6" s="15">
        <f t="shared" si="6"/>
        <v>0.3707083265861566</v>
      </c>
      <c r="BT6" s="15">
        <f t="shared" si="6"/>
        <v>0.36700124332029505</v>
      </c>
      <c r="BU6" s="15">
        <f t="shared" si="6"/>
        <v>0.36333123088709207</v>
      </c>
      <c r="BV6" s="15">
        <f t="shared" si="6"/>
        <v>0.35969791857822114</v>
      </c>
      <c r="BW6" s="15">
        <f t="shared" si="6"/>
        <v>0.35610093939243892</v>
      </c>
      <c r="BX6" s="15">
        <f t="shared" si="6"/>
        <v>0.35253992999851452</v>
      </c>
      <c r="BY6" s="15">
        <f t="shared" si="6"/>
        <v>0.34901453069852939</v>
      </c>
      <c r="BZ6" s="15">
        <f t="shared" si="6"/>
        <v>0.34552438539154412</v>
      </c>
      <c r="CA6" s="15">
        <f t="shared" si="6"/>
        <v>0.34206914153762868</v>
      </c>
      <c r="CB6" s="15">
        <f t="shared" si="6"/>
        <v>0.33864845012225242</v>
      </c>
      <c r="CC6" s="15">
        <f t="shared" si="6"/>
        <v>0.33526196562102989</v>
      </c>
      <c r="CD6" s="15">
        <f t="shared" si="7"/>
        <v>0.33190934596481958</v>
      </c>
      <c r="CE6" s="15">
        <f t="shared" si="7"/>
        <v>0.32859025250517138</v>
      </c>
      <c r="CF6" s="15">
        <f t="shared" si="7"/>
        <v>0.32530434998011964</v>
      </c>
      <c r="CG6" s="15">
        <f t="shared" si="7"/>
        <v>0.32205130648031843</v>
      </c>
      <c r="CH6" s="15">
        <f t="shared" si="7"/>
        <v>0.31883079341551523</v>
      </c>
      <c r="CI6" s="15">
        <f t="shared" si="7"/>
        <v>0.31564248548136009</v>
      </c>
      <c r="CJ6" s="15">
        <f t="shared" si="7"/>
        <v>0.31248606062654649</v>
      </c>
      <c r="CK6" s="15">
        <f t="shared" si="7"/>
        <v>0.309361200020281</v>
      </c>
      <c r="CL6" s="15">
        <f t="shared" si="7"/>
        <v>0.3062675880200782</v>
      </c>
      <c r="CM6" s="15">
        <f t="shared" si="7"/>
        <v>0.30320491213987744</v>
      </c>
      <c r="CN6" s="15">
        <f t="shared" si="7"/>
        <v>0.30017286301847868</v>
      </c>
      <c r="CO6" s="15">
        <f t="shared" si="7"/>
        <v>0.2971711343882939</v>
      </c>
      <c r="CP6" s="15">
        <f t="shared" si="7"/>
        <v>0.29419942304441093</v>
      </c>
      <c r="CQ6" s="15">
        <f t="shared" si="7"/>
        <v>0.29125742881396682</v>
      </c>
      <c r="CR6" s="15">
        <f t="shared" si="7"/>
        <v>0.28834485452582714</v>
      </c>
      <c r="CS6" s="15">
        <f t="shared" si="7"/>
        <v>0.28546140598056885</v>
      </c>
      <c r="CT6" s="15">
        <f t="shared" si="8"/>
        <v>0.28260679192076316</v>
      </c>
      <c r="CU6" s="15">
        <f t="shared" si="8"/>
        <v>0.27978072400155551</v>
      </c>
      <c r="CV6" s="15">
        <f t="shared" si="8"/>
        <v>0.27698291676153997</v>
      </c>
      <c r="CW6" s="15">
        <f t="shared" si="8"/>
        <v>0.27421308759392454</v>
      </c>
      <c r="CX6" s="15">
        <f t="shared" si="8"/>
        <v>0.27147095671798527</v>
      </c>
      <c r="CY6" s="15">
        <f t="shared" si="8"/>
        <v>0.26875624715080543</v>
      </c>
      <c r="CZ6" s="15">
        <f t="shared" si="8"/>
        <v>0.2660686846792974</v>
      </c>
      <c r="DA6" s="15">
        <f t="shared" si="8"/>
        <v>0.2634079978325044</v>
      </c>
      <c r="DB6" s="15">
        <f t="shared" si="8"/>
        <v>0.26077391785417936</v>
      </c>
      <c r="DC6" s="15">
        <f t="shared" si="8"/>
        <v>0.25816617867563757</v>
      </c>
      <c r="DD6" s="15">
        <f t="shared" si="8"/>
        <v>0.25558451688888117</v>
      </c>
      <c r="DE6" s="15">
        <f t="shared" si="8"/>
        <v>0.25302867171999238</v>
      </c>
      <c r="DF6" s="15">
        <f t="shared" si="8"/>
        <v>0.25049838500279248</v>
      </c>
    </row>
    <row r="7" spans="1:110" x14ac:dyDescent="0.25">
      <c r="A7">
        <f t="shared" si="9"/>
        <v>5</v>
      </c>
      <c r="B7" s="15">
        <f t="shared" si="2"/>
        <v>1</v>
      </c>
      <c r="C7" s="15">
        <f t="shared" si="2"/>
        <v>0.9859</v>
      </c>
      <c r="D7" s="15">
        <f t="shared" si="2"/>
        <v>0.96282994</v>
      </c>
      <c r="E7" s="15">
        <f t="shared" si="2"/>
        <v>0.93259707988399998</v>
      </c>
      <c r="F7" s="15">
        <f t="shared" si="2"/>
        <v>0.89874380588421077</v>
      </c>
      <c r="G7" s="15">
        <f t="shared" si="2"/>
        <v>0.86504091316355292</v>
      </c>
      <c r="H7" s="15">
        <f t="shared" si="2"/>
        <v>0.83424545665493044</v>
      </c>
      <c r="I7" s="15">
        <f t="shared" si="2"/>
        <v>0.80771645113330359</v>
      </c>
      <c r="J7" s="15">
        <f t="shared" si="2"/>
        <v>0.78227338292260451</v>
      </c>
      <c r="K7" s="15">
        <f t="shared" si="2"/>
        <v>0.7584922720817574</v>
      </c>
      <c r="L7" s="15">
        <f t="shared" si="2"/>
        <v>0.73664769464580271</v>
      </c>
      <c r="M7" s="15">
        <f t="shared" si="2"/>
        <v>0.71683187165983064</v>
      </c>
      <c r="N7" s="15">
        <f t="shared" si="2"/>
        <v>0.69912612442983291</v>
      </c>
      <c r="O7" s="15">
        <f t="shared" si="2"/>
        <v>0.6834656992426047</v>
      </c>
      <c r="P7" s="15">
        <f t="shared" si="2"/>
        <v>0.6696596921179041</v>
      </c>
      <c r="Q7" s="15">
        <f t="shared" si="2"/>
        <v>0.65747188572135828</v>
      </c>
      <c r="R7" s="15">
        <f t="shared" si="3"/>
        <v>0.64655785241838382</v>
      </c>
      <c r="S7" s="15">
        <f t="shared" si="3"/>
        <v>0.63653620570589886</v>
      </c>
      <c r="T7" s="15">
        <f t="shared" si="3"/>
        <v>0.6272427771025928</v>
      </c>
      <c r="U7" s="15">
        <f t="shared" si="3"/>
        <v>0.61858682677857701</v>
      </c>
      <c r="V7" s="15">
        <f t="shared" si="3"/>
        <v>0.61048333934777765</v>
      </c>
      <c r="W7" s="15">
        <f t="shared" si="3"/>
        <v>0.60291334593986523</v>
      </c>
      <c r="X7" s="15">
        <f t="shared" si="3"/>
        <v>0.59585925979236876</v>
      </c>
      <c r="Y7" s="15">
        <f t="shared" si="3"/>
        <v>0.58924522200867346</v>
      </c>
      <c r="Z7" s="15">
        <f t="shared" si="3"/>
        <v>0.5829402981331806</v>
      </c>
      <c r="AA7" s="15">
        <f t="shared" si="3"/>
        <v>0.57693601306240883</v>
      </c>
      <c r="AB7" s="15">
        <f t="shared" si="3"/>
        <v>0.57110895933047845</v>
      </c>
      <c r="AC7" s="15">
        <f t="shared" si="3"/>
        <v>0.56539786973717365</v>
      </c>
      <c r="AD7" s="15">
        <f t="shared" si="3"/>
        <v>0.55974389103980193</v>
      </c>
      <c r="AE7" s="15">
        <f t="shared" si="3"/>
        <v>0.55414645212940394</v>
      </c>
      <c r="AF7" s="15">
        <f t="shared" si="3"/>
        <v>0.54860498760810994</v>
      </c>
      <c r="AG7" s="15">
        <f t="shared" si="3"/>
        <v>0.54311893773202879</v>
      </c>
      <c r="AH7" s="15">
        <f t="shared" si="4"/>
        <v>0.53768774835470845</v>
      </c>
      <c r="AI7" s="15">
        <f t="shared" si="4"/>
        <v>0.53231087087116136</v>
      </c>
      <c r="AJ7" s="15">
        <f t="shared" si="4"/>
        <v>0.52698776216244969</v>
      </c>
      <c r="AK7" s="15">
        <f t="shared" si="4"/>
        <v>0.52171788454082524</v>
      </c>
      <c r="AL7" s="15">
        <f t="shared" si="4"/>
        <v>0.51650070569541695</v>
      </c>
      <c r="AM7" s="15">
        <f t="shared" si="4"/>
        <v>0.51133569863846273</v>
      </c>
      <c r="AN7" s="15">
        <f t="shared" si="4"/>
        <v>0.50622234165207813</v>
      </c>
      <c r="AO7" s="15">
        <f t="shared" si="4"/>
        <v>0.50116011823555739</v>
      </c>
      <c r="AP7" s="15">
        <f t="shared" si="4"/>
        <v>0.49614851705320184</v>
      </c>
      <c r="AQ7" s="15">
        <f t="shared" si="4"/>
        <v>0.49118703188266982</v>
      </c>
      <c r="AR7" s="15">
        <f t="shared" si="4"/>
        <v>0.48627516156384309</v>
      </c>
      <c r="AS7" s="15">
        <f t="shared" si="4"/>
        <v>0.48141240994820467</v>
      </c>
      <c r="AT7" s="15">
        <f t="shared" si="4"/>
        <v>0.4765982858487226</v>
      </c>
      <c r="AU7" s="15">
        <f t="shared" si="4"/>
        <v>0.47183230299023537</v>
      </c>
      <c r="AV7" s="15">
        <f t="shared" si="4"/>
        <v>0.46711397996033299</v>
      </c>
      <c r="AW7" s="15">
        <f t="shared" si="4"/>
        <v>0.46244284016072967</v>
      </c>
      <c r="AX7" s="15">
        <f t="shared" si="5"/>
        <v>0.45781841175912236</v>
      </c>
      <c r="AY7" s="15">
        <f t="shared" si="5"/>
        <v>0.4532402276415311</v>
      </c>
      <c r="AZ7" s="15">
        <f t="shared" si="5"/>
        <v>0.44870782536511578</v>
      </c>
      <c r="BA7" s="15">
        <f t="shared" si="5"/>
        <v>0.44422074711146459</v>
      </c>
      <c r="BB7" s="15">
        <f t="shared" si="5"/>
        <v>0.43977853964034996</v>
      </c>
      <c r="BC7" s="15">
        <f t="shared" si="5"/>
        <v>0.43538075424394646</v>
      </c>
      <c r="BD7" s="15">
        <f t="shared" si="5"/>
        <v>0.43102694670150699</v>
      </c>
      <c r="BE7" s="15">
        <f t="shared" si="5"/>
        <v>0.42671667723449191</v>
      </c>
      <c r="BF7" s="15">
        <f t="shared" si="5"/>
        <v>0.42244951046214702</v>
      </c>
      <c r="BG7" s="15">
        <f t="shared" si="5"/>
        <v>0.41822501535752554</v>
      </c>
      <c r="BH7" s="15">
        <f t="shared" si="5"/>
        <v>0.41404276520395028</v>
      </c>
      <c r="BI7" s="15">
        <f t="shared" si="5"/>
        <v>0.4099023375519108</v>
      </c>
      <c r="BJ7" s="15">
        <f t="shared" si="5"/>
        <v>0.40580331417639171</v>
      </c>
      <c r="BK7" s="15">
        <f t="shared" si="5"/>
        <v>0.40174528103462781</v>
      </c>
      <c r="BL7" s="15">
        <f t="shared" si="5"/>
        <v>0.39772782822428154</v>
      </c>
      <c r="BM7" s="15">
        <f t="shared" si="5"/>
        <v>0.39375054994203873</v>
      </c>
      <c r="BN7" s="15">
        <f t="shared" si="6"/>
        <v>0.38981304444261833</v>
      </c>
      <c r="BO7" s="15">
        <f t="shared" si="6"/>
        <v>0.38591491399819217</v>
      </c>
      <c r="BP7" s="15">
        <f t="shared" si="6"/>
        <v>0.38205576485821025</v>
      </c>
      <c r="BQ7" s="15">
        <f t="shared" si="6"/>
        <v>0.37823520720962817</v>
      </c>
      <c r="BR7" s="15">
        <f t="shared" si="6"/>
        <v>0.3744528551375319</v>
      </c>
      <c r="BS7" s="15">
        <f t="shared" si="6"/>
        <v>0.3707083265861566</v>
      </c>
      <c r="BT7" s="15">
        <f t="shared" si="6"/>
        <v>0.36700124332029505</v>
      </c>
      <c r="BU7" s="15">
        <f t="shared" si="6"/>
        <v>0.36333123088709207</v>
      </c>
      <c r="BV7" s="15">
        <f t="shared" si="6"/>
        <v>0.35969791857822114</v>
      </c>
      <c r="BW7" s="15">
        <f t="shared" si="6"/>
        <v>0.35610093939243892</v>
      </c>
      <c r="BX7" s="15">
        <f t="shared" si="6"/>
        <v>0.35253992999851452</v>
      </c>
      <c r="BY7" s="15">
        <f t="shared" si="6"/>
        <v>0.34901453069852939</v>
      </c>
      <c r="BZ7" s="15">
        <f t="shared" si="6"/>
        <v>0.34552438539154412</v>
      </c>
      <c r="CA7" s="15">
        <f t="shared" si="6"/>
        <v>0.34206914153762868</v>
      </c>
      <c r="CB7" s="15">
        <f t="shared" si="6"/>
        <v>0.33864845012225242</v>
      </c>
      <c r="CC7" s="15">
        <f t="shared" si="6"/>
        <v>0.33526196562102989</v>
      </c>
      <c r="CD7" s="15">
        <f t="shared" si="7"/>
        <v>0.33190934596481958</v>
      </c>
      <c r="CE7" s="15">
        <f t="shared" si="7"/>
        <v>0.32859025250517138</v>
      </c>
      <c r="CF7" s="15">
        <f t="shared" si="7"/>
        <v>0.32530434998011964</v>
      </c>
      <c r="CG7" s="15">
        <f t="shared" si="7"/>
        <v>0.32205130648031843</v>
      </c>
      <c r="CH7" s="15">
        <f t="shared" si="7"/>
        <v>0.31883079341551523</v>
      </c>
      <c r="CI7" s="15">
        <f t="shared" si="7"/>
        <v>0.31564248548136009</v>
      </c>
      <c r="CJ7" s="15">
        <f t="shared" si="7"/>
        <v>0.31248606062654649</v>
      </c>
      <c r="CK7" s="15">
        <f t="shared" si="7"/>
        <v>0.309361200020281</v>
      </c>
      <c r="CL7" s="15">
        <f t="shared" si="7"/>
        <v>0.3062675880200782</v>
      </c>
      <c r="CM7" s="15">
        <f t="shared" si="7"/>
        <v>0.30320491213987744</v>
      </c>
      <c r="CN7" s="15">
        <f t="shared" si="7"/>
        <v>0.30017286301847868</v>
      </c>
      <c r="CO7" s="15">
        <f t="shared" si="7"/>
        <v>0.2971711343882939</v>
      </c>
      <c r="CP7" s="15">
        <f t="shared" si="7"/>
        <v>0.29419942304441093</v>
      </c>
      <c r="CQ7" s="15">
        <f t="shared" si="7"/>
        <v>0.29125742881396682</v>
      </c>
      <c r="CR7" s="15">
        <f t="shared" si="7"/>
        <v>0.28834485452582714</v>
      </c>
      <c r="CS7" s="15">
        <f t="shared" si="7"/>
        <v>0.28546140598056885</v>
      </c>
      <c r="CT7" s="15">
        <f t="shared" si="8"/>
        <v>0.28260679192076316</v>
      </c>
      <c r="CU7" s="15">
        <f t="shared" si="8"/>
        <v>0.27978072400155551</v>
      </c>
      <c r="CV7" s="15">
        <f t="shared" si="8"/>
        <v>0.27698291676153997</v>
      </c>
      <c r="CW7" s="15">
        <f t="shared" si="8"/>
        <v>0.27421308759392454</v>
      </c>
      <c r="CX7" s="15">
        <f t="shared" si="8"/>
        <v>0.27147095671798527</v>
      </c>
      <c r="CY7" s="15">
        <f t="shared" si="8"/>
        <v>0.26875624715080543</v>
      </c>
      <c r="CZ7" s="15">
        <f t="shared" si="8"/>
        <v>0.2660686846792974</v>
      </c>
      <c r="DA7" s="15">
        <f t="shared" si="8"/>
        <v>0.2634079978325044</v>
      </c>
      <c r="DB7" s="15">
        <f t="shared" si="8"/>
        <v>0.26077391785417936</v>
      </c>
      <c r="DC7" s="15">
        <f t="shared" si="8"/>
        <v>0.25816617867563757</v>
      </c>
      <c r="DD7" s="15">
        <f t="shared" si="8"/>
        <v>0.25558451688888117</v>
      </c>
      <c r="DE7" s="15">
        <f t="shared" si="8"/>
        <v>0.25302867171999238</v>
      </c>
      <c r="DF7" s="15">
        <f t="shared" si="8"/>
        <v>0.25049838500279248</v>
      </c>
    </row>
    <row r="8" spans="1:110" x14ac:dyDescent="0.25">
      <c r="A8">
        <f t="shared" si="9"/>
        <v>6</v>
      </c>
      <c r="B8" s="15">
        <f t="shared" si="2"/>
        <v>1</v>
      </c>
      <c r="C8" s="15">
        <f t="shared" si="2"/>
        <v>0.9859</v>
      </c>
      <c r="D8" s="15">
        <f t="shared" si="2"/>
        <v>0.96282994</v>
      </c>
      <c r="E8" s="15">
        <f t="shared" si="2"/>
        <v>0.93259707988399998</v>
      </c>
      <c r="F8" s="15">
        <f t="shared" si="2"/>
        <v>0.89874380588421077</v>
      </c>
      <c r="G8" s="15">
        <f t="shared" si="2"/>
        <v>0.86504091316355292</v>
      </c>
      <c r="H8" s="15">
        <f t="shared" si="2"/>
        <v>0.83424545665493044</v>
      </c>
      <c r="I8" s="15">
        <f t="shared" si="2"/>
        <v>0.80771645113330359</v>
      </c>
      <c r="J8" s="15">
        <f t="shared" si="2"/>
        <v>0.78227338292260451</v>
      </c>
      <c r="K8" s="15">
        <f t="shared" si="2"/>
        <v>0.7584922720817574</v>
      </c>
      <c r="L8" s="15">
        <f t="shared" si="2"/>
        <v>0.73664769464580271</v>
      </c>
      <c r="M8" s="15">
        <f t="shared" si="2"/>
        <v>0.71683187165983064</v>
      </c>
      <c r="N8" s="15">
        <f t="shared" si="2"/>
        <v>0.69912612442983291</v>
      </c>
      <c r="O8" s="15">
        <f t="shared" si="2"/>
        <v>0.6834656992426047</v>
      </c>
      <c r="P8" s="15">
        <f t="shared" si="2"/>
        <v>0.6696596921179041</v>
      </c>
      <c r="Q8" s="15">
        <f t="shared" si="2"/>
        <v>0.65747188572135828</v>
      </c>
      <c r="R8" s="15">
        <f t="shared" si="3"/>
        <v>0.64655785241838382</v>
      </c>
      <c r="S8" s="15">
        <f t="shared" si="3"/>
        <v>0.63653620570589886</v>
      </c>
      <c r="T8" s="15">
        <f t="shared" si="3"/>
        <v>0.6272427771025928</v>
      </c>
      <c r="U8" s="15">
        <f t="shared" si="3"/>
        <v>0.61858682677857701</v>
      </c>
      <c r="V8" s="15">
        <f t="shared" si="3"/>
        <v>0.61048333934777765</v>
      </c>
      <c r="W8" s="15">
        <f t="shared" si="3"/>
        <v>0.60291334593986523</v>
      </c>
      <c r="X8" s="15">
        <f t="shared" si="3"/>
        <v>0.59585925979236876</v>
      </c>
      <c r="Y8" s="15">
        <f t="shared" si="3"/>
        <v>0.58924522200867346</v>
      </c>
      <c r="Z8" s="15">
        <f t="shared" si="3"/>
        <v>0.5829402981331806</v>
      </c>
      <c r="AA8" s="15">
        <f t="shared" si="3"/>
        <v>0.57693601306240883</v>
      </c>
      <c r="AB8" s="15">
        <f t="shared" si="3"/>
        <v>0.57110895933047845</v>
      </c>
      <c r="AC8" s="15">
        <f t="shared" si="3"/>
        <v>0.56539786973717365</v>
      </c>
      <c r="AD8" s="15">
        <f t="shared" si="3"/>
        <v>0.55974389103980193</v>
      </c>
      <c r="AE8" s="15">
        <f t="shared" si="3"/>
        <v>0.55414645212940394</v>
      </c>
      <c r="AF8" s="15">
        <f t="shared" si="3"/>
        <v>0.54860498760810994</v>
      </c>
      <c r="AG8" s="15">
        <f t="shared" si="3"/>
        <v>0.54311893773202879</v>
      </c>
      <c r="AH8" s="15">
        <f t="shared" si="4"/>
        <v>0.53768774835470845</v>
      </c>
      <c r="AI8" s="15">
        <f t="shared" si="4"/>
        <v>0.53231087087116136</v>
      </c>
      <c r="AJ8" s="15">
        <f t="shared" si="4"/>
        <v>0.52698776216244969</v>
      </c>
      <c r="AK8" s="15">
        <f t="shared" si="4"/>
        <v>0.52171788454082524</v>
      </c>
      <c r="AL8" s="15">
        <f t="shared" si="4"/>
        <v>0.51650070569541695</v>
      </c>
      <c r="AM8" s="15">
        <f t="shared" si="4"/>
        <v>0.51133569863846273</v>
      </c>
      <c r="AN8" s="15">
        <f t="shared" si="4"/>
        <v>0.50622234165207813</v>
      </c>
      <c r="AO8" s="15">
        <f t="shared" si="4"/>
        <v>0.50116011823555739</v>
      </c>
      <c r="AP8" s="15">
        <f t="shared" si="4"/>
        <v>0.49614851705320184</v>
      </c>
      <c r="AQ8" s="15">
        <f t="shared" si="4"/>
        <v>0.49118703188266982</v>
      </c>
      <c r="AR8" s="15">
        <f t="shared" si="4"/>
        <v>0.48627516156384309</v>
      </c>
      <c r="AS8" s="15">
        <f t="shared" si="4"/>
        <v>0.48141240994820467</v>
      </c>
      <c r="AT8" s="15">
        <f t="shared" si="4"/>
        <v>0.4765982858487226</v>
      </c>
      <c r="AU8" s="15">
        <f t="shared" si="4"/>
        <v>0.47183230299023537</v>
      </c>
      <c r="AV8" s="15">
        <f t="shared" si="4"/>
        <v>0.46711397996033299</v>
      </c>
      <c r="AW8" s="15">
        <f t="shared" si="4"/>
        <v>0.46244284016072967</v>
      </c>
      <c r="AX8" s="15">
        <f t="shared" si="5"/>
        <v>0.45781841175912236</v>
      </c>
      <c r="AY8" s="15">
        <f t="shared" si="5"/>
        <v>0.4532402276415311</v>
      </c>
      <c r="AZ8" s="15">
        <f t="shared" si="5"/>
        <v>0.44870782536511578</v>
      </c>
      <c r="BA8" s="15">
        <f t="shared" si="5"/>
        <v>0.44422074711146459</v>
      </c>
      <c r="BB8" s="15">
        <f t="shared" si="5"/>
        <v>0.43977853964034996</v>
      </c>
      <c r="BC8" s="15">
        <f t="shared" si="5"/>
        <v>0.43538075424394646</v>
      </c>
      <c r="BD8" s="15">
        <f t="shared" si="5"/>
        <v>0.43102694670150699</v>
      </c>
      <c r="BE8" s="15">
        <f t="shared" si="5"/>
        <v>0.42671667723449191</v>
      </c>
      <c r="BF8" s="15">
        <f t="shared" si="5"/>
        <v>0.42244951046214702</v>
      </c>
      <c r="BG8" s="15">
        <f t="shared" si="5"/>
        <v>0.41822501535752554</v>
      </c>
      <c r="BH8" s="15">
        <f t="shared" si="5"/>
        <v>0.41404276520395028</v>
      </c>
      <c r="BI8" s="15">
        <f t="shared" si="5"/>
        <v>0.4099023375519108</v>
      </c>
      <c r="BJ8" s="15">
        <f t="shared" si="5"/>
        <v>0.40580331417639171</v>
      </c>
      <c r="BK8" s="15">
        <f t="shared" si="5"/>
        <v>0.40174528103462781</v>
      </c>
      <c r="BL8" s="15">
        <f t="shared" si="5"/>
        <v>0.39772782822428154</v>
      </c>
      <c r="BM8" s="15">
        <f t="shared" si="5"/>
        <v>0.39375054994203873</v>
      </c>
      <c r="BN8" s="15">
        <f t="shared" si="6"/>
        <v>0.38981304444261833</v>
      </c>
      <c r="BO8" s="15">
        <f t="shared" si="6"/>
        <v>0.38591491399819217</v>
      </c>
      <c r="BP8" s="15">
        <f t="shared" si="6"/>
        <v>0.38205576485821025</v>
      </c>
      <c r="BQ8" s="15">
        <f t="shared" si="6"/>
        <v>0.37823520720962817</v>
      </c>
      <c r="BR8" s="15">
        <f t="shared" si="6"/>
        <v>0.3744528551375319</v>
      </c>
      <c r="BS8" s="15">
        <f t="shared" si="6"/>
        <v>0.3707083265861566</v>
      </c>
      <c r="BT8" s="15">
        <f t="shared" si="6"/>
        <v>0.36700124332029505</v>
      </c>
      <c r="BU8" s="15">
        <f t="shared" si="6"/>
        <v>0.36333123088709207</v>
      </c>
      <c r="BV8" s="15">
        <f t="shared" si="6"/>
        <v>0.35969791857822114</v>
      </c>
      <c r="BW8" s="15">
        <f t="shared" si="6"/>
        <v>0.35610093939243892</v>
      </c>
      <c r="BX8" s="15">
        <f t="shared" si="6"/>
        <v>0.35253992999851452</v>
      </c>
      <c r="BY8" s="15">
        <f t="shared" si="6"/>
        <v>0.34901453069852939</v>
      </c>
      <c r="BZ8" s="15">
        <f t="shared" si="6"/>
        <v>0.34552438539154412</v>
      </c>
      <c r="CA8" s="15">
        <f t="shared" si="6"/>
        <v>0.34206914153762868</v>
      </c>
      <c r="CB8" s="15">
        <f t="shared" si="6"/>
        <v>0.33864845012225242</v>
      </c>
      <c r="CC8" s="15">
        <f t="shared" si="6"/>
        <v>0.33526196562102989</v>
      </c>
      <c r="CD8" s="15">
        <f t="shared" si="7"/>
        <v>0.33190934596481958</v>
      </c>
      <c r="CE8" s="15">
        <f t="shared" si="7"/>
        <v>0.32859025250517138</v>
      </c>
      <c r="CF8" s="15">
        <f t="shared" si="7"/>
        <v>0.32530434998011964</v>
      </c>
      <c r="CG8" s="15">
        <f t="shared" si="7"/>
        <v>0.32205130648031843</v>
      </c>
      <c r="CH8" s="15">
        <f t="shared" si="7"/>
        <v>0.31883079341551523</v>
      </c>
      <c r="CI8" s="15">
        <f t="shared" si="7"/>
        <v>0.31564248548136009</v>
      </c>
      <c r="CJ8" s="15">
        <f t="shared" si="7"/>
        <v>0.31248606062654649</v>
      </c>
      <c r="CK8" s="15">
        <f t="shared" si="7"/>
        <v>0.309361200020281</v>
      </c>
      <c r="CL8" s="15">
        <f t="shared" si="7"/>
        <v>0.3062675880200782</v>
      </c>
      <c r="CM8" s="15">
        <f t="shared" si="7"/>
        <v>0.30320491213987744</v>
      </c>
      <c r="CN8" s="15">
        <f t="shared" si="7"/>
        <v>0.30017286301847868</v>
      </c>
      <c r="CO8" s="15">
        <f t="shared" si="7"/>
        <v>0.2971711343882939</v>
      </c>
      <c r="CP8" s="15">
        <f t="shared" si="7"/>
        <v>0.29419942304441093</v>
      </c>
      <c r="CQ8" s="15">
        <f t="shared" si="7"/>
        <v>0.29125742881396682</v>
      </c>
      <c r="CR8" s="15">
        <f t="shared" si="7"/>
        <v>0.28834485452582714</v>
      </c>
      <c r="CS8" s="15">
        <f t="shared" si="7"/>
        <v>0.28546140598056885</v>
      </c>
      <c r="CT8" s="15">
        <f t="shared" si="8"/>
        <v>0.28260679192076316</v>
      </c>
      <c r="CU8" s="15">
        <f t="shared" si="8"/>
        <v>0.27978072400155551</v>
      </c>
      <c r="CV8" s="15">
        <f t="shared" si="8"/>
        <v>0.27698291676153997</v>
      </c>
      <c r="CW8" s="15">
        <f t="shared" si="8"/>
        <v>0.27421308759392454</v>
      </c>
      <c r="CX8" s="15">
        <f t="shared" si="8"/>
        <v>0.27147095671798527</v>
      </c>
      <c r="CY8" s="15">
        <f t="shared" si="8"/>
        <v>0.26875624715080543</v>
      </c>
      <c r="CZ8" s="15">
        <f t="shared" si="8"/>
        <v>0.2660686846792974</v>
      </c>
      <c r="DA8" s="15">
        <f t="shared" si="8"/>
        <v>0.2634079978325044</v>
      </c>
      <c r="DB8" s="15">
        <f t="shared" si="8"/>
        <v>0.26077391785417936</v>
      </c>
      <c r="DC8" s="15">
        <f t="shared" si="8"/>
        <v>0.25816617867563757</v>
      </c>
      <c r="DD8" s="15">
        <f t="shared" si="8"/>
        <v>0.25558451688888117</v>
      </c>
      <c r="DE8" s="15">
        <f t="shared" si="8"/>
        <v>0.25302867171999238</v>
      </c>
      <c r="DF8" s="15">
        <f t="shared" si="8"/>
        <v>0.25049838500279248</v>
      </c>
    </row>
    <row r="9" spans="1:110" x14ac:dyDescent="0.25">
      <c r="A9">
        <f t="shared" si="9"/>
        <v>7</v>
      </c>
      <c r="B9" s="15">
        <f t="shared" si="2"/>
        <v>1</v>
      </c>
      <c r="C9" s="15">
        <f t="shared" si="2"/>
        <v>0.9859</v>
      </c>
      <c r="D9" s="15">
        <f t="shared" si="2"/>
        <v>0.96282994</v>
      </c>
      <c r="E9" s="15">
        <f t="shared" si="2"/>
        <v>0.93259707988399998</v>
      </c>
      <c r="F9" s="15">
        <f t="shared" si="2"/>
        <v>0.89874380588421077</v>
      </c>
      <c r="G9" s="15">
        <f t="shared" si="2"/>
        <v>0.86504091316355292</v>
      </c>
      <c r="H9" s="15">
        <f t="shared" si="2"/>
        <v>0.83424545665493044</v>
      </c>
      <c r="I9" s="15">
        <f t="shared" si="2"/>
        <v>0.80771645113330359</v>
      </c>
      <c r="J9" s="15">
        <f t="shared" si="2"/>
        <v>0.78227338292260451</v>
      </c>
      <c r="K9" s="15">
        <f t="shared" si="2"/>
        <v>0.7584922720817574</v>
      </c>
      <c r="L9" s="15">
        <f t="shared" si="2"/>
        <v>0.73664769464580271</v>
      </c>
      <c r="M9" s="15">
        <f t="shared" si="2"/>
        <v>0.71683187165983064</v>
      </c>
      <c r="N9" s="15">
        <f t="shared" si="2"/>
        <v>0.69912612442983291</v>
      </c>
      <c r="O9" s="15">
        <f t="shared" si="2"/>
        <v>0.6834656992426047</v>
      </c>
      <c r="P9" s="15">
        <f t="shared" si="2"/>
        <v>0.6696596921179041</v>
      </c>
      <c r="Q9" s="15">
        <f t="shared" si="2"/>
        <v>0.65747188572135828</v>
      </c>
      <c r="R9" s="15">
        <f t="shared" si="3"/>
        <v>0.64655785241838382</v>
      </c>
      <c r="S9" s="15">
        <f t="shared" si="3"/>
        <v>0.63653620570589886</v>
      </c>
      <c r="T9" s="15">
        <f t="shared" si="3"/>
        <v>0.6272427771025928</v>
      </c>
      <c r="U9" s="15">
        <f t="shared" si="3"/>
        <v>0.61858682677857701</v>
      </c>
      <c r="V9" s="15">
        <f t="shared" si="3"/>
        <v>0.61048333934777765</v>
      </c>
      <c r="W9" s="15">
        <f t="shared" si="3"/>
        <v>0.60291334593986523</v>
      </c>
      <c r="X9" s="15">
        <f t="shared" si="3"/>
        <v>0.59585925979236876</v>
      </c>
      <c r="Y9" s="15">
        <f t="shared" si="3"/>
        <v>0.58924522200867346</v>
      </c>
      <c r="Z9" s="15">
        <f t="shared" si="3"/>
        <v>0.5829402981331806</v>
      </c>
      <c r="AA9" s="15">
        <f t="shared" si="3"/>
        <v>0.57693601306240883</v>
      </c>
      <c r="AB9" s="15">
        <f t="shared" si="3"/>
        <v>0.57110895933047845</v>
      </c>
      <c r="AC9" s="15">
        <f t="shared" si="3"/>
        <v>0.56539786973717365</v>
      </c>
      <c r="AD9" s="15">
        <f t="shared" si="3"/>
        <v>0.55974389103980193</v>
      </c>
      <c r="AE9" s="15">
        <f t="shared" si="3"/>
        <v>0.55414645212940394</v>
      </c>
      <c r="AF9" s="15">
        <f t="shared" si="3"/>
        <v>0.54860498760810994</v>
      </c>
      <c r="AG9" s="15">
        <f t="shared" si="3"/>
        <v>0.54311893773202879</v>
      </c>
      <c r="AH9" s="15">
        <f t="shared" si="4"/>
        <v>0.53768774835470845</v>
      </c>
      <c r="AI9" s="15">
        <f t="shared" si="4"/>
        <v>0.53231087087116136</v>
      </c>
      <c r="AJ9" s="15">
        <f t="shared" si="4"/>
        <v>0.52698776216244969</v>
      </c>
      <c r="AK9" s="15">
        <f t="shared" si="4"/>
        <v>0.52171788454082524</v>
      </c>
      <c r="AL9" s="15">
        <f t="shared" si="4"/>
        <v>0.51650070569541695</v>
      </c>
      <c r="AM9" s="15">
        <f t="shared" si="4"/>
        <v>0.51133569863846273</v>
      </c>
      <c r="AN9" s="15">
        <f t="shared" si="4"/>
        <v>0.50622234165207813</v>
      </c>
      <c r="AO9" s="15">
        <f t="shared" si="4"/>
        <v>0.50116011823555739</v>
      </c>
      <c r="AP9" s="15">
        <f t="shared" si="4"/>
        <v>0.49614851705320184</v>
      </c>
      <c r="AQ9" s="15">
        <f t="shared" si="4"/>
        <v>0.49118703188266982</v>
      </c>
      <c r="AR9" s="15">
        <f t="shared" si="4"/>
        <v>0.48627516156384309</v>
      </c>
      <c r="AS9" s="15">
        <f t="shared" si="4"/>
        <v>0.48141240994820467</v>
      </c>
      <c r="AT9" s="15">
        <f t="shared" si="4"/>
        <v>0.4765982858487226</v>
      </c>
      <c r="AU9" s="15">
        <f t="shared" si="4"/>
        <v>0.47183230299023537</v>
      </c>
      <c r="AV9" s="15">
        <f t="shared" si="4"/>
        <v>0.46711397996033299</v>
      </c>
      <c r="AW9" s="15">
        <f t="shared" si="4"/>
        <v>0.46244284016072967</v>
      </c>
      <c r="AX9" s="15">
        <f t="shared" si="5"/>
        <v>0.45781841175912236</v>
      </c>
      <c r="AY9" s="15">
        <f t="shared" si="5"/>
        <v>0.4532402276415311</v>
      </c>
      <c r="AZ9" s="15">
        <f t="shared" si="5"/>
        <v>0.44870782536511578</v>
      </c>
      <c r="BA9" s="15">
        <f t="shared" si="5"/>
        <v>0.44422074711146459</v>
      </c>
      <c r="BB9" s="15">
        <f t="shared" si="5"/>
        <v>0.43977853964034996</v>
      </c>
      <c r="BC9" s="15">
        <f t="shared" si="5"/>
        <v>0.43538075424394646</v>
      </c>
      <c r="BD9" s="15">
        <f t="shared" si="5"/>
        <v>0.43102694670150699</v>
      </c>
      <c r="BE9" s="15">
        <f t="shared" si="5"/>
        <v>0.42671667723449191</v>
      </c>
      <c r="BF9" s="15">
        <f t="shared" si="5"/>
        <v>0.42244951046214702</v>
      </c>
      <c r="BG9" s="15">
        <f t="shared" si="5"/>
        <v>0.41822501535752554</v>
      </c>
      <c r="BH9" s="15">
        <f t="shared" si="5"/>
        <v>0.41404276520395028</v>
      </c>
      <c r="BI9" s="15">
        <f t="shared" si="5"/>
        <v>0.4099023375519108</v>
      </c>
      <c r="BJ9" s="15">
        <f t="shared" si="5"/>
        <v>0.40580331417639171</v>
      </c>
      <c r="BK9" s="15">
        <f t="shared" si="5"/>
        <v>0.40174528103462781</v>
      </c>
      <c r="BL9" s="15">
        <f t="shared" si="5"/>
        <v>0.39772782822428154</v>
      </c>
      <c r="BM9" s="15">
        <f t="shared" si="5"/>
        <v>0.39375054994203873</v>
      </c>
      <c r="BN9" s="15">
        <f t="shared" si="6"/>
        <v>0.38981304444261833</v>
      </c>
      <c r="BO9" s="15">
        <f t="shared" si="6"/>
        <v>0.38591491399819217</v>
      </c>
      <c r="BP9" s="15">
        <f t="shared" si="6"/>
        <v>0.38205576485821025</v>
      </c>
      <c r="BQ9" s="15">
        <f t="shared" si="6"/>
        <v>0.37823520720962817</v>
      </c>
      <c r="BR9" s="15">
        <f t="shared" si="6"/>
        <v>0.3744528551375319</v>
      </c>
      <c r="BS9" s="15">
        <f t="shared" si="6"/>
        <v>0.3707083265861566</v>
      </c>
      <c r="BT9" s="15">
        <f t="shared" si="6"/>
        <v>0.36700124332029505</v>
      </c>
      <c r="BU9" s="15">
        <f t="shared" si="6"/>
        <v>0.36333123088709207</v>
      </c>
      <c r="BV9" s="15">
        <f t="shared" si="6"/>
        <v>0.35969791857822114</v>
      </c>
      <c r="BW9" s="15">
        <f t="shared" si="6"/>
        <v>0.35610093939243892</v>
      </c>
      <c r="BX9" s="15">
        <f t="shared" si="6"/>
        <v>0.35253992999851452</v>
      </c>
      <c r="BY9" s="15">
        <f t="shared" si="6"/>
        <v>0.34901453069852939</v>
      </c>
      <c r="BZ9" s="15">
        <f t="shared" si="6"/>
        <v>0.34552438539154412</v>
      </c>
      <c r="CA9" s="15">
        <f t="shared" si="6"/>
        <v>0.34206914153762868</v>
      </c>
      <c r="CB9" s="15">
        <f t="shared" si="6"/>
        <v>0.33864845012225242</v>
      </c>
      <c r="CC9" s="15">
        <f t="shared" si="6"/>
        <v>0.33526196562102989</v>
      </c>
      <c r="CD9" s="15">
        <f t="shared" si="7"/>
        <v>0.33190934596481958</v>
      </c>
      <c r="CE9" s="15">
        <f t="shared" si="7"/>
        <v>0.32859025250517138</v>
      </c>
      <c r="CF9" s="15">
        <f t="shared" si="7"/>
        <v>0.32530434998011964</v>
      </c>
      <c r="CG9" s="15">
        <f t="shared" si="7"/>
        <v>0.32205130648031843</v>
      </c>
      <c r="CH9" s="15">
        <f t="shared" si="7"/>
        <v>0.31883079341551523</v>
      </c>
      <c r="CI9" s="15">
        <f t="shared" si="7"/>
        <v>0.31564248548136009</v>
      </c>
      <c r="CJ9" s="15">
        <f t="shared" si="7"/>
        <v>0.31248606062654649</v>
      </c>
      <c r="CK9" s="15">
        <f t="shared" si="7"/>
        <v>0.309361200020281</v>
      </c>
      <c r="CL9" s="15">
        <f t="shared" si="7"/>
        <v>0.3062675880200782</v>
      </c>
      <c r="CM9" s="15">
        <f t="shared" si="7"/>
        <v>0.30320491213987744</v>
      </c>
      <c r="CN9" s="15">
        <f t="shared" si="7"/>
        <v>0.30017286301847868</v>
      </c>
      <c r="CO9" s="15">
        <f t="shared" si="7"/>
        <v>0.2971711343882939</v>
      </c>
      <c r="CP9" s="15">
        <f t="shared" si="7"/>
        <v>0.29419942304441093</v>
      </c>
      <c r="CQ9" s="15">
        <f t="shared" si="7"/>
        <v>0.29125742881396682</v>
      </c>
      <c r="CR9" s="15">
        <f t="shared" si="7"/>
        <v>0.28834485452582714</v>
      </c>
      <c r="CS9" s="15">
        <f t="shared" si="7"/>
        <v>0.28546140598056885</v>
      </c>
      <c r="CT9" s="15">
        <f t="shared" si="8"/>
        <v>0.28260679192076316</v>
      </c>
      <c r="CU9" s="15">
        <f t="shared" si="8"/>
        <v>0.27978072400155551</v>
      </c>
      <c r="CV9" s="15">
        <f t="shared" si="8"/>
        <v>0.27698291676153997</v>
      </c>
      <c r="CW9" s="15">
        <f t="shared" si="8"/>
        <v>0.27421308759392454</v>
      </c>
      <c r="CX9" s="15">
        <f t="shared" si="8"/>
        <v>0.27147095671798527</v>
      </c>
      <c r="CY9" s="15">
        <f t="shared" si="8"/>
        <v>0.26875624715080543</v>
      </c>
      <c r="CZ9" s="15">
        <f t="shared" si="8"/>
        <v>0.2660686846792974</v>
      </c>
      <c r="DA9" s="15">
        <f t="shared" si="8"/>
        <v>0.2634079978325044</v>
      </c>
      <c r="DB9" s="15">
        <f t="shared" si="8"/>
        <v>0.26077391785417936</v>
      </c>
      <c r="DC9" s="15">
        <f t="shared" si="8"/>
        <v>0.25816617867563757</v>
      </c>
      <c r="DD9" s="15">
        <f t="shared" si="8"/>
        <v>0.25558451688888117</v>
      </c>
      <c r="DE9" s="15">
        <f t="shared" si="8"/>
        <v>0.25302867171999238</v>
      </c>
      <c r="DF9" s="15">
        <f t="shared" si="8"/>
        <v>0.25049838500279248</v>
      </c>
    </row>
    <row r="10" spans="1:110" x14ac:dyDescent="0.25">
      <c r="A10">
        <f t="shared" si="9"/>
        <v>8</v>
      </c>
      <c r="B10" s="15">
        <f t="shared" si="2"/>
        <v>1</v>
      </c>
      <c r="C10" s="15">
        <f t="shared" si="2"/>
        <v>0.9859</v>
      </c>
      <c r="D10" s="15">
        <f t="shared" si="2"/>
        <v>0.96282994</v>
      </c>
      <c r="E10" s="15">
        <f t="shared" si="2"/>
        <v>0.93259707988399998</v>
      </c>
      <c r="F10" s="15">
        <f t="shared" si="2"/>
        <v>0.89874380588421077</v>
      </c>
      <c r="G10" s="15">
        <f t="shared" si="2"/>
        <v>0.86504091316355292</v>
      </c>
      <c r="H10" s="15">
        <f t="shared" si="2"/>
        <v>0.83424545665493044</v>
      </c>
      <c r="I10" s="15">
        <f t="shared" si="2"/>
        <v>0.80771645113330359</v>
      </c>
      <c r="J10" s="15">
        <f t="shared" si="2"/>
        <v>0.78227338292260451</v>
      </c>
      <c r="K10" s="15">
        <f t="shared" si="2"/>
        <v>0.7584922720817574</v>
      </c>
      <c r="L10" s="15">
        <f t="shared" si="2"/>
        <v>0.73664769464580271</v>
      </c>
      <c r="M10" s="15">
        <f t="shared" si="2"/>
        <v>0.71683187165983064</v>
      </c>
      <c r="N10" s="15">
        <f t="shared" si="2"/>
        <v>0.69912612442983291</v>
      </c>
      <c r="O10" s="15">
        <f t="shared" si="2"/>
        <v>0.6834656992426047</v>
      </c>
      <c r="P10" s="15">
        <f t="shared" si="2"/>
        <v>0.6696596921179041</v>
      </c>
      <c r="Q10" s="15">
        <f t="shared" si="2"/>
        <v>0.65747188572135828</v>
      </c>
      <c r="R10" s="15">
        <f t="shared" si="3"/>
        <v>0.64655785241838382</v>
      </c>
      <c r="S10" s="15">
        <f t="shared" si="3"/>
        <v>0.63653620570589886</v>
      </c>
      <c r="T10" s="15">
        <f t="shared" si="3"/>
        <v>0.6272427771025928</v>
      </c>
      <c r="U10" s="15">
        <f t="shared" si="3"/>
        <v>0.61858682677857701</v>
      </c>
      <c r="V10" s="15">
        <f t="shared" si="3"/>
        <v>0.61048333934777765</v>
      </c>
      <c r="W10" s="15">
        <f t="shared" si="3"/>
        <v>0.60291334593986523</v>
      </c>
      <c r="X10" s="15">
        <f t="shared" si="3"/>
        <v>0.59585925979236876</v>
      </c>
      <c r="Y10" s="15">
        <f t="shared" si="3"/>
        <v>0.58924522200867346</v>
      </c>
      <c r="Z10" s="15">
        <f t="shared" si="3"/>
        <v>0.5829402981331806</v>
      </c>
      <c r="AA10" s="15">
        <f t="shared" si="3"/>
        <v>0.57693601306240883</v>
      </c>
      <c r="AB10" s="15">
        <f t="shared" si="3"/>
        <v>0.57110895933047845</v>
      </c>
      <c r="AC10" s="15">
        <f t="shared" si="3"/>
        <v>0.56539786973717365</v>
      </c>
      <c r="AD10" s="15">
        <f t="shared" si="3"/>
        <v>0.55974389103980193</v>
      </c>
      <c r="AE10" s="15">
        <f t="shared" si="3"/>
        <v>0.55414645212940394</v>
      </c>
      <c r="AF10" s="15">
        <f t="shared" si="3"/>
        <v>0.54860498760810994</v>
      </c>
      <c r="AG10" s="15">
        <f t="shared" si="3"/>
        <v>0.54311893773202879</v>
      </c>
      <c r="AH10" s="15">
        <f t="shared" si="4"/>
        <v>0.53768774835470845</v>
      </c>
      <c r="AI10" s="15">
        <f t="shared" si="4"/>
        <v>0.53231087087116136</v>
      </c>
      <c r="AJ10" s="15">
        <f t="shared" si="4"/>
        <v>0.52698776216244969</v>
      </c>
      <c r="AK10" s="15">
        <f t="shared" si="4"/>
        <v>0.52171788454082524</v>
      </c>
      <c r="AL10" s="15">
        <f t="shared" si="4"/>
        <v>0.51650070569541695</v>
      </c>
      <c r="AM10" s="15">
        <f t="shared" si="4"/>
        <v>0.51133569863846273</v>
      </c>
      <c r="AN10" s="15">
        <f t="shared" si="4"/>
        <v>0.50622234165207813</v>
      </c>
      <c r="AO10" s="15">
        <f t="shared" si="4"/>
        <v>0.50116011823555739</v>
      </c>
      <c r="AP10" s="15">
        <f t="shared" si="4"/>
        <v>0.49614851705320184</v>
      </c>
      <c r="AQ10" s="15">
        <f t="shared" si="4"/>
        <v>0.49118703188266982</v>
      </c>
      <c r="AR10" s="15">
        <f t="shared" si="4"/>
        <v>0.48627516156384309</v>
      </c>
      <c r="AS10" s="15">
        <f t="shared" si="4"/>
        <v>0.48141240994820467</v>
      </c>
      <c r="AT10" s="15">
        <f t="shared" si="4"/>
        <v>0.4765982858487226</v>
      </c>
      <c r="AU10" s="15">
        <f t="shared" si="4"/>
        <v>0.47183230299023537</v>
      </c>
      <c r="AV10" s="15">
        <f t="shared" si="4"/>
        <v>0.46711397996033299</v>
      </c>
      <c r="AW10" s="15">
        <f t="shared" si="4"/>
        <v>0.46244284016072967</v>
      </c>
      <c r="AX10" s="15">
        <f t="shared" si="5"/>
        <v>0.45781841175912236</v>
      </c>
      <c r="AY10" s="15">
        <f t="shared" si="5"/>
        <v>0.4532402276415311</v>
      </c>
      <c r="AZ10" s="15">
        <f t="shared" si="5"/>
        <v>0.44870782536511578</v>
      </c>
      <c r="BA10" s="15">
        <f t="shared" si="5"/>
        <v>0.44422074711146459</v>
      </c>
      <c r="BB10" s="15">
        <f t="shared" si="5"/>
        <v>0.43977853964034996</v>
      </c>
      <c r="BC10" s="15">
        <f t="shared" si="5"/>
        <v>0.43538075424394646</v>
      </c>
      <c r="BD10" s="15">
        <f t="shared" si="5"/>
        <v>0.43102694670150699</v>
      </c>
      <c r="BE10" s="15">
        <f t="shared" si="5"/>
        <v>0.42671667723449191</v>
      </c>
      <c r="BF10" s="15">
        <f t="shared" si="5"/>
        <v>0.42244951046214702</v>
      </c>
      <c r="BG10" s="15">
        <f t="shared" si="5"/>
        <v>0.41822501535752554</v>
      </c>
      <c r="BH10" s="15">
        <f t="shared" si="5"/>
        <v>0.41404276520395028</v>
      </c>
      <c r="BI10" s="15">
        <f t="shared" si="5"/>
        <v>0.4099023375519108</v>
      </c>
      <c r="BJ10" s="15">
        <f t="shared" si="5"/>
        <v>0.40580331417639171</v>
      </c>
      <c r="BK10" s="15">
        <f t="shared" si="5"/>
        <v>0.40174528103462781</v>
      </c>
      <c r="BL10" s="15">
        <f t="shared" si="5"/>
        <v>0.39772782822428154</v>
      </c>
      <c r="BM10" s="15">
        <f t="shared" si="5"/>
        <v>0.39375054994203873</v>
      </c>
      <c r="BN10" s="15">
        <f t="shared" si="6"/>
        <v>0.38981304444261833</v>
      </c>
      <c r="BO10" s="15">
        <f t="shared" si="6"/>
        <v>0.38591491399819217</v>
      </c>
      <c r="BP10" s="15">
        <f t="shared" si="6"/>
        <v>0.38205576485821025</v>
      </c>
      <c r="BQ10" s="15">
        <f t="shared" si="6"/>
        <v>0.37823520720962817</v>
      </c>
      <c r="BR10" s="15">
        <f t="shared" si="6"/>
        <v>0.3744528551375319</v>
      </c>
      <c r="BS10" s="15">
        <f t="shared" si="6"/>
        <v>0.3707083265861566</v>
      </c>
      <c r="BT10" s="15">
        <f t="shared" si="6"/>
        <v>0.36700124332029505</v>
      </c>
      <c r="BU10" s="15">
        <f t="shared" si="6"/>
        <v>0.36333123088709207</v>
      </c>
      <c r="BV10" s="15">
        <f t="shared" si="6"/>
        <v>0.35969791857822114</v>
      </c>
      <c r="BW10" s="15">
        <f t="shared" si="6"/>
        <v>0.35610093939243892</v>
      </c>
      <c r="BX10" s="15">
        <f t="shared" si="6"/>
        <v>0.35253992999851452</v>
      </c>
      <c r="BY10" s="15">
        <f t="shared" si="6"/>
        <v>0.34901453069852939</v>
      </c>
      <c r="BZ10" s="15">
        <f t="shared" si="6"/>
        <v>0.34552438539154412</v>
      </c>
      <c r="CA10" s="15">
        <f t="shared" si="6"/>
        <v>0.34206914153762868</v>
      </c>
      <c r="CB10" s="15">
        <f t="shared" si="6"/>
        <v>0.33864845012225242</v>
      </c>
      <c r="CC10" s="15">
        <f t="shared" si="6"/>
        <v>0.33526196562102989</v>
      </c>
      <c r="CD10" s="15">
        <f t="shared" si="7"/>
        <v>0.33190934596481958</v>
      </c>
      <c r="CE10" s="15">
        <f t="shared" si="7"/>
        <v>0.32859025250517138</v>
      </c>
      <c r="CF10" s="15">
        <f t="shared" si="7"/>
        <v>0.32530434998011964</v>
      </c>
      <c r="CG10" s="15">
        <f t="shared" si="7"/>
        <v>0.32205130648031843</v>
      </c>
      <c r="CH10" s="15">
        <f t="shared" si="7"/>
        <v>0.31883079341551523</v>
      </c>
      <c r="CI10" s="15">
        <f t="shared" si="7"/>
        <v>0.31564248548136009</v>
      </c>
      <c r="CJ10" s="15">
        <f t="shared" si="7"/>
        <v>0.31248606062654649</v>
      </c>
      <c r="CK10" s="15">
        <f t="shared" si="7"/>
        <v>0.309361200020281</v>
      </c>
      <c r="CL10" s="15">
        <f t="shared" si="7"/>
        <v>0.3062675880200782</v>
      </c>
      <c r="CM10" s="15">
        <f t="shared" si="7"/>
        <v>0.30320491213987744</v>
      </c>
      <c r="CN10" s="15">
        <f t="shared" si="7"/>
        <v>0.30017286301847868</v>
      </c>
      <c r="CO10" s="15">
        <f t="shared" si="7"/>
        <v>0.2971711343882939</v>
      </c>
      <c r="CP10" s="15">
        <f t="shared" si="7"/>
        <v>0.29419942304441093</v>
      </c>
      <c r="CQ10" s="15">
        <f t="shared" si="7"/>
        <v>0.29125742881396682</v>
      </c>
      <c r="CR10" s="15">
        <f t="shared" si="7"/>
        <v>0.28834485452582714</v>
      </c>
      <c r="CS10" s="15">
        <f t="shared" si="7"/>
        <v>0.28546140598056885</v>
      </c>
      <c r="CT10" s="15">
        <f t="shared" si="8"/>
        <v>0.28260679192076316</v>
      </c>
      <c r="CU10" s="15">
        <f t="shared" si="8"/>
        <v>0.27978072400155551</v>
      </c>
      <c r="CV10" s="15">
        <f t="shared" si="8"/>
        <v>0.27698291676153997</v>
      </c>
      <c r="CW10" s="15">
        <f t="shared" si="8"/>
        <v>0.27421308759392454</v>
      </c>
      <c r="CX10" s="15">
        <f t="shared" si="8"/>
        <v>0.27147095671798527</v>
      </c>
      <c r="CY10" s="15">
        <f t="shared" si="8"/>
        <v>0.26875624715080543</v>
      </c>
      <c r="CZ10" s="15">
        <f t="shared" si="8"/>
        <v>0.2660686846792974</v>
      </c>
      <c r="DA10" s="15">
        <f t="shared" si="8"/>
        <v>0.2634079978325044</v>
      </c>
      <c r="DB10" s="15">
        <f t="shared" si="8"/>
        <v>0.26077391785417936</v>
      </c>
      <c r="DC10" s="15">
        <f t="shared" si="8"/>
        <v>0.25816617867563757</v>
      </c>
      <c r="DD10" s="15">
        <f t="shared" si="8"/>
        <v>0.25558451688888117</v>
      </c>
      <c r="DE10" s="15">
        <f t="shared" si="8"/>
        <v>0.25302867171999238</v>
      </c>
      <c r="DF10" s="15">
        <f t="shared" si="8"/>
        <v>0.25049838500279248</v>
      </c>
    </row>
    <row r="11" spans="1:110" x14ac:dyDescent="0.25">
      <c r="A11">
        <f t="shared" si="9"/>
        <v>9</v>
      </c>
      <c r="B11" s="15">
        <f t="shared" si="2"/>
        <v>1</v>
      </c>
      <c r="C11" s="15">
        <f t="shared" si="2"/>
        <v>0.9859</v>
      </c>
      <c r="D11" s="15">
        <f t="shared" si="2"/>
        <v>0.96282994</v>
      </c>
      <c r="E11" s="15">
        <f t="shared" si="2"/>
        <v>0.93259707988399998</v>
      </c>
      <c r="F11" s="15">
        <f t="shared" si="2"/>
        <v>0.89874380588421077</v>
      </c>
      <c r="G11" s="15">
        <f t="shared" si="2"/>
        <v>0.86504091316355292</v>
      </c>
      <c r="H11" s="15">
        <f t="shared" si="2"/>
        <v>0.83424545665493044</v>
      </c>
      <c r="I11" s="15">
        <f t="shared" si="2"/>
        <v>0.80771645113330359</v>
      </c>
      <c r="J11" s="15">
        <f t="shared" si="2"/>
        <v>0.78227338292260451</v>
      </c>
      <c r="K11" s="15">
        <f t="shared" si="2"/>
        <v>0.7584922720817574</v>
      </c>
      <c r="L11" s="15">
        <f t="shared" si="2"/>
        <v>0.73664769464580271</v>
      </c>
      <c r="M11" s="15">
        <f t="shared" si="2"/>
        <v>0.71683187165983064</v>
      </c>
      <c r="N11" s="15">
        <f t="shared" si="2"/>
        <v>0.69912612442983291</v>
      </c>
      <c r="O11" s="15">
        <f t="shared" si="2"/>
        <v>0.6834656992426047</v>
      </c>
      <c r="P11" s="15">
        <f t="shared" si="2"/>
        <v>0.6696596921179041</v>
      </c>
      <c r="Q11" s="15">
        <f t="shared" si="2"/>
        <v>0.65747188572135828</v>
      </c>
      <c r="R11" s="15">
        <f t="shared" si="3"/>
        <v>0.64655785241838382</v>
      </c>
      <c r="S11" s="15">
        <f t="shared" si="3"/>
        <v>0.63653620570589886</v>
      </c>
      <c r="T11" s="15">
        <f t="shared" si="3"/>
        <v>0.6272427771025928</v>
      </c>
      <c r="U11" s="15">
        <f t="shared" si="3"/>
        <v>0.61858682677857701</v>
      </c>
      <c r="V11" s="15">
        <f t="shared" si="3"/>
        <v>0.61048333934777765</v>
      </c>
      <c r="W11" s="15">
        <f t="shared" si="3"/>
        <v>0.60291334593986523</v>
      </c>
      <c r="X11" s="15">
        <f t="shared" si="3"/>
        <v>0.59585925979236876</v>
      </c>
      <c r="Y11" s="15">
        <f t="shared" si="3"/>
        <v>0.58924522200867346</v>
      </c>
      <c r="Z11" s="15">
        <f t="shared" si="3"/>
        <v>0.5829402981331806</v>
      </c>
      <c r="AA11" s="15">
        <f t="shared" si="3"/>
        <v>0.57693601306240883</v>
      </c>
      <c r="AB11" s="15">
        <f t="shared" si="3"/>
        <v>0.57110895933047845</v>
      </c>
      <c r="AC11" s="15">
        <f t="shared" si="3"/>
        <v>0.56539786973717365</v>
      </c>
      <c r="AD11" s="15">
        <f t="shared" si="3"/>
        <v>0.55974389103980193</v>
      </c>
      <c r="AE11" s="15">
        <f t="shared" si="3"/>
        <v>0.55414645212940394</v>
      </c>
      <c r="AF11" s="15">
        <f t="shared" si="3"/>
        <v>0.54860498760810994</v>
      </c>
      <c r="AG11" s="15">
        <f t="shared" si="3"/>
        <v>0.54311893773202879</v>
      </c>
      <c r="AH11" s="15">
        <f t="shared" si="4"/>
        <v>0.53768774835470845</v>
      </c>
      <c r="AI11" s="15">
        <f t="shared" si="4"/>
        <v>0.53231087087116136</v>
      </c>
      <c r="AJ11" s="15">
        <f t="shared" si="4"/>
        <v>0.52698776216244969</v>
      </c>
      <c r="AK11" s="15">
        <f t="shared" si="4"/>
        <v>0.52171788454082524</v>
      </c>
      <c r="AL11" s="15">
        <f t="shared" si="4"/>
        <v>0.51650070569541695</v>
      </c>
      <c r="AM11" s="15">
        <f t="shared" si="4"/>
        <v>0.51133569863846273</v>
      </c>
      <c r="AN11" s="15">
        <f t="shared" si="4"/>
        <v>0.50622234165207813</v>
      </c>
      <c r="AO11" s="15">
        <f t="shared" si="4"/>
        <v>0.50116011823555739</v>
      </c>
      <c r="AP11" s="15">
        <f t="shared" si="4"/>
        <v>0.49614851705320184</v>
      </c>
      <c r="AQ11" s="15">
        <f t="shared" si="4"/>
        <v>0.49118703188266982</v>
      </c>
      <c r="AR11" s="15">
        <f t="shared" si="4"/>
        <v>0.48627516156384309</v>
      </c>
      <c r="AS11" s="15">
        <f t="shared" si="4"/>
        <v>0.48141240994820467</v>
      </c>
      <c r="AT11" s="15">
        <f t="shared" si="4"/>
        <v>0.4765982858487226</v>
      </c>
      <c r="AU11" s="15">
        <f t="shared" si="4"/>
        <v>0.47183230299023537</v>
      </c>
      <c r="AV11" s="15">
        <f t="shared" si="4"/>
        <v>0.46711397996033299</v>
      </c>
      <c r="AW11" s="15">
        <f t="shared" si="4"/>
        <v>0.46244284016072967</v>
      </c>
      <c r="AX11" s="15">
        <f t="shared" si="5"/>
        <v>0.45781841175912236</v>
      </c>
      <c r="AY11" s="15">
        <f t="shared" si="5"/>
        <v>0.4532402276415311</v>
      </c>
      <c r="AZ11" s="15">
        <f t="shared" si="5"/>
        <v>0.44870782536511578</v>
      </c>
      <c r="BA11" s="15">
        <f t="shared" si="5"/>
        <v>0.44422074711146459</v>
      </c>
      <c r="BB11" s="15">
        <f t="shared" si="5"/>
        <v>0.43977853964034996</v>
      </c>
      <c r="BC11" s="15">
        <f t="shared" si="5"/>
        <v>0.43538075424394646</v>
      </c>
      <c r="BD11" s="15">
        <f t="shared" si="5"/>
        <v>0.43102694670150699</v>
      </c>
      <c r="BE11" s="15">
        <f t="shared" si="5"/>
        <v>0.42671667723449191</v>
      </c>
      <c r="BF11" s="15">
        <f t="shared" si="5"/>
        <v>0.42244951046214702</v>
      </c>
      <c r="BG11" s="15">
        <f t="shared" si="5"/>
        <v>0.41822501535752554</v>
      </c>
      <c r="BH11" s="15">
        <f t="shared" si="5"/>
        <v>0.41404276520395028</v>
      </c>
      <c r="BI11" s="15">
        <f t="shared" si="5"/>
        <v>0.4099023375519108</v>
      </c>
      <c r="BJ11" s="15">
        <f t="shared" si="5"/>
        <v>0.40580331417639171</v>
      </c>
      <c r="BK11" s="15">
        <f t="shared" si="5"/>
        <v>0.40174528103462781</v>
      </c>
      <c r="BL11" s="15">
        <f t="shared" si="5"/>
        <v>0.39772782822428154</v>
      </c>
      <c r="BM11" s="15">
        <f t="shared" si="5"/>
        <v>0.39375054994203873</v>
      </c>
      <c r="BN11" s="15">
        <f t="shared" si="6"/>
        <v>0.38981304444261833</v>
      </c>
      <c r="BO11" s="15">
        <f t="shared" si="6"/>
        <v>0.38591491399819217</v>
      </c>
      <c r="BP11" s="15">
        <f t="shared" si="6"/>
        <v>0.38205576485821025</v>
      </c>
      <c r="BQ11" s="15">
        <f t="shared" si="6"/>
        <v>0.37823520720962817</v>
      </c>
      <c r="BR11" s="15">
        <f t="shared" si="6"/>
        <v>0.3744528551375319</v>
      </c>
      <c r="BS11" s="15">
        <f t="shared" si="6"/>
        <v>0.3707083265861566</v>
      </c>
      <c r="BT11" s="15">
        <f t="shared" si="6"/>
        <v>0.36700124332029505</v>
      </c>
      <c r="BU11" s="15">
        <f t="shared" si="6"/>
        <v>0.36333123088709207</v>
      </c>
      <c r="BV11" s="15">
        <f t="shared" si="6"/>
        <v>0.35969791857822114</v>
      </c>
      <c r="BW11" s="15">
        <f t="shared" si="6"/>
        <v>0.35610093939243892</v>
      </c>
      <c r="BX11" s="15">
        <f t="shared" si="6"/>
        <v>0.35253992999851452</v>
      </c>
      <c r="BY11" s="15">
        <f t="shared" si="6"/>
        <v>0.34901453069852939</v>
      </c>
      <c r="BZ11" s="15">
        <f t="shared" si="6"/>
        <v>0.34552438539154412</v>
      </c>
      <c r="CA11" s="15">
        <f t="shared" si="6"/>
        <v>0.34206914153762868</v>
      </c>
      <c r="CB11" s="15">
        <f t="shared" si="6"/>
        <v>0.33864845012225242</v>
      </c>
      <c r="CC11" s="15">
        <f t="shared" si="6"/>
        <v>0.33526196562102989</v>
      </c>
      <c r="CD11" s="15">
        <f t="shared" si="7"/>
        <v>0.33190934596481958</v>
      </c>
      <c r="CE11" s="15">
        <f t="shared" si="7"/>
        <v>0.32859025250517138</v>
      </c>
      <c r="CF11" s="15">
        <f t="shared" si="7"/>
        <v>0.32530434998011964</v>
      </c>
      <c r="CG11" s="15">
        <f t="shared" si="7"/>
        <v>0.32205130648031843</v>
      </c>
      <c r="CH11" s="15">
        <f t="shared" si="7"/>
        <v>0.31883079341551523</v>
      </c>
      <c r="CI11" s="15">
        <f t="shared" si="7"/>
        <v>0.31564248548136009</v>
      </c>
      <c r="CJ11" s="15">
        <f t="shared" si="7"/>
        <v>0.31248606062654649</v>
      </c>
      <c r="CK11" s="15">
        <f t="shared" si="7"/>
        <v>0.309361200020281</v>
      </c>
      <c r="CL11" s="15">
        <f t="shared" si="7"/>
        <v>0.3062675880200782</v>
      </c>
      <c r="CM11" s="15">
        <f t="shared" si="7"/>
        <v>0.30320491213987744</v>
      </c>
      <c r="CN11" s="15">
        <f t="shared" si="7"/>
        <v>0.30017286301847868</v>
      </c>
      <c r="CO11" s="15">
        <f t="shared" si="7"/>
        <v>0.2971711343882939</v>
      </c>
      <c r="CP11" s="15">
        <f t="shared" si="7"/>
        <v>0.29419942304441093</v>
      </c>
      <c r="CQ11" s="15">
        <f t="shared" si="7"/>
        <v>0.29125742881396682</v>
      </c>
      <c r="CR11" s="15">
        <f t="shared" si="7"/>
        <v>0.28834485452582714</v>
      </c>
      <c r="CS11" s="15">
        <f t="shared" si="7"/>
        <v>0.28546140598056885</v>
      </c>
      <c r="CT11" s="15">
        <f t="shared" si="8"/>
        <v>0.28260679192076316</v>
      </c>
      <c r="CU11" s="15">
        <f t="shared" si="8"/>
        <v>0.27978072400155551</v>
      </c>
      <c r="CV11" s="15">
        <f t="shared" si="8"/>
        <v>0.27698291676153997</v>
      </c>
      <c r="CW11" s="15">
        <f t="shared" si="8"/>
        <v>0.27421308759392454</v>
      </c>
      <c r="CX11" s="15">
        <f t="shared" si="8"/>
        <v>0.27147095671798527</v>
      </c>
      <c r="CY11" s="15">
        <f t="shared" si="8"/>
        <v>0.26875624715080543</v>
      </c>
      <c r="CZ11" s="15">
        <f t="shared" si="8"/>
        <v>0.2660686846792974</v>
      </c>
      <c r="DA11" s="15">
        <f t="shared" si="8"/>
        <v>0.2634079978325044</v>
      </c>
      <c r="DB11" s="15">
        <f t="shared" si="8"/>
        <v>0.26077391785417936</v>
      </c>
      <c r="DC11" s="15">
        <f t="shared" si="8"/>
        <v>0.25816617867563757</v>
      </c>
      <c r="DD11" s="15">
        <f t="shared" si="8"/>
        <v>0.25558451688888117</v>
      </c>
      <c r="DE11" s="15">
        <f t="shared" si="8"/>
        <v>0.25302867171999238</v>
      </c>
      <c r="DF11" s="15">
        <f t="shared" si="8"/>
        <v>0.25049838500279248</v>
      </c>
    </row>
    <row r="12" spans="1:110" x14ac:dyDescent="0.25">
      <c r="A12">
        <f t="shared" si="9"/>
        <v>10</v>
      </c>
      <c r="B12" s="15">
        <f t="shared" si="2"/>
        <v>1</v>
      </c>
      <c r="C12" s="15">
        <f t="shared" si="2"/>
        <v>0.9859</v>
      </c>
      <c r="D12" s="15">
        <f t="shared" si="2"/>
        <v>0.96282994</v>
      </c>
      <c r="E12" s="15">
        <f t="shared" si="2"/>
        <v>0.93259707988399998</v>
      </c>
      <c r="F12" s="15">
        <f t="shared" si="2"/>
        <v>0.89874380588421077</v>
      </c>
      <c r="G12" s="15">
        <f t="shared" si="2"/>
        <v>0.86504091316355292</v>
      </c>
      <c r="H12" s="15">
        <f t="shared" si="2"/>
        <v>0.83424545665493044</v>
      </c>
      <c r="I12" s="15">
        <f t="shared" si="2"/>
        <v>0.80771645113330359</v>
      </c>
      <c r="J12" s="15">
        <f t="shared" si="2"/>
        <v>0.78227338292260451</v>
      </c>
      <c r="K12" s="15">
        <f t="shared" si="2"/>
        <v>0.7584922720817574</v>
      </c>
      <c r="L12" s="15">
        <f t="shared" si="2"/>
        <v>0.73664769464580271</v>
      </c>
      <c r="M12" s="15">
        <f t="shared" si="2"/>
        <v>0.71683187165983064</v>
      </c>
      <c r="N12" s="15">
        <f t="shared" si="2"/>
        <v>0.69912612442983291</v>
      </c>
      <c r="O12" s="15">
        <f t="shared" si="2"/>
        <v>0.6834656992426047</v>
      </c>
      <c r="P12" s="15">
        <f t="shared" si="2"/>
        <v>0.6696596921179041</v>
      </c>
      <c r="Q12" s="15">
        <f t="shared" si="2"/>
        <v>0.65747188572135828</v>
      </c>
      <c r="R12" s="15">
        <f t="shared" si="3"/>
        <v>0.64655785241838382</v>
      </c>
      <c r="S12" s="15">
        <f t="shared" si="3"/>
        <v>0.63653620570589886</v>
      </c>
      <c r="T12" s="15">
        <f t="shared" si="3"/>
        <v>0.6272427771025928</v>
      </c>
      <c r="U12" s="15">
        <f t="shared" si="3"/>
        <v>0.61858682677857701</v>
      </c>
      <c r="V12" s="15">
        <f t="shared" si="3"/>
        <v>0.61048333934777765</v>
      </c>
      <c r="W12" s="15">
        <f t="shared" si="3"/>
        <v>0.60291334593986523</v>
      </c>
      <c r="X12" s="15">
        <f t="shared" si="3"/>
        <v>0.59585925979236876</v>
      </c>
      <c r="Y12" s="15">
        <f t="shared" si="3"/>
        <v>0.58924522200867346</v>
      </c>
      <c r="Z12" s="15">
        <f t="shared" si="3"/>
        <v>0.5829402981331806</v>
      </c>
      <c r="AA12" s="15">
        <f t="shared" si="3"/>
        <v>0.57693601306240883</v>
      </c>
      <c r="AB12" s="15">
        <f t="shared" si="3"/>
        <v>0.57110895933047845</v>
      </c>
      <c r="AC12" s="15">
        <f t="shared" si="3"/>
        <v>0.56539786973717365</v>
      </c>
      <c r="AD12" s="15">
        <f t="shared" si="3"/>
        <v>0.55974389103980193</v>
      </c>
      <c r="AE12" s="15">
        <f t="shared" si="3"/>
        <v>0.55414645212940394</v>
      </c>
      <c r="AF12" s="15">
        <f t="shared" si="3"/>
        <v>0.54860498760810994</v>
      </c>
      <c r="AG12" s="15">
        <f t="shared" si="3"/>
        <v>0.54311893773202879</v>
      </c>
      <c r="AH12" s="15">
        <f t="shared" si="4"/>
        <v>0.53768774835470845</v>
      </c>
      <c r="AI12" s="15">
        <f t="shared" si="4"/>
        <v>0.53231087087116136</v>
      </c>
      <c r="AJ12" s="15">
        <f t="shared" si="4"/>
        <v>0.52698776216244969</v>
      </c>
      <c r="AK12" s="15">
        <f t="shared" si="4"/>
        <v>0.52171788454082524</v>
      </c>
      <c r="AL12" s="15">
        <f t="shared" si="4"/>
        <v>0.51650070569541695</v>
      </c>
      <c r="AM12" s="15">
        <f t="shared" si="4"/>
        <v>0.51133569863846273</v>
      </c>
      <c r="AN12" s="15">
        <f t="shared" si="4"/>
        <v>0.50622234165207813</v>
      </c>
      <c r="AO12" s="15">
        <f t="shared" si="4"/>
        <v>0.50116011823555739</v>
      </c>
      <c r="AP12" s="15">
        <f t="shared" si="4"/>
        <v>0.49614851705320184</v>
      </c>
      <c r="AQ12" s="15">
        <f t="shared" si="4"/>
        <v>0.49118703188266982</v>
      </c>
      <c r="AR12" s="15">
        <f t="shared" si="4"/>
        <v>0.48627516156384309</v>
      </c>
      <c r="AS12" s="15">
        <f t="shared" si="4"/>
        <v>0.48141240994820467</v>
      </c>
      <c r="AT12" s="15">
        <f t="shared" si="4"/>
        <v>0.4765982858487226</v>
      </c>
      <c r="AU12" s="15">
        <f t="shared" si="4"/>
        <v>0.47183230299023537</v>
      </c>
      <c r="AV12" s="15">
        <f t="shared" si="4"/>
        <v>0.46711397996033299</v>
      </c>
      <c r="AW12" s="15">
        <f t="shared" si="4"/>
        <v>0.46244284016072967</v>
      </c>
      <c r="AX12" s="15">
        <f t="shared" si="5"/>
        <v>0.45781841175912236</v>
      </c>
      <c r="AY12" s="15">
        <f t="shared" si="5"/>
        <v>0.4532402276415311</v>
      </c>
      <c r="AZ12" s="15">
        <f t="shared" si="5"/>
        <v>0.44870782536511578</v>
      </c>
      <c r="BA12" s="15">
        <f t="shared" si="5"/>
        <v>0.44422074711146459</v>
      </c>
      <c r="BB12" s="15">
        <f t="shared" si="5"/>
        <v>0.43977853964034996</v>
      </c>
      <c r="BC12" s="15">
        <f t="shared" si="5"/>
        <v>0.43538075424394646</v>
      </c>
      <c r="BD12" s="15">
        <f t="shared" si="5"/>
        <v>0.43102694670150699</v>
      </c>
      <c r="BE12" s="15">
        <f t="shared" si="5"/>
        <v>0.42671667723449191</v>
      </c>
      <c r="BF12" s="15">
        <f t="shared" si="5"/>
        <v>0.42244951046214702</v>
      </c>
      <c r="BG12" s="15">
        <f t="shared" si="5"/>
        <v>0.41822501535752554</v>
      </c>
      <c r="BH12" s="15">
        <f t="shared" si="5"/>
        <v>0.41404276520395028</v>
      </c>
      <c r="BI12" s="15">
        <f t="shared" si="5"/>
        <v>0.4099023375519108</v>
      </c>
      <c r="BJ12" s="15">
        <f t="shared" si="5"/>
        <v>0.40580331417639171</v>
      </c>
      <c r="BK12" s="15">
        <f t="shared" si="5"/>
        <v>0.40174528103462781</v>
      </c>
      <c r="BL12" s="15">
        <f t="shared" si="5"/>
        <v>0.39772782822428154</v>
      </c>
      <c r="BM12" s="15">
        <f t="shared" si="5"/>
        <v>0.39375054994203873</v>
      </c>
      <c r="BN12" s="15">
        <f t="shared" si="6"/>
        <v>0.38981304444261833</v>
      </c>
      <c r="BO12" s="15">
        <f t="shared" si="6"/>
        <v>0.38591491399819217</v>
      </c>
      <c r="BP12" s="15">
        <f t="shared" si="6"/>
        <v>0.38205576485821025</v>
      </c>
      <c r="BQ12" s="15">
        <f t="shared" si="6"/>
        <v>0.37823520720962817</v>
      </c>
      <c r="BR12" s="15">
        <f t="shared" si="6"/>
        <v>0.3744528551375319</v>
      </c>
      <c r="BS12" s="15">
        <f t="shared" si="6"/>
        <v>0.3707083265861566</v>
      </c>
      <c r="BT12" s="15">
        <f t="shared" si="6"/>
        <v>0.36700124332029505</v>
      </c>
      <c r="BU12" s="15">
        <f t="shared" si="6"/>
        <v>0.36333123088709207</v>
      </c>
      <c r="BV12" s="15">
        <f t="shared" si="6"/>
        <v>0.35969791857822114</v>
      </c>
      <c r="BW12" s="15">
        <f t="shared" si="6"/>
        <v>0.35610093939243892</v>
      </c>
      <c r="BX12" s="15">
        <f t="shared" si="6"/>
        <v>0.35253992999851452</v>
      </c>
      <c r="BY12" s="15">
        <f t="shared" si="6"/>
        <v>0.34901453069852939</v>
      </c>
      <c r="BZ12" s="15">
        <f t="shared" si="6"/>
        <v>0.34552438539154412</v>
      </c>
      <c r="CA12" s="15">
        <f t="shared" si="6"/>
        <v>0.34206914153762868</v>
      </c>
      <c r="CB12" s="15">
        <f t="shared" si="6"/>
        <v>0.33864845012225242</v>
      </c>
      <c r="CC12" s="15">
        <f t="shared" si="6"/>
        <v>0.33526196562102989</v>
      </c>
      <c r="CD12" s="15">
        <f t="shared" si="7"/>
        <v>0.33190934596481958</v>
      </c>
      <c r="CE12" s="15">
        <f t="shared" si="7"/>
        <v>0.32859025250517138</v>
      </c>
      <c r="CF12" s="15">
        <f t="shared" si="7"/>
        <v>0.32530434998011964</v>
      </c>
      <c r="CG12" s="15">
        <f t="shared" si="7"/>
        <v>0.32205130648031843</v>
      </c>
      <c r="CH12" s="15">
        <f t="shared" si="7"/>
        <v>0.31883079341551523</v>
      </c>
      <c r="CI12" s="15">
        <f t="shared" si="7"/>
        <v>0.31564248548136009</v>
      </c>
      <c r="CJ12" s="15">
        <f t="shared" si="7"/>
        <v>0.31248606062654649</v>
      </c>
      <c r="CK12" s="15">
        <f t="shared" si="7"/>
        <v>0.309361200020281</v>
      </c>
      <c r="CL12" s="15">
        <f t="shared" si="7"/>
        <v>0.3062675880200782</v>
      </c>
      <c r="CM12" s="15">
        <f t="shared" si="7"/>
        <v>0.30320491213987744</v>
      </c>
      <c r="CN12" s="15">
        <f t="shared" si="7"/>
        <v>0.30017286301847868</v>
      </c>
      <c r="CO12" s="15">
        <f t="shared" si="7"/>
        <v>0.2971711343882939</v>
      </c>
      <c r="CP12" s="15">
        <f t="shared" si="7"/>
        <v>0.29419942304441093</v>
      </c>
      <c r="CQ12" s="15">
        <f t="shared" si="7"/>
        <v>0.29125742881396682</v>
      </c>
      <c r="CR12" s="15">
        <f t="shared" si="7"/>
        <v>0.28834485452582714</v>
      </c>
      <c r="CS12" s="15">
        <f t="shared" si="7"/>
        <v>0.28546140598056885</v>
      </c>
      <c r="CT12" s="15">
        <f t="shared" si="8"/>
        <v>0.28260679192076316</v>
      </c>
      <c r="CU12" s="15">
        <f t="shared" si="8"/>
        <v>0.27978072400155551</v>
      </c>
      <c r="CV12" s="15">
        <f t="shared" si="8"/>
        <v>0.27698291676153997</v>
      </c>
      <c r="CW12" s="15">
        <f t="shared" si="8"/>
        <v>0.27421308759392454</v>
      </c>
      <c r="CX12" s="15">
        <f t="shared" si="8"/>
        <v>0.27147095671798527</v>
      </c>
      <c r="CY12" s="15">
        <f t="shared" si="8"/>
        <v>0.26875624715080543</v>
      </c>
      <c r="CZ12" s="15">
        <f t="shared" si="8"/>
        <v>0.2660686846792974</v>
      </c>
      <c r="DA12" s="15">
        <f t="shared" si="8"/>
        <v>0.2634079978325044</v>
      </c>
      <c r="DB12" s="15">
        <f t="shared" si="8"/>
        <v>0.26077391785417936</v>
      </c>
      <c r="DC12" s="15">
        <f t="shared" si="8"/>
        <v>0.25816617867563757</v>
      </c>
      <c r="DD12" s="15">
        <f t="shared" si="8"/>
        <v>0.25558451688888117</v>
      </c>
      <c r="DE12" s="15">
        <f t="shared" si="8"/>
        <v>0.25302867171999238</v>
      </c>
      <c r="DF12" s="15">
        <f t="shared" si="8"/>
        <v>0.25049838500279248</v>
      </c>
    </row>
    <row r="13" spans="1:110" x14ac:dyDescent="0.25">
      <c r="A13">
        <f t="shared" si="9"/>
        <v>11</v>
      </c>
      <c r="B13" s="15">
        <f t="shared" si="2"/>
        <v>1</v>
      </c>
      <c r="C13" s="15">
        <f t="shared" si="2"/>
        <v>0.9859</v>
      </c>
      <c r="D13" s="15">
        <f t="shared" si="2"/>
        <v>0.96282994</v>
      </c>
      <c r="E13" s="15">
        <f t="shared" si="2"/>
        <v>0.93259707988399998</v>
      </c>
      <c r="F13" s="15">
        <f t="shared" si="2"/>
        <v>0.89874380588421077</v>
      </c>
      <c r="G13" s="15">
        <f t="shared" si="2"/>
        <v>0.86504091316355292</v>
      </c>
      <c r="H13" s="15">
        <f t="shared" si="2"/>
        <v>0.83424545665493044</v>
      </c>
      <c r="I13" s="15">
        <f t="shared" si="2"/>
        <v>0.80771645113330359</v>
      </c>
      <c r="J13" s="15">
        <f t="shared" si="2"/>
        <v>0.78227338292260451</v>
      </c>
      <c r="K13" s="15">
        <f t="shared" si="2"/>
        <v>0.7584922720817574</v>
      </c>
      <c r="L13" s="15">
        <f t="shared" si="2"/>
        <v>0.73664769464580271</v>
      </c>
      <c r="M13" s="15">
        <f t="shared" si="2"/>
        <v>0.71683187165983064</v>
      </c>
      <c r="N13" s="15">
        <f t="shared" si="2"/>
        <v>0.69912612442983291</v>
      </c>
      <c r="O13" s="15">
        <f t="shared" si="2"/>
        <v>0.6834656992426047</v>
      </c>
      <c r="P13" s="15">
        <f t="shared" si="2"/>
        <v>0.6696596921179041</v>
      </c>
      <c r="Q13" s="15">
        <f t="shared" si="2"/>
        <v>0.65747188572135828</v>
      </c>
      <c r="R13" s="15">
        <f t="shared" si="3"/>
        <v>0.64655785241838382</v>
      </c>
      <c r="S13" s="15">
        <f t="shared" si="3"/>
        <v>0.63653620570589886</v>
      </c>
      <c r="T13" s="15">
        <f t="shared" si="3"/>
        <v>0.6272427771025928</v>
      </c>
      <c r="U13" s="15">
        <f t="shared" si="3"/>
        <v>0.61858682677857701</v>
      </c>
      <c r="V13" s="15">
        <f t="shared" si="3"/>
        <v>0.61048333934777765</v>
      </c>
      <c r="W13" s="15">
        <f t="shared" si="3"/>
        <v>0.60291334593986523</v>
      </c>
      <c r="X13" s="15">
        <f t="shared" si="3"/>
        <v>0.59585925979236876</v>
      </c>
      <c r="Y13" s="15">
        <f t="shared" si="3"/>
        <v>0.58924522200867346</v>
      </c>
      <c r="Z13" s="15">
        <f t="shared" si="3"/>
        <v>0.5829402981331806</v>
      </c>
      <c r="AA13" s="15">
        <f t="shared" si="3"/>
        <v>0.57693601306240883</v>
      </c>
      <c r="AB13" s="15">
        <f t="shared" si="3"/>
        <v>0.57110895933047845</v>
      </c>
      <c r="AC13" s="15">
        <f t="shared" si="3"/>
        <v>0.56539786973717365</v>
      </c>
      <c r="AD13" s="15">
        <f t="shared" si="3"/>
        <v>0.55974389103980193</v>
      </c>
      <c r="AE13" s="15">
        <f t="shared" si="3"/>
        <v>0.55414645212940394</v>
      </c>
      <c r="AF13" s="15">
        <f t="shared" si="3"/>
        <v>0.54860498760810994</v>
      </c>
      <c r="AG13" s="15">
        <f t="shared" si="3"/>
        <v>0.54311893773202879</v>
      </c>
      <c r="AH13" s="15">
        <f t="shared" si="4"/>
        <v>0.53768774835470845</v>
      </c>
      <c r="AI13" s="15">
        <f t="shared" si="4"/>
        <v>0.53231087087116136</v>
      </c>
      <c r="AJ13" s="15">
        <f t="shared" si="4"/>
        <v>0.52698776216244969</v>
      </c>
      <c r="AK13" s="15">
        <f t="shared" si="4"/>
        <v>0.52171788454082524</v>
      </c>
      <c r="AL13" s="15">
        <f t="shared" si="4"/>
        <v>0.51650070569541695</v>
      </c>
      <c r="AM13" s="15">
        <f t="shared" si="4"/>
        <v>0.51133569863846273</v>
      </c>
      <c r="AN13" s="15">
        <f t="shared" si="4"/>
        <v>0.50622234165207813</v>
      </c>
      <c r="AO13" s="15">
        <f t="shared" si="4"/>
        <v>0.50116011823555739</v>
      </c>
      <c r="AP13" s="15">
        <f t="shared" si="4"/>
        <v>0.49614851705320184</v>
      </c>
      <c r="AQ13" s="15">
        <f t="shared" si="4"/>
        <v>0.49118703188266982</v>
      </c>
      <c r="AR13" s="15">
        <f t="shared" si="4"/>
        <v>0.48627516156384309</v>
      </c>
      <c r="AS13" s="15">
        <f t="shared" si="4"/>
        <v>0.48141240994820467</v>
      </c>
      <c r="AT13" s="15">
        <f t="shared" si="4"/>
        <v>0.4765982858487226</v>
      </c>
      <c r="AU13" s="15">
        <f t="shared" si="4"/>
        <v>0.47183230299023537</v>
      </c>
      <c r="AV13" s="15">
        <f t="shared" si="4"/>
        <v>0.46711397996033299</v>
      </c>
      <c r="AW13" s="15">
        <f t="shared" si="4"/>
        <v>0.46244284016072967</v>
      </c>
      <c r="AX13" s="15">
        <f t="shared" si="5"/>
        <v>0.45781841175912236</v>
      </c>
      <c r="AY13" s="15">
        <f t="shared" si="5"/>
        <v>0.4532402276415311</v>
      </c>
      <c r="AZ13" s="15">
        <f t="shared" si="5"/>
        <v>0.44870782536511578</v>
      </c>
      <c r="BA13" s="15">
        <f t="shared" si="5"/>
        <v>0.44422074711146459</v>
      </c>
      <c r="BB13" s="15">
        <f t="shared" si="5"/>
        <v>0.43977853964034996</v>
      </c>
      <c r="BC13" s="15">
        <f t="shared" si="5"/>
        <v>0.43538075424394646</v>
      </c>
      <c r="BD13" s="15">
        <f t="shared" si="5"/>
        <v>0.43102694670150699</v>
      </c>
      <c r="BE13" s="15">
        <f t="shared" si="5"/>
        <v>0.42671667723449191</v>
      </c>
      <c r="BF13" s="15">
        <f t="shared" si="5"/>
        <v>0.42244951046214702</v>
      </c>
      <c r="BG13" s="15">
        <f t="shared" si="5"/>
        <v>0.41822501535752554</v>
      </c>
      <c r="BH13" s="15">
        <f t="shared" si="5"/>
        <v>0.41404276520395028</v>
      </c>
      <c r="BI13" s="15">
        <f t="shared" si="5"/>
        <v>0.4099023375519108</v>
      </c>
      <c r="BJ13" s="15">
        <f t="shared" si="5"/>
        <v>0.40580331417639171</v>
      </c>
      <c r="BK13" s="15">
        <f t="shared" si="5"/>
        <v>0.40174528103462781</v>
      </c>
      <c r="BL13" s="15">
        <f t="shared" si="5"/>
        <v>0.39772782822428154</v>
      </c>
      <c r="BM13" s="15">
        <f t="shared" si="5"/>
        <v>0.39375054994203873</v>
      </c>
      <c r="BN13" s="15">
        <f t="shared" si="6"/>
        <v>0.38981304444261833</v>
      </c>
      <c r="BO13" s="15">
        <f t="shared" si="6"/>
        <v>0.38591491399819217</v>
      </c>
      <c r="BP13" s="15">
        <f t="shared" si="6"/>
        <v>0.38205576485821025</v>
      </c>
      <c r="BQ13" s="15">
        <f t="shared" si="6"/>
        <v>0.37823520720962817</v>
      </c>
      <c r="BR13" s="15">
        <f t="shared" si="6"/>
        <v>0.3744528551375319</v>
      </c>
      <c r="BS13" s="15">
        <f t="shared" si="6"/>
        <v>0.3707083265861566</v>
      </c>
      <c r="BT13" s="15">
        <f t="shared" si="6"/>
        <v>0.36700124332029505</v>
      </c>
      <c r="BU13" s="15">
        <f t="shared" si="6"/>
        <v>0.36333123088709207</v>
      </c>
      <c r="BV13" s="15">
        <f t="shared" si="6"/>
        <v>0.35969791857822114</v>
      </c>
      <c r="BW13" s="15">
        <f t="shared" si="6"/>
        <v>0.35610093939243892</v>
      </c>
      <c r="BX13" s="15">
        <f t="shared" si="6"/>
        <v>0.35253992999851452</v>
      </c>
      <c r="BY13" s="15">
        <f t="shared" si="6"/>
        <v>0.34901453069852939</v>
      </c>
      <c r="BZ13" s="15">
        <f t="shared" si="6"/>
        <v>0.34552438539154412</v>
      </c>
      <c r="CA13" s="15">
        <f t="shared" si="6"/>
        <v>0.34206914153762868</v>
      </c>
      <c r="CB13" s="15">
        <f t="shared" si="6"/>
        <v>0.33864845012225242</v>
      </c>
      <c r="CC13" s="15">
        <f t="shared" si="6"/>
        <v>0.33526196562102989</v>
      </c>
      <c r="CD13" s="15">
        <f t="shared" si="7"/>
        <v>0.33190934596481958</v>
      </c>
      <c r="CE13" s="15">
        <f t="shared" si="7"/>
        <v>0.32859025250517138</v>
      </c>
      <c r="CF13" s="15">
        <f t="shared" si="7"/>
        <v>0.32530434998011964</v>
      </c>
      <c r="CG13" s="15">
        <f t="shared" si="7"/>
        <v>0.32205130648031843</v>
      </c>
      <c r="CH13" s="15">
        <f t="shared" si="7"/>
        <v>0.31883079341551523</v>
      </c>
      <c r="CI13" s="15">
        <f t="shared" si="7"/>
        <v>0.31564248548136009</v>
      </c>
      <c r="CJ13" s="15">
        <f t="shared" si="7"/>
        <v>0.31248606062654649</v>
      </c>
      <c r="CK13" s="15">
        <f t="shared" si="7"/>
        <v>0.309361200020281</v>
      </c>
      <c r="CL13" s="15">
        <f t="shared" si="7"/>
        <v>0.3062675880200782</v>
      </c>
      <c r="CM13" s="15">
        <f t="shared" si="7"/>
        <v>0.30320491213987744</v>
      </c>
      <c r="CN13" s="15">
        <f t="shared" si="7"/>
        <v>0.30017286301847868</v>
      </c>
      <c r="CO13" s="15">
        <f t="shared" si="7"/>
        <v>0.2971711343882939</v>
      </c>
      <c r="CP13" s="15">
        <f t="shared" si="7"/>
        <v>0.29419942304441093</v>
      </c>
      <c r="CQ13" s="15">
        <f t="shared" si="7"/>
        <v>0.29125742881396682</v>
      </c>
      <c r="CR13" s="15">
        <f t="shared" si="7"/>
        <v>0.28834485452582714</v>
      </c>
      <c r="CS13" s="15">
        <f t="shared" si="7"/>
        <v>0.28546140598056885</v>
      </c>
      <c r="CT13" s="15">
        <f t="shared" si="8"/>
        <v>0.28260679192076316</v>
      </c>
      <c r="CU13" s="15">
        <f t="shared" si="8"/>
        <v>0.27978072400155551</v>
      </c>
      <c r="CV13" s="15">
        <f t="shared" si="8"/>
        <v>0.27698291676153997</v>
      </c>
      <c r="CW13" s="15">
        <f t="shared" si="8"/>
        <v>0.27421308759392454</v>
      </c>
      <c r="CX13" s="15">
        <f t="shared" si="8"/>
        <v>0.27147095671798527</v>
      </c>
      <c r="CY13" s="15">
        <f t="shared" si="8"/>
        <v>0.26875624715080543</v>
      </c>
      <c r="CZ13" s="15">
        <f t="shared" si="8"/>
        <v>0.2660686846792974</v>
      </c>
      <c r="DA13" s="15">
        <f t="shared" si="8"/>
        <v>0.2634079978325044</v>
      </c>
      <c r="DB13" s="15">
        <f t="shared" si="8"/>
        <v>0.26077391785417936</v>
      </c>
      <c r="DC13" s="15">
        <f t="shared" si="8"/>
        <v>0.25816617867563757</v>
      </c>
      <c r="DD13" s="15">
        <f t="shared" si="8"/>
        <v>0.25558451688888117</v>
      </c>
      <c r="DE13" s="15">
        <f t="shared" si="8"/>
        <v>0.25302867171999238</v>
      </c>
      <c r="DF13" s="15">
        <f t="shared" si="8"/>
        <v>0.25049838500279248</v>
      </c>
    </row>
    <row r="14" spans="1:110" x14ac:dyDescent="0.25">
      <c r="A14">
        <f t="shared" si="9"/>
        <v>12</v>
      </c>
      <c r="B14" s="15">
        <f t="shared" si="2"/>
        <v>1</v>
      </c>
      <c r="C14" s="15">
        <f t="shared" si="2"/>
        <v>0.9859</v>
      </c>
      <c r="D14" s="15">
        <f t="shared" si="2"/>
        <v>0.96282994</v>
      </c>
      <c r="E14" s="15">
        <f t="shared" si="2"/>
        <v>0.93259707988399998</v>
      </c>
      <c r="F14" s="15">
        <f t="shared" si="2"/>
        <v>0.89874380588421077</v>
      </c>
      <c r="G14" s="15">
        <f t="shared" si="2"/>
        <v>0.86504091316355292</v>
      </c>
      <c r="H14" s="15">
        <f t="shared" si="2"/>
        <v>0.83424545665493044</v>
      </c>
      <c r="I14" s="15">
        <f t="shared" si="2"/>
        <v>0.80771645113330359</v>
      </c>
      <c r="J14" s="15">
        <f t="shared" si="2"/>
        <v>0.78227338292260451</v>
      </c>
      <c r="K14" s="15">
        <f t="shared" si="2"/>
        <v>0.7584922720817574</v>
      </c>
      <c r="L14" s="15">
        <f t="shared" si="2"/>
        <v>0.73664769464580271</v>
      </c>
      <c r="M14" s="15">
        <f t="shared" si="2"/>
        <v>0.71683187165983064</v>
      </c>
      <c r="N14" s="15">
        <f t="shared" si="2"/>
        <v>0.69912612442983291</v>
      </c>
      <c r="O14" s="15">
        <f t="shared" si="2"/>
        <v>0.6834656992426047</v>
      </c>
      <c r="P14" s="15">
        <f t="shared" si="2"/>
        <v>0.6696596921179041</v>
      </c>
      <c r="Q14" s="15">
        <f t="shared" si="2"/>
        <v>0.65747188572135828</v>
      </c>
      <c r="R14" s="15">
        <f t="shared" si="3"/>
        <v>0.64655785241838382</v>
      </c>
      <c r="S14" s="15">
        <f t="shared" si="3"/>
        <v>0.63653620570589886</v>
      </c>
      <c r="T14" s="15">
        <f t="shared" si="3"/>
        <v>0.6272427771025928</v>
      </c>
      <c r="U14" s="15">
        <f t="shared" si="3"/>
        <v>0.61858682677857701</v>
      </c>
      <c r="V14" s="15">
        <f t="shared" si="3"/>
        <v>0.61048333934777765</v>
      </c>
      <c r="W14" s="15">
        <f t="shared" si="3"/>
        <v>0.60291334593986523</v>
      </c>
      <c r="X14" s="15">
        <f t="shared" si="3"/>
        <v>0.59585925979236876</v>
      </c>
      <c r="Y14" s="15">
        <f t="shared" si="3"/>
        <v>0.58924522200867346</v>
      </c>
      <c r="Z14" s="15">
        <f t="shared" si="3"/>
        <v>0.5829402981331806</v>
      </c>
      <c r="AA14" s="15">
        <f t="shared" si="3"/>
        <v>0.57693601306240883</v>
      </c>
      <c r="AB14" s="15">
        <f t="shared" si="3"/>
        <v>0.57110895933047845</v>
      </c>
      <c r="AC14" s="15">
        <f t="shared" si="3"/>
        <v>0.56539786973717365</v>
      </c>
      <c r="AD14" s="15">
        <f t="shared" si="3"/>
        <v>0.55974389103980193</v>
      </c>
      <c r="AE14" s="15">
        <f t="shared" si="3"/>
        <v>0.55414645212940394</v>
      </c>
      <c r="AF14" s="15">
        <f t="shared" si="3"/>
        <v>0.54860498760810994</v>
      </c>
      <c r="AG14" s="15">
        <f t="shared" si="3"/>
        <v>0.54311893773202879</v>
      </c>
      <c r="AH14" s="15">
        <f t="shared" si="4"/>
        <v>0.53768774835470845</v>
      </c>
      <c r="AI14" s="15">
        <f t="shared" si="4"/>
        <v>0.53231087087116136</v>
      </c>
      <c r="AJ14" s="15">
        <f t="shared" si="4"/>
        <v>0.52698776216244969</v>
      </c>
      <c r="AK14" s="15">
        <f t="shared" si="4"/>
        <v>0.52171788454082524</v>
      </c>
      <c r="AL14" s="15">
        <f t="shared" si="4"/>
        <v>0.51650070569541695</v>
      </c>
      <c r="AM14" s="15">
        <f t="shared" si="4"/>
        <v>0.51133569863846273</v>
      </c>
      <c r="AN14" s="15">
        <f t="shared" si="4"/>
        <v>0.50622234165207813</v>
      </c>
      <c r="AO14" s="15">
        <f t="shared" si="4"/>
        <v>0.50116011823555739</v>
      </c>
      <c r="AP14" s="15">
        <f t="shared" si="4"/>
        <v>0.49614851705320184</v>
      </c>
      <c r="AQ14" s="15">
        <f t="shared" si="4"/>
        <v>0.49118703188266982</v>
      </c>
      <c r="AR14" s="15">
        <f t="shared" si="4"/>
        <v>0.48627516156384309</v>
      </c>
      <c r="AS14" s="15">
        <f t="shared" si="4"/>
        <v>0.48141240994820467</v>
      </c>
      <c r="AT14" s="15">
        <f t="shared" si="4"/>
        <v>0.4765982858487226</v>
      </c>
      <c r="AU14" s="15">
        <f t="shared" si="4"/>
        <v>0.47183230299023537</v>
      </c>
      <c r="AV14" s="15">
        <f t="shared" si="4"/>
        <v>0.46711397996033299</v>
      </c>
      <c r="AW14" s="15">
        <f t="shared" si="4"/>
        <v>0.46244284016072967</v>
      </c>
      <c r="AX14" s="15">
        <f t="shared" si="5"/>
        <v>0.45781841175912236</v>
      </c>
      <c r="AY14" s="15">
        <f t="shared" si="5"/>
        <v>0.4532402276415311</v>
      </c>
      <c r="AZ14" s="15">
        <f t="shared" si="5"/>
        <v>0.44870782536511578</v>
      </c>
      <c r="BA14" s="15">
        <f t="shared" si="5"/>
        <v>0.44422074711146459</v>
      </c>
      <c r="BB14" s="15">
        <f t="shared" si="5"/>
        <v>0.43977853964034996</v>
      </c>
      <c r="BC14" s="15">
        <f t="shared" si="5"/>
        <v>0.43538075424394646</v>
      </c>
      <c r="BD14" s="15">
        <f t="shared" si="5"/>
        <v>0.43102694670150699</v>
      </c>
      <c r="BE14" s="15">
        <f t="shared" si="5"/>
        <v>0.42671667723449191</v>
      </c>
      <c r="BF14" s="15">
        <f t="shared" si="5"/>
        <v>0.42244951046214702</v>
      </c>
      <c r="BG14" s="15">
        <f t="shared" si="5"/>
        <v>0.41822501535752554</v>
      </c>
      <c r="BH14" s="15">
        <f t="shared" si="5"/>
        <v>0.41404276520395028</v>
      </c>
      <c r="BI14" s="15">
        <f t="shared" si="5"/>
        <v>0.4099023375519108</v>
      </c>
      <c r="BJ14" s="15">
        <f t="shared" si="5"/>
        <v>0.40580331417639171</v>
      </c>
      <c r="BK14" s="15">
        <f t="shared" si="5"/>
        <v>0.40174528103462781</v>
      </c>
      <c r="BL14" s="15">
        <f t="shared" si="5"/>
        <v>0.39772782822428154</v>
      </c>
      <c r="BM14" s="15">
        <f t="shared" si="5"/>
        <v>0.39375054994203873</v>
      </c>
      <c r="BN14" s="15">
        <f t="shared" si="6"/>
        <v>0.38981304444261833</v>
      </c>
      <c r="BO14" s="15">
        <f t="shared" si="6"/>
        <v>0.38591491399819217</v>
      </c>
      <c r="BP14" s="15">
        <f t="shared" si="6"/>
        <v>0.38205576485821025</v>
      </c>
      <c r="BQ14" s="15">
        <f t="shared" si="6"/>
        <v>0.37823520720962817</v>
      </c>
      <c r="BR14" s="15">
        <f t="shared" si="6"/>
        <v>0.3744528551375319</v>
      </c>
      <c r="BS14" s="15">
        <f t="shared" si="6"/>
        <v>0.3707083265861566</v>
      </c>
      <c r="BT14" s="15">
        <f t="shared" si="6"/>
        <v>0.36700124332029505</v>
      </c>
      <c r="BU14" s="15">
        <f t="shared" si="6"/>
        <v>0.36333123088709207</v>
      </c>
      <c r="BV14" s="15">
        <f t="shared" si="6"/>
        <v>0.35969791857822114</v>
      </c>
      <c r="BW14" s="15">
        <f t="shared" si="6"/>
        <v>0.35610093939243892</v>
      </c>
      <c r="BX14" s="15">
        <f t="shared" si="6"/>
        <v>0.35253992999851452</v>
      </c>
      <c r="BY14" s="15">
        <f t="shared" si="6"/>
        <v>0.34901453069852939</v>
      </c>
      <c r="BZ14" s="15">
        <f t="shared" si="6"/>
        <v>0.34552438539154412</v>
      </c>
      <c r="CA14" s="15">
        <f t="shared" si="6"/>
        <v>0.34206914153762868</v>
      </c>
      <c r="CB14" s="15">
        <f t="shared" si="6"/>
        <v>0.33864845012225242</v>
      </c>
      <c r="CC14" s="15">
        <f t="shared" si="6"/>
        <v>0.33526196562102989</v>
      </c>
      <c r="CD14" s="15">
        <f t="shared" si="7"/>
        <v>0.33190934596481958</v>
      </c>
      <c r="CE14" s="15">
        <f t="shared" si="7"/>
        <v>0.32859025250517138</v>
      </c>
      <c r="CF14" s="15">
        <f t="shared" si="7"/>
        <v>0.32530434998011964</v>
      </c>
      <c r="CG14" s="15">
        <f t="shared" si="7"/>
        <v>0.32205130648031843</v>
      </c>
      <c r="CH14" s="15">
        <f t="shared" si="7"/>
        <v>0.31883079341551523</v>
      </c>
      <c r="CI14" s="15">
        <f t="shared" si="7"/>
        <v>0.31564248548136009</v>
      </c>
      <c r="CJ14" s="15">
        <f t="shared" si="7"/>
        <v>0.31248606062654649</v>
      </c>
      <c r="CK14" s="15">
        <f t="shared" si="7"/>
        <v>0.309361200020281</v>
      </c>
      <c r="CL14" s="15">
        <f t="shared" si="7"/>
        <v>0.3062675880200782</v>
      </c>
      <c r="CM14" s="15">
        <f t="shared" si="7"/>
        <v>0.30320491213987744</v>
      </c>
      <c r="CN14" s="15">
        <f t="shared" si="7"/>
        <v>0.30017286301847868</v>
      </c>
      <c r="CO14" s="15">
        <f t="shared" si="7"/>
        <v>0.2971711343882939</v>
      </c>
      <c r="CP14" s="15">
        <f t="shared" si="7"/>
        <v>0.29419942304441093</v>
      </c>
      <c r="CQ14" s="15">
        <f t="shared" si="7"/>
        <v>0.29125742881396682</v>
      </c>
      <c r="CR14" s="15">
        <f t="shared" si="7"/>
        <v>0.28834485452582714</v>
      </c>
      <c r="CS14" s="15">
        <f t="shared" si="7"/>
        <v>0.28546140598056885</v>
      </c>
      <c r="CT14" s="15">
        <f t="shared" si="8"/>
        <v>0.28260679192076316</v>
      </c>
      <c r="CU14" s="15">
        <f t="shared" si="8"/>
        <v>0.27978072400155551</v>
      </c>
      <c r="CV14" s="15">
        <f t="shared" si="8"/>
        <v>0.27698291676153997</v>
      </c>
      <c r="CW14" s="15">
        <f t="shared" si="8"/>
        <v>0.27421308759392454</v>
      </c>
      <c r="CX14" s="15">
        <f t="shared" si="8"/>
        <v>0.27147095671798527</v>
      </c>
      <c r="CY14" s="15">
        <f t="shared" si="8"/>
        <v>0.26875624715080543</v>
      </c>
      <c r="CZ14" s="15">
        <f t="shared" si="8"/>
        <v>0.2660686846792974</v>
      </c>
      <c r="DA14" s="15">
        <f t="shared" si="8"/>
        <v>0.2634079978325044</v>
      </c>
      <c r="DB14" s="15">
        <f t="shared" si="8"/>
        <v>0.26077391785417936</v>
      </c>
      <c r="DC14" s="15">
        <f t="shared" si="8"/>
        <v>0.25816617867563757</v>
      </c>
      <c r="DD14" s="15">
        <f t="shared" si="8"/>
        <v>0.25558451688888117</v>
      </c>
      <c r="DE14" s="15">
        <f t="shared" si="8"/>
        <v>0.25302867171999238</v>
      </c>
      <c r="DF14" s="15">
        <f t="shared" si="8"/>
        <v>0.25049838500279248</v>
      </c>
    </row>
    <row r="15" spans="1:110" x14ac:dyDescent="0.25">
      <c r="A15">
        <f t="shared" si="9"/>
        <v>13</v>
      </c>
      <c r="B15" s="15">
        <f t="shared" si="2"/>
        <v>1</v>
      </c>
      <c r="C15" s="15">
        <f t="shared" si="2"/>
        <v>0.9859</v>
      </c>
      <c r="D15" s="15">
        <f t="shared" si="2"/>
        <v>0.96282994</v>
      </c>
      <c r="E15" s="15">
        <f t="shared" si="2"/>
        <v>0.93259707988399998</v>
      </c>
      <c r="F15" s="15">
        <f t="shared" si="2"/>
        <v>0.89874380588421077</v>
      </c>
      <c r="G15" s="15">
        <f t="shared" si="2"/>
        <v>0.86504091316355292</v>
      </c>
      <c r="H15" s="15">
        <f t="shared" si="2"/>
        <v>0.83424545665493044</v>
      </c>
      <c r="I15" s="15">
        <f t="shared" si="2"/>
        <v>0.80771645113330359</v>
      </c>
      <c r="J15" s="15">
        <f t="shared" si="2"/>
        <v>0.78227338292260451</v>
      </c>
      <c r="K15" s="15">
        <f t="shared" si="2"/>
        <v>0.7584922720817574</v>
      </c>
      <c r="L15" s="15">
        <f t="shared" si="2"/>
        <v>0.73664769464580271</v>
      </c>
      <c r="M15" s="15">
        <f t="shared" si="2"/>
        <v>0.71683187165983064</v>
      </c>
      <c r="N15" s="15">
        <f t="shared" si="2"/>
        <v>0.69912612442983291</v>
      </c>
      <c r="O15" s="15">
        <f t="shared" si="2"/>
        <v>0.6834656992426047</v>
      </c>
      <c r="P15" s="15">
        <f t="shared" si="2"/>
        <v>0.6696596921179041</v>
      </c>
      <c r="Q15" s="15">
        <f t="shared" si="2"/>
        <v>0.65747188572135828</v>
      </c>
      <c r="R15" s="15">
        <f t="shared" si="3"/>
        <v>0.64655785241838382</v>
      </c>
      <c r="S15" s="15">
        <f t="shared" si="3"/>
        <v>0.63653620570589886</v>
      </c>
      <c r="T15" s="15">
        <f t="shared" si="3"/>
        <v>0.6272427771025928</v>
      </c>
      <c r="U15" s="15">
        <f t="shared" si="3"/>
        <v>0.61858682677857701</v>
      </c>
      <c r="V15" s="15">
        <f t="shared" si="3"/>
        <v>0.61048333934777765</v>
      </c>
      <c r="W15" s="15">
        <f t="shared" si="3"/>
        <v>0.60291334593986523</v>
      </c>
      <c r="X15" s="15">
        <f t="shared" si="3"/>
        <v>0.59585925979236876</v>
      </c>
      <c r="Y15" s="15">
        <f t="shared" si="3"/>
        <v>0.58924522200867346</v>
      </c>
      <c r="Z15" s="15">
        <f t="shared" si="3"/>
        <v>0.5829402981331806</v>
      </c>
      <c r="AA15" s="15">
        <f t="shared" si="3"/>
        <v>0.57693601306240883</v>
      </c>
      <c r="AB15" s="15">
        <f t="shared" si="3"/>
        <v>0.57110895933047845</v>
      </c>
      <c r="AC15" s="15">
        <f t="shared" si="3"/>
        <v>0.56539786973717365</v>
      </c>
      <c r="AD15" s="15">
        <f t="shared" si="3"/>
        <v>0.55974389103980193</v>
      </c>
      <c r="AE15" s="15">
        <f t="shared" si="3"/>
        <v>0.55414645212940394</v>
      </c>
      <c r="AF15" s="15">
        <f t="shared" si="3"/>
        <v>0.54860498760810994</v>
      </c>
      <c r="AG15" s="15">
        <f t="shared" si="3"/>
        <v>0.54311893773202879</v>
      </c>
      <c r="AH15" s="15">
        <f t="shared" si="4"/>
        <v>0.53768774835470845</v>
      </c>
      <c r="AI15" s="15">
        <f t="shared" si="4"/>
        <v>0.53231087087116136</v>
      </c>
      <c r="AJ15" s="15">
        <f t="shared" si="4"/>
        <v>0.52698776216244969</v>
      </c>
      <c r="AK15" s="15">
        <f t="shared" si="4"/>
        <v>0.52171788454082524</v>
      </c>
      <c r="AL15" s="15">
        <f t="shared" si="4"/>
        <v>0.51650070569541695</v>
      </c>
      <c r="AM15" s="15">
        <f t="shared" si="4"/>
        <v>0.51133569863846273</v>
      </c>
      <c r="AN15" s="15">
        <f t="shared" si="4"/>
        <v>0.50622234165207813</v>
      </c>
      <c r="AO15" s="15">
        <f t="shared" si="4"/>
        <v>0.50116011823555739</v>
      </c>
      <c r="AP15" s="15">
        <f t="shared" si="4"/>
        <v>0.49614851705320184</v>
      </c>
      <c r="AQ15" s="15">
        <f t="shared" si="4"/>
        <v>0.49118703188266982</v>
      </c>
      <c r="AR15" s="15">
        <f t="shared" si="4"/>
        <v>0.48627516156384309</v>
      </c>
      <c r="AS15" s="15">
        <f t="shared" si="4"/>
        <v>0.48141240994820467</v>
      </c>
      <c r="AT15" s="15">
        <f t="shared" si="4"/>
        <v>0.4765982858487226</v>
      </c>
      <c r="AU15" s="15">
        <f t="shared" si="4"/>
        <v>0.47183230299023537</v>
      </c>
      <c r="AV15" s="15">
        <f t="shared" si="4"/>
        <v>0.46711397996033299</v>
      </c>
      <c r="AW15" s="15">
        <f t="shared" si="4"/>
        <v>0.46244284016072967</v>
      </c>
      <c r="AX15" s="15">
        <f t="shared" si="5"/>
        <v>0.45781841175912236</v>
      </c>
      <c r="AY15" s="15">
        <f t="shared" si="5"/>
        <v>0.4532402276415311</v>
      </c>
      <c r="AZ15" s="15">
        <f t="shared" si="5"/>
        <v>0.44870782536511578</v>
      </c>
      <c r="BA15" s="15">
        <f t="shared" si="5"/>
        <v>0.44422074711146459</v>
      </c>
      <c r="BB15" s="15">
        <f t="shared" si="5"/>
        <v>0.43977853964034996</v>
      </c>
      <c r="BC15" s="15">
        <f t="shared" si="5"/>
        <v>0.43538075424394646</v>
      </c>
      <c r="BD15" s="15">
        <f t="shared" si="5"/>
        <v>0.43102694670150699</v>
      </c>
      <c r="BE15" s="15">
        <f t="shared" si="5"/>
        <v>0.42671667723449191</v>
      </c>
      <c r="BF15" s="15">
        <f t="shared" si="5"/>
        <v>0.42244951046214702</v>
      </c>
      <c r="BG15" s="15">
        <f t="shared" si="5"/>
        <v>0.41822501535752554</v>
      </c>
      <c r="BH15" s="15">
        <f t="shared" si="5"/>
        <v>0.41404276520395028</v>
      </c>
      <c r="BI15" s="15">
        <f t="shared" si="5"/>
        <v>0.4099023375519108</v>
      </c>
      <c r="BJ15" s="15">
        <f t="shared" si="5"/>
        <v>0.40580331417639171</v>
      </c>
      <c r="BK15" s="15">
        <f t="shared" si="5"/>
        <v>0.40174528103462781</v>
      </c>
      <c r="BL15" s="15">
        <f t="shared" si="5"/>
        <v>0.39772782822428154</v>
      </c>
      <c r="BM15" s="15">
        <f t="shared" si="5"/>
        <v>0.39375054994203873</v>
      </c>
      <c r="BN15" s="15">
        <f t="shared" si="6"/>
        <v>0.38981304444261833</v>
      </c>
      <c r="BO15" s="15">
        <f t="shared" si="6"/>
        <v>0.38591491399819217</v>
      </c>
      <c r="BP15" s="15">
        <f t="shared" si="6"/>
        <v>0.38205576485821025</v>
      </c>
      <c r="BQ15" s="15">
        <f t="shared" si="6"/>
        <v>0.37823520720962817</v>
      </c>
      <c r="BR15" s="15">
        <f t="shared" si="6"/>
        <v>0.3744528551375319</v>
      </c>
      <c r="BS15" s="15">
        <f t="shared" si="6"/>
        <v>0.3707083265861566</v>
      </c>
      <c r="BT15" s="15">
        <f t="shared" si="6"/>
        <v>0.36700124332029505</v>
      </c>
      <c r="BU15" s="15">
        <f t="shared" si="6"/>
        <v>0.36333123088709207</v>
      </c>
      <c r="BV15" s="15">
        <f t="shared" si="6"/>
        <v>0.35969791857822114</v>
      </c>
      <c r="BW15" s="15">
        <f t="shared" si="6"/>
        <v>0.35610093939243892</v>
      </c>
      <c r="BX15" s="15">
        <f t="shared" si="6"/>
        <v>0.35253992999851452</v>
      </c>
      <c r="BY15" s="15">
        <f t="shared" si="6"/>
        <v>0.34901453069852939</v>
      </c>
      <c r="BZ15" s="15">
        <f t="shared" si="6"/>
        <v>0.34552438539154412</v>
      </c>
      <c r="CA15" s="15">
        <f t="shared" si="6"/>
        <v>0.34206914153762868</v>
      </c>
      <c r="CB15" s="15">
        <f t="shared" si="6"/>
        <v>0.33864845012225242</v>
      </c>
      <c r="CC15" s="15">
        <f t="shared" si="6"/>
        <v>0.33526196562102989</v>
      </c>
      <c r="CD15" s="15">
        <f t="shared" si="7"/>
        <v>0.33190934596481958</v>
      </c>
      <c r="CE15" s="15">
        <f t="shared" si="7"/>
        <v>0.32859025250517138</v>
      </c>
      <c r="CF15" s="15">
        <f t="shared" si="7"/>
        <v>0.32530434998011964</v>
      </c>
      <c r="CG15" s="15">
        <f t="shared" si="7"/>
        <v>0.32205130648031843</v>
      </c>
      <c r="CH15" s="15">
        <f t="shared" si="7"/>
        <v>0.31883079341551523</v>
      </c>
      <c r="CI15" s="15">
        <f t="shared" si="7"/>
        <v>0.31564248548136009</v>
      </c>
      <c r="CJ15" s="15">
        <f t="shared" si="7"/>
        <v>0.31248606062654649</v>
      </c>
      <c r="CK15" s="15">
        <f t="shared" si="7"/>
        <v>0.309361200020281</v>
      </c>
      <c r="CL15" s="15">
        <f t="shared" si="7"/>
        <v>0.3062675880200782</v>
      </c>
      <c r="CM15" s="15">
        <f t="shared" si="7"/>
        <v>0.30320491213987744</v>
      </c>
      <c r="CN15" s="15">
        <f t="shared" si="7"/>
        <v>0.30017286301847868</v>
      </c>
      <c r="CO15" s="15">
        <f t="shared" si="7"/>
        <v>0.2971711343882939</v>
      </c>
      <c r="CP15" s="15">
        <f t="shared" si="7"/>
        <v>0.29419942304441093</v>
      </c>
      <c r="CQ15" s="15">
        <f t="shared" si="7"/>
        <v>0.29125742881396682</v>
      </c>
      <c r="CR15" s="15">
        <f t="shared" si="7"/>
        <v>0.28834485452582714</v>
      </c>
      <c r="CS15" s="15">
        <f t="shared" si="7"/>
        <v>0.28546140598056885</v>
      </c>
      <c r="CT15" s="15">
        <f t="shared" si="8"/>
        <v>0.28260679192076316</v>
      </c>
      <c r="CU15" s="15">
        <f t="shared" si="8"/>
        <v>0.27978072400155551</v>
      </c>
      <c r="CV15" s="15">
        <f t="shared" si="8"/>
        <v>0.27698291676153997</v>
      </c>
      <c r="CW15" s="15">
        <f t="shared" si="8"/>
        <v>0.27421308759392454</v>
      </c>
      <c r="CX15" s="15">
        <f t="shared" si="8"/>
        <v>0.27147095671798527</v>
      </c>
      <c r="CY15" s="15">
        <f t="shared" si="8"/>
        <v>0.26875624715080543</v>
      </c>
      <c r="CZ15" s="15">
        <f t="shared" si="8"/>
        <v>0.2660686846792974</v>
      </c>
      <c r="DA15" s="15">
        <f t="shared" si="8"/>
        <v>0.2634079978325044</v>
      </c>
      <c r="DB15" s="15">
        <f t="shared" si="8"/>
        <v>0.26077391785417936</v>
      </c>
      <c r="DC15" s="15">
        <f t="shared" si="8"/>
        <v>0.25816617867563757</v>
      </c>
      <c r="DD15" s="15">
        <f t="shared" si="8"/>
        <v>0.25558451688888117</v>
      </c>
      <c r="DE15" s="15">
        <f t="shared" si="8"/>
        <v>0.25302867171999238</v>
      </c>
      <c r="DF15" s="15">
        <f t="shared" si="8"/>
        <v>0.25049838500279248</v>
      </c>
    </row>
    <row r="16" spans="1:110" x14ac:dyDescent="0.25">
      <c r="A16">
        <f t="shared" si="9"/>
        <v>14</v>
      </c>
      <c r="B16" s="15">
        <f t="shared" si="2"/>
        <v>1</v>
      </c>
      <c r="C16" s="15">
        <f t="shared" si="2"/>
        <v>0.9859</v>
      </c>
      <c r="D16" s="15">
        <f t="shared" si="2"/>
        <v>0.96282994</v>
      </c>
      <c r="E16" s="15">
        <f t="shared" si="2"/>
        <v>0.93259707988399998</v>
      </c>
      <c r="F16" s="15">
        <f t="shared" si="2"/>
        <v>0.89874380588421077</v>
      </c>
      <c r="G16" s="15">
        <f t="shared" si="2"/>
        <v>0.86504091316355292</v>
      </c>
      <c r="H16" s="15">
        <f t="shared" si="2"/>
        <v>0.83424545665493044</v>
      </c>
      <c r="I16" s="15">
        <f t="shared" si="2"/>
        <v>0.80771645113330359</v>
      </c>
      <c r="J16" s="15">
        <f t="shared" si="2"/>
        <v>0.78227338292260451</v>
      </c>
      <c r="K16" s="15">
        <f t="shared" si="2"/>
        <v>0.7584922720817574</v>
      </c>
      <c r="L16" s="15">
        <f t="shared" si="2"/>
        <v>0.73664769464580271</v>
      </c>
      <c r="M16" s="15">
        <f t="shared" si="2"/>
        <v>0.71683187165983064</v>
      </c>
      <c r="N16" s="15">
        <f t="shared" si="2"/>
        <v>0.69912612442983291</v>
      </c>
      <c r="O16" s="15">
        <f t="shared" si="2"/>
        <v>0.6834656992426047</v>
      </c>
      <c r="P16" s="15">
        <f t="shared" si="2"/>
        <v>0.6696596921179041</v>
      </c>
      <c r="Q16" s="15">
        <f t="shared" si="2"/>
        <v>0.65747188572135828</v>
      </c>
      <c r="R16" s="15">
        <f t="shared" si="3"/>
        <v>0.64655785241838382</v>
      </c>
      <c r="S16" s="15">
        <f t="shared" si="3"/>
        <v>0.63653620570589886</v>
      </c>
      <c r="T16" s="15">
        <f t="shared" si="3"/>
        <v>0.6272427771025928</v>
      </c>
      <c r="U16" s="15">
        <f t="shared" si="3"/>
        <v>0.61858682677857701</v>
      </c>
      <c r="V16" s="15">
        <f t="shared" si="3"/>
        <v>0.61048333934777765</v>
      </c>
      <c r="W16" s="15">
        <f t="shared" si="3"/>
        <v>0.60291334593986523</v>
      </c>
      <c r="X16" s="15">
        <f t="shared" si="3"/>
        <v>0.59585925979236876</v>
      </c>
      <c r="Y16" s="15">
        <f t="shared" si="3"/>
        <v>0.58924522200867346</v>
      </c>
      <c r="Z16" s="15">
        <f t="shared" si="3"/>
        <v>0.5829402981331806</v>
      </c>
      <c r="AA16" s="15">
        <f t="shared" si="3"/>
        <v>0.57693601306240883</v>
      </c>
      <c r="AB16" s="15">
        <f t="shared" si="3"/>
        <v>0.57110895933047845</v>
      </c>
      <c r="AC16" s="15">
        <f t="shared" si="3"/>
        <v>0.56539786973717365</v>
      </c>
      <c r="AD16" s="15">
        <f t="shared" si="3"/>
        <v>0.55974389103980193</v>
      </c>
      <c r="AE16" s="15">
        <f t="shared" si="3"/>
        <v>0.55414645212940394</v>
      </c>
      <c r="AF16" s="15">
        <f t="shared" si="3"/>
        <v>0.54860498760810994</v>
      </c>
      <c r="AG16" s="15">
        <f t="shared" si="3"/>
        <v>0.54311893773202879</v>
      </c>
      <c r="AH16" s="15">
        <f t="shared" si="4"/>
        <v>0.53768774835470845</v>
      </c>
      <c r="AI16" s="15">
        <f t="shared" si="4"/>
        <v>0.53231087087116136</v>
      </c>
      <c r="AJ16" s="15">
        <f t="shared" si="4"/>
        <v>0.52698776216244969</v>
      </c>
      <c r="AK16" s="15">
        <f t="shared" si="4"/>
        <v>0.52171788454082524</v>
      </c>
      <c r="AL16" s="15">
        <f t="shared" si="4"/>
        <v>0.51650070569541695</v>
      </c>
      <c r="AM16" s="15">
        <f t="shared" si="4"/>
        <v>0.51133569863846273</v>
      </c>
      <c r="AN16" s="15">
        <f t="shared" si="4"/>
        <v>0.50622234165207813</v>
      </c>
      <c r="AO16" s="15">
        <f t="shared" si="4"/>
        <v>0.50116011823555739</v>
      </c>
      <c r="AP16" s="15">
        <f t="shared" si="4"/>
        <v>0.49614851705320184</v>
      </c>
      <c r="AQ16" s="15">
        <f t="shared" si="4"/>
        <v>0.49118703188266982</v>
      </c>
      <c r="AR16" s="15">
        <f t="shared" si="4"/>
        <v>0.48627516156384309</v>
      </c>
      <c r="AS16" s="15">
        <f t="shared" si="4"/>
        <v>0.48141240994820467</v>
      </c>
      <c r="AT16" s="15">
        <f t="shared" si="4"/>
        <v>0.4765982858487226</v>
      </c>
      <c r="AU16" s="15">
        <f t="shared" si="4"/>
        <v>0.47183230299023537</v>
      </c>
      <c r="AV16" s="15">
        <f t="shared" si="4"/>
        <v>0.46711397996033299</v>
      </c>
      <c r="AW16" s="15">
        <f t="shared" si="4"/>
        <v>0.46244284016072967</v>
      </c>
      <c r="AX16" s="15">
        <f t="shared" si="5"/>
        <v>0.45781841175912236</v>
      </c>
      <c r="AY16" s="15">
        <f t="shared" si="5"/>
        <v>0.4532402276415311</v>
      </c>
      <c r="AZ16" s="15">
        <f t="shared" si="5"/>
        <v>0.44870782536511578</v>
      </c>
      <c r="BA16" s="15">
        <f t="shared" si="5"/>
        <v>0.44422074711146459</v>
      </c>
      <c r="BB16" s="15">
        <f t="shared" si="5"/>
        <v>0.43977853964034996</v>
      </c>
      <c r="BC16" s="15">
        <f t="shared" si="5"/>
        <v>0.43538075424394646</v>
      </c>
      <c r="BD16" s="15">
        <f t="shared" si="5"/>
        <v>0.43102694670150699</v>
      </c>
      <c r="BE16" s="15">
        <f t="shared" si="5"/>
        <v>0.42671667723449191</v>
      </c>
      <c r="BF16" s="15">
        <f t="shared" si="5"/>
        <v>0.42244951046214702</v>
      </c>
      <c r="BG16" s="15">
        <f t="shared" si="5"/>
        <v>0.41822501535752554</v>
      </c>
      <c r="BH16" s="15">
        <f t="shared" si="5"/>
        <v>0.41404276520395028</v>
      </c>
      <c r="BI16" s="15">
        <f t="shared" si="5"/>
        <v>0.4099023375519108</v>
      </c>
      <c r="BJ16" s="15">
        <f t="shared" si="5"/>
        <v>0.40580331417639171</v>
      </c>
      <c r="BK16" s="15">
        <f t="shared" si="5"/>
        <v>0.40174528103462781</v>
      </c>
      <c r="BL16" s="15">
        <f t="shared" si="5"/>
        <v>0.39772782822428154</v>
      </c>
      <c r="BM16" s="15">
        <f t="shared" si="5"/>
        <v>0.39375054994203873</v>
      </c>
      <c r="BN16" s="15">
        <f t="shared" si="6"/>
        <v>0.38981304444261833</v>
      </c>
      <c r="BO16" s="15">
        <f t="shared" si="6"/>
        <v>0.38591491399819217</v>
      </c>
      <c r="BP16" s="15">
        <f t="shared" si="6"/>
        <v>0.38205576485821025</v>
      </c>
      <c r="BQ16" s="15">
        <f t="shared" si="6"/>
        <v>0.37823520720962817</v>
      </c>
      <c r="BR16" s="15">
        <f t="shared" si="6"/>
        <v>0.3744528551375319</v>
      </c>
      <c r="BS16" s="15">
        <f t="shared" si="6"/>
        <v>0.3707083265861566</v>
      </c>
      <c r="BT16" s="15">
        <f t="shared" si="6"/>
        <v>0.36700124332029505</v>
      </c>
      <c r="BU16" s="15">
        <f t="shared" si="6"/>
        <v>0.36333123088709207</v>
      </c>
      <c r="BV16" s="15">
        <f t="shared" si="6"/>
        <v>0.35969791857822114</v>
      </c>
      <c r="BW16" s="15">
        <f t="shared" si="6"/>
        <v>0.35610093939243892</v>
      </c>
      <c r="BX16" s="15">
        <f t="shared" si="6"/>
        <v>0.35253992999851452</v>
      </c>
      <c r="BY16" s="15">
        <f t="shared" si="6"/>
        <v>0.34901453069852939</v>
      </c>
      <c r="BZ16" s="15">
        <f t="shared" si="6"/>
        <v>0.34552438539154412</v>
      </c>
      <c r="CA16" s="15">
        <f t="shared" si="6"/>
        <v>0.34206914153762868</v>
      </c>
      <c r="CB16" s="15">
        <f t="shared" si="6"/>
        <v>0.33864845012225242</v>
      </c>
      <c r="CC16" s="15">
        <f t="shared" si="6"/>
        <v>0.33526196562102989</v>
      </c>
      <c r="CD16" s="15">
        <f t="shared" si="7"/>
        <v>0.33190934596481958</v>
      </c>
      <c r="CE16" s="15">
        <f t="shared" si="7"/>
        <v>0.32859025250517138</v>
      </c>
      <c r="CF16" s="15">
        <f t="shared" si="7"/>
        <v>0.32530434998011964</v>
      </c>
      <c r="CG16" s="15">
        <f t="shared" si="7"/>
        <v>0.32205130648031843</v>
      </c>
      <c r="CH16" s="15">
        <f t="shared" si="7"/>
        <v>0.31883079341551523</v>
      </c>
      <c r="CI16" s="15">
        <f t="shared" si="7"/>
        <v>0.31564248548136009</v>
      </c>
      <c r="CJ16" s="15">
        <f t="shared" si="7"/>
        <v>0.31248606062654649</v>
      </c>
      <c r="CK16" s="15">
        <f t="shared" si="7"/>
        <v>0.309361200020281</v>
      </c>
      <c r="CL16" s="15">
        <f t="shared" si="7"/>
        <v>0.3062675880200782</v>
      </c>
      <c r="CM16" s="15">
        <f t="shared" si="7"/>
        <v>0.30320491213987744</v>
      </c>
      <c r="CN16" s="15">
        <f t="shared" si="7"/>
        <v>0.30017286301847868</v>
      </c>
      <c r="CO16" s="15">
        <f t="shared" si="7"/>
        <v>0.2971711343882939</v>
      </c>
      <c r="CP16" s="15">
        <f t="shared" si="7"/>
        <v>0.29419942304441093</v>
      </c>
      <c r="CQ16" s="15">
        <f t="shared" si="7"/>
        <v>0.29125742881396682</v>
      </c>
      <c r="CR16" s="15">
        <f t="shared" si="7"/>
        <v>0.28834485452582714</v>
      </c>
      <c r="CS16" s="15">
        <f t="shared" si="7"/>
        <v>0.28546140598056885</v>
      </c>
      <c r="CT16" s="15">
        <f t="shared" si="8"/>
        <v>0.28260679192076316</v>
      </c>
      <c r="CU16" s="15">
        <f t="shared" si="8"/>
        <v>0.27978072400155551</v>
      </c>
      <c r="CV16" s="15">
        <f t="shared" si="8"/>
        <v>0.27698291676153997</v>
      </c>
      <c r="CW16" s="15">
        <f t="shared" si="8"/>
        <v>0.27421308759392454</v>
      </c>
      <c r="CX16" s="15">
        <f t="shared" si="8"/>
        <v>0.27147095671798527</v>
      </c>
      <c r="CY16" s="15">
        <f t="shared" si="8"/>
        <v>0.26875624715080543</v>
      </c>
      <c r="CZ16" s="15">
        <f t="shared" si="8"/>
        <v>0.2660686846792974</v>
      </c>
      <c r="DA16" s="15">
        <f t="shared" si="8"/>
        <v>0.2634079978325044</v>
      </c>
      <c r="DB16" s="15">
        <f t="shared" si="8"/>
        <v>0.26077391785417936</v>
      </c>
      <c r="DC16" s="15">
        <f t="shared" si="8"/>
        <v>0.25816617867563757</v>
      </c>
      <c r="DD16" s="15">
        <f t="shared" si="8"/>
        <v>0.25558451688888117</v>
      </c>
      <c r="DE16" s="15">
        <f t="shared" si="8"/>
        <v>0.25302867171999238</v>
      </c>
      <c r="DF16" s="15">
        <f t="shared" si="8"/>
        <v>0.25049838500279248</v>
      </c>
    </row>
    <row r="17" spans="1:110" x14ac:dyDescent="0.25">
      <c r="A17">
        <f t="shared" si="9"/>
        <v>15</v>
      </c>
      <c r="B17" s="15">
        <f t="shared" si="2"/>
        <v>1</v>
      </c>
      <c r="C17" s="15">
        <f t="shared" si="2"/>
        <v>0.9859</v>
      </c>
      <c r="D17" s="15">
        <f t="shared" si="2"/>
        <v>0.96282994</v>
      </c>
      <c r="E17" s="15">
        <f t="shared" si="2"/>
        <v>0.93259707988399998</v>
      </c>
      <c r="F17" s="15">
        <f t="shared" si="2"/>
        <v>0.89874380588421077</v>
      </c>
      <c r="G17" s="15">
        <f t="shared" si="2"/>
        <v>0.86504091316355292</v>
      </c>
      <c r="H17" s="15">
        <f t="shared" si="2"/>
        <v>0.83424545665493044</v>
      </c>
      <c r="I17" s="15">
        <f t="shared" si="2"/>
        <v>0.80771645113330359</v>
      </c>
      <c r="J17" s="15">
        <f t="shared" si="2"/>
        <v>0.78227338292260451</v>
      </c>
      <c r="K17" s="15">
        <f t="shared" si="2"/>
        <v>0.7584922720817574</v>
      </c>
      <c r="L17" s="15">
        <f t="shared" si="2"/>
        <v>0.73664769464580271</v>
      </c>
      <c r="M17" s="15">
        <f t="shared" si="2"/>
        <v>0.71683187165983064</v>
      </c>
      <c r="N17" s="15">
        <f t="shared" si="2"/>
        <v>0.69912612442983291</v>
      </c>
      <c r="O17" s="15">
        <f t="shared" si="2"/>
        <v>0.6834656992426047</v>
      </c>
      <c r="P17" s="15">
        <f t="shared" si="2"/>
        <v>0.6696596921179041</v>
      </c>
      <c r="Q17" s="15">
        <f t="shared" si="2"/>
        <v>0.65747188572135828</v>
      </c>
      <c r="R17" s="15">
        <f t="shared" si="3"/>
        <v>0.64655785241838382</v>
      </c>
      <c r="S17" s="15">
        <f t="shared" si="3"/>
        <v>0.63653620570589886</v>
      </c>
      <c r="T17" s="15">
        <f t="shared" si="3"/>
        <v>0.6272427771025928</v>
      </c>
      <c r="U17" s="15">
        <f t="shared" si="3"/>
        <v>0.61858682677857701</v>
      </c>
      <c r="V17" s="15">
        <f t="shared" si="3"/>
        <v>0.61048333934777765</v>
      </c>
      <c r="W17" s="15">
        <f t="shared" si="3"/>
        <v>0.60291334593986523</v>
      </c>
      <c r="X17" s="15">
        <f t="shared" si="3"/>
        <v>0.59585925979236876</v>
      </c>
      <c r="Y17" s="15">
        <f t="shared" si="3"/>
        <v>0.58924522200867346</v>
      </c>
      <c r="Z17" s="15">
        <f t="shared" si="3"/>
        <v>0.5829402981331806</v>
      </c>
      <c r="AA17" s="15">
        <f t="shared" si="3"/>
        <v>0.57693601306240883</v>
      </c>
      <c r="AB17" s="15">
        <f t="shared" si="3"/>
        <v>0.57110895933047845</v>
      </c>
      <c r="AC17" s="15">
        <f t="shared" si="3"/>
        <v>0.56539786973717365</v>
      </c>
      <c r="AD17" s="15">
        <f t="shared" si="3"/>
        <v>0.55974389103980193</v>
      </c>
      <c r="AE17" s="15">
        <f t="shared" si="3"/>
        <v>0.55414645212940394</v>
      </c>
      <c r="AF17" s="15">
        <f t="shared" si="3"/>
        <v>0.54860498760810994</v>
      </c>
      <c r="AG17" s="15">
        <f t="shared" si="3"/>
        <v>0.54311893773202879</v>
      </c>
      <c r="AH17" s="15">
        <f t="shared" si="4"/>
        <v>0.53768774835470845</v>
      </c>
      <c r="AI17" s="15">
        <f t="shared" si="4"/>
        <v>0.53231087087116136</v>
      </c>
      <c r="AJ17" s="15">
        <f t="shared" si="4"/>
        <v>0.52698776216244969</v>
      </c>
      <c r="AK17" s="15">
        <f t="shared" si="4"/>
        <v>0.52171788454082524</v>
      </c>
      <c r="AL17" s="15">
        <f t="shared" si="4"/>
        <v>0.51650070569541695</v>
      </c>
      <c r="AM17" s="15">
        <f t="shared" si="4"/>
        <v>0.51133569863846273</v>
      </c>
      <c r="AN17" s="15">
        <f t="shared" si="4"/>
        <v>0.50622234165207813</v>
      </c>
      <c r="AO17" s="15">
        <f t="shared" si="4"/>
        <v>0.50116011823555739</v>
      </c>
      <c r="AP17" s="15">
        <f t="shared" si="4"/>
        <v>0.49614851705320184</v>
      </c>
      <c r="AQ17" s="15">
        <f t="shared" si="4"/>
        <v>0.49118703188266982</v>
      </c>
      <c r="AR17" s="15">
        <f t="shared" si="4"/>
        <v>0.48627516156384309</v>
      </c>
      <c r="AS17" s="15">
        <f t="shared" si="4"/>
        <v>0.48141240994820467</v>
      </c>
      <c r="AT17" s="15">
        <f t="shared" si="4"/>
        <v>0.4765982858487226</v>
      </c>
      <c r="AU17" s="15">
        <f t="shared" si="4"/>
        <v>0.47183230299023537</v>
      </c>
      <c r="AV17" s="15">
        <f t="shared" si="4"/>
        <v>0.46711397996033299</v>
      </c>
      <c r="AW17" s="15">
        <f t="shared" si="4"/>
        <v>0.46244284016072967</v>
      </c>
      <c r="AX17" s="15">
        <f t="shared" si="5"/>
        <v>0.45781841175912236</v>
      </c>
      <c r="AY17" s="15">
        <f t="shared" si="5"/>
        <v>0.4532402276415311</v>
      </c>
      <c r="AZ17" s="15">
        <f t="shared" si="5"/>
        <v>0.44870782536511578</v>
      </c>
      <c r="BA17" s="15">
        <f t="shared" si="5"/>
        <v>0.44422074711146459</v>
      </c>
      <c r="BB17" s="15">
        <f t="shared" si="5"/>
        <v>0.43977853964034996</v>
      </c>
      <c r="BC17" s="15">
        <f t="shared" si="5"/>
        <v>0.43538075424394646</v>
      </c>
      <c r="BD17" s="15">
        <f t="shared" si="5"/>
        <v>0.43102694670150699</v>
      </c>
      <c r="BE17" s="15">
        <f t="shared" si="5"/>
        <v>0.42671667723449191</v>
      </c>
      <c r="BF17" s="15">
        <f t="shared" si="5"/>
        <v>0.42244951046214702</v>
      </c>
      <c r="BG17" s="15">
        <f t="shared" si="5"/>
        <v>0.41822501535752554</v>
      </c>
      <c r="BH17" s="15">
        <f t="shared" si="5"/>
        <v>0.41404276520395028</v>
      </c>
      <c r="BI17" s="15">
        <f t="shared" si="5"/>
        <v>0.4099023375519108</v>
      </c>
      <c r="BJ17" s="15">
        <f t="shared" si="5"/>
        <v>0.40580331417639171</v>
      </c>
      <c r="BK17" s="15">
        <f t="shared" si="5"/>
        <v>0.40174528103462781</v>
      </c>
      <c r="BL17" s="15">
        <f t="shared" si="5"/>
        <v>0.39772782822428154</v>
      </c>
      <c r="BM17" s="15">
        <f t="shared" si="5"/>
        <v>0.39375054994203873</v>
      </c>
      <c r="BN17" s="15">
        <f t="shared" si="6"/>
        <v>0.38981304444261833</v>
      </c>
      <c r="BO17" s="15">
        <f t="shared" si="6"/>
        <v>0.38591491399819217</v>
      </c>
      <c r="BP17" s="15">
        <f t="shared" si="6"/>
        <v>0.38205576485821025</v>
      </c>
      <c r="BQ17" s="15">
        <f t="shared" si="6"/>
        <v>0.37823520720962817</v>
      </c>
      <c r="BR17" s="15">
        <f t="shared" si="6"/>
        <v>0.3744528551375319</v>
      </c>
      <c r="BS17" s="15">
        <f t="shared" si="6"/>
        <v>0.3707083265861566</v>
      </c>
      <c r="BT17" s="15">
        <f t="shared" si="6"/>
        <v>0.36700124332029505</v>
      </c>
      <c r="BU17" s="15">
        <f t="shared" si="6"/>
        <v>0.36333123088709207</v>
      </c>
      <c r="BV17" s="15">
        <f t="shared" si="6"/>
        <v>0.35969791857822114</v>
      </c>
      <c r="BW17" s="15">
        <f t="shared" si="6"/>
        <v>0.35610093939243892</v>
      </c>
      <c r="BX17" s="15">
        <f t="shared" si="6"/>
        <v>0.35253992999851452</v>
      </c>
      <c r="BY17" s="15">
        <f t="shared" si="6"/>
        <v>0.34901453069852939</v>
      </c>
      <c r="BZ17" s="15">
        <f t="shared" si="6"/>
        <v>0.34552438539154412</v>
      </c>
      <c r="CA17" s="15">
        <f t="shared" si="6"/>
        <v>0.34206914153762868</v>
      </c>
      <c r="CB17" s="15">
        <f t="shared" si="6"/>
        <v>0.33864845012225242</v>
      </c>
      <c r="CC17" s="15">
        <f t="shared" si="6"/>
        <v>0.33526196562102989</v>
      </c>
      <c r="CD17" s="15">
        <f t="shared" si="7"/>
        <v>0.33190934596481958</v>
      </c>
      <c r="CE17" s="15">
        <f t="shared" si="7"/>
        <v>0.32859025250517138</v>
      </c>
      <c r="CF17" s="15">
        <f t="shared" si="7"/>
        <v>0.32530434998011964</v>
      </c>
      <c r="CG17" s="15">
        <f t="shared" si="7"/>
        <v>0.32205130648031843</v>
      </c>
      <c r="CH17" s="15">
        <f t="shared" si="7"/>
        <v>0.31883079341551523</v>
      </c>
      <c r="CI17" s="15">
        <f t="shared" si="7"/>
        <v>0.31564248548136009</v>
      </c>
      <c r="CJ17" s="15">
        <f t="shared" si="7"/>
        <v>0.31248606062654649</v>
      </c>
      <c r="CK17" s="15">
        <f t="shared" si="7"/>
        <v>0.309361200020281</v>
      </c>
      <c r="CL17" s="15">
        <f t="shared" si="7"/>
        <v>0.3062675880200782</v>
      </c>
      <c r="CM17" s="15">
        <f t="shared" si="7"/>
        <v>0.30320491213987744</v>
      </c>
      <c r="CN17" s="15">
        <f t="shared" si="7"/>
        <v>0.30017286301847868</v>
      </c>
      <c r="CO17" s="15">
        <f t="shared" si="7"/>
        <v>0.2971711343882939</v>
      </c>
      <c r="CP17" s="15">
        <f t="shared" si="7"/>
        <v>0.29419942304441093</v>
      </c>
      <c r="CQ17" s="15">
        <f t="shared" si="7"/>
        <v>0.29125742881396682</v>
      </c>
      <c r="CR17" s="15">
        <f t="shared" si="7"/>
        <v>0.28834485452582714</v>
      </c>
      <c r="CS17" s="15">
        <f t="shared" si="7"/>
        <v>0.28546140598056885</v>
      </c>
      <c r="CT17" s="15">
        <f t="shared" si="8"/>
        <v>0.28260679192076316</v>
      </c>
      <c r="CU17" s="15">
        <f t="shared" si="8"/>
        <v>0.27978072400155551</v>
      </c>
      <c r="CV17" s="15">
        <f t="shared" si="8"/>
        <v>0.27698291676153997</v>
      </c>
      <c r="CW17" s="15">
        <f t="shared" si="8"/>
        <v>0.27421308759392454</v>
      </c>
      <c r="CX17" s="15">
        <f t="shared" si="8"/>
        <v>0.27147095671798527</v>
      </c>
      <c r="CY17" s="15">
        <f t="shared" si="8"/>
        <v>0.26875624715080543</v>
      </c>
      <c r="CZ17" s="15">
        <f t="shared" si="8"/>
        <v>0.2660686846792974</v>
      </c>
      <c r="DA17" s="15">
        <f t="shared" si="8"/>
        <v>0.2634079978325044</v>
      </c>
      <c r="DB17" s="15">
        <f t="shared" si="8"/>
        <v>0.26077391785417936</v>
      </c>
      <c r="DC17" s="15">
        <f t="shared" si="8"/>
        <v>0.25816617867563757</v>
      </c>
      <c r="DD17" s="15">
        <f t="shared" si="8"/>
        <v>0.25558451688888117</v>
      </c>
      <c r="DE17" s="15">
        <f t="shared" si="8"/>
        <v>0.25302867171999238</v>
      </c>
      <c r="DF17" s="15">
        <f t="shared" si="8"/>
        <v>0.25049838500279248</v>
      </c>
    </row>
    <row r="18" spans="1:110" x14ac:dyDescent="0.25">
      <c r="A18">
        <f t="shared" si="9"/>
        <v>16</v>
      </c>
      <c r="B18" s="15">
        <f t="shared" si="2"/>
        <v>1</v>
      </c>
      <c r="C18" s="15">
        <f t="shared" si="2"/>
        <v>0.9859</v>
      </c>
      <c r="D18" s="15">
        <f t="shared" si="2"/>
        <v>0.96282994</v>
      </c>
      <c r="E18" s="15">
        <f t="shared" si="2"/>
        <v>0.93259707988399998</v>
      </c>
      <c r="F18" s="15">
        <f t="shared" si="2"/>
        <v>0.89874380588421077</v>
      </c>
      <c r="G18" s="15">
        <f t="shared" si="2"/>
        <v>0.86504091316355292</v>
      </c>
      <c r="H18" s="15">
        <f t="shared" si="2"/>
        <v>0.83424545665493044</v>
      </c>
      <c r="I18" s="15">
        <f t="shared" si="2"/>
        <v>0.80771645113330359</v>
      </c>
      <c r="J18" s="15">
        <f t="shared" si="2"/>
        <v>0.78227338292260451</v>
      </c>
      <c r="K18" s="15">
        <f t="shared" si="2"/>
        <v>0.7584922720817574</v>
      </c>
      <c r="L18" s="15">
        <f t="shared" si="2"/>
        <v>0.73664769464580271</v>
      </c>
      <c r="M18" s="15">
        <f t="shared" si="2"/>
        <v>0.71683187165983064</v>
      </c>
      <c r="N18" s="15">
        <f t="shared" si="2"/>
        <v>0.69912612442983291</v>
      </c>
      <c r="O18" s="15">
        <f t="shared" si="2"/>
        <v>0.6834656992426047</v>
      </c>
      <c r="P18" s="15">
        <f t="shared" si="2"/>
        <v>0.6696596921179041</v>
      </c>
      <c r="Q18" s="15">
        <f t="shared" ref="Q18:AF21" si="10">Q19</f>
        <v>0.65747188572135828</v>
      </c>
      <c r="R18" s="15">
        <f t="shared" si="3"/>
        <v>0.64655785241838382</v>
      </c>
      <c r="S18" s="15">
        <f t="shared" si="3"/>
        <v>0.63653620570589886</v>
      </c>
      <c r="T18" s="15">
        <f t="shared" si="3"/>
        <v>0.6272427771025928</v>
      </c>
      <c r="U18" s="15">
        <f t="shared" si="3"/>
        <v>0.61858682677857701</v>
      </c>
      <c r="V18" s="15">
        <f t="shared" si="3"/>
        <v>0.61048333934777765</v>
      </c>
      <c r="W18" s="15">
        <f t="shared" si="3"/>
        <v>0.60291334593986523</v>
      </c>
      <c r="X18" s="15">
        <f t="shared" si="3"/>
        <v>0.59585925979236876</v>
      </c>
      <c r="Y18" s="15">
        <f t="shared" si="3"/>
        <v>0.58924522200867346</v>
      </c>
      <c r="Z18" s="15">
        <f t="shared" si="3"/>
        <v>0.5829402981331806</v>
      </c>
      <c r="AA18" s="15">
        <f t="shared" si="3"/>
        <v>0.57693601306240883</v>
      </c>
      <c r="AB18" s="15">
        <f t="shared" si="3"/>
        <v>0.57110895933047845</v>
      </c>
      <c r="AC18" s="15">
        <f t="shared" si="3"/>
        <v>0.56539786973717365</v>
      </c>
      <c r="AD18" s="15">
        <f t="shared" si="3"/>
        <v>0.55974389103980193</v>
      </c>
      <c r="AE18" s="15">
        <f t="shared" si="3"/>
        <v>0.55414645212940394</v>
      </c>
      <c r="AF18" s="15">
        <f t="shared" si="3"/>
        <v>0.54860498760810994</v>
      </c>
      <c r="AG18" s="15">
        <f t="shared" ref="AG18:AV21" si="11">AG19</f>
        <v>0.54311893773202879</v>
      </c>
      <c r="AH18" s="15">
        <f t="shared" si="4"/>
        <v>0.53768774835470845</v>
      </c>
      <c r="AI18" s="15">
        <f t="shared" si="4"/>
        <v>0.53231087087116136</v>
      </c>
      <c r="AJ18" s="15">
        <f t="shared" si="4"/>
        <v>0.52698776216244969</v>
      </c>
      <c r="AK18" s="15">
        <f t="shared" si="4"/>
        <v>0.52171788454082524</v>
      </c>
      <c r="AL18" s="15">
        <f t="shared" si="4"/>
        <v>0.51650070569541695</v>
      </c>
      <c r="AM18" s="15">
        <f t="shared" si="4"/>
        <v>0.51133569863846273</v>
      </c>
      <c r="AN18" s="15">
        <f t="shared" si="4"/>
        <v>0.50622234165207813</v>
      </c>
      <c r="AO18" s="15">
        <f t="shared" si="4"/>
        <v>0.50116011823555739</v>
      </c>
      <c r="AP18" s="15">
        <f t="shared" si="4"/>
        <v>0.49614851705320184</v>
      </c>
      <c r="AQ18" s="15">
        <f t="shared" si="4"/>
        <v>0.49118703188266982</v>
      </c>
      <c r="AR18" s="15">
        <f t="shared" si="4"/>
        <v>0.48627516156384309</v>
      </c>
      <c r="AS18" s="15">
        <f t="shared" si="4"/>
        <v>0.48141240994820467</v>
      </c>
      <c r="AT18" s="15">
        <f t="shared" si="4"/>
        <v>0.4765982858487226</v>
      </c>
      <c r="AU18" s="15">
        <f t="shared" si="4"/>
        <v>0.47183230299023537</v>
      </c>
      <c r="AV18" s="15">
        <f t="shared" si="4"/>
        <v>0.46711397996033299</v>
      </c>
      <c r="AW18" s="15">
        <f t="shared" ref="AW18:BL21" si="12">AW19</f>
        <v>0.46244284016072967</v>
      </c>
      <c r="AX18" s="15">
        <f t="shared" si="5"/>
        <v>0.45781841175912236</v>
      </c>
      <c r="AY18" s="15">
        <f t="shared" si="5"/>
        <v>0.4532402276415311</v>
      </c>
      <c r="AZ18" s="15">
        <f t="shared" si="5"/>
        <v>0.44870782536511578</v>
      </c>
      <c r="BA18" s="15">
        <f t="shared" si="5"/>
        <v>0.44422074711146459</v>
      </c>
      <c r="BB18" s="15">
        <f t="shared" si="5"/>
        <v>0.43977853964034996</v>
      </c>
      <c r="BC18" s="15">
        <f t="shared" si="5"/>
        <v>0.43538075424394646</v>
      </c>
      <c r="BD18" s="15">
        <f t="shared" si="5"/>
        <v>0.43102694670150699</v>
      </c>
      <c r="BE18" s="15">
        <f t="shared" si="5"/>
        <v>0.42671667723449191</v>
      </c>
      <c r="BF18" s="15">
        <f t="shared" si="5"/>
        <v>0.42244951046214702</v>
      </c>
      <c r="BG18" s="15">
        <f t="shared" si="5"/>
        <v>0.41822501535752554</v>
      </c>
      <c r="BH18" s="15">
        <f t="shared" si="5"/>
        <v>0.41404276520395028</v>
      </c>
      <c r="BI18" s="15">
        <f t="shared" si="5"/>
        <v>0.4099023375519108</v>
      </c>
      <c r="BJ18" s="15">
        <f t="shared" si="5"/>
        <v>0.40580331417639171</v>
      </c>
      <c r="BK18" s="15">
        <f t="shared" si="5"/>
        <v>0.40174528103462781</v>
      </c>
      <c r="BL18" s="15">
        <f t="shared" si="5"/>
        <v>0.39772782822428154</v>
      </c>
      <c r="BM18" s="15">
        <f t="shared" ref="BM18:CB21" si="13">BM19</f>
        <v>0.39375054994203873</v>
      </c>
      <c r="BN18" s="15">
        <f t="shared" si="6"/>
        <v>0.38981304444261833</v>
      </c>
      <c r="BO18" s="15">
        <f t="shared" si="6"/>
        <v>0.38591491399819217</v>
      </c>
      <c r="BP18" s="15">
        <f t="shared" si="6"/>
        <v>0.38205576485821025</v>
      </c>
      <c r="BQ18" s="15">
        <f t="shared" si="6"/>
        <v>0.37823520720962817</v>
      </c>
      <c r="BR18" s="15">
        <f t="shared" si="6"/>
        <v>0.3744528551375319</v>
      </c>
      <c r="BS18" s="15">
        <f t="shared" si="6"/>
        <v>0.3707083265861566</v>
      </c>
      <c r="BT18" s="15">
        <f t="shared" si="6"/>
        <v>0.36700124332029505</v>
      </c>
      <c r="BU18" s="15">
        <f t="shared" si="6"/>
        <v>0.36333123088709207</v>
      </c>
      <c r="BV18" s="15">
        <f t="shared" si="6"/>
        <v>0.35969791857822114</v>
      </c>
      <c r="BW18" s="15">
        <f t="shared" si="6"/>
        <v>0.35610093939243892</v>
      </c>
      <c r="BX18" s="15">
        <f t="shared" si="6"/>
        <v>0.35253992999851452</v>
      </c>
      <c r="BY18" s="15">
        <f t="shared" si="6"/>
        <v>0.34901453069852939</v>
      </c>
      <c r="BZ18" s="15">
        <f t="shared" si="6"/>
        <v>0.34552438539154412</v>
      </c>
      <c r="CA18" s="15">
        <f t="shared" si="6"/>
        <v>0.34206914153762868</v>
      </c>
      <c r="CB18" s="15">
        <f t="shared" si="6"/>
        <v>0.33864845012225242</v>
      </c>
      <c r="CC18" s="15">
        <f t="shared" ref="CC18:CR21" si="14">CC19</f>
        <v>0.33526196562102989</v>
      </c>
      <c r="CD18" s="15">
        <f t="shared" si="7"/>
        <v>0.33190934596481958</v>
      </c>
      <c r="CE18" s="15">
        <f t="shared" si="7"/>
        <v>0.32859025250517138</v>
      </c>
      <c r="CF18" s="15">
        <f t="shared" si="7"/>
        <v>0.32530434998011964</v>
      </c>
      <c r="CG18" s="15">
        <f t="shared" si="7"/>
        <v>0.32205130648031843</v>
      </c>
      <c r="CH18" s="15">
        <f t="shared" si="7"/>
        <v>0.31883079341551523</v>
      </c>
      <c r="CI18" s="15">
        <f t="shared" si="7"/>
        <v>0.31564248548136009</v>
      </c>
      <c r="CJ18" s="15">
        <f t="shared" si="7"/>
        <v>0.31248606062654649</v>
      </c>
      <c r="CK18" s="15">
        <f t="shared" si="7"/>
        <v>0.309361200020281</v>
      </c>
      <c r="CL18" s="15">
        <f t="shared" si="7"/>
        <v>0.3062675880200782</v>
      </c>
      <c r="CM18" s="15">
        <f t="shared" si="7"/>
        <v>0.30320491213987744</v>
      </c>
      <c r="CN18" s="15">
        <f t="shared" si="7"/>
        <v>0.30017286301847868</v>
      </c>
      <c r="CO18" s="15">
        <f t="shared" si="7"/>
        <v>0.2971711343882939</v>
      </c>
      <c r="CP18" s="15">
        <f t="shared" si="7"/>
        <v>0.29419942304441093</v>
      </c>
      <c r="CQ18" s="15">
        <f t="shared" si="7"/>
        <v>0.29125742881396682</v>
      </c>
      <c r="CR18" s="15">
        <f t="shared" si="7"/>
        <v>0.28834485452582714</v>
      </c>
      <c r="CS18" s="15">
        <f t="shared" ref="CS18:CS21" si="15">CS19</f>
        <v>0.28546140598056885</v>
      </c>
      <c r="CT18" s="15">
        <f t="shared" si="8"/>
        <v>0.28260679192076316</v>
      </c>
      <c r="CU18" s="15">
        <f t="shared" si="8"/>
        <v>0.27978072400155551</v>
      </c>
      <c r="CV18" s="15">
        <f t="shared" si="8"/>
        <v>0.27698291676153997</v>
      </c>
      <c r="CW18" s="15">
        <f t="shared" si="8"/>
        <v>0.27421308759392454</v>
      </c>
      <c r="CX18" s="15">
        <f t="shared" si="8"/>
        <v>0.27147095671798527</v>
      </c>
      <c r="CY18" s="15">
        <f t="shared" si="8"/>
        <v>0.26875624715080543</v>
      </c>
      <c r="CZ18" s="15">
        <f t="shared" si="8"/>
        <v>0.2660686846792974</v>
      </c>
      <c r="DA18" s="15">
        <f t="shared" si="8"/>
        <v>0.2634079978325044</v>
      </c>
      <c r="DB18" s="15">
        <f t="shared" si="8"/>
        <v>0.26077391785417936</v>
      </c>
      <c r="DC18" s="15">
        <f t="shared" si="8"/>
        <v>0.25816617867563757</v>
      </c>
      <c r="DD18" s="15">
        <f t="shared" si="8"/>
        <v>0.25558451688888117</v>
      </c>
      <c r="DE18" s="15">
        <f t="shared" si="8"/>
        <v>0.25302867171999238</v>
      </c>
      <c r="DF18" s="15">
        <f t="shared" si="8"/>
        <v>0.25049838500279248</v>
      </c>
    </row>
    <row r="19" spans="1:110" x14ac:dyDescent="0.25">
      <c r="A19">
        <f t="shared" si="9"/>
        <v>17</v>
      </c>
      <c r="B19" s="15">
        <f t="shared" ref="B19:P21" si="16">B20</f>
        <v>1</v>
      </c>
      <c r="C19" s="15">
        <f t="shared" si="16"/>
        <v>0.9859</v>
      </c>
      <c r="D19" s="15">
        <f t="shared" si="16"/>
        <v>0.96282994</v>
      </c>
      <c r="E19" s="15">
        <f t="shared" si="16"/>
        <v>0.93259707988399998</v>
      </c>
      <c r="F19" s="15">
        <f t="shared" si="16"/>
        <v>0.89874380588421077</v>
      </c>
      <c r="G19" s="15">
        <f t="shared" si="16"/>
        <v>0.86504091316355292</v>
      </c>
      <c r="H19" s="15">
        <f t="shared" si="16"/>
        <v>0.83424545665493044</v>
      </c>
      <c r="I19" s="15">
        <f t="shared" si="16"/>
        <v>0.80771645113330359</v>
      </c>
      <c r="J19" s="15">
        <f t="shared" si="16"/>
        <v>0.78227338292260451</v>
      </c>
      <c r="K19" s="15">
        <f t="shared" si="16"/>
        <v>0.7584922720817574</v>
      </c>
      <c r="L19" s="15">
        <f t="shared" si="16"/>
        <v>0.73664769464580271</v>
      </c>
      <c r="M19" s="15">
        <f t="shared" si="16"/>
        <v>0.71683187165983064</v>
      </c>
      <c r="N19" s="15">
        <f t="shared" si="16"/>
        <v>0.69912612442983291</v>
      </c>
      <c r="O19" s="15">
        <f t="shared" si="16"/>
        <v>0.6834656992426047</v>
      </c>
      <c r="P19" s="15">
        <f t="shared" si="16"/>
        <v>0.6696596921179041</v>
      </c>
      <c r="Q19" s="15">
        <f t="shared" si="10"/>
        <v>0.65747188572135828</v>
      </c>
      <c r="R19" s="15">
        <f t="shared" si="10"/>
        <v>0.64655785241838382</v>
      </c>
      <c r="S19" s="15">
        <f t="shared" si="10"/>
        <v>0.63653620570589886</v>
      </c>
      <c r="T19" s="15">
        <f t="shared" si="10"/>
        <v>0.6272427771025928</v>
      </c>
      <c r="U19" s="15">
        <f t="shared" si="10"/>
        <v>0.61858682677857701</v>
      </c>
      <c r="V19" s="15">
        <f t="shared" si="10"/>
        <v>0.61048333934777765</v>
      </c>
      <c r="W19" s="15">
        <f t="shared" si="10"/>
        <v>0.60291334593986523</v>
      </c>
      <c r="X19" s="15">
        <f t="shared" si="10"/>
        <v>0.59585925979236876</v>
      </c>
      <c r="Y19" s="15">
        <f t="shared" si="10"/>
        <v>0.58924522200867346</v>
      </c>
      <c r="Z19" s="15">
        <f t="shared" si="10"/>
        <v>0.5829402981331806</v>
      </c>
      <c r="AA19" s="15">
        <f t="shared" si="10"/>
        <v>0.57693601306240883</v>
      </c>
      <c r="AB19" s="15">
        <f t="shared" si="10"/>
        <v>0.57110895933047845</v>
      </c>
      <c r="AC19" s="15">
        <f t="shared" si="10"/>
        <v>0.56539786973717365</v>
      </c>
      <c r="AD19" s="15">
        <f t="shared" si="10"/>
        <v>0.55974389103980193</v>
      </c>
      <c r="AE19" s="15">
        <f t="shared" si="10"/>
        <v>0.55414645212940394</v>
      </c>
      <c r="AF19" s="15">
        <f t="shared" si="10"/>
        <v>0.54860498760810994</v>
      </c>
      <c r="AG19" s="15">
        <f t="shared" si="11"/>
        <v>0.54311893773202879</v>
      </c>
      <c r="AH19" s="15">
        <f t="shared" si="11"/>
        <v>0.53768774835470845</v>
      </c>
      <c r="AI19" s="15">
        <f t="shared" si="11"/>
        <v>0.53231087087116136</v>
      </c>
      <c r="AJ19" s="15">
        <f t="shared" si="11"/>
        <v>0.52698776216244969</v>
      </c>
      <c r="AK19" s="15">
        <f t="shared" si="11"/>
        <v>0.52171788454082524</v>
      </c>
      <c r="AL19" s="15">
        <f t="shared" si="11"/>
        <v>0.51650070569541695</v>
      </c>
      <c r="AM19" s="15">
        <f t="shared" si="11"/>
        <v>0.51133569863846273</v>
      </c>
      <c r="AN19" s="15">
        <f t="shared" si="11"/>
        <v>0.50622234165207813</v>
      </c>
      <c r="AO19" s="15">
        <f t="shared" si="11"/>
        <v>0.50116011823555739</v>
      </c>
      <c r="AP19" s="15">
        <f t="shared" si="11"/>
        <v>0.49614851705320184</v>
      </c>
      <c r="AQ19" s="15">
        <f t="shared" si="11"/>
        <v>0.49118703188266982</v>
      </c>
      <c r="AR19" s="15">
        <f t="shared" si="11"/>
        <v>0.48627516156384309</v>
      </c>
      <c r="AS19" s="15">
        <f t="shared" si="11"/>
        <v>0.48141240994820467</v>
      </c>
      <c r="AT19" s="15">
        <f t="shared" si="11"/>
        <v>0.4765982858487226</v>
      </c>
      <c r="AU19" s="15">
        <f t="shared" si="11"/>
        <v>0.47183230299023537</v>
      </c>
      <c r="AV19" s="15">
        <f t="shared" si="11"/>
        <v>0.46711397996033299</v>
      </c>
      <c r="AW19" s="15">
        <f t="shared" si="12"/>
        <v>0.46244284016072967</v>
      </c>
      <c r="AX19" s="15">
        <f t="shared" si="12"/>
        <v>0.45781841175912236</v>
      </c>
      <c r="AY19" s="15">
        <f t="shared" si="12"/>
        <v>0.4532402276415311</v>
      </c>
      <c r="AZ19" s="15">
        <f t="shared" si="12"/>
        <v>0.44870782536511578</v>
      </c>
      <c r="BA19" s="15">
        <f t="shared" si="12"/>
        <v>0.44422074711146459</v>
      </c>
      <c r="BB19" s="15">
        <f t="shared" si="12"/>
        <v>0.43977853964034996</v>
      </c>
      <c r="BC19" s="15">
        <f t="shared" si="12"/>
        <v>0.43538075424394646</v>
      </c>
      <c r="BD19" s="15">
        <f t="shared" si="12"/>
        <v>0.43102694670150699</v>
      </c>
      <c r="BE19" s="15">
        <f t="shared" si="12"/>
        <v>0.42671667723449191</v>
      </c>
      <c r="BF19" s="15">
        <f t="shared" si="12"/>
        <v>0.42244951046214702</v>
      </c>
      <c r="BG19" s="15">
        <f t="shared" si="12"/>
        <v>0.41822501535752554</v>
      </c>
      <c r="BH19" s="15">
        <f t="shared" si="12"/>
        <v>0.41404276520395028</v>
      </c>
      <c r="BI19" s="15">
        <f t="shared" si="12"/>
        <v>0.4099023375519108</v>
      </c>
      <c r="BJ19" s="15">
        <f t="shared" si="12"/>
        <v>0.40580331417639171</v>
      </c>
      <c r="BK19" s="15">
        <f t="shared" si="12"/>
        <v>0.40174528103462781</v>
      </c>
      <c r="BL19" s="15">
        <f t="shared" si="12"/>
        <v>0.39772782822428154</v>
      </c>
      <c r="BM19" s="15">
        <f t="shared" si="13"/>
        <v>0.39375054994203873</v>
      </c>
      <c r="BN19" s="15">
        <f t="shared" si="13"/>
        <v>0.38981304444261833</v>
      </c>
      <c r="BO19" s="15">
        <f t="shared" si="13"/>
        <v>0.38591491399819217</v>
      </c>
      <c r="BP19" s="15">
        <f t="shared" si="13"/>
        <v>0.38205576485821025</v>
      </c>
      <c r="BQ19" s="15">
        <f t="shared" si="13"/>
        <v>0.37823520720962817</v>
      </c>
      <c r="BR19" s="15">
        <f t="shared" si="13"/>
        <v>0.3744528551375319</v>
      </c>
      <c r="BS19" s="15">
        <f t="shared" si="13"/>
        <v>0.3707083265861566</v>
      </c>
      <c r="BT19" s="15">
        <f t="shared" si="13"/>
        <v>0.36700124332029505</v>
      </c>
      <c r="BU19" s="15">
        <f t="shared" si="13"/>
        <v>0.36333123088709207</v>
      </c>
      <c r="BV19" s="15">
        <f t="shared" si="13"/>
        <v>0.35969791857822114</v>
      </c>
      <c r="BW19" s="15">
        <f t="shared" si="13"/>
        <v>0.35610093939243892</v>
      </c>
      <c r="BX19" s="15">
        <f t="shared" si="13"/>
        <v>0.35253992999851452</v>
      </c>
      <c r="BY19" s="15">
        <f t="shared" si="13"/>
        <v>0.34901453069852939</v>
      </c>
      <c r="BZ19" s="15">
        <f t="shared" si="13"/>
        <v>0.34552438539154412</v>
      </c>
      <c r="CA19" s="15">
        <f t="shared" si="13"/>
        <v>0.34206914153762868</v>
      </c>
      <c r="CB19" s="15">
        <f t="shared" si="13"/>
        <v>0.33864845012225242</v>
      </c>
      <c r="CC19" s="15">
        <f t="shared" si="14"/>
        <v>0.33526196562102989</v>
      </c>
      <c r="CD19" s="15">
        <f t="shared" si="14"/>
        <v>0.33190934596481958</v>
      </c>
      <c r="CE19" s="15">
        <f t="shared" si="14"/>
        <v>0.32859025250517138</v>
      </c>
      <c r="CF19" s="15">
        <f t="shared" si="14"/>
        <v>0.32530434998011964</v>
      </c>
      <c r="CG19" s="15">
        <f t="shared" si="14"/>
        <v>0.32205130648031843</v>
      </c>
      <c r="CH19" s="15">
        <f t="shared" si="14"/>
        <v>0.31883079341551523</v>
      </c>
      <c r="CI19" s="15">
        <f t="shared" si="14"/>
        <v>0.31564248548136009</v>
      </c>
      <c r="CJ19" s="15">
        <f t="shared" si="14"/>
        <v>0.31248606062654649</v>
      </c>
      <c r="CK19" s="15">
        <f t="shared" si="14"/>
        <v>0.309361200020281</v>
      </c>
      <c r="CL19" s="15">
        <f t="shared" si="14"/>
        <v>0.3062675880200782</v>
      </c>
      <c r="CM19" s="15">
        <f t="shared" si="14"/>
        <v>0.30320491213987744</v>
      </c>
      <c r="CN19" s="15">
        <f t="shared" si="14"/>
        <v>0.30017286301847868</v>
      </c>
      <c r="CO19" s="15">
        <f t="shared" si="14"/>
        <v>0.2971711343882939</v>
      </c>
      <c r="CP19" s="15">
        <f t="shared" si="14"/>
        <v>0.29419942304441093</v>
      </c>
      <c r="CQ19" s="15">
        <f t="shared" si="14"/>
        <v>0.29125742881396682</v>
      </c>
      <c r="CR19" s="15">
        <f t="shared" si="14"/>
        <v>0.28834485452582714</v>
      </c>
      <c r="CS19" s="15">
        <f t="shared" si="15"/>
        <v>0.28546140598056885</v>
      </c>
      <c r="CT19" s="15">
        <f t="shared" si="8"/>
        <v>0.28260679192076316</v>
      </c>
      <c r="CU19" s="15">
        <f t="shared" si="8"/>
        <v>0.27978072400155551</v>
      </c>
      <c r="CV19" s="15">
        <f t="shared" si="8"/>
        <v>0.27698291676153997</v>
      </c>
      <c r="CW19" s="15">
        <f t="shared" si="8"/>
        <v>0.27421308759392454</v>
      </c>
      <c r="CX19" s="15">
        <f t="shared" si="8"/>
        <v>0.27147095671798527</v>
      </c>
      <c r="CY19" s="15">
        <f t="shared" si="8"/>
        <v>0.26875624715080543</v>
      </c>
      <c r="CZ19" s="15">
        <f t="shared" si="8"/>
        <v>0.2660686846792974</v>
      </c>
      <c r="DA19" s="15">
        <f t="shared" si="8"/>
        <v>0.2634079978325044</v>
      </c>
      <c r="DB19" s="15">
        <f t="shared" si="8"/>
        <v>0.26077391785417936</v>
      </c>
      <c r="DC19" s="15">
        <f t="shared" si="8"/>
        <v>0.25816617867563757</v>
      </c>
      <c r="DD19" s="15">
        <f t="shared" si="8"/>
        <v>0.25558451688888117</v>
      </c>
      <c r="DE19" s="15">
        <f t="shared" si="8"/>
        <v>0.25302867171999238</v>
      </c>
      <c r="DF19" s="15">
        <f t="shared" si="8"/>
        <v>0.25049838500279248</v>
      </c>
    </row>
    <row r="20" spans="1:110" x14ac:dyDescent="0.25">
      <c r="A20">
        <f t="shared" si="9"/>
        <v>18</v>
      </c>
      <c r="B20" s="15">
        <f t="shared" si="16"/>
        <v>1</v>
      </c>
      <c r="C20" s="15">
        <f t="shared" si="16"/>
        <v>0.9859</v>
      </c>
      <c r="D20" s="15">
        <f t="shared" si="16"/>
        <v>0.96282994</v>
      </c>
      <c r="E20" s="15">
        <f t="shared" si="16"/>
        <v>0.93259707988399998</v>
      </c>
      <c r="F20" s="15">
        <f t="shared" si="16"/>
        <v>0.89874380588421077</v>
      </c>
      <c r="G20" s="15">
        <f t="shared" si="16"/>
        <v>0.86504091316355292</v>
      </c>
      <c r="H20" s="15">
        <f t="shared" si="16"/>
        <v>0.83424545665493044</v>
      </c>
      <c r="I20" s="15">
        <f t="shared" si="16"/>
        <v>0.80771645113330359</v>
      </c>
      <c r="J20" s="15">
        <f t="shared" si="16"/>
        <v>0.78227338292260451</v>
      </c>
      <c r="K20" s="15">
        <f t="shared" si="16"/>
        <v>0.7584922720817574</v>
      </c>
      <c r="L20" s="15">
        <f t="shared" si="16"/>
        <v>0.73664769464580271</v>
      </c>
      <c r="M20" s="15">
        <f t="shared" si="16"/>
        <v>0.71683187165983064</v>
      </c>
      <c r="N20" s="15">
        <f t="shared" si="16"/>
        <v>0.69912612442983291</v>
      </c>
      <c r="O20" s="15">
        <f t="shared" si="16"/>
        <v>0.6834656992426047</v>
      </c>
      <c r="P20" s="15">
        <f t="shared" si="16"/>
        <v>0.6696596921179041</v>
      </c>
      <c r="Q20" s="15">
        <f t="shared" si="10"/>
        <v>0.65747188572135828</v>
      </c>
      <c r="R20" s="15">
        <f t="shared" si="10"/>
        <v>0.64655785241838382</v>
      </c>
      <c r="S20" s="15">
        <f t="shared" si="10"/>
        <v>0.63653620570589886</v>
      </c>
      <c r="T20" s="15">
        <f t="shared" si="10"/>
        <v>0.6272427771025928</v>
      </c>
      <c r="U20" s="15">
        <f t="shared" si="10"/>
        <v>0.61858682677857701</v>
      </c>
      <c r="V20" s="15">
        <f t="shared" si="10"/>
        <v>0.61048333934777765</v>
      </c>
      <c r="W20" s="15">
        <f t="shared" si="10"/>
        <v>0.60291334593986523</v>
      </c>
      <c r="X20" s="15">
        <f t="shared" si="10"/>
        <v>0.59585925979236876</v>
      </c>
      <c r="Y20" s="15">
        <f t="shared" si="10"/>
        <v>0.58924522200867346</v>
      </c>
      <c r="Z20" s="15">
        <f t="shared" si="10"/>
        <v>0.5829402981331806</v>
      </c>
      <c r="AA20" s="15">
        <f t="shared" si="10"/>
        <v>0.57693601306240883</v>
      </c>
      <c r="AB20" s="15">
        <f t="shared" si="10"/>
        <v>0.57110895933047845</v>
      </c>
      <c r="AC20" s="15">
        <f t="shared" si="10"/>
        <v>0.56539786973717365</v>
      </c>
      <c r="AD20" s="15">
        <f t="shared" si="10"/>
        <v>0.55974389103980193</v>
      </c>
      <c r="AE20" s="15">
        <f t="shared" si="10"/>
        <v>0.55414645212940394</v>
      </c>
      <c r="AF20" s="15">
        <f t="shared" si="10"/>
        <v>0.54860498760810994</v>
      </c>
      <c r="AG20" s="15">
        <f t="shared" si="11"/>
        <v>0.54311893773202879</v>
      </c>
      <c r="AH20" s="15">
        <f t="shared" si="11"/>
        <v>0.53768774835470845</v>
      </c>
      <c r="AI20" s="15">
        <f t="shared" si="11"/>
        <v>0.53231087087116136</v>
      </c>
      <c r="AJ20" s="15">
        <f t="shared" si="11"/>
        <v>0.52698776216244969</v>
      </c>
      <c r="AK20" s="15">
        <f t="shared" si="11"/>
        <v>0.52171788454082524</v>
      </c>
      <c r="AL20" s="15">
        <f t="shared" si="11"/>
        <v>0.51650070569541695</v>
      </c>
      <c r="AM20" s="15">
        <f t="shared" si="11"/>
        <v>0.51133569863846273</v>
      </c>
      <c r="AN20" s="15">
        <f t="shared" si="11"/>
        <v>0.50622234165207813</v>
      </c>
      <c r="AO20" s="15">
        <f t="shared" si="11"/>
        <v>0.50116011823555739</v>
      </c>
      <c r="AP20" s="15">
        <f t="shared" si="11"/>
        <v>0.49614851705320184</v>
      </c>
      <c r="AQ20" s="15">
        <f t="shared" si="11"/>
        <v>0.49118703188266982</v>
      </c>
      <c r="AR20" s="15">
        <f t="shared" si="11"/>
        <v>0.48627516156384309</v>
      </c>
      <c r="AS20" s="15">
        <f t="shared" si="11"/>
        <v>0.48141240994820467</v>
      </c>
      <c r="AT20" s="15">
        <f t="shared" si="11"/>
        <v>0.4765982858487226</v>
      </c>
      <c r="AU20" s="15">
        <f t="shared" si="11"/>
        <v>0.47183230299023537</v>
      </c>
      <c r="AV20" s="15">
        <f t="shared" si="11"/>
        <v>0.46711397996033299</v>
      </c>
      <c r="AW20" s="15">
        <f t="shared" si="12"/>
        <v>0.46244284016072967</v>
      </c>
      <c r="AX20" s="15">
        <f t="shared" si="12"/>
        <v>0.45781841175912236</v>
      </c>
      <c r="AY20" s="15">
        <f t="shared" si="12"/>
        <v>0.4532402276415311</v>
      </c>
      <c r="AZ20" s="15">
        <f t="shared" si="12"/>
        <v>0.44870782536511578</v>
      </c>
      <c r="BA20" s="15">
        <f t="shared" si="12"/>
        <v>0.44422074711146459</v>
      </c>
      <c r="BB20" s="15">
        <f t="shared" si="12"/>
        <v>0.43977853964034996</v>
      </c>
      <c r="BC20" s="15">
        <f t="shared" si="12"/>
        <v>0.43538075424394646</v>
      </c>
      <c r="BD20" s="15">
        <f t="shared" si="12"/>
        <v>0.43102694670150699</v>
      </c>
      <c r="BE20" s="15">
        <f t="shared" si="12"/>
        <v>0.42671667723449191</v>
      </c>
      <c r="BF20" s="15">
        <f t="shared" si="12"/>
        <v>0.42244951046214702</v>
      </c>
      <c r="BG20" s="15">
        <f t="shared" si="12"/>
        <v>0.41822501535752554</v>
      </c>
      <c r="BH20" s="15">
        <f t="shared" si="12"/>
        <v>0.41404276520395028</v>
      </c>
      <c r="BI20" s="15">
        <f t="shared" si="12"/>
        <v>0.4099023375519108</v>
      </c>
      <c r="BJ20" s="15">
        <f t="shared" si="12"/>
        <v>0.40580331417639171</v>
      </c>
      <c r="BK20" s="15">
        <f t="shared" si="12"/>
        <v>0.40174528103462781</v>
      </c>
      <c r="BL20" s="15">
        <f t="shared" si="12"/>
        <v>0.39772782822428154</v>
      </c>
      <c r="BM20" s="15">
        <f t="shared" si="13"/>
        <v>0.39375054994203873</v>
      </c>
      <c r="BN20" s="15">
        <f t="shared" si="13"/>
        <v>0.38981304444261833</v>
      </c>
      <c r="BO20" s="15">
        <f t="shared" si="13"/>
        <v>0.38591491399819217</v>
      </c>
      <c r="BP20" s="15">
        <f t="shared" si="13"/>
        <v>0.38205576485821025</v>
      </c>
      <c r="BQ20" s="15">
        <f t="shared" si="13"/>
        <v>0.37823520720962817</v>
      </c>
      <c r="BR20" s="15">
        <f t="shared" si="13"/>
        <v>0.3744528551375319</v>
      </c>
      <c r="BS20" s="15">
        <f t="shared" si="13"/>
        <v>0.3707083265861566</v>
      </c>
      <c r="BT20" s="15">
        <f t="shared" si="13"/>
        <v>0.36700124332029505</v>
      </c>
      <c r="BU20" s="15">
        <f t="shared" si="13"/>
        <v>0.36333123088709207</v>
      </c>
      <c r="BV20" s="15">
        <f t="shared" si="13"/>
        <v>0.35969791857822114</v>
      </c>
      <c r="BW20" s="15">
        <f t="shared" si="13"/>
        <v>0.35610093939243892</v>
      </c>
      <c r="BX20" s="15">
        <f t="shared" si="13"/>
        <v>0.35253992999851452</v>
      </c>
      <c r="BY20" s="15">
        <f t="shared" si="13"/>
        <v>0.34901453069852939</v>
      </c>
      <c r="BZ20" s="15">
        <f t="shared" si="13"/>
        <v>0.34552438539154412</v>
      </c>
      <c r="CA20" s="15">
        <f t="shared" si="13"/>
        <v>0.34206914153762868</v>
      </c>
      <c r="CB20" s="15">
        <f t="shared" si="13"/>
        <v>0.33864845012225242</v>
      </c>
      <c r="CC20" s="15">
        <f t="shared" si="14"/>
        <v>0.33526196562102989</v>
      </c>
      <c r="CD20" s="15">
        <f t="shared" si="14"/>
        <v>0.33190934596481958</v>
      </c>
      <c r="CE20" s="15">
        <f t="shared" si="14"/>
        <v>0.32859025250517138</v>
      </c>
      <c r="CF20" s="15">
        <f t="shared" si="14"/>
        <v>0.32530434998011964</v>
      </c>
      <c r="CG20" s="15">
        <f t="shared" si="14"/>
        <v>0.32205130648031843</v>
      </c>
      <c r="CH20" s="15">
        <f t="shared" si="14"/>
        <v>0.31883079341551523</v>
      </c>
      <c r="CI20" s="15">
        <f t="shared" si="14"/>
        <v>0.31564248548136009</v>
      </c>
      <c r="CJ20" s="15">
        <f t="shared" si="14"/>
        <v>0.31248606062654649</v>
      </c>
      <c r="CK20" s="15">
        <f t="shared" si="14"/>
        <v>0.309361200020281</v>
      </c>
      <c r="CL20" s="15">
        <f t="shared" si="14"/>
        <v>0.3062675880200782</v>
      </c>
      <c r="CM20" s="15">
        <f t="shared" si="14"/>
        <v>0.30320491213987744</v>
      </c>
      <c r="CN20" s="15">
        <f t="shared" si="14"/>
        <v>0.30017286301847868</v>
      </c>
      <c r="CO20" s="15">
        <f t="shared" si="14"/>
        <v>0.2971711343882939</v>
      </c>
      <c r="CP20" s="15">
        <f t="shared" si="14"/>
        <v>0.29419942304441093</v>
      </c>
      <c r="CQ20" s="15">
        <f t="shared" si="14"/>
        <v>0.29125742881396682</v>
      </c>
      <c r="CR20" s="15">
        <f t="shared" si="14"/>
        <v>0.28834485452582714</v>
      </c>
      <c r="CS20" s="15">
        <f t="shared" si="15"/>
        <v>0.28546140598056885</v>
      </c>
      <c r="CT20" s="15">
        <f t="shared" si="8"/>
        <v>0.28260679192076316</v>
      </c>
      <c r="CU20" s="15">
        <f t="shared" si="8"/>
        <v>0.27978072400155551</v>
      </c>
      <c r="CV20" s="15">
        <f t="shared" si="8"/>
        <v>0.27698291676153997</v>
      </c>
      <c r="CW20" s="15">
        <f t="shared" si="8"/>
        <v>0.27421308759392454</v>
      </c>
      <c r="CX20" s="15">
        <f t="shared" si="8"/>
        <v>0.27147095671798527</v>
      </c>
      <c r="CY20" s="15">
        <f t="shared" si="8"/>
        <v>0.26875624715080543</v>
      </c>
      <c r="CZ20" s="15">
        <f t="shared" si="8"/>
        <v>0.2660686846792974</v>
      </c>
      <c r="DA20" s="15">
        <f t="shared" si="8"/>
        <v>0.2634079978325044</v>
      </c>
      <c r="DB20" s="15">
        <f t="shared" si="8"/>
        <v>0.26077391785417936</v>
      </c>
      <c r="DC20" s="15">
        <f t="shared" si="8"/>
        <v>0.25816617867563757</v>
      </c>
      <c r="DD20" s="15">
        <f t="shared" si="8"/>
        <v>0.25558451688888117</v>
      </c>
      <c r="DE20" s="15">
        <f t="shared" si="8"/>
        <v>0.25302867171999238</v>
      </c>
      <c r="DF20" s="15">
        <f t="shared" si="8"/>
        <v>0.25049838500279248</v>
      </c>
    </row>
    <row r="21" spans="1:110" x14ac:dyDescent="0.25">
      <c r="A21">
        <f t="shared" si="9"/>
        <v>19</v>
      </c>
      <c r="B21" s="15">
        <f t="shared" si="16"/>
        <v>1</v>
      </c>
      <c r="C21" s="15">
        <f t="shared" si="16"/>
        <v>0.9859</v>
      </c>
      <c r="D21" s="15">
        <f t="shared" si="16"/>
        <v>0.96282994</v>
      </c>
      <c r="E21" s="15">
        <f t="shared" si="16"/>
        <v>0.93259707988399998</v>
      </c>
      <c r="F21" s="15">
        <f t="shared" si="16"/>
        <v>0.89874380588421077</v>
      </c>
      <c r="G21" s="15">
        <f t="shared" si="16"/>
        <v>0.86504091316355292</v>
      </c>
      <c r="H21" s="15">
        <f t="shared" si="16"/>
        <v>0.83424545665493044</v>
      </c>
      <c r="I21" s="15">
        <f t="shared" si="16"/>
        <v>0.80771645113330359</v>
      </c>
      <c r="J21" s="15">
        <f t="shared" si="16"/>
        <v>0.78227338292260451</v>
      </c>
      <c r="K21" s="15">
        <f t="shared" si="16"/>
        <v>0.7584922720817574</v>
      </c>
      <c r="L21" s="15">
        <f t="shared" si="16"/>
        <v>0.73664769464580271</v>
      </c>
      <c r="M21" s="15">
        <f t="shared" si="16"/>
        <v>0.71683187165983064</v>
      </c>
      <c r="N21" s="15">
        <f t="shared" si="16"/>
        <v>0.69912612442983291</v>
      </c>
      <c r="O21" s="15">
        <f t="shared" si="16"/>
        <v>0.6834656992426047</v>
      </c>
      <c r="P21" s="15">
        <f t="shared" si="16"/>
        <v>0.6696596921179041</v>
      </c>
      <c r="Q21" s="15">
        <f t="shared" si="10"/>
        <v>0.65747188572135828</v>
      </c>
      <c r="R21" s="15">
        <f t="shared" si="10"/>
        <v>0.64655785241838382</v>
      </c>
      <c r="S21" s="15">
        <f t="shared" si="10"/>
        <v>0.63653620570589886</v>
      </c>
      <c r="T21" s="15">
        <f t="shared" si="10"/>
        <v>0.6272427771025928</v>
      </c>
      <c r="U21" s="15">
        <f t="shared" si="10"/>
        <v>0.61858682677857701</v>
      </c>
      <c r="V21" s="15">
        <f t="shared" si="10"/>
        <v>0.61048333934777765</v>
      </c>
      <c r="W21" s="15">
        <f t="shared" si="10"/>
        <v>0.60291334593986523</v>
      </c>
      <c r="X21" s="15">
        <f t="shared" si="10"/>
        <v>0.59585925979236876</v>
      </c>
      <c r="Y21" s="15">
        <f t="shared" si="10"/>
        <v>0.58924522200867346</v>
      </c>
      <c r="Z21" s="15">
        <f t="shared" si="10"/>
        <v>0.5829402981331806</v>
      </c>
      <c r="AA21" s="15">
        <f t="shared" si="10"/>
        <v>0.57693601306240883</v>
      </c>
      <c r="AB21" s="15">
        <f t="shared" si="10"/>
        <v>0.57110895933047845</v>
      </c>
      <c r="AC21" s="15">
        <f t="shared" si="10"/>
        <v>0.56539786973717365</v>
      </c>
      <c r="AD21" s="15">
        <f t="shared" si="10"/>
        <v>0.55974389103980193</v>
      </c>
      <c r="AE21" s="15">
        <f t="shared" si="10"/>
        <v>0.55414645212940394</v>
      </c>
      <c r="AF21" s="15">
        <f t="shared" si="10"/>
        <v>0.54860498760810994</v>
      </c>
      <c r="AG21" s="15">
        <f t="shared" si="11"/>
        <v>0.54311893773202879</v>
      </c>
      <c r="AH21" s="15">
        <f t="shared" si="11"/>
        <v>0.53768774835470845</v>
      </c>
      <c r="AI21" s="15">
        <f t="shared" si="11"/>
        <v>0.53231087087116136</v>
      </c>
      <c r="AJ21" s="15">
        <f t="shared" si="11"/>
        <v>0.52698776216244969</v>
      </c>
      <c r="AK21" s="15">
        <f t="shared" si="11"/>
        <v>0.52171788454082524</v>
      </c>
      <c r="AL21" s="15">
        <f t="shared" si="11"/>
        <v>0.51650070569541695</v>
      </c>
      <c r="AM21" s="15">
        <f t="shared" si="11"/>
        <v>0.51133569863846273</v>
      </c>
      <c r="AN21" s="15">
        <f t="shared" si="11"/>
        <v>0.50622234165207813</v>
      </c>
      <c r="AO21" s="15">
        <f t="shared" si="11"/>
        <v>0.50116011823555739</v>
      </c>
      <c r="AP21" s="15">
        <f t="shared" si="11"/>
        <v>0.49614851705320184</v>
      </c>
      <c r="AQ21" s="15">
        <f t="shared" si="11"/>
        <v>0.49118703188266982</v>
      </c>
      <c r="AR21" s="15">
        <f t="shared" si="11"/>
        <v>0.48627516156384309</v>
      </c>
      <c r="AS21" s="15">
        <f t="shared" si="11"/>
        <v>0.48141240994820467</v>
      </c>
      <c r="AT21" s="15">
        <f t="shared" si="11"/>
        <v>0.4765982858487226</v>
      </c>
      <c r="AU21" s="15">
        <f t="shared" si="11"/>
        <v>0.47183230299023537</v>
      </c>
      <c r="AV21" s="15">
        <f t="shared" si="11"/>
        <v>0.46711397996033299</v>
      </c>
      <c r="AW21" s="15">
        <f t="shared" si="12"/>
        <v>0.46244284016072967</v>
      </c>
      <c r="AX21" s="15">
        <f t="shared" si="12"/>
        <v>0.45781841175912236</v>
      </c>
      <c r="AY21" s="15">
        <f t="shared" si="12"/>
        <v>0.4532402276415311</v>
      </c>
      <c r="AZ21" s="15">
        <f t="shared" si="12"/>
        <v>0.44870782536511578</v>
      </c>
      <c r="BA21" s="15">
        <f t="shared" si="12"/>
        <v>0.44422074711146459</v>
      </c>
      <c r="BB21" s="15">
        <f t="shared" si="12"/>
        <v>0.43977853964034996</v>
      </c>
      <c r="BC21" s="15">
        <f t="shared" si="12"/>
        <v>0.43538075424394646</v>
      </c>
      <c r="BD21" s="15">
        <f t="shared" si="12"/>
        <v>0.43102694670150699</v>
      </c>
      <c r="BE21" s="15">
        <f t="shared" si="12"/>
        <v>0.42671667723449191</v>
      </c>
      <c r="BF21" s="15">
        <f t="shared" si="12"/>
        <v>0.42244951046214702</v>
      </c>
      <c r="BG21" s="15">
        <f t="shared" si="12"/>
        <v>0.41822501535752554</v>
      </c>
      <c r="BH21" s="15">
        <f t="shared" si="12"/>
        <v>0.41404276520395028</v>
      </c>
      <c r="BI21" s="15">
        <f t="shared" si="12"/>
        <v>0.4099023375519108</v>
      </c>
      <c r="BJ21" s="15">
        <f t="shared" si="12"/>
        <v>0.40580331417639171</v>
      </c>
      <c r="BK21" s="15">
        <f t="shared" si="12"/>
        <v>0.40174528103462781</v>
      </c>
      <c r="BL21" s="15">
        <f t="shared" si="12"/>
        <v>0.39772782822428154</v>
      </c>
      <c r="BM21" s="15">
        <f t="shared" si="13"/>
        <v>0.39375054994203873</v>
      </c>
      <c r="BN21" s="15">
        <f t="shared" si="13"/>
        <v>0.38981304444261833</v>
      </c>
      <c r="BO21" s="15">
        <f t="shared" si="13"/>
        <v>0.38591491399819217</v>
      </c>
      <c r="BP21" s="15">
        <f t="shared" si="13"/>
        <v>0.38205576485821025</v>
      </c>
      <c r="BQ21" s="15">
        <f t="shared" si="13"/>
        <v>0.37823520720962817</v>
      </c>
      <c r="BR21" s="15">
        <f t="shared" si="13"/>
        <v>0.3744528551375319</v>
      </c>
      <c r="BS21" s="15">
        <f t="shared" si="13"/>
        <v>0.3707083265861566</v>
      </c>
      <c r="BT21" s="15">
        <f t="shared" si="13"/>
        <v>0.36700124332029505</v>
      </c>
      <c r="BU21" s="15">
        <f t="shared" si="13"/>
        <v>0.36333123088709207</v>
      </c>
      <c r="BV21" s="15">
        <f t="shared" si="13"/>
        <v>0.35969791857822114</v>
      </c>
      <c r="BW21" s="15">
        <f t="shared" si="13"/>
        <v>0.35610093939243892</v>
      </c>
      <c r="BX21" s="15">
        <f t="shared" si="13"/>
        <v>0.35253992999851452</v>
      </c>
      <c r="BY21" s="15">
        <f t="shared" si="13"/>
        <v>0.34901453069852939</v>
      </c>
      <c r="BZ21" s="15">
        <f t="shared" si="13"/>
        <v>0.34552438539154412</v>
      </c>
      <c r="CA21" s="15">
        <f t="shared" si="13"/>
        <v>0.34206914153762868</v>
      </c>
      <c r="CB21" s="15">
        <f t="shared" si="13"/>
        <v>0.33864845012225242</v>
      </c>
      <c r="CC21" s="15">
        <f t="shared" si="14"/>
        <v>0.33526196562102989</v>
      </c>
      <c r="CD21" s="15">
        <f t="shared" si="14"/>
        <v>0.33190934596481958</v>
      </c>
      <c r="CE21" s="15">
        <f t="shared" si="14"/>
        <v>0.32859025250517138</v>
      </c>
      <c r="CF21" s="15">
        <f t="shared" si="14"/>
        <v>0.32530434998011964</v>
      </c>
      <c r="CG21" s="15">
        <f t="shared" si="14"/>
        <v>0.32205130648031843</v>
      </c>
      <c r="CH21" s="15">
        <f t="shared" si="14"/>
        <v>0.31883079341551523</v>
      </c>
      <c r="CI21" s="15">
        <f t="shared" si="14"/>
        <v>0.31564248548136009</v>
      </c>
      <c r="CJ21" s="15">
        <f t="shared" si="14"/>
        <v>0.31248606062654649</v>
      </c>
      <c r="CK21" s="15">
        <f t="shared" si="14"/>
        <v>0.309361200020281</v>
      </c>
      <c r="CL21" s="15">
        <f t="shared" si="14"/>
        <v>0.3062675880200782</v>
      </c>
      <c r="CM21" s="15">
        <f t="shared" si="14"/>
        <v>0.30320491213987744</v>
      </c>
      <c r="CN21" s="15">
        <f t="shared" si="14"/>
        <v>0.30017286301847868</v>
      </c>
      <c r="CO21" s="15">
        <f t="shared" si="14"/>
        <v>0.2971711343882939</v>
      </c>
      <c r="CP21" s="15">
        <f t="shared" si="14"/>
        <v>0.29419942304441093</v>
      </c>
      <c r="CQ21" s="15">
        <f t="shared" si="14"/>
        <v>0.29125742881396682</v>
      </c>
      <c r="CR21" s="15">
        <f t="shared" si="14"/>
        <v>0.28834485452582714</v>
      </c>
      <c r="CS21" s="15">
        <f t="shared" si="15"/>
        <v>0.28546140598056885</v>
      </c>
      <c r="CT21" s="15">
        <f t="shared" si="8"/>
        <v>0.28260679192076316</v>
      </c>
      <c r="CU21" s="15">
        <f t="shared" si="8"/>
        <v>0.27978072400155551</v>
      </c>
      <c r="CV21" s="15">
        <f t="shared" si="8"/>
        <v>0.27698291676153997</v>
      </c>
      <c r="CW21" s="15">
        <f t="shared" si="8"/>
        <v>0.27421308759392454</v>
      </c>
      <c r="CX21" s="15">
        <f t="shared" si="8"/>
        <v>0.27147095671798527</v>
      </c>
      <c r="CY21" s="15">
        <f t="shared" si="8"/>
        <v>0.26875624715080543</v>
      </c>
      <c r="CZ21" s="15">
        <f t="shared" si="8"/>
        <v>0.2660686846792974</v>
      </c>
      <c r="DA21" s="15">
        <f t="shared" si="8"/>
        <v>0.2634079978325044</v>
      </c>
      <c r="DB21" s="15">
        <f t="shared" si="8"/>
        <v>0.26077391785417936</v>
      </c>
      <c r="DC21" s="15">
        <f t="shared" si="8"/>
        <v>0.25816617867563757</v>
      </c>
      <c r="DD21" s="15">
        <f t="shared" si="8"/>
        <v>0.25558451688888117</v>
      </c>
      <c r="DE21" s="15">
        <f t="shared" si="8"/>
        <v>0.25302867171999238</v>
      </c>
      <c r="DF21" s="15">
        <f t="shared" si="8"/>
        <v>0.25049838500279248</v>
      </c>
    </row>
    <row r="22" spans="1:110" x14ac:dyDescent="0.25">
      <c r="A22">
        <f t="shared" si="9"/>
        <v>20</v>
      </c>
      <c r="B22" s="15">
        <v>1</v>
      </c>
      <c r="C22" s="15">
        <f>B22*(1-IF(C$2&lt;=2032,'MP-2016 factors'!BE3,HLOOKUP('MP-2016 factors'!$CE$2,'MP-2016 factors'!$CE$2:$CE$103,2+$A22-20)))</f>
        <v>0.9859</v>
      </c>
      <c r="D22" s="15">
        <f>C22*(1-IF(D$2&lt;=2032,'MP-2016 factors'!BF3,HLOOKUP('MP-2016 factors'!$CE$2,'MP-2016 factors'!$CE$2:$CE$103,2+$A22-20)))</f>
        <v>0.96282994</v>
      </c>
      <c r="E22" s="15">
        <f>D22*(1-IF(E$2&lt;=2032,'MP-2016 factors'!BG3,HLOOKUP('MP-2016 factors'!$CE$2,'MP-2016 factors'!$CE$2:$CE$103,2+$A22-20)))</f>
        <v>0.93259707988399998</v>
      </c>
      <c r="F22" s="15">
        <f>E22*(1-IF(F$2&lt;=2032,'MP-2016 factors'!BH3,HLOOKUP('MP-2016 factors'!$CE$2,'MP-2016 factors'!$CE$2:$CE$103,2+$A22-20)))</f>
        <v>0.89874380588421077</v>
      </c>
      <c r="G22" s="15">
        <f>F22*(1-IF(G$2&lt;=2032,'MP-2016 factors'!BI3,HLOOKUP('MP-2016 factors'!$CE$2,'MP-2016 factors'!$CE$2:$CE$103,2+$A22-20)))</f>
        <v>0.86504091316355292</v>
      </c>
      <c r="H22" s="15">
        <f>G22*(1-IF(H$2&lt;=2032,'MP-2016 factors'!BJ3,HLOOKUP('MP-2016 factors'!$CE$2,'MP-2016 factors'!$CE$2:$CE$103,2+$A22-20)))</f>
        <v>0.83424545665493044</v>
      </c>
      <c r="I22" s="15">
        <f>H22*(1-IF(I$2&lt;=2032,'MP-2016 factors'!BK3,HLOOKUP('MP-2016 factors'!$CE$2,'MP-2016 factors'!$CE$2:$CE$103,2+$A22-20)))</f>
        <v>0.80771645113330359</v>
      </c>
      <c r="J22" s="15">
        <f>I22*(1-IF(J$2&lt;=2032,'MP-2016 factors'!BL3,HLOOKUP('MP-2016 factors'!$CE$2,'MP-2016 factors'!$CE$2:$CE$103,2+$A22-20)))</f>
        <v>0.78227338292260451</v>
      </c>
      <c r="K22" s="15">
        <f>J22*(1-IF(K$2&lt;=2032,'MP-2016 factors'!BM3,HLOOKUP('MP-2016 factors'!$CE$2,'MP-2016 factors'!$CE$2:$CE$103,2+$A22-20)))</f>
        <v>0.7584922720817574</v>
      </c>
      <c r="L22" s="15">
        <f>K22*(1-IF(L$2&lt;=2032,'MP-2016 factors'!BN3,HLOOKUP('MP-2016 factors'!$CE$2,'MP-2016 factors'!$CE$2:$CE$103,2+$A22-20)))</f>
        <v>0.73664769464580271</v>
      </c>
      <c r="M22" s="15">
        <f>L22*(1-IF(M$2&lt;=2032,'MP-2016 factors'!BO3,HLOOKUP('MP-2016 factors'!$CE$2,'MP-2016 factors'!$CE$2:$CE$103,2+$A22-20)))</f>
        <v>0.71683187165983064</v>
      </c>
      <c r="N22" s="15">
        <f>M22*(1-IF(N$2&lt;=2032,'MP-2016 factors'!BP3,HLOOKUP('MP-2016 factors'!$CE$2,'MP-2016 factors'!$CE$2:$CE$103,2+$A22-20)))</f>
        <v>0.69912612442983291</v>
      </c>
      <c r="O22" s="15">
        <f>N22*(1-IF(O$2&lt;=2032,'MP-2016 factors'!BQ3,HLOOKUP('MP-2016 factors'!$CE$2,'MP-2016 factors'!$CE$2:$CE$103,2+$A22-20)))</f>
        <v>0.6834656992426047</v>
      </c>
      <c r="P22" s="15">
        <f>O22*(1-IF(P$2&lt;=2032,'MP-2016 factors'!BR3,HLOOKUP('MP-2016 factors'!$CE$2,'MP-2016 factors'!$CE$2:$CE$103,2+$A22-20)))</f>
        <v>0.6696596921179041</v>
      </c>
      <c r="Q22" s="15">
        <f>P22*(1-IF(Q$2&lt;=2032,'MP-2016 factors'!BS3,HLOOKUP('MP-2016 factors'!$CE$2,'MP-2016 factors'!$CE$2:$CE$103,2+$A22-20)))</f>
        <v>0.65747188572135828</v>
      </c>
      <c r="R22" s="15">
        <f>Q22*(1-IF(R$2&lt;=2032,'MP-2016 factors'!BT3,HLOOKUP('MP-2016 factors'!$CE$2,'MP-2016 factors'!$CE$2:$CE$103,2+$A22-20)))</f>
        <v>0.64655785241838382</v>
      </c>
      <c r="S22" s="15">
        <f>R22*(1-IF(S$2&lt;=2032,'MP-2016 factors'!BU3,HLOOKUP('MP-2016 factors'!$CE$2,'MP-2016 factors'!$CE$2:$CE$103,2+$A22-20)))</f>
        <v>0.63653620570589886</v>
      </c>
      <c r="T22" s="15">
        <f>S22*(1-IF(T$2&lt;=2032,'MP-2016 factors'!BV3,HLOOKUP('MP-2016 factors'!$CE$2,'MP-2016 factors'!$CE$2:$CE$103,2+$A22-20)))</f>
        <v>0.6272427771025928</v>
      </c>
      <c r="U22" s="15">
        <f>T22*(1-IF(U$2&lt;=2032,'MP-2016 factors'!BW3,HLOOKUP('MP-2016 factors'!$CE$2,'MP-2016 factors'!$CE$2:$CE$103,2+$A22-20)))</f>
        <v>0.61858682677857701</v>
      </c>
      <c r="V22" s="15">
        <f>U22*(1-IF(V$2&lt;=2032,'MP-2016 factors'!BX3,HLOOKUP('MP-2016 factors'!$CE$2,'MP-2016 factors'!$CE$2:$CE$103,2+$A22-20)))</f>
        <v>0.61048333934777765</v>
      </c>
      <c r="W22" s="15">
        <f>V22*(1-IF(W$2&lt;=2032,'MP-2016 factors'!BY3,HLOOKUP('MP-2016 factors'!$CE$2,'MP-2016 factors'!$CE$2:$CE$103,2+$A22-20)))</f>
        <v>0.60291334593986523</v>
      </c>
      <c r="X22" s="15">
        <f>W22*(1-IF(X$2&lt;=2032,'MP-2016 factors'!BZ3,HLOOKUP('MP-2016 factors'!$CE$2,'MP-2016 factors'!$CE$2:$CE$103,2+$A22-20)))</f>
        <v>0.59585925979236876</v>
      </c>
      <c r="Y22" s="15">
        <f>X22*(1-IF(Y$2&lt;=2032,'MP-2016 factors'!CA3,HLOOKUP('MP-2016 factors'!$CE$2,'MP-2016 factors'!$CE$2:$CE$103,2+$A22-20)))</f>
        <v>0.58924522200867346</v>
      </c>
      <c r="Z22" s="15">
        <f>Y22*(1-IF(Z$2&lt;=2032,'MP-2016 factors'!CB3,HLOOKUP('MP-2016 factors'!$CE$2,'MP-2016 factors'!$CE$2:$CE$103,2+$A22-20)))</f>
        <v>0.5829402981331806</v>
      </c>
      <c r="AA22" s="15">
        <f>Z22*(1-IF(AA$2&lt;=2032,'MP-2016 factors'!CC3,HLOOKUP('MP-2016 factors'!$CE$2,'MP-2016 factors'!$CE$2:$CE$103,2+$A22-20)))</f>
        <v>0.57693601306240883</v>
      </c>
      <c r="AB22" s="15">
        <f>AA22*(1-IF(AB$2&lt;=2032,'MP-2016 factors'!CD3,HLOOKUP('MP-2016 factors'!$CE$2,'MP-2016 factors'!$CE$2:$CE$103,2+$A22-20)))</f>
        <v>0.57110895933047845</v>
      </c>
      <c r="AC22" s="15">
        <f>AB22*(1-IF(AC$2&lt;=2032,'MP-2016 factors'!CE3,HLOOKUP('MP-2016 factors'!$CE$2,'MP-2016 factors'!$CE$2:$CE$103,2+$A22-20)))</f>
        <v>0.56539786973717365</v>
      </c>
      <c r="AD22" s="15">
        <f>AC22*(1-IF(AD$2&lt;=2032,'MP-2016 factors'!CF3,HLOOKUP('MP-2016 factors'!$CE$2,'MP-2016 factors'!$CE$2:$CE$103,2+$A22-20)))</f>
        <v>0.55974389103980193</v>
      </c>
      <c r="AE22" s="15">
        <f>AD22*(1-IF(AE$2&lt;=2032,'MP-2016 factors'!CG3,HLOOKUP('MP-2016 factors'!$CE$2,'MP-2016 factors'!$CE$2:$CE$103,2+$A22-20)))</f>
        <v>0.55414645212940394</v>
      </c>
      <c r="AF22" s="15">
        <f>AE22*(1-IF(AF$2&lt;=2032,'MP-2016 factors'!CH3,HLOOKUP('MP-2016 factors'!$CE$2,'MP-2016 factors'!$CE$2:$CE$103,2+$A22-20)))</f>
        <v>0.54860498760810994</v>
      </c>
      <c r="AG22" s="15">
        <f>AF22*(1-IF(AG$2&lt;=2032,'MP-2016 factors'!CI3,HLOOKUP('MP-2016 factors'!$CE$2,'MP-2016 factors'!$CE$2:$CE$103,2+$A22-20)))</f>
        <v>0.54311893773202879</v>
      </c>
      <c r="AH22" s="15">
        <f>AG22*(1-IF(AH$2&lt;=2032,'MP-2016 factors'!CJ3,HLOOKUP('MP-2016 factors'!$CE$2,'MP-2016 factors'!$CE$2:$CE$103,2+$A22-20)))</f>
        <v>0.53768774835470845</v>
      </c>
      <c r="AI22" s="15">
        <f>AH22*(1-IF(AI$2&lt;=2032,'MP-2016 factors'!CK3,HLOOKUP('MP-2016 factors'!$CE$2,'MP-2016 factors'!$CE$2:$CE$103,2+$A22-20)))</f>
        <v>0.53231087087116136</v>
      </c>
      <c r="AJ22" s="15">
        <f>AI22*(1-IF(AJ$2&lt;=2032,'MP-2016 factors'!CL3,HLOOKUP('MP-2016 factors'!$CE$2,'MP-2016 factors'!$CE$2:$CE$103,2+$A22-20)))</f>
        <v>0.52698776216244969</v>
      </c>
      <c r="AK22" s="15">
        <f>AJ22*(1-IF(AK$2&lt;=2032,'MP-2016 factors'!CM3,HLOOKUP('MP-2016 factors'!$CE$2,'MP-2016 factors'!$CE$2:$CE$103,2+$A22-20)))</f>
        <v>0.52171788454082524</v>
      </c>
      <c r="AL22" s="15">
        <f>AK22*(1-IF(AL$2&lt;=2032,'MP-2016 factors'!CN3,HLOOKUP('MP-2016 factors'!$CE$2,'MP-2016 factors'!$CE$2:$CE$103,2+$A22-20)))</f>
        <v>0.51650070569541695</v>
      </c>
      <c r="AM22" s="15">
        <f>AL22*(1-IF(AM$2&lt;=2032,'MP-2016 factors'!CO3,HLOOKUP('MP-2016 factors'!$CE$2,'MP-2016 factors'!$CE$2:$CE$103,2+$A22-20)))</f>
        <v>0.51133569863846273</v>
      </c>
      <c r="AN22" s="15">
        <f>AM22*(1-IF(AN$2&lt;=2032,'MP-2016 factors'!CP3,HLOOKUP('MP-2016 factors'!$CE$2,'MP-2016 factors'!$CE$2:$CE$103,2+$A22-20)))</f>
        <v>0.50622234165207813</v>
      </c>
      <c r="AO22" s="15">
        <f>AN22*(1-IF(AO$2&lt;=2032,'MP-2016 factors'!CQ3,HLOOKUP('MP-2016 factors'!$CE$2,'MP-2016 factors'!$CE$2:$CE$103,2+$A22-20)))</f>
        <v>0.50116011823555739</v>
      </c>
      <c r="AP22" s="15">
        <f>AO22*(1-IF(AP$2&lt;=2032,'MP-2016 factors'!CR3,HLOOKUP('MP-2016 factors'!$CE$2,'MP-2016 factors'!$CE$2:$CE$103,2+$A22-20)))</f>
        <v>0.49614851705320184</v>
      </c>
      <c r="AQ22" s="15">
        <f>AP22*(1-IF(AQ$2&lt;=2032,'MP-2016 factors'!CS3,HLOOKUP('MP-2016 factors'!$CE$2,'MP-2016 factors'!$CE$2:$CE$103,2+$A22-20)))</f>
        <v>0.49118703188266982</v>
      </c>
      <c r="AR22" s="15">
        <f>AQ22*(1-IF(AR$2&lt;=2032,'MP-2016 factors'!CT3,HLOOKUP('MP-2016 factors'!$CE$2,'MP-2016 factors'!$CE$2:$CE$103,2+$A22-20)))</f>
        <v>0.48627516156384309</v>
      </c>
      <c r="AS22" s="15">
        <f>AR22*(1-IF(AS$2&lt;=2032,'MP-2016 factors'!CU3,HLOOKUP('MP-2016 factors'!$CE$2,'MP-2016 factors'!$CE$2:$CE$103,2+$A22-20)))</f>
        <v>0.48141240994820467</v>
      </c>
      <c r="AT22" s="15">
        <f>AS22*(1-IF(AT$2&lt;=2032,'MP-2016 factors'!CV3,HLOOKUP('MP-2016 factors'!$CE$2,'MP-2016 factors'!$CE$2:$CE$103,2+$A22-20)))</f>
        <v>0.4765982858487226</v>
      </c>
      <c r="AU22" s="15">
        <f>AT22*(1-IF(AU$2&lt;=2032,'MP-2016 factors'!CW3,HLOOKUP('MP-2016 factors'!$CE$2,'MP-2016 factors'!$CE$2:$CE$103,2+$A22-20)))</f>
        <v>0.47183230299023537</v>
      </c>
      <c r="AV22" s="15">
        <f>AU22*(1-IF(AV$2&lt;=2032,'MP-2016 factors'!CX3,HLOOKUP('MP-2016 factors'!$CE$2,'MP-2016 factors'!$CE$2:$CE$103,2+$A22-20)))</f>
        <v>0.46711397996033299</v>
      </c>
      <c r="AW22" s="15">
        <f>AV22*(1-IF(AW$2&lt;=2032,'MP-2016 factors'!CY3,HLOOKUP('MP-2016 factors'!$CE$2,'MP-2016 factors'!$CE$2:$CE$103,2+$A22-20)))</f>
        <v>0.46244284016072967</v>
      </c>
      <c r="AX22" s="15">
        <f>AW22*(1-IF(AX$2&lt;=2032,'MP-2016 factors'!CZ3,HLOOKUP('MP-2016 factors'!$CE$2,'MP-2016 factors'!$CE$2:$CE$103,2+$A22-20)))</f>
        <v>0.45781841175912236</v>
      </c>
      <c r="AY22" s="15">
        <f>AX22*(1-IF(AY$2&lt;=2032,'MP-2016 factors'!DA3,HLOOKUP('MP-2016 factors'!$CE$2,'MP-2016 factors'!$CE$2:$CE$103,2+$A22-20)))</f>
        <v>0.4532402276415311</v>
      </c>
      <c r="AZ22" s="15">
        <f>AY22*(1-IF(AZ$2&lt;=2032,'MP-2016 factors'!DB3,HLOOKUP('MP-2016 factors'!$CE$2,'MP-2016 factors'!$CE$2:$CE$103,2+$A22-20)))</f>
        <v>0.44870782536511578</v>
      </c>
      <c r="BA22" s="15">
        <f>AZ22*(1-IF(BA$2&lt;=2032,'MP-2016 factors'!DC3,HLOOKUP('MP-2016 factors'!$CE$2,'MP-2016 factors'!$CE$2:$CE$103,2+$A22-20)))</f>
        <v>0.44422074711146459</v>
      </c>
      <c r="BB22" s="15">
        <f>BA22*(1-IF(BB$2&lt;=2032,'MP-2016 factors'!DD3,HLOOKUP('MP-2016 factors'!$CE$2,'MP-2016 factors'!$CE$2:$CE$103,2+$A22-20)))</f>
        <v>0.43977853964034996</v>
      </c>
      <c r="BC22" s="15">
        <f>BB22*(1-IF(BC$2&lt;=2032,'MP-2016 factors'!DE3,HLOOKUP('MP-2016 factors'!$CE$2,'MP-2016 factors'!$CE$2:$CE$103,2+$A22-20)))</f>
        <v>0.43538075424394646</v>
      </c>
      <c r="BD22" s="15">
        <f>BC22*(1-IF(BD$2&lt;=2032,'MP-2016 factors'!DF3,HLOOKUP('MP-2016 factors'!$CE$2,'MP-2016 factors'!$CE$2:$CE$103,2+$A22-20)))</f>
        <v>0.43102694670150699</v>
      </c>
      <c r="BE22" s="15">
        <f>BD22*(1-IF(BE$2&lt;=2032,'MP-2016 factors'!DG3,HLOOKUP('MP-2016 factors'!$CE$2,'MP-2016 factors'!$CE$2:$CE$103,2+$A22-20)))</f>
        <v>0.42671667723449191</v>
      </c>
      <c r="BF22" s="15">
        <f>BE22*(1-IF(BF$2&lt;=2032,'MP-2016 factors'!DH3,HLOOKUP('MP-2016 factors'!$CE$2,'MP-2016 factors'!$CE$2:$CE$103,2+$A22-20)))</f>
        <v>0.42244951046214702</v>
      </c>
      <c r="BG22" s="15">
        <f>BF22*(1-IF(BG$2&lt;=2032,'MP-2016 factors'!DI3,HLOOKUP('MP-2016 factors'!$CE$2,'MP-2016 factors'!$CE$2:$CE$103,2+$A22-20)))</f>
        <v>0.41822501535752554</v>
      </c>
      <c r="BH22" s="15">
        <f>BG22*(1-IF(BH$2&lt;=2032,'MP-2016 factors'!DJ3,HLOOKUP('MP-2016 factors'!$CE$2,'MP-2016 factors'!$CE$2:$CE$103,2+$A22-20)))</f>
        <v>0.41404276520395028</v>
      </c>
      <c r="BI22" s="15">
        <f>BH22*(1-IF(BI$2&lt;=2032,'MP-2016 factors'!DK3,HLOOKUP('MP-2016 factors'!$CE$2,'MP-2016 factors'!$CE$2:$CE$103,2+$A22-20)))</f>
        <v>0.4099023375519108</v>
      </c>
      <c r="BJ22" s="15">
        <f>BI22*(1-IF(BJ$2&lt;=2032,'MP-2016 factors'!DL3,HLOOKUP('MP-2016 factors'!$CE$2,'MP-2016 factors'!$CE$2:$CE$103,2+$A22-20)))</f>
        <v>0.40580331417639171</v>
      </c>
      <c r="BK22" s="15">
        <f>BJ22*(1-IF(BK$2&lt;=2032,'MP-2016 factors'!DM3,HLOOKUP('MP-2016 factors'!$CE$2,'MP-2016 factors'!$CE$2:$CE$103,2+$A22-20)))</f>
        <v>0.40174528103462781</v>
      </c>
      <c r="BL22" s="15">
        <f>BK22*(1-IF(BL$2&lt;=2032,'MP-2016 factors'!DN3,HLOOKUP('MP-2016 factors'!$CE$2,'MP-2016 factors'!$CE$2:$CE$103,2+$A22-20)))</f>
        <v>0.39772782822428154</v>
      </c>
      <c r="BM22" s="15">
        <f>BL22*(1-IF(BM$2&lt;=2032,'MP-2016 factors'!DO3,HLOOKUP('MP-2016 factors'!$CE$2,'MP-2016 factors'!$CE$2:$CE$103,2+$A22-20)))</f>
        <v>0.39375054994203873</v>
      </c>
      <c r="BN22" s="15">
        <f>BM22*(1-IF(BN$2&lt;=2032,'MP-2016 factors'!DP3,HLOOKUP('MP-2016 factors'!$CE$2,'MP-2016 factors'!$CE$2:$CE$103,2+$A22-20)))</f>
        <v>0.38981304444261833</v>
      </c>
      <c r="BO22" s="15">
        <f>BN22*(1-IF(BO$2&lt;=2032,'MP-2016 factors'!DQ3,HLOOKUP('MP-2016 factors'!$CE$2,'MP-2016 factors'!$CE$2:$CE$103,2+$A22-20)))</f>
        <v>0.38591491399819217</v>
      </c>
      <c r="BP22" s="15">
        <f>BO22*(1-IF(BP$2&lt;=2032,'MP-2016 factors'!DR3,HLOOKUP('MP-2016 factors'!$CE$2,'MP-2016 factors'!$CE$2:$CE$103,2+$A22-20)))</f>
        <v>0.38205576485821025</v>
      </c>
      <c r="BQ22" s="15">
        <f>BP22*(1-IF(BQ$2&lt;=2032,'MP-2016 factors'!DS3,HLOOKUP('MP-2016 factors'!$CE$2,'MP-2016 factors'!$CE$2:$CE$103,2+$A22-20)))</f>
        <v>0.37823520720962817</v>
      </c>
      <c r="BR22" s="15">
        <f>BQ22*(1-IF(BR$2&lt;=2032,'MP-2016 factors'!DT3,HLOOKUP('MP-2016 factors'!$CE$2,'MP-2016 factors'!$CE$2:$CE$103,2+$A22-20)))</f>
        <v>0.3744528551375319</v>
      </c>
      <c r="BS22" s="15">
        <f>BR22*(1-IF(BS$2&lt;=2032,'MP-2016 factors'!DU3,HLOOKUP('MP-2016 factors'!$CE$2,'MP-2016 factors'!$CE$2:$CE$103,2+$A22-20)))</f>
        <v>0.3707083265861566</v>
      </c>
      <c r="BT22" s="15">
        <f>BS22*(1-IF(BT$2&lt;=2032,'MP-2016 factors'!DV3,HLOOKUP('MP-2016 factors'!$CE$2,'MP-2016 factors'!$CE$2:$CE$103,2+$A22-20)))</f>
        <v>0.36700124332029505</v>
      </c>
      <c r="BU22" s="15">
        <f>BT22*(1-IF(BU$2&lt;=2032,'MP-2016 factors'!DW3,HLOOKUP('MP-2016 factors'!$CE$2,'MP-2016 factors'!$CE$2:$CE$103,2+$A22-20)))</f>
        <v>0.36333123088709207</v>
      </c>
      <c r="BV22" s="15">
        <f>BU22*(1-IF(BV$2&lt;=2032,'MP-2016 factors'!DX3,HLOOKUP('MP-2016 factors'!$CE$2,'MP-2016 factors'!$CE$2:$CE$103,2+$A22-20)))</f>
        <v>0.35969791857822114</v>
      </c>
      <c r="BW22" s="15">
        <f>BV22*(1-IF(BW$2&lt;=2032,'MP-2016 factors'!DY3,HLOOKUP('MP-2016 factors'!$CE$2,'MP-2016 factors'!$CE$2:$CE$103,2+$A22-20)))</f>
        <v>0.35610093939243892</v>
      </c>
      <c r="BX22" s="15">
        <f>BW22*(1-IF(BX$2&lt;=2032,'MP-2016 factors'!DZ3,HLOOKUP('MP-2016 factors'!$CE$2,'MP-2016 factors'!$CE$2:$CE$103,2+$A22-20)))</f>
        <v>0.35253992999851452</v>
      </c>
      <c r="BY22" s="15">
        <f>BX22*(1-IF(BY$2&lt;=2032,'MP-2016 factors'!EA3,HLOOKUP('MP-2016 factors'!$CE$2,'MP-2016 factors'!$CE$2:$CE$103,2+$A22-20)))</f>
        <v>0.34901453069852939</v>
      </c>
      <c r="BZ22" s="15">
        <f>BY22*(1-IF(BZ$2&lt;=2032,'MP-2016 factors'!EB3,HLOOKUP('MP-2016 factors'!$CE$2,'MP-2016 factors'!$CE$2:$CE$103,2+$A22-20)))</f>
        <v>0.34552438539154412</v>
      </c>
      <c r="CA22" s="15">
        <f>BZ22*(1-IF(CA$2&lt;=2032,'MP-2016 factors'!EC3,HLOOKUP('MP-2016 factors'!$CE$2,'MP-2016 factors'!$CE$2:$CE$103,2+$A22-20)))</f>
        <v>0.34206914153762868</v>
      </c>
      <c r="CB22" s="15">
        <f>CA22*(1-IF(CB$2&lt;=2032,'MP-2016 factors'!ED3,HLOOKUP('MP-2016 factors'!$CE$2,'MP-2016 factors'!$CE$2:$CE$103,2+$A22-20)))</f>
        <v>0.33864845012225242</v>
      </c>
      <c r="CC22" s="15">
        <f>CB22*(1-IF(CC$2&lt;=2032,'MP-2016 factors'!EE3,HLOOKUP('MP-2016 factors'!$CE$2,'MP-2016 factors'!$CE$2:$CE$103,2+$A22-20)))</f>
        <v>0.33526196562102989</v>
      </c>
      <c r="CD22" s="15">
        <f>CC22*(1-IF(CD$2&lt;=2032,'MP-2016 factors'!EF3,HLOOKUP('MP-2016 factors'!$CE$2,'MP-2016 factors'!$CE$2:$CE$103,2+$A22-20)))</f>
        <v>0.33190934596481958</v>
      </c>
      <c r="CE22" s="15">
        <f>CD22*(1-IF(CE$2&lt;=2032,'MP-2016 factors'!EG3,HLOOKUP('MP-2016 factors'!$CE$2,'MP-2016 factors'!$CE$2:$CE$103,2+$A22-20)))</f>
        <v>0.32859025250517138</v>
      </c>
      <c r="CF22" s="15">
        <f>CE22*(1-IF(CF$2&lt;=2032,'MP-2016 factors'!EH3,HLOOKUP('MP-2016 factors'!$CE$2,'MP-2016 factors'!$CE$2:$CE$103,2+$A22-20)))</f>
        <v>0.32530434998011964</v>
      </c>
      <c r="CG22" s="15">
        <f>CF22*(1-IF(CG$2&lt;=2032,'MP-2016 factors'!EI3,HLOOKUP('MP-2016 factors'!$CE$2,'MP-2016 factors'!$CE$2:$CE$103,2+$A22-20)))</f>
        <v>0.32205130648031843</v>
      </c>
      <c r="CH22" s="15">
        <f>CG22*(1-IF(CH$2&lt;=2032,'MP-2016 factors'!EJ3,HLOOKUP('MP-2016 factors'!$CE$2,'MP-2016 factors'!$CE$2:$CE$103,2+$A22-20)))</f>
        <v>0.31883079341551523</v>
      </c>
      <c r="CI22" s="15">
        <f>CH22*(1-IF(CI$2&lt;=2032,'MP-2016 factors'!EK3,HLOOKUP('MP-2016 factors'!$CE$2,'MP-2016 factors'!$CE$2:$CE$103,2+$A22-20)))</f>
        <v>0.31564248548136009</v>
      </c>
      <c r="CJ22" s="15">
        <f>CI22*(1-IF(CJ$2&lt;=2032,'MP-2016 factors'!EL3,HLOOKUP('MP-2016 factors'!$CE$2,'MP-2016 factors'!$CE$2:$CE$103,2+$A22-20)))</f>
        <v>0.31248606062654649</v>
      </c>
      <c r="CK22" s="15">
        <f>CJ22*(1-IF(CK$2&lt;=2032,'MP-2016 factors'!EM3,HLOOKUP('MP-2016 factors'!$CE$2,'MP-2016 factors'!$CE$2:$CE$103,2+$A22-20)))</f>
        <v>0.309361200020281</v>
      </c>
      <c r="CL22" s="15">
        <f>CK22*(1-IF(CL$2&lt;=2032,'MP-2016 factors'!EN3,HLOOKUP('MP-2016 factors'!$CE$2,'MP-2016 factors'!$CE$2:$CE$103,2+$A22-20)))</f>
        <v>0.3062675880200782</v>
      </c>
      <c r="CM22" s="15">
        <f>CL22*(1-IF(CM$2&lt;=2032,'MP-2016 factors'!EO3,HLOOKUP('MP-2016 factors'!$CE$2,'MP-2016 factors'!$CE$2:$CE$103,2+$A22-20)))</f>
        <v>0.30320491213987744</v>
      </c>
      <c r="CN22" s="15">
        <f>CM22*(1-IF(CN$2&lt;=2032,'MP-2016 factors'!EP3,HLOOKUP('MP-2016 factors'!$CE$2,'MP-2016 factors'!$CE$2:$CE$103,2+$A22-20)))</f>
        <v>0.30017286301847868</v>
      </c>
      <c r="CO22" s="15">
        <f>CN22*(1-IF(CO$2&lt;=2032,'MP-2016 factors'!EQ3,HLOOKUP('MP-2016 factors'!$CE$2,'MP-2016 factors'!$CE$2:$CE$103,2+$A22-20)))</f>
        <v>0.2971711343882939</v>
      </c>
      <c r="CP22" s="15">
        <f>CO22*(1-IF(CP$2&lt;=2032,'MP-2016 factors'!ER3,HLOOKUP('MP-2016 factors'!$CE$2,'MP-2016 factors'!$CE$2:$CE$103,2+$A22-20)))</f>
        <v>0.29419942304441093</v>
      </c>
      <c r="CQ22" s="15">
        <f>CP22*(1-IF(CQ$2&lt;=2032,'MP-2016 factors'!ES3,HLOOKUP('MP-2016 factors'!$CE$2,'MP-2016 factors'!$CE$2:$CE$103,2+$A22-20)))</f>
        <v>0.29125742881396682</v>
      </c>
      <c r="CR22" s="15">
        <f>CQ22*(1-IF(CR$2&lt;=2032,'MP-2016 factors'!ET3,HLOOKUP('MP-2016 factors'!$CE$2,'MP-2016 factors'!$CE$2:$CE$103,2+$A22-20)))</f>
        <v>0.28834485452582714</v>
      </c>
      <c r="CS22" s="15">
        <f>CR22*(1-IF(CS$2&lt;=2032,'MP-2016 factors'!EU3,HLOOKUP('MP-2016 factors'!$CE$2,'MP-2016 factors'!$CE$2:$CE$103,2+$A22-20)))</f>
        <v>0.28546140598056885</v>
      </c>
      <c r="CT22" s="15">
        <f>CS22*(1-IF(CT$2&lt;=2032,'MP-2016 factors'!EV3,HLOOKUP('MP-2016 factors'!$CE$2,'MP-2016 factors'!$CE$2:$CE$103,2+$A22-20)))</f>
        <v>0.28260679192076316</v>
      </c>
      <c r="CU22" s="15">
        <f>CT22*(1-IF(CU$2&lt;=2032,'MP-2016 factors'!EW3,HLOOKUP('MP-2016 factors'!$CE$2,'MP-2016 factors'!$CE$2:$CE$103,2+$A22-20)))</f>
        <v>0.27978072400155551</v>
      </c>
      <c r="CV22" s="15">
        <f>CU22*(1-IF(CV$2&lt;=2032,'MP-2016 factors'!EX3,HLOOKUP('MP-2016 factors'!$CE$2,'MP-2016 factors'!$CE$2:$CE$103,2+$A22-20)))</f>
        <v>0.27698291676153997</v>
      </c>
      <c r="CW22" s="15">
        <f>CV22*(1-IF(CW$2&lt;=2032,'MP-2016 factors'!EY3,HLOOKUP('MP-2016 factors'!$CE$2,'MP-2016 factors'!$CE$2:$CE$103,2+$A22-20)))</f>
        <v>0.27421308759392454</v>
      </c>
      <c r="CX22" s="15">
        <f>CW22*(1-IF(CX$2&lt;=2032,'MP-2016 factors'!EZ3,HLOOKUP('MP-2016 factors'!$CE$2,'MP-2016 factors'!$CE$2:$CE$103,2+$A22-20)))</f>
        <v>0.27147095671798527</v>
      </c>
      <c r="CY22" s="15">
        <f>CX22*(1-IF(CY$2&lt;=2032,'MP-2016 factors'!FA3,HLOOKUP('MP-2016 factors'!$CE$2,'MP-2016 factors'!$CE$2:$CE$103,2+$A22-20)))</f>
        <v>0.26875624715080543</v>
      </c>
      <c r="CZ22" s="15">
        <f>CY22*(1-IF(CZ$2&lt;=2032,'MP-2016 factors'!FB3,HLOOKUP('MP-2016 factors'!$CE$2,'MP-2016 factors'!$CE$2:$CE$103,2+$A22-20)))</f>
        <v>0.2660686846792974</v>
      </c>
      <c r="DA22" s="15">
        <f>CZ22*(1-IF(DA$2&lt;=2032,'MP-2016 factors'!FC3,HLOOKUP('MP-2016 factors'!$CE$2,'MP-2016 factors'!$CE$2:$CE$103,2+$A22-20)))</f>
        <v>0.2634079978325044</v>
      </c>
      <c r="DB22" s="15">
        <f>DA22*(1-IF(DB$2&lt;=2032,'MP-2016 factors'!FD3,HLOOKUP('MP-2016 factors'!$CE$2,'MP-2016 factors'!$CE$2:$CE$103,2+$A22-20)))</f>
        <v>0.26077391785417936</v>
      </c>
      <c r="DC22" s="15">
        <f>DB22*(1-IF(DC$2&lt;=2032,'MP-2016 factors'!FE3,HLOOKUP('MP-2016 factors'!$CE$2,'MP-2016 factors'!$CE$2:$CE$103,2+$A22-20)))</f>
        <v>0.25816617867563757</v>
      </c>
      <c r="DD22" s="15">
        <f>DC22*(1-IF(DD$2&lt;=2032,'MP-2016 factors'!FF3,HLOOKUP('MP-2016 factors'!$CE$2,'MP-2016 factors'!$CE$2:$CE$103,2+$A22-20)))</f>
        <v>0.25558451688888117</v>
      </c>
      <c r="DE22" s="15">
        <f>DD22*(1-IF(DE$2&lt;=2032,'MP-2016 factors'!FG3,HLOOKUP('MP-2016 factors'!$CE$2,'MP-2016 factors'!$CE$2:$CE$103,2+$A22-20)))</f>
        <v>0.25302867171999238</v>
      </c>
      <c r="DF22" s="15">
        <f>DE22*(1-IF(DF$2&lt;=2032,'MP-2016 factors'!FH3,HLOOKUP('MP-2016 factors'!$CE$2,'MP-2016 factors'!$CE$2:$CE$103,2+$A22-20)))</f>
        <v>0.25049838500279248</v>
      </c>
    </row>
    <row r="23" spans="1:110" x14ac:dyDescent="0.25">
      <c r="A23">
        <f t="shared" si="9"/>
        <v>21</v>
      </c>
      <c r="B23" s="15">
        <v>1</v>
      </c>
      <c r="C23" s="15">
        <f>B23*(1-IF(C$2&lt;=2032,'MP-2016 factors'!BE4,HLOOKUP('MP-2016 factors'!$CE$2,'MP-2016 factors'!$CE$2:$CE$103,2+$A23-20)))</f>
        <v>0.99070000000000003</v>
      </c>
      <c r="D23" s="15">
        <f>C23*(1-IF(D$2&lt;=2032,'MP-2016 factors'!BF4,HLOOKUP('MP-2016 factors'!$CE$2,'MP-2016 factors'!$CE$2:$CE$103,2+$A23-20)))</f>
        <v>0.97217390999999997</v>
      </c>
      <c r="E23" s="15">
        <f>D23*(1-IF(E$2&lt;=2032,'MP-2016 factors'!BG4,HLOOKUP('MP-2016 factors'!$CE$2,'MP-2016 factors'!$CE$2:$CE$103,2+$A23-20)))</f>
        <v>0.94602243182099999</v>
      </c>
      <c r="F23" s="15">
        <f>E23*(1-IF(F$2&lt;=2032,'MP-2016 factors'!BH4,HLOOKUP('MP-2016 factors'!$CE$2,'MP-2016 factors'!$CE$2:$CE$103,2+$A23-20)))</f>
        <v>0.91574971400272798</v>
      </c>
      <c r="G23" s="15">
        <f>F23*(1-IF(G$2&lt;=2032,'MP-2016 factors'!BI4,HLOOKUP('MP-2016 factors'!$CE$2,'MP-2016 factors'!$CE$2:$CE$103,2+$A23-20)))</f>
        <v>0.88507209858363667</v>
      </c>
      <c r="H23" s="15">
        <f>G23*(1-IF(H$2&lt;=2032,'MP-2016 factors'!BJ4,HLOOKUP('MP-2016 factors'!$CE$2,'MP-2016 factors'!$CE$2:$CE$103,2+$A23-20)))</f>
        <v>0.85683829863881866</v>
      </c>
      <c r="I23" s="15">
        <f>H23*(1-IF(I$2&lt;=2032,'MP-2016 factors'!BK4,HLOOKUP('MP-2016 factors'!$CE$2,'MP-2016 factors'!$CE$2:$CE$103,2+$A23-20)))</f>
        <v>0.83250409095747624</v>
      </c>
      <c r="J23" s="15">
        <f>I23*(1-IF(J$2&lt;=2032,'MP-2016 factors'!BL4,HLOOKUP('MP-2016 factors'!$CE$2,'MP-2016 factors'!$CE$2:$CE$103,2+$A23-20)))</f>
        <v>0.80769546904694345</v>
      </c>
      <c r="K23" s="15">
        <f>J23*(1-IF(K$2&lt;=2032,'MP-2016 factors'!BM4,HLOOKUP('MP-2016 factors'!$CE$2,'MP-2016 factors'!$CE$2:$CE$103,2+$A23-20)))</f>
        <v>0.7843530699914868</v>
      </c>
      <c r="L23" s="15">
        <f>K23*(1-IF(L$2&lt;=2032,'MP-2016 factors'!BN4,HLOOKUP('MP-2016 factors'!$CE$2,'MP-2016 factors'!$CE$2:$CE$103,2+$A23-20)))</f>
        <v>0.76278336056672091</v>
      </c>
      <c r="M23" s="15">
        <f>L23*(1-IF(M$2&lt;=2032,'MP-2016 factors'!BO4,HLOOKUP('MP-2016 factors'!$CE$2,'MP-2016 factors'!$CE$2:$CE$103,2+$A23-20)))</f>
        <v>0.74310354986409943</v>
      </c>
      <c r="N23" s="15">
        <f>M23*(1-IF(N$2&lt;=2032,'MP-2016 factors'!BP4,HLOOKUP('MP-2016 factors'!$CE$2,'MP-2016 factors'!$CE$2:$CE$103,2+$A23-20)))</f>
        <v>0.72541768537733387</v>
      </c>
      <c r="O23" s="15">
        <f>N23*(1-IF(O$2&lt;=2032,'MP-2016 factors'!BQ4,HLOOKUP('MP-2016 factors'!$CE$2,'MP-2016 factors'!$CE$2:$CE$103,2+$A23-20)))</f>
        <v>0.709603579836108</v>
      </c>
      <c r="P23" s="15">
        <f>O23*(1-IF(P$2&lt;=2032,'MP-2016 factors'!BR4,HLOOKUP('MP-2016 factors'!$CE$2,'MP-2016 factors'!$CE$2:$CE$103,2+$A23-20)))</f>
        <v>0.69555342895535299</v>
      </c>
      <c r="Q23" s="15">
        <f>P23*(1-IF(Q$2&lt;=2032,'MP-2016 factors'!BS4,HLOOKUP('MP-2016 factors'!$CE$2,'MP-2016 factors'!$CE$2:$CE$103,2+$A23-20)))</f>
        <v>0.68303346723415659</v>
      </c>
      <c r="R23" s="15">
        <f>Q23*(1-IF(R$2&lt;=2032,'MP-2016 factors'!BT4,HLOOKUP('MP-2016 factors'!$CE$2,'MP-2016 factors'!$CE$2:$CE$103,2+$A23-20)))</f>
        <v>0.67176341502479309</v>
      </c>
      <c r="S23" s="15">
        <f>R23*(1-IF(S$2&lt;=2032,'MP-2016 factors'!BU4,HLOOKUP('MP-2016 factors'!$CE$2,'MP-2016 factors'!$CE$2:$CE$103,2+$A23-20)))</f>
        <v>0.66135108209190885</v>
      </c>
      <c r="T23" s="15">
        <f>S23*(1-IF(T$2&lt;=2032,'MP-2016 factors'!BV4,HLOOKUP('MP-2016 factors'!$CE$2,'MP-2016 factors'!$CE$2:$CE$103,2+$A23-20)))</f>
        <v>0.65169535629336706</v>
      </c>
      <c r="U23" s="15">
        <f>T23*(1-IF(U$2&lt;=2032,'MP-2016 factors'!BW4,HLOOKUP('MP-2016 factors'!$CE$2,'MP-2016 factors'!$CE$2:$CE$103,2+$A23-20)))</f>
        <v>0.64270196037651861</v>
      </c>
      <c r="V23" s="15">
        <f>U23*(1-IF(V$2&lt;=2032,'MP-2016 factors'!BX4,HLOOKUP('MP-2016 factors'!$CE$2,'MP-2016 factors'!$CE$2:$CE$103,2+$A23-20)))</f>
        <v>0.63428256469558619</v>
      </c>
      <c r="W23" s="15">
        <f>V23*(1-IF(W$2&lt;=2032,'MP-2016 factors'!BY4,HLOOKUP('MP-2016 factors'!$CE$2,'MP-2016 factors'!$CE$2:$CE$103,2+$A23-20)))</f>
        <v>0.62641746089336092</v>
      </c>
      <c r="X23" s="15">
        <f>W23*(1-IF(X$2&lt;=2032,'MP-2016 factors'!BZ4,HLOOKUP('MP-2016 factors'!$CE$2,'MP-2016 factors'!$CE$2:$CE$103,2+$A23-20)))</f>
        <v>0.61908837660090854</v>
      </c>
      <c r="Y23" s="15">
        <f>X23*(1-IF(Y$2&lt;=2032,'MP-2016 factors'!CA4,HLOOKUP('MP-2016 factors'!$CE$2,'MP-2016 factors'!$CE$2:$CE$103,2+$A23-20)))</f>
        <v>0.61221649562063851</v>
      </c>
      <c r="Z23" s="15">
        <f>Y23*(1-IF(Z$2&lt;=2032,'MP-2016 factors'!CB4,HLOOKUP('MP-2016 factors'!$CE$2,'MP-2016 factors'!$CE$2:$CE$103,2+$A23-20)))</f>
        <v>0.60566577911749764</v>
      </c>
      <c r="AA23" s="15">
        <f>Z23*(1-IF(AA$2&lt;=2032,'MP-2016 factors'!CC4,HLOOKUP('MP-2016 factors'!$CE$2,'MP-2016 factors'!$CE$2:$CE$103,2+$A23-20)))</f>
        <v>0.59942742159258744</v>
      </c>
      <c r="AB23" s="15">
        <f>AA23*(1-IF(AB$2&lt;=2032,'MP-2016 factors'!CD4,HLOOKUP('MP-2016 factors'!$CE$2,'MP-2016 factors'!$CE$2:$CE$103,2+$A23-20)))</f>
        <v>0.59337320463450227</v>
      </c>
      <c r="AC23" s="15">
        <f>AB23*(1-IF(AC$2&lt;=2032,'MP-2016 factors'!CE4,HLOOKUP('MP-2016 factors'!$CE$2,'MP-2016 factors'!$CE$2:$CE$103,2+$A23-20)))</f>
        <v>0.58743947258815721</v>
      </c>
      <c r="AD23" s="15">
        <f>AC23*(1-IF(AD$2&lt;=2032,'MP-2016 factors'!CF4,HLOOKUP('MP-2016 factors'!$CE$2,'MP-2016 factors'!$CE$2:$CE$103,2+$A23-20)))</f>
        <v>0.58156507786227563</v>
      </c>
      <c r="AE23" s="15">
        <f>AD23*(1-IF(AE$2&lt;=2032,'MP-2016 factors'!CG4,HLOOKUP('MP-2016 factors'!$CE$2,'MP-2016 factors'!$CE$2:$CE$103,2+$A23-20)))</f>
        <v>0.57574942708365284</v>
      </c>
      <c r="AF23" s="15">
        <f>AE23*(1-IF(AF$2&lt;=2032,'MP-2016 factors'!CH4,HLOOKUP('MP-2016 factors'!$CE$2,'MP-2016 factors'!$CE$2:$CE$103,2+$A23-20)))</f>
        <v>0.56999193281281635</v>
      </c>
      <c r="AG23" s="15">
        <f>AF23*(1-IF(AG$2&lt;=2032,'MP-2016 factors'!CI4,HLOOKUP('MP-2016 factors'!$CE$2,'MP-2016 factors'!$CE$2:$CE$103,2+$A23-20)))</f>
        <v>0.56429201348468816</v>
      </c>
      <c r="AH23" s="15">
        <f>AG23*(1-IF(AH$2&lt;=2032,'MP-2016 factors'!CJ4,HLOOKUP('MP-2016 factors'!$CE$2,'MP-2016 factors'!$CE$2:$CE$103,2+$A23-20)))</f>
        <v>0.55864909334984125</v>
      </c>
      <c r="AI23" s="15">
        <f>AH23*(1-IF(AI$2&lt;=2032,'MP-2016 factors'!CK4,HLOOKUP('MP-2016 factors'!$CE$2,'MP-2016 factors'!$CE$2:$CE$103,2+$A23-20)))</f>
        <v>0.55306260241634286</v>
      </c>
      <c r="AJ23" s="15">
        <f>AI23*(1-IF(AJ$2&lt;=2032,'MP-2016 factors'!CL4,HLOOKUP('MP-2016 factors'!$CE$2,'MP-2016 factors'!$CE$2:$CE$103,2+$A23-20)))</f>
        <v>0.54753197639217943</v>
      </c>
      <c r="AK23" s="15">
        <f>AJ23*(1-IF(AK$2&lt;=2032,'MP-2016 factors'!CM4,HLOOKUP('MP-2016 factors'!$CE$2,'MP-2016 factors'!$CE$2:$CE$103,2+$A23-20)))</f>
        <v>0.54205665662825764</v>
      </c>
      <c r="AL23" s="15">
        <f>AK23*(1-IF(AL$2&lt;=2032,'MP-2016 factors'!CN4,HLOOKUP('MP-2016 factors'!$CE$2,'MP-2016 factors'!$CE$2:$CE$103,2+$A23-20)))</f>
        <v>0.5366360900619751</v>
      </c>
      <c r="AM23" s="15">
        <f>AL23*(1-IF(AM$2&lt;=2032,'MP-2016 factors'!CO4,HLOOKUP('MP-2016 factors'!$CE$2,'MP-2016 factors'!$CE$2:$CE$103,2+$A23-20)))</f>
        <v>0.5312697291613554</v>
      </c>
      <c r="AN23" s="15">
        <f>AM23*(1-IF(AN$2&lt;=2032,'MP-2016 factors'!CP4,HLOOKUP('MP-2016 factors'!$CE$2,'MP-2016 factors'!$CE$2:$CE$103,2+$A23-20)))</f>
        <v>0.52595703186974185</v>
      </c>
      <c r="AO23" s="15">
        <f>AN23*(1-IF(AO$2&lt;=2032,'MP-2016 factors'!CQ4,HLOOKUP('MP-2016 factors'!$CE$2,'MP-2016 factors'!$CE$2:$CE$103,2+$A23-20)))</f>
        <v>0.52069746155104446</v>
      </c>
      <c r="AP23" s="15">
        <f>AO23*(1-IF(AP$2&lt;=2032,'MP-2016 factors'!CR4,HLOOKUP('MP-2016 factors'!$CE$2,'MP-2016 factors'!$CE$2:$CE$103,2+$A23-20)))</f>
        <v>0.51549048693553401</v>
      </c>
      <c r="AQ23" s="15">
        <f>AP23*(1-IF(AQ$2&lt;=2032,'MP-2016 factors'!CS4,HLOOKUP('MP-2016 factors'!$CE$2,'MP-2016 factors'!$CE$2:$CE$103,2+$A23-20)))</f>
        <v>0.51033558206617868</v>
      </c>
      <c r="AR23" s="15">
        <f>AQ23*(1-IF(AR$2&lt;=2032,'MP-2016 factors'!CT4,HLOOKUP('MP-2016 factors'!$CE$2,'MP-2016 factors'!$CE$2:$CE$103,2+$A23-20)))</f>
        <v>0.50523222624551689</v>
      </c>
      <c r="AS23" s="15">
        <f>AR23*(1-IF(AS$2&lt;=2032,'MP-2016 factors'!CU4,HLOOKUP('MP-2016 factors'!$CE$2,'MP-2016 factors'!$CE$2:$CE$103,2+$A23-20)))</f>
        <v>0.50017990398306167</v>
      </c>
      <c r="AT23" s="15">
        <f>AS23*(1-IF(AT$2&lt;=2032,'MP-2016 factors'!CV4,HLOOKUP('MP-2016 factors'!$CE$2,'MP-2016 factors'!$CE$2:$CE$103,2+$A23-20)))</f>
        <v>0.49517810494323106</v>
      </c>
      <c r="AU23" s="15">
        <f>AT23*(1-IF(AU$2&lt;=2032,'MP-2016 factors'!CW4,HLOOKUP('MP-2016 factors'!$CE$2,'MP-2016 factors'!$CE$2:$CE$103,2+$A23-20)))</f>
        <v>0.49022632389379872</v>
      </c>
      <c r="AV23" s="15">
        <f>AU23*(1-IF(AV$2&lt;=2032,'MP-2016 factors'!CX4,HLOOKUP('MP-2016 factors'!$CE$2,'MP-2016 factors'!$CE$2:$CE$103,2+$A23-20)))</f>
        <v>0.48532406065486072</v>
      </c>
      <c r="AW23" s="15">
        <f>AV23*(1-IF(AW$2&lt;=2032,'MP-2016 factors'!CY4,HLOOKUP('MP-2016 factors'!$CE$2,'MP-2016 factors'!$CE$2:$CE$103,2+$A23-20)))</f>
        <v>0.4804708200483121</v>
      </c>
      <c r="AX23" s="15">
        <f>AW23*(1-IF(AX$2&lt;=2032,'MP-2016 factors'!CZ4,HLOOKUP('MP-2016 factors'!$CE$2,'MP-2016 factors'!$CE$2:$CE$103,2+$A23-20)))</f>
        <v>0.47566611184782898</v>
      </c>
      <c r="AY23" s="15">
        <f>AX23*(1-IF(AY$2&lt;=2032,'MP-2016 factors'!DA4,HLOOKUP('MP-2016 factors'!$CE$2,'MP-2016 factors'!$CE$2:$CE$103,2+$A23-20)))</f>
        <v>0.4709094507293507</v>
      </c>
      <c r="AZ23" s="15">
        <f>AY23*(1-IF(AZ$2&lt;=2032,'MP-2016 factors'!DB4,HLOOKUP('MP-2016 factors'!$CE$2,'MP-2016 factors'!$CE$2:$CE$103,2+$A23-20)))</f>
        <v>0.46620035622205719</v>
      </c>
      <c r="BA23" s="15">
        <f>AZ23*(1-IF(BA$2&lt;=2032,'MP-2016 factors'!DC4,HLOOKUP('MP-2016 factors'!$CE$2,'MP-2016 factors'!$CE$2:$CE$103,2+$A23-20)))</f>
        <v>0.46153835265983661</v>
      </c>
      <c r="BB23" s="15">
        <f>BA23*(1-IF(BB$2&lt;=2032,'MP-2016 factors'!DD4,HLOOKUP('MP-2016 factors'!$CE$2,'MP-2016 factors'!$CE$2:$CE$103,2+$A23-20)))</f>
        <v>0.45692296913323827</v>
      </c>
      <c r="BC23" s="15">
        <f>BB23*(1-IF(BC$2&lt;=2032,'MP-2016 factors'!DE4,HLOOKUP('MP-2016 factors'!$CE$2,'MP-2016 factors'!$CE$2:$CE$103,2+$A23-20)))</f>
        <v>0.45235373944190588</v>
      </c>
      <c r="BD23" s="15">
        <f>BC23*(1-IF(BD$2&lt;=2032,'MP-2016 factors'!DF4,HLOOKUP('MP-2016 factors'!$CE$2,'MP-2016 factors'!$CE$2:$CE$103,2+$A23-20)))</f>
        <v>0.4478302020474868</v>
      </c>
      <c r="BE23" s="15">
        <f>BD23*(1-IF(BE$2&lt;=2032,'MP-2016 factors'!DG4,HLOOKUP('MP-2016 factors'!$CE$2,'MP-2016 factors'!$CE$2:$CE$103,2+$A23-20)))</f>
        <v>0.44335190002701191</v>
      </c>
      <c r="BF23" s="15">
        <f>BE23*(1-IF(BF$2&lt;=2032,'MP-2016 factors'!DH4,HLOOKUP('MP-2016 factors'!$CE$2,'MP-2016 factors'!$CE$2:$CE$103,2+$A23-20)))</f>
        <v>0.4389183810267418</v>
      </c>
      <c r="BG23" s="15">
        <f>BF23*(1-IF(BG$2&lt;=2032,'MP-2016 factors'!DI4,HLOOKUP('MP-2016 factors'!$CE$2,'MP-2016 factors'!$CE$2:$CE$103,2+$A23-20)))</f>
        <v>0.43452919721647437</v>
      </c>
      <c r="BH23" s="15">
        <f>BG23*(1-IF(BH$2&lt;=2032,'MP-2016 factors'!DJ4,HLOOKUP('MP-2016 factors'!$CE$2,'MP-2016 factors'!$CE$2:$CE$103,2+$A23-20)))</f>
        <v>0.43018390524430961</v>
      </c>
      <c r="BI23" s="15">
        <f>BH23*(1-IF(BI$2&lt;=2032,'MP-2016 factors'!DK4,HLOOKUP('MP-2016 factors'!$CE$2,'MP-2016 factors'!$CE$2:$CE$103,2+$A23-20)))</f>
        <v>0.42588206619186653</v>
      </c>
      <c r="BJ23" s="15">
        <f>BI23*(1-IF(BJ$2&lt;=2032,'MP-2016 factors'!DL4,HLOOKUP('MP-2016 factors'!$CE$2,'MP-2016 factors'!$CE$2:$CE$103,2+$A23-20)))</f>
        <v>0.42162324552994784</v>
      </c>
      <c r="BK23" s="15">
        <f>BJ23*(1-IF(BK$2&lt;=2032,'MP-2016 factors'!DM4,HLOOKUP('MP-2016 factors'!$CE$2,'MP-2016 factors'!$CE$2:$CE$103,2+$A23-20)))</f>
        <v>0.41740701307464834</v>
      </c>
      <c r="BL23" s="15">
        <f>BK23*(1-IF(BL$2&lt;=2032,'MP-2016 factors'!DN4,HLOOKUP('MP-2016 factors'!$CE$2,'MP-2016 factors'!$CE$2:$CE$103,2+$A23-20)))</f>
        <v>0.41323294294390184</v>
      </c>
      <c r="BM23" s="15">
        <f>BL23*(1-IF(BM$2&lt;=2032,'MP-2016 factors'!DO4,HLOOKUP('MP-2016 factors'!$CE$2,'MP-2016 factors'!$CE$2:$CE$103,2+$A23-20)))</f>
        <v>0.40910061351446281</v>
      </c>
      <c r="BN23" s="15">
        <f>BM23*(1-IF(BN$2&lt;=2032,'MP-2016 factors'!DP4,HLOOKUP('MP-2016 factors'!$CE$2,'MP-2016 factors'!$CE$2:$CE$103,2+$A23-20)))</f>
        <v>0.40500960737931818</v>
      </c>
      <c r="BO23" s="15">
        <f>BN23*(1-IF(BO$2&lt;=2032,'MP-2016 factors'!DQ4,HLOOKUP('MP-2016 factors'!$CE$2,'MP-2016 factors'!$CE$2:$CE$103,2+$A23-20)))</f>
        <v>0.40095951130552498</v>
      </c>
      <c r="BP23" s="15">
        <f>BO23*(1-IF(BP$2&lt;=2032,'MP-2016 factors'!DR4,HLOOKUP('MP-2016 factors'!$CE$2,'MP-2016 factors'!$CE$2:$CE$103,2+$A23-20)))</f>
        <v>0.39694991619246972</v>
      </c>
      <c r="BQ23" s="15">
        <f>BP23*(1-IF(BQ$2&lt;=2032,'MP-2016 factors'!DS4,HLOOKUP('MP-2016 factors'!$CE$2,'MP-2016 factors'!$CE$2:$CE$103,2+$A23-20)))</f>
        <v>0.39298041703054504</v>
      </c>
      <c r="BR23" s="15">
        <f>BQ23*(1-IF(BR$2&lt;=2032,'MP-2016 factors'!DT4,HLOOKUP('MP-2016 factors'!$CE$2,'MP-2016 factors'!$CE$2:$CE$103,2+$A23-20)))</f>
        <v>0.38905061286023956</v>
      </c>
      <c r="BS23" s="15">
        <f>BR23*(1-IF(BS$2&lt;=2032,'MP-2016 factors'!DU4,HLOOKUP('MP-2016 factors'!$CE$2,'MP-2016 factors'!$CE$2:$CE$103,2+$A23-20)))</f>
        <v>0.38516010673163714</v>
      </c>
      <c r="BT23" s="15">
        <f>BS23*(1-IF(BT$2&lt;=2032,'MP-2016 factors'!DV4,HLOOKUP('MP-2016 factors'!$CE$2,'MP-2016 factors'!$CE$2:$CE$103,2+$A23-20)))</f>
        <v>0.38130850566432078</v>
      </c>
      <c r="BU23" s="15">
        <f>BT23*(1-IF(BU$2&lt;=2032,'MP-2016 factors'!DW4,HLOOKUP('MP-2016 factors'!$CE$2,'MP-2016 factors'!$CE$2:$CE$103,2+$A23-20)))</f>
        <v>0.3774954206076776</v>
      </c>
      <c r="BV23" s="15">
        <f>BU23*(1-IF(BV$2&lt;=2032,'MP-2016 factors'!DX4,HLOOKUP('MP-2016 factors'!$CE$2,'MP-2016 factors'!$CE$2:$CE$103,2+$A23-20)))</f>
        <v>0.37372046640160084</v>
      </c>
      <c r="BW23" s="15">
        <f>BV23*(1-IF(BW$2&lt;=2032,'MP-2016 factors'!DY4,HLOOKUP('MP-2016 factors'!$CE$2,'MP-2016 factors'!$CE$2:$CE$103,2+$A23-20)))</f>
        <v>0.36998326173758483</v>
      </c>
      <c r="BX23" s="15">
        <f>BW23*(1-IF(BX$2&lt;=2032,'MP-2016 factors'!DZ4,HLOOKUP('MP-2016 factors'!$CE$2,'MP-2016 factors'!$CE$2:$CE$103,2+$A23-20)))</f>
        <v>0.366283429120209</v>
      </c>
      <c r="BY23" s="15">
        <f>BX23*(1-IF(BY$2&lt;=2032,'MP-2016 factors'!EA4,HLOOKUP('MP-2016 factors'!$CE$2,'MP-2016 factors'!$CE$2:$CE$103,2+$A23-20)))</f>
        <v>0.36262059482900694</v>
      </c>
      <c r="BZ23" s="15">
        <f>BY23*(1-IF(BZ$2&lt;=2032,'MP-2016 factors'!EB4,HLOOKUP('MP-2016 factors'!$CE$2,'MP-2016 factors'!$CE$2:$CE$103,2+$A23-20)))</f>
        <v>0.35899438888071689</v>
      </c>
      <c r="CA23" s="15">
        <f>BZ23*(1-IF(CA$2&lt;=2032,'MP-2016 factors'!EC4,HLOOKUP('MP-2016 factors'!$CE$2,'MP-2016 factors'!$CE$2:$CE$103,2+$A23-20)))</f>
        <v>0.35540444499190971</v>
      </c>
      <c r="CB23" s="15">
        <f>CA23*(1-IF(CB$2&lt;=2032,'MP-2016 factors'!ED4,HLOOKUP('MP-2016 factors'!$CE$2,'MP-2016 factors'!$CE$2:$CE$103,2+$A23-20)))</f>
        <v>0.35185040054199063</v>
      </c>
      <c r="CC23" s="15">
        <f>CB23*(1-IF(CC$2&lt;=2032,'MP-2016 factors'!EE4,HLOOKUP('MP-2016 factors'!$CE$2,'MP-2016 factors'!$CE$2:$CE$103,2+$A23-20)))</f>
        <v>0.34833189653657071</v>
      </c>
      <c r="CD23" s="15">
        <f>CC23*(1-IF(CD$2&lt;=2032,'MP-2016 factors'!EF4,HLOOKUP('MP-2016 factors'!$CE$2,'MP-2016 factors'!$CE$2:$CE$103,2+$A23-20)))</f>
        <v>0.34484857757120502</v>
      </c>
      <c r="CE23" s="15">
        <f>CD23*(1-IF(CE$2&lt;=2032,'MP-2016 factors'!EG4,HLOOKUP('MP-2016 factors'!$CE$2,'MP-2016 factors'!$CE$2:$CE$103,2+$A23-20)))</f>
        <v>0.34140009179549297</v>
      </c>
      <c r="CF23" s="15">
        <f>CE23*(1-IF(CF$2&lt;=2032,'MP-2016 factors'!EH4,HLOOKUP('MP-2016 factors'!$CE$2,'MP-2016 factors'!$CE$2:$CE$103,2+$A23-20)))</f>
        <v>0.33798609087753806</v>
      </c>
      <c r="CG23" s="15">
        <f>CF23*(1-IF(CG$2&lt;=2032,'MP-2016 factors'!EI4,HLOOKUP('MP-2016 factors'!$CE$2,'MP-2016 factors'!$CE$2:$CE$103,2+$A23-20)))</f>
        <v>0.33460622996876266</v>
      </c>
      <c r="CH23" s="15">
        <f>CG23*(1-IF(CH$2&lt;=2032,'MP-2016 factors'!EJ4,HLOOKUP('MP-2016 factors'!$CE$2,'MP-2016 factors'!$CE$2:$CE$103,2+$A23-20)))</f>
        <v>0.33126016766907501</v>
      </c>
      <c r="CI23" s="15">
        <f>CH23*(1-IF(CI$2&lt;=2032,'MP-2016 factors'!EK4,HLOOKUP('MP-2016 factors'!$CE$2,'MP-2016 factors'!$CE$2:$CE$103,2+$A23-20)))</f>
        <v>0.32794756599238428</v>
      </c>
      <c r="CJ23" s="15">
        <f>CI23*(1-IF(CJ$2&lt;=2032,'MP-2016 factors'!EL4,HLOOKUP('MP-2016 factors'!$CE$2,'MP-2016 factors'!$CE$2:$CE$103,2+$A23-20)))</f>
        <v>0.32466809033246041</v>
      </c>
      <c r="CK23" s="15">
        <f>CJ23*(1-IF(CK$2&lt;=2032,'MP-2016 factors'!EM4,HLOOKUP('MP-2016 factors'!$CE$2,'MP-2016 factors'!$CE$2:$CE$103,2+$A23-20)))</f>
        <v>0.32142140942913583</v>
      </c>
      <c r="CL23" s="15">
        <f>CK23*(1-IF(CL$2&lt;=2032,'MP-2016 factors'!EN4,HLOOKUP('MP-2016 factors'!$CE$2,'MP-2016 factors'!$CE$2:$CE$103,2+$A23-20)))</f>
        <v>0.31820719533484448</v>
      </c>
      <c r="CM23" s="15">
        <f>CL23*(1-IF(CM$2&lt;=2032,'MP-2016 factors'!EO4,HLOOKUP('MP-2016 factors'!$CE$2,'MP-2016 factors'!$CE$2:$CE$103,2+$A23-20)))</f>
        <v>0.31502512338149602</v>
      </c>
      <c r="CN23" s="15">
        <f>CM23*(1-IF(CN$2&lt;=2032,'MP-2016 factors'!EP4,HLOOKUP('MP-2016 factors'!$CE$2,'MP-2016 factors'!$CE$2:$CE$103,2+$A23-20)))</f>
        <v>0.31187487214768106</v>
      </c>
      <c r="CO23" s="15">
        <f>CN23*(1-IF(CO$2&lt;=2032,'MP-2016 factors'!EQ4,HLOOKUP('MP-2016 factors'!$CE$2,'MP-2016 factors'!$CE$2:$CE$103,2+$A23-20)))</f>
        <v>0.30875612342620423</v>
      </c>
      <c r="CP23" s="15">
        <f>CO23*(1-IF(CP$2&lt;=2032,'MP-2016 factors'!ER4,HLOOKUP('MP-2016 factors'!$CE$2,'MP-2016 factors'!$CE$2:$CE$103,2+$A23-20)))</f>
        <v>0.30566856219194216</v>
      </c>
      <c r="CQ23" s="15">
        <f>CP23*(1-IF(CQ$2&lt;=2032,'MP-2016 factors'!ES4,HLOOKUP('MP-2016 factors'!$CE$2,'MP-2016 factors'!$CE$2:$CE$103,2+$A23-20)))</f>
        <v>0.30261187657002275</v>
      </c>
      <c r="CR23" s="15">
        <f>CQ23*(1-IF(CR$2&lt;=2032,'MP-2016 factors'!ET4,HLOOKUP('MP-2016 factors'!$CE$2,'MP-2016 factors'!$CE$2:$CE$103,2+$A23-20)))</f>
        <v>0.29958575780432251</v>
      </c>
      <c r="CS23" s="15">
        <f>CR23*(1-IF(CS$2&lt;=2032,'MP-2016 factors'!EU4,HLOOKUP('MP-2016 factors'!$CE$2,'MP-2016 factors'!$CE$2:$CE$103,2+$A23-20)))</f>
        <v>0.29658990022627929</v>
      </c>
      <c r="CT23" s="15">
        <f>CS23*(1-IF(CT$2&lt;=2032,'MP-2016 factors'!EV4,HLOOKUP('MP-2016 factors'!$CE$2,'MP-2016 factors'!$CE$2:$CE$103,2+$A23-20)))</f>
        <v>0.2936240012240165</v>
      </c>
      <c r="CU23" s="15">
        <f>CT23*(1-IF(CU$2&lt;=2032,'MP-2016 factors'!EW4,HLOOKUP('MP-2016 factors'!$CE$2,'MP-2016 factors'!$CE$2:$CE$103,2+$A23-20)))</f>
        <v>0.29068776121177631</v>
      </c>
      <c r="CV23" s="15">
        <f>CU23*(1-IF(CV$2&lt;=2032,'MP-2016 factors'!EX4,HLOOKUP('MP-2016 factors'!$CE$2,'MP-2016 factors'!$CE$2:$CE$103,2+$A23-20)))</f>
        <v>0.28778088359965853</v>
      </c>
      <c r="CW23" s="15">
        <f>CV23*(1-IF(CW$2&lt;=2032,'MP-2016 factors'!EY4,HLOOKUP('MP-2016 factors'!$CE$2,'MP-2016 factors'!$CE$2:$CE$103,2+$A23-20)))</f>
        <v>0.28490307476366195</v>
      </c>
      <c r="CX23" s="15">
        <f>CW23*(1-IF(CX$2&lt;=2032,'MP-2016 factors'!EZ4,HLOOKUP('MP-2016 factors'!$CE$2,'MP-2016 factors'!$CE$2:$CE$103,2+$A23-20)))</f>
        <v>0.2820540440160253</v>
      </c>
      <c r="CY23" s="15">
        <f>CX23*(1-IF(CY$2&lt;=2032,'MP-2016 factors'!FA4,HLOOKUP('MP-2016 factors'!$CE$2,'MP-2016 factors'!$CE$2:$CE$103,2+$A23-20)))</f>
        <v>0.27923350357586502</v>
      </c>
      <c r="CZ23" s="15">
        <f>CY23*(1-IF(CZ$2&lt;=2032,'MP-2016 factors'!FB4,HLOOKUP('MP-2016 factors'!$CE$2,'MP-2016 factors'!$CE$2:$CE$103,2+$A23-20)))</f>
        <v>0.27644116854010636</v>
      </c>
      <c r="DA23" s="15">
        <f>CZ23*(1-IF(DA$2&lt;=2032,'MP-2016 factors'!FC4,HLOOKUP('MP-2016 factors'!$CE$2,'MP-2016 factors'!$CE$2:$CE$103,2+$A23-20)))</f>
        <v>0.27367675685470527</v>
      </c>
      <c r="DB23" s="15">
        <f>DA23*(1-IF(DB$2&lt;=2032,'MP-2016 factors'!FD4,HLOOKUP('MP-2016 factors'!$CE$2,'MP-2016 factors'!$CE$2:$CE$103,2+$A23-20)))</f>
        <v>0.2709399892861582</v>
      </c>
      <c r="DC23" s="15">
        <f>DB23*(1-IF(DC$2&lt;=2032,'MP-2016 factors'!FE4,HLOOKUP('MP-2016 factors'!$CE$2,'MP-2016 factors'!$CE$2:$CE$103,2+$A23-20)))</f>
        <v>0.26823058939329664</v>
      </c>
      <c r="DD23" s="15">
        <f>DC23*(1-IF(DD$2&lt;=2032,'MP-2016 factors'!FF4,HLOOKUP('MP-2016 factors'!$CE$2,'MP-2016 factors'!$CE$2:$CE$103,2+$A23-20)))</f>
        <v>0.26554828349936366</v>
      </c>
      <c r="DE23" s="15">
        <f>DD23*(1-IF(DE$2&lt;=2032,'MP-2016 factors'!FG4,HLOOKUP('MP-2016 factors'!$CE$2,'MP-2016 factors'!$CE$2:$CE$103,2+$A23-20)))</f>
        <v>0.26289280066437004</v>
      </c>
      <c r="DF23" s="15">
        <f>DE23*(1-IF(DF$2&lt;=2032,'MP-2016 factors'!FH4,HLOOKUP('MP-2016 factors'!$CE$2,'MP-2016 factors'!$CE$2:$CE$103,2+$A23-20)))</f>
        <v>0.26026387265772633</v>
      </c>
    </row>
    <row r="24" spans="1:110" x14ac:dyDescent="0.25">
      <c r="A24">
        <f t="shared" si="9"/>
        <v>22</v>
      </c>
      <c r="B24" s="15">
        <v>1</v>
      </c>
      <c r="C24" s="15">
        <f>B24*(1-IF(C$2&lt;=2032,'MP-2016 factors'!BE5,HLOOKUP('MP-2016 factors'!$CE$2,'MP-2016 factors'!$CE$2:$CE$103,2+$A24-20)))</f>
        <v>0.995</v>
      </c>
      <c r="D24" s="15">
        <f>C24*(1-IF(D$2&lt;=2032,'MP-2016 factors'!BF5,HLOOKUP('MP-2016 factors'!$CE$2,'MP-2016 factors'!$CE$2:$CE$103,2+$A24-20)))</f>
        <v>0.98067199999999999</v>
      </c>
      <c r="E24" s="15">
        <f>D24*(1-IF(E$2&lt;=2032,'MP-2016 factors'!BG5,HLOOKUP('MP-2016 factors'!$CE$2,'MP-2016 factors'!$CE$2:$CE$103,2+$A24-20)))</f>
        <v>0.9585088128</v>
      </c>
      <c r="F24" s="15">
        <f>E24*(1-IF(F$2&lt;=2032,'MP-2016 factors'!BH5,HLOOKUP('MP-2016 factors'!$CE$2,'MP-2016 factors'!$CE$2:$CE$103,2+$A24-20)))</f>
        <v>0.93186226780415993</v>
      </c>
      <c r="G24" s="15">
        <f>F24*(1-IF(G$2&lt;=2032,'MP-2016 factors'!BI5,HLOOKUP('MP-2016 factors'!$CE$2,'MP-2016 factors'!$CE$2:$CE$103,2+$A24-20)))</f>
        <v>0.90446551713071766</v>
      </c>
      <c r="H24" s="15">
        <f>G24*(1-IF(H$2&lt;=2032,'MP-2016 factors'!BJ5,HLOOKUP('MP-2016 factors'!$CE$2,'MP-2016 factors'!$CE$2:$CE$103,2+$A24-20)))</f>
        <v>0.87914048265105749</v>
      </c>
      <c r="I24" s="15">
        <f>H24*(1-IF(I$2&lt;=2032,'MP-2016 factors'!BK5,HLOOKUP('MP-2016 factors'!$CE$2,'MP-2016 factors'!$CE$2:$CE$103,2+$A24-20)))</f>
        <v>0.85742571272957646</v>
      </c>
      <c r="J24" s="15">
        <f>I24*(1-IF(J$2&lt;=2032,'MP-2016 factors'!BL5,HLOOKUP('MP-2016 factors'!$CE$2,'MP-2016 factors'!$CE$2:$CE$103,2+$A24-20)))</f>
        <v>0.83487541648478858</v>
      </c>
      <c r="K24" s="15">
        <f>J24*(1-IF(K$2&lt;=2032,'MP-2016 factors'!BM5,HLOOKUP('MP-2016 factors'!$CE$2,'MP-2016 factors'!$CE$2:$CE$103,2+$A24-20)))</f>
        <v>0.81216680515640238</v>
      </c>
      <c r="L24" s="15">
        <f>K24*(1-IF(L$2&lt;=2032,'MP-2016 factors'!BN5,HLOOKUP('MP-2016 factors'!$CE$2,'MP-2016 factors'!$CE$2:$CE$103,2+$A24-20)))</f>
        <v>0.79105046822233593</v>
      </c>
      <c r="M24" s="15">
        <f>L24*(1-IF(M$2&lt;=2032,'MP-2016 factors'!BO5,HLOOKUP('MP-2016 factors'!$CE$2,'MP-2016 factors'!$CE$2:$CE$103,2+$A24-20)))</f>
        <v>0.77159062670406653</v>
      </c>
      <c r="N24" s="15">
        <f>M24*(1-IF(N$2&lt;=2032,'MP-2016 factors'!BP5,HLOOKUP('MP-2016 factors'!$CE$2,'MP-2016 factors'!$CE$2:$CE$103,2+$A24-20)))</f>
        <v>0.75392120135254337</v>
      </c>
      <c r="O24" s="15">
        <f>N24*(1-IF(O$2&lt;=2032,'MP-2016 factors'!BQ5,HLOOKUP('MP-2016 factors'!$CE$2,'MP-2016 factors'!$CE$2:$CE$103,2+$A24-20)))</f>
        <v>0.73793807188386951</v>
      </c>
      <c r="P24" s="15">
        <f>O24*(1-IF(P$2&lt;=2032,'MP-2016 factors'!BR5,HLOOKUP('MP-2016 factors'!$CE$2,'MP-2016 factors'!$CE$2:$CE$103,2+$A24-20)))</f>
        <v>0.72362207328932249</v>
      </c>
      <c r="Q24" s="15">
        <f>P24*(1-IF(Q$2&lt;=2032,'MP-2016 factors'!BS5,HLOOKUP('MP-2016 factors'!$CE$2,'MP-2016 factors'!$CE$2:$CE$103,2+$A24-20)))</f>
        <v>0.71074160038477252</v>
      </c>
      <c r="R24" s="15">
        <f>Q24*(1-IF(R$2&lt;=2032,'MP-2016 factors'!BT5,HLOOKUP('MP-2016 factors'!$CE$2,'MP-2016 factors'!$CE$2:$CE$103,2+$A24-20)))</f>
        <v>0.69901436397842376</v>
      </c>
      <c r="S24" s="15">
        <f>R24*(1-IF(S$2&lt;=2032,'MP-2016 factors'!BU5,HLOOKUP('MP-2016 factors'!$CE$2,'MP-2016 factors'!$CE$2:$CE$103,2+$A24-20)))</f>
        <v>0.68817964133675824</v>
      </c>
      <c r="T24" s="15">
        <f>S24*(1-IF(T$2&lt;=2032,'MP-2016 factors'!BV5,HLOOKUP('MP-2016 factors'!$CE$2,'MP-2016 factors'!$CE$2:$CE$103,2+$A24-20)))</f>
        <v>0.67813221857324157</v>
      </c>
      <c r="U24" s="15">
        <f>T24*(1-IF(U$2&lt;=2032,'MP-2016 factors'!BW5,HLOOKUP('MP-2016 factors'!$CE$2,'MP-2016 factors'!$CE$2:$CE$103,2+$A24-20)))</f>
        <v>0.66877399395693082</v>
      </c>
      <c r="V24" s="15">
        <f>U24*(1-IF(V$2&lt;=2032,'MP-2016 factors'!BX5,HLOOKUP('MP-2016 factors'!$CE$2,'MP-2016 factors'!$CE$2:$CE$103,2+$A24-20)))</f>
        <v>0.66001305463609505</v>
      </c>
      <c r="W24" s="15">
        <f>V24*(1-IF(W$2&lt;=2032,'MP-2016 factors'!BY5,HLOOKUP('MP-2016 factors'!$CE$2,'MP-2016 factors'!$CE$2:$CE$103,2+$A24-20)))</f>
        <v>0.65182889275860745</v>
      </c>
      <c r="X24" s="15">
        <f>W24*(1-IF(X$2&lt;=2032,'MP-2016 factors'!BZ5,HLOOKUP('MP-2016 factors'!$CE$2,'MP-2016 factors'!$CE$2:$CE$103,2+$A24-20)))</f>
        <v>0.64420249471333169</v>
      </c>
      <c r="Y24" s="15">
        <f>X24*(1-IF(Y$2&lt;=2032,'MP-2016 factors'!CA5,HLOOKUP('MP-2016 factors'!$CE$2,'MP-2016 factors'!$CE$2:$CE$103,2+$A24-20)))</f>
        <v>0.63705184702201367</v>
      </c>
      <c r="Z24" s="15">
        <f>Y24*(1-IF(Z$2&lt;=2032,'MP-2016 factors'!CB5,HLOOKUP('MP-2016 factors'!$CE$2,'MP-2016 factors'!$CE$2:$CE$103,2+$A24-20)))</f>
        <v>0.63023539225887815</v>
      </c>
      <c r="AA24" s="15">
        <f>Z24*(1-IF(AA$2&lt;=2032,'MP-2016 factors'!CC5,HLOOKUP('MP-2016 factors'!$CE$2,'MP-2016 factors'!$CE$2:$CE$103,2+$A24-20)))</f>
        <v>0.62374396771861174</v>
      </c>
      <c r="AB24" s="15">
        <f>AA24*(1-IF(AB$2&lt;=2032,'MP-2016 factors'!CD5,HLOOKUP('MP-2016 factors'!$CE$2,'MP-2016 factors'!$CE$2:$CE$103,2+$A24-20)))</f>
        <v>0.61744415364465377</v>
      </c>
      <c r="AC24" s="15">
        <f>AB24*(1-IF(AC$2&lt;=2032,'MP-2016 factors'!CE5,HLOOKUP('MP-2016 factors'!$CE$2,'MP-2016 factors'!$CE$2:$CE$103,2+$A24-20)))</f>
        <v>0.61126971210820724</v>
      </c>
      <c r="AD24" s="15">
        <f>AC24*(1-IF(AD$2&lt;=2032,'MP-2016 factors'!CF5,HLOOKUP('MP-2016 factors'!$CE$2,'MP-2016 factors'!$CE$2:$CE$103,2+$A24-20)))</f>
        <v>0.60515701498712515</v>
      </c>
      <c r="AE24" s="15">
        <f>AD24*(1-IF(AE$2&lt;=2032,'MP-2016 factors'!CG5,HLOOKUP('MP-2016 factors'!$CE$2,'MP-2016 factors'!$CE$2:$CE$103,2+$A24-20)))</f>
        <v>0.59910544483725392</v>
      </c>
      <c r="AF24" s="15">
        <f>AE24*(1-IF(AF$2&lt;=2032,'MP-2016 factors'!CH5,HLOOKUP('MP-2016 factors'!$CE$2,'MP-2016 factors'!$CE$2:$CE$103,2+$A24-20)))</f>
        <v>0.59311439038888136</v>
      </c>
      <c r="AG24" s="15">
        <f>AF24*(1-IF(AG$2&lt;=2032,'MP-2016 factors'!CI5,HLOOKUP('MP-2016 factors'!$CE$2,'MP-2016 factors'!$CE$2:$CE$103,2+$A24-20)))</f>
        <v>0.58718324648499254</v>
      </c>
      <c r="AH24" s="15">
        <f>AG24*(1-IF(AH$2&lt;=2032,'MP-2016 factors'!CJ5,HLOOKUP('MP-2016 factors'!$CE$2,'MP-2016 factors'!$CE$2:$CE$103,2+$A24-20)))</f>
        <v>0.58131141402014264</v>
      </c>
      <c r="AI24" s="15">
        <f>AH24*(1-IF(AI$2&lt;=2032,'MP-2016 factors'!CK5,HLOOKUP('MP-2016 factors'!$CE$2,'MP-2016 factors'!$CE$2:$CE$103,2+$A24-20)))</f>
        <v>0.57549829987994117</v>
      </c>
      <c r="AJ24" s="15">
        <f>AI24*(1-IF(AJ$2&lt;=2032,'MP-2016 factors'!CL5,HLOOKUP('MP-2016 factors'!$CE$2,'MP-2016 factors'!$CE$2:$CE$103,2+$A24-20)))</f>
        <v>0.56974331688114177</v>
      </c>
      <c r="AK24" s="15">
        <f>AJ24*(1-IF(AK$2&lt;=2032,'MP-2016 factors'!CM5,HLOOKUP('MP-2016 factors'!$CE$2,'MP-2016 factors'!$CE$2:$CE$103,2+$A24-20)))</f>
        <v>0.56404588371233033</v>
      </c>
      <c r="AL24" s="15">
        <f>AK24*(1-IF(AL$2&lt;=2032,'MP-2016 factors'!CN5,HLOOKUP('MP-2016 factors'!$CE$2,'MP-2016 factors'!$CE$2:$CE$103,2+$A24-20)))</f>
        <v>0.55840542487520706</v>
      </c>
      <c r="AM24" s="15">
        <f>AL24*(1-IF(AM$2&lt;=2032,'MP-2016 factors'!CO5,HLOOKUP('MP-2016 factors'!$CE$2,'MP-2016 factors'!$CE$2:$CE$103,2+$A24-20)))</f>
        <v>0.55282137062645498</v>
      </c>
      <c r="AN24" s="15">
        <f>AM24*(1-IF(AN$2&lt;=2032,'MP-2016 factors'!CP5,HLOOKUP('MP-2016 factors'!$CE$2,'MP-2016 factors'!$CE$2:$CE$103,2+$A24-20)))</f>
        <v>0.54729315692019043</v>
      </c>
      <c r="AO24" s="15">
        <f>AN24*(1-IF(AO$2&lt;=2032,'MP-2016 factors'!CQ5,HLOOKUP('MP-2016 factors'!$CE$2,'MP-2016 factors'!$CE$2:$CE$103,2+$A24-20)))</f>
        <v>0.5418202253509885</v>
      </c>
      <c r="AP24" s="15">
        <f>AO24*(1-IF(AP$2&lt;=2032,'MP-2016 factors'!CR5,HLOOKUP('MP-2016 factors'!$CE$2,'MP-2016 factors'!$CE$2:$CE$103,2+$A24-20)))</f>
        <v>0.53640202309747864</v>
      </c>
      <c r="AQ24" s="15">
        <f>AP24*(1-IF(AQ$2&lt;=2032,'MP-2016 factors'!CS5,HLOOKUP('MP-2016 factors'!$CE$2,'MP-2016 factors'!$CE$2:$CE$103,2+$A24-20)))</f>
        <v>0.53103800286650382</v>
      </c>
      <c r="AR24" s="15">
        <f>AQ24*(1-IF(AR$2&lt;=2032,'MP-2016 factors'!CT5,HLOOKUP('MP-2016 factors'!$CE$2,'MP-2016 factors'!$CE$2:$CE$103,2+$A24-20)))</f>
        <v>0.5257276228378388</v>
      </c>
      <c r="AS24" s="15">
        <f>AR24*(1-IF(AS$2&lt;=2032,'MP-2016 factors'!CU5,HLOOKUP('MP-2016 factors'!$CE$2,'MP-2016 factors'!$CE$2:$CE$103,2+$A24-20)))</f>
        <v>0.52047034660946045</v>
      </c>
      <c r="AT24" s="15">
        <f>AS24*(1-IF(AT$2&lt;=2032,'MP-2016 factors'!CV5,HLOOKUP('MP-2016 factors'!$CE$2,'MP-2016 factors'!$CE$2:$CE$103,2+$A24-20)))</f>
        <v>0.51526564314336587</v>
      </c>
      <c r="AU24" s="15">
        <f>AT24*(1-IF(AU$2&lt;=2032,'MP-2016 factors'!CW5,HLOOKUP('MP-2016 factors'!$CE$2,'MP-2016 factors'!$CE$2:$CE$103,2+$A24-20)))</f>
        <v>0.51011298671193217</v>
      </c>
      <c r="AV24" s="15">
        <f>AU24*(1-IF(AV$2&lt;=2032,'MP-2016 factors'!CX5,HLOOKUP('MP-2016 factors'!$CE$2,'MP-2016 factors'!$CE$2:$CE$103,2+$A24-20)))</f>
        <v>0.50501185684481287</v>
      </c>
      <c r="AW24" s="15">
        <f>AV24*(1-IF(AW$2&lt;=2032,'MP-2016 factors'!CY5,HLOOKUP('MP-2016 factors'!$CE$2,'MP-2016 factors'!$CE$2:$CE$103,2+$A24-20)))</f>
        <v>0.49996173827636475</v>
      </c>
      <c r="AX24" s="15">
        <f>AW24*(1-IF(AX$2&lt;=2032,'MP-2016 factors'!CZ5,HLOOKUP('MP-2016 factors'!$CE$2,'MP-2016 factors'!$CE$2:$CE$103,2+$A24-20)))</f>
        <v>0.49496212089360109</v>
      </c>
      <c r="AY24" s="15">
        <f>AX24*(1-IF(AY$2&lt;=2032,'MP-2016 factors'!DA5,HLOOKUP('MP-2016 factors'!$CE$2,'MP-2016 factors'!$CE$2:$CE$103,2+$A24-20)))</f>
        <v>0.49001249968466509</v>
      </c>
      <c r="AZ24" s="15">
        <f>AY24*(1-IF(AZ$2&lt;=2032,'MP-2016 factors'!DB5,HLOOKUP('MP-2016 factors'!$CE$2,'MP-2016 factors'!$CE$2:$CE$103,2+$A24-20)))</f>
        <v>0.48511237468781843</v>
      </c>
      <c r="BA24" s="15">
        <f>AZ24*(1-IF(BA$2&lt;=2032,'MP-2016 factors'!DC5,HLOOKUP('MP-2016 factors'!$CE$2,'MP-2016 factors'!$CE$2:$CE$103,2+$A24-20)))</f>
        <v>0.48026125094094024</v>
      </c>
      <c r="BB24" s="15">
        <f>BA24*(1-IF(BB$2&lt;=2032,'MP-2016 factors'!DD5,HLOOKUP('MP-2016 factors'!$CE$2,'MP-2016 factors'!$CE$2:$CE$103,2+$A24-20)))</f>
        <v>0.47545863843153086</v>
      </c>
      <c r="BC24" s="15">
        <f>BB24*(1-IF(BC$2&lt;=2032,'MP-2016 factors'!DE5,HLOOKUP('MP-2016 factors'!$CE$2,'MP-2016 factors'!$CE$2:$CE$103,2+$A24-20)))</f>
        <v>0.47070405204721555</v>
      </c>
      <c r="BD24" s="15">
        <f>BC24*(1-IF(BD$2&lt;=2032,'MP-2016 factors'!DF5,HLOOKUP('MP-2016 factors'!$CE$2,'MP-2016 factors'!$CE$2:$CE$103,2+$A24-20)))</f>
        <v>0.46599701152674339</v>
      </c>
      <c r="BE24" s="15">
        <f>BD24*(1-IF(BE$2&lt;=2032,'MP-2016 factors'!DG5,HLOOKUP('MP-2016 factors'!$CE$2,'MP-2016 factors'!$CE$2:$CE$103,2+$A24-20)))</f>
        <v>0.46133704141147597</v>
      </c>
      <c r="BF24" s="15">
        <f>BE24*(1-IF(BF$2&lt;=2032,'MP-2016 factors'!DH5,HLOOKUP('MP-2016 factors'!$CE$2,'MP-2016 factors'!$CE$2:$CE$103,2+$A24-20)))</f>
        <v>0.45672367099736122</v>
      </c>
      <c r="BG24" s="15">
        <f>BF24*(1-IF(BG$2&lt;=2032,'MP-2016 factors'!DI5,HLOOKUP('MP-2016 factors'!$CE$2,'MP-2016 factors'!$CE$2:$CE$103,2+$A24-20)))</f>
        <v>0.45215643428738761</v>
      </c>
      <c r="BH24" s="15">
        <f>BG24*(1-IF(BH$2&lt;=2032,'MP-2016 factors'!DJ5,HLOOKUP('MP-2016 factors'!$CE$2,'MP-2016 factors'!$CE$2:$CE$103,2+$A24-20)))</f>
        <v>0.44763486994451374</v>
      </c>
      <c r="BI24" s="15">
        <f>BH24*(1-IF(BI$2&lt;=2032,'MP-2016 factors'!DK5,HLOOKUP('MP-2016 factors'!$CE$2,'MP-2016 factors'!$CE$2:$CE$103,2+$A24-20)))</f>
        <v>0.4431585212450686</v>
      </c>
      <c r="BJ24" s="15">
        <f>BI24*(1-IF(BJ$2&lt;=2032,'MP-2016 factors'!DL5,HLOOKUP('MP-2016 factors'!$CE$2,'MP-2016 factors'!$CE$2:$CE$103,2+$A24-20)))</f>
        <v>0.43872693603261792</v>
      </c>
      <c r="BK24" s="15">
        <f>BJ24*(1-IF(BK$2&lt;=2032,'MP-2016 factors'!DM5,HLOOKUP('MP-2016 factors'!$CE$2,'MP-2016 factors'!$CE$2:$CE$103,2+$A24-20)))</f>
        <v>0.43433966667229174</v>
      </c>
      <c r="BL24" s="15">
        <f>BK24*(1-IF(BL$2&lt;=2032,'MP-2016 factors'!DN5,HLOOKUP('MP-2016 factors'!$CE$2,'MP-2016 factors'!$CE$2:$CE$103,2+$A24-20)))</f>
        <v>0.42999627000556884</v>
      </c>
      <c r="BM24" s="15">
        <f>BL24*(1-IF(BM$2&lt;=2032,'MP-2016 factors'!DO5,HLOOKUP('MP-2016 factors'!$CE$2,'MP-2016 factors'!$CE$2:$CE$103,2+$A24-20)))</f>
        <v>0.42569630730551317</v>
      </c>
      <c r="BN24" s="15">
        <f>BM24*(1-IF(BN$2&lt;=2032,'MP-2016 factors'!DP5,HLOOKUP('MP-2016 factors'!$CE$2,'MP-2016 factors'!$CE$2:$CE$103,2+$A24-20)))</f>
        <v>0.42143934423245805</v>
      </c>
      <c r="BO24" s="15">
        <f>BN24*(1-IF(BO$2&lt;=2032,'MP-2016 factors'!DQ5,HLOOKUP('MP-2016 factors'!$CE$2,'MP-2016 factors'!$CE$2:$CE$103,2+$A24-20)))</f>
        <v>0.41722495079013344</v>
      </c>
      <c r="BP24" s="15">
        <f>BO24*(1-IF(BP$2&lt;=2032,'MP-2016 factors'!DR5,HLOOKUP('MP-2016 factors'!$CE$2,'MP-2016 factors'!$CE$2:$CE$103,2+$A24-20)))</f>
        <v>0.41305270128223209</v>
      </c>
      <c r="BQ24" s="15">
        <f>BP24*(1-IF(BQ$2&lt;=2032,'MP-2016 factors'!DS5,HLOOKUP('MP-2016 factors'!$CE$2,'MP-2016 factors'!$CE$2:$CE$103,2+$A24-20)))</f>
        <v>0.40892217426940974</v>
      </c>
      <c r="BR24" s="15">
        <f>BQ24*(1-IF(BR$2&lt;=2032,'MP-2016 factors'!DT5,HLOOKUP('MP-2016 factors'!$CE$2,'MP-2016 factors'!$CE$2:$CE$103,2+$A24-20)))</f>
        <v>0.40483295252671564</v>
      </c>
      <c r="BS24" s="15">
        <f>BR24*(1-IF(BS$2&lt;=2032,'MP-2016 factors'!DU5,HLOOKUP('MP-2016 factors'!$CE$2,'MP-2016 factors'!$CE$2:$CE$103,2+$A24-20)))</f>
        <v>0.40078462300144846</v>
      </c>
      <c r="BT24" s="15">
        <f>BS24*(1-IF(BT$2&lt;=2032,'MP-2016 factors'!DV5,HLOOKUP('MP-2016 factors'!$CE$2,'MP-2016 factors'!$CE$2:$CE$103,2+$A24-20)))</f>
        <v>0.39677677677143397</v>
      </c>
      <c r="BU24" s="15">
        <f>BT24*(1-IF(BU$2&lt;=2032,'MP-2016 factors'!DW5,HLOOKUP('MP-2016 factors'!$CE$2,'MP-2016 factors'!$CE$2:$CE$103,2+$A24-20)))</f>
        <v>0.39280900900371962</v>
      </c>
      <c r="BV24" s="15">
        <f>BU24*(1-IF(BV$2&lt;=2032,'MP-2016 factors'!DX5,HLOOKUP('MP-2016 factors'!$CE$2,'MP-2016 factors'!$CE$2:$CE$103,2+$A24-20)))</f>
        <v>0.38888091891368243</v>
      </c>
      <c r="BW24" s="15">
        <f>BV24*(1-IF(BW$2&lt;=2032,'MP-2016 factors'!DY5,HLOOKUP('MP-2016 factors'!$CE$2,'MP-2016 factors'!$CE$2:$CE$103,2+$A24-20)))</f>
        <v>0.38499210972454562</v>
      </c>
      <c r="BX24" s="15">
        <f>BW24*(1-IF(BX$2&lt;=2032,'MP-2016 factors'!DZ5,HLOOKUP('MP-2016 factors'!$CE$2,'MP-2016 factors'!$CE$2:$CE$103,2+$A24-20)))</f>
        <v>0.38114218862730015</v>
      </c>
      <c r="BY24" s="15">
        <f>BX24*(1-IF(BY$2&lt;=2032,'MP-2016 factors'!EA5,HLOOKUP('MP-2016 factors'!$CE$2,'MP-2016 factors'!$CE$2:$CE$103,2+$A24-20)))</f>
        <v>0.37733076674102717</v>
      </c>
      <c r="BZ24" s="15">
        <f>BY24*(1-IF(BZ$2&lt;=2032,'MP-2016 factors'!EB5,HLOOKUP('MP-2016 factors'!$CE$2,'MP-2016 factors'!$CE$2:$CE$103,2+$A24-20)))</f>
        <v>0.37355745907361687</v>
      </c>
      <c r="CA24" s="15">
        <f>BZ24*(1-IF(CA$2&lt;=2032,'MP-2016 factors'!EC5,HLOOKUP('MP-2016 factors'!$CE$2,'MP-2016 factors'!$CE$2:$CE$103,2+$A24-20)))</f>
        <v>0.36982188448288073</v>
      </c>
      <c r="CB24" s="15">
        <f>CA24*(1-IF(CB$2&lt;=2032,'MP-2016 factors'!ED5,HLOOKUP('MP-2016 factors'!$CE$2,'MP-2016 factors'!$CE$2:$CE$103,2+$A24-20)))</f>
        <v>0.36612366563805193</v>
      </c>
      <c r="CC24" s="15">
        <f>CB24*(1-IF(CC$2&lt;=2032,'MP-2016 factors'!EE5,HLOOKUP('MP-2016 factors'!$CE$2,'MP-2016 factors'!$CE$2:$CE$103,2+$A24-20)))</f>
        <v>0.36246242898167141</v>
      </c>
      <c r="CD24" s="15">
        <f>CC24*(1-IF(CD$2&lt;=2032,'MP-2016 factors'!EF5,HLOOKUP('MP-2016 factors'!$CE$2,'MP-2016 factors'!$CE$2:$CE$103,2+$A24-20)))</f>
        <v>0.35883780469185472</v>
      </c>
      <c r="CE24" s="15">
        <f>CD24*(1-IF(CE$2&lt;=2032,'MP-2016 factors'!EG5,HLOOKUP('MP-2016 factors'!$CE$2,'MP-2016 factors'!$CE$2:$CE$103,2+$A24-20)))</f>
        <v>0.35524942664493619</v>
      </c>
      <c r="CF24" s="15">
        <f>CE24*(1-IF(CF$2&lt;=2032,'MP-2016 factors'!EH5,HLOOKUP('MP-2016 factors'!$CE$2,'MP-2016 factors'!$CE$2:$CE$103,2+$A24-20)))</f>
        <v>0.35169693237848682</v>
      </c>
      <c r="CG24" s="15">
        <f>CF24*(1-IF(CG$2&lt;=2032,'MP-2016 factors'!EI5,HLOOKUP('MP-2016 factors'!$CE$2,'MP-2016 factors'!$CE$2:$CE$103,2+$A24-20)))</f>
        <v>0.34817996305470195</v>
      </c>
      <c r="CH24" s="15">
        <f>CG24*(1-IF(CH$2&lt;=2032,'MP-2016 factors'!EJ5,HLOOKUP('MP-2016 factors'!$CE$2,'MP-2016 factors'!$CE$2:$CE$103,2+$A24-20)))</f>
        <v>0.34469816342415494</v>
      </c>
      <c r="CI24" s="15">
        <f>CH24*(1-IF(CI$2&lt;=2032,'MP-2016 factors'!EK5,HLOOKUP('MP-2016 factors'!$CE$2,'MP-2016 factors'!$CE$2:$CE$103,2+$A24-20)))</f>
        <v>0.34125118178991337</v>
      </c>
      <c r="CJ24" s="15">
        <f>CI24*(1-IF(CJ$2&lt;=2032,'MP-2016 factors'!EL5,HLOOKUP('MP-2016 factors'!$CE$2,'MP-2016 factors'!$CE$2:$CE$103,2+$A24-20)))</f>
        <v>0.33783866997201423</v>
      </c>
      <c r="CK24" s="15">
        <f>CJ24*(1-IF(CK$2&lt;=2032,'MP-2016 factors'!EM5,HLOOKUP('MP-2016 factors'!$CE$2,'MP-2016 factors'!$CE$2:$CE$103,2+$A24-20)))</f>
        <v>0.3344602832722941</v>
      </c>
      <c r="CL24" s="15">
        <f>CK24*(1-IF(CL$2&lt;=2032,'MP-2016 factors'!EN5,HLOOKUP('MP-2016 factors'!$CE$2,'MP-2016 factors'!$CE$2:$CE$103,2+$A24-20)))</f>
        <v>0.33111568043957118</v>
      </c>
      <c r="CM24" s="15">
        <f>CL24*(1-IF(CM$2&lt;=2032,'MP-2016 factors'!EO5,HLOOKUP('MP-2016 factors'!$CE$2,'MP-2016 factors'!$CE$2:$CE$103,2+$A24-20)))</f>
        <v>0.32780452363517548</v>
      </c>
      <c r="CN24" s="15">
        <f>CM24*(1-IF(CN$2&lt;=2032,'MP-2016 factors'!EP5,HLOOKUP('MP-2016 factors'!$CE$2,'MP-2016 factors'!$CE$2:$CE$103,2+$A24-20)))</f>
        <v>0.3245264783988237</v>
      </c>
      <c r="CO24" s="15">
        <f>CN24*(1-IF(CO$2&lt;=2032,'MP-2016 factors'!EQ5,HLOOKUP('MP-2016 factors'!$CE$2,'MP-2016 factors'!$CE$2:$CE$103,2+$A24-20)))</f>
        <v>0.32128121361483547</v>
      </c>
      <c r="CP24" s="15">
        <f>CO24*(1-IF(CP$2&lt;=2032,'MP-2016 factors'!ER5,HLOOKUP('MP-2016 factors'!$CE$2,'MP-2016 factors'!$CE$2:$CE$103,2+$A24-20)))</f>
        <v>0.31806840147868709</v>
      </c>
      <c r="CQ24" s="15">
        <f>CP24*(1-IF(CQ$2&lt;=2032,'MP-2016 factors'!ES5,HLOOKUP('MP-2016 factors'!$CE$2,'MP-2016 factors'!$CE$2:$CE$103,2+$A24-20)))</f>
        <v>0.31488771746390021</v>
      </c>
      <c r="CR24" s="15">
        <f>CQ24*(1-IF(CR$2&lt;=2032,'MP-2016 factors'!ET5,HLOOKUP('MP-2016 factors'!$CE$2,'MP-2016 factors'!$CE$2:$CE$103,2+$A24-20)))</f>
        <v>0.31173884028926119</v>
      </c>
      <c r="CS24" s="15">
        <f>CR24*(1-IF(CS$2&lt;=2032,'MP-2016 factors'!EU5,HLOOKUP('MP-2016 factors'!$CE$2,'MP-2016 factors'!$CE$2:$CE$103,2+$A24-20)))</f>
        <v>0.30862145188636858</v>
      </c>
      <c r="CT24" s="15">
        <f>CS24*(1-IF(CT$2&lt;=2032,'MP-2016 factors'!EV5,HLOOKUP('MP-2016 factors'!$CE$2,'MP-2016 factors'!$CE$2:$CE$103,2+$A24-20)))</f>
        <v>0.30553523736750487</v>
      </c>
      <c r="CU24" s="15">
        <f>CT24*(1-IF(CU$2&lt;=2032,'MP-2016 factors'!EW5,HLOOKUP('MP-2016 factors'!$CE$2,'MP-2016 factors'!$CE$2:$CE$103,2+$A24-20)))</f>
        <v>0.30247988499382983</v>
      </c>
      <c r="CV24" s="15">
        <f>CU24*(1-IF(CV$2&lt;=2032,'MP-2016 factors'!EX5,HLOOKUP('MP-2016 factors'!$CE$2,'MP-2016 factors'!$CE$2:$CE$103,2+$A24-20)))</f>
        <v>0.29945508614389155</v>
      </c>
      <c r="CW24" s="15">
        <f>CV24*(1-IF(CW$2&lt;=2032,'MP-2016 factors'!EY5,HLOOKUP('MP-2016 factors'!$CE$2,'MP-2016 factors'!$CE$2:$CE$103,2+$A24-20)))</f>
        <v>0.29646053528245264</v>
      </c>
      <c r="CX24" s="15">
        <f>CW24*(1-IF(CX$2&lt;=2032,'MP-2016 factors'!EZ5,HLOOKUP('MP-2016 factors'!$CE$2,'MP-2016 factors'!$CE$2:$CE$103,2+$A24-20)))</f>
        <v>0.29349592992962809</v>
      </c>
      <c r="CY24" s="15">
        <f>CX24*(1-IF(CY$2&lt;=2032,'MP-2016 factors'!FA5,HLOOKUP('MP-2016 factors'!$CE$2,'MP-2016 factors'!$CE$2:$CE$103,2+$A24-20)))</f>
        <v>0.29056097063033182</v>
      </c>
      <c r="CZ24" s="15">
        <f>CY24*(1-IF(CZ$2&lt;=2032,'MP-2016 factors'!FB5,HLOOKUP('MP-2016 factors'!$CE$2,'MP-2016 factors'!$CE$2:$CE$103,2+$A24-20)))</f>
        <v>0.28765536092402849</v>
      </c>
      <c r="DA24" s="15">
        <f>CZ24*(1-IF(DA$2&lt;=2032,'MP-2016 factors'!FC5,HLOOKUP('MP-2016 factors'!$CE$2,'MP-2016 factors'!$CE$2:$CE$103,2+$A24-20)))</f>
        <v>0.28477880731478822</v>
      </c>
      <c r="DB24" s="15">
        <f>DA24*(1-IF(DB$2&lt;=2032,'MP-2016 factors'!FD5,HLOOKUP('MP-2016 factors'!$CE$2,'MP-2016 factors'!$CE$2:$CE$103,2+$A24-20)))</f>
        <v>0.28193101924164032</v>
      </c>
      <c r="DC24" s="15">
        <f>DB24*(1-IF(DC$2&lt;=2032,'MP-2016 factors'!FE5,HLOOKUP('MP-2016 factors'!$CE$2,'MP-2016 factors'!$CE$2:$CE$103,2+$A24-20)))</f>
        <v>0.27911170904922394</v>
      </c>
      <c r="DD24" s="15">
        <f>DC24*(1-IF(DD$2&lt;=2032,'MP-2016 factors'!FF5,HLOOKUP('MP-2016 factors'!$CE$2,'MP-2016 factors'!$CE$2:$CE$103,2+$A24-20)))</f>
        <v>0.27632059195873171</v>
      </c>
      <c r="DE24" s="15">
        <f>DD24*(1-IF(DE$2&lt;=2032,'MP-2016 factors'!FG5,HLOOKUP('MP-2016 factors'!$CE$2,'MP-2016 factors'!$CE$2:$CE$103,2+$A24-20)))</f>
        <v>0.27355738603914437</v>
      </c>
      <c r="DF24" s="15">
        <f>DE24*(1-IF(DF$2&lt;=2032,'MP-2016 factors'!FH5,HLOOKUP('MP-2016 factors'!$CE$2,'MP-2016 factors'!$CE$2:$CE$103,2+$A24-20)))</f>
        <v>0.2708218121787529</v>
      </c>
    </row>
    <row r="25" spans="1:110" x14ac:dyDescent="0.25">
      <c r="A25">
        <f t="shared" si="9"/>
        <v>23</v>
      </c>
      <c r="B25" s="15">
        <v>1</v>
      </c>
      <c r="C25" s="15">
        <f>B25*(1-IF(C$2&lt;=2032,'MP-2016 factors'!BE6,HLOOKUP('MP-2016 factors'!$CE$2,'MP-2016 factors'!$CE$2:$CE$103,2+$A25-20)))</f>
        <v>0.99890000000000001</v>
      </c>
      <c r="D25" s="15">
        <f>C25*(1-IF(D$2&lt;=2032,'MP-2016 factors'!BF6,HLOOKUP('MP-2016 factors'!$CE$2,'MP-2016 factors'!$CE$2:$CE$103,2+$A25-20)))</f>
        <v>0.98851144000000002</v>
      </c>
      <c r="E25" s="15">
        <f>D25*(1-IF(E$2&lt;=2032,'MP-2016 factors'!BG6,HLOOKUP('MP-2016 factors'!$CE$2,'MP-2016 factors'!$CE$2:$CE$103,2+$A25-20)))</f>
        <v>0.97022397836000007</v>
      </c>
      <c r="F25" s="15">
        <f>E25*(1-IF(F$2&lt;=2032,'MP-2016 factors'!BH6,HLOOKUP('MP-2016 factors'!$CE$2,'MP-2016 factors'!$CE$2:$CE$103,2+$A25-20)))</f>
        <v>0.94722967007286807</v>
      </c>
      <c r="G25" s="15">
        <f>F25*(1-IF(G$2&lt;=2032,'MP-2016 factors'!BI6,HLOOKUP('MP-2016 factors'!$CE$2,'MP-2016 factors'!$CE$2:$CE$103,2+$A25-20)))</f>
        <v>0.92326475942002451</v>
      </c>
      <c r="H25" s="15">
        <f>G25*(1-IF(H$2&lt;=2032,'MP-2016 factors'!BJ6,HLOOKUP('MP-2016 factors'!$CE$2,'MP-2016 factors'!$CE$2:$CE$103,2+$A25-20)))</f>
        <v>0.90110640519394392</v>
      </c>
      <c r="I25" s="15">
        <f>H25*(1-IF(I$2&lt;=2032,'MP-2016 factors'!BK6,HLOOKUP('MP-2016 factors'!$CE$2,'MP-2016 factors'!$CE$2:$CE$103,2+$A25-20)))</f>
        <v>0.88236339196590985</v>
      </c>
      <c r="J25" s="15">
        <f>I25*(1-IF(J$2&lt;=2032,'MP-2016 factors'!BL6,HLOOKUP('MP-2016 factors'!$CE$2,'MP-2016 factors'!$CE$2:$CE$103,2+$A25-20)))</f>
        <v>0.86242197930748032</v>
      </c>
      <c r="K25" s="15">
        <f>J25*(1-IF(K$2&lt;=2032,'MP-2016 factors'!BM6,HLOOKUP('MP-2016 factors'!$CE$2,'MP-2016 factors'!$CE$2:$CE$103,2+$A25-20)))</f>
        <v>0.84189633619996229</v>
      </c>
      <c r="L25" s="15">
        <f>K25*(1-IF(L$2&lt;=2032,'MP-2016 factors'!BN6,HLOOKUP('MP-2016 factors'!$CE$2,'MP-2016 factors'!$CE$2:$CE$103,2+$A25-20)))</f>
        <v>0.82126987596306322</v>
      </c>
      <c r="M25" s="15">
        <f>L25*(1-IF(M$2&lt;=2032,'MP-2016 factors'!BO6,HLOOKUP('MP-2016 factors'!$CE$2,'MP-2016 factors'!$CE$2:$CE$103,2+$A25-20)))</f>
        <v>0.80213428785312391</v>
      </c>
      <c r="N25" s="15">
        <f>M25*(1-IF(N$2&lt;=2032,'MP-2016 factors'!BP6,HLOOKUP('MP-2016 factors'!$CE$2,'MP-2016 factors'!$CE$2:$CE$103,2+$A25-20)))</f>
        <v>0.78456754694914044</v>
      </c>
      <c r="O25" s="15">
        <f>N25*(1-IF(O$2&lt;=2032,'MP-2016 factors'!BQ6,HLOOKUP('MP-2016 factors'!$CE$2,'MP-2016 factors'!$CE$2:$CE$103,2+$A25-20)))</f>
        <v>0.76848391223668311</v>
      </c>
      <c r="P25" s="15">
        <f>O25*(1-IF(P$2&lt;=2032,'MP-2016 factors'!BR6,HLOOKUP('MP-2016 factors'!$CE$2,'MP-2016 factors'!$CE$2:$CE$103,2+$A25-20)))</f>
        <v>0.75388271790418615</v>
      </c>
      <c r="Q25" s="15">
        <f>P25*(1-IF(Q$2&lt;=2032,'MP-2016 factors'!BS6,HLOOKUP('MP-2016 factors'!$CE$2,'MP-2016 factors'!$CE$2:$CE$103,2+$A25-20)))</f>
        <v>0.74061438206907249</v>
      </c>
      <c r="R25" s="15">
        <f>Q25*(1-IF(R$2&lt;=2032,'MP-2016 factors'!BT6,HLOOKUP('MP-2016 factors'!$CE$2,'MP-2016 factors'!$CE$2:$CE$103,2+$A25-20)))</f>
        <v>0.72846830620313974</v>
      </c>
      <c r="S25" s="15">
        <f>R25*(1-IF(S$2&lt;=2032,'MP-2016 factors'!BU6,HLOOKUP('MP-2016 factors'!$CE$2,'MP-2016 factors'!$CE$2:$CE$103,2+$A25-20)))</f>
        <v>0.71717704745699107</v>
      </c>
      <c r="T25" s="15">
        <f>S25*(1-IF(T$2&lt;=2032,'MP-2016 factors'!BV6,HLOOKUP('MP-2016 factors'!$CE$2,'MP-2016 factors'!$CE$2:$CE$103,2+$A25-20)))</f>
        <v>0.70670626256411906</v>
      </c>
      <c r="U25" s="15">
        <f>T25*(1-IF(U$2&lt;=2032,'MP-2016 factors'!BW6,HLOOKUP('MP-2016 factors'!$CE$2,'MP-2016 factors'!$CE$2:$CE$103,2+$A25-20)))</f>
        <v>0.6969537161407342</v>
      </c>
      <c r="V25" s="15">
        <f>U25*(1-IF(V$2&lt;=2032,'MP-2016 factors'!BX6,HLOOKUP('MP-2016 factors'!$CE$2,'MP-2016 factors'!$CE$2:$CE$103,2+$A25-20)))</f>
        <v>0.68782362245929063</v>
      </c>
      <c r="W25" s="15">
        <f>V25*(1-IF(W$2&lt;=2032,'MP-2016 factors'!BY6,HLOOKUP('MP-2016 factors'!$CE$2,'MP-2016 factors'!$CE$2:$CE$103,2+$A25-20)))</f>
        <v>0.67929460954079546</v>
      </c>
      <c r="X25" s="15">
        <f>W25*(1-IF(X$2&lt;=2032,'MP-2016 factors'!BZ6,HLOOKUP('MP-2016 factors'!$CE$2,'MP-2016 factors'!$CE$2:$CE$103,2+$A25-20)))</f>
        <v>0.67134686260916809</v>
      </c>
      <c r="Y25" s="15">
        <f>X25*(1-IF(Y$2&lt;=2032,'MP-2016 factors'!CA6,HLOOKUP('MP-2016 factors'!$CE$2,'MP-2016 factors'!$CE$2:$CE$103,2+$A25-20)))</f>
        <v>0.66389491243420629</v>
      </c>
      <c r="Z25" s="15">
        <f>Y25*(1-IF(Z$2&lt;=2032,'MP-2016 factors'!CB6,HLOOKUP('MP-2016 factors'!$CE$2,'MP-2016 factors'!$CE$2:$CE$103,2+$A25-20)))</f>
        <v>0.65679123687116026</v>
      </c>
      <c r="AA25" s="15">
        <f>Z25*(1-IF(AA$2&lt;=2032,'MP-2016 factors'!CC6,HLOOKUP('MP-2016 factors'!$CE$2,'MP-2016 factors'!$CE$2:$CE$103,2+$A25-20)))</f>
        <v>0.65002628713138733</v>
      </c>
      <c r="AB25" s="15">
        <f>AA25*(1-IF(AB$2&lt;=2032,'MP-2016 factors'!CD6,HLOOKUP('MP-2016 factors'!$CE$2,'MP-2016 factors'!$CE$2:$CE$103,2+$A25-20)))</f>
        <v>0.64346102163136032</v>
      </c>
      <c r="AC25" s="15">
        <f>AB25*(1-IF(AC$2&lt;=2032,'MP-2016 factors'!CE6,HLOOKUP('MP-2016 factors'!$CE$2,'MP-2016 factors'!$CE$2:$CE$103,2+$A25-20)))</f>
        <v>0.63702641141504668</v>
      </c>
      <c r="AD25" s="15">
        <f>AC25*(1-IF(AD$2&lt;=2032,'MP-2016 factors'!CF6,HLOOKUP('MP-2016 factors'!$CE$2,'MP-2016 factors'!$CE$2:$CE$103,2+$A25-20)))</f>
        <v>0.63065614730089625</v>
      </c>
      <c r="AE25" s="15">
        <f>AD25*(1-IF(AE$2&lt;=2032,'MP-2016 factors'!CG6,HLOOKUP('MP-2016 factors'!$CE$2,'MP-2016 factors'!$CE$2:$CE$103,2+$A25-20)))</f>
        <v>0.62434958582788724</v>
      </c>
      <c r="AF25" s="15">
        <f>AE25*(1-IF(AF$2&lt;=2032,'MP-2016 factors'!CH6,HLOOKUP('MP-2016 factors'!$CE$2,'MP-2016 factors'!$CE$2:$CE$103,2+$A25-20)))</f>
        <v>0.61810608996960836</v>
      </c>
      <c r="AG25" s="15">
        <f>AF25*(1-IF(AG$2&lt;=2032,'MP-2016 factors'!CI6,HLOOKUP('MP-2016 factors'!$CE$2,'MP-2016 factors'!$CE$2:$CE$103,2+$A25-20)))</f>
        <v>0.61192502906991231</v>
      </c>
      <c r="AH25" s="15">
        <f>AG25*(1-IF(AH$2&lt;=2032,'MP-2016 factors'!CJ6,HLOOKUP('MP-2016 factors'!$CE$2,'MP-2016 factors'!$CE$2:$CE$103,2+$A25-20)))</f>
        <v>0.60580577877921316</v>
      </c>
      <c r="AI25" s="15">
        <f>AH25*(1-IF(AI$2&lt;=2032,'MP-2016 factors'!CK6,HLOOKUP('MP-2016 factors'!$CE$2,'MP-2016 factors'!$CE$2:$CE$103,2+$A25-20)))</f>
        <v>0.59974772099142104</v>
      </c>
      <c r="AJ25" s="15">
        <f>AI25*(1-IF(AJ$2&lt;=2032,'MP-2016 factors'!CL6,HLOOKUP('MP-2016 factors'!$CE$2,'MP-2016 factors'!$CE$2:$CE$103,2+$A25-20)))</f>
        <v>0.59375024378150687</v>
      </c>
      <c r="AK25" s="15">
        <f>AJ25*(1-IF(AK$2&lt;=2032,'MP-2016 factors'!CM6,HLOOKUP('MP-2016 factors'!$CE$2,'MP-2016 factors'!$CE$2:$CE$103,2+$A25-20)))</f>
        <v>0.58781274134369177</v>
      </c>
      <c r="AL25" s="15">
        <f>AK25*(1-IF(AL$2&lt;=2032,'MP-2016 factors'!CN6,HLOOKUP('MP-2016 factors'!$CE$2,'MP-2016 factors'!$CE$2:$CE$103,2+$A25-20)))</f>
        <v>0.58193461393025481</v>
      </c>
      <c r="AM25" s="15">
        <f>AL25*(1-IF(AM$2&lt;=2032,'MP-2016 factors'!CO6,HLOOKUP('MP-2016 factors'!$CE$2,'MP-2016 factors'!$CE$2:$CE$103,2+$A25-20)))</f>
        <v>0.57611526779095223</v>
      </c>
      <c r="AN25" s="15">
        <f>AM25*(1-IF(AN$2&lt;=2032,'MP-2016 factors'!CP6,HLOOKUP('MP-2016 factors'!$CE$2,'MP-2016 factors'!$CE$2:$CE$103,2+$A25-20)))</f>
        <v>0.57035411511304268</v>
      </c>
      <c r="AO25" s="15">
        <f>AN25*(1-IF(AO$2&lt;=2032,'MP-2016 factors'!CQ6,HLOOKUP('MP-2016 factors'!$CE$2,'MP-2016 factors'!$CE$2:$CE$103,2+$A25-20)))</f>
        <v>0.56465057396191221</v>
      </c>
      <c r="AP25" s="15">
        <f>AO25*(1-IF(AP$2&lt;=2032,'MP-2016 factors'!CR6,HLOOKUP('MP-2016 factors'!$CE$2,'MP-2016 factors'!$CE$2:$CE$103,2+$A25-20)))</f>
        <v>0.55900406822229309</v>
      </c>
      <c r="AQ25" s="15">
        <f>AP25*(1-IF(AQ$2&lt;=2032,'MP-2016 factors'!CS6,HLOOKUP('MP-2016 factors'!$CE$2,'MP-2016 factors'!$CE$2:$CE$103,2+$A25-20)))</f>
        <v>0.55341402754007019</v>
      </c>
      <c r="AR25" s="15">
        <f>AQ25*(1-IF(AR$2&lt;=2032,'MP-2016 factors'!CT6,HLOOKUP('MP-2016 factors'!$CE$2,'MP-2016 factors'!$CE$2:$CE$103,2+$A25-20)))</f>
        <v>0.54787988726466952</v>
      </c>
      <c r="AS25" s="15">
        <f>AR25*(1-IF(AS$2&lt;=2032,'MP-2016 factors'!CU6,HLOOKUP('MP-2016 factors'!$CE$2,'MP-2016 factors'!$CE$2:$CE$103,2+$A25-20)))</f>
        <v>0.54240108839202283</v>
      </c>
      <c r="AT25" s="15">
        <f>AS25*(1-IF(AT$2&lt;=2032,'MP-2016 factors'!CV6,HLOOKUP('MP-2016 factors'!$CE$2,'MP-2016 factors'!$CE$2:$CE$103,2+$A25-20)))</f>
        <v>0.53697707750810264</v>
      </c>
      <c r="AU25" s="15">
        <f>AT25*(1-IF(AU$2&lt;=2032,'MP-2016 factors'!CW6,HLOOKUP('MP-2016 factors'!$CE$2,'MP-2016 factors'!$CE$2:$CE$103,2+$A25-20)))</f>
        <v>0.53160730673302159</v>
      </c>
      <c r="AV25" s="15">
        <f>AU25*(1-IF(AV$2&lt;=2032,'MP-2016 factors'!CX6,HLOOKUP('MP-2016 factors'!$CE$2,'MP-2016 factors'!$CE$2:$CE$103,2+$A25-20)))</f>
        <v>0.52629123366569142</v>
      </c>
      <c r="AW25" s="15">
        <f>AV25*(1-IF(AW$2&lt;=2032,'MP-2016 factors'!CY6,HLOOKUP('MP-2016 factors'!$CE$2,'MP-2016 factors'!$CE$2:$CE$103,2+$A25-20)))</f>
        <v>0.52102832132903454</v>
      </c>
      <c r="AX25" s="15">
        <f>AW25*(1-IF(AX$2&lt;=2032,'MP-2016 factors'!CZ6,HLOOKUP('MP-2016 factors'!$CE$2,'MP-2016 factors'!$CE$2:$CE$103,2+$A25-20)))</f>
        <v>0.51581803811574423</v>
      </c>
      <c r="AY25" s="15">
        <f>AX25*(1-IF(AY$2&lt;=2032,'MP-2016 factors'!DA6,HLOOKUP('MP-2016 factors'!$CE$2,'MP-2016 factors'!$CE$2:$CE$103,2+$A25-20)))</f>
        <v>0.51065985773458678</v>
      </c>
      <c r="AZ25" s="15">
        <f>AY25*(1-IF(AZ$2&lt;=2032,'MP-2016 factors'!DB6,HLOOKUP('MP-2016 factors'!$CE$2,'MP-2016 factors'!$CE$2:$CE$103,2+$A25-20)))</f>
        <v>0.50555325915724092</v>
      </c>
      <c r="BA25" s="15">
        <f>AZ25*(1-IF(BA$2&lt;=2032,'MP-2016 factors'!DC6,HLOOKUP('MP-2016 factors'!$CE$2,'MP-2016 factors'!$CE$2:$CE$103,2+$A25-20)))</f>
        <v>0.50049772656566849</v>
      </c>
      <c r="BB25" s="15">
        <f>BA25*(1-IF(BB$2&lt;=2032,'MP-2016 factors'!DD6,HLOOKUP('MP-2016 factors'!$CE$2,'MP-2016 factors'!$CE$2:$CE$103,2+$A25-20)))</f>
        <v>0.4954927493000118</v>
      </c>
      <c r="BC25" s="15">
        <f>BB25*(1-IF(BC$2&lt;=2032,'MP-2016 factors'!DE6,HLOOKUP('MP-2016 factors'!$CE$2,'MP-2016 factors'!$CE$2:$CE$103,2+$A25-20)))</f>
        <v>0.49053782180701166</v>
      </c>
      <c r="BD25" s="15">
        <f>BC25*(1-IF(BD$2&lt;=2032,'MP-2016 factors'!DF6,HLOOKUP('MP-2016 factors'!$CE$2,'MP-2016 factors'!$CE$2:$CE$103,2+$A25-20)))</f>
        <v>0.48563244358894153</v>
      </c>
      <c r="BE25" s="15">
        <f>BD25*(1-IF(BE$2&lt;=2032,'MP-2016 factors'!DG6,HLOOKUP('MP-2016 factors'!$CE$2,'MP-2016 factors'!$CE$2:$CE$103,2+$A25-20)))</f>
        <v>0.48077611915305213</v>
      </c>
      <c r="BF25" s="15">
        <f>BE25*(1-IF(BF$2&lt;=2032,'MP-2016 factors'!DH6,HLOOKUP('MP-2016 factors'!$CE$2,'MP-2016 factors'!$CE$2:$CE$103,2+$A25-20)))</f>
        <v>0.47596835796152159</v>
      </c>
      <c r="BG25" s="15">
        <f>BF25*(1-IF(BG$2&lt;=2032,'MP-2016 factors'!DI6,HLOOKUP('MP-2016 factors'!$CE$2,'MP-2016 factors'!$CE$2:$CE$103,2+$A25-20)))</f>
        <v>0.47120867438190639</v>
      </c>
      <c r="BH25" s="15">
        <f>BG25*(1-IF(BH$2&lt;=2032,'MP-2016 factors'!DJ6,HLOOKUP('MP-2016 factors'!$CE$2,'MP-2016 factors'!$CE$2:$CE$103,2+$A25-20)))</f>
        <v>0.46649658763808732</v>
      </c>
      <c r="BI25" s="15">
        <f>BH25*(1-IF(BI$2&lt;=2032,'MP-2016 factors'!DK6,HLOOKUP('MP-2016 factors'!$CE$2,'MP-2016 factors'!$CE$2:$CE$103,2+$A25-20)))</f>
        <v>0.46183162176170645</v>
      </c>
      <c r="BJ25" s="15">
        <f>BI25*(1-IF(BJ$2&lt;=2032,'MP-2016 factors'!DL6,HLOOKUP('MP-2016 factors'!$CE$2,'MP-2016 factors'!$CE$2:$CE$103,2+$A25-20)))</f>
        <v>0.4572133055440894</v>
      </c>
      <c r="BK25" s="15">
        <f>BJ25*(1-IF(BK$2&lt;=2032,'MP-2016 factors'!DM6,HLOOKUP('MP-2016 factors'!$CE$2,'MP-2016 factors'!$CE$2:$CE$103,2+$A25-20)))</f>
        <v>0.45264117248864849</v>
      </c>
      <c r="BL25" s="15">
        <f>BK25*(1-IF(BL$2&lt;=2032,'MP-2016 factors'!DN6,HLOOKUP('MP-2016 factors'!$CE$2,'MP-2016 factors'!$CE$2:$CE$103,2+$A25-20)))</f>
        <v>0.448114760763762</v>
      </c>
      <c r="BM25" s="15">
        <f>BL25*(1-IF(BM$2&lt;=2032,'MP-2016 factors'!DO6,HLOOKUP('MP-2016 factors'!$CE$2,'MP-2016 factors'!$CE$2:$CE$103,2+$A25-20)))</f>
        <v>0.44363361315612437</v>
      </c>
      <c r="BN25" s="15">
        <f>BM25*(1-IF(BN$2&lt;=2032,'MP-2016 factors'!DP6,HLOOKUP('MP-2016 factors'!$CE$2,'MP-2016 factors'!$CE$2:$CE$103,2+$A25-20)))</f>
        <v>0.43919727702456313</v>
      </c>
      <c r="BO25" s="15">
        <f>BN25*(1-IF(BO$2&lt;=2032,'MP-2016 factors'!DQ6,HLOOKUP('MP-2016 factors'!$CE$2,'MP-2016 factors'!$CE$2:$CE$103,2+$A25-20)))</f>
        <v>0.43480530425431752</v>
      </c>
      <c r="BP25" s="15">
        <f>BO25*(1-IF(BP$2&lt;=2032,'MP-2016 factors'!DR6,HLOOKUP('MP-2016 factors'!$CE$2,'MP-2016 factors'!$CE$2:$CE$103,2+$A25-20)))</f>
        <v>0.43045725121177436</v>
      </c>
      <c r="BQ25" s="15">
        <f>BP25*(1-IF(BQ$2&lt;=2032,'MP-2016 factors'!DS6,HLOOKUP('MP-2016 factors'!$CE$2,'MP-2016 factors'!$CE$2:$CE$103,2+$A25-20)))</f>
        <v>0.42615267869965662</v>
      </c>
      <c r="BR25" s="15">
        <f>BQ25*(1-IF(BR$2&lt;=2032,'MP-2016 factors'!DT6,HLOOKUP('MP-2016 factors'!$CE$2,'MP-2016 factors'!$CE$2:$CE$103,2+$A25-20)))</f>
        <v>0.42189115191266002</v>
      </c>
      <c r="BS25" s="15">
        <f>BR25*(1-IF(BS$2&lt;=2032,'MP-2016 factors'!DU6,HLOOKUP('MP-2016 factors'!$CE$2,'MP-2016 factors'!$CE$2:$CE$103,2+$A25-20)))</f>
        <v>0.4176722403935334</v>
      </c>
      <c r="BT25" s="15">
        <f>BS25*(1-IF(BT$2&lt;=2032,'MP-2016 factors'!DV6,HLOOKUP('MP-2016 factors'!$CE$2,'MP-2016 factors'!$CE$2:$CE$103,2+$A25-20)))</f>
        <v>0.41349551798959805</v>
      </c>
      <c r="BU25" s="15">
        <f>BT25*(1-IF(BU$2&lt;=2032,'MP-2016 factors'!DW6,HLOOKUP('MP-2016 factors'!$CE$2,'MP-2016 factors'!$CE$2:$CE$103,2+$A25-20)))</f>
        <v>0.40936056280970207</v>
      </c>
      <c r="BV25" s="15">
        <f>BU25*(1-IF(BV$2&lt;=2032,'MP-2016 factors'!DX6,HLOOKUP('MP-2016 factors'!$CE$2,'MP-2016 factors'!$CE$2:$CE$103,2+$A25-20)))</f>
        <v>0.40526695718160505</v>
      </c>
      <c r="BW25" s="15">
        <f>BV25*(1-IF(BW$2&lt;=2032,'MP-2016 factors'!DY6,HLOOKUP('MP-2016 factors'!$CE$2,'MP-2016 factors'!$CE$2:$CE$103,2+$A25-20)))</f>
        <v>0.401214287609789</v>
      </c>
      <c r="BX25" s="15">
        <f>BW25*(1-IF(BX$2&lt;=2032,'MP-2016 factors'!DZ6,HLOOKUP('MP-2016 factors'!$CE$2,'MP-2016 factors'!$CE$2:$CE$103,2+$A25-20)))</f>
        <v>0.39720214473369109</v>
      </c>
      <c r="BY25" s="15">
        <f>BX25*(1-IF(BY$2&lt;=2032,'MP-2016 factors'!EA6,HLOOKUP('MP-2016 factors'!$CE$2,'MP-2016 factors'!$CE$2:$CE$103,2+$A25-20)))</f>
        <v>0.39323012328635415</v>
      </c>
      <c r="BZ25" s="15">
        <f>BY25*(1-IF(BZ$2&lt;=2032,'MP-2016 factors'!EB6,HLOOKUP('MP-2016 factors'!$CE$2,'MP-2016 factors'!$CE$2:$CE$103,2+$A25-20)))</f>
        <v>0.38929782205349062</v>
      </c>
      <c r="CA25" s="15">
        <f>BZ25*(1-IF(CA$2&lt;=2032,'MP-2016 factors'!EC6,HLOOKUP('MP-2016 factors'!$CE$2,'MP-2016 factors'!$CE$2:$CE$103,2+$A25-20)))</f>
        <v>0.3854048438329557</v>
      </c>
      <c r="CB25" s="15">
        <f>CA25*(1-IF(CB$2&lt;=2032,'MP-2016 factors'!ED6,HLOOKUP('MP-2016 factors'!$CE$2,'MP-2016 factors'!$CE$2:$CE$103,2+$A25-20)))</f>
        <v>0.38155079539462616</v>
      </c>
      <c r="CC25" s="15">
        <f>CB25*(1-IF(CC$2&lt;=2032,'MP-2016 factors'!EE6,HLOOKUP('MP-2016 factors'!$CE$2,'MP-2016 factors'!$CE$2:$CE$103,2+$A25-20)))</f>
        <v>0.37773528744067991</v>
      </c>
      <c r="CD25" s="15">
        <f>CC25*(1-IF(CD$2&lt;=2032,'MP-2016 factors'!EF6,HLOOKUP('MP-2016 factors'!$CE$2,'MP-2016 factors'!$CE$2:$CE$103,2+$A25-20)))</f>
        <v>0.37395793456627313</v>
      </c>
      <c r="CE25" s="15">
        <f>CD25*(1-IF(CE$2&lt;=2032,'MP-2016 factors'!EG6,HLOOKUP('MP-2016 factors'!$CE$2,'MP-2016 factors'!$CE$2:$CE$103,2+$A25-20)))</f>
        <v>0.37021835522061042</v>
      </c>
      <c r="CF25" s="15">
        <f>CE25*(1-IF(CF$2&lt;=2032,'MP-2016 factors'!EH6,HLOOKUP('MP-2016 factors'!$CE$2,'MP-2016 factors'!$CE$2:$CE$103,2+$A25-20)))</f>
        <v>0.36651617166840433</v>
      </c>
      <c r="CG25" s="15">
        <f>CF25*(1-IF(CG$2&lt;=2032,'MP-2016 factors'!EI6,HLOOKUP('MP-2016 factors'!$CE$2,'MP-2016 factors'!$CE$2:$CE$103,2+$A25-20)))</f>
        <v>0.36285100995172026</v>
      </c>
      <c r="CH25" s="15">
        <f>CG25*(1-IF(CH$2&lt;=2032,'MP-2016 factors'!EJ6,HLOOKUP('MP-2016 factors'!$CE$2,'MP-2016 factors'!$CE$2:$CE$103,2+$A25-20)))</f>
        <v>0.35922249985220306</v>
      </c>
      <c r="CI25" s="15">
        <f>CH25*(1-IF(CI$2&lt;=2032,'MP-2016 factors'!EK6,HLOOKUP('MP-2016 factors'!$CE$2,'MP-2016 factors'!$CE$2:$CE$103,2+$A25-20)))</f>
        <v>0.35563027485368104</v>
      </c>
      <c r="CJ25" s="15">
        <f>CI25*(1-IF(CJ$2&lt;=2032,'MP-2016 factors'!EL6,HLOOKUP('MP-2016 factors'!$CE$2,'MP-2016 factors'!$CE$2:$CE$103,2+$A25-20)))</f>
        <v>0.35207397210514424</v>
      </c>
      <c r="CK25" s="15">
        <f>CJ25*(1-IF(CK$2&lt;=2032,'MP-2016 factors'!EM6,HLOOKUP('MP-2016 factors'!$CE$2,'MP-2016 factors'!$CE$2:$CE$103,2+$A25-20)))</f>
        <v>0.3485532323840928</v>
      </c>
      <c r="CL25" s="15">
        <f>CK25*(1-IF(CL$2&lt;=2032,'MP-2016 factors'!EN6,HLOOKUP('MP-2016 factors'!$CE$2,'MP-2016 factors'!$CE$2:$CE$103,2+$A25-20)))</f>
        <v>0.34506770006025189</v>
      </c>
      <c r="CM25" s="15">
        <f>CL25*(1-IF(CM$2&lt;=2032,'MP-2016 factors'!EO6,HLOOKUP('MP-2016 factors'!$CE$2,'MP-2016 factors'!$CE$2:$CE$103,2+$A25-20)))</f>
        <v>0.34161702305964936</v>
      </c>
      <c r="CN25" s="15">
        <f>CM25*(1-IF(CN$2&lt;=2032,'MP-2016 factors'!EP6,HLOOKUP('MP-2016 factors'!$CE$2,'MP-2016 factors'!$CE$2:$CE$103,2+$A25-20)))</f>
        <v>0.33820085282905288</v>
      </c>
      <c r="CO25" s="15">
        <f>CN25*(1-IF(CO$2&lt;=2032,'MP-2016 factors'!EQ6,HLOOKUP('MP-2016 factors'!$CE$2,'MP-2016 factors'!$CE$2:$CE$103,2+$A25-20)))</f>
        <v>0.33481884430076236</v>
      </c>
      <c r="CP25" s="15">
        <f>CO25*(1-IF(CP$2&lt;=2032,'MP-2016 factors'!ER6,HLOOKUP('MP-2016 factors'!$CE$2,'MP-2016 factors'!$CE$2:$CE$103,2+$A25-20)))</f>
        <v>0.33147065585775476</v>
      </c>
      <c r="CQ25" s="15">
        <f>CP25*(1-IF(CQ$2&lt;=2032,'MP-2016 factors'!ES6,HLOOKUP('MP-2016 factors'!$CE$2,'MP-2016 factors'!$CE$2:$CE$103,2+$A25-20)))</f>
        <v>0.32815594929917719</v>
      </c>
      <c r="CR25" s="15">
        <f>CQ25*(1-IF(CR$2&lt;=2032,'MP-2016 factors'!ET6,HLOOKUP('MP-2016 factors'!$CE$2,'MP-2016 factors'!$CE$2:$CE$103,2+$A25-20)))</f>
        <v>0.32487438980618544</v>
      </c>
      <c r="CS25" s="15">
        <f>CR25*(1-IF(CS$2&lt;=2032,'MP-2016 factors'!EU6,HLOOKUP('MP-2016 factors'!$CE$2,'MP-2016 factors'!$CE$2:$CE$103,2+$A25-20)))</f>
        <v>0.32162564590812359</v>
      </c>
      <c r="CT25" s="15">
        <f>CS25*(1-IF(CT$2&lt;=2032,'MP-2016 factors'!EV6,HLOOKUP('MP-2016 factors'!$CE$2,'MP-2016 factors'!$CE$2:$CE$103,2+$A25-20)))</f>
        <v>0.31840938944904235</v>
      </c>
      <c r="CU25" s="15">
        <f>CT25*(1-IF(CU$2&lt;=2032,'MP-2016 factors'!EW6,HLOOKUP('MP-2016 factors'!$CE$2,'MP-2016 factors'!$CE$2:$CE$103,2+$A25-20)))</f>
        <v>0.31522529555455192</v>
      </c>
      <c r="CV25" s="15">
        <f>CU25*(1-IF(CV$2&lt;=2032,'MP-2016 factors'!EX6,HLOOKUP('MP-2016 factors'!$CE$2,'MP-2016 factors'!$CE$2:$CE$103,2+$A25-20)))</f>
        <v>0.31207304259900642</v>
      </c>
      <c r="CW25" s="15">
        <f>CV25*(1-IF(CW$2&lt;=2032,'MP-2016 factors'!EY6,HLOOKUP('MP-2016 factors'!$CE$2,'MP-2016 factors'!$CE$2:$CE$103,2+$A25-20)))</f>
        <v>0.30895231217301633</v>
      </c>
      <c r="CX25" s="15">
        <f>CW25*(1-IF(CX$2&lt;=2032,'MP-2016 factors'!EZ6,HLOOKUP('MP-2016 factors'!$CE$2,'MP-2016 factors'!$CE$2:$CE$103,2+$A25-20)))</f>
        <v>0.30586278905128617</v>
      </c>
      <c r="CY25" s="15">
        <f>CX25*(1-IF(CY$2&lt;=2032,'MP-2016 factors'!FA6,HLOOKUP('MP-2016 factors'!$CE$2,'MP-2016 factors'!$CE$2:$CE$103,2+$A25-20)))</f>
        <v>0.3028041611607733</v>
      </c>
      <c r="CZ25" s="15">
        <f>CY25*(1-IF(CZ$2&lt;=2032,'MP-2016 factors'!FB6,HLOOKUP('MP-2016 factors'!$CE$2,'MP-2016 factors'!$CE$2:$CE$103,2+$A25-20)))</f>
        <v>0.29977611954916555</v>
      </c>
      <c r="DA25" s="15">
        <f>CZ25*(1-IF(DA$2&lt;=2032,'MP-2016 factors'!FC6,HLOOKUP('MP-2016 factors'!$CE$2,'MP-2016 factors'!$CE$2:$CE$103,2+$A25-20)))</f>
        <v>0.29677835835367389</v>
      </c>
      <c r="DB25" s="15">
        <f>DA25*(1-IF(DB$2&lt;=2032,'MP-2016 factors'!FD6,HLOOKUP('MP-2016 factors'!$CE$2,'MP-2016 factors'!$CE$2:$CE$103,2+$A25-20)))</f>
        <v>0.29381057477013717</v>
      </c>
      <c r="DC25" s="15">
        <f>DB25*(1-IF(DC$2&lt;=2032,'MP-2016 factors'!FE6,HLOOKUP('MP-2016 factors'!$CE$2,'MP-2016 factors'!$CE$2:$CE$103,2+$A25-20)))</f>
        <v>0.2908724690224358</v>
      </c>
      <c r="DD25" s="15">
        <f>DC25*(1-IF(DD$2&lt;=2032,'MP-2016 factors'!FF6,HLOOKUP('MP-2016 factors'!$CE$2,'MP-2016 factors'!$CE$2:$CE$103,2+$A25-20)))</f>
        <v>0.28796374433221145</v>
      </c>
      <c r="DE25" s="15">
        <f>DD25*(1-IF(DE$2&lt;=2032,'MP-2016 factors'!FG6,HLOOKUP('MP-2016 factors'!$CE$2,'MP-2016 factors'!$CE$2:$CE$103,2+$A25-20)))</f>
        <v>0.28508410688888935</v>
      </c>
      <c r="DF25" s="15">
        <f>DE25*(1-IF(DF$2&lt;=2032,'MP-2016 factors'!FH6,HLOOKUP('MP-2016 factors'!$CE$2,'MP-2016 factors'!$CE$2:$CE$103,2+$A25-20)))</f>
        <v>0.28223326582000047</v>
      </c>
    </row>
    <row r="26" spans="1:110" x14ac:dyDescent="0.25">
      <c r="A26">
        <f t="shared" si="9"/>
        <v>24</v>
      </c>
      <c r="B26" s="15">
        <v>1</v>
      </c>
      <c r="C26" s="15">
        <f>B26*(1-IF(C$2&lt;=2032,'MP-2016 factors'!BE7,HLOOKUP('MP-2016 factors'!$CE$2,'MP-2016 factors'!$CE$2:$CE$103,2+$A26-20)))</f>
        <v>1.0022</v>
      </c>
      <c r="D26" s="15">
        <f>C26*(1-IF(D$2&lt;=2032,'MP-2016 factors'!BF7,HLOOKUP('MP-2016 factors'!$CE$2,'MP-2016 factors'!$CE$2:$CE$103,2+$A26-20)))</f>
        <v>0.99528481999999996</v>
      </c>
      <c r="E26" s="15">
        <f>D26*(1-IF(E$2&lt;=2032,'MP-2016 factors'!BG7,HLOOKUP('MP-2016 factors'!$CE$2,'MP-2016 factors'!$CE$2:$CE$103,2+$A26-20)))</f>
        <v>0.98055460466399991</v>
      </c>
      <c r="F26" s="15">
        <f>E26*(1-IF(F$2&lt;=2032,'MP-2016 factors'!BH7,HLOOKUP('MP-2016 factors'!$CE$2,'MP-2016 factors'!$CE$2:$CE$103,2+$A26-20)))</f>
        <v>0.96113962349165272</v>
      </c>
      <c r="G26" s="15">
        <f>F26*(1-IF(G$2&lt;=2032,'MP-2016 factors'!BI7,HLOOKUP('MP-2016 factors'!$CE$2,'MP-2016 factors'!$CE$2:$CE$103,2+$A26-20)))</f>
        <v>0.9406673495112805</v>
      </c>
      <c r="H26" s="15">
        <f>G26*(1-IF(H$2&lt;=2032,'MP-2016 factors'!BJ7,HLOOKUP('MP-2016 factors'!$CE$2,'MP-2016 factors'!$CE$2:$CE$103,2+$A26-20)))</f>
        <v>0.92194806925600603</v>
      </c>
      <c r="I26" s="15">
        <f>H26*(1-IF(I$2&lt;=2032,'MP-2016 factors'!BK7,HLOOKUP('MP-2016 factors'!$CE$2,'MP-2016 factors'!$CE$2:$CE$103,2+$A26-20)))</f>
        <v>0.90655153649943065</v>
      </c>
      <c r="J26" s="15">
        <f>I26*(1-IF(J$2&lt;=2032,'MP-2016 factors'!BL7,HLOOKUP('MP-2016 factors'!$CE$2,'MP-2016 factors'!$CE$2:$CE$103,2+$A26-20)))</f>
        <v>0.88968967792054132</v>
      </c>
      <c r="K26" s="15">
        <f>J26*(1-IF(K$2&lt;=2032,'MP-2016 factors'!BM7,HLOOKUP('MP-2016 factors'!$CE$2,'MP-2016 factors'!$CE$2:$CE$103,2+$A26-20)))</f>
        <v>0.87171794642654643</v>
      </c>
      <c r="L26" s="15">
        <f>K26*(1-IF(L$2&lt;=2032,'MP-2016 factors'!BN7,HLOOKUP('MP-2016 factors'!$CE$2,'MP-2016 factors'!$CE$2:$CE$103,2+$A26-20)))</f>
        <v>0.85315035416766105</v>
      </c>
      <c r="M26" s="15">
        <f>L26*(1-IF(M$2&lt;=2032,'MP-2016 factors'!BO7,HLOOKUP('MP-2016 factors'!$CE$2,'MP-2016 factors'!$CE$2:$CE$103,2+$A26-20)))</f>
        <v>0.83438104637597255</v>
      </c>
      <c r="N26" s="15">
        <f>M26*(1-IF(N$2&lt;=2032,'MP-2016 factors'!BP7,HLOOKUP('MP-2016 factors'!$CE$2,'MP-2016 factors'!$CE$2:$CE$103,2+$A26-20)))</f>
        <v>0.81694248250671464</v>
      </c>
      <c r="O26" s="15">
        <f>N26*(1-IF(O$2&lt;=2032,'MP-2016 factors'!BQ7,HLOOKUP('MP-2016 factors'!$CE$2,'MP-2016 factors'!$CE$2:$CE$103,2+$A26-20)))</f>
        <v>0.80084871560133231</v>
      </c>
      <c r="P26" s="15">
        <f>O26*(1-IF(P$2&lt;=2032,'MP-2016 factors'!BR7,HLOOKUP('MP-2016 factors'!$CE$2,'MP-2016 factors'!$CE$2:$CE$103,2+$A26-20)))</f>
        <v>0.78595292949114759</v>
      </c>
      <c r="Q26" s="15">
        <f>P26*(1-IF(Q$2&lt;=2032,'MP-2016 factors'!BS7,HLOOKUP('MP-2016 factors'!$CE$2,'MP-2016 factors'!$CE$2:$CE$103,2+$A26-20)))</f>
        <v>0.77227734851800167</v>
      </c>
      <c r="R26" s="15">
        <f>Q26*(1-IF(R$2&lt;=2032,'MP-2016 factors'!BT7,HLOOKUP('MP-2016 factors'!$CE$2,'MP-2016 factors'!$CE$2:$CE$103,2+$A26-20)))</f>
        <v>0.75961200000230644</v>
      </c>
      <c r="S26" s="15">
        <f>R26*(1-IF(S$2&lt;=2032,'MP-2016 factors'!BU7,HLOOKUP('MP-2016 factors'!$CE$2,'MP-2016 factors'!$CE$2:$CE$103,2+$A26-20)))</f>
        <v>0.74783801400227068</v>
      </c>
      <c r="T26" s="15">
        <f>S26*(1-IF(T$2&lt;=2032,'MP-2016 factors'!BV7,HLOOKUP('MP-2016 factors'!$CE$2,'MP-2016 factors'!$CE$2:$CE$103,2+$A26-20)))</f>
        <v>0.73691957899783755</v>
      </c>
      <c r="U26" s="15">
        <f>T26*(1-IF(U$2&lt;=2032,'MP-2016 factors'!BW7,HLOOKUP('MP-2016 factors'!$CE$2,'MP-2016 factors'!$CE$2:$CE$103,2+$A26-20)))</f>
        <v>0.72675008880766734</v>
      </c>
      <c r="V26" s="15">
        <f>U26*(1-IF(V$2&lt;=2032,'MP-2016 factors'!BX7,HLOOKUP('MP-2016 factors'!$CE$2,'MP-2016 factors'!$CE$2:$CE$103,2+$A26-20)))</f>
        <v>0.71722966264428689</v>
      </c>
      <c r="W26" s="15">
        <f>V26*(1-IF(W$2&lt;=2032,'MP-2016 factors'!BY7,HLOOKUP('MP-2016 factors'!$CE$2,'MP-2016 factors'!$CE$2:$CE$103,2+$A26-20)))</f>
        <v>0.70833601482749775</v>
      </c>
      <c r="X26" s="15">
        <f>W26*(1-IF(X$2&lt;=2032,'MP-2016 factors'!BZ7,HLOOKUP('MP-2016 factors'!$CE$2,'MP-2016 factors'!$CE$2:$CE$103,2+$A26-20)))</f>
        <v>0.70004848345401605</v>
      </c>
      <c r="Y26" s="15">
        <f>X26*(1-IF(Y$2&lt;=2032,'MP-2016 factors'!CA7,HLOOKUP('MP-2016 factors'!$CE$2,'MP-2016 factors'!$CE$2:$CE$103,2+$A26-20)))</f>
        <v>0.6922779452876765</v>
      </c>
      <c r="Z26" s="15">
        <f>Y26*(1-IF(Z$2&lt;=2032,'MP-2016 factors'!CB7,HLOOKUP('MP-2016 factors'!$CE$2,'MP-2016 factors'!$CE$2:$CE$103,2+$A26-20)))</f>
        <v>0.68487057127309836</v>
      </c>
      <c r="AA26" s="15">
        <f>Z26*(1-IF(AA$2&lt;=2032,'MP-2016 factors'!CC7,HLOOKUP('MP-2016 factors'!$CE$2,'MP-2016 factors'!$CE$2:$CE$103,2+$A26-20)))</f>
        <v>0.67781640438898549</v>
      </c>
      <c r="AB26" s="15">
        <f>AA26*(1-IF(AB$2&lt;=2032,'MP-2016 factors'!CD7,HLOOKUP('MP-2016 factors'!$CE$2,'MP-2016 factors'!$CE$2:$CE$103,2+$A26-20)))</f>
        <v>0.67097045870465677</v>
      </c>
      <c r="AC26" s="15">
        <f>AB26*(1-IF(AC$2&lt;=2032,'MP-2016 factors'!CE7,HLOOKUP('MP-2016 factors'!$CE$2,'MP-2016 factors'!$CE$2:$CE$103,2+$A26-20)))</f>
        <v>0.66426075411761021</v>
      </c>
      <c r="AD26" s="15">
        <f>AC26*(1-IF(AD$2&lt;=2032,'MP-2016 factors'!CF7,HLOOKUP('MP-2016 factors'!$CE$2,'MP-2016 factors'!$CE$2:$CE$103,2+$A26-20)))</f>
        <v>0.65761814657643414</v>
      </c>
      <c r="AE26" s="15">
        <f>AD26*(1-IF(AE$2&lt;=2032,'MP-2016 factors'!CG7,HLOOKUP('MP-2016 factors'!$CE$2,'MP-2016 factors'!$CE$2:$CE$103,2+$A26-20)))</f>
        <v>0.65104196511066981</v>
      </c>
      <c r="AF26" s="15">
        <f>AE26*(1-IF(AF$2&lt;=2032,'MP-2016 factors'!CH7,HLOOKUP('MP-2016 factors'!$CE$2,'MP-2016 factors'!$CE$2:$CE$103,2+$A26-20)))</f>
        <v>0.64453154545956315</v>
      </c>
      <c r="AG26" s="15">
        <f>AF26*(1-IF(AG$2&lt;=2032,'MP-2016 factors'!CI7,HLOOKUP('MP-2016 factors'!$CE$2,'MP-2016 factors'!$CE$2:$CE$103,2+$A26-20)))</f>
        <v>0.63808623000496756</v>
      </c>
      <c r="AH26" s="15">
        <f>AG26*(1-IF(AH$2&lt;=2032,'MP-2016 factors'!CJ7,HLOOKUP('MP-2016 factors'!$CE$2,'MP-2016 factors'!$CE$2:$CE$103,2+$A26-20)))</f>
        <v>0.63170536770491792</v>
      </c>
      <c r="AI26" s="15">
        <f>AH26*(1-IF(AI$2&lt;=2032,'MP-2016 factors'!CK7,HLOOKUP('MP-2016 factors'!$CE$2,'MP-2016 factors'!$CE$2:$CE$103,2+$A26-20)))</f>
        <v>0.62538831402786876</v>
      </c>
      <c r="AJ26" s="15">
        <f>AI26*(1-IF(AJ$2&lt;=2032,'MP-2016 factors'!CL7,HLOOKUP('MP-2016 factors'!$CE$2,'MP-2016 factors'!$CE$2:$CE$103,2+$A26-20)))</f>
        <v>0.61913443088759013</v>
      </c>
      <c r="AK26" s="15">
        <f>AJ26*(1-IF(AK$2&lt;=2032,'MP-2016 factors'!CM7,HLOOKUP('MP-2016 factors'!$CE$2,'MP-2016 factors'!$CE$2:$CE$103,2+$A26-20)))</f>
        <v>0.61294308657871421</v>
      </c>
      <c r="AL26" s="15">
        <f>AK26*(1-IF(AL$2&lt;=2032,'MP-2016 factors'!CN7,HLOOKUP('MP-2016 factors'!$CE$2,'MP-2016 factors'!$CE$2:$CE$103,2+$A26-20)))</f>
        <v>0.60681365571292711</v>
      </c>
      <c r="AM26" s="15">
        <f>AL26*(1-IF(AM$2&lt;=2032,'MP-2016 factors'!CO7,HLOOKUP('MP-2016 factors'!$CE$2,'MP-2016 factors'!$CE$2:$CE$103,2+$A26-20)))</f>
        <v>0.60074551915579788</v>
      </c>
      <c r="AN26" s="15">
        <f>AM26*(1-IF(AN$2&lt;=2032,'MP-2016 factors'!CP7,HLOOKUP('MP-2016 factors'!$CE$2,'MP-2016 factors'!$CE$2:$CE$103,2+$A26-20)))</f>
        <v>0.59473806396423989</v>
      </c>
      <c r="AO26" s="15">
        <f>AN26*(1-IF(AO$2&lt;=2032,'MP-2016 factors'!CQ7,HLOOKUP('MP-2016 factors'!$CE$2,'MP-2016 factors'!$CE$2:$CE$103,2+$A26-20)))</f>
        <v>0.5887906833245975</v>
      </c>
      <c r="AP26" s="15">
        <f>AO26*(1-IF(AP$2&lt;=2032,'MP-2016 factors'!CR7,HLOOKUP('MP-2016 factors'!$CE$2,'MP-2016 factors'!$CE$2:$CE$103,2+$A26-20)))</f>
        <v>0.58290277649135147</v>
      </c>
      <c r="AQ26" s="15">
        <f>AP26*(1-IF(AQ$2&lt;=2032,'MP-2016 factors'!CS7,HLOOKUP('MP-2016 factors'!$CE$2,'MP-2016 factors'!$CE$2:$CE$103,2+$A26-20)))</f>
        <v>0.57707374872643791</v>
      </c>
      <c r="AR26" s="15">
        <f>AQ26*(1-IF(AR$2&lt;=2032,'MP-2016 factors'!CT7,HLOOKUP('MP-2016 factors'!$CE$2,'MP-2016 factors'!$CE$2:$CE$103,2+$A26-20)))</f>
        <v>0.57130301123917349</v>
      </c>
      <c r="AS26" s="15">
        <f>AR26*(1-IF(AS$2&lt;=2032,'MP-2016 factors'!CU7,HLOOKUP('MP-2016 factors'!$CE$2,'MP-2016 factors'!$CE$2:$CE$103,2+$A26-20)))</f>
        <v>0.56558998112678172</v>
      </c>
      <c r="AT26" s="15">
        <f>AS26*(1-IF(AT$2&lt;=2032,'MP-2016 factors'!CV7,HLOOKUP('MP-2016 factors'!$CE$2,'MP-2016 factors'!$CE$2:$CE$103,2+$A26-20)))</f>
        <v>0.55993408131551392</v>
      </c>
      <c r="AU26" s="15">
        <f>AT26*(1-IF(AU$2&lt;=2032,'MP-2016 factors'!CW7,HLOOKUP('MP-2016 factors'!$CE$2,'MP-2016 factors'!$CE$2:$CE$103,2+$A26-20)))</f>
        <v>0.55433474050235876</v>
      </c>
      <c r="AV26" s="15">
        <f>AU26*(1-IF(AV$2&lt;=2032,'MP-2016 factors'!CX7,HLOOKUP('MP-2016 factors'!$CE$2,'MP-2016 factors'!$CE$2:$CE$103,2+$A26-20)))</f>
        <v>0.54879139309733516</v>
      </c>
      <c r="AW26" s="15">
        <f>AV26*(1-IF(AW$2&lt;=2032,'MP-2016 factors'!CY7,HLOOKUP('MP-2016 factors'!$CE$2,'MP-2016 factors'!$CE$2:$CE$103,2+$A26-20)))</f>
        <v>0.54330347916636179</v>
      </c>
      <c r="AX26" s="15">
        <f>AW26*(1-IF(AX$2&lt;=2032,'MP-2016 factors'!CZ7,HLOOKUP('MP-2016 factors'!$CE$2,'MP-2016 factors'!$CE$2:$CE$103,2+$A26-20)))</f>
        <v>0.53787044437469822</v>
      </c>
      <c r="AY26" s="15">
        <f>AX26*(1-IF(AY$2&lt;=2032,'MP-2016 factors'!DA7,HLOOKUP('MP-2016 factors'!$CE$2,'MP-2016 factors'!$CE$2:$CE$103,2+$A26-20)))</f>
        <v>0.53249173993095122</v>
      </c>
      <c r="AZ26" s="15">
        <f>AY26*(1-IF(AZ$2&lt;=2032,'MP-2016 factors'!DB7,HLOOKUP('MP-2016 factors'!$CE$2,'MP-2016 factors'!$CE$2:$CE$103,2+$A26-20)))</f>
        <v>0.52716682253164171</v>
      </c>
      <c r="BA26" s="15">
        <f>AZ26*(1-IF(BA$2&lt;=2032,'MP-2016 factors'!DC7,HLOOKUP('MP-2016 factors'!$CE$2,'MP-2016 factors'!$CE$2:$CE$103,2+$A26-20)))</f>
        <v>0.52189515430632527</v>
      </c>
      <c r="BB26" s="15">
        <f>BA26*(1-IF(BB$2&lt;=2032,'MP-2016 factors'!DD7,HLOOKUP('MP-2016 factors'!$CE$2,'MP-2016 factors'!$CE$2:$CE$103,2+$A26-20)))</f>
        <v>0.51667620276326198</v>
      </c>
      <c r="BC26" s="15">
        <f>BB26*(1-IF(BC$2&lt;=2032,'MP-2016 factors'!DE7,HLOOKUP('MP-2016 factors'!$CE$2,'MP-2016 factors'!$CE$2:$CE$103,2+$A26-20)))</f>
        <v>0.51150944073562932</v>
      </c>
      <c r="BD26" s="15">
        <f>BC26*(1-IF(BD$2&lt;=2032,'MP-2016 factors'!DF7,HLOOKUP('MP-2016 factors'!$CE$2,'MP-2016 factors'!$CE$2:$CE$103,2+$A26-20)))</f>
        <v>0.50639434632827307</v>
      </c>
      <c r="BE26" s="15">
        <f>BD26*(1-IF(BE$2&lt;=2032,'MP-2016 factors'!DG7,HLOOKUP('MP-2016 factors'!$CE$2,'MP-2016 factors'!$CE$2:$CE$103,2+$A26-20)))</f>
        <v>0.50133040286499031</v>
      </c>
      <c r="BF26" s="15">
        <f>BE26*(1-IF(BF$2&lt;=2032,'MP-2016 factors'!DH7,HLOOKUP('MP-2016 factors'!$CE$2,'MP-2016 factors'!$CE$2:$CE$103,2+$A26-20)))</f>
        <v>0.4963170988363404</v>
      </c>
      <c r="BG26" s="15">
        <f>BF26*(1-IF(BG$2&lt;=2032,'MP-2016 factors'!DI7,HLOOKUP('MP-2016 factors'!$CE$2,'MP-2016 factors'!$CE$2:$CE$103,2+$A26-20)))</f>
        <v>0.49135392784797699</v>
      </c>
      <c r="BH26" s="15">
        <f>BG26*(1-IF(BH$2&lt;=2032,'MP-2016 factors'!DJ7,HLOOKUP('MP-2016 factors'!$CE$2,'MP-2016 factors'!$CE$2:$CE$103,2+$A26-20)))</f>
        <v>0.48644038856949723</v>
      </c>
      <c r="BI26" s="15">
        <f>BH26*(1-IF(BI$2&lt;=2032,'MP-2016 factors'!DK7,HLOOKUP('MP-2016 factors'!$CE$2,'MP-2016 factors'!$CE$2:$CE$103,2+$A26-20)))</f>
        <v>0.48157598468380225</v>
      </c>
      <c r="BJ26" s="15">
        <f>BI26*(1-IF(BJ$2&lt;=2032,'MP-2016 factors'!DL7,HLOOKUP('MP-2016 factors'!$CE$2,'MP-2016 factors'!$CE$2:$CE$103,2+$A26-20)))</f>
        <v>0.47676022483696423</v>
      </c>
      <c r="BK26" s="15">
        <f>BJ26*(1-IF(BK$2&lt;=2032,'MP-2016 factors'!DM7,HLOOKUP('MP-2016 factors'!$CE$2,'MP-2016 factors'!$CE$2:$CE$103,2+$A26-20)))</f>
        <v>0.47199262258859459</v>
      </c>
      <c r="BL26" s="15">
        <f>BK26*(1-IF(BL$2&lt;=2032,'MP-2016 factors'!DN7,HLOOKUP('MP-2016 factors'!$CE$2,'MP-2016 factors'!$CE$2:$CE$103,2+$A26-20)))</f>
        <v>0.46727269636270863</v>
      </c>
      <c r="BM26" s="15">
        <f>BL26*(1-IF(BM$2&lt;=2032,'MP-2016 factors'!DO7,HLOOKUP('MP-2016 factors'!$CE$2,'MP-2016 factors'!$CE$2:$CE$103,2+$A26-20)))</f>
        <v>0.46259996939908155</v>
      </c>
      <c r="BN26" s="15">
        <f>BM26*(1-IF(BN$2&lt;=2032,'MP-2016 factors'!DP7,HLOOKUP('MP-2016 factors'!$CE$2,'MP-2016 factors'!$CE$2:$CE$103,2+$A26-20)))</f>
        <v>0.45797396970509074</v>
      </c>
      <c r="BO26" s="15">
        <f>BN26*(1-IF(BO$2&lt;=2032,'MP-2016 factors'!DQ7,HLOOKUP('MP-2016 factors'!$CE$2,'MP-2016 factors'!$CE$2:$CE$103,2+$A26-20)))</f>
        <v>0.45339423000803986</v>
      </c>
      <c r="BP26" s="15">
        <f>BO26*(1-IF(BP$2&lt;=2032,'MP-2016 factors'!DR7,HLOOKUP('MP-2016 factors'!$CE$2,'MP-2016 factors'!$CE$2:$CE$103,2+$A26-20)))</f>
        <v>0.44886028770795944</v>
      </c>
      <c r="BQ26" s="15">
        <f>BP26*(1-IF(BQ$2&lt;=2032,'MP-2016 factors'!DS7,HLOOKUP('MP-2016 factors'!$CE$2,'MP-2016 factors'!$CE$2:$CE$103,2+$A26-20)))</f>
        <v>0.44437168483087985</v>
      </c>
      <c r="BR26" s="15">
        <f>BQ26*(1-IF(BR$2&lt;=2032,'MP-2016 factors'!DT7,HLOOKUP('MP-2016 factors'!$CE$2,'MP-2016 factors'!$CE$2:$CE$103,2+$A26-20)))</f>
        <v>0.43992796798257106</v>
      </c>
      <c r="BS26" s="15">
        <f>BR26*(1-IF(BS$2&lt;=2032,'MP-2016 factors'!DU7,HLOOKUP('MP-2016 factors'!$CE$2,'MP-2016 factors'!$CE$2:$CE$103,2+$A26-20)))</f>
        <v>0.43552868830274533</v>
      </c>
      <c r="BT26" s="15">
        <f>BS26*(1-IF(BT$2&lt;=2032,'MP-2016 factors'!DV7,HLOOKUP('MP-2016 factors'!$CE$2,'MP-2016 factors'!$CE$2:$CE$103,2+$A26-20)))</f>
        <v>0.43117340141971788</v>
      </c>
      <c r="BU26" s="15">
        <f>BT26*(1-IF(BU$2&lt;=2032,'MP-2016 factors'!DW7,HLOOKUP('MP-2016 factors'!$CE$2,'MP-2016 factors'!$CE$2:$CE$103,2+$A26-20)))</f>
        <v>0.42686166740552073</v>
      </c>
      <c r="BV26" s="15">
        <f>BU26*(1-IF(BV$2&lt;=2032,'MP-2016 factors'!DX7,HLOOKUP('MP-2016 factors'!$CE$2,'MP-2016 factors'!$CE$2:$CE$103,2+$A26-20)))</f>
        <v>0.42259305073146552</v>
      </c>
      <c r="BW26" s="15">
        <f>BV26*(1-IF(BW$2&lt;=2032,'MP-2016 factors'!DY7,HLOOKUP('MP-2016 factors'!$CE$2,'MP-2016 factors'!$CE$2:$CE$103,2+$A26-20)))</f>
        <v>0.41836712022415085</v>
      </c>
      <c r="BX26" s="15">
        <f>BW26*(1-IF(BX$2&lt;=2032,'MP-2016 factors'!DZ7,HLOOKUP('MP-2016 factors'!$CE$2,'MP-2016 factors'!$CE$2:$CE$103,2+$A26-20)))</f>
        <v>0.41418344902190934</v>
      </c>
      <c r="BY26" s="15">
        <f>BX26*(1-IF(BY$2&lt;=2032,'MP-2016 factors'!EA7,HLOOKUP('MP-2016 factors'!$CE$2,'MP-2016 factors'!$CE$2:$CE$103,2+$A26-20)))</f>
        <v>0.41004161453169025</v>
      </c>
      <c r="BZ26" s="15">
        <f>BY26*(1-IF(BZ$2&lt;=2032,'MP-2016 factors'!EB7,HLOOKUP('MP-2016 factors'!$CE$2,'MP-2016 factors'!$CE$2:$CE$103,2+$A26-20)))</f>
        <v>0.40594119838637333</v>
      </c>
      <c r="CA26" s="15">
        <f>BZ26*(1-IF(CA$2&lt;=2032,'MP-2016 factors'!EC7,HLOOKUP('MP-2016 factors'!$CE$2,'MP-2016 factors'!$CE$2:$CE$103,2+$A26-20)))</f>
        <v>0.4018817864025096</v>
      </c>
      <c r="CB26" s="15">
        <f>CA26*(1-IF(CB$2&lt;=2032,'MP-2016 factors'!ED7,HLOOKUP('MP-2016 factors'!$CE$2,'MP-2016 factors'!$CE$2:$CE$103,2+$A26-20)))</f>
        <v>0.39786296853848452</v>
      </c>
      <c r="CC26" s="15">
        <f>CB26*(1-IF(CC$2&lt;=2032,'MP-2016 factors'!EE7,HLOOKUP('MP-2016 factors'!$CE$2,'MP-2016 factors'!$CE$2:$CE$103,2+$A26-20)))</f>
        <v>0.39388433885309965</v>
      </c>
      <c r="CD26" s="15">
        <f>CC26*(1-IF(CD$2&lt;=2032,'MP-2016 factors'!EF7,HLOOKUP('MP-2016 factors'!$CE$2,'MP-2016 factors'!$CE$2:$CE$103,2+$A26-20)))</f>
        <v>0.38994549546456864</v>
      </c>
      <c r="CE26" s="15">
        <f>CD26*(1-IF(CE$2&lt;=2032,'MP-2016 factors'!EG7,HLOOKUP('MP-2016 factors'!$CE$2,'MP-2016 factors'!$CE$2:$CE$103,2+$A26-20)))</f>
        <v>0.38604604050992297</v>
      </c>
      <c r="CF26" s="15">
        <f>CE26*(1-IF(CF$2&lt;=2032,'MP-2016 factors'!EH7,HLOOKUP('MP-2016 factors'!$CE$2,'MP-2016 factors'!$CE$2:$CE$103,2+$A26-20)))</f>
        <v>0.38218558010482373</v>
      </c>
      <c r="CG26" s="15">
        <f>CF26*(1-IF(CG$2&lt;=2032,'MP-2016 factors'!EI7,HLOOKUP('MP-2016 factors'!$CE$2,'MP-2016 factors'!$CE$2:$CE$103,2+$A26-20)))</f>
        <v>0.37836372430377546</v>
      </c>
      <c r="CH26" s="15">
        <f>CG26*(1-IF(CH$2&lt;=2032,'MP-2016 factors'!EJ7,HLOOKUP('MP-2016 factors'!$CE$2,'MP-2016 factors'!$CE$2:$CE$103,2+$A26-20)))</f>
        <v>0.3745800870607377</v>
      </c>
      <c r="CI26" s="15">
        <f>CH26*(1-IF(CI$2&lt;=2032,'MP-2016 factors'!EK7,HLOOKUP('MP-2016 factors'!$CE$2,'MP-2016 factors'!$CE$2:$CE$103,2+$A26-20)))</f>
        <v>0.37083428619013031</v>
      </c>
      <c r="CJ26" s="15">
        <f>CI26*(1-IF(CJ$2&lt;=2032,'MP-2016 factors'!EL7,HLOOKUP('MP-2016 factors'!$CE$2,'MP-2016 factors'!$CE$2:$CE$103,2+$A26-20)))</f>
        <v>0.36712594332822901</v>
      </c>
      <c r="CK26" s="15">
        <f>CJ26*(1-IF(CK$2&lt;=2032,'MP-2016 factors'!EM7,HLOOKUP('MP-2016 factors'!$CE$2,'MP-2016 factors'!$CE$2:$CE$103,2+$A26-20)))</f>
        <v>0.36345468389494673</v>
      </c>
      <c r="CL26" s="15">
        <f>CK26*(1-IF(CL$2&lt;=2032,'MP-2016 factors'!EN7,HLOOKUP('MP-2016 factors'!$CE$2,'MP-2016 factors'!$CE$2:$CE$103,2+$A26-20)))</f>
        <v>0.35982013705599725</v>
      </c>
      <c r="CM26" s="15">
        <f>CL26*(1-IF(CM$2&lt;=2032,'MP-2016 factors'!EO7,HLOOKUP('MP-2016 factors'!$CE$2,'MP-2016 factors'!$CE$2:$CE$103,2+$A26-20)))</f>
        <v>0.35622193568543725</v>
      </c>
      <c r="CN26" s="15">
        <f>CM26*(1-IF(CN$2&lt;=2032,'MP-2016 factors'!EP7,HLOOKUP('MP-2016 factors'!$CE$2,'MP-2016 factors'!$CE$2:$CE$103,2+$A26-20)))</f>
        <v>0.3526597163285829</v>
      </c>
      <c r="CO26" s="15">
        <f>CN26*(1-IF(CO$2&lt;=2032,'MP-2016 factors'!EQ7,HLOOKUP('MP-2016 factors'!$CE$2,'MP-2016 factors'!$CE$2:$CE$103,2+$A26-20)))</f>
        <v>0.34913311916529705</v>
      </c>
      <c r="CP26" s="15">
        <f>CO26*(1-IF(CP$2&lt;=2032,'MP-2016 factors'!ER7,HLOOKUP('MP-2016 factors'!$CE$2,'MP-2016 factors'!$CE$2:$CE$103,2+$A26-20)))</f>
        <v>0.34564178797364409</v>
      </c>
      <c r="CQ26" s="15">
        <f>CP26*(1-IF(CQ$2&lt;=2032,'MP-2016 factors'!ES7,HLOOKUP('MP-2016 factors'!$CE$2,'MP-2016 factors'!$CE$2:$CE$103,2+$A26-20)))</f>
        <v>0.34218537009390765</v>
      </c>
      <c r="CR26" s="15">
        <f>CQ26*(1-IF(CR$2&lt;=2032,'MP-2016 factors'!ET7,HLOOKUP('MP-2016 factors'!$CE$2,'MP-2016 factors'!$CE$2:$CE$103,2+$A26-20)))</f>
        <v>0.33876351639296859</v>
      </c>
      <c r="CS26" s="15">
        <f>CR26*(1-IF(CS$2&lt;=2032,'MP-2016 factors'!EU7,HLOOKUP('MP-2016 factors'!$CE$2,'MP-2016 factors'!$CE$2:$CE$103,2+$A26-20)))</f>
        <v>0.33537588122903889</v>
      </c>
      <c r="CT26" s="15">
        <f>CS26*(1-IF(CT$2&lt;=2032,'MP-2016 factors'!EV7,HLOOKUP('MP-2016 factors'!$CE$2,'MP-2016 factors'!$CE$2:$CE$103,2+$A26-20)))</f>
        <v>0.3320221224167485</v>
      </c>
      <c r="CU26" s="15">
        <f>CT26*(1-IF(CU$2&lt;=2032,'MP-2016 factors'!EW7,HLOOKUP('MP-2016 factors'!$CE$2,'MP-2016 factors'!$CE$2:$CE$103,2+$A26-20)))</f>
        <v>0.32870190119258103</v>
      </c>
      <c r="CV26" s="15">
        <f>CU26*(1-IF(CV$2&lt;=2032,'MP-2016 factors'!EX7,HLOOKUP('MP-2016 factors'!$CE$2,'MP-2016 factors'!$CE$2:$CE$103,2+$A26-20)))</f>
        <v>0.32541488218065523</v>
      </c>
      <c r="CW26" s="15">
        <f>CV26*(1-IF(CW$2&lt;=2032,'MP-2016 factors'!EY7,HLOOKUP('MP-2016 factors'!$CE$2,'MP-2016 factors'!$CE$2:$CE$103,2+$A26-20)))</f>
        <v>0.32216073335884865</v>
      </c>
      <c r="CX26" s="15">
        <f>CW26*(1-IF(CX$2&lt;=2032,'MP-2016 factors'!EZ7,HLOOKUP('MP-2016 factors'!$CE$2,'MP-2016 factors'!$CE$2:$CE$103,2+$A26-20)))</f>
        <v>0.31893912602526014</v>
      </c>
      <c r="CY26" s="15">
        <f>CX26*(1-IF(CY$2&lt;=2032,'MP-2016 factors'!FA7,HLOOKUP('MP-2016 factors'!$CE$2,'MP-2016 factors'!$CE$2:$CE$103,2+$A26-20)))</f>
        <v>0.31574973476500756</v>
      </c>
      <c r="CZ26" s="15">
        <f>CY26*(1-IF(CZ$2&lt;=2032,'MP-2016 factors'!FB7,HLOOKUP('MP-2016 factors'!$CE$2,'MP-2016 factors'!$CE$2:$CE$103,2+$A26-20)))</f>
        <v>0.31259223741735748</v>
      </c>
      <c r="DA26" s="15">
        <f>CZ26*(1-IF(DA$2&lt;=2032,'MP-2016 factors'!FC7,HLOOKUP('MP-2016 factors'!$CE$2,'MP-2016 factors'!$CE$2:$CE$103,2+$A26-20)))</f>
        <v>0.30946631504318389</v>
      </c>
      <c r="DB26" s="15">
        <f>DA26*(1-IF(DB$2&lt;=2032,'MP-2016 factors'!FD7,HLOOKUP('MP-2016 factors'!$CE$2,'MP-2016 factors'!$CE$2:$CE$103,2+$A26-20)))</f>
        <v>0.30637165189275206</v>
      </c>
      <c r="DC26" s="15">
        <f>DB26*(1-IF(DC$2&lt;=2032,'MP-2016 factors'!FE7,HLOOKUP('MP-2016 factors'!$CE$2,'MP-2016 factors'!$CE$2:$CE$103,2+$A26-20)))</f>
        <v>0.30330793537382456</v>
      </c>
      <c r="DD26" s="15">
        <f>DC26*(1-IF(DD$2&lt;=2032,'MP-2016 factors'!FF7,HLOOKUP('MP-2016 factors'!$CE$2,'MP-2016 factors'!$CE$2:$CE$103,2+$A26-20)))</f>
        <v>0.3002748560200863</v>
      </c>
      <c r="DE26" s="15">
        <f>DD26*(1-IF(DE$2&lt;=2032,'MP-2016 factors'!FG7,HLOOKUP('MP-2016 factors'!$CE$2,'MP-2016 factors'!$CE$2:$CE$103,2+$A26-20)))</f>
        <v>0.29727210745988542</v>
      </c>
      <c r="DF26" s="15">
        <f>DE26*(1-IF(DF$2&lt;=2032,'MP-2016 factors'!FH7,HLOOKUP('MP-2016 factors'!$CE$2,'MP-2016 factors'!$CE$2:$CE$103,2+$A26-20)))</f>
        <v>0.29429938638528658</v>
      </c>
    </row>
    <row r="27" spans="1:110" x14ac:dyDescent="0.25">
      <c r="A27">
        <f t="shared" si="9"/>
        <v>25</v>
      </c>
      <c r="B27" s="15">
        <v>1</v>
      </c>
      <c r="C27" s="15">
        <f>B27*(1-IF(C$2&lt;=2032,'MP-2016 factors'!BE8,HLOOKUP('MP-2016 factors'!$CE$2,'MP-2016 factors'!$CE$2:$CE$103,2+$A27-20)))</f>
        <v>1.0048999999999999</v>
      </c>
      <c r="D27" s="15">
        <f>C27*(1-IF(D$2&lt;=2032,'MP-2016 factors'!BF8,HLOOKUP('MP-2016 factors'!$CE$2,'MP-2016 factors'!$CE$2:$CE$103,2+$A27-20)))</f>
        <v>1.0010813799999998</v>
      </c>
      <c r="E27" s="15">
        <f>D27*(1-IF(E$2&lt;=2032,'MP-2016 factors'!BG8,HLOOKUP('MP-2016 factors'!$CE$2,'MP-2016 factors'!$CE$2:$CE$103,2+$A27-20)))</f>
        <v>0.98976916040599983</v>
      </c>
      <c r="F27" s="15">
        <f>E27*(1-IF(F$2&lt;=2032,'MP-2016 factors'!BH8,HLOOKUP('MP-2016 factors'!$CE$2,'MP-2016 factors'!$CE$2:$CE$103,2+$A27-20)))</f>
        <v>0.97393285383950379</v>
      </c>
      <c r="G27" s="15">
        <f>F27*(1-IF(G$2&lt;=2032,'MP-2016 factors'!BI8,HLOOKUP('MP-2016 factors'!$CE$2,'MP-2016 factors'!$CE$2:$CE$103,2+$A27-20)))</f>
        <v>0.95708381546808041</v>
      </c>
      <c r="H27" s="15">
        <f>G27*(1-IF(H$2&lt;=2032,'MP-2016 factors'!BJ8,HLOOKUP('MP-2016 factors'!$CE$2,'MP-2016 factors'!$CE$2:$CE$103,2+$A27-20)))</f>
        <v>0.94186618280213796</v>
      </c>
      <c r="I27" s="15">
        <f>H27*(1-IF(I$2&lt;=2032,'MP-2016 factors'!BK8,HLOOKUP('MP-2016 factors'!$CE$2,'MP-2016 factors'!$CE$2:$CE$103,2+$A27-20)))</f>
        <v>0.92999866889883109</v>
      </c>
      <c r="J27" s="15">
        <f>I27*(1-IF(J$2&lt;=2032,'MP-2016 factors'!BL8,HLOOKUP('MP-2016 factors'!$CE$2,'MP-2016 factors'!$CE$2:$CE$103,2+$A27-20)))</f>
        <v>0.91642068833290824</v>
      </c>
      <c r="K27" s="15">
        <f>J27*(1-IF(K$2&lt;=2032,'MP-2016 factors'!BM8,HLOOKUP('MP-2016 factors'!$CE$2,'MP-2016 factors'!$CE$2:$CE$103,2+$A27-20)))</f>
        <v>0.90139138904424854</v>
      </c>
      <c r="L27" s="15">
        <f>K27*(1-IF(L$2&lt;=2032,'MP-2016 factors'!BN8,HLOOKUP('MP-2016 factors'!$CE$2,'MP-2016 factors'!$CE$2:$CE$103,2+$A27-20)))</f>
        <v>0.88525648318035643</v>
      </c>
      <c r="M27" s="15">
        <f>L27*(1-IF(M$2&lt;=2032,'MP-2016 factors'!BO8,HLOOKUP('MP-2016 factors'!$CE$2,'MP-2016 factors'!$CE$2:$CE$103,2+$A27-20)))</f>
        <v>0.86834808435161159</v>
      </c>
      <c r="N27" s="15">
        <f>M27*(1-IF(N$2&lt;=2032,'MP-2016 factors'!BP8,HLOOKUP('MP-2016 factors'!$CE$2,'MP-2016 factors'!$CE$2:$CE$103,2+$A27-20)))</f>
        <v>0.85106795747301445</v>
      </c>
      <c r="O27" s="15">
        <f>N27*(1-IF(O$2&lt;=2032,'MP-2016 factors'!BQ8,HLOOKUP('MP-2016 factors'!$CE$2,'MP-2016 factors'!$CE$2:$CE$103,2+$A27-20)))</f>
        <v>0.83489766628102713</v>
      </c>
      <c r="P27" s="15">
        <f>O27*(1-IF(P$2&lt;=2032,'MP-2016 factors'!BR8,HLOOKUP('MP-2016 factors'!$CE$2,'MP-2016 factors'!$CE$2:$CE$103,2+$A27-20)))</f>
        <v>0.81978601852134059</v>
      </c>
      <c r="Q27" s="15">
        <f>P27*(1-IF(Q$2&lt;=2032,'MP-2016 factors'!BS8,HLOOKUP('MP-2016 factors'!$CE$2,'MP-2016 factors'!$CE$2:$CE$103,2+$A27-20)))</f>
        <v>0.80568569900277354</v>
      </c>
      <c r="R27" s="15">
        <f>Q27*(1-IF(R$2&lt;=2032,'MP-2016 factors'!BT8,HLOOKUP('MP-2016 factors'!$CE$2,'MP-2016 factors'!$CE$2:$CE$103,2+$A27-20)))</f>
        <v>0.79255302210902834</v>
      </c>
      <c r="S27" s="15">
        <f>R27*(1-IF(S$2&lt;=2032,'MP-2016 factors'!BU8,HLOOKUP('MP-2016 factors'!$CE$2,'MP-2016 factors'!$CE$2:$CE$103,2+$A27-20)))</f>
        <v>0.7802684502663384</v>
      </c>
      <c r="T27" s="15">
        <f>S27*(1-IF(T$2&lt;=2032,'MP-2016 factors'!BV8,HLOOKUP('MP-2016 factors'!$CE$2,'MP-2016 factors'!$CE$2:$CE$103,2+$A27-20)))</f>
        <v>0.76887653089244989</v>
      </c>
      <c r="U27" s="15">
        <f>T27*(1-IF(U$2&lt;=2032,'MP-2016 factors'!BW8,HLOOKUP('MP-2016 factors'!$CE$2,'MP-2016 factors'!$CE$2:$CE$103,2+$A27-20)))</f>
        <v>0.75826603476613408</v>
      </c>
      <c r="V27" s="15">
        <f>U27*(1-IF(V$2&lt;=2032,'MP-2016 factors'!BX8,HLOOKUP('MP-2016 factors'!$CE$2,'MP-2016 factors'!$CE$2:$CE$103,2+$A27-20)))</f>
        <v>0.74833274971069774</v>
      </c>
      <c r="W27" s="15">
        <f>V27*(1-IF(W$2&lt;=2032,'MP-2016 factors'!BY8,HLOOKUP('MP-2016 factors'!$CE$2,'MP-2016 factors'!$CE$2:$CE$103,2+$A27-20)))</f>
        <v>0.73905342361428517</v>
      </c>
      <c r="X27" s="15">
        <f>W27*(1-IF(X$2&lt;=2032,'MP-2016 factors'!BZ8,HLOOKUP('MP-2016 factors'!$CE$2,'MP-2016 factors'!$CE$2:$CE$103,2+$A27-20)))</f>
        <v>0.730406498557998</v>
      </c>
      <c r="Y27" s="15">
        <f>X27*(1-IF(Y$2&lt;=2032,'MP-2016 factors'!CA8,HLOOKUP('MP-2016 factors'!$CE$2,'MP-2016 factors'!$CE$2:$CE$103,2+$A27-20)))</f>
        <v>0.72229898642400425</v>
      </c>
      <c r="Z27" s="15">
        <f>Y27*(1-IF(Z$2&lt;=2032,'MP-2016 factors'!CB8,HLOOKUP('MP-2016 factors'!$CE$2,'MP-2016 factors'!$CE$2:$CE$103,2+$A27-20)))</f>
        <v>0.71457038726926736</v>
      </c>
      <c r="AA27" s="15">
        <f>Z27*(1-IF(AA$2&lt;=2032,'MP-2016 factors'!CC8,HLOOKUP('MP-2016 factors'!$CE$2,'MP-2016 factors'!$CE$2:$CE$103,2+$A27-20)))</f>
        <v>0.70721031228039388</v>
      </c>
      <c r="AB27" s="15">
        <f>AA27*(1-IF(AB$2&lt;=2032,'MP-2016 factors'!CD8,HLOOKUP('MP-2016 factors'!$CE$2,'MP-2016 factors'!$CE$2:$CE$103,2+$A27-20)))</f>
        <v>0.70006748812636188</v>
      </c>
      <c r="AC27" s="15">
        <f>AB27*(1-IF(AC$2&lt;=2032,'MP-2016 factors'!CE8,HLOOKUP('MP-2016 factors'!$CE$2,'MP-2016 factors'!$CE$2:$CE$103,2+$A27-20)))</f>
        <v>0.69306681324509822</v>
      </c>
      <c r="AD27" s="15">
        <f>AC27*(1-IF(AD$2&lt;=2032,'MP-2016 factors'!CF8,HLOOKUP('MP-2016 factors'!$CE$2,'MP-2016 factors'!$CE$2:$CE$103,2+$A27-20)))</f>
        <v>0.6861361451126472</v>
      </c>
      <c r="AE27" s="15">
        <f>AD27*(1-IF(AE$2&lt;=2032,'MP-2016 factors'!CG8,HLOOKUP('MP-2016 factors'!$CE$2,'MP-2016 factors'!$CE$2:$CE$103,2+$A27-20)))</f>
        <v>0.67927478366152072</v>
      </c>
      <c r="AF27" s="15">
        <f>AE27*(1-IF(AF$2&lt;=2032,'MP-2016 factors'!CH8,HLOOKUP('MP-2016 factors'!$CE$2,'MP-2016 factors'!$CE$2:$CE$103,2+$A27-20)))</f>
        <v>0.67248203582490551</v>
      </c>
      <c r="AG27" s="15">
        <f>AF27*(1-IF(AG$2&lt;=2032,'MP-2016 factors'!CI8,HLOOKUP('MP-2016 factors'!$CE$2,'MP-2016 factors'!$CE$2:$CE$103,2+$A27-20)))</f>
        <v>0.66575721546665645</v>
      </c>
      <c r="AH27" s="15">
        <f>AG27*(1-IF(AH$2&lt;=2032,'MP-2016 factors'!CJ8,HLOOKUP('MP-2016 factors'!$CE$2,'MP-2016 factors'!$CE$2:$CE$103,2+$A27-20)))</f>
        <v>0.65909964331198989</v>
      </c>
      <c r="AI27" s="15">
        <f>AH27*(1-IF(AI$2&lt;=2032,'MP-2016 factors'!CK8,HLOOKUP('MP-2016 factors'!$CE$2,'MP-2016 factors'!$CE$2:$CE$103,2+$A27-20)))</f>
        <v>0.65250864687887</v>
      </c>
      <c r="AJ27" s="15">
        <f>AI27*(1-IF(AJ$2&lt;=2032,'MP-2016 factors'!CL8,HLOOKUP('MP-2016 factors'!$CE$2,'MP-2016 factors'!$CE$2:$CE$103,2+$A27-20)))</f>
        <v>0.64598356041008131</v>
      </c>
      <c r="AK27" s="15">
        <f>AJ27*(1-IF(AK$2&lt;=2032,'MP-2016 factors'!CM8,HLOOKUP('MP-2016 factors'!$CE$2,'MP-2016 factors'!$CE$2:$CE$103,2+$A27-20)))</f>
        <v>0.63952372480598052</v>
      </c>
      <c r="AL27" s="15">
        <f>AK27*(1-IF(AL$2&lt;=2032,'MP-2016 factors'!CN8,HLOOKUP('MP-2016 factors'!$CE$2,'MP-2016 factors'!$CE$2:$CE$103,2+$A27-20)))</f>
        <v>0.63312848755792073</v>
      </c>
      <c r="AM27" s="15">
        <f>AL27*(1-IF(AM$2&lt;=2032,'MP-2016 factors'!CO8,HLOOKUP('MP-2016 factors'!$CE$2,'MP-2016 factors'!$CE$2:$CE$103,2+$A27-20)))</f>
        <v>0.62679720268234151</v>
      </c>
      <c r="AN27" s="15">
        <f>AM27*(1-IF(AN$2&lt;=2032,'MP-2016 factors'!CP8,HLOOKUP('MP-2016 factors'!$CE$2,'MP-2016 factors'!$CE$2:$CE$103,2+$A27-20)))</f>
        <v>0.62052923065551813</v>
      </c>
      <c r="AO27" s="15">
        <f>AN27*(1-IF(AO$2&lt;=2032,'MP-2016 factors'!CQ8,HLOOKUP('MP-2016 factors'!$CE$2,'MP-2016 factors'!$CE$2:$CE$103,2+$A27-20)))</f>
        <v>0.61432393834896293</v>
      </c>
      <c r="AP27" s="15">
        <f>AO27*(1-IF(AP$2&lt;=2032,'MP-2016 factors'!CR8,HLOOKUP('MP-2016 factors'!$CE$2,'MP-2016 factors'!$CE$2:$CE$103,2+$A27-20)))</f>
        <v>0.60818069896547333</v>
      </c>
      <c r="AQ27" s="15">
        <f>AP27*(1-IF(AQ$2&lt;=2032,'MP-2016 factors'!CS8,HLOOKUP('MP-2016 factors'!$CE$2,'MP-2016 factors'!$CE$2:$CE$103,2+$A27-20)))</f>
        <v>0.60209889197581856</v>
      </c>
      <c r="AR27" s="15">
        <f>AQ27*(1-IF(AR$2&lt;=2032,'MP-2016 factors'!CT8,HLOOKUP('MP-2016 factors'!$CE$2,'MP-2016 factors'!$CE$2:$CE$103,2+$A27-20)))</f>
        <v>0.59607790305606034</v>
      </c>
      <c r="AS27" s="15">
        <f>AR27*(1-IF(AS$2&lt;=2032,'MP-2016 factors'!CU8,HLOOKUP('MP-2016 factors'!$CE$2,'MP-2016 factors'!$CE$2:$CE$103,2+$A27-20)))</f>
        <v>0.59011712402549976</v>
      </c>
      <c r="AT27" s="15">
        <f>AS27*(1-IF(AT$2&lt;=2032,'MP-2016 factors'!CV8,HLOOKUP('MP-2016 factors'!$CE$2,'MP-2016 factors'!$CE$2:$CE$103,2+$A27-20)))</f>
        <v>0.58421595278524474</v>
      </c>
      <c r="AU27" s="15">
        <f>AT27*(1-IF(AU$2&lt;=2032,'MP-2016 factors'!CW8,HLOOKUP('MP-2016 factors'!$CE$2,'MP-2016 factors'!$CE$2:$CE$103,2+$A27-20)))</f>
        <v>0.57837379325739224</v>
      </c>
      <c r="AV27" s="15">
        <f>AU27*(1-IF(AV$2&lt;=2032,'MP-2016 factors'!CX8,HLOOKUP('MP-2016 factors'!$CE$2,'MP-2016 factors'!$CE$2:$CE$103,2+$A27-20)))</f>
        <v>0.57259005532481833</v>
      </c>
      <c r="AW27" s="15">
        <f>AV27*(1-IF(AW$2&lt;=2032,'MP-2016 factors'!CY8,HLOOKUP('MP-2016 factors'!$CE$2,'MP-2016 factors'!$CE$2:$CE$103,2+$A27-20)))</f>
        <v>0.56686415477157015</v>
      </c>
      <c r="AX27" s="15">
        <f>AW27*(1-IF(AX$2&lt;=2032,'MP-2016 factors'!CZ8,HLOOKUP('MP-2016 factors'!$CE$2,'MP-2016 factors'!$CE$2:$CE$103,2+$A27-20)))</f>
        <v>0.56119551322385441</v>
      </c>
      <c r="AY27" s="15">
        <f>AX27*(1-IF(AY$2&lt;=2032,'MP-2016 factors'!DA8,HLOOKUP('MP-2016 factors'!$CE$2,'MP-2016 factors'!$CE$2:$CE$103,2+$A27-20)))</f>
        <v>0.55558355809161586</v>
      </c>
      <c r="AZ27" s="15">
        <f>AY27*(1-IF(AZ$2&lt;=2032,'MP-2016 factors'!DB8,HLOOKUP('MP-2016 factors'!$CE$2,'MP-2016 factors'!$CE$2:$CE$103,2+$A27-20)))</f>
        <v>0.55002772251069965</v>
      </c>
      <c r="BA27" s="15">
        <f>AZ27*(1-IF(BA$2&lt;=2032,'MP-2016 factors'!DC8,HLOOKUP('MP-2016 factors'!$CE$2,'MP-2016 factors'!$CE$2:$CE$103,2+$A27-20)))</f>
        <v>0.5445274452855926</v>
      </c>
      <c r="BB27" s="15">
        <f>BA27*(1-IF(BB$2&lt;=2032,'MP-2016 factors'!DD8,HLOOKUP('MP-2016 factors'!$CE$2,'MP-2016 factors'!$CE$2:$CE$103,2+$A27-20)))</f>
        <v>0.53908217083273668</v>
      </c>
      <c r="BC27" s="15">
        <f>BB27*(1-IF(BC$2&lt;=2032,'MP-2016 factors'!DE8,HLOOKUP('MP-2016 factors'!$CE$2,'MP-2016 factors'!$CE$2:$CE$103,2+$A27-20)))</f>
        <v>0.5336913491244093</v>
      </c>
      <c r="BD27" s="15">
        <f>BC27*(1-IF(BD$2&lt;=2032,'MP-2016 factors'!DF8,HLOOKUP('MP-2016 factors'!$CE$2,'MP-2016 factors'!$CE$2:$CE$103,2+$A27-20)))</f>
        <v>0.5283544356331652</v>
      </c>
      <c r="BE27" s="15">
        <f>BD27*(1-IF(BE$2&lt;=2032,'MP-2016 factors'!DG8,HLOOKUP('MP-2016 factors'!$CE$2,'MP-2016 factors'!$CE$2:$CE$103,2+$A27-20)))</f>
        <v>0.52307089127683359</v>
      </c>
      <c r="BF27" s="15">
        <f>BE27*(1-IF(BF$2&lt;=2032,'MP-2016 factors'!DH8,HLOOKUP('MP-2016 factors'!$CE$2,'MP-2016 factors'!$CE$2:$CE$103,2+$A27-20)))</f>
        <v>0.51784018236406526</v>
      </c>
      <c r="BG27" s="15">
        <f>BF27*(1-IF(BG$2&lt;=2032,'MP-2016 factors'!DI8,HLOOKUP('MP-2016 factors'!$CE$2,'MP-2016 factors'!$CE$2:$CE$103,2+$A27-20)))</f>
        <v>0.51266178054042455</v>
      </c>
      <c r="BH27" s="15">
        <f>BG27*(1-IF(BH$2&lt;=2032,'MP-2016 factors'!DJ8,HLOOKUP('MP-2016 factors'!$CE$2,'MP-2016 factors'!$CE$2:$CE$103,2+$A27-20)))</f>
        <v>0.50753516273502031</v>
      </c>
      <c r="BI27" s="15">
        <f>BH27*(1-IF(BI$2&lt;=2032,'MP-2016 factors'!DK8,HLOOKUP('MP-2016 factors'!$CE$2,'MP-2016 factors'!$CE$2:$CE$103,2+$A27-20)))</f>
        <v>0.50245981110767013</v>
      </c>
      <c r="BJ27" s="15">
        <f>BI27*(1-IF(BJ$2&lt;=2032,'MP-2016 factors'!DL8,HLOOKUP('MP-2016 factors'!$CE$2,'MP-2016 factors'!$CE$2:$CE$103,2+$A27-20)))</f>
        <v>0.49743521299659343</v>
      </c>
      <c r="BK27" s="15">
        <f>BJ27*(1-IF(BK$2&lt;=2032,'MP-2016 factors'!DM8,HLOOKUP('MP-2016 factors'!$CE$2,'MP-2016 factors'!$CE$2:$CE$103,2+$A27-20)))</f>
        <v>0.49246086086662749</v>
      </c>
      <c r="BL27" s="15">
        <f>BK27*(1-IF(BL$2&lt;=2032,'MP-2016 factors'!DN8,HLOOKUP('MP-2016 factors'!$CE$2,'MP-2016 factors'!$CE$2:$CE$103,2+$A27-20)))</f>
        <v>0.48753625225796121</v>
      </c>
      <c r="BM27" s="15">
        <f>BL27*(1-IF(BM$2&lt;=2032,'MP-2016 factors'!DO8,HLOOKUP('MP-2016 factors'!$CE$2,'MP-2016 factors'!$CE$2:$CE$103,2+$A27-20)))</f>
        <v>0.48266088973538157</v>
      </c>
      <c r="BN27" s="15">
        <f>BM27*(1-IF(BN$2&lt;=2032,'MP-2016 factors'!DP8,HLOOKUP('MP-2016 factors'!$CE$2,'MP-2016 factors'!$CE$2:$CE$103,2+$A27-20)))</f>
        <v>0.47783428083802776</v>
      </c>
      <c r="BO27" s="15">
        <f>BN27*(1-IF(BO$2&lt;=2032,'MP-2016 factors'!DQ8,HLOOKUP('MP-2016 factors'!$CE$2,'MP-2016 factors'!$CE$2:$CE$103,2+$A27-20)))</f>
        <v>0.47305593802964746</v>
      </c>
      <c r="BP27" s="15">
        <f>BO27*(1-IF(BP$2&lt;=2032,'MP-2016 factors'!DR8,HLOOKUP('MP-2016 factors'!$CE$2,'MP-2016 factors'!$CE$2:$CE$103,2+$A27-20)))</f>
        <v>0.46832537864935098</v>
      </c>
      <c r="BQ27" s="15">
        <f>BP27*(1-IF(BQ$2&lt;=2032,'MP-2016 factors'!DS8,HLOOKUP('MP-2016 factors'!$CE$2,'MP-2016 factors'!$CE$2:$CE$103,2+$A27-20)))</f>
        <v>0.46364212486285744</v>
      </c>
      <c r="BR27" s="15">
        <f>BQ27*(1-IF(BR$2&lt;=2032,'MP-2016 factors'!DT8,HLOOKUP('MP-2016 factors'!$CE$2,'MP-2016 factors'!$CE$2:$CE$103,2+$A27-20)))</f>
        <v>0.45900570361422888</v>
      </c>
      <c r="BS27" s="15">
        <f>BR27*(1-IF(BS$2&lt;=2032,'MP-2016 factors'!DU8,HLOOKUP('MP-2016 factors'!$CE$2,'MP-2016 factors'!$CE$2:$CE$103,2+$A27-20)))</f>
        <v>0.45441564657808659</v>
      </c>
      <c r="BT27" s="15">
        <f>BS27*(1-IF(BT$2&lt;=2032,'MP-2016 factors'!DV8,HLOOKUP('MP-2016 factors'!$CE$2,'MP-2016 factors'!$CE$2:$CE$103,2+$A27-20)))</f>
        <v>0.44987149011230571</v>
      </c>
      <c r="BU27" s="15">
        <f>BT27*(1-IF(BU$2&lt;=2032,'MP-2016 factors'!DW8,HLOOKUP('MP-2016 factors'!$CE$2,'MP-2016 factors'!$CE$2:$CE$103,2+$A27-20)))</f>
        <v>0.44537277521118263</v>
      </c>
      <c r="BV27" s="15">
        <f>BU27*(1-IF(BV$2&lt;=2032,'MP-2016 factors'!DX8,HLOOKUP('MP-2016 factors'!$CE$2,'MP-2016 factors'!$CE$2:$CE$103,2+$A27-20)))</f>
        <v>0.44091904745907079</v>
      </c>
      <c r="BW27" s="15">
        <f>BV27*(1-IF(BW$2&lt;=2032,'MP-2016 factors'!DY8,HLOOKUP('MP-2016 factors'!$CE$2,'MP-2016 factors'!$CE$2:$CE$103,2+$A27-20)))</f>
        <v>0.43650985698448008</v>
      </c>
      <c r="BX27" s="15">
        <f>BW27*(1-IF(BX$2&lt;=2032,'MP-2016 factors'!DZ8,HLOOKUP('MP-2016 factors'!$CE$2,'MP-2016 factors'!$CE$2:$CE$103,2+$A27-20)))</f>
        <v>0.43214475841463529</v>
      </c>
      <c r="BY27" s="15">
        <f>BX27*(1-IF(BY$2&lt;=2032,'MP-2016 factors'!EA8,HLOOKUP('MP-2016 factors'!$CE$2,'MP-2016 factors'!$CE$2:$CE$103,2+$A27-20)))</f>
        <v>0.42782331083048891</v>
      </c>
      <c r="BZ27" s="15">
        <f>BY27*(1-IF(BZ$2&lt;=2032,'MP-2016 factors'!EB8,HLOOKUP('MP-2016 factors'!$CE$2,'MP-2016 factors'!$CE$2:$CE$103,2+$A27-20)))</f>
        <v>0.42354507772218403</v>
      </c>
      <c r="CA27" s="15">
        <f>BZ27*(1-IF(CA$2&lt;=2032,'MP-2016 factors'!EC8,HLOOKUP('MP-2016 factors'!$CE$2,'MP-2016 factors'!$CE$2:$CE$103,2+$A27-20)))</f>
        <v>0.41930962694496221</v>
      </c>
      <c r="CB27" s="15">
        <f>CA27*(1-IF(CB$2&lt;=2032,'MP-2016 factors'!ED8,HLOOKUP('MP-2016 factors'!$CE$2,'MP-2016 factors'!$CE$2:$CE$103,2+$A27-20)))</f>
        <v>0.41511653067551257</v>
      </c>
      <c r="CC27" s="15">
        <f>CB27*(1-IF(CC$2&lt;=2032,'MP-2016 factors'!EE8,HLOOKUP('MP-2016 factors'!$CE$2,'MP-2016 factors'!$CE$2:$CE$103,2+$A27-20)))</f>
        <v>0.41096536536875744</v>
      </c>
      <c r="CD27" s="15">
        <f>CC27*(1-IF(CD$2&lt;=2032,'MP-2016 factors'!EF8,HLOOKUP('MP-2016 factors'!$CE$2,'MP-2016 factors'!$CE$2:$CE$103,2+$A27-20)))</f>
        <v>0.40685571171506985</v>
      </c>
      <c r="CE27" s="15">
        <f>CD27*(1-IF(CE$2&lt;=2032,'MP-2016 factors'!EG8,HLOOKUP('MP-2016 factors'!$CE$2,'MP-2016 factors'!$CE$2:$CE$103,2+$A27-20)))</f>
        <v>0.40278715459791914</v>
      </c>
      <c r="CF27" s="15">
        <f>CE27*(1-IF(CF$2&lt;=2032,'MP-2016 factors'!EH8,HLOOKUP('MP-2016 factors'!$CE$2,'MP-2016 factors'!$CE$2:$CE$103,2+$A27-20)))</f>
        <v>0.39875928305193992</v>
      </c>
      <c r="CG27" s="15">
        <f>CF27*(1-IF(CG$2&lt;=2032,'MP-2016 factors'!EI8,HLOOKUP('MP-2016 factors'!$CE$2,'MP-2016 factors'!$CE$2:$CE$103,2+$A27-20)))</f>
        <v>0.3947716902214205</v>
      </c>
      <c r="CH27" s="15">
        <f>CG27*(1-IF(CH$2&lt;=2032,'MP-2016 factors'!EJ8,HLOOKUP('MP-2016 factors'!$CE$2,'MP-2016 factors'!$CE$2:$CE$103,2+$A27-20)))</f>
        <v>0.39082397331920632</v>
      </c>
      <c r="CI27" s="15">
        <f>CH27*(1-IF(CI$2&lt;=2032,'MP-2016 factors'!EK8,HLOOKUP('MP-2016 factors'!$CE$2,'MP-2016 factors'!$CE$2:$CE$103,2+$A27-20)))</f>
        <v>0.38691573358601428</v>
      </c>
      <c r="CJ27" s="15">
        <f>CI27*(1-IF(CJ$2&lt;=2032,'MP-2016 factors'!EL8,HLOOKUP('MP-2016 factors'!$CE$2,'MP-2016 factors'!$CE$2:$CE$103,2+$A27-20)))</f>
        <v>0.38304657625015415</v>
      </c>
      <c r="CK27" s="15">
        <f>CJ27*(1-IF(CK$2&lt;=2032,'MP-2016 factors'!EM8,HLOOKUP('MP-2016 factors'!$CE$2,'MP-2016 factors'!$CE$2:$CE$103,2+$A27-20)))</f>
        <v>0.37921611048765258</v>
      </c>
      <c r="CL27" s="15">
        <f>CK27*(1-IF(CL$2&lt;=2032,'MP-2016 factors'!EN8,HLOOKUP('MP-2016 factors'!$CE$2,'MP-2016 factors'!$CE$2:$CE$103,2+$A27-20)))</f>
        <v>0.37542394938277607</v>
      </c>
      <c r="CM27" s="15">
        <f>CL27*(1-IF(CM$2&lt;=2032,'MP-2016 factors'!EO8,HLOOKUP('MP-2016 factors'!$CE$2,'MP-2016 factors'!$CE$2:$CE$103,2+$A27-20)))</f>
        <v>0.37166970988894832</v>
      </c>
      <c r="CN27" s="15">
        <f>CM27*(1-IF(CN$2&lt;=2032,'MP-2016 factors'!EP8,HLOOKUP('MP-2016 factors'!$CE$2,'MP-2016 factors'!$CE$2:$CE$103,2+$A27-20)))</f>
        <v>0.36795301279005882</v>
      </c>
      <c r="CO27" s="15">
        <f>CN27*(1-IF(CO$2&lt;=2032,'MP-2016 factors'!EQ8,HLOOKUP('MP-2016 factors'!$CE$2,'MP-2016 factors'!$CE$2:$CE$103,2+$A27-20)))</f>
        <v>0.36427348266215825</v>
      </c>
      <c r="CP27" s="15">
        <f>CO27*(1-IF(CP$2&lt;=2032,'MP-2016 factors'!ER8,HLOOKUP('MP-2016 factors'!$CE$2,'MP-2016 factors'!$CE$2:$CE$103,2+$A27-20)))</f>
        <v>0.36063074783553667</v>
      </c>
      <c r="CQ27" s="15">
        <f>CP27*(1-IF(CQ$2&lt;=2032,'MP-2016 factors'!ES8,HLOOKUP('MP-2016 factors'!$CE$2,'MP-2016 factors'!$CE$2:$CE$103,2+$A27-20)))</f>
        <v>0.35702444035718128</v>
      </c>
      <c r="CR27" s="15">
        <f>CQ27*(1-IF(CR$2&lt;=2032,'MP-2016 factors'!ET8,HLOOKUP('MP-2016 factors'!$CE$2,'MP-2016 factors'!$CE$2:$CE$103,2+$A27-20)))</f>
        <v>0.35345419595360944</v>
      </c>
      <c r="CS27" s="15">
        <f>CR27*(1-IF(CS$2&lt;=2032,'MP-2016 factors'!EU8,HLOOKUP('MP-2016 factors'!$CE$2,'MP-2016 factors'!$CE$2:$CE$103,2+$A27-20)))</f>
        <v>0.34991965399407332</v>
      </c>
      <c r="CT27" s="15">
        <f>CS27*(1-IF(CT$2&lt;=2032,'MP-2016 factors'!EV8,HLOOKUP('MP-2016 factors'!$CE$2,'MP-2016 factors'!$CE$2:$CE$103,2+$A27-20)))</f>
        <v>0.34642045745413258</v>
      </c>
      <c r="CU27" s="15">
        <f>CT27*(1-IF(CU$2&lt;=2032,'MP-2016 factors'!EW8,HLOOKUP('MP-2016 factors'!$CE$2,'MP-2016 factors'!$CE$2:$CE$103,2+$A27-20)))</f>
        <v>0.34295625287959125</v>
      </c>
      <c r="CV27" s="15">
        <f>CU27*(1-IF(CV$2&lt;=2032,'MP-2016 factors'!EX8,HLOOKUP('MP-2016 factors'!$CE$2,'MP-2016 factors'!$CE$2:$CE$103,2+$A27-20)))</f>
        <v>0.33952669035079536</v>
      </c>
      <c r="CW27" s="15">
        <f>CV27*(1-IF(CW$2&lt;=2032,'MP-2016 factors'!EY8,HLOOKUP('MP-2016 factors'!$CE$2,'MP-2016 factors'!$CE$2:$CE$103,2+$A27-20)))</f>
        <v>0.33613142344728741</v>
      </c>
      <c r="CX27" s="15">
        <f>CW27*(1-IF(CX$2&lt;=2032,'MP-2016 factors'!EZ8,HLOOKUP('MP-2016 factors'!$CE$2,'MP-2016 factors'!$CE$2:$CE$103,2+$A27-20)))</f>
        <v>0.33277010921281452</v>
      </c>
      <c r="CY27" s="15">
        <f>CX27*(1-IF(CY$2&lt;=2032,'MP-2016 factors'!FA8,HLOOKUP('MP-2016 factors'!$CE$2,'MP-2016 factors'!$CE$2:$CE$103,2+$A27-20)))</f>
        <v>0.32944240812068637</v>
      </c>
      <c r="CZ27" s="15">
        <f>CY27*(1-IF(CZ$2&lt;=2032,'MP-2016 factors'!FB8,HLOOKUP('MP-2016 factors'!$CE$2,'MP-2016 factors'!$CE$2:$CE$103,2+$A27-20)))</f>
        <v>0.32614798403947948</v>
      </c>
      <c r="DA27" s="15">
        <f>CZ27*(1-IF(DA$2&lt;=2032,'MP-2016 factors'!FC8,HLOOKUP('MP-2016 factors'!$CE$2,'MP-2016 factors'!$CE$2:$CE$103,2+$A27-20)))</f>
        <v>0.32288650419908466</v>
      </c>
      <c r="DB27" s="15">
        <f>DA27*(1-IF(DB$2&lt;=2032,'MP-2016 factors'!FD8,HLOOKUP('MP-2016 factors'!$CE$2,'MP-2016 factors'!$CE$2:$CE$103,2+$A27-20)))</f>
        <v>0.31965763915709383</v>
      </c>
      <c r="DC27" s="15">
        <f>DB27*(1-IF(DC$2&lt;=2032,'MP-2016 factors'!FE8,HLOOKUP('MP-2016 factors'!$CE$2,'MP-2016 factors'!$CE$2:$CE$103,2+$A27-20)))</f>
        <v>0.31646106276552288</v>
      </c>
      <c r="DD27" s="15">
        <f>DC27*(1-IF(DD$2&lt;=2032,'MP-2016 factors'!FF8,HLOOKUP('MP-2016 factors'!$CE$2,'MP-2016 factors'!$CE$2:$CE$103,2+$A27-20)))</f>
        <v>0.31329645213786766</v>
      </c>
      <c r="DE27" s="15">
        <f>DD27*(1-IF(DE$2&lt;=2032,'MP-2016 factors'!FG8,HLOOKUP('MP-2016 factors'!$CE$2,'MP-2016 factors'!$CE$2:$CE$103,2+$A27-20)))</f>
        <v>0.31016348761648899</v>
      </c>
      <c r="DF27" s="15">
        <f>DE27*(1-IF(DF$2&lt;=2032,'MP-2016 factors'!FH8,HLOOKUP('MP-2016 factors'!$CE$2,'MP-2016 factors'!$CE$2:$CE$103,2+$A27-20)))</f>
        <v>0.3070618527403241</v>
      </c>
    </row>
    <row r="28" spans="1:110" x14ac:dyDescent="0.25">
      <c r="A28">
        <f t="shared" si="9"/>
        <v>26</v>
      </c>
      <c r="B28" s="15">
        <v>1</v>
      </c>
      <c r="C28" s="15">
        <f>B28*(1-IF(C$2&lt;=2032,'MP-2016 factors'!BE9,HLOOKUP('MP-2016 factors'!$CE$2,'MP-2016 factors'!$CE$2:$CE$103,2+$A28-20)))</f>
        <v>1.0071000000000001</v>
      </c>
      <c r="D28" s="15">
        <f>C28*(1-IF(D$2&lt;=2032,'MP-2016 factors'!BF9,HLOOKUP('MP-2016 factors'!$CE$2,'MP-2016 factors'!$CE$2:$CE$103,2+$A28-20)))</f>
        <v>1.0059921900000002</v>
      </c>
      <c r="E28" s="15">
        <f>D28*(1-IF(E$2&lt;=2032,'MP-2016 factors'!BG9,HLOOKUP('MP-2016 factors'!$CE$2,'MP-2016 factors'!$CE$2:$CE$103,2+$A28-20)))</f>
        <v>0.99774305404200014</v>
      </c>
      <c r="F28" s="15">
        <f>E28*(1-IF(F$2&lt;=2032,'MP-2016 factors'!BH9,HLOOKUP('MP-2016 factors'!$CE$2,'MP-2016 factors'!$CE$2:$CE$103,2+$A28-20)))</f>
        <v>0.98527126586647518</v>
      </c>
      <c r="G28" s="15">
        <f>F28*(1-IF(G$2&lt;=2032,'MP-2016 factors'!BI9,HLOOKUP('MP-2016 factors'!$CE$2,'MP-2016 factors'!$CE$2:$CE$103,2+$A28-20)))</f>
        <v>0.97187157665069102</v>
      </c>
      <c r="H28" s="15">
        <f>G28*(1-IF(H$2&lt;=2032,'MP-2016 factors'!BJ9,HLOOKUP('MP-2016 factors'!$CE$2,'MP-2016 factors'!$CE$2:$CE$103,2+$A28-20)))</f>
        <v>0.96030630488854773</v>
      </c>
      <c r="I28" s="15">
        <f>H28*(1-IF(I$2&lt;=2032,'MP-2016 factors'!BK9,HLOOKUP('MP-2016 factors'!$CE$2,'MP-2016 factors'!$CE$2:$CE$103,2+$A28-20)))</f>
        <v>0.9521437012969951</v>
      </c>
      <c r="J28" s="15">
        <f>I28*(1-IF(J$2&lt;=2032,'MP-2016 factors'!BL9,HLOOKUP('MP-2016 factors'!$CE$2,'MP-2016 factors'!$CE$2:$CE$103,2+$A28-20)))</f>
        <v>0.94205097806324689</v>
      </c>
      <c r="K28" s="15">
        <f>J28*(1-IF(K$2&lt;=2032,'MP-2016 factors'!BM9,HLOOKUP('MP-2016 factors'!$CE$2,'MP-2016 factors'!$CE$2:$CE$103,2+$A28-20)))</f>
        <v>0.93018113573965</v>
      </c>
      <c r="L28" s="15">
        <f>K28*(1-IF(L$2&lt;=2032,'MP-2016 factors'!BN9,HLOOKUP('MP-2016 factors'!$CE$2,'MP-2016 factors'!$CE$2:$CE$103,2+$A28-20)))</f>
        <v>0.91669350927142512</v>
      </c>
      <c r="M28" s="15">
        <f>L28*(1-IF(M$2&lt;=2032,'MP-2016 factors'!BO9,HLOOKUP('MP-2016 factors'!$CE$2,'MP-2016 factors'!$CE$2:$CE$103,2+$A28-20)))</f>
        <v>0.90193474377215521</v>
      </c>
      <c r="N28" s="15">
        <f>M28*(1-IF(N$2&lt;=2032,'MP-2016 factors'!BP9,HLOOKUP('MP-2016 factors'!$CE$2,'MP-2016 factors'!$CE$2:$CE$103,2+$A28-20)))</f>
        <v>0.88624107923051976</v>
      </c>
      <c r="O28" s="15">
        <f>N28*(1-IF(O$2&lt;=2032,'MP-2016 factors'!BQ9,HLOOKUP('MP-2016 factors'!$CE$2,'MP-2016 factors'!$CE$2:$CE$103,2+$A28-20)))</f>
        <v>0.87002286748060131</v>
      </c>
      <c r="P28" s="15">
        <f>O28*(1-IF(P$2&lt;=2032,'MP-2016 factors'!BR9,HLOOKUP('MP-2016 factors'!$CE$2,'MP-2016 factors'!$CE$2:$CE$103,2+$A28-20)))</f>
        <v>0.8546234627261946</v>
      </c>
      <c r="Q28" s="15">
        <f>P28*(1-IF(Q$2&lt;=2032,'MP-2016 factors'!BS9,HLOOKUP('MP-2016 factors'!$CE$2,'MP-2016 factors'!$CE$2:$CE$103,2+$A28-20)))</f>
        <v>0.84009486385984933</v>
      </c>
      <c r="R28" s="15">
        <f>Q28*(1-IF(R$2&lt;=2032,'MP-2016 factors'!BT9,HLOOKUP('MP-2016 factors'!$CE$2,'MP-2016 factors'!$CE$2:$CE$103,2+$A28-20)))</f>
        <v>0.82640131757893376</v>
      </c>
      <c r="S28" s="15">
        <f>R28*(1-IF(S$2&lt;=2032,'MP-2016 factors'!BU9,HLOOKUP('MP-2016 factors'!$CE$2,'MP-2016 factors'!$CE$2:$CE$103,2+$A28-20)))</f>
        <v>0.8135920971564603</v>
      </c>
      <c r="T28" s="15">
        <f>S28*(1-IF(T$2&lt;=2032,'MP-2016 factors'!BV9,HLOOKUP('MP-2016 factors'!$CE$2,'MP-2016 factors'!$CE$2:$CE$103,2+$A28-20)))</f>
        <v>0.801713652537976</v>
      </c>
      <c r="U28" s="15">
        <f>T28*(1-IF(U$2&lt;=2032,'MP-2016 factors'!BW9,HLOOKUP('MP-2016 factors'!$CE$2,'MP-2016 factors'!$CE$2:$CE$103,2+$A28-20)))</f>
        <v>0.79065000413295194</v>
      </c>
      <c r="V28" s="15">
        <f>U28*(1-IF(V$2&lt;=2032,'MP-2016 factors'!BX9,HLOOKUP('MP-2016 factors'!$CE$2,'MP-2016 factors'!$CE$2:$CE$103,2+$A28-20)))</f>
        <v>0.78029248907881033</v>
      </c>
      <c r="W28" s="15">
        <f>V28*(1-IF(W$2&lt;=2032,'MP-2016 factors'!BY9,HLOOKUP('MP-2016 factors'!$CE$2,'MP-2016 factors'!$CE$2:$CE$103,2+$A28-20)))</f>
        <v>0.77061686221423309</v>
      </c>
      <c r="X28" s="15">
        <f>W28*(1-IF(X$2&lt;=2032,'MP-2016 factors'!BZ9,HLOOKUP('MP-2016 factors'!$CE$2,'MP-2016 factors'!$CE$2:$CE$103,2+$A28-20)))</f>
        <v>0.76160064492632651</v>
      </c>
      <c r="Y28" s="15">
        <f>X28*(1-IF(Y$2&lt;=2032,'MP-2016 factors'!CA9,HLOOKUP('MP-2016 factors'!$CE$2,'MP-2016 factors'!$CE$2:$CE$103,2+$A28-20)))</f>
        <v>0.75314687776764433</v>
      </c>
      <c r="Z28" s="15">
        <f>Y28*(1-IF(Z$2&lt;=2032,'MP-2016 factors'!CB9,HLOOKUP('MP-2016 factors'!$CE$2,'MP-2016 factors'!$CE$2:$CE$103,2+$A28-20)))</f>
        <v>0.74508820617553051</v>
      </c>
      <c r="AA28" s="15">
        <f>Z28*(1-IF(AA$2&lt;=2032,'MP-2016 factors'!CC9,HLOOKUP('MP-2016 factors'!$CE$2,'MP-2016 factors'!$CE$2:$CE$103,2+$A28-20)))</f>
        <v>0.73741379765192261</v>
      </c>
      <c r="AB28" s="15">
        <f>AA28*(1-IF(AB$2&lt;=2032,'MP-2016 factors'!CD9,HLOOKUP('MP-2016 factors'!$CE$2,'MP-2016 factors'!$CE$2:$CE$103,2+$A28-20)))</f>
        <v>0.72996591829563817</v>
      </c>
      <c r="AC28" s="15">
        <f>AB28*(1-IF(AC$2&lt;=2032,'MP-2016 factors'!CE9,HLOOKUP('MP-2016 factors'!$CE$2,'MP-2016 factors'!$CE$2:$CE$103,2+$A28-20)))</f>
        <v>0.72266625911268179</v>
      </c>
      <c r="AD28" s="15">
        <f>AC28*(1-IF(AD$2&lt;=2032,'MP-2016 factors'!CF9,HLOOKUP('MP-2016 factors'!$CE$2,'MP-2016 factors'!$CE$2:$CE$103,2+$A28-20)))</f>
        <v>0.71543959652155498</v>
      </c>
      <c r="AE28" s="15">
        <f>AD28*(1-IF(AE$2&lt;=2032,'MP-2016 factors'!CG9,HLOOKUP('MP-2016 factors'!$CE$2,'MP-2016 factors'!$CE$2:$CE$103,2+$A28-20)))</f>
        <v>0.70828520055633937</v>
      </c>
      <c r="AF28" s="15">
        <f>AE28*(1-IF(AF$2&lt;=2032,'MP-2016 factors'!CH9,HLOOKUP('MP-2016 factors'!$CE$2,'MP-2016 factors'!$CE$2:$CE$103,2+$A28-20)))</f>
        <v>0.70120234855077601</v>
      </c>
      <c r="AG28" s="15">
        <f>AF28*(1-IF(AG$2&lt;=2032,'MP-2016 factors'!CI9,HLOOKUP('MP-2016 factors'!$CE$2,'MP-2016 factors'!$CE$2:$CE$103,2+$A28-20)))</f>
        <v>0.69419032506526823</v>
      </c>
      <c r="AH28" s="15">
        <f>AG28*(1-IF(AH$2&lt;=2032,'MP-2016 factors'!CJ9,HLOOKUP('MP-2016 factors'!$CE$2,'MP-2016 factors'!$CE$2:$CE$103,2+$A28-20)))</f>
        <v>0.68724842181461554</v>
      </c>
      <c r="AI28" s="15">
        <f>AH28*(1-IF(AI$2&lt;=2032,'MP-2016 factors'!CK9,HLOOKUP('MP-2016 factors'!$CE$2,'MP-2016 factors'!$CE$2:$CE$103,2+$A28-20)))</f>
        <v>0.68037593759646942</v>
      </c>
      <c r="AJ28" s="15">
        <f>AI28*(1-IF(AJ$2&lt;=2032,'MP-2016 factors'!CL9,HLOOKUP('MP-2016 factors'!$CE$2,'MP-2016 factors'!$CE$2:$CE$103,2+$A28-20)))</f>
        <v>0.67357217822050475</v>
      </c>
      <c r="AK28" s="15">
        <f>AJ28*(1-IF(AK$2&lt;=2032,'MP-2016 factors'!CM9,HLOOKUP('MP-2016 factors'!$CE$2,'MP-2016 factors'!$CE$2:$CE$103,2+$A28-20)))</f>
        <v>0.6668364564382997</v>
      </c>
      <c r="AL28" s="15">
        <f>AK28*(1-IF(AL$2&lt;=2032,'MP-2016 factors'!CN9,HLOOKUP('MP-2016 factors'!$CE$2,'MP-2016 factors'!$CE$2:$CE$103,2+$A28-20)))</f>
        <v>0.66016809187391667</v>
      </c>
      <c r="AM28" s="15">
        <f>AL28*(1-IF(AM$2&lt;=2032,'MP-2016 factors'!CO9,HLOOKUP('MP-2016 factors'!$CE$2,'MP-2016 factors'!$CE$2:$CE$103,2+$A28-20)))</f>
        <v>0.65356641095517753</v>
      </c>
      <c r="AN28" s="15">
        <f>AM28*(1-IF(AN$2&lt;=2032,'MP-2016 factors'!CP9,HLOOKUP('MP-2016 factors'!$CE$2,'MP-2016 factors'!$CE$2:$CE$103,2+$A28-20)))</f>
        <v>0.64703074684562578</v>
      </c>
      <c r="AO28" s="15">
        <f>AN28*(1-IF(AO$2&lt;=2032,'MP-2016 factors'!CQ9,HLOOKUP('MP-2016 factors'!$CE$2,'MP-2016 factors'!$CE$2:$CE$103,2+$A28-20)))</f>
        <v>0.64056043937716955</v>
      </c>
      <c r="AP28" s="15">
        <f>AO28*(1-IF(AP$2&lt;=2032,'MP-2016 factors'!CR9,HLOOKUP('MP-2016 factors'!$CE$2,'MP-2016 factors'!$CE$2:$CE$103,2+$A28-20)))</f>
        <v>0.63415483498339786</v>
      </c>
      <c r="AQ28" s="15">
        <f>AP28*(1-IF(AQ$2&lt;=2032,'MP-2016 factors'!CS9,HLOOKUP('MP-2016 factors'!$CE$2,'MP-2016 factors'!$CE$2:$CE$103,2+$A28-20)))</f>
        <v>0.62781328663356384</v>
      </c>
      <c r="AR28" s="15">
        <f>AQ28*(1-IF(AR$2&lt;=2032,'MP-2016 factors'!CT9,HLOOKUP('MP-2016 factors'!$CE$2,'MP-2016 factors'!$CE$2:$CE$103,2+$A28-20)))</f>
        <v>0.62153515376722823</v>
      </c>
      <c r="AS28" s="15">
        <f>AR28*(1-IF(AS$2&lt;=2032,'MP-2016 factors'!CU9,HLOOKUP('MP-2016 factors'!$CE$2,'MP-2016 factors'!$CE$2:$CE$103,2+$A28-20)))</f>
        <v>0.61531980222955596</v>
      </c>
      <c r="AT28" s="15">
        <f>AS28*(1-IF(AT$2&lt;=2032,'MP-2016 factors'!CV9,HLOOKUP('MP-2016 factors'!$CE$2,'MP-2016 factors'!$CE$2:$CE$103,2+$A28-20)))</f>
        <v>0.60916660420726043</v>
      </c>
      <c r="AU28" s="15">
        <f>AT28*(1-IF(AU$2&lt;=2032,'MP-2016 factors'!CW9,HLOOKUP('MP-2016 factors'!$CE$2,'MP-2016 factors'!$CE$2:$CE$103,2+$A28-20)))</f>
        <v>0.60307493816518787</v>
      </c>
      <c r="AV28" s="15">
        <f>AU28*(1-IF(AV$2&lt;=2032,'MP-2016 factors'!CX9,HLOOKUP('MP-2016 factors'!$CE$2,'MP-2016 factors'!$CE$2:$CE$103,2+$A28-20)))</f>
        <v>0.59704418878353593</v>
      </c>
      <c r="AW28" s="15">
        <f>AV28*(1-IF(AW$2&lt;=2032,'MP-2016 factors'!CY9,HLOOKUP('MP-2016 factors'!$CE$2,'MP-2016 factors'!$CE$2:$CE$103,2+$A28-20)))</f>
        <v>0.59107374689570058</v>
      </c>
      <c r="AX28" s="15">
        <f>AW28*(1-IF(AX$2&lt;=2032,'MP-2016 factors'!CZ9,HLOOKUP('MP-2016 factors'!$CE$2,'MP-2016 factors'!$CE$2:$CE$103,2+$A28-20)))</f>
        <v>0.5851630094267436</v>
      </c>
      <c r="AY28" s="15">
        <f>AX28*(1-IF(AY$2&lt;=2032,'MP-2016 factors'!DA9,HLOOKUP('MP-2016 factors'!$CE$2,'MP-2016 factors'!$CE$2:$CE$103,2+$A28-20)))</f>
        <v>0.57931137933247612</v>
      </c>
      <c r="AZ28" s="15">
        <f>AY28*(1-IF(AZ$2&lt;=2032,'MP-2016 factors'!DB9,HLOOKUP('MP-2016 factors'!$CE$2,'MP-2016 factors'!$CE$2:$CE$103,2+$A28-20)))</f>
        <v>0.57351826553915131</v>
      </c>
      <c r="BA28" s="15">
        <f>AZ28*(1-IF(BA$2&lt;=2032,'MP-2016 factors'!DC9,HLOOKUP('MP-2016 factors'!$CE$2,'MP-2016 factors'!$CE$2:$CE$103,2+$A28-20)))</f>
        <v>0.56778308288375978</v>
      </c>
      <c r="BB28" s="15">
        <f>BA28*(1-IF(BB$2&lt;=2032,'MP-2016 factors'!DD9,HLOOKUP('MP-2016 factors'!$CE$2,'MP-2016 factors'!$CE$2:$CE$103,2+$A28-20)))</f>
        <v>0.56210525205492223</v>
      </c>
      <c r="BC28" s="15">
        <f>BB28*(1-IF(BC$2&lt;=2032,'MP-2016 factors'!DE9,HLOOKUP('MP-2016 factors'!$CE$2,'MP-2016 factors'!$CE$2:$CE$103,2+$A28-20)))</f>
        <v>0.556484199534373</v>
      </c>
      <c r="BD28" s="15">
        <f>BC28*(1-IF(BD$2&lt;=2032,'MP-2016 factors'!DF9,HLOOKUP('MP-2016 factors'!$CE$2,'MP-2016 factors'!$CE$2:$CE$103,2+$A28-20)))</f>
        <v>0.55091935753902932</v>
      </c>
      <c r="BE28" s="15">
        <f>BD28*(1-IF(BE$2&lt;=2032,'MP-2016 factors'!DG9,HLOOKUP('MP-2016 factors'!$CE$2,'MP-2016 factors'!$CE$2:$CE$103,2+$A28-20)))</f>
        <v>0.54541016396363906</v>
      </c>
      <c r="BF28" s="15">
        <f>BE28*(1-IF(BF$2&lt;=2032,'MP-2016 factors'!DH9,HLOOKUP('MP-2016 factors'!$CE$2,'MP-2016 factors'!$CE$2:$CE$103,2+$A28-20)))</f>
        <v>0.53995606232400262</v>
      </c>
      <c r="BG28" s="15">
        <f>BF28*(1-IF(BG$2&lt;=2032,'MP-2016 factors'!DI9,HLOOKUP('MP-2016 factors'!$CE$2,'MP-2016 factors'!$CE$2:$CE$103,2+$A28-20)))</f>
        <v>0.53455650170076263</v>
      </c>
      <c r="BH28" s="15">
        <f>BG28*(1-IF(BH$2&lt;=2032,'MP-2016 factors'!DJ9,HLOOKUP('MP-2016 factors'!$CE$2,'MP-2016 factors'!$CE$2:$CE$103,2+$A28-20)))</f>
        <v>0.52921093668375496</v>
      </c>
      <c r="BI28" s="15">
        <f>BH28*(1-IF(BI$2&lt;=2032,'MP-2016 factors'!DK9,HLOOKUP('MP-2016 factors'!$CE$2,'MP-2016 factors'!$CE$2:$CE$103,2+$A28-20)))</f>
        <v>0.52391882731691741</v>
      </c>
      <c r="BJ28" s="15">
        <f>BI28*(1-IF(BJ$2&lt;=2032,'MP-2016 factors'!DL9,HLOOKUP('MP-2016 factors'!$CE$2,'MP-2016 factors'!$CE$2:$CE$103,2+$A28-20)))</f>
        <v>0.51867963904374825</v>
      </c>
      <c r="BK28" s="15">
        <f>BJ28*(1-IF(BK$2&lt;=2032,'MP-2016 factors'!DM9,HLOOKUP('MP-2016 factors'!$CE$2,'MP-2016 factors'!$CE$2:$CE$103,2+$A28-20)))</f>
        <v>0.51349284265331074</v>
      </c>
      <c r="BL28" s="15">
        <f>BK28*(1-IF(BL$2&lt;=2032,'MP-2016 factors'!DN9,HLOOKUP('MP-2016 factors'!$CE$2,'MP-2016 factors'!$CE$2:$CE$103,2+$A28-20)))</f>
        <v>0.50835791422677767</v>
      </c>
      <c r="BM28" s="15">
        <f>BL28*(1-IF(BM$2&lt;=2032,'MP-2016 factors'!DO9,HLOOKUP('MP-2016 factors'!$CE$2,'MP-2016 factors'!$CE$2:$CE$103,2+$A28-20)))</f>
        <v>0.50327433508450992</v>
      </c>
      <c r="BN28" s="15">
        <f>BM28*(1-IF(BN$2&lt;=2032,'MP-2016 factors'!DP9,HLOOKUP('MP-2016 factors'!$CE$2,'MP-2016 factors'!$CE$2:$CE$103,2+$A28-20)))</f>
        <v>0.49824159173366483</v>
      </c>
      <c r="BO28" s="15">
        <f>BN28*(1-IF(BO$2&lt;=2032,'MP-2016 factors'!DQ9,HLOOKUP('MP-2016 factors'!$CE$2,'MP-2016 factors'!$CE$2:$CE$103,2+$A28-20)))</f>
        <v>0.49325917581632817</v>
      </c>
      <c r="BP28" s="15">
        <f>BO28*(1-IF(BP$2&lt;=2032,'MP-2016 factors'!DR9,HLOOKUP('MP-2016 factors'!$CE$2,'MP-2016 factors'!$CE$2:$CE$103,2+$A28-20)))</f>
        <v>0.48832658405816487</v>
      </c>
      <c r="BQ28" s="15">
        <f>BP28*(1-IF(BQ$2&lt;=2032,'MP-2016 factors'!DS9,HLOOKUP('MP-2016 factors'!$CE$2,'MP-2016 factors'!$CE$2:$CE$103,2+$A28-20)))</f>
        <v>0.48344331821758324</v>
      </c>
      <c r="BR28" s="15">
        <f>BQ28*(1-IF(BR$2&lt;=2032,'MP-2016 factors'!DT9,HLOOKUP('MP-2016 factors'!$CE$2,'MP-2016 factors'!$CE$2:$CE$103,2+$A28-20)))</f>
        <v>0.47860888503540738</v>
      </c>
      <c r="BS28" s="15">
        <f>BR28*(1-IF(BS$2&lt;=2032,'MP-2016 factors'!DU9,HLOOKUP('MP-2016 factors'!$CE$2,'MP-2016 factors'!$CE$2:$CE$103,2+$A28-20)))</f>
        <v>0.4738227961850533</v>
      </c>
      <c r="BT28" s="15">
        <f>BS28*(1-IF(BT$2&lt;=2032,'MP-2016 factors'!DV9,HLOOKUP('MP-2016 factors'!$CE$2,'MP-2016 factors'!$CE$2:$CE$103,2+$A28-20)))</f>
        <v>0.46908456822320277</v>
      </c>
      <c r="BU28" s="15">
        <f>BT28*(1-IF(BU$2&lt;=2032,'MP-2016 factors'!DW9,HLOOKUP('MP-2016 factors'!$CE$2,'MP-2016 factors'!$CE$2:$CE$103,2+$A28-20)))</f>
        <v>0.46439372254097072</v>
      </c>
      <c r="BV28" s="15">
        <f>BU28*(1-IF(BV$2&lt;=2032,'MP-2016 factors'!DX9,HLOOKUP('MP-2016 factors'!$CE$2,'MP-2016 factors'!$CE$2:$CE$103,2+$A28-20)))</f>
        <v>0.45974978531556099</v>
      </c>
      <c r="BW28" s="15">
        <f>BV28*(1-IF(BW$2&lt;=2032,'MP-2016 factors'!DY9,HLOOKUP('MP-2016 factors'!$CE$2,'MP-2016 factors'!$CE$2:$CE$103,2+$A28-20)))</f>
        <v>0.45515228746240538</v>
      </c>
      <c r="BX28" s="15">
        <f>BW28*(1-IF(BX$2&lt;=2032,'MP-2016 factors'!DZ9,HLOOKUP('MP-2016 factors'!$CE$2,'MP-2016 factors'!$CE$2:$CE$103,2+$A28-20)))</f>
        <v>0.45060076458778131</v>
      </c>
      <c r="BY28" s="15">
        <f>BX28*(1-IF(BY$2&lt;=2032,'MP-2016 factors'!EA9,HLOOKUP('MP-2016 factors'!$CE$2,'MP-2016 factors'!$CE$2:$CE$103,2+$A28-20)))</f>
        <v>0.44609475694190348</v>
      </c>
      <c r="BZ28" s="15">
        <f>BY28*(1-IF(BZ$2&lt;=2032,'MP-2016 factors'!EB9,HLOOKUP('MP-2016 factors'!$CE$2,'MP-2016 factors'!$CE$2:$CE$103,2+$A28-20)))</f>
        <v>0.44163380937248442</v>
      </c>
      <c r="CA28" s="15">
        <f>BZ28*(1-IF(CA$2&lt;=2032,'MP-2016 factors'!EC9,HLOOKUP('MP-2016 factors'!$CE$2,'MP-2016 factors'!$CE$2:$CE$103,2+$A28-20)))</f>
        <v>0.4372174712787596</v>
      </c>
      <c r="CB28" s="15">
        <f>CA28*(1-IF(CB$2&lt;=2032,'MP-2016 factors'!ED9,HLOOKUP('MP-2016 factors'!$CE$2,'MP-2016 factors'!$CE$2:$CE$103,2+$A28-20)))</f>
        <v>0.43284529656597198</v>
      </c>
      <c r="CC28" s="15">
        <f>CB28*(1-IF(CC$2&lt;=2032,'MP-2016 factors'!EE9,HLOOKUP('MP-2016 factors'!$CE$2,'MP-2016 factors'!$CE$2:$CE$103,2+$A28-20)))</f>
        <v>0.42851684360031228</v>
      </c>
      <c r="CD28" s="15">
        <f>CC28*(1-IF(CD$2&lt;=2032,'MP-2016 factors'!EF9,HLOOKUP('MP-2016 factors'!$CE$2,'MP-2016 factors'!$CE$2:$CE$103,2+$A28-20)))</f>
        <v>0.42423167516430915</v>
      </c>
      <c r="CE28" s="15">
        <f>CD28*(1-IF(CE$2&lt;=2032,'MP-2016 factors'!EG9,HLOOKUP('MP-2016 factors'!$CE$2,'MP-2016 factors'!$CE$2:$CE$103,2+$A28-20)))</f>
        <v>0.41998935841266605</v>
      </c>
      <c r="CF28" s="15">
        <f>CE28*(1-IF(CF$2&lt;=2032,'MP-2016 factors'!EH9,HLOOKUP('MP-2016 factors'!$CE$2,'MP-2016 factors'!$CE$2:$CE$103,2+$A28-20)))</f>
        <v>0.4157894648285394</v>
      </c>
      <c r="CG28" s="15">
        <f>CF28*(1-IF(CG$2&lt;=2032,'MP-2016 factors'!EI9,HLOOKUP('MP-2016 factors'!$CE$2,'MP-2016 factors'!$CE$2:$CE$103,2+$A28-20)))</f>
        <v>0.41163157018025398</v>
      </c>
      <c r="CH28" s="15">
        <f>CG28*(1-IF(CH$2&lt;=2032,'MP-2016 factors'!EJ9,HLOOKUP('MP-2016 factors'!$CE$2,'MP-2016 factors'!$CE$2:$CE$103,2+$A28-20)))</f>
        <v>0.40751525447845144</v>
      </c>
      <c r="CI28" s="15">
        <f>CH28*(1-IF(CI$2&lt;=2032,'MP-2016 factors'!EK9,HLOOKUP('MP-2016 factors'!$CE$2,'MP-2016 factors'!$CE$2:$CE$103,2+$A28-20)))</f>
        <v>0.40344010193366692</v>
      </c>
      <c r="CJ28" s="15">
        <f>CI28*(1-IF(CJ$2&lt;=2032,'MP-2016 factors'!EL9,HLOOKUP('MP-2016 factors'!$CE$2,'MP-2016 factors'!$CE$2:$CE$103,2+$A28-20)))</f>
        <v>0.39940570091433025</v>
      </c>
      <c r="CK28" s="15">
        <f>CJ28*(1-IF(CK$2&lt;=2032,'MP-2016 factors'!EM9,HLOOKUP('MP-2016 factors'!$CE$2,'MP-2016 factors'!$CE$2:$CE$103,2+$A28-20)))</f>
        <v>0.39541164390518696</v>
      </c>
      <c r="CL28" s="15">
        <f>CK28*(1-IF(CL$2&lt;=2032,'MP-2016 factors'!EN9,HLOOKUP('MP-2016 factors'!$CE$2,'MP-2016 factors'!$CE$2:$CE$103,2+$A28-20)))</f>
        <v>0.3914575274661351</v>
      </c>
      <c r="CM28" s="15">
        <f>CL28*(1-IF(CM$2&lt;=2032,'MP-2016 factors'!EO9,HLOOKUP('MP-2016 factors'!$CE$2,'MP-2016 factors'!$CE$2:$CE$103,2+$A28-20)))</f>
        <v>0.38754295219147372</v>
      </c>
      <c r="CN28" s="15">
        <f>CM28*(1-IF(CN$2&lt;=2032,'MP-2016 factors'!EP9,HLOOKUP('MP-2016 factors'!$CE$2,'MP-2016 factors'!$CE$2:$CE$103,2+$A28-20)))</f>
        <v>0.383667522669559</v>
      </c>
      <c r="CO28" s="15">
        <f>CN28*(1-IF(CO$2&lt;=2032,'MP-2016 factors'!EQ9,HLOOKUP('MP-2016 factors'!$CE$2,'MP-2016 factors'!$CE$2:$CE$103,2+$A28-20)))</f>
        <v>0.37983084744286338</v>
      </c>
      <c r="CP28" s="15">
        <f>CO28*(1-IF(CP$2&lt;=2032,'MP-2016 factors'!ER9,HLOOKUP('MP-2016 factors'!$CE$2,'MP-2016 factors'!$CE$2:$CE$103,2+$A28-20)))</f>
        <v>0.37603253896843475</v>
      </c>
      <c r="CQ28" s="15">
        <f>CP28*(1-IF(CQ$2&lt;=2032,'MP-2016 factors'!ES9,HLOOKUP('MP-2016 factors'!$CE$2,'MP-2016 factors'!$CE$2:$CE$103,2+$A28-20)))</f>
        <v>0.3722722135787504</v>
      </c>
      <c r="CR28" s="15">
        <f>CQ28*(1-IF(CR$2&lt;=2032,'MP-2016 factors'!ET9,HLOOKUP('MP-2016 factors'!$CE$2,'MP-2016 factors'!$CE$2:$CE$103,2+$A28-20)))</f>
        <v>0.3685494914429629</v>
      </c>
      <c r="CS28" s="15">
        <f>CR28*(1-IF(CS$2&lt;=2032,'MP-2016 factors'!EU9,HLOOKUP('MP-2016 factors'!$CE$2,'MP-2016 factors'!$CE$2:$CE$103,2+$A28-20)))</f>
        <v>0.36486399652853324</v>
      </c>
      <c r="CT28" s="15">
        <f>CS28*(1-IF(CT$2&lt;=2032,'MP-2016 factors'!EV9,HLOOKUP('MP-2016 factors'!$CE$2,'MP-2016 factors'!$CE$2:$CE$103,2+$A28-20)))</f>
        <v>0.36121535656324788</v>
      </c>
      <c r="CU28" s="15">
        <f>CT28*(1-IF(CU$2&lt;=2032,'MP-2016 factors'!EW9,HLOOKUP('MP-2016 factors'!$CE$2,'MP-2016 factors'!$CE$2:$CE$103,2+$A28-20)))</f>
        <v>0.35760320299761539</v>
      </c>
      <c r="CV28" s="15">
        <f>CU28*(1-IF(CV$2&lt;=2032,'MP-2016 factors'!EX9,HLOOKUP('MP-2016 factors'!$CE$2,'MP-2016 factors'!$CE$2:$CE$103,2+$A28-20)))</f>
        <v>0.35402717096763925</v>
      </c>
      <c r="CW28" s="15">
        <f>CV28*(1-IF(CW$2&lt;=2032,'MP-2016 factors'!EY9,HLOOKUP('MP-2016 factors'!$CE$2,'MP-2016 factors'!$CE$2:$CE$103,2+$A28-20)))</f>
        <v>0.35048689925796284</v>
      </c>
      <c r="CX28" s="15">
        <f>CW28*(1-IF(CX$2&lt;=2032,'MP-2016 factors'!EZ9,HLOOKUP('MP-2016 factors'!$CE$2,'MP-2016 factors'!$CE$2:$CE$103,2+$A28-20)))</f>
        <v>0.34698203026538321</v>
      </c>
      <c r="CY28" s="15">
        <f>CX28*(1-IF(CY$2&lt;=2032,'MP-2016 factors'!FA9,HLOOKUP('MP-2016 factors'!$CE$2,'MP-2016 factors'!$CE$2:$CE$103,2+$A28-20)))</f>
        <v>0.34351220996272935</v>
      </c>
      <c r="CZ28" s="15">
        <f>CY28*(1-IF(CZ$2&lt;=2032,'MP-2016 factors'!FB9,HLOOKUP('MP-2016 factors'!$CE$2,'MP-2016 factors'!$CE$2:$CE$103,2+$A28-20)))</f>
        <v>0.34007708786310203</v>
      </c>
      <c r="DA28" s="15">
        <f>CZ28*(1-IF(DA$2&lt;=2032,'MP-2016 factors'!FC9,HLOOKUP('MP-2016 factors'!$CE$2,'MP-2016 factors'!$CE$2:$CE$103,2+$A28-20)))</f>
        <v>0.33667631698447104</v>
      </c>
      <c r="DB28" s="15">
        <f>DA28*(1-IF(DB$2&lt;=2032,'MP-2016 factors'!FD9,HLOOKUP('MP-2016 factors'!$CE$2,'MP-2016 factors'!$CE$2:$CE$103,2+$A28-20)))</f>
        <v>0.33330955381462635</v>
      </c>
      <c r="DC28" s="15">
        <f>DB28*(1-IF(DC$2&lt;=2032,'MP-2016 factors'!FE9,HLOOKUP('MP-2016 factors'!$CE$2,'MP-2016 factors'!$CE$2:$CE$103,2+$A28-20)))</f>
        <v>0.32997645827648009</v>
      </c>
      <c r="DD28" s="15">
        <f>DC28*(1-IF(DD$2&lt;=2032,'MP-2016 factors'!FF9,HLOOKUP('MP-2016 factors'!$CE$2,'MP-2016 factors'!$CE$2:$CE$103,2+$A28-20)))</f>
        <v>0.32667669369371527</v>
      </c>
      <c r="DE28" s="15">
        <f>DD28*(1-IF(DE$2&lt;=2032,'MP-2016 factors'!FG9,HLOOKUP('MP-2016 factors'!$CE$2,'MP-2016 factors'!$CE$2:$CE$103,2+$A28-20)))</f>
        <v>0.3234099267567781</v>
      </c>
      <c r="DF28" s="15">
        <f>DE28*(1-IF(DF$2&lt;=2032,'MP-2016 factors'!FH9,HLOOKUP('MP-2016 factors'!$CE$2,'MP-2016 factors'!$CE$2:$CE$103,2+$A28-20)))</f>
        <v>0.32017582748921031</v>
      </c>
    </row>
    <row r="29" spans="1:110" x14ac:dyDescent="0.25">
      <c r="A29">
        <f t="shared" si="9"/>
        <v>27</v>
      </c>
      <c r="B29" s="15">
        <v>1</v>
      </c>
      <c r="C29" s="15">
        <f>B29*(1-IF(C$2&lt;=2032,'MP-2016 factors'!BE10,HLOOKUP('MP-2016 factors'!$CE$2,'MP-2016 factors'!$CE$2:$CE$103,2+$A29-20)))</f>
        <v>1.0085</v>
      </c>
      <c r="D29" s="15">
        <f>C29*(1-IF(D$2&lt;=2032,'MP-2016 factors'!BF10,HLOOKUP('MP-2016 factors'!$CE$2,'MP-2016 factors'!$CE$2:$CE$103,2+$A29-20)))</f>
        <v>1.0095084999999999</v>
      </c>
      <c r="E29" s="15">
        <f>D29*(1-IF(E$2&lt;=2032,'MP-2016 factors'!BG10,HLOOKUP('MP-2016 factors'!$CE$2,'MP-2016 factors'!$CE$2:$CE$103,2+$A29-20)))</f>
        <v>1.0040571541000001</v>
      </c>
      <c r="F29" s="15">
        <f>E29*(1-IF(F$2&lt;=2032,'MP-2016 factors'!BH10,HLOOKUP('MP-2016 factors'!$CE$2,'MP-2016 factors'!$CE$2:$CE$103,2+$A29-20)))</f>
        <v>0.99471942256687007</v>
      </c>
      <c r="G29" s="15">
        <f>F29*(1-IF(G$2&lt;=2032,'MP-2016 factors'!BI10,HLOOKUP('MP-2016 factors'!$CE$2,'MP-2016 factors'!$CE$2:$CE$103,2+$A29-20)))</f>
        <v>0.98477222834120137</v>
      </c>
      <c r="H29" s="15">
        <f>G29*(1-IF(H$2&lt;=2032,'MP-2016 factors'!BJ10,HLOOKUP('MP-2016 factors'!$CE$2,'MP-2016 factors'!$CE$2:$CE$103,2+$A29-20)))</f>
        <v>0.97669709606880351</v>
      </c>
      <c r="I29" s="15">
        <f>H29*(1-IF(I$2&lt;=2032,'MP-2016 factors'!BK10,HLOOKUP('MP-2016 factors'!$CE$2,'MP-2016 factors'!$CE$2:$CE$103,2+$A29-20)))</f>
        <v>0.97210661971728007</v>
      </c>
      <c r="J29" s="15">
        <f>I29*(1-IF(J$2&lt;=2032,'MP-2016 factors'!BL10,HLOOKUP('MP-2016 factors'!$CE$2,'MP-2016 factors'!$CE$2:$CE$103,2+$A29-20)))</f>
        <v>0.9655935053651743</v>
      </c>
      <c r="K29" s="15">
        <f>J29*(1-IF(K$2&lt;=2032,'MP-2016 factors'!BM10,HLOOKUP('MP-2016 factors'!$CE$2,'MP-2016 factors'!$CE$2:$CE$103,2+$A29-20)))</f>
        <v>0.95699972316742421</v>
      </c>
      <c r="L29" s="15">
        <f>K29*(1-IF(L$2&lt;=2032,'MP-2016 factors'!BN10,HLOOKUP('MP-2016 factors'!$CE$2,'MP-2016 factors'!$CE$2:$CE$103,2+$A29-20)))</f>
        <v>0.94637702624026576</v>
      </c>
      <c r="M29" s="15">
        <f>L29*(1-IF(M$2&lt;=2032,'MP-2016 factors'!BO10,HLOOKUP('MP-2016 factors'!$CE$2,'MP-2016 factors'!$CE$2:$CE$103,2+$A29-20)))</f>
        <v>0.93397948719651824</v>
      </c>
      <c r="N29" s="15">
        <f>M29*(1-IF(N$2&lt;=2032,'MP-2016 factors'!BP10,HLOOKUP('MP-2016 factors'!$CE$2,'MP-2016 factors'!$CE$2:$CE$103,2+$A29-20)))</f>
        <v>0.9200631928372901</v>
      </c>
      <c r="O29" s="15">
        <f>N29*(1-IF(O$2&lt;=2032,'MP-2016 factors'!BQ10,HLOOKUP('MP-2016 factors'!$CE$2,'MP-2016 factors'!$CE$2:$CE$103,2+$A29-20)))</f>
        <v>0.90506616279404228</v>
      </c>
      <c r="P29" s="15">
        <f>O29*(1-IF(P$2&lt;=2032,'MP-2016 factors'!BR10,HLOOKUP('MP-2016 factors'!$CE$2,'MP-2016 factors'!$CE$2:$CE$103,2+$A29-20)))</f>
        <v>0.88940851817770539</v>
      </c>
      <c r="Q29" s="15">
        <f>P29*(1-IF(Q$2&lt;=2032,'MP-2016 factors'!BS10,HLOOKUP('MP-2016 factors'!$CE$2,'MP-2016 factors'!$CE$2:$CE$103,2+$A29-20)))</f>
        <v>0.8744664550723199</v>
      </c>
      <c r="R29" s="15">
        <f>Q29*(1-IF(R$2&lt;=2032,'MP-2016 factors'!BT10,HLOOKUP('MP-2016 factors'!$CE$2,'MP-2016 factors'!$CE$2:$CE$103,2+$A29-20)))</f>
        <v>0.86030009850014832</v>
      </c>
      <c r="S29" s="15">
        <f>R29*(1-IF(S$2&lt;=2032,'MP-2016 factors'!BU10,HLOOKUP('MP-2016 factors'!$CE$2,'MP-2016 factors'!$CE$2:$CE$103,2+$A29-20)))</f>
        <v>0.84696544697339604</v>
      </c>
      <c r="T29" s="15">
        <f>S29*(1-IF(T$2&lt;=2032,'MP-2016 factors'!BV10,HLOOKUP('MP-2016 factors'!$CE$2,'MP-2016 factors'!$CE$2:$CE$103,2+$A29-20)))</f>
        <v>0.83459975144758447</v>
      </c>
      <c r="U29" s="15">
        <f>T29*(1-IF(U$2&lt;=2032,'MP-2016 factors'!BW10,HLOOKUP('MP-2016 factors'!$CE$2,'MP-2016 factors'!$CE$2:$CE$103,2+$A29-20)))</f>
        <v>0.82308227487760777</v>
      </c>
      <c r="V29" s="15">
        <f>U29*(1-IF(V$2&lt;=2032,'MP-2016 factors'!BX10,HLOOKUP('MP-2016 factors'!$CE$2,'MP-2016 factors'!$CE$2:$CE$103,2+$A29-20)))</f>
        <v>0.81229989707671113</v>
      </c>
      <c r="W29" s="15">
        <f>V29*(1-IF(W$2&lt;=2032,'MP-2016 factors'!BY10,HLOOKUP('MP-2016 factors'!$CE$2,'MP-2016 factors'!$CE$2:$CE$103,2+$A29-20)))</f>
        <v>0.80222737835295999</v>
      </c>
      <c r="X29" s="15">
        <f>W29*(1-IF(X$2&lt;=2032,'MP-2016 factors'!BZ10,HLOOKUP('MP-2016 factors'!$CE$2,'MP-2016 factors'!$CE$2:$CE$103,2+$A29-20)))</f>
        <v>0.79284131802623037</v>
      </c>
      <c r="Y29" s="15">
        <f>X29*(1-IF(Y$2&lt;=2032,'MP-2016 factors'!CA10,HLOOKUP('MP-2016 factors'!$CE$2,'MP-2016 factors'!$CE$2:$CE$103,2+$A29-20)))</f>
        <v>0.78404077939613925</v>
      </c>
      <c r="Z29" s="15">
        <f>Y29*(1-IF(Z$2&lt;=2032,'MP-2016 factors'!CB10,HLOOKUP('MP-2016 factors'!$CE$2,'MP-2016 factors'!$CE$2:$CE$103,2+$A29-20)))</f>
        <v>0.77565154305660056</v>
      </c>
      <c r="AA29" s="15">
        <f>Z29*(1-IF(AA$2&lt;=2032,'MP-2016 factors'!CC10,HLOOKUP('MP-2016 factors'!$CE$2,'MP-2016 factors'!$CE$2:$CE$103,2+$A29-20)))</f>
        <v>0.76766233216311763</v>
      </c>
      <c r="AB29" s="15">
        <f>AA29*(1-IF(AB$2&lt;=2032,'MP-2016 factors'!CD10,HLOOKUP('MP-2016 factors'!$CE$2,'MP-2016 factors'!$CE$2:$CE$103,2+$A29-20)))</f>
        <v>0.75990894260827013</v>
      </c>
      <c r="AC29" s="15">
        <f>AB29*(1-IF(AC$2&lt;=2032,'MP-2016 factors'!CE10,HLOOKUP('MP-2016 factors'!$CE$2,'MP-2016 factors'!$CE$2:$CE$103,2+$A29-20)))</f>
        <v>0.75230985318218746</v>
      </c>
      <c r="AD29" s="15">
        <f>AC29*(1-IF(AD$2&lt;=2032,'MP-2016 factors'!CF10,HLOOKUP('MP-2016 factors'!$CE$2,'MP-2016 factors'!$CE$2:$CE$103,2+$A29-20)))</f>
        <v>0.74478675465036559</v>
      </c>
      <c r="AE29" s="15">
        <f>AD29*(1-IF(AE$2&lt;=2032,'MP-2016 factors'!CG10,HLOOKUP('MP-2016 factors'!$CE$2,'MP-2016 factors'!$CE$2:$CE$103,2+$A29-20)))</f>
        <v>0.73733888710386197</v>
      </c>
      <c r="AF29" s="15">
        <f>AE29*(1-IF(AF$2&lt;=2032,'MP-2016 factors'!CH10,HLOOKUP('MP-2016 factors'!$CE$2,'MP-2016 factors'!$CE$2:$CE$103,2+$A29-20)))</f>
        <v>0.72996549823282331</v>
      </c>
      <c r="AG29" s="15">
        <f>AF29*(1-IF(AG$2&lt;=2032,'MP-2016 factors'!CI10,HLOOKUP('MP-2016 factors'!$CE$2,'MP-2016 factors'!$CE$2:$CE$103,2+$A29-20)))</f>
        <v>0.7226658432504951</v>
      </c>
      <c r="AH29" s="15">
        <f>AG29*(1-IF(AH$2&lt;=2032,'MP-2016 factors'!CJ10,HLOOKUP('MP-2016 factors'!$CE$2,'MP-2016 factors'!$CE$2:$CE$103,2+$A29-20)))</f>
        <v>0.71543918481799018</v>
      </c>
      <c r="AI29" s="15">
        <f>AH29*(1-IF(AI$2&lt;=2032,'MP-2016 factors'!CK10,HLOOKUP('MP-2016 factors'!$CE$2,'MP-2016 factors'!$CE$2:$CE$103,2+$A29-20)))</f>
        <v>0.70828479296981028</v>
      </c>
      <c r="AJ29" s="15">
        <f>AI29*(1-IF(AJ$2&lt;=2032,'MP-2016 factors'!CL10,HLOOKUP('MP-2016 factors'!$CE$2,'MP-2016 factors'!$CE$2:$CE$103,2+$A29-20)))</f>
        <v>0.70120194504011213</v>
      </c>
      <c r="AK29" s="15">
        <f>AJ29*(1-IF(AK$2&lt;=2032,'MP-2016 factors'!CM10,HLOOKUP('MP-2016 factors'!$CE$2,'MP-2016 factors'!$CE$2:$CE$103,2+$A29-20)))</f>
        <v>0.69418992558971104</v>
      </c>
      <c r="AL29" s="15">
        <f>AK29*(1-IF(AL$2&lt;=2032,'MP-2016 factors'!CN10,HLOOKUP('MP-2016 factors'!$CE$2,'MP-2016 factors'!$CE$2:$CE$103,2+$A29-20)))</f>
        <v>0.68724802633381388</v>
      </c>
      <c r="AM29" s="15">
        <f>AL29*(1-IF(AM$2&lt;=2032,'MP-2016 factors'!CO10,HLOOKUP('MP-2016 factors'!$CE$2,'MP-2016 factors'!$CE$2:$CE$103,2+$A29-20)))</f>
        <v>0.68037554607047568</v>
      </c>
      <c r="AN29" s="15">
        <f>AM29*(1-IF(AN$2&lt;=2032,'MP-2016 factors'!CP10,HLOOKUP('MP-2016 factors'!$CE$2,'MP-2016 factors'!$CE$2:$CE$103,2+$A29-20)))</f>
        <v>0.6735717906097709</v>
      </c>
      <c r="AO29" s="15">
        <f>AN29*(1-IF(AO$2&lt;=2032,'MP-2016 factors'!CQ10,HLOOKUP('MP-2016 factors'!$CE$2,'MP-2016 factors'!$CE$2:$CE$103,2+$A29-20)))</f>
        <v>0.66683607270367318</v>
      </c>
      <c r="AP29" s="15">
        <f>AO29*(1-IF(AP$2&lt;=2032,'MP-2016 factors'!CR10,HLOOKUP('MP-2016 factors'!$CE$2,'MP-2016 factors'!$CE$2:$CE$103,2+$A29-20)))</f>
        <v>0.66016771197663648</v>
      </c>
      <c r="AQ29" s="15">
        <f>AP29*(1-IF(AQ$2&lt;=2032,'MP-2016 factors'!CS10,HLOOKUP('MP-2016 factors'!$CE$2,'MP-2016 factors'!$CE$2:$CE$103,2+$A29-20)))</f>
        <v>0.65356603485687015</v>
      </c>
      <c r="AR29" s="15">
        <f>AQ29*(1-IF(AR$2&lt;=2032,'MP-2016 factors'!CT10,HLOOKUP('MP-2016 factors'!$CE$2,'MP-2016 factors'!$CE$2:$CE$103,2+$A29-20)))</f>
        <v>0.64703037450830148</v>
      </c>
      <c r="AS29" s="15">
        <f>AR29*(1-IF(AS$2&lt;=2032,'MP-2016 factors'!CU10,HLOOKUP('MP-2016 factors'!$CE$2,'MP-2016 factors'!$CE$2:$CE$103,2+$A29-20)))</f>
        <v>0.64056007076321841</v>
      </c>
      <c r="AT29" s="15">
        <f>AS29*(1-IF(AT$2&lt;=2032,'MP-2016 factors'!CV10,HLOOKUP('MP-2016 factors'!$CE$2,'MP-2016 factors'!$CE$2:$CE$103,2+$A29-20)))</f>
        <v>0.63415447005558623</v>
      </c>
      <c r="AU29" s="15">
        <f>AT29*(1-IF(AU$2&lt;=2032,'MP-2016 factors'!CW10,HLOOKUP('MP-2016 factors'!$CE$2,'MP-2016 factors'!$CE$2:$CE$103,2+$A29-20)))</f>
        <v>0.6278129253550303</v>
      </c>
      <c r="AV29" s="15">
        <f>AU29*(1-IF(AV$2&lt;=2032,'MP-2016 factors'!CX10,HLOOKUP('MP-2016 factors'!$CE$2,'MP-2016 factors'!$CE$2:$CE$103,2+$A29-20)))</f>
        <v>0.62153479610147999</v>
      </c>
      <c r="AW29" s="15">
        <f>AV29*(1-IF(AW$2&lt;=2032,'MP-2016 factors'!CY10,HLOOKUP('MP-2016 factors'!$CE$2,'MP-2016 factors'!$CE$2:$CE$103,2+$A29-20)))</f>
        <v>0.61531944814046524</v>
      </c>
      <c r="AX29" s="15">
        <f>AW29*(1-IF(AX$2&lt;=2032,'MP-2016 factors'!CZ10,HLOOKUP('MP-2016 factors'!$CE$2,'MP-2016 factors'!$CE$2:$CE$103,2+$A29-20)))</f>
        <v>0.60916625365906063</v>
      </c>
      <c r="AY29" s="15">
        <f>AX29*(1-IF(AY$2&lt;=2032,'MP-2016 factors'!DA10,HLOOKUP('MP-2016 factors'!$CE$2,'MP-2016 factors'!$CE$2:$CE$103,2+$A29-20)))</f>
        <v>0.60307459112246997</v>
      </c>
      <c r="AZ29" s="15">
        <f>AY29*(1-IF(AZ$2&lt;=2032,'MP-2016 factors'!DB10,HLOOKUP('MP-2016 factors'!$CE$2,'MP-2016 factors'!$CE$2:$CE$103,2+$A29-20)))</f>
        <v>0.59704384521124532</v>
      </c>
      <c r="BA29" s="15">
        <f>AZ29*(1-IF(BA$2&lt;=2032,'MP-2016 factors'!DC10,HLOOKUP('MP-2016 factors'!$CE$2,'MP-2016 factors'!$CE$2:$CE$103,2+$A29-20)))</f>
        <v>0.59107340675913289</v>
      </c>
      <c r="BB29" s="15">
        <f>BA29*(1-IF(BB$2&lt;=2032,'MP-2016 factors'!DD10,HLOOKUP('MP-2016 factors'!$CE$2,'MP-2016 factors'!$CE$2:$CE$103,2+$A29-20)))</f>
        <v>0.58516267269154154</v>
      </c>
      <c r="BC29" s="15">
        <f>BB29*(1-IF(BC$2&lt;=2032,'MP-2016 factors'!DE10,HLOOKUP('MP-2016 factors'!$CE$2,'MP-2016 factors'!$CE$2:$CE$103,2+$A29-20)))</f>
        <v>0.57931104596462613</v>
      </c>
      <c r="BD29" s="15">
        <f>BC29*(1-IF(BD$2&lt;=2032,'MP-2016 factors'!DF10,HLOOKUP('MP-2016 factors'!$CE$2,'MP-2016 factors'!$CE$2:$CE$103,2+$A29-20)))</f>
        <v>0.57351793550497987</v>
      </c>
      <c r="BE29" s="15">
        <f>BD29*(1-IF(BE$2&lt;=2032,'MP-2016 factors'!DG10,HLOOKUP('MP-2016 factors'!$CE$2,'MP-2016 factors'!$CE$2:$CE$103,2+$A29-20)))</f>
        <v>0.56778275614993001</v>
      </c>
      <c r="BF29" s="15">
        <f>BE29*(1-IF(BF$2&lt;=2032,'MP-2016 factors'!DH10,HLOOKUP('MP-2016 factors'!$CE$2,'MP-2016 factors'!$CE$2:$CE$103,2+$A29-20)))</f>
        <v>0.56210492858843075</v>
      </c>
      <c r="BG29" s="15">
        <f>BF29*(1-IF(BG$2&lt;=2032,'MP-2016 factors'!DI10,HLOOKUP('MP-2016 factors'!$CE$2,'MP-2016 factors'!$CE$2:$CE$103,2+$A29-20)))</f>
        <v>0.55648387930254639</v>
      </c>
      <c r="BH29" s="15">
        <f>BG29*(1-IF(BH$2&lt;=2032,'MP-2016 factors'!DJ10,HLOOKUP('MP-2016 factors'!$CE$2,'MP-2016 factors'!$CE$2:$CE$103,2+$A29-20)))</f>
        <v>0.5509190405095209</v>
      </c>
      <c r="BI29" s="15">
        <f>BH29*(1-IF(BI$2&lt;=2032,'MP-2016 factors'!DK10,HLOOKUP('MP-2016 factors'!$CE$2,'MP-2016 factors'!$CE$2:$CE$103,2+$A29-20)))</f>
        <v>0.54540985010442566</v>
      </c>
      <c r="BJ29" s="15">
        <f>BI29*(1-IF(BJ$2&lt;=2032,'MP-2016 factors'!DL10,HLOOKUP('MP-2016 factors'!$CE$2,'MP-2016 factors'!$CE$2:$CE$103,2+$A29-20)))</f>
        <v>0.53995575160338138</v>
      </c>
      <c r="BK29" s="15">
        <f>BJ29*(1-IF(BK$2&lt;=2032,'MP-2016 factors'!DM10,HLOOKUP('MP-2016 factors'!$CE$2,'MP-2016 factors'!$CE$2:$CE$103,2+$A29-20)))</f>
        <v>0.53455619408734756</v>
      </c>
      <c r="BL29" s="15">
        <f>BK29*(1-IF(BL$2&lt;=2032,'MP-2016 factors'!DN10,HLOOKUP('MP-2016 factors'!$CE$2,'MP-2016 factors'!$CE$2:$CE$103,2+$A29-20)))</f>
        <v>0.52921063214647412</v>
      </c>
      <c r="BM29" s="15">
        <f>BL29*(1-IF(BM$2&lt;=2032,'MP-2016 factors'!DO10,HLOOKUP('MP-2016 factors'!$CE$2,'MP-2016 factors'!$CE$2:$CE$103,2+$A29-20)))</f>
        <v>0.52391852582500942</v>
      </c>
      <c r="BN29" s="15">
        <f>BM29*(1-IF(BN$2&lt;=2032,'MP-2016 factors'!DP10,HLOOKUP('MP-2016 factors'!$CE$2,'MP-2016 factors'!$CE$2:$CE$103,2+$A29-20)))</f>
        <v>0.51867934056675935</v>
      </c>
      <c r="BO29" s="15">
        <f>BN29*(1-IF(BO$2&lt;=2032,'MP-2016 factors'!DQ10,HLOOKUP('MP-2016 factors'!$CE$2,'MP-2016 factors'!$CE$2:$CE$103,2+$A29-20)))</f>
        <v>0.51349254716109172</v>
      </c>
      <c r="BP29" s="15">
        <f>BO29*(1-IF(BP$2&lt;=2032,'MP-2016 factors'!DR10,HLOOKUP('MP-2016 factors'!$CE$2,'MP-2016 factors'!$CE$2:$CE$103,2+$A29-20)))</f>
        <v>0.50835762168948084</v>
      </c>
      <c r="BQ29" s="15">
        <f>BP29*(1-IF(BQ$2&lt;=2032,'MP-2016 factors'!DS10,HLOOKUP('MP-2016 factors'!$CE$2,'MP-2016 factors'!$CE$2:$CE$103,2+$A29-20)))</f>
        <v>0.50327404547258603</v>
      </c>
      <c r="BR29" s="15">
        <f>BQ29*(1-IF(BR$2&lt;=2032,'MP-2016 factors'!DT10,HLOOKUP('MP-2016 factors'!$CE$2,'MP-2016 factors'!$CE$2:$CE$103,2+$A29-20)))</f>
        <v>0.49824130501786018</v>
      </c>
      <c r="BS29" s="15">
        <f>BR29*(1-IF(BS$2&lt;=2032,'MP-2016 factors'!DU10,HLOOKUP('MP-2016 factors'!$CE$2,'MP-2016 factors'!$CE$2:$CE$103,2+$A29-20)))</f>
        <v>0.49325889196768158</v>
      </c>
      <c r="BT29" s="15">
        <f>BS29*(1-IF(BT$2&lt;=2032,'MP-2016 factors'!DV10,HLOOKUP('MP-2016 factors'!$CE$2,'MP-2016 factors'!$CE$2:$CE$103,2+$A29-20)))</f>
        <v>0.48832630304800478</v>
      </c>
      <c r="BU29" s="15">
        <f>BT29*(1-IF(BU$2&lt;=2032,'MP-2016 factors'!DW10,HLOOKUP('MP-2016 factors'!$CE$2,'MP-2016 factors'!$CE$2:$CE$103,2+$A29-20)))</f>
        <v>0.48344304001752475</v>
      </c>
      <c r="BV29" s="15">
        <f>BU29*(1-IF(BV$2&lt;=2032,'MP-2016 factors'!DX10,HLOOKUP('MP-2016 factors'!$CE$2,'MP-2016 factors'!$CE$2:$CE$103,2+$A29-20)))</f>
        <v>0.47860860961734952</v>
      </c>
      <c r="BW29" s="15">
        <f>BV29*(1-IF(BW$2&lt;=2032,'MP-2016 factors'!DY10,HLOOKUP('MP-2016 factors'!$CE$2,'MP-2016 factors'!$CE$2:$CE$103,2+$A29-20)))</f>
        <v>0.47382252352117604</v>
      </c>
      <c r="BX29" s="15">
        <f>BW29*(1-IF(BX$2&lt;=2032,'MP-2016 factors'!DZ10,HLOOKUP('MP-2016 factors'!$CE$2,'MP-2016 factors'!$CE$2:$CE$103,2+$A29-20)))</f>
        <v>0.46908429828596426</v>
      </c>
      <c r="BY29" s="15">
        <f>BX29*(1-IF(BY$2&lt;=2032,'MP-2016 factors'!EA10,HLOOKUP('MP-2016 factors'!$CE$2,'MP-2016 factors'!$CE$2:$CE$103,2+$A29-20)))</f>
        <v>0.46439345530310461</v>
      </c>
      <c r="BZ29" s="15">
        <f>BY29*(1-IF(BZ$2&lt;=2032,'MP-2016 factors'!EB10,HLOOKUP('MP-2016 factors'!$CE$2,'MP-2016 factors'!$CE$2:$CE$103,2+$A29-20)))</f>
        <v>0.45974952075007358</v>
      </c>
      <c r="CA29" s="15">
        <f>BZ29*(1-IF(CA$2&lt;=2032,'MP-2016 factors'!EC10,HLOOKUP('MP-2016 factors'!$CE$2,'MP-2016 factors'!$CE$2:$CE$103,2+$A29-20)))</f>
        <v>0.45515202554257284</v>
      </c>
      <c r="CB29" s="15">
        <f>CA29*(1-IF(CB$2&lt;=2032,'MP-2016 factors'!ED10,HLOOKUP('MP-2016 factors'!$CE$2,'MP-2016 factors'!$CE$2:$CE$103,2+$A29-20)))</f>
        <v>0.45060050528714712</v>
      </c>
      <c r="CC29" s="15">
        <f>CB29*(1-IF(CC$2&lt;=2032,'MP-2016 factors'!EE10,HLOOKUP('MP-2016 factors'!$CE$2,'MP-2016 factors'!$CE$2:$CE$103,2+$A29-20)))</f>
        <v>0.44609450023427566</v>
      </c>
      <c r="CD29" s="15">
        <f>CC29*(1-IF(CD$2&lt;=2032,'MP-2016 factors'!EF10,HLOOKUP('MP-2016 factors'!$CE$2,'MP-2016 factors'!$CE$2:$CE$103,2+$A29-20)))</f>
        <v>0.44163355523193287</v>
      </c>
      <c r="CE29" s="15">
        <f>CD29*(1-IF(CE$2&lt;=2032,'MP-2016 factors'!EG10,HLOOKUP('MP-2016 factors'!$CE$2,'MP-2016 factors'!$CE$2:$CE$103,2+$A29-20)))</f>
        <v>0.43721721967961352</v>
      </c>
      <c r="CF29" s="15">
        <f>CE29*(1-IF(CF$2&lt;=2032,'MP-2016 factors'!EH10,HLOOKUP('MP-2016 factors'!$CE$2,'MP-2016 factors'!$CE$2:$CE$103,2+$A29-20)))</f>
        <v>0.43284504748281738</v>
      </c>
      <c r="CG29" s="15">
        <f>CF29*(1-IF(CG$2&lt;=2032,'MP-2016 factors'!EI10,HLOOKUP('MP-2016 factors'!$CE$2,'MP-2016 factors'!$CE$2:$CE$103,2+$A29-20)))</f>
        <v>0.42851659700798922</v>
      </c>
      <c r="CH29" s="15">
        <f>CG29*(1-IF(CH$2&lt;=2032,'MP-2016 factors'!EJ10,HLOOKUP('MP-2016 factors'!$CE$2,'MP-2016 factors'!$CE$2:$CE$103,2+$A29-20)))</f>
        <v>0.42423143103790933</v>
      </c>
      <c r="CI29" s="15">
        <f>CH29*(1-IF(CI$2&lt;=2032,'MP-2016 factors'!EK10,HLOOKUP('MP-2016 factors'!$CE$2,'MP-2016 factors'!$CE$2:$CE$103,2+$A29-20)))</f>
        <v>0.41998911672753025</v>
      </c>
      <c r="CJ29" s="15">
        <f>CI29*(1-IF(CJ$2&lt;=2032,'MP-2016 factors'!EL10,HLOOKUP('MP-2016 factors'!$CE$2,'MP-2016 factors'!$CE$2:$CE$103,2+$A29-20)))</f>
        <v>0.41578922556025494</v>
      </c>
      <c r="CK29" s="15">
        <f>CJ29*(1-IF(CK$2&lt;=2032,'MP-2016 factors'!EM10,HLOOKUP('MP-2016 factors'!$CE$2,'MP-2016 factors'!$CE$2:$CE$103,2+$A29-20)))</f>
        <v>0.4116313333046524</v>
      </c>
      <c r="CL29" s="15">
        <f>CK29*(1-IF(CL$2&lt;=2032,'MP-2016 factors'!EN10,HLOOKUP('MP-2016 factors'!$CE$2,'MP-2016 factors'!$CE$2:$CE$103,2+$A29-20)))</f>
        <v>0.40751501997160589</v>
      </c>
      <c r="CM29" s="15">
        <f>CL29*(1-IF(CM$2&lt;=2032,'MP-2016 factors'!EO10,HLOOKUP('MP-2016 factors'!$CE$2,'MP-2016 factors'!$CE$2:$CE$103,2+$A29-20)))</f>
        <v>0.40343986977188984</v>
      </c>
      <c r="CN29" s="15">
        <f>CM29*(1-IF(CN$2&lt;=2032,'MP-2016 factors'!EP10,HLOOKUP('MP-2016 factors'!$CE$2,'MP-2016 factors'!$CE$2:$CE$103,2+$A29-20)))</f>
        <v>0.39940547107417096</v>
      </c>
      <c r="CO29" s="15">
        <f>CN29*(1-IF(CO$2&lt;=2032,'MP-2016 factors'!EQ10,HLOOKUP('MP-2016 factors'!$CE$2,'MP-2016 factors'!$CE$2:$CE$103,2+$A29-20)))</f>
        <v>0.39541141636342925</v>
      </c>
      <c r="CP29" s="15">
        <f>CO29*(1-IF(CP$2&lt;=2032,'MP-2016 factors'!ER10,HLOOKUP('MP-2016 factors'!$CE$2,'MP-2016 factors'!$CE$2:$CE$103,2+$A29-20)))</f>
        <v>0.39145730219979497</v>
      </c>
      <c r="CQ29" s="15">
        <f>CP29*(1-IF(CQ$2&lt;=2032,'MP-2016 factors'!ES10,HLOOKUP('MP-2016 factors'!$CE$2,'MP-2016 factors'!$CE$2:$CE$103,2+$A29-20)))</f>
        <v>0.38754272917779703</v>
      </c>
      <c r="CR29" s="15">
        <f>CQ29*(1-IF(CR$2&lt;=2032,'MP-2016 factors'!ET10,HLOOKUP('MP-2016 factors'!$CE$2,'MP-2016 factors'!$CE$2:$CE$103,2+$A29-20)))</f>
        <v>0.38366730188601905</v>
      </c>
      <c r="CS29" s="15">
        <f>CR29*(1-IF(CS$2&lt;=2032,'MP-2016 factors'!EU10,HLOOKUP('MP-2016 factors'!$CE$2,'MP-2016 factors'!$CE$2:$CE$103,2+$A29-20)))</f>
        <v>0.37983062886715885</v>
      </c>
      <c r="CT29" s="15">
        <f>CS29*(1-IF(CT$2&lt;=2032,'MP-2016 factors'!EV10,HLOOKUP('MP-2016 factors'!$CE$2,'MP-2016 factors'!$CE$2:$CE$103,2+$A29-20)))</f>
        <v>0.37603232257848723</v>
      </c>
      <c r="CU29" s="15">
        <f>CT29*(1-IF(CU$2&lt;=2032,'MP-2016 factors'!EW10,HLOOKUP('MP-2016 factors'!$CE$2,'MP-2016 factors'!$CE$2:$CE$103,2+$A29-20)))</f>
        <v>0.37227199935270233</v>
      </c>
      <c r="CV29" s="15">
        <f>CU29*(1-IF(CV$2&lt;=2032,'MP-2016 factors'!EX10,HLOOKUP('MP-2016 factors'!$CE$2,'MP-2016 factors'!$CE$2:$CE$103,2+$A29-20)))</f>
        <v>0.36854927935917531</v>
      </c>
      <c r="CW29" s="15">
        <f>CV29*(1-IF(CW$2&lt;=2032,'MP-2016 factors'!EY10,HLOOKUP('MP-2016 factors'!$CE$2,'MP-2016 factors'!$CE$2:$CE$103,2+$A29-20)))</f>
        <v>0.36486378656558355</v>
      </c>
      <c r="CX29" s="15">
        <f>CW29*(1-IF(CX$2&lt;=2032,'MP-2016 factors'!EZ10,HLOOKUP('MP-2016 factors'!$CE$2,'MP-2016 factors'!$CE$2:$CE$103,2+$A29-20)))</f>
        <v>0.36121514869992771</v>
      </c>
      <c r="CY29" s="15">
        <f>CX29*(1-IF(CY$2&lt;=2032,'MP-2016 factors'!FA10,HLOOKUP('MP-2016 factors'!$CE$2,'MP-2016 factors'!$CE$2:$CE$103,2+$A29-20)))</f>
        <v>0.35760299721292843</v>
      </c>
      <c r="CZ29" s="15">
        <f>CY29*(1-IF(CZ$2&lt;=2032,'MP-2016 factors'!FB10,HLOOKUP('MP-2016 factors'!$CE$2,'MP-2016 factors'!$CE$2:$CE$103,2+$A29-20)))</f>
        <v>0.35402696724079913</v>
      </c>
      <c r="DA29" s="15">
        <f>CZ29*(1-IF(DA$2&lt;=2032,'MP-2016 factors'!FC10,HLOOKUP('MP-2016 factors'!$CE$2,'MP-2016 factors'!$CE$2:$CE$103,2+$A29-20)))</f>
        <v>0.35048669756839113</v>
      </c>
      <c r="DB29" s="15">
        <f>DA29*(1-IF(DB$2&lt;=2032,'MP-2016 factors'!FD10,HLOOKUP('MP-2016 factors'!$CE$2,'MP-2016 factors'!$CE$2:$CE$103,2+$A29-20)))</f>
        <v>0.34698183059270721</v>
      </c>
      <c r="DC29" s="15">
        <f>DB29*(1-IF(DC$2&lt;=2032,'MP-2016 factors'!FE10,HLOOKUP('MP-2016 factors'!$CE$2,'MP-2016 factors'!$CE$2:$CE$103,2+$A29-20)))</f>
        <v>0.34351201228678013</v>
      </c>
      <c r="DD29" s="15">
        <f>DC29*(1-IF(DD$2&lt;=2032,'MP-2016 factors'!FF10,HLOOKUP('MP-2016 factors'!$CE$2,'MP-2016 factors'!$CE$2:$CE$103,2+$A29-20)))</f>
        <v>0.34007689216391235</v>
      </c>
      <c r="DE29" s="15">
        <f>DD29*(1-IF(DE$2&lt;=2032,'MP-2016 factors'!FG10,HLOOKUP('MP-2016 factors'!$CE$2,'MP-2016 factors'!$CE$2:$CE$103,2+$A29-20)))</f>
        <v>0.3366761232422732</v>
      </c>
      <c r="DF29" s="15">
        <f>DE29*(1-IF(DF$2&lt;=2032,'MP-2016 factors'!FH10,HLOOKUP('MP-2016 factors'!$CE$2,'MP-2016 factors'!$CE$2:$CE$103,2+$A29-20)))</f>
        <v>0.33330936200985045</v>
      </c>
    </row>
    <row r="30" spans="1:110" x14ac:dyDescent="0.25">
      <c r="A30">
        <f t="shared" si="9"/>
        <v>28</v>
      </c>
      <c r="B30" s="15">
        <v>1</v>
      </c>
      <c r="C30" s="15">
        <f>B30*(1-IF(C$2&lt;=2032,'MP-2016 factors'!BE11,HLOOKUP('MP-2016 factors'!$CE$2,'MP-2016 factors'!$CE$2:$CE$103,2+$A30-20)))</f>
        <v>1.0093000000000001</v>
      </c>
      <c r="D30" s="15">
        <f>C30*(1-IF(D$2&lt;=2032,'MP-2016 factors'!BF11,HLOOKUP('MP-2016 factors'!$CE$2,'MP-2016 factors'!$CE$2:$CE$103,2+$A30-20)))</f>
        <v>1.0119241800000001</v>
      </c>
      <c r="E30" s="15">
        <f>D30*(1-IF(E$2&lt;=2032,'MP-2016 factors'!BG11,HLOOKUP('MP-2016 factors'!$CE$2,'MP-2016 factors'!$CE$2:$CE$103,2+$A30-20)))</f>
        <v>1.008686022624</v>
      </c>
      <c r="F30" s="15">
        <f>E30*(1-IF(F$2&lt;=2032,'MP-2016 factors'!BH11,HLOOKUP('MP-2016 factors'!$CE$2,'MP-2016 factors'!$CE$2:$CE$103,2+$A30-20)))</f>
        <v>1.002129563476944</v>
      </c>
      <c r="G30" s="15">
        <f>F30*(1-IF(G$2&lt;=2032,'MP-2016 factors'!BI11,HLOOKUP('MP-2016 factors'!$CE$2,'MP-2016 factors'!$CE$2:$CE$103,2+$A30-20)))</f>
        <v>0.9952148694889531</v>
      </c>
      <c r="H30" s="15">
        <f>G30*(1-IF(H$2&lt;=2032,'MP-2016 factors'!BJ11,HLOOKUP('MP-2016 factors'!$CE$2,'MP-2016 factors'!$CE$2:$CE$103,2+$A30-20)))</f>
        <v>0.99043783811540609</v>
      </c>
      <c r="I30" s="15">
        <f>H30*(1-IF(I$2&lt;=2032,'MP-2016 factors'!BK11,HLOOKUP('MP-2016 factors'!$CE$2,'MP-2016 factors'!$CE$2:$CE$103,2+$A30-20)))</f>
        <v>0.98934835649347919</v>
      </c>
      <c r="J30" s="15">
        <f>I30*(1-IF(J$2&lt;=2032,'MP-2016 factors'!BL11,HLOOKUP('MP-2016 factors'!$CE$2,'MP-2016 factors'!$CE$2:$CE$103,2+$A30-20)))</f>
        <v>0.98638031142399873</v>
      </c>
      <c r="K30" s="15">
        <f>J30*(1-IF(K$2&lt;=2032,'MP-2016 factors'!BM11,HLOOKUP('MP-2016 factors'!$CE$2,'MP-2016 factors'!$CE$2:$CE$103,2+$A30-20)))</f>
        <v>0.98115249577345154</v>
      </c>
      <c r="L30" s="15">
        <f>K30*(1-IF(L$2&lt;=2032,'MP-2016 factors'!BN11,HLOOKUP('MP-2016 factors'!$CE$2,'MP-2016 factors'!$CE$2:$CE$103,2+$A30-20)))</f>
        <v>0.97359762155599594</v>
      </c>
      <c r="M30" s="15">
        <f>L30*(1-IF(M$2&lt;=2032,'MP-2016 factors'!BO11,HLOOKUP('MP-2016 factors'!$CE$2,'MP-2016 factors'!$CE$2:$CE$103,2+$A30-20)))</f>
        <v>0.96376428557828042</v>
      </c>
      <c r="N30" s="15">
        <f>M30*(1-IF(N$2&lt;=2032,'MP-2016 factors'!BP11,HLOOKUP('MP-2016 factors'!$CE$2,'MP-2016 factors'!$CE$2:$CE$103,2+$A30-20)))</f>
        <v>0.95190998486566758</v>
      </c>
      <c r="O30" s="15">
        <f>N30*(1-IF(O$2&lt;=2032,'MP-2016 factors'!BQ11,HLOOKUP('MP-2016 factors'!$CE$2,'MP-2016 factors'!$CE$2:$CE$103,2+$A30-20)))</f>
        <v>0.93839286308057512</v>
      </c>
      <c r="P30" s="15">
        <f>O30*(1-IF(P$2&lt;=2032,'MP-2016 factors'!BR11,HLOOKUP('MP-2016 factors'!$CE$2,'MP-2016 factors'!$CE$2:$CE$103,2+$A30-20)))</f>
        <v>0.92366009513021008</v>
      </c>
      <c r="Q30" s="15">
        <f>P30*(1-IF(Q$2&lt;=2032,'MP-2016 factors'!BS11,HLOOKUP('MP-2016 factors'!$CE$2,'MP-2016 factors'!$CE$2:$CE$103,2+$A30-20)))</f>
        <v>0.90832733755104866</v>
      </c>
      <c r="R30" s="15">
        <f>Q30*(1-IF(R$2&lt;=2032,'MP-2016 factors'!BT11,HLOOKUP('MP-2016 factors'!$CE$2,'MP-2016 factors'!$CE$2:$CE$103,2+$A30-20)))</f>
        <v>0.89361243468272167</v>
      </c>
      <c r="S30" s="15">
        <f>R30*(1-IF(S$2&lt;=2032,'MP-2016 factors'!BU11,HLOOKUP('MP-2016 factors'!$CE$2,'MP-2016 factors'!$CE$2:$CE$103,2+$A30-20)))</f>
        <v>0.8797614419451395</v>
      </c>
      <c r="T30" s="15">
        <f>S30*(1-IF(T$2&lt;=2032,'MP-2016 factors'!BV11,HLOOKUP('MP-2016 factors'!$CE$2,'MP-2016 factors'!$CE$2:$CE$103,2+$A30-20)))</f>
        <v>0.86691692489274053</v>
      </c>
      <c r="U30" s="15">
        <f>T30*(1-IF(U$2&lt;=2032,'MP-2016 factors'!BW11,HLOOKUP('MP-2016 factors'!$CE$2,'MP-2016 factors'!$CE$2:$CE$103,2+$A30-20)))</f>
        <v>0.85495347132922073</v>
      </c>
      <c r="V30" s="15">
        <f>U30*(1-IF(V$2&lt;=2032,'MP-2016 factors'!BX11,HLOOKUP('MP-2016 factors'!$CE$2,'MP-2016 factors'!$CE$2:$CE$103,2+$A30-20)))</f>
        <v>0.84375358085480789</v>
      </c>
      <c r="W30" s="15">
        <f>V30*(1-IF(W$2&lt;=2032,'MP-2016 factors'!BY11,HLOOKUP('MP-2016 factors'!$CE$2,'MP-2016 factors'!$CE$2:$CE$103,2+$A30-20)))</f>
        <v>0.83329103645220826</v>
      </c>
      <c r="X30" s="15">
        <f>W30*(1-IF(X$2&lt;=2032,'MP-2016 factors'!BZ11,HLOOKUP('MP-2016 factors'!$CE$2,'MP-2016 factors'!$CE$2:$CE$103,2+$A30-20)))</f>
        <v>0.82354153132571739</v>
      </c>
      <c r="Y30" s="15">
        <f>X30*(1-IF(Y$2&lt;=2032,'MP-2016 factors'!CA11,HLOOKUP('MP-2016 factors'!$CE$2,'MP-2016 factors'!$CE$2:$CE$103,2+$A30-20)))</f>
        <v>0.81440022032800197</v>
      </c>
      <c r="Z30" s="15">
        <f>Y30*(1-IF(Z$2&lt;=2032,'MP-2016 factors'!CB11,HLOOKUP('MP-2016 factors'!$CE$2,'MP-2016 factors'!$CE$2:$CE$103,2+$A30-20)))</f>
        <v>0.80568613797049227</v>
      </c>
      <c r="AA30" s="15">
        <f>Z30*(1-IF(AA$2&lt;=2032,'MP-2016 factors'!CC11,HLOOKUP('MP-2016 factors'!$CE$2,'MP-2016 factors'!$CE$2:$CE$103,2+$A30-20)))</f>
        <v>0.79738757074939626</v>
      </c>
      <c r="AB30" s="15">
        <f>AA30*(1-IF(AB$2&lt;=2032,'MP-2016 factors'!CD11,HLOOKUP('MP-2016 factors'!$CE$2,'MP-2016 factors'!$CE$2:$CE$103,2+$A30-20)))</f>
        <v>0.78933395628482739</v>
      </c>
      <c r="AC30" s="15">
        <f>AB30*(1-IF(AC$2&lt;=2032,'MP-2016 factors'!CE11,HLOOKUP('MP-2016 factors'!$CE$2,'MP-2016 factors'!$CE$2:$CE$103,2+$A30-20)))</f>
        <v>0.78144061672197906</v>
      </c>
      <c r="AD30" s="15">
        <f>AC30*(1-IF(AD$2&lt;=2032,'MP-2016 factors'!CF11,HLOOKUP('MP-2016 factors'!$CE$2,'MP-2016 factors'!$CE$2:$CE$103,2+$A30-20)))</f>
        <v>0.77362621055475922</v>
      </c>
      <c r="AE30" s="15">
        <f>AD30*(1-IF(AE$2&lt;=2032,'MP-2016 factors'!CG11,HLOOKUP('MP-2016 factors'!$CE$2,'MP-2016 factors'!$CE$2:$CE$103,2+$A30-20)))</f>
        <v>0.76588994844921165</v>
      </c>
      <c r="AF30" s="15">
        <f>AE30*(1-IF(AF$2&lt;=2032,'MP-2016 factors'!CH11,HLOOKUP('MP-2016 factors'!$CE$2,'MP-2016 factors'!$CE$2:$CE$103,2+$A30-20)))</f>
        <v>0.75823104896471949</v>
      </c>
      <c r="AG30" s="15">
        <f>AF30*(1-IF(AG$2&lt;=2032,'MP-2016 factors'!CI11,HLOOKUP('MP-2016 factors'!$CE$2,'MP-2016 factors'!$CE$2:$CE$103,2+$A30-20)))</f>
        <v>0.7506487384750723</v>
      </c>
      <c r="AH30" s="15">
        <f>AG30*(1-IF(AH$2&lt;=2032,'MP-2016 factors'!CJ11,HLOOKUP('MP-2016 factors'!$CE$2,'MP-2016 factors'!$CE$2:$CE$103,2+$A30-20)))</f>
        <v>0.74314225109032161</v>
      </c>
      <c r="AI30" s="15">
        <f>AH30*(1-IF(AI$2&lt;=2032,'MP-2016 factors'!CK11,HLOOKUP('MP-2016 factors'!$CE$2,'MP-2016 factors'!$CE$2:$CE$103,2+$A30-20)))</f>
        <v>0.73571082857941839</v>
      </c>
      <c r="AJ30" s="15">
        <f>AI30*(1-IF(AJ$2&lt;=2032,'MP-2016 factors'!CL11,HLOOKUP('MP-2016 factors'!$CE$2,'MP-2016 factors'!$CE$2:$CE$103,2+$A30-20)))</f>
        <v>0.72835372029362422</v>
      </c>
      <c r="AK30" s="15">
        <f>AJ30*(1-IF(AK$2&lt;=2032,'MP-2016 factors'!CM11,HLOOKUP('MP-2016 factors'!$CE$2,'MP-2016 factors'!$CE$2:$CE$103,2+$A30-20)))</f>
        <v>0.72107018309068793</v>
      </c>
      <c r="AL30" s="15">
        <f>AK30*(1-IF(AL$2&lt;=2032,'MP-2016 factors'!CN11,HLOOKUP('MP-2016 factors'!$CE$2,'MP-2016 factors'!$CE$2:$CE$103,2+$A30-20)))</f>
        <v>0.71385948125978105</v>
      </c>
      <c r="AM30" s="15">
        <f>AL30*(1-IF(AM$2&lt;=2032,'MP-2016 factors'!CO11,HLOOKUP('MP-2016 factors'!$CE$2,'MP-2016 factors'!$CE$2:$CE$103,2+$A30-20)))</f>
        <v>0.70672088644718323</v>
      </c>
      <c r="AN30" s="15">
        <f>AM30*(1-IF(AN$2&lt;=2032,'MP-2016 factors'!CP11,HLOOKUP('MP-2016 factors'!$CE$2,'MP-2016 factors'!$CE$2:$CE$103,2+$A30-20)))</f>
        <v>0.69965367758271135</v>
      </c>
      <c r="AO30" s="15">
        <f>AN30*(1-IF(AO$2&lt;=2032,'MP-2016 factors'!CQ11,HLOOKUP('MP-2016 factors'!$CE$2,'MP-2016 factors'!$CE$2:$CE$103,2+$A30-20)))</f>
        <v>0.69265714080688423</v>
      </c>
      <c r="AP30" s="15">
        <f>AO30*(1-IF(AP$2&lt;=2032,'MP-2016 factors'!CR11,HLOOKUP('MP-2016 factors'!$CE$2,'MP-2016 factors'!$CE$2:$CE$103,2+$A30-20)))</f>
        <v>0.68573056939881538</v>
      </c>
      <c r="AQ30" s="15">
        <f>AP30*(1-IF(AQ$2&lt;=2032,'MP-2016 factors'!CS11,HLOOKUP('MP-2016 factors'!$CE$2,'MP-2016 factors'!$CE$2:$CE$103,2+$A30-20)))</f>
        <v>0.67887326370482726</v>
      </c>
      <c r="AR30" s="15">
        <f>AQ30*(1-IF(AR$2&lt;=2032,'MP-2016 factors'!CT11,HLOOKUP('MP-2016 factors'!$CE$2,'MP-2016 factors'!$CE$2:$CE$103,2+$A30-20)))</f>
        <v>0.67208453106777899</v>
      </c>
      <c r="AS30" s="15">
        <f>AR30*(1-IF(AS$2&lt;=2032,'MP-2016 factors'!CU11,HLOOKUP('MP-2016 factors'!$CE$2,'MP-2016 factors'!$CE$2:$CE$103,2+$A30-20)))</f>
        <v>0.66536368575710114</v>
      </c>
      <c r="AT30" s="15">
        <f>AS30*(1-IF(AT$2&lt;=2032,'MP-2016 factors'!CV11,HLOOKUP('MP-2016 factors'!$CE$2,'MP-2016 factors'!$CE$2:$CE$103,2+$A30-20)))</f>
        <v>0.65871004889953011</v>
      </c>
      <c r="AU30" s="15">
        <f>AT30*(1-IF(AU$2&lt;=2032,'MP-2016 factors'!CW11,HLOOKUP('MP-2016 factors'!$CE$2,'MP-2016 factors'!$CE$2:$CE$103,2+$A30-20)))</f>
        <v>0.65212294841053475</v>
      </c>
      <c r="AV30" s="15">
        <f>AU30*(1-IF(AV$2&lt;=2032,'MP-2016 factors'!CX11,HLOOKUP('MP-2016 factors'!$CE$2,'MP-2016 factors'!$CE$2:$CE$103,2+$A30-20)))</f>
        <v>0.64560171892642937</v>
      </c>
      <c r="AW30" s="15">
        <f>AV30*(1-IF(AW$2&lt;=2032,'MP-2016 factors'!CY11,HLOOKUP('MP-2016 factors'!$CE$2,'MP-2016 factors'!$CE$2:$CE$103,2+$A30-20)))</f>
        <v>0.63914570173716512</v>
      </c>
      <c r="AX30" s="15">
        <f>AW30*(1-IF(AX$2&lt;=2032,'MP-2016 factors'!CZ11,HLOOKUP('MP-2016 factors'!$CE$2,'MP-2016 factors'!$CE$2:$CE$103,2+$A30-20)))</f>
        <v>0.63275424471979347</v>
      </c>
      <c r="AY30" s="15">
        <f>AX30*(1-IF(AY$2&lt;=2032,'MP-2016 factors'!DA11,HLOOKUP('MP-2016 factors'!$CE$2,'MP-2016 factors'!$CE$2:$CE$103,2+$A30-20)))</f>
        <v>0.62642670227259556</v>
      </c>
      <c r="AZ30" s="15">
        <f>AY30*(1-IF(AZ$2&lt;=2032,'MP-2016 factors'!DB11,HLOOKUP('MP-2016 factors'!$CE$2,'MP-2016 factors'!$CE$2:$CE$103,2+$A30-20)))</f>
        <v>0.62016243524986958</v>
      </c>
      <c r="BA30" s="15">
        <f>AZ30*(1-IF(BA$2&lt;=2032,'MP-2016 factors'!DC11,HLOOKUP('MP-2016 factors'!$CE$2,'MP-2016 factors'!$CE$2:$CE$103,2+$A30-20)))</f>
        <v>0.61396081089737087</v>
      </c>
      <c r="BB30" s="15">
        <f>BA30*(1-IF(BB$2&lt;=2032,'MP-2016 factors'!DD11,HLOOKUP('MP-2016 factors'!$CE$2,'MP-2016 factors'!$CE$2:$CE$103,2+$A30-20)))</f>
        <v>0.60782120278839713</v>
      </c>
      <c r="BC30" s="15">
        <f>BB30*(1-IF(BC$2&lt;=2032,'MP-2016 factors'!DE11,HLOOKUP('MP-2016 factors'!$CE$2,'MP-2016 factors'!$CE$2:$CE$103,2+$A30-20)))</f>
        <v>0.60174299076051319</v>
      </c>
      <c r="BD30" s="15">
        <f>BC30*(1-IF(BD$2&lt;=2032,'MP-2016 factors'!DF11,HLOOKUP('MP-2016 factors'!$CE$2,'MP-2016 factors'!$CE$2:$CE$103,2+$A30-20)))</f>
        <v>0.59572556085290806</v>
      </c>
      <c r="BE30" s="15">
        <f>BD30*(1-IF(BE$2&lt;=2032,'MP-2016 factors'!DG11,HLOOKUP('MP-2016 factors'!$CE$2,'MP-2016 factors'!$CE$2:$CE$103,2+$A30-20)))</f>
        <v>0.58976830524437895</v>
      </c>
      <c r="BF30" s="15">
        <f>BE30*(1-IF(BF$2&lt;=2032,'MP-2016 factors'!DH11,HLOOKUP('MP-2016 factors'!$CE$2,'MP-2016 factors'!$CE$2:$CE$103,2+$A30-20)))</f>
        <v>0.5838706221919352</v>
      </c>
      <c r="BG30" s="15">
        <f>BF30*(1-IF(BG$2&lt;=2032,'MP-2016 factors'!DI11,HLOOKUP('MP-2016 factors'!$CE$2,'MP-2016 factors'!$CE$2:$CE$103,2+$A30-20)))</f>
        <v>0.5780319159700158</v>
      </c>
      <c r="BH30" s="15">
        <f>BG30*(1-IF(BH$2&lt;=2032,'MP-2016 factors'!DJ11,HLOOKUP('MP-2016 factors'!$CE$2,'MP-2016 factors'!$CE$2:$CE$103,2+$A30-20)))</f>
        <v>0.57225159681031568</v>
      </c>
      <c r="BI30" s="15">
        <f>BH30*(1-IF(BI$2&lt;=2032,'MP-2016 factors'!DK11,HLOOKUP('MP-2016 factors'!$CE$2,'MP-2016 factors'!$CE$2:$CE$103,2+$A30-20)))</f>
        <v>0.56652908084221254</v>
      </c>
      <c r="BJ30" s="15">
        <f>BI30*(1-IF(BJ$2&lt;=2032,'MP-2016 factors'!DL11,HLOOKUP('MP-2016 factors'!$CE$2,'MP-2016 factors'!$CE$2:$CE$103,2+$A30-20)))</f>
        <v>0.56086379003379039</v>
      </c>
      <c r="BK30" s="15">
        <f>BJ30*(1-IF(BK$2&lt;=2032,'MP-2016 factors'!DM11,HLOOKUP('MP-2016 factors'!$CE$2,'MP-2016 factors'!$CE$2:$CE$103,2+$A30-20)))</f>
        <v>0.55525515213345245</v>
      </c>
      <c r="BL30" s="15">
        <f>BK30*(1-IF(BL$2&lt;=2032,'MP-2016 factors'!DN11,HLOOKUP('MP-2016 factors'!$CE$2,'MP-2016 factors'!$CE$2:$CE$103,2+$A30-20)))</f>
        <v>0.54970260061211795</v>
      </c>
      <c r="BM30" s="15">
        <f>BL30*(1-IF(BM$2&lt;=2032,'MP-2016 factors'!DO11,HLOOKUP('MP-2016 factors'!$CE$2,'MP-2016 factors'!$CE$2:$CE$103,2+$A30-20)))</f>
        <v>0.54420557460599672</v>
      </c>
      <c r="BN30" s="15">
        <f>BM30*(1-IF(BN$2&lt;=2032,'MP-2016 factors'!DP11,HLOOKUP('MP-2016 factors'!$CE$2,'MP-2016 factors'!$CE$2:$CE$103,2+$A30-20)))</f>
        <v>0.53876351885993679</v>
      </c>
      <c r="BO30" s="15">
        <f>BN30*(1-IF(BO$2&lt;=2032,'MP-2016 factors'!DQ11,HLOOKUP('MP-2016 factors'!$CE$2,'MP-2016 factors'!$CE$2:$CE$103,2+$A30-20)))</f>
        <v>0.53337588367133737</v>
      </c>
      <c r="BP30" s="15">
        <f>BO30*(1-IF(BP$2&lt;=2032,'MP-2016 factors'!DR11,HLOOKUP('MP-2016 factors'!$CE$2,'MP-2016 factors'!$CE$2:$CE$103,2+$A30-20)))</f>
        <v>0.52804212483462398</v>
      </c>
      <c r="BQ30" s="15">
        <f>BP30*(1-IF(BQ$2&lt;=2032,'MP-2016 factors'!DS11,HLOOKUP('MP-2016 factors'!$CE$2,'MP-2016 factors'!$CE$2:$CE$103,2+$A30-20)))</f>
        <v>0.52276170358627772</v>
      </c>
      <c r="BR30" s="15">
        <f>BQ30*(1-IF(BR$2&lt;=2032,'MP-2016 factors'!DT11,HLOOKUP('MP-2016 factors'!$CE$2,'MP-2016 factors'!$CE$2:$CE$103,2+$A30-20)))</f>
        <v>0.51753408655041488</v>
      </c>
      <c r="BS30" s="15">
        <f>BR30*(1-IF(BS$2&lt;=2032,'MP-2016 factors'!DU11,HLOOKUP('MP-2016 factors'!$CE$2,'MP-2016 factors'!$CE$2:$CE$103,2+$A30-20)))</f>
        <v>0.51235874568491069</v>
      </c>
      <c r="BT30" s="15">
        <f>BS30*(1-IF(BT$2&lt;=2032,'MP-2016 factors'!DV11,HLOOKUP('MP-2016 factors'!$CE$2,'MP-2016 factors'!$CE$2:$CE$103,2+$A30-20)))</f>
        <v>0.50723515822806153</v>
      </c>
      <c r="BU30" s="15">
        <f>BT30*(1-IF(BU$2&lt;=2032,'MP-2016 factors'!DW11,HLOOKUP('MP-2016 factors'!$CE$2,'MP-2016 factors'!$CE$2:$CE$103,2+$A30-20)))</f>
        <v>0.50216280664578095</v>
      </c>
      <c r="BV30" s="15">
        <f>BU30*(1-IF(BV$2&lt;=2032,'MP-2016 factors'!DX11,HLOOKUP('MP-2016 factors'!$CE$2,'MP-2016 factors'!$CE$2:$CE$103,2+$A30-20)))</f>
        <v>0.49714117857932311</v>
      </c>
      <c r="BW30" s="15">
        <f>BV30*(1-IF(BW$2&lt;=2032,'MP-2016 factors'!DY11,HLOOKUP('MP-2016 factors'!$CE$2,'MP-2016 factors'!$CE$2:$CE$103,2+$A30-20)))</f>
        <v>0.49216976679352986</v>
      </c>
      <c r="BX30" s="15">
        <f>BW30*(1-IF(BX$2&lt;=2032,'MP-2016 factors'!DZ11,HLOOKUP('MP-2016 factors'!$CE$2,'MP-2016 factors'!$CE$2:$CE$103,2+$A30-20)))</f>
        <v>0.48724806912559454</v>
      </c>
      <c r="BY30" s="15">
        <f>BX30*(1-IF(BY$2&lt;=2032,'MP-2016 factors'!EA11,HLOOKUP('MP-2016 factors'!$CE$2,'MP-2016 factors'!$CE$2:$CE$103,2+$A30-20)))</f>
        <v>0.48237558843433859</v>
      </c>
      <c r="BZ30" s="15">
        <f>BY30*(1-IF(BZ$2&lt;=2032,'MP-2016 factors'!EB11,HLOOKUP('MP-2016 factors'!$CE$2,'MP-2016 factors'!$CE$2:$CE$103,2+$A30-20)))</f>
        <v>0.47755183254999517</v>
      </c>
      <c r="CA30" s="15">
        <f>BZ30*(1-IF(CA$2&lt;=2032,'MP-2016 factors'!EC11,HLOOKUP('MP-2016 factors'!$CE$2,'MP-2016 factors'!$CE$2:$CE$103,2+$A30-20)))</f>
        <v>0.47277631422449523</v>
      </c>
      <c r="CB30" s="15">
        <f>CA30*(1-IF(CB$2&lt;=2032,'MP-2016 factors'!ED11,HLOOKUP('MP-2016 factors'!$CE$2,'MP-2016 factors'!$CE$2:$CE$103,2+$A30-20)))</f>
        <v>0.4680485510822503</v>
      </c>
      <c r="CC30" s="15">
        <f>CB30*(1-IF(CC$2&lt;=2032,'MP-2016 factors'!EE11,HLOOKUP('MP-2016 factors'!$CE$2,'MP-2016 factors'!$CE$2:$CE$103,2+$A30-20)))</f>
        <v>0.46336806557142779</v>
      </c>
      <c r="CD30" s="15">
        <f>CC30*(1-IF(CD$2&lt;=2032,'MP-2016 factors'!EF11,HLOOKUP('MP-2016 factors'!$CE$2,'MP-2016 factors'!$CE$2:$CE$103,2+$A30-20)))</f>
        <v>0.4587343849157135</v>
      </c>
      <c r="CE30" s="15">
        <f>CD30*(1-IF(CE$2&lt;=2032,'MP-2016 factors'!EG11,HLOOKUP('MP-2016 factors'!$CE$2,'MP-2016 factors'!$CE$2:$CE$103,2+$A30-20)))</f>
        <v>0.45414704106655635</v>
      </c>
      <c r="CF30" s="15">
        <f>CE30*(1-IF(CF$2&lt;=2032,'MP-2016 factors'!EH11,HLOOKUP('MP-2016 factors'!$CE$2,'MP-2016 factors'!$CE$2:$CE$103,2+$A30-20)))</f>
        <v>0.4496055706558908</v>
      </c>
      <c r="CG30" s="15">
        <f>CF30*(1-IF(CG$2&lt;=2032,'MP-2016 factors'!EI11,HLOOKUP('MP-2016 factors'!$CE$2,'MP-2016 factors'!$CE$2:$CE$103,2+$A30-20)))</f>
        <v>0.44510951494933187</v>
      </c>
      <c r="CH30" s="15">
        <f>CG30*(1-IF(CH$2&lt;=2032,'MP-2016 factors'!EJ11,HLOOKUP('MP-2016 factors'!$CE$2,'MP-2016 factors'!$CE$2:$CE$103,2+$A30-20)))</f>
        <v>0.44065841979983855</v>
      </c>
      <c r="CI30" s="15">
        <f>CH30*(1-IF(CI$2&lt;=2032,'MP-2016 factors'!EK11,HLOOKUP('MP-2016 factors'!$CE$2,'MP-2016 factors'!$CE$2:$CE$103,2+$A30-20)))</f>
        <v>0.43625183560184017</v>
      </c>
      <c r="CJ30" s="15">
        <f>CI30*(1-IF(CJ$2&lt;=2032,'MP-2016 factors'!EL11,HLOOKUP('MP-2016 factors'!$CE$2,'MP-2016 factors'!$CE$2:$CE$103,2+$A30-20)))</f>
        <v>0.43188931724582175</v>
      </c>
      <c r="CK30" s="15">
        <f>CJ30*(1-IF(CK$2&lt;=2032,'MP-2016 factors'!EM11,HLOOKUP('MP-2016 factors'!$CE$2,'MP-2016 factors'!$CE$2:$CE$103,2+$A30-20)))</f>
        <v>0.42757042407336354</v>
      </c>
      <c r="CL30" s="15">
        <f>CK30*(1-IF(CL$2&lt;=2032,'MP-2016 factors'!EN11,HLOOKUP('MP-2016 factors'!$CE$2,'MP-2016 factors'!$CE$2:$CE$103,2+$A30-20)))</f>
        <v>0.4232947198326299</v>
      </c>
      <c r="CM30" s="15">
        <f>CL30*(1-IF(CM$2&lt;=2032,'MP-2016 factors'!EO11,HLOOKUP('MP-2016 factors'!$CE$2,'MP-2016 factors'!$CE$2:$CE$103,2+$A30-20)))</f>
        <v>0.41906177263430361</v>
      </c>
      <c r="CN30" s="15">
        <f>CM30*(1-IF(CN$2&lt;=2032,'MP-2016 factors'!EP11,HLOOKUP('MP-2016 factors'!$CE$2,'MP-2016 factors'!$CE$2:$CE$103,2+$A30-20)))</f>
        <v>0.41487115490796056</v>
      </c>
      <c r="CO30" s="15">
        <f>CN30*(1-IF(CO$2&lt;=2032,'MP-2016 factors'!EQ11,HLOOKUP('MP-2016 factors'!$CE$2,'MP-2016 factors'!$CE$2:$CE$103,2+$A30-20)))</f>
        <v>0.41072244335888097</v>
      </c>
      <c r="CP30" s="15">
        <f>CO30*(1-IF(CP$2&lt;=2032,'MP-2016 factors'!ER11,HLOOKUP('MP-2016 factors'!$CE$2,'MP-2016 factors'!$CE$2:$CE$103,2+$A30-20)))</f>
        <v>0.40661521892529218</v>
      </c>
      <c r="CQ30" s="15">
        <f>CP30*(1-IF(CQ$2&lt;=2032,'MP-2016 factors'!ES11,HLOOKUP('MP-2016 factors'!$CE$2,'MP-2016 factors'!$CE$2:$CE$103,2+$A30-20)))</f>
        <v>0.40254906673603924</v>
      </c>
      <c r="CR30" s="15">
        <f>CQ30*(1-IF(CR$2&lt;=2032,'MP-2016 factors'!ET11,HLOOKUP('MP-2016 factors'!$CE$2,'MP-2016 factors'!$CE$2:$CE$103,2+$A30-20)))</f>
        <v>0.39852357606867883</v>
      </c>
      <c r="CS30" s="15">
        <f>CR30*(1-IF(CS$2&lt;=2032,'MP-2016 factors'!EU11,HLOOKUP('MP-2016 factors'!$CE$2,'MP-2016 factors'!$CE$2:$CE$103,2+$A30-20)))</f>
        <v>0.39453834030799206</v>
      </c>
      <c r="CT30" s="15">
        <f>CS30*(1-IF(CT$2&lt;=2032,'MP-2016 factors'!EV11,HLOOKUP('MP-2016 factors'!$CE$2,'MP-2016 factors'!$CE$2:$CE$103,2+$A30-20)))</f>
        <v>0.39059295690491214</v>
      </c>
      <c r="CU30" s="15">
        <f>CT30*(1-IF(CU$2&lt;=2032,'MP-2016 factors'!EW11,HLOOKUP('MP-2016 factors'!$CE$2,'MP-2016 factors'!$CE$2:$CE$103,2+$A30-20)))</f>
        <v>0.38668702733586302</v>
      </c>
      <c r="CV30" s="15">
        <f>CU30*(1-IF(CV$2&lt;=2032,'MP-2016 factors'!EX11,HLOOKUP('MP-2016 factors'!$CE$2,'MP-2016 factors'!$CE$2:$CE$103,2+$A30-20)))</f>
        <v>0.38282015706250438</v>
      </c>
      <c r="CW30" s="15">
        <f>CV30*(1-IF(CW$2&lt;=2032,'MP-2016 factors'!EY11,HLOOKUP('MP-2016 factors'!$CE$2,'MP-2016 factors'!$CE$2:$CE$103,2+$A30-20)))</f>
        <v>0.37899195549187936</v>
      </c>
      <c r="CX30" s="15">
        <f>CW30*(1-IF(CX$2&lt;=2032,'MP-2016 factors'!EZ11,HLOOKUP('MP-2016 factors'!$CE$2,'MP-2016 factors'!$CE$2:$CE$103,2+$A30-20)))</f>
        <v>0.37520203593696055</v>
      </c>
      <c r="CY30" s="15">
        <f>CX30*(1-IF(CY$2&lt;=2032,'MP-2016 factors'!FA11,HLOOKUP('MP-2016 factors'!$CE$2,'MP-2016 factors'!$CE$2:$CE$103,2+$A30-20)))</f>
        <v>0.37145001557759094</v>
      </c>
      <c r="CZ30" s="15">
        <f>CY30*(1-IF(CZ$2&lt;=2032,'MP-2016 factors'!FB11,HLOOKUP('MP-2016 factors'!$CE$2,'MP-2016 factors'!$CE$2:$CE$103,2+$A30-20)))</f>
        <v>0.36773551542181504</v>
      </c>
      <c r="DA30" s="15">
        <f>CZ30*(1-IF(DA$2&lt;=2032,'MP-2016 factors'!FC11,HLOOKUP('MP-2016 factors'!$CE$2,'MP-2016 factors'!$CE$2:$CE$103,2+$A30-20)))</f>
        <v>0.36405816026759691</v>
      </c>
      <c r="DB30" s="15">
        <f>DA30*(1-IF(DB$2&lt;=2032,'MP-2016 factors'!FD11,HLOOKUP('MP-2016 factors'!$CE$2,'MP-2016 factors'!$CE$2:$CE$103,2+$A30-20)))</f>
        <v>0.36041757866492091</v>
      </c>
      <c r="DC30" s="15">
        <f>DB30*(1-IF(DC$2&lt;=2032,'MP-2016 factors'!FE11,HLOOKUP('MP-2016 factors'!$CE$2,'MP-2016 factors'!$CE$2:$CE$103,2+$A30-20)))</f>
        <v>0.35681340287827168</v>
      </c>
      <c r="DD30" s="15">
        <f>DC30*(1-IF(DD$2&lt;=2032,'MP-2016 factors'!FF11,HLOOKUP('MP-2016 factors'!$CE$2,'MP-2016 factors'!$CE$2:$CE$103,2+$A30-20)))</f>
        <v>0.35324526884948898</v>
      </c>
      <c r="DE30" s="15">
        <f>DD30*(1-IF(DE$2&lt;=2032,'MP-2016 factors'!FG11,HLOOKUP('MP-2016 factors'!$CE$2,'MP-2016 factors'!$CE$2:$CE$103,2+$A30-20)))</f>
        <v>0.34971281616099409</v>
      </c>
      <c r="DF30" s="15">
        <f>DE30*(1-IF(DF$2&lt;=2032,'MP-2016 factors'!FH11,HLOOKUP('MP-2016 factors'!$CE$2,'MP-2016 factors'!$CE$2:$CE$103,2+$A30-20)))</f>
        <v>0.34621568799938413</v>
      </c>
    </row>
    <row r="31" spans="1:110" x14ac:dyDescent="0.25">
      <c r="A31">
        <f t="shared" si="9"/>
        <v>29</v>
      </c>
      <c r="B31" s="15">
        <v>1</v>
      </c>
      <c r="C31" s="15">
        <f>B31*(1-IF(C$2&lt;=2032,'MP-2016 factors'!BE12,HLOOKUP('MP-2016 factors'!$CE$2,'MP-2016 factors'!$CE$2:$CE$103,2+$A31-20)))</f>
        <v>1.0092000000000001</v>
      </c>
      <c r="D31" s="15">
        <f>C31*(1-IF(D$2&lt;=2032,'MP-2016 factors'!BF12,HLOOKUP('MP-2016 factors'!$CE$2,'MP-2016 factors'!$CE$2:$CE$103,2+$A31-20)))</f>
        <v>1.0126312800000001</v>
      </c>
      <c r="E31" s="15">
        <f>D31*(1-IF(E$2&lt;=2032,'MP-2016 factors'!BG12,HLOOKUP('MP-2016 factors'!$CE$2,'MP-2016 factors'!$CE$2:$CE$103,2+$A31-20)))</f>
        <v>1.0111123330800003</v>
      </c>
      <c r="F31" s="15">
        <f>E31*(1-IF(F$2&lt;=2032,'MP-2016 factors'!BH12,HLOOKUP('MP-2016 factors'!$CE$2,'MP-2016 factors'!$CE$2:$CE$103,2+$A31-20)))</f>
        <v>1.0068656612810643</v>
      </c>
      <c r="G31" s="15">
        <f>F31*(1-IF(G$2&lt;=2032,'MP-2016 factors'!BI12,HLOOKUP('MP-2016 factors'!$CE$2,'MP-2016 factors'!$CE$2:$CE$103,2+$A31-20)))</f>
        <v>1.0026368255036837</v>
      </c>
      <c r="H31" s="15">
        <f>G31*(1-IF(H$2&lt;=2032,'MP-2016 factors'!BJ12,HLOOKUP('MP-2016 factors'!$CE$2,'MP-2016 factors'!$CE$2:$CE$103,2+$A31-20)))</f>
        <v>1.0007318155352267</v>
      </c>
      <c r="I31" s="15">
        <f>H31*(1-IF(I$2&lt;=2032,'MP-2016 factors'!BK12,HLOOKUP('MP-2016 factors'!$CE$2,'MP-2016 factors'!$CE$2:$CE$103,2+$A31-20)))</f>
        <v>1.0027332791662973</v>
      </c>
      <c r="J31" s="15">
        <f>I31*(1-IF(J$2&lt;=2032,'MP-2016 factors'!BL12,HLOOKUP('MP-2016 factors'!$CE$2,'MP-2016 factors'!$CE$2:$CE$103,2+$A31-20)))</f>
        <v>1.0029338258221305</v>
      </c>
      <c r="K31" s="15">
        <f>J31*(1-IF(K$2&lt;=2032,'MP-2016 factors'!BM12,HLOOKUP('MP-2016 factors'!$CE$2,'MP-2016 factors'!$CE$2:$CE$103,2+$A31-20)))</f>
        <v>1.0009279581704862</v>
      </c>
      <c r="L31" s="15">
        <f>K31*(1-IF(L$2&lt;=2032,'MP-2016 factors'!BN12,HLOOKUP('MP-2016 factors'!$CE$2,'MP-2016 factors'!$CE$2:$CE$103,2+$A31-20)))</f>
        <v>0.99632368956290185</v>
      </c>
      <c r="M31" s="15">
        <f>L31*(1-IF(M$2&lt;=2032,'MP-2016 factors'!BO12,HLOOKUP('MP-2016 factors'!$CE$2,'MP-2016 factors'!$CE$2:$CE$103,2+$A31-20)))</f>
        <v>0.98905052662909265</v>
      </c>
      <c r="N31" s="15">
        <f>M31*(1-IF(N$2&lt;=2032,'MP-2016 factors'!BP12,HLOOKUP('MP-2016 factors'!$CE$2,'MP-2016 factors'!$CE$2:$CE$103,2+$A31-20)))</f>
        <v>0.97935783146812749</v>
      </c>
      <c r="O31" s="15">
        <f>N31*(1-IF(O$2&lt;=2032,'MP-2016 factors'!BQ12,HLOOKUP('MP-2016 factors'!$CE$2,'MP-2016 factors'!$CE$2:$CE$103,2+$A31-20)))</f>
        <v>0.96750760170736316</v>
      </c>
      <c r="P31" s="15">
        <f>O31*(1-IF(P$2&lt;=2032,'MP-2016 factors'!BR12,HLOOKUP('MP-2016 factors'!$CE$2,'MP-2016 factors'!$CE$2:$CE$103,2+$A31-20)))</f>
        <v>0.95396249528346011</v>
      </c>
      <c r="Q31" s="15">
        <f>P31*(1-IF(Q$2&lt;=2032,'MP-2016 factors'!BS12,HLOOKUP('MP-2016 factors'!$CE$2,'MP-2016 factors'!$CE$2:$CE$103,2+$A31-20)))</f>
        <v>0.93936686910562317</v>
      </c>
      <c r="R31" s="15">
        <f>Q31*(1-IF(R$2&lt;=2032,'MP-2016 factors'!BT12,HLOOKUP('MP-2016 factors'!$CE$2,'MP-2016 factors'!$CE$2:$CE$103,2+$A31-20)))</f>
        <v>0.92424306251302268</v>
      </c>
      <c r="S31" s="15">
        <f>R31*(1-IF(S$2&lt;=2032,'MP-2016 factors'!BU12,HLOOKUP('MP-2016 factors'!$CE$2,'MP-2016 factors'!$CE$2:$CE$103,2+$A31-20)))</f>
        <v>0.90991729504407082</v>
      </c>
      <c r="T31" s="15">
        <f>S31*(1-IF(T$2&lt;=2032,'MP-2016 factors'!BV12,HLOOKUP('MP-2016 factors'!$CE$2,'MP-2016 factors'!$CE$2:$CE$103,2+$A31-20)))</f>
        <v>0.89663250253642746</v>
      </c>
      <c r="U31" s="15">
        <f>T31*(1-IF(U$2&lt;=2032,'MP-2016 factors'!BW12,HLOOKUP('MP-2016 factors'!$CE$2,'MP-2016 factors'!$CE$2:$CE$103,2+$A31-20)))</f>
        <v>0.88425897400142472</v>
      </c>
      <c r="V31" s="15">
        <f>U31*(1-IF(V$2&lt;=2032,'MP-2016 factors'!BX12,HLOOKUP('MP-2016 factors'!$CE$2,'MP-2016 factors'!$CE$2:$CE$103,2+$A31-20)))</f>
        <v>0.87267518144200606</v>
      </c>
      <c r="W31" s="15">
        <f>V31*(1-IF(W$2&lt;=2032,'MP-2016 factors'!BY12,HLOOKUP('MP-2016 factors'!$CE$2,'MP-2016 factors'!$CE$2:$CE$103,2+$A31-20)))</f>
        <v>0.86185400919212518</v>
      </c>
      <c r="X31" s="15">
        <f>W31*(1-IF(X$2&lt;=2032,'MP-2016 factors'!BZ12,HLOOKUP('MP-2016 factors'!$CE$2,'MP-2016 factors'!$CE$2:$CE$103,2+$A31-20)))</f>
        <v>0.85177031728457731</v>
      </c>
      <c r="Y31" s="15">
        <f>X31*(1-IF(Y$2&lt;=2032,'MP-2016 factors'!CA12,HLOOKUP('MP-2016 factors'!$CE$2,'MP-2016 factors'!$CE$2:$CE$103,2+$A31-20)))</f>
        <v>0.84231566676271852</v>
      </c>
      <c r="Z31" s="15">
        <f>Y31*(1-IF(Z$2&lt;=2032,'MP-2016 factors'!CB12,HLOOKUP('MP-2016 factors'!$CE$2,'MP-2016 factors'!$CE$2:$CE$103,2+$A31-20)))</f>
        <v>0.83330288912835737</v>
      </c>
      <c r="AA31" s="15">
        <f>Z31*(1-IF(AA$2&lt;=2032,'MP-2016 factors'!CC12,HLOOKUP('MP-2016 factors'!$CE$2,'MP-2016 factors'!$CE$2:$CE$103,2+$A31-20)))</f>
        <v>0.82471986937033526</v>
      </c>
      <c r="AB31" s="15">
        <f>AA31*(1-IF(AB$2&lt;=2032,'MP-2016 factors'!CD12,HLOOKUP('MP-2016 factors'!$CE$2,'MP-2016 factors'!$CE$2:$CE$103,2+$A31-20)))</f>
        <v>0.81639019868969487</v>
      </c>
      <c r="AC31" s="15">
        <f>AB31*(1-IF(AC$2&lt;=2032,'MP-2016 factors'!CE12,HLOOKUP('MP-2016 factors'!$CE$2,'MP-2016 factors'!$CE$2:$CE$103,2+$A31-20)))</f>
        <v>0.80822629670279789</v>
      </c>
      <c r="AD31" s="15">
        <f>AC31*(1-IF(AD$2&lt;=2032,'MP-2016 factors'!CF12,HLOOKUP('MP-2016 factors'!$CE$2,'MP-2016 factors'!$CE$2:$CE$103,2+$A31-20)))</f>
        <v>0.80014403373576992</v>
      </c>
      <c r="AE31" s="15">
        <f>AD31*(1-IF(AE$2&lt;=2032,'MP-2016 factors'!CG12,HLOOKUP('MP-2016 factors'!$CE$2,'MP-2016 factors'!$CE$2:$CE$103,2+$A31-20)))</f>
        <v>0.7921425933984122</v>
      </c>
      <c r="AF31" s="15">
        <f>AE31*(1-IF(AF$2&lt;=2032,'MP-2016 factors'!CH12,HLOOKUP('MP-2016 factors'!$CE$2,'MP-2016 factors'!$CE$2:$CE$103,2+$A31-20)))</f>
        <v>0.78422116746442805</v>
      </c>
      <c r="AG31" s="15">
        <f>AF31*(1-IF(AG$2&lt;=2032,'MP-2016 factors'!CI12,HLOOKUP('MP-2016 factors'!$CE$2,'MP-2016 factors'!$CE$2:$CE$103,2+$A31-20)))</f>
        <v>0.77637895578978378</v>
      </c>
      <c r="AH31" s="15">
        <f>AG31*(1-IF(AH$2&lt;=2032,'MP-2016 factors'!CJ12,HLOOKUP('MP-2016 factors'!$CE$2,'MP-2016 factors'!$CE$2:$CE$103,2+$A31-20)))</f>
        <v>0.76861516623188597</v>
      </c>
      <c r="AI31" s="15">
        <f>AH31*(1-IF(AI$2&lt;=2032,'MP-2016 factors'!CK12,HLOOKUP('MP-2016 factors'!$CE$2,'MP-2016 factors'!$CE$2:$CE$103,2+$A31-20)))</f>
        <v>0.76092901456956707</v>
      </c>
      <c r="AJ31" s="15">
        <f>AI31*(1-IF(AJ$2&lt;=2032,'MP-2016 factors'!CL12,HLOOKUP('MP-2016 factors'!$CE$2,'MP-2016 factors'!$CE$2:$CE$103,2+$A31-20)))</f>
        <v>0.75331972442387141</v>
      </c>
      <c r="AK31" s="15">
        <f>AJ31*(1-IF(AK$2&lt;=2032,'MP-2016 factors'!CM12,HLOOKUP('MP-2016 factors'!$CE$2,'MP-2016 factors'!$CE$2:$CE$103,2+$A31-20)))</f>
        <v>0.74578652717963267</v>
      </c>
      <c r="AL31" s="15">
        <f>AK31*(1-IF(AL$2&lt;=2032,'MP-2016 factors'!CN12,HLOOKUP('MP-2016 factors'!$CE$2,'MP-2016 factors'!$CE$2:$CE$103,2+$A31-20)))</f>
        <v>0.7383286619078363</v>
      </c>
      <c r="AM31" s="15">
        <f>AL31*(1-IF(AM$2&lt;=2032,'MP-2016 factors'!CO12,HLOOKUP('MP-2016 factors'!$CE$2,'MP-2016 factors'!$CE$2:$CE$103,2+$A31-20)))</f>
        <v>0.73094537528875791</v>
      </c>
      <c r="AN31" s="15">
        <f>AM31*(1-IF(AN$2&lt;=2032,'MP-2016 factors'!CP12,HLOOKUP('MP-2016 factors'!$CE$2,'MP-2016 factors'!$CE$2:$CE$103,2+$A31-20)))</f>
        <v>0.72363592153587031</v>
      </c>
      <c r="AO31" s="15">
        <f>AN31*(1-IF(AO$2&lt;=2032,'MP-2016 factors'!CQ12,HLOOKUP('MP-2016 factors'!$CE$2,'MP-2016 factors'!$CE$2:$CE$103,2+$A31-20)))</f>
        <v>0.71639956232051161</v>
      </c>
      <c r="AP31" s="15">
        <f>AO31*(1-IF(AP$2&lt;=2032,'MP-2016 factors'!CR12,HLOOKUP('MP-2016 factors'!$CE$2,'MP-2016 factors'!$CE$2:$CE$103,2+$A31-20)))</f>
        <v>0.70923556669730647</v>
      </c>
      <c r="AQ31" s="15">
        <f>AP31*(1-IF(AQ$2&lt;=2032,'MP-2016 factors'!CS12,HLOOKUP('MP-2016 factors'!$CE$2,'MP-2016 factors'!$CE$2:$CE$103,2+$A31-20)))</f>
        <v>0.70214321103033339</v>
      </c>
      <c r="AR31" s="15">
        <f>AQ31*(1-IF(AR$2&lt;=2032,'MP-2016 factors'!CT12,HLOOKUP('MP-2016 factors'!$CE$2,'MP-2016 factors'!$CE$2:$CE$103,2+$A31-20)))</f>
        <v>0.69512177892003002</v>
      </c>
      <c r="AS31" s="15">
        <f>AR31*(1-IF(AS$2&lt;=2032,'MP-2016 factors'!CU12,HLOOKUP('MP-2016 factors'!$CE$2,'MP-2016 factors'!$CE$2:$CE$103,2+$A31-20)))</f>
        <v>0.68817056113082975</v>
      </c>
      <c r="AT31" s="15">
        <f>AS31*(1-IF(AT$2&lt;=2032,'MP-2016 factors'!CV12,HLOOKUP('MP-2016 factors'!$CE$2,'MP-2016 factors'!$CE$2:$CE$103,2+$A31-20)))</f>
        <v>0.68128885551952145</v>
      </c>
      <c r="AU31" s="15">
        <f>AT31*(1-IF(AU$2&lt;=2032,'MP-2016 factors'!CW12,HLOOKUP('MP-2016 factors'!$CE$2,'MP-2016 factors'!$CE$2:$CE$103,2+$A31-20)))</f>
        <v>0.67447596696432621</v>
      </c>
      <c r="AV31" s="15">
        <f>AU31*(1-IF(AV$2&lt;=2032,'MP-2016 factors'!CX12,HLOOKUP('MP-2016 factors'!$CE$2,'MP-2016 factors'!$CE$2:$CE$103,2+$A31-20)))</f>
        <v>0.66773120729468294</v>
      </c>
      <c r="AW31" s="15">
        <f>AV31*(1-IF(AW$2&lt;=2032,'MP-2016 factors'!CY12,HLOOKUP('MP-2016 factors'!$CE$2,'MP-2016 factors'!$CE$2:$CE$103,2+$A31-20)))</f>
        <v>0.66105389522173608</v>
      </c>
      <c r="AX31" s="15">
        <f>AW31*(1-IF(AX$2&lt;=2032,'MP-2016 factors'!CZ12,HLOOKUP('MP-2016 factors'!$CE$2,'MP-2016 factors'!$CE$2:$CE$103,2+$A31-20)))</f>
        <v>0.65444335626951866</v>
      </c>
      <c r="AY31" s="15">
        <f>AX31*(1-IF(AY$2&lt;=2032,'MP-2016 factors'!DA12,HLOOKUP('MP-2016 factors'!$CE$2,'MP-2016 factors'!$CE$2:$CE$103,2+$A31-20)))</f>
        <v>0.64789892270682348</v>
      </c>
      <c r="AZ31" s="15">
        <f>AY31*(1-IF(AZ$2&lt;=2032,'MP-2016 factors'!DB12,HLOOKUP('MP-2016 factors'!$CE$2,'MP-2016 factors'!$CE$2:$CE$103,2+$A31-20)))</f>
        <v>0.64141993347975523</v>
      </c>
      <c r="BA31" s="15">
        <f>AZ31*(1-IF(BA$2&lt;=2032,'MP-2016 factors'!DC12,HLOOKUP('MP-2016 factors'!$CE$2,'MP-2016 factors'!$CE$2:$CE$103,2+$A31-20)))</f>
        <v>0.63500573414495765</v>
      </c>
      <c r="BB31" s="15">
        <f>BA31*(1-IF(BB$2&lt;=2032,'MP-2016 factors'!DD12,HLOOKUP('MP-2016 factors'!$CE$2,'MP-2016 factors'!$CE$2:$CE$103,2+$A31-20)))</f>
        <v>0.62865567680350809</v>
      </c>
      <c r="BC31" s="15">
        <f>BB31*(1-IF(BC$2&lt;=2032,'MP-2016 factors'!DE12,HLOOKUP('MP-2016 factors'!$CE$2,'MP-2016 factors'!$CE$2:$CE$103,2+$A31-20)))</f>
        <v>0.62236912003547296</v>
      </c>
      <c r="BD31" s="15">
        <f>BC31*(1-IF(BD$2&lt;=2032,'MP-2016 factors'!DF12,HLOOKUP('MP-2016 factors'!$CE$2,'MP-2016 factors'!$CE$2:$CE$103,2+$A31-20)))</f>
        <v>0.61614542883511825</v>
      </c>
      <c r="BE31" s="15">
        <f>BD31*(1-IF(BE$2&lt;=2032,'MP-2016 factors'!DG12,HLOOKUP('MP-2016 factors'!$CE$2,'MP-2016 factors'!$CE$2:$CE$103,2+$A31-20)))</f>
        <v>0.609983974546767</v>
      </c>
      <c r="BF31" s="15">
        <f>BE31*(1-IF(BF$2&lt;=2032,'MP-2016 factors'!DH12,HLOOKUP('MP-2016 factors'!$CE$2,'MP-2016 factors'!$CE$2:$CE$103,2+$A31-20)))</f>
        <v>0.60388413480129932</v>
      </c>
      <c r="BG31" s="15">
        <f>BF31*(1-IF(BG$2&lt;=2032,'MP-2016 factors'!DI12,HLOOKUP('MP-2016 factors'!$CE$2,'MP-2016 factors'!$CE$2:$CE$103,2+$A31-20)))</f>
        <v>0.5978452934532863</v>
      </c>
      <c r="BH31" s="15">
        <f>BG31*(1-IF(BH$2&lt;=2032,'MP-2016 factors'!DJ12,HLOOKUP('MP-2016 factors'!$CE$2,'MP-2016 factors'!$CE$2:$CE$103,2+$A31-20)))</f>
        <v>0.59186684051875338</v>
      </c>
      <c r="BI31" s="15">
        <f>BH31*(1-IF(BI$2&lt;=2032,'MP-2016 factors'!DK12,HLOOKUP('MP-2016 factors'!$CE$2,'MP-2016 factors'!$CE$2:$CE$103,2+$A31-20)))</f>
        <v>0.58594817211356587</v>
      </c>
      <c r="BJ31" s="15">
        <f>BI31*(1-IF(BJ$2&lt;=2032,'MP-2016 factors'!DL12,HLOOKUP('MP-2016 factors'!$CE$2,'MP-2016 factors'!$CE$2:$CE$103,2+$A31-20)))</f>
        <v>0.58008869039243016</v>
      </c>
      <c r="BK31" s="15">
        <f>BJ31*(1-IF(BK$2&lt;=2032,'MP-2016 factors'!DM12,HLOOKUP('MP-2016 factors'!$CE$2,'MP-2016 factors'!$CE$2:$CE$103,2+$A31-20)))</f>
        <v>0.57428780348850583</v>
      </c>
      <c r="BL31" s="15">
        <f>BK31*(1-IF(BL$2&lt;=2032,'MP-2016 factors'!DN12,HLOOKUP('MP-2016 factors'!$CE$2,'MP-2016 factors'!$CE$2:$CE$103,2+$A31-20)))</f>
        <v>0.56854492545362079</v>
      </c>
      <c r="BM31" s="15">
        <f>BL31*(1-IF(BM$2&lt;=2032,'MP-2016 factors'!DO12,HLOOKUP('MP-2016 factors'!$CE$2,'MP-2016 factors'!$CE$2:$CE$103,2+$A31-20)))</f>
        <v>0.56285947619908461</v>
      </c>
      <c r="BN31" s="15">
        <f>BM31*(1-IF(BN$2&lt;=2032,'MP-2016 factors'!DP12,HLOOKUP('MP-2016 factors'!$CE$2,'MP-2016 factors'!$CE$2:$CE$103,2+$A31-20)))</f>
        <v>0.55723088143709376</v>
      </c>
      <c r="BO31" s="15">
        <f>BN31*(1-IF(BO$2&lt;=2032,'MP-2016 factors'!DQ12,HLOOKUP('MP-2016 factors'!$CE$2,'MP-2016 factors'!$CE$2:$CE$103,2+$A31-20)))</f>
        <v>0.55165857262272278</v>
      </c>
      <c r="BP31" s="15">
        <f>BO31*(1-IF(BP$2&lt;=2032,'MP-2016 factors'!DR12,HLOOKUP('MP-2016 factors'!$CE$2,'MP-2016 factors'!$CE$2:$CE$103,2+$A31-20)))</f>
        <v>0.54614198689649551</v>
      </c>
      <c r="BQ31" s="15">
        <f>BP31*(1-IF(BQ$2&lt;=2032,'MP-2016 factors'!DS12,HLOOKUP('MP-2016 factors'!$CE$2,'MP-2016 factors'!$CE$2:$CE$103,2+$A31-20)))</f>
        <v>0.54068056702753053</v>
      </c>
      <c r="BR31" s="15">
        <f>BQ31*(1-IF(BR$2&lt;=2032,'MP-2016 factors'!DT12,HLOOKUP('MP-2016 factors'!$CE$2,'MP-2016 factors'!$CE$2:$CE$103,2+$A31-20)))</f>
        <v>0.53527376135725524</v>
      </c>
      <c r="BS31" s="15">
        <f>BR31*(1-IF(BS$2&lt;=2032,'MP-2016 factors'!DU12,HLOOKUP('MP-2016 factors'!$CE$2,'MP-2016 factors'!$CE$2:$CE$103,2+$A31-20)))</f>
        <v>0.52992102374368266</v>
      </c>
      <c r="BT31" s="15">
        <f>BS31*(1-IF(BT$2&lt;=2032,'MP-2016 factors'!DV12,HLOOKUP('MP-2016 factors'!$CE$2,'MP-2016 factors'!$CE$2:$CE$103,2+$A31-20)))</f>
        <v>0.52462181350624582</v>
      </c>
      <c r="BU31" s="15">
        <f>BT31*(1-IF(BU$2&lt;=2032,'MP-2016 factors'!DW12,HLOOKUP('MP-2016 factors'!$CE$2,'MP-2016 factors'!$CE$2:$CE$103,2+$A31-20)))</f>
        <v>0.51937559537118339</v>
      </c>
      <c r="BV31" s="15">
        <f>BU31*(1-IF(BV$2&lt;=2032,'MP-2016 factors'!DX12,HLOOKUP('MP-2016 factors'!$CE$2,'MP-2016 factors'!$CE$2:$CE$103,2+$A31-20)))</f>
        <v>0.51418183941747153</v>
      </c>
      <c r="BW31" s="15">
        <f>BV31*(1-IF(BW$2&lt;=2032,'MP-2016 factors'!DY12,HLOOKUP('MP-2016 factors'!$CE$2,'MP-2016 factors'!$CE$2:$CE$103,2+$A31-20)))</f>
        <v>0.50904002102329682</v>
      </c>
      <c r="BX31" s="15">
        <f>BW31*(1-IF(BX$2&lt;=2032,'MP-2016 factors'!DZ12,HLOOKUP('MP-2016 factors'!$CE$2,'MP-2016 factors'!$CE$2:$CE$103,2+$A31-20)))</f>
        <v>0.50394962081306383</v>
      </c>
      <c r="BY31" s="15">
        <f>BX31*(1-IF(BY$2&lt;=2032,'MP-2016 factors'!EA12,HLOOKUP('MP-2016 factors'!$CE$2,'MP-2016 factors'!$CE$2:$CE$103,2+$A31-20)))</f>
        <v>0.49891012460493317</v>
      </c>
      <c r="BZ31" s="15">
        <f>BY31*(1-IF(BZ$2&lt;=2032,'MP-2016 factors'!EB12,HLOOKUP('MP-2016 factors'!$CE$2,'MP-2016 factors'!$CE$2:$CE$103,2+$A31-20)))</f>
        <v>0.49392102335888383</v>
      </c>
      <c r="CA31" s="15">
        <f>BZ31*(1-IF(CA$2&lt;=2032,'MP-2016 factors'!EC12,HLOOKUP('MP-2016 factors'!$CE$2,'MP-2016 factors'!$CE$2:$CE$103,2+$A31-20)))</f>
        <v>0.48898181312529498</v>
      </c>
      <c r="CB31" s="15">
        <f>CA31*(1-IF(CB$2&lt;=2032,'MP-2016 factors'!ED12,HLOOKUP('MP-2016 factors'!$CE$2,'MP-2016 factors'!$CE$2:$CE$103,2+$A31-20)))</f>
        <v>0.48409199499404204</v>
      </c>
      <c r="CC31" s="15">
        <f>CB31*(1-IF(CC$2&lt;=2032,'MP-2016 factors'!EE12,HLOOKUP('MP-2016 factors'!$CE$2,'MP-2016 factors'!$CE$2:$CE$103,2+$A31-20)))</f>
        <v>0.47925107504410164</v>
      </c>
      <c r="CD31" s="15">
        <f>CC31*(1-IF(CD$2&lt;=2032,'MP-2016 factors'!EF12,HLOOKUP('MP-2016 factors'!$CE$2,'MP-2016 factors'!$CE$2:$CE$103,2+$A31-20)))</f>
        <v>0.47445856429366062</v>
      </c>
      <c r="CE31" s="15">
        <f>CD31*(1-IF(CE$2&lt;=2032,'MP-2016 factors'!EG12,HLOOKUP('MP-2016 factors'!$CE$2,'MP-2016 factors'!$CE$2:$CE$103,2+$A31-20)))</f>
        <v>0.46971397865072401</v>
      </c>
      <c r="CF31" s="15">
        <f>CE31*(1-IF(CF$2&lt;=2032,'MP-2016 factors'!EH12,HLOOKUP('MP-2016 factors'!$CE$2,'MP-2016 factors'!$CE$2:$CE$103,2+$A31-20)))</f>
        <v>0.46501683886421674</v>
      </c>
      <c r="CG31" s="15">
        <f>CF31*(1-IF(CG$2&lt;=2032,'MP-2016 factors'!EI12,HLOOKUP('MP-2016 factors'!$CE$2,'MP-2016 factors'!$CE$2:$CE$103,2+$A31-20)))</f>
        <v>0.46036667047557456</v>
      </c>
      <c r="CH31" s="15">
        <f>CG31*(1-IF(CH$2&lt;=2032,'MP-2016 factors'!EJ12,HLOOKUP('MP-2016 factors'!$CE$2,'MP-2016 factors'!$CE$2:$CE$103,2+$A31-20)))</f>
        <v>0.4557630037708188</v>
      </c>
      <c r="CI31" s="15">
        <f>CH31*(1-IF(CI$2&lt;=2032,'MP-2016 factors'!EK12,HLOOKUP('MP-2016 factors'!$CE$2,'MP-2016 factors'!$CE$2:$CE$103,2+$A31-20)))</f>
        <v>0.45120537373311059</v>
      </c>
      <c r="CJ31" s="15">
        <f>CI31*(1-IF(CJ$2&lt;=2032,'MP-2016 factors'!EL12,HLOOKUP('MP-2016 factors'!$CE$2,'MP-2016 factors'!$CE$2:$CE$103,2+$A31-20)))</f>
        <v>0.44669331999577949</v>
      </c>
      <c r="CK31" s="15">
        <f>CJ31*(1-IF(CK$2&lt;=2032,'MP-2016 factors'!EM12,HLOOKUP('MP-2016 factors'!$CE$2,'MP-2016 factors'!$CE$2:$CE$103,2+$A31-20)))</f>
        <v>0.44222638679582171</v>
      </c>
      <c r="CL31" s="15">
        <f>CK31*(1-IF(CL$2&lt;=2032,'MP-2016 factors'!EN12,HLOOKUP('MP-2016 factors'!$CE$2,'MP-2016 factors'!$CE$2:$CE$103,2+$A31-20)))</f>
        <v>0.43780412292786347</v>
      </c>
      <c r="CM31" s="15">
        <f>CL31*(1-IF(CM$2&lt;=2032,'MP-2016 factors'!EO12,HLOOKUP('MP-2016 factors'!$CE$2,'MP-2016 factors'!$CE$2:$CE$103,2+$A31-20)))</f>
        <v>0.43342608169858482</v>
      </c>
      <c r="CN31" s="15">
        <f>CM31*(1-IF(CN$2&lt;=2032,'MP-2016 factors'!EP12,HLOOKUP('MP-2016 factors'!$CE$2,'MP-2016 factors'!$CE$2:$CE$103,2+$A31-20)))</f>
        <v>0.42909182088159897</v>
      </c>
      <c r="CO31" s="15">
        <f>CN31*(1-IF(CO$2&lt;=2032,'MP-2016 factors'!EQ12,HLOOKUP('MP-2016 factors'!$CE$2,'MP-2016 factors'!$CE$2:$CE$103,2+$A31-20)))</f>
        <v>0.42480090267278298</v>
      </c>
      <c r="CP31" s="15">
        <f>CO31*(1-IF(CP$2&lt;=2032,'MP-2016 factors'!ER12,HLOOKUP('MP-2016 factors'!$CE$2,'MP-2016 factors'!$CE$2:$CE$103,2+$A31-20)))</f>
        <v>0.42055289364605514</v>
      </c>
      <c r="CQ31" s="15">
        <f>CP31*(1-IF(CQ$2&lt;=2032,'MP-2016 factors'!ES12,HLOOKUP('MP-2016 factors'!$CE$2,'MP-2016 factors'!$CE$2:$CE$103,2+$A31-20)))</f>
        <v>0.4163473647095946</v>
      </c>
      <c r="CR31" s="15">
        <f>CQ31*(1-IF(CR$2&lt;=2032,'MP-2016 factors'!ET12,HLOOKUP('MP-2016 factors'!$CE$2,'MP-2016 factors'!$CE$2:$CE$103,2+$A31-20)))</f>
        <v>0.41218389106249864</v>
      </c>
      <c r="CS31" s="15">
        <f>CR31*(1-IF(CS$2&lt;=2032,'MP-2016 factors'!EU12,HLOOKUP('MP-2016 factors'!$CE$2,'MP-2016 factors'!$CE$2:$CE$103,2+$A31-20)))</f>
        <v>0.40806205215187363</v>
      </c>
      <c r="CT31" s="15">
        <f>CS31*(1-IF(CT$2&lt;=2032,'MP-2016 factors'!EV12,HLOOKUP('MP-2016 factors'!$CE$2,'MP-2016 factors'!$CE$2:$CE$103,2+$A31-20)))</f>
        <v>0.40398143163035488</v>
      </c>
      <c r="CU31" s="15">
        <f>CT31*(1-IF(CU$2&lt;=2032,'MP-2016 factors'!EW12,HLOOKUP('MP-2016 factors'!$CE$2,'MP-2016 factors'!$CE$2:$CE$103,2+$A31-20)))</f>
        <v>0.39994161731405131</v>
      </c>
      <c r="CV31" s="15">
        <f>CU31*(1-IF(CV$2&lt;=2032,'MP-2016 factors'!EX12,HLOOKUP('MP-2016 factors'!$CE$2,'MP-2016 factors'!$CE$2:$CE$103,2+$A31-20)))</f>
        <v>0.39594220114091078</v>
      </c>
      <c r="CW31" s="15">
        <f>CV31*(1-IF(CW$2&lt;=2032,'MP-2016 factors'!EY12,HLOOKUP('MP-2016 factors'!$CE$2,'MP-2016 factors'!$CE$2:$CE$103,2+$A31-20)))</f>
        <v>0.39198277912950169</v>
      </c>
      <c r="CX31" s="15">
        <f>CW31*(1-IF(CX$2&lt;=2032,'MP-2016 factors'!EZ12,HLOOKUP('MP-2016 factors'!$CE$2,'MP-2016 factors'!$CE$2:$CE$103,2+$A31-20)))</f>
        <v>0.38806295133820667</v>
      </c>
      <c r="CY31" s="15">
        <f>CX31*(1-IF(CY$2&lt;=2032,'MP-2016 factors'!FA12,HLOOKUP('MP-2016 factors'!$CE$2,'MP-2016 factors'!$CE$2:$CE$103,2+$A31-20)))</f>
        <v>0.38418232182482459</v>
      </c>
      <c r="CZ31" s="15">
        <f>CY31*(1-IF(CZ$2&lt;=2032,'MP-2016 factors'!FB12,HLOOKUP('MP-2016 factors'!$CE$2,'MP-2016 factors'!$CE$2:$CE$103,2+$A31-20)))</f>
        <v>0.38034049860657632</v>
      </c>
      <c r="DA31" s="15">
        <f>CZ31*(1-IF(DA$2&lt;=2032,'MP-2016 factors'!FC12,HLOOKUP('MP-2016 factors'!$CE$2,'MP-2016 factors'!$CE$2:$CE$103,2+$A31-20)))</f>
        <v>0.37653709362051058</v>
      </c>
      <c r="DB31" s="15">
        <f>DA31*(1-IF(DB$2&lt;=2032,'MP-2016 factors'!FD12,HLOOKUP('MP-2016 factors'!$CE$2,'MP-2016 factors'!$CE$2:$CE$103,2+$A31-20)))</f>
        <v>0.37277172268430547</v>
      </c>
      <c r="DC31" s="15">
        <f>DB31*(1-IF(DC$2&lt;=2032,'MP-2016 factors'!FE12,HLOOKUP('MP-2016 factors'!$CE$2,'MP-2016 factors'!$CE$2:$CE$103,2+$A31-20)))</f>
        <v>0.36904400545746241</v>
      </c>
      <c r="DD31" s="15">
        <f>DC31*(1-IF(DD$2&lt;=2032,'MP-2016 factors'!FF12,HLOOKUP('MP-2016 factors'!$CE$2,'MP-2016 factors'!$CE$2:$CE$103,2+$A31-20)))</f>
        <v>0.36535356540288777</v>
      </c>
      <c r="DE31" s="15">
        <f>DD31*(1-IF(DE$2&lt;=2032,'MP-2016 factors'!FG12,HLOOKUP('MP-2016 factors'!$CE$2,'MP-2016 factors'!$CE$2:$CE$103,2+$A31-20)))</f>
        <v>0.3617000297488589</v>
      </c>
      <c r="DF31" s="15">
        <f>DE31*(1-IF(DF$2&lt;=2032,'MP-2016 factors'!FH12,HLOOKUP('MP-2016 factors'!$CE$2,'MP-2016 factors'!$CE$2:$CE$103,2+$A31-20)))</f>
        <v>0.35808302945137033</v>
      </c>
    </row>
    <row r="32" spans="1:110" x14ac:dyDescent="0.25">
      <c r="A32">
        <f t="shared" si="9"/>
        <v>30</v>
      </c>
      <c r="B32" s="15">
        <v>1</v>
      </c>
      <c r="C32" s="15">
        <f>B32*(1-IF(C$2&lt;=2032,'MP-2016 factors'!BE13,HLOOKUP('MP-2016 factors'!$CE$2,'MP-2016 factors'!$CE$2:$CE$103,2+$A32-20)))</f>
        <v>1.0083</v>
      </c>
      <c r="D32" s="15">
        <f>C32*(1-IF(D$2&lt;=2032,'MP-2016 factors'!BF13,HLOOKUP('MP-2016 factors'!$CE$2,'MP-2016 factors'!$CE$2:$CE$103,2+$A32-20)))</f>
        <v>1.01182905</v>
      </c>
      <c r="E32" s="15">
        <f>D32*(1-IF(E$2&lt;=2032,'MP-2016 factors'!BG13,HLOOKUP('MP-2016 factors'!$CE$2,'MP-2016 factors'!$CE$2:$CE$103,2+$A32-20)))</f>
        <v>1.0112219525699999</v>
      </c>
      <c r="F32" s="15">
        <f>E32*(1-IF(F$2&lt;=2032,'MP-2016 factors'!BH13,HLOOKUP('MP-2016 factors'!$CE$2,'MP-2016 factors'!$CE$2:$CE$103,2+$A32-20)))</f>
        <v>1.0084916532980608</v>
      </c>
      <c r="G32" s="15">
        <f>F32*(1-IF(G$2&lt;=2032,'MP-2016 factors'!BI13,HLOOKUP('MP-2016 factors'!$CE$2,'MP-2016 factors'!$CE$2:$CE$103,2+$A32-20)))</f>
        <v>1.006272971660805</v>
      </c>
      <c r="H32" s="15">
        <f>G32*(1-IF(H$2&lt;=2032,'MP-2016 factors'!BJ13,HLOOKUP('MP-2016 factors'!$CE$2,'MP-2016 factors'!$CE$2:$CE$103,2+$A32-20)))</f>
        <v>1.0066754808494693</v>
      </c>
      <c r="I32" s="15">
        <f>H32*(1-IF(I$2&lt;=2032,'MP-2016 factors'!BK13,HLOOKUP('MP-2016 factors'!$CE$2,'MP-2016 factors'!$CE$2:$CE$103,2+$A32-20)))</f>
        <v>1.0112055205132919</v>
      </c>
      <c r="J32" s="15">
        <f>I32*(1-IF(J$2&lt;=2032,'MP-2016 factors'!BL13,HLOOKUP('MP-2016 factors'!$CE$2,'MP-2016 factors'!$CE$2:$CE$103,2+$A32-20)))</f>
        <v>1.0142391370748316</v>
      </c>
      <c r="K32" s="15">
        <f>J32*(1-IF(K$2&lt;=2032,'MP-2016 factors'!BM13,HLOOKUP('MP-2016 factors'!$CE$2,'MP-2016 factors'!$CE$2:$CE$103,2+$A32-20)))</f>
        <v>1.0150505283844913</v>
      </c>
      <c r="L32" s="15">
        <f>K32*(1-IF(L$2&lt;=2032,'MP-2016 factors'!BN13,HLOOKUP('MP-2016 factors'!$CE$2,'MP-2016 factors'!$CE$2:$CE$103,2+$A32-20)))</f>
        <v>1.0132234374333993</v>
      </c>
      <c r="M32" s="15">
        <f>L32*(1-IF(M$2&lt;=2032,'MP-2016 factors'!BO13,HLOOKUP('MP-2016 factors'!$CE$2,'MP-2016 factors'!$CE$2:$CE$103,2+$A32-20)))</f>
        <v>1.0085626096212055</v>
      </c>
      <c r="N32" s="15">
        <f>M32*(1-IF(N$2&lt;=2032,'MP-2016 factors'!BP13,HLOOKUP('MP-2016 factors'!$CE$2,'MP-2016 factors'!$CE$2:$CE$103,2+$A32-20)))</f>
        <v>1.0009983900490464</v>
      </c>
      <c r="O32" s="15">
        <f>N32*(1-IF(O$2&lt;=2032,'MP-2016 factors'!BQ13,HLOOKUP('MP-2016 factors'!$CE$2,'MP-2016 factors'!$CE$2:$CE$103,2+$A32-20)))</f>
        <v>0.99088830630955105</v>
      </c>
      <c r="P32" s="15">
        <f>O32*(1-IF(P$2&lt;=2032,'MP-2016 factors'!BR13,HLOOKUP('MP-2016 factors'!$CE$2,'MP-2016 factors'!$CE$2:$CE$103,2+$A32-20)))</f>
        <v>0.9787003801419436</v>
      </c>
      <c r="Q32" s="15">
        <f>P32*(1-IF(Q$2&lt;=2032,'MP-2016 factors'!BS13,HLOOKUP('MP-2016 factors'!$CE$2,'MP-2016 factors'!$CE$2:$CE$103,2+$A32-20)))</f>
        <v>0.96499857481995643</v>
      </c>
      <c r="R32" s="15">
        <f>Q32*(1-IF(R$2&lt;=2032,'MP-2016 factors'!BT13,HLOOKUP('MP-2016 factors'!$CE$2,'MP-2016 factors'!$CE$2:$CE$103,2+$A32-20)))</f>
        <v>0.95042709634017508</v>
      </c>
      <c r="S32" s="15">
        <f>R32*(1-IF(S$2&lt;=2032,'MP-2016 factors'!BU13,HLOOKUP('MP-2016 factors'!$CE$2,'MP-2016 factors'!$CE$2:$CE$103,2+$A32-20)))</f>
        <v>0.93569547634690242</v>
      </c>
      <c r="T32" s="15">
        <f>S32*(1-IF(T$2&lt;=2032,'MP-2016 factors'!BV13,HLOOKUP('MP-2016 factors'!$CE$2,'MP-2016 factors'!$CE$2:$CE$103,2+$A32-20)))</f>
        <v>0.9220343223922377</v>
      </c>
      <c r="U32" s="15">
        <f>T32*(1-IF(U$2&lt;=2032,'MP-2016 factors'!BW13,HLOOKUP('MP-2016 factors'!$CE$2,'MP-2016 factors'!$CE$2:$CE$103,2+$A32-20)))</f>
        <v>0.90931024874322475</v>
      </c>
      <c r="V32" s="15">
        <f>U32*(1-IF(V$2&lt;=2032,'MP-2016 factors'!BX13,HLOOKUP('MP-2016 factors'!$CE$2,'MP-2016 factors'!$CE$2:$CE$103,2+$A32-20)))</f>
        <v>0.8973982844846885</v>
      </c>
      <c r="W32" s="15">
        <f>V32*(1-IF(W$2&lt;=2032,'MP-2016 factors'!BY13,HLOOKUP('MP-2016 factors'!$CE$2,'MP-2016 factors'!$CE$2:$CE$103,2+$A32-20)))</f>
        <v>0.88627054575707842</v>
      </c>
      <c r="X32" s="15">
        <f>W32*(1-IF(X$2&lt;=2032,'MP-2016 factors'!BZ13,HLOOKUP('MP-2016 factors'!$CE$2,'MP-2016 factors'!$CE$2:$CE$103,2+$A32-20)))</f>
        <v>0.8759011803717206</v>
      </c>
      <c r="Y32" s="15">
        <f>X32*(1-IF(Y$2&lt;=2032,'MP-2016 factors'!CA13,HLOOKUP('MP-2016 factors'!$CE$2,'MP-2016 factors'!$CE$2:$CE$103,2+$A32-20)))</f>
        <v>0.86617867726959452</v>
      </c>
      <c r="Z32" s="15">
        <f>Y32*(1-IF(Z$2&lt;=2032,'MP-2016 factors'!CB13,HLOOKUP('MP-2016 factors'!$CE$2,'MP-2016 factors'!$CE$2:$CE$103,2+$A32-20)))</f>
        <v>0.85691056542280986</v>
      </c>
      <c r="AA32" s="15">
        <f>Z32*(1-IF(AA$2&lt;=2032,'MP-2016 factors'!CC13,HLOOKUP('MP-2016 factors'!$CE$2,'MP-2016 factors'!$CE$2:$CE$103,2+$A32-20)))</f>
        <v>0.84808438659895491</v>
      </c>
      <c r="AB32" s="15">
        <f>AA32*(1-IF(AB$2&lt;=2032,'MP-2016 factors'!CD13,HLOOKUP('MP-2016 factors'!$CE$2,'MP-2016 factors'!$CE$2:$CE$103,2+$A32-20)))</f>
        <v>0.83951873429430546</v>
      </c>
      <c r="AC32" s="15">
        <f>AB32*(1-IF(AC$2&lt;=2032,'MP-2016 factors'!CE13,HLOOKUP('MP-2016 factors'!$CE$2,'MP-2016 factors'!$CE$2:$CE$103,2+$A32-20)))</f>
        <v>0.83112354695136237</v>
      </c>
      <c r="AD32" s="15">
        <f>AC32*(1-IF(AD$2&lt;=2032,'MP-2016 factors'!CF13,HLOOKUP('MP-2016 factors'!$CE$2,'MP-2016 factors'!$CE$2:$CE$103,2+$A32-20)))</f>
        <v>0.82281231148184875</v>
      </c>
      <c r="AE32" s="15">
        <f>AD32*(1-IF(AE$2&lt;=2032,'MP-2016 factors'!CG13,HLOOKUP('MP-2016 factors'!$CE$2,'MP-2016 factors'!$CE$2:$CE$103,2+$A32-20)))</f>
        <v>0.81458418836703028</v>
      </c>
      <c r="AF32" s="15">
        <f>AE32*(1-IF(AF$2&lt;=2032,'MP-2016 factors'!CH13,HLOOKUP('MP-2016 factors'!$CE$2,'MP-2016 factors'!$CE$2:$CE$103,2+$A32-20)))</f>
        <v>0.80643834648335999</v>
      </c>
      <c r="AG32" s="15">
        <f>AF32*(1-IF(AG$2&lt;=2032,'MP-2016 factors'!CI13,HLOOKUP('MP-2016 factors'!$CE$2,'MP-2016 factors'!$CE$2:$CE$103,2+$A32-20)))</f>
        <v>0.79837396301852637</v>
      </c>
      <c r="AH32" s="15">
        <f>AG32*(1-IF(AH$2&lt;=2032,'MP-2016 factors'!CJ13,HLOOKUP('MP-2016 factors'!$CE$2,'MP-2016 factors'!$CE$2:$CE$103,2+$A32-20)))</f>
        <v>0.79039022338834108</v>
      </c>
      <c r="AI32" s="15">
        <f>AH32*(1-IF(AI$2&lt;=2032,'MP-2016 factors'!CK13,HLOOKUP('MP-2016 factors'!$CE$2,'MP-2016 factors'!$CE$2:$CE$103,2+$A32-20)))</f>
        <v>0.78248632115445771</v>
      </c>
      <c r="AJ32" s="15">
        <f>AI32*(1-IF(AJ$2&lt;=2032,'MP-2016 factors'!CL13,HLOOKUP('MP-2016 factors'!$CE$2,'MP-2016 factors'!$CE$2:$CE$103,2+$A32-20)))</f>
        <v>0.77466145794291308</v>
      </c>
      <c r="AK32" s="15">
        <f>AJ32*(1-IF(AK$2&lt;=2032,'MP-2016 factors'!CM13,HLOOKUP('MP-2016 factors'!$CE$2,'MP-2016 factors'!$CE$2:$CE$103,2+$A32-20)))</f>
        <v>0.76691484336348392</v>
      </c>
      <c r="AL32" s="15">
        <f>AK32*(1-IF(AL$2&lt;=2032,'MP-2016 factors'!CN13,HLOOKUP('MP-2016 factors'!$CE$2,'MP-2016 factors'!$CE$2:$CE$103,2+$A32-20)))</f>
        <v>0.75924569492984906</v>
      </c>
      <c r="AM32" s="15">
        <f>AL32*(1-IF(AM$2&lt;=2032,'MP-2016 factors'!CO13,HLOOKUP('MP-2016 factors'!$CE$2,'MP-2016 factors'!$CE$2:$CE$103,2+$A32-20)))</f>
        <v>0.75165323798055061</v>
      </c>
      <c r="AN32" s="15">
        <f>AM32*(1-IF(AN$2&lt;=2032,'MP-2016 factors'!CP13,HLOOKUP('MP-2016 factors'!$CE$2,'MP-2016 factors'!$CE$2:$CE$103,2+$A32-20)))</f>
        <v>0.74413670560074507</v>
      </c>
      <c r="AO32" s="15">
        <f>AN32*(1-IF(AO$2&lt;=2032,'MP-2016 factors'!CQ13,HLOOKUP('MP-2016 factors'!$CE$2,'MP-2016 factors'!$CE$2:$CE$103,2+$A32-20)))</f>
        <v>0.73669533854473757</v>
      </c>
      <c r="AP32" s="15">
        <f>AO32*(1-IF(AP$2&lt;=2032,'MP-2016 factors'!CR13,HLOOKUP('MP-2016 factors'!$CE$2,'MP-2016 factors'!$CE$2:$CE$103,2+$A32-20)))</f>
        <v>0.72932838515929022</v>
      </c>
      <c r="AQ32" s="15">
        <f>AP32*(1-IF(AQ$2&lt;=2032,'MP-2016 factors'!CS13,HLOOKUP('MP-2016 factors'!$CE$2,'MP-2016 factors'!$CE$2:$CE$103,2+$A32-20)))</f>
        <v>0.72203510130769732</v>
      </c>
      <c r="AR32" s="15">
        <f>AQ32*(1-IF(AR$2&lt;=2032,'MP-2016 factors'!CT13,HLOOKUP('MP-2016 factors'!$CE$2,'MP-2016 factors'!$CE$2:$CE$103,2+$A32-20)))</f>
        <v>0.71481475029462038</v>
      </c>
      <c r="AS32" s="15">
        <f>AR32*(1-IF(AS$2&lt;=2032,'MP-2016 factors'!CU13,HLOOKUP('MP-2016 factors'!$CE$2,'MP-2016 factors'!$CE$2:$CE$103,2+$A32-20)))</f>
        <v>0.70766660279167415</v>
      </c>
      <c r="AT32" s="15">
        <f>AS32*(1-IF(AT$2&lt;=2032,'MP-2016 factors'!CV13,HLOOKUP('MP-2016 factors'!$CE$2,'MP-2016 factors'!$CE$2:$CE$103,2+$A32-20)))</f>
        <v>0.70058993676375736</v>
      </c>
      <c r="AU32" s="15">
        <f>AT32*(1-IF(AU$2&lt;=2032,'MP-2016 factors'!CW13,HLOOKUP('MP-2016 factors'!$CE$2,'MP-2016 factors'!$CE$2:$CE$103,2+$A32-20)))</f>
        <v>0.69358403739611973</v>
      </c>
      <c r="AV32" s="15">
        <f>AU32*(1-IF(AV$2&lt;=2032,'MP-2016 factors'!CX13,HLOOKUP('MP-2016 factors'!$CE$2,'MP-2016 factors'!$CE$2:$CE$103,2+$A32-20)))</f>
        <v>0.68664819702215851</v>
      </c>
      <c r="AW32" s="15">
        <f>AV32*(1-IF(AW$2&lt;=2032,'MP-2016 factors'!CY13,HLOOKUP('MP-2016 factors'!$CE$2,'MP-2016 factors'!$CE$2:$CE$103,2+$A32-20)))</f>
        <v>0.67978171505193696</v>
      </c>
      <c r="AX32" s="15">
        <f>AW32*(1-IF(AX$2&lt;=2032,'MP-2016 factors'!CZ13,HLOOKUP('MP-2016 factors'!$CE$2,'MP-2016 factors'!$CE$2:$CE$103,2+$A32-20)))</f>
        <v>0.67298389790141755</v>
      </c>
      <c r="AY32" s="15">
        <f>AX32*(1-IF(AY$2&lt;=2032,'MP-2016 factors'!DA13,HLOOKUP('MP-2016 factors'!$CE$2,'MP-2016 factors'!$CE$2:$CE$103,2+$A32-20)))</f>
        <v>0.66625405892240341</v>
      </c>
      <c r="AZ32" s="15">
        <f>AY32*(1-IF(AZ$2&lt;=2032,'MP-2016 factors'!DB13,HLOOKUP('MP-2016 factors'!$CE$2,'MP-2016 factors'!$CE$2:$CE$103,2+$A32-20)))</f>
        <v>0.65959151833317942</v>
      </c>
      <c r="BA32" s="15">
        <f>AZ32*(1-IF(BA$2&lt;=2032,'MP-2016 factors'!DC13,HLOOKUP('MP-2016 factors'!$CE$2,'MP-2016 factors'!$CE$2:$CE$103,2+$A32-20)))</f>
        <v>0.65299560314984761</v>
      </c>
      <c r="BB32" s="15">
        <f>BA32*(1-IF(BB$2&lt;=2032,'MP-2016 factors'!DD13,HLOOKUP('MP-2016 factors'!$CE$2,'MP-2016 factors'!$CE$2:$CE$103,2+$A32-20)))</f>
        <v>0.64646564711834908</v>
      </c>
      <c r="BC32" s="15">
        <f>BB32*(1-IF(BC$2&lt;=2032,'MP-2016 factors'!DE13,HLOOKUP('MP-2016 factors'!$CE$2,'MP-2016 factors'!$CE$2:$CE$103,2+$A32-20)))</f>
        <v>0.64000099064716554</v>
      </c>
      <c r="BD32" s="15">
        <f>BC32*(1-IF(BD$2&lt;=2032,'MP-2016 factors'!DF13,HLOOKUP('MP-2016 factors'!$CE$2,'MP-2016 factors'!$CE$2:$CE$103,2+$A32-20)))</f>
        <v>0.63360098074069382</v>
      </c>
      <c r="BE32" s="15">
        <f>BD32*(1-IF(BE$2&lt;=2032,'MP-2016 factors'!DG13,HLOOKUP('MP-2016 factors'!$CE$2,'MP-2016 factors'!$CE$2:$CE$103,2+$A32-20)))</f>
        <v>0.62726497093328693</v>
      </c>
      <c r="BF32" s="15">
        <f>BE32*(1-IF(BF$2&lt;=2032,'MP-2016 factors'!DH13,HLOOKUP('MP-2016 factors'!$CE$2,'MP-2016 factors'!$CE$2:$CE$103,2+$A32-20)))</f>
        <v>0.62099232122395409</v>
      </c>
      <c r="BG32" s="15">
        <f>BF32*(1-IF(BG$2&lt;=2032,'MP-2016 factors'!DI13,HLOOKUP('MP-2016 factors'!$CE$2,'MP-2016 factors'!$CE$2:$CE$103,2+$A32-20)))</f>
        <v>0.61478239801171453</v>
      </c>
      <c r="BH32" s="15">
        <f>BG32*(1-IF(BH$2&lt;=2032,'MP-2016 factors'!DJ13,HLOOKUP('MP-2016 factors'!$CE$2,'MP-2016 factors'!$CE$2:$CE$103,2+$A32-20)))</f>
        <v>0.60863457403159738</v>
      </c>
      <c r="BI32" s="15">
        <f>BH32*(1-IF(BI$2&lt;=2032,'MP-2016 factors'!DK13,HLOOKUP('MP-2016 factors'!$CE$2,'MP-2016 factors'!$CE$2:$CE$103,2+$A32-20)))</f>
        <v>0.60254822829128141</v>
      </c>
      <c r="BJ32" s="15">
        <f>BI32*(1-IF(BJ$2&lt;=2032,'MP-2016 factors'!DL13,HLOOKUP('MP-2016 factors'!$CE$2,'MP-2016 factors'!$CE$2:$CE$103,2+$A32-20)))</f>
        <v>0.59652274600836863</v>
      </c>
      <c r="BK32" s="15">
        <f>BJ32*(1-IF(BK$2&lt;=2032,'MP-2016 factors'!DM13,HLOOKUP('MP-2016 factors'!$CE$2,'MP-2016 factors'!$CE$2:$CE$103,2+$A32-20)))</f>
        <v>0.59055751854828498</v>
      </c>
      <c r="BL32" s="15">
        <f>BK32*(1-IF(BL$2&lt;=2032,'MP-2016 factors'!DN13,HLOOKUP('MP-2016 factors'!$CE$2,'MP-2016 factors'!$CE$2:$CE$103,2+$A32-20)))</f>
        <v>0.58465194336280213</v>
      </c>
      <c r="BM32" s="15">
        <f>BL32*(1-IF(BM$2&lt;=2032,'MP-2016 factors'!DO13,HLOOKUP('MP-2016 factors'!$CE$2,'MP-2016 factors'!$CE$2:$CE$103,2+$A32-20)))</f>
        <v>0.57880542392917411</v>
      </c>
      <c r="BN32" s="15">
        <f>BM32*(1-IF(BN$2&lt;=2032,'MP-2016 factors'!DP13,HLOOKUP('MP-2016 factors'!$CE$2,'MP-2016 factors'!$CE$2:$CE$103,2+$A32-20)))</f>
        <v>0.57301736968988237</v>
      </c>
      <c r="BO32" s="15">
        <f>BN32*(1-IF(BO$2&lt;=2032,'MP-2016 factors'!DQ13,HLOOKUP('MP-2016 factors'!$CE$2,'MP-2016 factors'!$CE$2:$CE$103,2+$A32-20)))</f>
        <v>0.5672871959929835</v>
      </c>
      <c r="BP32" s="15">
        <f>BO32*(1-IF(BP$2&lt;=2032,'MP-2016 factors'!DR13,HLOOKUP('MP-2016 factors'!$CE$2,'MP-2016 factors'!$CE$2:$CE$103,2+$A32-20)))</f>
        <v>0.56161432403305367</v>
      </c>
      <c r="BQ32" s="15">
        <f>BP32*(1-IF(BQ$2&lt;=2032,'MP-2016 factors'!DS13,HLOOKUP('MP-2016 factors'!$CE$2,'MP-2016 factors'!$CE$2:$CE$103,2+$A32-20)))</f>
        <v>0.55599818079272312</v>
      </c>
      <c r="BR32" s="15">
        <f>BQ32*(1-IF(BR$2&lt;=2032,'MP-2016 factors'!DT13,HLOOKUP('MP-2016 factors'!$CE$2,'MP-2016 factors'!$CE$2:$CE$103,2+$A32-20)))</f>
        <v>0.55043819898479585</v>
      </c>
      <c r="BS32" s="15">
        <f>BR32*(1-IF(BS$2&lt;=2032,'MP-2016 factors'!DU13,HLOOKUP('MP-2016 factors'!$CE$2,'MP-2016 factors'!$CE$2:$CE$103,2+$A32-20)))</f>
        <v>0.54493381699494792</v>
      </c>
      <c r="BT32" s="15">
        <f>BS32*(1-IF(BT$2&lt;=2032,'MP-2016 factors'!DV13,HLOOKUP('MP-2016 factors'!$CE$2,'MP-2016 factors'!$CE$2:$CE$103,2+$A32-20)))</f>
        <v>0.53948447882499839</v>
      </c>
      <c r="BU32" s="15">
        <f>BT32*(1-IF(BU$2&lt;=2032,'MP-2016 factors'!DW13,HLOOKUP('MP-2016 factors'!$CE$2,'MP-2016 factors'!$CE$2:$CE$103,2+$A32-20)))</f>
        <v>0.53408963403674836</v>
      </c>
      <c r="BV32" s="15">
        <f>BU32*(1-IF(BV$2&lt;=2032,'MP-2016 factors'!DX13,HLOOKUP('MP-2016 factors'!$CE$2,'MP-2016 factors'!$CE$2:$CE$103,2+$A32-20)))</f>
        <v>0.52874873769638087</v>
      </c>
      <c r="BW32" s="15">
        <f>BV32*(1-IF(BW$2&lt;=2032,'MP-2016 factors'!DY13,HLOOKUP('MP-2016 factors'!$CE$2,'MP-2016 factors'!$CE$2:$CE$103,2+$A32-20)))</f>
        <v>0.52346125031941704</v>
      </c>
      <c r="BX32" s="15">
        <f>BW32*(1-IF(BX$2&lt;=2032,'MP-2016 factors'!DZ13,HLOOKUP('MP-2016 factors'!$CE$2,'MP-2016 factors'!$CE$2:$CE$103,2+$A32-20)))</f>
        <v>0.51822663781622291</v>
      </c>
      <c r="BY32" s="15">
        <f>BX32*(1-IF(BY$2&lt;=2032,'MP-2016 factors'!EA13,HLOOKUP('MP-2016 factors'!$CE$2,'MP-2016 factors'!$CE$2:$CE$103,2+$A32-20)))</f>
        <v>0.5130443714380607</v>
      </c>
      <c r="BZ32" s="15">
        <f>BY32*(1-IF(BZ$2&lt;=2032,'MP-2016 factors'!EB13,HLOOKUP('MP-2016 factors'!$CE$2,'MP-2016 factors'!$CE$2:$CE$103,2+$A32-20)))</f>
        <v>0.50791392772368005</v>
      </c>
      <c r="CA32" s="15">
        <f>BZ32*(1-IF(CA$2&lt;=2032,'MP-2016 factors'!EC13,HLOOKUP('MP-2016 factors'!$CE$2,'MP-2016 factors'!$CE$2:$CE$103,2+$A32-20)))</f>
        <v>0.50283478844644325</v>
      </c>
      <c r="CB32" s="15">
        <f>CA32*(1-IF(CB$2&lt;=2032,'MP-2016 factors'!ED13,HLOOKUP('MP-2016 factors'!$CE$2,'MP-2016 factors'!$CE$2:$CE$103,2+$A32-20)))</f>
        <v>0.49780644056197881</v>
      </c>
      <c r="CC32" s="15">
        <f>CB32*(1-IF(CC$2&lt;=2032,'MP-2016 factors'!EE13,HLOOKUP('MP-2016 factors'!$CE$2,'MP-2016 factors'!$CE$2:$CE$103,2+$A32-20)))</f>
        <v>0.49282837615635899</v>
      </c>
      <c r="CD32" s="15">
        <f>CC32*(1-IF(CD$2&lt;=2032,'MP-2016 factors'!EF13,HLOOKUP('MP-2016 factors'!$CE$2,'MP-2016 factors'!$CE$2:$CE$103,2+$A32-20)))</f>
        <v>0.48790009239479543</v>
      </c>
      <c r="CE32" s="15">
        <f>CD32*(1-IF(CE$2&lt;=2032,'MP-2016 factors'!EG13,HLOOKUP('MP-2016 factors'!$CE$2,'MP-2016 factors'!$CE$2:$CE$103,2+$A32-20)))</f>
        <v>0.48302109147084749</v>
      </c>
      <c r="CF32" s="15">
        <f>CE32*(1-IF(CF$2&lt;=2032,'MP-2016 factors'!EH13,HLOOKUP('MP-2016 factors'!$CE$2,'MP-2016 factors'!$CE$2:$CE$103,2+$A32-20)))</f>
        <v>0.47819088055613901</v>
      </c>
      <c r="CG32" s="15">
        <f>CF32*(1-IF(CG$2&lt;=2032,'MP-2016 factors'!EI13,HLOOKUP('MP-2016 factors'!$CE$2,'MP-2016 factors'!$CE$2:$CE$103,2+$A32-20)))</f>
        <v>0.47340897175057761</v>
      </c>
      <c r="CH32" s="15">
        <f>CG32*(1-IF(CH$2&lt;=2032,'MP-2016 factors'!EJ13,HLOOKUP('MP-2016 factors'!$CE$2,'MP-2016 factors'!$CE$2:$CE$103,2+$A32-20)))</f>
        <v>0.46867488203307184</v>
      </c>
      <c r="CI32" s="15">
        <f>CH32*(1-IF(CI$2&lt;=2032,'MP-2016 factors'!EK13,HLOOKUP('MP-2016 factors'!$CE$2,'MP-2016 factors'!$CE$2:$CE$103,2+$A32-20)))</f>
        <v>0.46398813321274113</v>
      </c>
      <c r="CJ32" s="15">
        <f>CI32*(1-IF(CJ$2&lt;=2032,'MP-2016 factors'!EL13,HLOOKUP('MP-2016 factors'!$CE$2,'MP-2016 factors'!$CE$2:$CE$103,2+$A32-20)))</f>
        <v>0.45934825188061373</v>
      </c>
      <c r="CK32" s="15">
        <f>CJ32*(1-IF(CK$2&lt;=2032,'MP-2016 factors'!EM13,HLOOKUP('MP-2016 factors'!$CE$2,'MP-2016 factors'!$CE$2:$CE$103,2+$A32-20)))</f>
        <v>0.45475476936180759</v>
      </c>
      <c r="CL32" s="15">
        <f>CK32*(1-IF(CL$2&lt;=2032,'MP-2016 factors'!EN13,HLOOKUP('MP-2016 factors'!$CE$2,'MP-2016 factors'!$CE$2:$CE$103,2+$A32-20)))</f>
        <v>0.45020722166818949</v>
      </c>
      <c r="CM32" s="15">
        <f>CL32*(1-IF(CM$2&lt;=2032,'MP-2016 factors'!EO13,HLOOKUP('MP-2016 factors'!$CE$2,'MP-2016 factors'!$CE$2:$CE$103,2+$A32-20)))</f>
        <v>0.44570514945150758</v>
      </c>
      <c r="CN32" s="15">
        <f>CM32*(1-IF(CN$2&lt;=2032,'MP-2016 factors'!EP13,HLOOKUP('MP-2016 factors'!$CE$2,'MP-2016 factors'!$CE$2:$CE$103,2+$A32-20)))</f>
        <v>0.44124809795699249</v>
      </c>
      <c r="CO32" s="15">
        <f>CN32*(1-IF(CO$2&lt;=2032,'MP-2016 factors'!EQ13,HLOOKUP('MP-2016 factors'!$CE$2,'MP-2016 factors'!$CE$2:$CE$103,2+$A32-20)))</f>
        <v>0.43683561697742257</v>
      </c>
      <c r="CP32" s="15">
        <f>CO32*(1-IF(CP$2&lt;=2032,'MP-2016 factors'!ER13,HLOOKUP('MP-2016 factors'!$CE$2,'MP-2016 factors'!$CE$2:$CE$103,2+$A32-20)))</f>
        <v>0.43246726080764836</v>
      </c>
      <c r="CQ32" s="15">
        <f>CP32*(1-IF(CQ$2&lt;=2032,'MP-2016 factors'!ES13,HLOOKUP('MP-2016 factors'!$CE$2,'MP-2016 factors'!$CE$2:$CE$103,2+$A32-20)))</f>
        <v>0.42814258819957185</v>
      </c>
      <c r="CR32" s="15">
        <f>CQ32*(1-IF(CR$2&lt;=2032,'MP-2016 factors'!ET13,HLOOKUP('MP-2016 factors'!$CE$2,'MP-2016 factors'!$CE$2:$CE$103,2+$A32-20)))</f>
        <v>0.42386116231757615</v>
      </c>
      <c r="CS32" s="15">
        <f>CR32*(1-IF(CS$2&lt;=2032,'MP-2016 factors'!EU13,HLOOKUP('MP-2016 factors'!$CE$2,'MP-2016 factors'!$CE$2:$CE$103,2+$A32-20)))</f>
        <v>0.41962255069440035</v>
      </c>
      <c r="CT32" s="15">
        <f>CS32*(1-IF(CT$2&lt;=2032,'MP-2016 factors'!EV13,HLOOKUP('MP-2016 factors'!$CE$2,'MP-2016 factors'!$CE$2:$CE$103,2+$A32-20)))</f>
        <v>0.41542632518745637</v>
      </c>
      <c r="CU32" s="15">
        <f>CT32*(1-IF(CU$2&lt;=2032,'MP-2016 factors'!EW13,HLOOKUP('MP-2016 factors'!$CE$2,'MP-2016 factors'!$CE$2:$CE$103,2+$A32-20)))</f>
        <v>0.4112720619355818</v>
      </c>
      <c r="CV32" s="15">
        <f>CU32*(1-IF(CV$2&lt;=2032,'MP-2016 factors'!EX13,HLOOKUP('MP-2016 factors'!$CE$2,'MP-2016 factors'!$CE$2:$CE$103,2+$A32-20)))</f>
        <v>0.407159341316226</v>
      </c>
      <c r="CW32" s="15">
        <f>CV32*(1-IF(CW$2&lt;=2032,'MP-2016 factors'!EY13,HLOOKUP('MP-2016 factors'!$CE$2,'MP-2016 factors'!$CE$2:$CE$103,2+$A32-20)))</f>
        <v>0.40308774790306373</v>
      </c>
      <c r="CX32" s="15">
        <f>CW32*(1-IF(CX$2&lt;=2032,'MP-2016 factors'!EZ13,HLOOKUP('MP-2016 factors'!$CE$2,'MP-2016 factors'!$CE$2:$CE$103,2+$A32-20)))</f>
        <v>0.39905687042403309</v>
      </c>
      <c r="CY32" s="15">
        <f>CX32*(1-IF(CY$2&lt;=2032,'MP-2016 factors'!FA13,HLOOKUP('MP-2016 factors'!$CE$2,'MP-2016 factors'!$CE$2:$CE$103,2+$A32-20)))</f>
        <v>0.39506630171979273</v>
      </c>
      <c r="CZ32" s="15">
        <f>CY32*(1-IF(CZ$2&lt;=2032,'MP-2016 factors'!FB13,HLOOKUP('MP-2016 factors'!$CE$2,'MP-2016 factors'!$CE$2:$CE$103,2+$A32-20)))</f>
        <v>0.3911156387025948</v>
      </c>
      <c r="DA32" s="15">
        <f>CZ32*(1-IF(DA$2&lt;=2032,'MP-2016 factors'!FC13,HLOOKUP('MP-2016 factors'!$CE$2,'MP-2016 factors'!$CE$2:$CE$103,2+$A32-20)))</f>
        <v>0.38720448231556887</v>
      </c>
      <c r="DB32" s="15">
        <f>DA32*(1-IF(DB$2&lt;=2032,'MP-2016 factors'!FD13,HLOOKUP('MP-2016 factors'!$CE$2,'MP-2016 factors'!$CE$2:$CE$103,2+$A32-20)))</f>
        <v>0.38333243749241319</v>
      </c>
      <c r="DC32" s="15">
        <f>DB32*(1-IF(DC$2&lt;=2032,'MP-2016 factors'!FE13,HLOOKUP('MP-2016 factors'!$CE$2,'MP-2016 factors'!$CE$2:$CE$103,2+$A32-20)))</f>
        <v>0.37949911311748907</v>
      </c>
      <c r="DD32" s="15">
        <f>DC32*(1-IF(DD$2&lt;=2032,'MP-2016 factors'!FF13,HLOOKUP('MP-2016 factors'!$CE$2,'MP-2016 factors'!$CE$2:$CE$103,2+$A32-20)))</f>
        <v>0.3757041219863142</v>
      </c>
      <c r="DE32" s="15">
        <f>DD32*(1-IF(DE$2&lt;=2032,'MP-2016 factors'!FG13,HLOOKUP('MP-2016 factors'!$CE$2,'MP-2016 factors'!$CE$2:$CE$103,2+$A32-20)))</f>
        <v>0.37194708076645105</v>
      </c>
      <c r="DF32" s="15">
        <f>DE32*(1-IF(DF$2&lt;=2032,'MP-2016 factors'!FH13,HLOOKUP('MP-2016 factors'!$CE$2,'MP-2016 factors'!$CE$2:$CE$103,2+$A32-20)))</f>
        <v>0.36822760995878656</v>
      </c>
    </row>
    <row r="33" spans="1:110" x14ac:dyDescent="0.25">
      <c r="A33">
        <f t="shared" si="9"/>
        <v>31</v>
      </c>
      <c r="B33" s="15">
        <v>1</v>
      </c>
      <c r="C33" s="15">
        <f>B33*(1-IF(C$2&lt;=2032,'MP-2016 factors'!BE14,HLOOKUP('MP-2016 factors'!$CE$2,'MP-2016 factors'!$CE$2:$CE$103,2+$A33-20)))</f>
        <v>1.0065</v>
      </c>
      <c r="D33" s="15">
        <f>C33*(1-IF(D$2&lt;=2032,'MP-2016 factors'!BF14,HLOOKUP('MP-2016 factors'!$CE$2,'MP-2016 factors'!$CE$2:$CE$103,2+$A33-20)))</f>
        <v>1.0092175499999998</v>
      </c>
      <c r="E33" s="15">
        <f>D33*(1-IF(E$2&lt;=2032,'MP-2016 factors'!BG14,HLOOKUP('MP-2016 factors'!$CE$2,'MP-2016 factors'!$CE$2:$CE$103,2+$A33-20)))</f>
        <v>1.0087129412249998</v>
      </c>
      <c r="F33" s="15">
        <f>E33*(1-IF(F$2&lt;=2032,'MP-2016 factors'!BH14,HLOOKUP('MP-2016 factors'!$CE$2,'MP-2016 factors'!$CE$2:$CE$103,2+$A33-20)))</f>
        <v>1.0067963866366723</v>
      </c>
      <c r="G33" s="15">
        <f>F33*(1-IF(G$2&lt;=2032,'MP-2016 factors'!BI14,HLOOKUP('MP-2016 factors'!$CE$2,'MP-2016 factors'!$CE$2:$CE$103,2+$A33-20)))</f>
        <v>1.0057895902500356</v>
      </c>
      <c r="H33" s="15">
        <f>G33*(1-IF(H$2&lt;=2032,'MP-2016 factors'!BJ14,HLOOKUP('MP-2016 factors'!$CE$2,'MP-2016 factors'!$CE$2:$CE$103,2+$A33-20)))</f>
        <v>1.0078011694305355</v>
      </c>
      <c r="I33" s="15">
        <f>H33*(1-IF(I$2&lt;=2032,'MP-2016 factors'!BK14,HLOOKUP('MP-2016 factors'!$CE$2,'MP-2016 factors'!$CE$2:$CE$103,2+$A33-20)))</f>
        <v>1.014251096914891</v>
      </c>
      <c r="J33" s="15">
        <f>I33*(1-IF(J$2&lt;=2032,'MP-2016 factors'!BL14,HLOOKUP('MP-2016 factors'!$CE$2,'MP-2016 factors'!$CE$2:$CE$103,2+$A33-20)))</f>
        <v>1.019423777509157</v>
      </c>
      <c r="K33" s="15">
        <f>J33*(1-IF(K$2&lt;=2032,'MP-2016 factors'!BM14,HLOOKUP('MP-2016 factors'!$CE$2,'MP-2016 factors'!$CE$2:$CE$103,2+$A33-20)))</f>
        <v>1.0226859335971865</v>
      </c>
      <c r="L33" s="15">
        <f>K33*(1-IF(L$2&lt;=2032,'MP-2016 factors'!BN14,HLOOKUP('MP-2016 factors'!$CE$2,'MP-2016 factors'!$CE$2:$CE$103,2+$A33-20)))</f>
        <v>1.0232995451573448</v>
      </c>
      <c r="M33" s="15">
        <f>L33*(1-IF(M$2&lt;=2032,'MP-2016 factors'!BO14,HLOOKUP('MP-2016 factors'!$CE$2,'MP-2016 factors'!$CE$2:$CE$103,2+$A33-20)))</f>
        <v>1.0209459562034828</v>
      </c>
      <c r="N33" s="15">
        <f>M33*(1-IF(N$2&lt;=2032,'MP-2016 factors'!BP14,HLOOKUP('MP-2016 factors'!$CE$2,'MP-2016 factors'!$CE$2:$CE$103,2+$A33-20)))</f>
        <v>1.0155349426356044</v>
      </c>
      <c r="O33" s="15">
        <f>N33*(1-IF(O$2&lt;=2032,'MP-2016 factors'!BQ14,HLOOKUP('MP-2016 factors'!$CE$2,'MP-2016 factors'!$CE$2:$CE$103,2+$A33-20)))</f>
        <v>1.007309109600256</v>
      </c>
      <c r="P33" s="15">
        <f>O33*(1-IF(P$2&lt;=2032,'MP-2016 factors'!BR14,HLOOKUP('MP-2016 factors'!$CE$2,'MP-2016 factors'!$CE$2:$CE$103,2+$A33-20)))</f>
        <v>0.99653090212753326</v>
      </c>
      <c r="Q33" s="15">
        <f>P33*(1-IF(Q$2&lt;=2032,'MP-2016 factors'!BS14,HLOOKUP('MP-2016 factors'!$CE$2,'MP-2016 factors'!$CE$2:$CE$103,2+$A33-20)))</f>
        <v>0.98387495967051353</v>
      </c>
      <c r="R33" s="15">
        <f>Q33*(1-IF(R$2&lt;=2032,'MP-2016 factors'!BT14,HLOOKUP('MP-2016 factors'!$CE$2,'MP-2016 factors'!$CE$2:$CE$103,2+$A33-20)))</f>
        <v>0.97010071023512634</v>
      </c>
      <c r="S33" s="15">
        <f>R33*(1-IF(S$2&lt;=2032,'MP-2016 factors'!BU14,HLOOKUP('MP-2016 factors'!$CE$2,'MP-2016 factors'!$CE$2:$CE$103,2+$A33-20)))</f>
        <v>0.95593723986569357</v>
      </c>
      <c r="T33" s="15">
        <f>S33*(1-IF(T$2&lt;=2032,'MP-2016 factors'!BV14,HLOOKUP('MP-2016 factors'!$CE$2,'MP-2016 factors'!$CE$2:$CE$103,2+$A33-20)))</f>
        <v>0.9419805561636545</v>
      </c>
      <c r="U33" s="15">
        <f>T33*(1-IF(U$2&lt;=2032,'MP-2016 factors'!BW14,HLOOKUP('MP-2016 factors'!$CE$2,'MP-2016 factors'!$CE$2:$CE$103,2+$A33-20)))</f>
        <v>0.92898122448859599</v>
      </c>
      <c r="V33" s="15">
        <f>U33*(1-IF(V$2&lt;=2032,'MP-2016 factors'!BX14,HLOOKUP('MP-2016 factors'!$CE$2,'MP-2016 factors'!$CE$2:$CE$103,2+$A33-20)))</f>
        <v>0.91681157044779538</v>
      </c>
      <c r="W33" s="15">
        <f>V33*(1-IF(W$2&lt;=2032,'MP-2016 factors'!BY14,HLOOKUP('MP-2016 factors'!$CE$2,'MP-2016 factors'!$CE$2:$CE$103,2+$A33-20)))</f>
        <v>0.9054431069742428</v>
      </c>
      <c r="X33" s="15">
        <f>W33*(1-IF(X$2&lt;=2032,'MP-2016 factors'!BZ14,HLOOKUP('MP-2016 factors'!$CE$2,'MP-2016 factors'!$CE$2:$CE$103,2+$A33-20)))</f>
        <v>0.89484942262264411</v>
      </c>
      <c r="Y33" s="15">
        <f>X33*(1-IF(Y$2&lt;=2032,'MP-2016 factors'!CA14,HLOOKUP('MP-2016 factors'!$CE$2,'MP-2016 factors'!$CE$2:$CE$103,2+$A33-20)))</f>
        <v>0.88491659403153278</v>
      </c>
      <c r="Z33" s="15">
        <f>Y33*(1-IF(Z$2&lt;=2032,'MP-2016 factors'!CB14,HLOOKUP('MP-2016 factors'!$CE$2,'MP-2016 factors'!$CE$2:$CE$103,2+$A33-20)))</f>
        <v>0.87544798647539535</v>
      </c>
      <c r="AA33" s="15">
        <f>Z33*(1-IF(AA$2&lt;=2032,'MP-2016 factors'!CC14,HLOOKUP('MP-2016 factors'!$CE$2,'MP-2016 factors'!$CE$2:$CE$103,2+$A33-20)))</f>
        <v>0.86643087221469883</v>
      </c>
      <c r="AB33" s="15">
        <f>AA33*(1-IF(AB$2&lt;=2032,'MP-2016 factors'!CD14,HLOOKUP('MP-2016 factors'!$CE$2,'MP-2016 factors'!$CE$2:$CE$103,2+$A33-20)))</f>
        <v>0.85767992040533036</v>
      </c>
      <c r="AC33" s="15">
        <f>AB33*(1-IF(AC$2&lt;=2032,'MP-2016 factors'!CE14,HLOOKUP('MP-2016 factors'!$CE$2,'MP-2016 factors'!$CE$2:$CE$103,2+$A33-20)))</f>
        <v>0.84910312120127707</v>
      </c>
      <c r="AD33" s="15">
        <f>AC33*(1-IF(AD$2&lt;=2032,'MP-2016 factors'!CF14,HLOOKUP('MP-2016 factors'!$CE$2,'MP-2016 factors'!$CE$2:$CE$103,2+$A33-20)))</f>
        <v>0.84061208998926429</v>
      </c>
      <c r="AE33" s="15">
        <f>AD33*(1-IF(AE$2&lt;=2032,'MP-2016 factors'!CG14,HLOOKUP('MP-2016 factors'!$CE$2,'MP-2016 factors'!$CE$2:$CE$103,2+$A33-20)))</f>
        <v>0.83220596908937161</v>
      </c>
      <c r="AF33" s="15">
        <f>AE33*(1-IF(AF$2&lt;=2032,'MP-2016 factors'!CH14,HLOOKUP('MP-2016 factors'!$CE$2,'MP-2016 factors'!$CE$2:$CE$103,2+$A33-20)))</f>
        <v>0.82388390939847789</v>
      </c>
      <c r="AG33" s="15">
        <f>AF33*(1-IF(AG$2&lt;=2032,'MP-2016 factors'!CI14,HLOOKUP('MP-2016 factors'!$CE$2,'MP-2016 factors'!$CE$2:$CE$103,2+$A33-20)))</f>
        <v>0.81564507030449307</v>
      </c>
      <c r="AH33" s="15">
        <f>AG33*(1-IF(AH$2&lt;=2032,'MP-2016 factors'!CJ14,HLOOKUP('MP-2016 factors'!$CE$2,'MP-2016 factors'!$CE$2:$CE$103,2+$A33-20)))</f>
        <v>0.80748861960144813</v>
      </c>
      <c r="AI33" s="15">
        <f>AH33*(1-IF(AI$2&lt;=2032,'MP-2016 factors'!CK14,HLOOKUP('MP-2016 factors'!$CE$2,'MP-2016 factors'!$CE$2:$CE$103,2+$A33-20)))</f>
        <v>0.79941373340543365</v>
      </c>
      <c r="AJ33" s="15">
        <f>AI33*(1-IF(AJ$2&lt;=2032,'MP-2016 factors'!CL14,HLOOKUP('MP-2016 factors'!$CE$2,'MP-2016 factors'!$CE$2:$CE$103,2+$A33-20)))</f>
        <v>0.79141959607137935</v>
      </c>
      <c r="AK33" s="15">
        <f>AJ33*(1-IF(AK$2&lt;=2032,'MP-2016 factors'!CM14,HLOOKUP('MP-2016 factors'!$CE$2,'MP-2016 factors'!$CE$2:$CE$103,2+$A33-20)))</f>
        <v>0.7835054001106655</v>
      </c>
      <c r="AL33" s="15">
        <f>AK33*(1-IF(AL$2&lt;=2032,'MP-2016 factors'!CN14,HLOOKUP('MP-2016 factors'!$CE$2,'MP-2016 factors'!$CE$2:$CE$103,2+$A33-20)))</f>
        <v>0.77567034610955887</v>
      </c>
      <c r="AM33" s="15">
        <f>AL33*(1-IF(AM$2&lt;=2032,'MP-2016 factors'!CO14,HLOOKUP('MP-2016 factors'!$CE$2,'MP-2016 factors'!$CE$2:$CE$103,2+$A33-20)))</f>
        <v>0.76791364264846329</v>
      </c>
      <c r="AN33" s="15">
        <f>AM33*(1-IF(AN$2&lt;=2032,'MP-2016 factors'!CP14,HLOOKUP('MP-2016 factors'!$CE$2,'MP-2016 factors'!$CE$2:$CE$103,2+$A33-20)))</f>
        <v>0.76023450622197863</v>
      </c>
      <c r="AO33" s="15">
        <f>AN33*(1-IF(AO$2&lt;=2032,'MP-2016 factors'!CQ14,HLOOKUP('MP-2016 factors'!$CE$2,'MP-2016 factors'!$CE$2:$CE$103,2+$A33-20)))</f>
        <v>0.75263216115975884</v>
      </c>
      <c r="AP33" s="15">
        <f>AO33*(1-IF(AP$2&lt;=2032,'MP-2016 factors'!CR14,HLOOKUP('MP-2016 factors'!$CE$2,'MP-2016 factors'!$CE$2:$CE$103,2+$A33-20)))</f>
        <v>0.74510583954816123</v>
      </c>
      <c r="AQ33" s="15">
        <f>AP33*(1-IF(AQ$2&lt;=2032,'MP-2016 factors'!CS14,HLOOKUP('MP-2016 factors'!$CE$2,'MP-2016 factors'!$CE$2:$CE$103,2+$A33-20)))</f>
        <v>0.73765478115267957</v>
      </c>
      <c r="AR33" s="15">
        <f>AQ33*(1-IF(AR$2&lt;=2032,'MP-2016 factors'!CT14,HLOOKUP('MP-2016 factors'!$CE$2,'MP-2016 factors'!$CE$2:$CE$103,2+$A33-20)))</f>
        <v>0.73027823334115272</v>
      </c>
      <c r="AS33" s="15">
        <f>AR33*(1-IF(AS$2&lt;=2032,'MP-2016 factors'!CU14,HLOOKUP('MP-2016 factors'!$CE$2,'MP-2016 factors'!$CE$2:$CE$103,2+$A33-20)))</f>
        <v>0.72297545100774119</v>
      </c>
      <c r="AT33" s="15">
        <f>AS33*(1-IF(AT$2&lt;=2032,'MP-2016 factors'!CV14,HLOOKUP('MP-2016 factors'!$CE$2,'MP-2016 factors'!$CE$2:$CE$103,2+$A33-20)))</f>
        <v>0.71574569649766373</v>
      </c>
      <c r="AU33" s="15">
        <f>AT33*(1-IF(AU$2&lt;=2032,'MP-2016 factors'!CW14,HLOOKUP('MP-2016 factors'!$CE$2,'MP-2016 factors'!$CE$2:$CE$103,2+$A33-20)))</f>
        <v>0.70858823953268713</v>
      </c>
      <c r="AV33" s="15">
        <f>AU33*(1-IF(AV$2&lt;=2032,'MP-2016 factors'!CX14,HLOOKUP('MP-2016 factors'!$CE$2,'MP-2016 factors'!$CE$2:$CE$103,2+$A33-20)))</f>
        <v>0.7015023571373602</v>
      </c>
      <c r="AW33" s="15">
        <f>AV33*(1-IF(AW$2&lt;=2032,'MP-2016 factors'!CY14,HLOOKUP('MP-2016 factors'!$CE$2,'MP-2016 factors'!$CE$2:$CE$103,2+$A33-20)))</f>
        <v>0.69448733356598658</v>
      </c>
      <c r="AX33" s="15">
        <f>AW33*(1-IF(AX$2&lt;=2032,'MP-2016 factors'!CZ14,HLOOKUP('MP-2016 factors'!$CE$2,'MP-2016 factors'!$CE$2:$CE$103,2+$A33-20)))</f>
        <v>0.68754246023032672</v>
      </c>
      <c r="AY33" s="15">
        <f>AX33*(1-IF(AY$2&lt;=2032,'MP-2016 factors'!DA14,HLOOKUP('MP-2016 factors'!$CE$2,'MP-2016 factors'!$CE$2:$CE$103,2+$A33-20)))</f>
        <v>0.68066703562802344</v>
      </c>
      <c r="AZ33" s="15">
        <f>AY33*(1-IF(AZ$2&lt;=2032,'MP-2016 factors'!DB14,HLOOKUP('MP-2016 factors'!$CE$2,'MP-2016 factors'!$CE$2:$CE$103,2+$A33-20)))</f>
        <v>0.6738603652717432</v>
      </c>
      <c r="BA33" s="15">
        <f>AZ33*(1-IF(BA$2&lt;=2032,'MP-2016 factors'!DC14,HLOOKUP('MP-2016 factors'!$CE$2,'MP-2016 factors'!$CE$2:$CE$103,2+$A33-20)))</f>
        <v>0.66712176161902581</v>
      </c>
      <c r="BB33" s="15">
        <f>BA33*(1-IF(BB$2&lt;=2032,'MP-2016 factors'!DD14,HLOOKUP('MP-2016 factors'!$CE$2,'MP-2016 factors'!$CE$2:$CE$103,2+$A33-20)))</f>
        <v>0.66045054400283554</v>
      </c>
      <c r="BC33" s="15">
        <f>BB33*(1-IF(BC$2&lt;=2032,'MP-2016 factors'!DE14,HLOOKUP('MP-2016 factors'!$CE$2,'MP-2016 factors'!$CE$2:$CE$103,2+$A33-20)))</f>
        <v>0.65384603856280721</v>
      </c>
      <c r="BD33" s="15">
        <f>BC33*(1-IF(BD$2&lt;=2032,'MP-2016 factors'!DF14,HLOOKUP('MP-2016 factors'!$CE$2,'MP-2016 factors'!$CE$2:$CE$103,2+$A33-20)))</f>
        <v>0.6473075781771791</v>
      </c>
      <c r="BE33" s="15">
        <f>BD33*(1-IF(BE$2&lt;=2032,'MP-2016 factors'!DG14,HLOOKUP('MP-2016 factors'!$CE$2,'MP-2016 factors'!$CE$2:$CE$103,2+$A33-20)))</f>
        <v>0.64083450239540729</v>
      </c>
      <c r="BF33" s="15">
        <f>BE33*(1-IF(BF$2&lt;=2032,'MP-2016 factors'!DH14,HLOOKUP('MP-2016 factors'!$CE$2,'MP-2016 factors'!$CE$2:$CE$103,2+$A33-20)))</f>
        <v>0.63442615737145325</v>
      </c>
      <c r="BG33" s="15">
        <f>BF33*(1-IF(BG$2&lt;=2032,'MP-2016 factors'!DI14,HLOOKUP('MP-2016 factors'!$CE$2,'MP-2016 factors'!$CE$2:$CE$103,2+$A33-20)))</f>
        <v>0.62808189579773865</v>
      </c>
      <c r="BH33" s="15">
        <f>BG33*(1-IF(BH$2&lt;=2032,'MP-2016 factors'!DJ14,HLOOKUP('MP-2016 factors'!$CE$2,'MP-2016 factors'!$CE$2:$CE$103,2+$A33-20)))</f>
        <v>0.62180107683976127</v>
      </c>
      <c r="BI33" s="15">
        <f>BH33*(1-IF(BI$2&lt;=2032,'MP-2016 factors'!DK14,HLOOKUP('MP-2016 factors'!$CE$2,'MP-2016 factors'!$CE$2:$CE$103,2+$A33-20)))</f>
        <v>0.6155830660713637</v>
      </c>
      <c r="BJ33" s="15">
        <f>BI33*(1-IF(BJ$2&lt;=2032,'MP-2016 factors'!DL14,HLOOKUP('MP-2016 factors'!$CE$2,'MP-2016 factors'!$CE$2:$CE$103,2+$A33-20)))</f>
        <v>0.60942723541065003</v>
      </c>
      <c r="BK33" s="15">
        <f>BJ33*(1-IF(BK$2&lt;=2032,'MP-2016 factors'!DM14,HLOOKUP('MP-2016 factors'!$CE$2,'MP-2016 factors'!$CE$2:$CE$103,2+$A33-20)))</f>
        <v>0.60333296305654349</v>
      </c>
      <c r="BL33" s="15">
        <f>BK33*(1-IF(BL$2&lt;=2032,'MP-2016 factors'!DN14,HLOOKUP('MP-2016 factors'!$CE$2,'MP-2016 factors'!$CE$2:$CE$103,2+$A33-20)))</f>
        <v>0.59729963342597803</v>
      </c>
      <c r="BM33" s="15">
        <f>BL33*(1-IF(BM$2&lt;=2032,'MP-2016 factors'!DO14,HLOOKUP('MP-2016 factors'!$CE$2,'MP-2016 factors'!$CE$2:$CE$103,2+$A33-20)))</f>
        <v>0.59132663709171829</v>
      </c>
      <c r="BN33" s="15">
        <f>BM33*(1-IF(BN$2&lt;=2032,'MP-2016 factors'!DP14,HLOOKUP('MP-2016 factors'!$CE$2,'MP-2016 factors'!$CE$2:$CE$103,2+$A33-20)))</f>
        <v>0.58541337072080113</v>
      </c>
      <c r="BO33" s="15">
        <f>BN33*(1-IF(BO$2&lt;=2032,'MP-2016 factors'!DQ14,HLOOKUP('MP-2016 factors'!$CE$2,'MP-2016 factors'!$CE$2:$CE$103,2+$A33-20)))</f>
        <v>0.57955923701359313</v>
      </c>
      <c r="BP33" s="15">
        <f>BO33*(1-IF(BP$2&lt;=2032,'MP-2016 factors'!DR14,HLOOKUP('MP-2016 factors'!$CE$2,'MP-2016 factors'!$CE$2:$CE$103,2+$A33-20)))</f>
        <v>0.57376364464345719</v>
      </c>
      <c r="BQ33" s="15">
        <f>BP33*(1-IF(BQ$2&lt;=2032,'MP-2016 factors'!DS14,HLOOKUP('MP-2016 factors'!$CE$2,'MP-2016 factors'!$CE$2:$CE$103,2+$A33-20)))</f>
        <v>0.56802600819702265</v>
      </c>
      <c r="BR33" s="15">
        <f>BQ33*(1-IF(BR$2&lt;=2032,'MP-2016 factors'!DT14,HLOOKUP('MP-2016 factors'!$CE$2,'MP-2016 factors'!$CE$2:$CE$103,2+$A33-20)))</f>
        <v>0.56234574811505245</v>
      </c>
      <c r="BS33" s="15">
        <f>BR33*(1-IF(BS$2&lt;=2032,'MP-2016 factors'!DU14,HLOOKUP('MP-2016 factors'!$CE$2,'MP-2016 factors'!$CE$2:$CE$103,2+$A33-20)))</f>
        <v>0.55672229063390188</v>
      </c>
      <c r="BT33" s="15">
        <f>BS33*(1-IF(BT$2&lt;=2032,'MP-2016 factors'!DV14,HLOOKUP('MP-2016 factors'!$CE$2,'MP-2016 factors'!$CE$2:$CE$103,2+$A33-20)))</f>
        <v>0.55115506772756284</v>
      </c>
      <c r="BU33" s="15">
        <f>BT33*(1-IF(BU$2&lt;=2032,'MP-2016 factors'!DW14,HLOOKUP('MP-2016 factors'!$CE$2,'MP-2016 factors'!$CE$2:$CE$103,2+$A33-20)))</f>
        <v>0.54564351705028724</v>
      </c>
      <c r="BV33" s="15">
        <f>BU33*(1-IF(BV$2&lt;=2032,'MP-2016 factors'!DX14,HLOOKUP('MP-2016 factors'!$CE$2,'MP-2016 factors'!$CE$2:$CE$103,2+$A33-20)))</f>
        <v>0.54018708187978437</v>
      </c>
      <c r="BW33" s="15">
        <f>BV33*(1-IF(BW$2&lt;=2032,'MP-2016 factors'!DY14,HLOOKUP('MP-2016 factors'!$CE$2,'MP-2016 factors'!$CE$2:$CE$103,2+$A33-20)))</f>
        <v>0.53478521106098653</v>
      </c>
      <c r="BX33" s="15">
        <f>BW33*(1-IF(BX$2&lt;=2032,'MP-2016 factors'!DZ14,HLOOKUP('MP-2016 factors'!$CE$2,'MP-2016 factors'!$CE$2:$CE$103,2+$A33-20)))</f>
        <v>0.52943735895037669</v>
      </c>
      <c r="BY33" s="15">
        <f>BX33*(1-IF(BY$2&lt;=2032,'MP-2016 factors'!EA14,HLOOKUP('MP-2016 factors'!$CE$2,'MP-2016 factors'!$CE$2:$CE$103,2+$A33-20)))</f>
        <v>0.52414298536087289</v>
      </c>
      <c r="BZ33" s="15">
        <f>BY33*(1-IF(BZ$2&lt;=2032,'MP-2016 factors'!EB14,HLOOKUP('MP-2016 factors'!$CE$2,'MP-2016 factors'!$CE$2:$CE$103,2+$A33-20)))</f>
        <v>0.51890155550726413</v>
      </c>
      <c r="CA33" s="15">
        <f>BZ33*(1-IF(CA$2&lt;=2032,'MP-2016 factors'!EC14,HLOOKUP('MP-2016 factors'!$CE$2,'MP-2016 factors'!$CE$2:$CE$103,2+$A33-20)))</f>
        <v>0.51371253995219146</v>
      </c>
      <c r="CB33" s="15">
        <f>CA33*(1-IF(CB$2&lt;=2032,'MP-2016 factors'!ED14,HLOOKUP('MP-2016 factors'!$CE$2,'MP-2016 factors'!$CE$2:$CE$103,2+$A33-20)))</f>
        <v>0.50857541455266952</v>
      </c>
      <c r="CC33" s="15">
        <f>CB33*(1-IF(CC$2&lt;=2032,'MP-2016 factors'!EE14,HLOOKUP('MP-2016 factors'!$CE$2,'MP-2016 factors'!$CE$2:$CE$103,2+$A33-20)))</f>
        <v>0.50348966040714282</v>
      </c>
      <c r="CD33" s="15">
        <f>CC33*(1-IF(CD$2&lt;=2032,'MP-2016 factors'!EF14,HLOOKUP('MP-2016 factors'!$CE$2,'MP-2016 factors'!$CE$2:$CE$103,2+$A33-20)))</f>
        <v>0.49845476380307141</v>
      </c>
      <c r="CE33" s="15">
        <f>CD33*(1-IF(CE$2&lt;=2032,'MP-2016 factors'!EG14,HLOOKUP('MP-2016 factors'!$CE$2,'MP-2016 factors'!$CE$2:$CE$103,2+$A33-20)))</f>
        <v>0.49347021616504066</v>
      </c>
      <c r="CF33" s="15">
        <f>CE33*(1-IF(CF$2&lt;=2032,'MP-2016 factors'!EH14,HLOOKUP('MP-2016 factors'!$CE$2,'MP-2016 factors'!$CE$2:$CE$103,2+$A33-20)))</f>
        <v>0.48853551400339024</v>
      </c>
      <c r="CG33" s="15">
        <f>CF33*(1-IF(CG$2&lt;=2032,'MP-2016 factors'!EI14,HLOOKUP('MP-2016 factors'!$CE$2,'MP-2016 factors'!$CE$2:$CE$103,2+$A33-20)))</f>
        <v>0.48365015886335633</v>
      </c>
      <c r="CH33" s="15">
        <f>CG33*(1-IF(CH$2&lt;=2032,'MP-2016 factors'!EJ14,HLOOKUP('MP-2016 factors'!$CE$2,'MP-2016 factors'!$CE$2:$CE$103,2+$A33-20)))</f>
        <v>0.47881365727472275</v>
      </c>
      <c r="CI33" s="15">
        <f>CH33*(1-IF(CI$2&lt;=2032,'MP-2016 factors'!EK14,HLOOKUP('MP-2016 factors'!$CE$2,'MP-2016 factors'!$CE$2:$CE$103,2+$A33-20)))</f>
        <v>0.47402552070197551</v>
      </c>
      <c r="CJ33" s="15">
        <f>CI33*(1-IF(CJ$2&lt;=2032,'MP-2016 factors'!EL14,HLOOKUP('MP-2016 factors'!$CE$2,'MP-2016 factors'!$CE$2:$CE$103,2+$A33-20)))</f>
        <v>0.46928526549495575</v>
      </c>
      <c r="CK33" s="15">
        <f>CJ33*(1-IF(CK$2&lt;=2032,'MP-2016 factors'!EM14,HLOOKUP('MP-2016 factors'!$CE$2,'MP-2016 factors'!$CE$2:$CE$103,2+$A33-20)))</f>
        <v>0.46459241284000619</v>
      </c>
      <c r="CL33" s="15">
        <f>CK33*(1-IF(CL$2&lt;=2032,'MP-2016 factors'!EN14,HLOOKUP('MP-2016 factors'!$CE$2,'MP-2016 factors'!$CE$2:$CE$103,2+$A33-20)))</f>
        <v>0.45994648871160609</v>
      </c>
      <c r="CM33" s="15">
        <f>CL33*(1-IF(CM$2&lt;=2032,'MP-2016 factors'!EO14,HLOOKUP('MP-2016 factors'!$CE$2,'MP-2016 factors'!$CE$2:$CE$103,2+$A33-20)))</f>
        <v>0.45534702382449005</v>
      </c>
      <c r="CN33" s="15">
        <f>CM33*(1-IF(CN$2&lt;=2032,'MP-2016 factors'!EP14,HLOOKUP('MP-2016 factors'!$CE$2,'MP-2016 factors'!$CE$2:$CE$103,2+$A33-20)))</f>
        <v>0.45079355358624512</v>
      </c>
      <c r="CO33" s="15">
        <f>CN33*(1-IF(CO$2&lt;=2032,'MP-2016 factors'!EQ14,HLOOKUP('MP-2016 factors'!$CE$2,'MP-2016 factors'!$CE$2:$CE$103,2+$A33-20)))</f>
        <v>0.44628561805038269</v>
      </c>
      <c r="CP33" s="15">
        <f>CO33*(1-IF(CP$2&lt;=2032,'MP-2016 factors'!ER14,HLOOKUP('MP-2016 factors'!$CE$2,'MP-2016 factors'!$CE$2:$CE$103,2+$A33-20)))</f>
        <v>0.44182276186987884</v>
      </c>
      <c r="CQ33" s="15">
        <f>CP33*(1-IF(CQ$2&lt;=2032,'MP-2016 factors'!ES14,HLOOKUP('MP-2016 factors'!$CE$2,'MP-2016 factors'!$CE$2:$CE$103,2+$A33-20)))</f>
        <v>0.43740453425118003</v>
      </c>
      <c r="CR33" s="15">
        <f>CQ33*(1-IF(CR$2&lt;=2032,'MP-2016 factors'!ET14,HLOOKUP('MP-2016 factors'!$CE$2,'MP-2016 factors'!$CE$2:$CE$103,2+$A33-20)))</f>
        <v>0.43303048890866824</v>
      </c>
      <c r="CS33" s="15">
        <f>CR33*(1-IF(CS$2&lt;=2032,'MP-2016 factors'!EU14,HLOOKUP('MP-2016 factors'!$CE$2,'MP-2016 factors'!$CE$2:$CE$103,2+$A33-20)))</f>
        <v>0.42870018401958154</v>
      </c>
      <c r="CT33" s="15">
        <f>CS33*(1-IF(CT$2&lt;=2032,'MP-2016 factors'!EV14,HLOOKUP('MP-2016 factors'!$CE$2,'MP-2016 factors'!$CE$2:$CE$103,2+$A33-20)))</f>
        <v>0.42441318217938573</v>
      </c>
      <c r="CU33" s="15">
        <f>CT33*(1-IF(CU$2&lt;=2032,'MP-2016 factors'!EW14,HLOOKUP('MP-2016 factors'!$CE$2,'MP-2016 factors'!$CE$2:$CE$103,2+$A33-20)))</f>
        <v>0.42016905035759189</v>
      </c>
      <c r="CV33" s="15">
        <f>CU33*(1-IF(CV$2&lt;=2032,'MP-2016 factors'!EX14,HLOOKUP('MP-2016 factors'!$CE$2,'MP-2016 factors'!$CE$2:$CE$103,2+$A33-20)))</f>
        <v>0.41596735985401595</v>
      </c>
      <c r="CW33" s="15">
        <f>CV33*(1-IF(CW$2&lt;=2032,'MP-2016 factors'!EY14,HLOOKUP('MP-2016 factors'!$CE$2,'MP-2016 factors'!$CE$2:$CE$103,2+$A33-20)))</f>
        <v>0.41180768625547581</v>
      </c>
      <c r="CX33" s="15">
        <f>CW33*(1-IF(CX$2&lt;=2032,'MP-2016 factors'!EZ14,HLOOKUP('MP-2016 factors'!$CE$2,'MP-2016 factors'!$CE$2:$CE$103,2+$A33-20)))</f>
        <v>0.40768960939292104</v>
      </c>
      <c r="CY33" s="15">
        <f>CX33*(1-IF(CY$2&lt;=2032,'MP-2016 factors'!FA14,HLOOKUP('MP-2016 factors'!$CE$2,'MP-2016 factors'!$CE$2:$CE$103,2+$A33-20)))</f>
        <v>0.40361271329899184</v>
      </c>
      <c r="CZ33" s="15">
        <f>CY33*(1-IF(CZ$2&lt;=2032,'MP-2016 factors'!FB14,HLOOKUP('MP-2016 factors'!$CE$2,'MP-2016 factors'!$CE$2:$CE$103,2+$A33-20)))</f>
        <v>0.39957658616600195</v>
      </c>
      <c r="DA33" s="15">
        <f>CZ33*(1-IF(DA$2&lt;=2032,'MP-2016 factors'!FC14,HLOOKUP('MP-2016 factors'!$CE$2,'MP-2016 factors'!$CE$2:$CE$103,2+$A33-20)))</f>
        <v>0.39558082030434194</v>
      </c>
      <c r="DB33" s="15">
        <f>DA33*(1-IF(DB$2&lt;=2032,'MP-2016 factors'!FD14,HLOOKUP('MP-2016 factors'!$CE$2,'MP-2016 factors'!$CE$2:$CE$103,2+$A33-20)))</f>
        <v>0.39162501210129852</v>
      </c>
      <c r="DC33" s="15">
        <f>DB33*(1-IF(DC$2&lt;=2032,'MP-2016 factors'!FE14,HLOOKUP('MP-2016 factors'!$CE$2,'MP-2016 factors'!$CE$2:$CE$103,2+$A33-20)))</f>
        <v>0.38770876198028553</v>
      </c>
      <c r="DD33" s="15">
        <f>DC33*(1-IF(DD$2&lt;=2032,'MP-2016 factors'!FF14,HLOOKUP('MP-2016 factors'!$CE$2,'MP-2016 factors'!$CE$2:$CE$103,2+$A33-20)))</f>
        <v>0.38383167436048266</v>
      </c>
      <c r="DE33" s="15">
        <f>DD33*(1-IF(DE$2&lt;=2032,'MP-2016 factors'!FG14,HLOOKUP('MP-2016 factors'!$CE$2,'MP-2016 factors'!$CE$2:$CE$103,2+$A33-20)))</f>
        <v>0.3799933576168778</v>
      </c>
      <c r="DF33" s="15">
        <f>DE33*(1-IF(DF$2&lt;=2032,'MP-2016 factors'!FH14,HLOOKUP('MP-2016 factors'!$CE$2,'MP-2016 factors'!$CE$2:$CE$103,2+$A33-20)))</f>
        <v>0.37619342404070905</v>
      </c>
    </row>
    <row r="34" spans="1:110" x14ac:dyDescent="0.25">
      <c r="A34">
        <f t="shared" si="9"/>
        <v>32</v>
      </c>
      <c r="B34" s="15">
        <v>1</v>
      </c>
      <c r="C34" s="15">
        <f>B34*(1-IF(C$2&lt;=2032,'MP-2016 factors'!BE15,HLOOKUP('MP-2016 factors'!$CE$2,'MP-2016 factors'!$CE$2:$CE$103,2+$A34-20)))</f>
        <v>1.0039</v>
      </c>
      <c r="D34" s="15">
        <f>C34*(1-IF(D$2&lt;=2032,'MP-2016 factors'!BF15,HLOOKUP('MP-2016 factors'!$CE$2,'MP-2016 factors'!$CE$2:$CE$103,2+$A34-20)))</f>
        <v>1.00500429</v>
      </c>
      <c r="E34" s="15">
        <f>D34*(1-IF(E$2&lt;=2032,'MP-2016 factors'!BG15,HLOOKUP('MP-2016 factors'!$CE$2,'MP-2016 factors'!$CE$2:$CE$103,2+$A34-20)))</f>
        <v>1.003697784423</v>
      </c>
      <c r="F34" s="15">
        <f>E34*(1-IF(F$2&lt;=2032,'MP-2016 factors'!BH15,HLOOKUP('MP-2016 factors'!$CE$2,'MP-2016 factors'!$CE$2:$CE$103,2+$A34-20)))</f>
        <v>1.001690388854154</v>
      </c>
      <c r="G34" s="15">
        <f>F34*(1-IF(G$2&lt;=2032,'MP-2016 factors'!BI15,HLOOKUP('MP-2016 factors'!$CE$2,'MP-2016 factors'!$CE$2:$CE$103,2+$A34-20)))</f>
        <v>1.0010893746208414</v>
      </c>
      <c r="H34" s="15">
        <f>G34*(1-IF(H$2&lt;=2032,'MP-2016 factors'!BJ15,HLOOKUP('MP-2016 factors'!$CE$2,'MP-2016 factors'!$CE$2:$CE$103,2+$A34-20)))</f>
        <v>1.0037923159323177</v>
      </c>
      <c r="I34" s="15">
        <f>H34*(1-IF(I$2&lt;=2032,'MP-2016 factors'!BK15,HLOOKUP('MP-2016 factors'!$CE$2,'MP-2016 factors'!$CE$2:$CE$103,2+$A34-20)))</f>
        <v>1.0112203790702168</v>
      </c>
      <c r="J34" s="15">
        <f>I34*(1-IF(J$2&lt;=2032,'MP-2016 factors'!BL15,HLOOKUP('MP-2016 factors'!$CE$2,'MP-2016 factors'!$CE$2:$CE$103,2+$A34-20)))</f>
        <v>1.0178944335720801</v>
      </c>
      <c r="K34" s="15">
        <f>J34*(1-IF(K$2&lt;=2032,'MP-2016 factors'!BM15,HLOOKUP('MP-2016 factors'!$CE$2,'MP-2016 factors'!$CE$2:$CE$103,2+$A34-20)))</f>
        <v>1.0228821162965831</v>
      </c>
      <c r="L34" s="15">
        <f>K34*(1-IF(L$2&lt;=2032,'MP-2016 factors'!BN15,HLOOKUP('MP-2016 factors'!$CE$2,'MP-2016 factors'!$CE$2:$CE$103,2+$A34-20)))</f>
        <v>1.0254393215873245</v>
      </c>
      <c r="M34" s="15">
        <f>L34*(1-IF(M$2&lt;=2032,'MP-2016 factors'!BO15,HLOOKUP('MP-2016 factors'!$CE$2,'MP-2016 factors'!$CE$2:$CE$103,2+$A34-20)))</f>
        <v>1.0250291458586898</v>
      </c>
      <c r="N34" s="15">
        <f>M34*(1-IF(N$2&lt;=2032,'MP-2016 factors'!BP15,HLOOKUP('MP-2016 factors'!$CE$2,'MP-2016 factors'!$CE$2:$CE$103,2+$A34-20)))</f>
        <v>1.0215440467627703</v>
      </c>
      <c r="O34" s="15">
        <f>N34*(1-IF(O$2&lt;=2032,'MP-2016 factors'!BQ15,HLOOKUP('MP-2016 factors'!$CE$2,'MP-2016 factors'!$CE$2:$CE$103,2+$A34-20)))</f>
        <v>1.0150061648634887</v>
      </c>
      <c r="P34" s="15">
        <f>O34*(1-IF(P$2&lt;=2032,'MP-2016 factors'!BR15,HLOOKUP('MP-2016 factors'!$CE$2,'MP-2016 factors'!$CE$2:$CE$103,2+$A34-20)))</f>
        <v>1.0057696087632311</v>
      </c>
      <c r="Q34" s="15">
        <f>P34*(1-IF(Q$2&lt;=2032,'MP-2016 factors'!BS15,HLOOKUP('MP-2016 factors'!$CE$2,'MP-2016 factors'!$CE$2:$CE$103,2+$A34-20)))</f>
        <v>0.99440441218420661</v>
      </c>
      <c r="R34" s="15">
        <f>Q34*(1-IF(R$2&lt;=2032,'MP-2016 factors'!BT15,HLOOKUP('MP-2016 factors'!$CE$2,'MP-2016 factors'!$CE$2:$CE$103,2+$A34-20)))</f>
        <v>0.98157659526703034</v>
      </c>
      <c r="S34" s="15">
        <f>R34*(1-IF(S$2&lt;=2032,'MP-2016 factors'!BU15,HLOOKUP('MP-2016 factors'!$CE$2,'MP-2016 factors'!$CE$2:$CE$103,2+$A34-20)))</f>
        <v>0.96812899591187196</v>
      </c>
      <c r="T34" s="15">
        <f>S34*(1-IF(T$2&lt;=2032,'MP-2016 factors'!BV15,HLOOKUP('MP-2016 factors'!$CE$2,'MP-2016 factors'!$CE$2:$CE$103,2+$A34-20)))</f>
        <v>0.95467200286869691</v>
      </c>
      <c r="U34" s="15">
        <f>T34*(1-IF(U$2&lt;=2032,'MP-2016 factors'!BW15,HLOOKUP('MP-2016 factors'!$CE$2,'MP-2016 factors'!$CE$2:$CE$103,2+$A34-20)))</f>
        <v>0.9414975292291089</v>
      </c>
      <c r="V34" s="15">
        <f>U34*(1-IF(V$2&lt;=2032,'MP-2016 factors'!BX15,HLOOKUP('MP-2016 factors'!$CE$2,'MP-2016 factors'!$CE$2:$CE$103,2+$A34-20)))</f>
        <v>0.92916391159620759</v>
      </c>
      <c r="W34" s="15">
        <f>V34*(1-IF(W$2&lt;=2032,'MP-2016 factors'!BY15,HLOOKUP('MP-2016 factors'!$CE$2,'MP-2016 factors'!$CE$2:$CE$103,2+$A34-20)))</f>
        <v>0.91764227909241469</v>
      </c>
      <c r="X34" s="15">
        <f>W34*(1-IF(X$2&lt;=2032,'MP-2016 factors'!BZ15,HLOOKUP('MP-2016 factors'!$CE$2,'MP-2016 factors'!$CE$2:$CE$103,2+$A34-20)))</f>
        <v>0.90690586442703336</v>
      </c>
      <c r="Y34" s="15">
        <f>X34*(1-IF(Y$2&lt;=2032,'MP-2016 factors'!CA15,HLOOKUP('MP-2016 factors'!$CE$2,'MP-2016 factors'!$CE$2:$CE$103,2+$A34-20)))</f>
        <v>0.89683920933189332</v>
      </c>
      <c r="Z34" s="15">
        <f>Y34*(1-IF(Z$2&lt;=2032,'MP-2016 factors'!CB15,HLOOKUP('MP-2016 factors'!$CE$2,'MP-2016 factors'!$CE$2:$CE$103,2+$A34-20)))</f>
        <v>0.88724302979204206</v>
      </c>
      <c r="AA34" s="15">
        <f>Z34*(1-IF(AA$2&lt;=2032,'MP-2016 factors'!CC15,HLOOKUP('MP-2016 factors'!$CE$2,'MP-2016 factors'!$CE$2:$CE$103,2+$A34-20)))</f>
        <v>0.87810442658518406</v>
      </c>
      <c r="AB34" s="15">
        <f>AA34*(1-IF(AB$2&lt;=2032,'MP-2016 factors'!CD15,HLOOKUP('MP-2016 factors'!$CE$2,'MP-2016 factors'!$CE$2:$CE$103,2+$A34-20)))</f>
        <v>0.86923557187667366</v>
      </c>
      <c r="AC34" s="15">
        <f>AB34*(1-IF(AC$2&lt;=2032,'MP-2016 factors'!CE15,HLOOKUP('MP-2016 factors'!$CE$2,'MP-2016 factors'!$CE$2:$CE$103,2+$A34-20)))</f>
        <v>0.86054321615790696</v>
      </c>
      <c r="AD34" s="15">
        <f>AC34*(1-IF(AD$2&lt;=2032,'MP-2016 factors'!CF15,HLOOKUP('MP-2016 factors'!$CE$2,'MP-2016 factors'!$CE$2:$CE$103,2+$A34-20)))</f>
        <v>0.85193778399632791</v>
      </c>
      <c r="AE34" s="15">
        <f>AD34*(1-IF(AE$2&lt;=2032,'MP-2016 factors'!CG15,HLOOKUP('MP-2016 factors'!$CE$2,'MP-2016 factors'!$CE$2:$CE$103,2+$A34-20)))</f>
        <v>0.84341840615636465</v>
      </c>
      <c r="AF34" s="15">
        <f>AE34*(1-IF(AF$2&lt;=2032,'MP-2016 factors'!CH15,HLOOKUP('MP-2016 factors'!$CE$2,'MP-2016 factors'!$CE$2:$CE$103,2+$A34-20)))</f>
        <v>0.83498422209480105</v>
      </c>
      <c r="AG34" s="15">
        <f>AF34*(1-IF(AG$2&lt;=2032,'MP-2016 factors'!CI15,HLOOKUP('MP-2016 factors'!$CE$2,'MP-2016 factors'!$CE$2:$CE$103,2+$A34-20)))</f>
        <v>0.82663437987385302</v>
      </c>
      <c r="AH34" s="15">
        <f>AG34*(1-IF(AH$2&lt;=2032,'MP-2016 factors'!CJ15,HLOOKUP('MP-2016 factors'!$CE$2,'MP-2016 factors'!$CE$2:$CE$103,2+$A34-20)))</f>
        <v>0.81836803607511444</v>
      </c>
      <c r="AI34" s="15">
        <f>AH34*(1-IF(AI$2&lt;=2032,'MP-2016 factors'!CK15,HLOOKUP('MP-2016 factors'!$CE$2,'MP-2016 factors'!$CE$2:$CE$103,2+$A34-20)))</f>
        <v>0.81018435571436331</v>
      </c>
      <c r="AJ34" s="15">
        <f>AI34*(1-IF(AJ$2&lt;=2032,'MP-2016 factors'!CL15,HLOOKUP('MP-2016 factors'!$CE$2,'MP-2016 factors'!$CE$2:$CE$103,2+$A34-20)))</f>
        <v>0.80208251215721971</v>
      </c>
      <c r="AK34" s="15">
        <f>AJ34*(1-IF(AK$2&lt;=2032,'MP-2016 factors'!CM15,HLOOKUP('MP-2016 factors'!$CE$2,'MP-2016 factors'!$CE$2:$CE$103,2+$A34-20)))</f>
        <v>0.7940616870356475</v>
      </c>
      <c r="AL34" s="15">
        <f>AK34*(1-IF(AL$2&lt;=2032,'MP-2016 factors'!CN15,HLOOKUP('MP-2016 factors'!$CE$2,'MP-2016 factors'!$CE$2:$CE$103,2+$A34-20)))</f>
        <v>0.78612107016529098</v>
      </c>
      <c r="AM34" s="15">
        <f>AL34*(1-IF(AM$2&lt;=2032,'MP-2016 factors'!CO15,HLOOKUP('MP-2016 factors'!$CE$2,'MP-2016 factors'!$CE$2:$CE$103,2+$A34-20)))</f>
        <v>0.77825985946363807</v>
      </c>
      <c r="AN34" s="15">
        <f>AM34*(1-IF(AN$2&lt;=2032,'MP-2016 factors'!CP15,HLOOKUP('MP-2016 factors'!$CE$2,'MP-2016 factors'!$CE$2:$CE$103,2+$A34-20)))</f>
        <v>0.7704772608690017</v>
      </c>
      <c r="AO34" s="15">
        <f>AN34*(1-IF(AO$2&lt;=2032,'MP-2016 factors'!CQ15,HLOOKUP('MP-2016 factors'!$CE$2,'MP-2016 factors'!$CE$2:$CE$103,2+$A34-20)))</f>
        <v>0.76277248826031163</v>
      </c>
      <c r="AP34" s="15">
        <f>AO34*(1-IF(AP$2&lt;=2032,'MP-2016 factors'!CR15,HLOOKUP('MP-2016 factors'!$CE$2,'MP-2016 factors'!$CE$2:$CE$103,2+$A34-20)))</f>
        <v>0.75514476337770853</v>
      </c>
      <c r="AQ34" s="15">
        <f>AP34*(1-IF(AQ$2&lt;=2032,'MP-2016 factors'!CS15,HLOOKUP('MP-2016 factors'!$CE$2,'MP-2016 factors'!$CE$2:$CE$103,2+$A34-20)))</f>
        <v>0.7475933157439314</v>
      </c>
      <c r="AR34" s="15">
        <f>AQ34*(1-IF(AR$2&lt;=2032,'MP-2016 factors'!CT15,HLOOKUP('MP-2016 factors'!$CE$2,'MP-2016 factors'!$CE$2:$CE$103,2+$A34-20)))</f>
        <v>0.74011738258649207</v>
      </c>
      <c r="AS34" s="15">
        <f>AR34*(1-IF(AS$2&lt;=2032,'MP-2016 factors'!CU15,HLOOKUP('MP-2016 factors'!$CE$2,'MP-2016 factors'!$CE$2:$CE$103,2+$A34-20)))</f>
        <v>0.73271620876062715</v>
      </c>
      <c r="AT34" s="15">
        <f>AS34*(1-IF(AT$2&lt;=2032,'MP-2016 factors'!CV15,HLOOKUP('MP-2016 factors'!$CE$2,'MP-2016 factors'!$CE$2:$CE$103,2+$A34-20)))</f>
        <v>0.72538904667302084</v>
      </c>
      <c r="AU34" s="15">
        <f>AT34*(1-IF(AU$2&lt;=2032,'MP-2016 factors'!CW15,HLOOKUP('MP-2016 factors'!$CE$2,'MP-2016 factors'!$CE$2:$CE$103,2+$A34-20)))</f>
        <v>0.71813515620629065</v>
      </c>
      <c r="AV34" s="15">
        <f>AU34*(1-IF(AV$2&lt;=2032,'MP-2016 factors'!CX15,HLOOKUP('MP-2016 factors'!$CE$2,'MP-2016 factors'!$CE$2:$CE$103,2+$A34-20)))</f>
        <v>0.71095380464422775</v>
      </c>
      <c r="AW34" s="15">
        <f>AV34*(1-IF(AW$2&lt;=2032,'MP-2016 factors'!CY15,HLOOKUP('MP-2016 factors'!$CE$2,'MP-2016 factors'!$CE$2:$CE$103,2+$A34-20)))</f>
        <v>0.70384426659778543</v>
      </c>
      <c r="AX34" s="15">
        <f>AW34*(1-IF(AX$2&lt;=2032,'MP-2016 factors'!CZ15,HLOOKUP('MP-2016 factors'!$CE$2,'MP-2016 factors'!$CE$2:$CE$103,2+$A34-20)))</f>
        <v>0.69680582393180757</v>
      </c>
      <c r="AY34" s="15">
        <f>AX34*(1-IF(AY$2&lt;=2032,'MP-2016 factors'!DA15,HLOOKUP('MP-2016 factors'!$CE$2,'MP-2016 factors'!$CE$2:$CE$103,2+$A34-20)))</f>
        <v>0.68983776569248945</v>
      </c>
      <c r="AZ34" s="15">
        <f>AY34*(1-IF(AZ$2&lt;=2032,'MP-2016 factors'!DB15,HLOOKUP('MP-2016 factors'!$CE$2,'MP-2016 factors'!$CE$2:$CE$103,2+$A34-20)))</f>
        <v>0.68293938803556453</v>
      </c>
      <c r="BA34" s="15">
        <f>AZ34*(1-IF(BA$2&lt;=2032,'MP-2016 factors'!DC15,HLOOKUP('MP-2016 factors'!$CE$2,'MP-2016 factors'!$CE$2:$CE$103,2+$A34-20)))</f>
        <v>0.67610999415520889</v>
      </c>
      <c r="BB34" s="15">
        <f>BA34*(1-IF(BB$2&lt;=2032,'MP-2016 factors'!DD15,HLOOKUP('MP-2016 factors'!$CE$2,'MP-2016 factors'!$CE$2:$CE$103,2+$A34-20)))</f>
        <v>0.66934889421365684</v>
      </c>
      <c r="BC34" s="15">
        <f>BB34*(1-IF(BC$2&lt;=2032,'MP-2016 factors'!DE15,HLOOKUP('MP-2016 factors'!$CE$2,'MP-2016 factors'!$CE$2:$CE$103,2+$A34-20)))</f>
        <v>0.66265540527152023</v>
      </c>
      <c r="BD34" s="15">
        <f>BC34*(1-IF(BD$2&lt;=2032,'MP-2016 factors'!DF15,HLOOKUP('MP-2016 factors'!$CE$2,'MP-2016 factors'!$CE$2:$CE$103,2+$A34-20)))</f>
        <v>0.65602885121880505</v>
      </c>
      <c r="BE34" s="15">
        <f>BD34*(1-IF(BE$2&lt;=2032,'MP-2016 factors'!DG15,HLOOKUP('MP-2016 factors'!$CE$2,'MP-2016 factors'!$CE$2:$CE$103,2+$A34-20)))</f>
        <v>0.64946856270661701</v>
      </c>
      <c r="BF34" s="15">
        <f>BE34*(1-IF(BF$2&lt;=2032,'MP-2016 factors'!DH15,HLOOKUP('MP-2016 factors'!$CE$2,'MP-2016 factors'!$CE$2:$CE$103,2+$A34-20)))</f>
        <v>0.64297387707955089</v>
      </c>
      <c r="BG34" s="15">
        <f>BF34*(1-IF(BG$2&lt;=2032,'MP-2016 factors'!DI15,HLOOKUP('MP-2016 factors'!$CE$2,'MP-2016 factors'!$CE$2:$CE$103,2+$A34-20)))</f>
        <v>0.63654413830875534</v>
      </c>
      <c r="BH34" s="15">
        <f>BG34*(1-IF(BH$2&lt;=2032,'MP-2016 factors'!DJ15,HLOOKUP('MP-2016 factors'!$CE$2,'MP-2016 factors'!$CE$2:$CE$103,2+$A34-20)))</f>
        <v>0.63017869692566775</v>
      </c>
      <c r="BI34" s="15">
        <f>BH34*(1-IF(BI$2&lt;=2032,'MP-2016 factors'!DK15,HLOOKUP('MP-2016 factors'!$CE$2,'MP-2016 factors'!$CE$2:$CE$103,2+$A34-20)))</f>
        <v>0.6238769099564111</v>
      </c>
      <c r="BJ34" s="15">
        <f>BI34*(1-IF(BJ$2&lt;=2032,'MP-2016 factors'!DL15,HLOOKUP('MP-2016 factors'!$CE$2,'MP-2016 factors'!$CE$2:$CE$103,2+$A34-20)))</f>
        <v>0.61763814085684698</v>
      </c>
      <c r="BK34" s="15">
        <f>BJ34*(1-IF(BK$2&lt;=2032,'MP-2016 factors'!DM15,HLOOKUP('MP-2016 factors'!$CE$2,'MP-2016 factors'!$CE$2:$CE$103,2+$A34-20)))</f>
        <v>0.61146175944827852</v>
      </c>
      <c r="BL34" s="15">
        <f>BK34*(1-IF(BL$2&lt;=2032,'MP-2016 factors'!DN15,HLOOKUP('MP-2016 factors'!$CE$2,'MP-2016 factors'!$CE$2:$CE$103,2+$A34-20)))</f>
        <v>0.60534714185379568</v>
      </c>
      <c r="BM34" s="15">
        <f>BL34*(1-IF(BM$2&lt;=2032,'MP-2016 factors'!DO15,HLOOKUP('MP-2016 factors'!$CE$2,'MP-2016 factors'!$CE$2:$CE$103,2+$A34-20)))</f>
        <v>0.59929367043525772</v>
      </c>
      <c r="BN34" s="15">
        <f>BM34*(1-IF(BN$2&lt;=2032,'MP-2016 factors'!DP15,HLOOKUP('MP-2016 factors'!$CE$2,'MP-2016 factors'!$CE$2:$CE$103,2+$A34-20)))</f>
        <v>0.59330073373090508</v>
      </c>
      <c r="BO34" s="15">
        <f>BN34*(1-IF(BO$2&lt;=2032,'MP-2016 factors'!DQ15,HLOOKUP('MP-2016 factors'!$CE$2,'MP-2016 factors'!$CE$2:$CE$103,2+$A34-20)))</f>
        <v>0.58736772639359602</v>
      </c>
      <c r="BP34" s="15">
        <f>BO34*(1-IF(BP$2&lt;=2032,'MP-2016 factors'!DR15,HLOOKUP('MP-2016 factors'!$CE$2,'MP-2016 factors'!$CE$2:$CE$103,2+$A34-20)))</f>
        <v>0.58149404912966007</v>
      </c>
      <c r="BQ34" s="15">
        <f>BP34*(1-IF(BQ$2&lt;=2032,'MP-2016 factors'!DS15,HLOOKUP('MP-2016 factors'!$CE$2,'MP-2016 factors'!$CE$2:$CE$103,2+$A34-20)))</f>
        <v>0.57567910863836347</v>
      </c>
      <c r="BR34" s="15">
        <f>BQ34*(1-IF(BR$2&lt;=2032,'MP-2016 factors'!DT15,HLOOKUP('MP-2016 factors'!$CE$2,'MP-2016 factors'!$CE$2:$CE$103,2+$A34-20)))</f>
        <v>0.56992231755197986</v>
      </c>
      <c r="BS34" s="15">
        <f>BR34*(1-IF(BS$2&lt;=2032,'MP-2016 factors'!DU15,HLOOKUP('MP-2016 factors'!$CE$2,'MP-2016 factors'!$CE$2:$CE$103,2+$A34-20)))</f>
        <v>0.56422309437646001</v>
      </c>
      <c r="BT34" s="15">
        <f>BS34*(1-IF(BT$2&lt;=2032,'MP-2016 factors'!DV15,HLOOKUP('MP-2016 factors'!$CE$2,'MP-2016 factors'!$CE$2:$CE$103,2+$A34-20)))</f>
        <v>0.55858086343269542</v>
      </c>
      <c r="BU34" s="15">
        <f>BT34*(1-IF(BU$2&lt;=2032,'MP-2016 factors'!DW15,HLOOKUP('MP-2016 factors'!$CE$2,'MP-2016 factors'!$CE$2:$CE$103,2+$A34-20)))</f>
        <v>0.55299505479836841</v>
      </c>
      <c r="BV34" s="15">
        <f>BU34*(1-IF(BV$2&lt;=2032,'MP-2016 factors'!DX15,HLOOKUP('MP-2016 factors'!$CE$2,'MP-2016 factors'!$CE$2:$CE$103,2+$A34-20)))</f>
        <v>0.54746510425038475</v>
      </c>
      <c r="BW34" s="15">
        <f>BV34*(1-IF(BW$2&lt;=2032,'MP-2016 factors'!DY15,HLOOKUP('MP-2016 factors'!$CE$2,'MP-2016 factors'!$CE$2:$CE$103,2+$A34-20)))</f>
        <v>0.54199045320788086</v>
      </c>
      <c r="BX34" s="15">
        <f>BW34*(1-IF(BX$2&lt;=2032,'MP-2016 factors'!DZ15,HLOOKUP('MP-2016 factors'!$CE$2,'MP-2016 factors'!$CE$2:$CE$103,2+$A34-20)))</f>
        <v>0.53657054867580201</v>
      </c>
      <c r="BY34" s="15">
        <f>BX34*(1-IF(BY$2&lt;=2032,'MP-2016 factors'!EA15,HLOOKUP('MP-2016 factors'!$CE$2,'MP-2016 factors'!$CE$2:$CE$103,2+$A34-20)))</f>
        <v>0.53120484318904393</v>
      </c>
      <c r="BZ34" s="15">
        <f>BY34*(1-IF(BZ$2&lt;=2032,'MP-2016 factors'!EB15,HLOOKUP('MP-2016 factors'!$CE$2,'MP-2016 factors'!$CE$2:$CE$103,2+$A34-20)))</f>
        <v>0.52589279475715345</v>
      </c>
      <c r="CA34" s="15">
        <f>BZ34*(1-IF(CA$2&lt;=2032,'MP-2016 factors'!EC15,HLOOKUP('MP-2016 factors'!$CE$2,'MP-2016 factors'!$CE$2:$CE$103,2+$A34-20)))</f>
        <v>0.5206338668095819</v>
      </c>
      <c r="CB34" s="15">
        <f>CA34*(1-IF(CB$2&lt;=2032,'MP-2016 factors'!ED15,HLOOKUP('MP-2016 factors'!$CE$2,'MP-2016 factors'!$CE$2:$CE$103,2+$A34-20)))</f>
        <v>0.51542752814148607</v>
      </c>
      <c r="CC34" s="15">
        <f>CB34*(1-IF(CC$2&lt;=2032,'MP-2016 factors'!EE15,HLOOKUP('MP-2016 factors'!$CE$2,'MP-2016 factors'!$CE$2:$CE$103,2+$A34-20)))</f>
        <v>0.51027325286007119</v>
      </c>
      <c r="CD34" s="15">
        <f>CC34*(1-IF(CD$2&lt;=2032,'MP-2016 factors'!EF15,HLOOKUP('MP-2016 factors'!$CE$2,'MP-2016 factors'!$CE$2:$CE$103,2+$A34-20)))</f>
        <v>0.50517052033147047</v>
      </c>
      <c r="CE34" s="15">
        <f>CD34*(1-IF(CE$2&lt;=2032,'MP-2016 factors'!EG15,HLOOKUP('MP-2016 factors'!$CE$2,'MP-2016 factors'!$CE$2:$CE$103,2+$A34-20)))</f>
        <v>0.50011881512815581</v>
      </c>
      <c r="CF34" s="15">
        <f>CE34*(1-IF(CF$2&lt;=2032,'MP-2016 factors'!EH15,HLOOKUP('MP-2016 factors'!$CE$2,'MP-2016 factors'!$CE$2:$CE$103,2+$A34-20)))</f>
        <v>0.49511762697687423</v>
      </c>
      <c r="CG34" s="15">
        <f>CF34*(1-IF(CG$2&lt;=2032,'MP-2016 factors'!EI15,HLOOKUP('MP-2016 factors'!$CE$2,'MP-2016 factors'!$CE$2:$CE$103,2+$A34-20)))</f>
        <v>0.49016645070710546</v>
      </c>
      <c r="CH34" s="15">
        <f>CG34*(1-IF(CH$2&lt;=2032,'MP-2016 factors'!EJ15,HLOOKUP('MP-2016 factors'!$CE$2,'MP-2016 factors'!$CE$2:$CE$103,2+$A34-20)))</f>
        <v>0.48526478620003438</v>
      </c>
      <c r="CI34" s="15">
        <f>CH34*(1-IF(CI$2&lt;=2032,'MP-2016 factors'!EK15,HLOOKUP('MP-2016 factors'!$CE$2,'MP-2016 factors'!$CE$2:$CE$103,2+$A34-20)))</f>
        <v>0.48041213833803403</v>
      </c>
      <c r="CJ34" s="15">
        <f>CI34*(1-IF(CJ$2&lt;=2032,'MP-2016 factors'!EL15,HLOOKUP('MP-2016 factors'!$CE$2,'MP-2016 factors'!$CE$2:$CE$103,2+$A34-20)))</f>
        <v>0.47560801695465371</v>
      </c>
      <c r="CK34" s="15">
        <f>CJ34*(1-IF(CK$2&lt;=2032,'MP-2016 factors'!EM15,HLOOKUP('MP-2016 factors'!$CE$2,'MP-2016 factors'!$CE$2:$CE$103,2+$A34-20)))</f>
        <v>0.47085193678510717</v>
      </c>
      <c r="CL34" s="15">
        <f>CK34*(1-IF(CL$2&lt;=2032,'MP-2016 factors'!EN15,HLOOKUP('MP-2016 factors'!$CE$2,'MP-2016 factors'!$CE$2:$CE$103,2+$A34-20)))</f>
        <v>0.46614341741725612</v>
      </c>
      <c r="CM34" s="15">
        <f>CL34*(1-IF(CM$2&lt;=2032,'MP-2016 factors'!EO15,HLOOKUP('MP-2016 factors'!$CE$2,'MP-2016 factors'!$CE$2:$CE$103,2+$A34-20)))</f>
        <v>0.46148198324308354</v>
      </c>
      <c r="CN34" s="15">
        <f>CM34*(1-IF(CN$2&lt;=2032,'MP-2016 factors'!EP15,HLOOKUP('MP-2016 factors'!$CE$2,'MP-2016 factors'!$CE$2:$CE$103,2+$A34-20)))</f>
        <v>0.4568671634106527</v>
      </c>
      <c r="CO34" s="15">
        <f>CN34*(1-IF(CO$2&lt;=2032,'MP-2016 factors'!EQ15,HLOOKUP('MP-2016 factors'!$CE$2,'MP-2016 factors'!$CE$2:$CE$103,2+$A34-20)))</f>
        <v>0.45229849177654619</v>
      </c>
      <c r="CP34" s="15">
        <f>CO34*(1-IF(CP$2&lt;=2032,'MP-2016 factors'!ER15,HLOOKUP('MP-2016 factors'!$CE$2,'MP-2016 factors'!$CE$2:$CE$103,2+$A34-20)))</f>
        <v>0.4477755068587807</v>
      </c>
      <c r="CQ34" s="15">
        <f>CP34*(1-IF(CQ$2&lt;=2032,'MP-2016 factors'!ES15,HLOOKUP('MP-2016 factors'!$CE$2,'MP-2016 factors'!$CE$2:$CE$103,2+$A34-20)))</f>
        <v>0.44329775179019287</v>
      </c>
      <c r="CR34" s="15">
        <f>CQ34*(1-IF(CR$2&lt;=2032,'MP-2016 factors'!ET15,HLOOKUP('MP-2016 factors'!$CE$2,'MP-2016 factors'!$CE$2:$CE$103,2+$A34-20)))</f>
        <v>0.43886477427229093</v>
      </c>
      <c r="CS34" s="15">
        <f>CR34*(1-IF(CS$2&lt;=2032,'MP-2016 factors'!EU15,HLOOKUP('MP-2016 factors'!$CE$2,'MP-2016 factors'!$CE$2:$CE$103,2+$A34-20)))</f>
        <v>0.43447612652956802</v>
      </c>
      <c r="CT34" s="15">
        <f>CS34*(1-IF(CT$2&lt;=2032,'MP-2016 factors'!EV15,HLOOKUP('MP-2016 factors'!$CE$2,'MP-2016 factors'!$CE$2:$CE$103,2+$A34-20)))</f>
        <v>0.43013136526427231</v>
      </c>
      <c r="CU34" s="15">
        <f>CT34*(1-IF(CU$2&lt;=2032,'MP-2016 factors'!EW15,HLOOKUP('MP-2016 factors'!$CE$2,'MP-2016 factors'!$CE$2:$CE$103,2+$A34-20)))</f>
        <v>0.42583005161162957</v>
      </c>
      <c r="CV34" s="15">
        <f>CU34*(1-IF(CV$2&lt;=2032,'MP-2016 factors'!EX15,HLOOKUP('MP-2016 factors'!$CE$2,'MP-2016 factors'!$CE$2:$CE$103,2+$A34-20)))</f>
        <v>0.42157175109551326</v>
      </c>
      <c r="CW34" s="15">
        <f>CV34*(1-IF(CW$2&lt;=2032,'MP-2016 factors'!EY15,HLOOKUP('MP-2016 factors'!$CE$2,'MP-2016 factors'!$CE$2:$CE$103,2+$A34-20)))</f>
        <v>0.41735603358455814</v>
      </c>
      <c r="CX34" s="15">
        <f>CW34*(1-IF(CX$2&lt;=2032,'MP-2016 factors'!EZ15,HLOOKUP('MP-2016 factors'!$CE$2,'MP-2016 factors'!$CE$2:$CE$103,2+$A34-20)))</f>
        <v>0.41318247324871255</v>
      </c>
      <c r="CY34" s="15">
        <f>CX34*(1-IF(CY$2&lt;=2032,'MP-2016 factors'!FA15,HLOOKUP('MP-2016 factors'!$CE$2,'MP-2016 factors'!$CE$2:$CE$103,2+$A34-20)))</f>
        <v>0.40905064851622541</v>
      </c>
      <c r="CZ34" s="15">
        <f>CY34*(1-IF(CZ$2&lt;=2032,'MP-2016 factors'!FB15,HLOOKUP('MP-2016 factors'!$CE$2,'MP-2016 factors'!$CE$2:$CE$103,2+$A34-20)))</f>
        <v>0.40496014203106317</v>
      </c>
      <c r="DA34" s="15">
        <f>CZ34*(1-IF(DA$2&lt;=2032,'MP-2016 factors'!FC15,HLOOKUP('MP-2016 factors'!$CE$2,'MP-2016 factors'!$CE$2:$CE$103,2+$A34-20)))</f>
        <v>0.40091054061075254</v>
      </c>
      <c r="DB34" s="15">
        <f>DA34*(1-IF(DB$2&lt;=2032,'MP-2016 factors'!FD15,HLOOKUP('MP-2016 factors'!$CE$2,'MP-2016 factors'!$CE$2:$CE$103,2+$A34-20)))</f>
        <v>0.39690143520464499</v>
      </c>
      <c r="DC34" s="15">
        <f>DB34*(1-IF(DC$2&lt;=2032,'MP-2016 factors'!FE15,HLOOKUP('MP-2016 factors'!$CE$2,'MP-2016 factors'!$CE$2:$CE$103,2+$A34-20)))</f>
        <v>0.39293242085259855</v>
      </c>
      <c r="DD34" s="15">
        <f>DC34*(1-IF(DD$2&lt;=2032,'MP-2016 factors'!FF15,HLOOKUP('MP-2016 factors'!$CE$2,'MP-2016 factors'!$CE$2:$CE$103,2+$A34-20)))</f>
        <v>0.38900309664407257</v>
      </c>
      <c r="DE34" s="15">
        <f>DD34*(1-IF(DE$2&lt;=2032,'MP-2016 factors'!FG15,HLOOKUP('MP-2016 factors'!$CE$2,'MP-2016 factors'!$CE$2:$CE$103,2+$A34-20)))</f>
        <v>0.38511306567763182</v>
      </c>
      <c r="DF34" s="15">
        <f>DE34*(1-IF(DF$2&lt;=2032,'MP-2016 factors'!FH15,HLOOKUP('MP-2016 factors'!$CE$2,'MP-2016 factors'!$CE$2:$CE$103,2+$A34-20)))</f>
        <v>0.38126193502085548</v>
      </c>
    </row>
    <row r="35" spans="1:110" x14ac:dyDescent="0.25">
      <c r="A35">
        <f t="shared" si="9"/>
        <v>33</v>
      </c>
      <c r="B35" s="15">
        <v>1</v>
      </c>
      <c r="C35" s="15">
        <f>B35*(1-IF(C$2&lt;=2032,'MP-2016 factors'!BE16,HLOOKUP('MP-2016 factors'!$CE$2,'MP-2016 factors'!$CE$2:$CE$103,2+$A35-20)))</f>
        <v>1.0006999999999999</v>
      </c>
      <c r="D35" s="15">
        <f>C35*(1-IF(D$2&lt;=2032,'MP-2016 factors'!BF16,HLOOKUP('MP-2016 factors'!$CE$2,'MP-2016 factors'!$CE$2:$CE$103,2+$A35-20)))</f>
        <v>0.99929901999999993</v>
      </c>
      <c r="E35" s="15">
        <f>D35*(1-IF(E$2&lt;=2032,'MP-2016 factors'!BG16,HLOOKUP('MP-2016 factors'!$CE$2,'MP-2016 factors'!$CE$2:$CE$103,2+$A35-20)))</f>
        <v>0.99630112293999995</v>
      </c>
      <c r="F35" s="15">
        <f>E35*(1-IF(F$2&lt;=2032,'MP-2016 factors'!BH16,HLOOKUP('MP-2016 factors'!$CE$2,'MP-2016 factors'!$CE$2:$CE$103,2+$A35-20)))</f>
        <v>0.99331221957117999</v>
      </c>
      <c r="G35" s="15">
        <f>F35*(1-IF(G$2&lt;=2032,'MP-2016 factors'!BI16,HLOOKUP('MP-2016 factors'!$CE$2,'MP-2016 factors'!$CE$2:$CE$103,2+$A35-20)))</f>
        <v>0.99221957612965173</v>
      </c>
      <c r="H35" s="15">
        <f>G35*(1-IF(H$2&lt;=2032,'MP-2016 factors'!BJ16,HLOOKUP('MP-2016 factors'!$CE$2,'MP-2016 factors'!$CE$2:$CE$103,2+$A35-20)))</f>
        <v>0.99479934702758877</v>
      </c>
      <c r="I35" s="15">
        <f>H35*(1-IF(I$2&lt;=2032,'MP-2016 factors'!BK16,HLOOKUP('MP-2016 factors'!$CE$2,'MP-2016 factors'!$CE$2:$CE$103,2+$A35-20)))</f>
        <v>1.0024593019997012</v>
      </c>
      <c r="J35" s="15">
        <f>I35*(1-IF(J$2&lt;=2032,'MP-2016 factors'!BL16,HLOOKUP('MP-2016 factors'!$CE$2,'MP-2016 factors'!$CE$2:$CE$103,2+$A35-20)))</f>
        <v>1.0096770089740992</v>
      </c>
      <c r="K35" s="15">
        <f>J35*(1-IF(K$2&lt;=2032,'MP-2016 factors'!BM16,HLOOKUP('MP-2016 factors'!$CE$2,'MP-2016 factors'!$CE$2:$CE$103,2+$A35-20)))</f>
        <v>1.0156341033270464</v>
      </c>
      <c r="L35" s="15">
        <f>K35*(1-IF(L$2&lt;=2032,'MP-2016 factors'!BN16,HLOOKUP('MP-2016 factors'!$CE$2,'MP-2016 factors'!$CE$2:$CE$103,2+$A35-20)))</f>
        <v>1.0193919495093564</v>
      </c>
      <c r="M35" s="15">
        <f>L35*(1-IF(M$2&lt;=2032,'MP-2016 factors'!BO16,HLOOKUP('MP-2016 factors'!$CE$2,'MP-2016 factors'!$CE$2:$CE$103,2+$A35-20)))</f>
        <v>1.0205132806538169</v>
      </c>
      <c r="N35" s="15">
        <f>M35*(1-IF(N$2&lt;=2032,'MP-2016 factors'!BP16,HLOOKUP('MP-2016 factors'!$CE$2,'MP-2016 factors'!$CE$2:$CE$103,2+$A35-20)))</f>
        <v>1.0186763567486399</v>
      </c>
      <c r="O35" s="15">
        <f>N35*(1-IF(O$2&lt;=2032,'MP-2016 factors'!BQ16,HLOOKUP('MP-2016 factors'!$CE$2,'MP-2016 factors'!$CE$2:$CE$103,2+$A35-20)))</f>
        <v>1.0137867102362463</v>
      </c>
      <c r="P35" s="15">
        <f>O35*(1-IF(P$2&lt;=2032,'MP-2016 factors'!BR16,HLOOKUP('MP-2016 factors'!$CE$2,'MP-2016 factors'!$CE$2:$CE$103,2+$A35-20)))</f>
        <v>1.0060819312384508</v>
      </c>
      <c r="Q35" s="15">
        <f>P35*(1-IF(Q$2&lt;=2032,'MP-2016 factors'!BS16,HLOOKUP('MP-2016 factors'!$CE$2,'MP-2016 factors'!$CE$2:$CE$103,2+$A35-20)))</f>
        <v>0.99612172011919009</v>
      </c>
      <c r="R35" s="15">
        <f>Q35*(1-IF(R$2&lt;=2032,'MP-2016 factors'!BT16,HLOOKUP('MP-2016 factors'!$CE$2,'MP-2016 factors'!$CE$2:$CE$103,2+$A35-20)))</f>
        <v>0.98446709599379556</v>
      </c>
      <c r="S35" s="15">
        <f>R35*(1-IF(S$2&lt;=2032,'MP-2016 factors'!BU16,HLOOKUP('MP-2016 factors'!$CE$2,'MP-2016 factors'!$CE$2:$CE$103,2+$A35-20)))</f>
        <v>0.97196436387467433</v>
      </c>
      <c r="T35" s="15">
        <f>S35*(1-IF(T$2&lt;=2032,'MP-2016 factors'!BV16,HLOOKUP('MP-2016 factors'!$CE$2,'MP-2016 factors'!$CE$2:$CE$103,2+$A35-20)))</f>
        <v>0.95923163070791606</v>
      </c>
      <c r="U35" s="15">
        <f>T35*(1-IF(U$2&lt;=2032,'MP-2016 factors'!BW16,HLOOKUP('MP-2016 factors'!$CE$2,'MP-2016 factors'!$CE$2:$CE$103,2+$A35-20)))</f>
        <v>0.94656977318257163</v>
      </c>
      <c r="V35" s="15">
        <f>U35*(1-IF(V$2&lt;=2032,'MP-2016 factors'!BX16,HLOOKUP('MP-2016 factors'!$CE$2,'MP-2016 factors'!$CE$2:$CE$103,2+$A35-20)))</f>
        <v>0.93416970915387998</v>
      </c>
      <c r="W35" s="15">
        <f>V35*(1-IF(W$2&lt;=2032,'MP-2016 factors'!BY16,HLOOKUP('MP-2016 factors'!$CE$2,'MP-2016 factors'!$CE$2:$CE$103,2+$A35-20)))</f>
        <v>0.92258600476037189</v>
      </c>
      <c r="X35" s="15">
        <f>W35*(1-IF(X$2&lt;=2032,'MP-2016 factors'!BZ16,HLOOKUP('MP-2016 factors'!$CE$2,'MP-2016 factors'!$CE$2:$CE$103,2+$A35-20)))</f>
        <v>0.91179174850467548</v>
      </c>
      <c r="Y35" s="15">
        <f>X35*(1-IF(Y$2&lt;=2032,'MP-2016 factors'!CA16,HLOOKUP('MP-2016 factors'!$CE$2,'MP-2016 factors'!$CE$2:$CE$103,2+$A35-20)))</f>
        <v>0.90167086009627362</v>
      </c>
      <c r="Z35" s="15">
        <f>Y35*(1-IF(Z$2&lt;=2032,'MP-2016 factors'!CB16,HLOOKUP('MP-2016 factors'!$CE$2,'MP-2016 factors'!$CE$2:$CE$103,2+$A35-20)))</f>
        <v>0.89202298189324347</v>
      </c>
      <c r="AA35" s="15">
        <f>Z35*(1-IF(AA$2&lt;=2032,'MP-2016 factors'!CC16,HLOOKUP('MP-2016 factors'!$CE$2,'MP-2016 factors'!$CE$2:$CE$103,2+$A35-20)))</f>
        <v>0.88283514517974304</v>
      </c>
      <c r="AB35" s="15">
        <f>AA35*(1-IF(AB$2&lt;=2032,'MP-2016 factors'!CD16,HLOOKUP('MP-2016 factors'!$CE$2,'MP-2016 factors'!$CE$2:$CE$103,2+$A35-20)))</f>
        <v>0.87391851021342759</v>
      </c>
      <c r="AC35" s="15">
        <f>AB35*(1-IF(AC$2&lt;=2032,'MP-2016 factors'!CE16,HLOOKUP('MP-2016 factors'!$CE$2,'MP-2016 factors'!$CE$2:$CE$103,2+$A35-20)))</f>
        <v>0.86517932511129336</v>
      </c>
      <c r="AD35" s="15">
        <f>AC35*(1-IF(AD$2&lt;=2032,'MP-2016 factors'!CF16,HLOOKUP('MP-2016 factors'!$CE$2,'MP-2016 factors'!$CE$2:$CE$103,2+$A35-20)))</f>
        <v>0.85652753186018038</v>
      </c>
      <c r="AE35" s="15">
        <f>AD35*(1-IF(AE$2&lt;=2032,'MP-2016 factors'!CG16,HLOOKUP('MP-2016 factors'!$CE$2,'MP-2016 factors'!$CE$2:$CE$103,2+$A35-20)))</f>
        <v>0.84796225654157853</v>
      </c>
      <c r="AF35" s="15">
        <f>AE35*(1-IF(AF$2&lt;=2032,'MP-2016 factors'!CH16,HLOOKUP('MP-2016 factors'!$CE$2,'MP-2016 factors'!$CE$2:$CE$103,2+$A35-20)))</f>
        <v>0.83948263397616274</v>
      </c>
      <c r="AG35" s="15">
        <f>AF35*(1-IF(AG$2&lt;=2032,'MP-2016 factors'!CI16,HLOOKUP('MP-2016 factors'!$CE$2,'MP-2016 factors'!$CE$2:$CE$103,2+$A35-20)))</f>
        <v>0.83108780763640111</v>
      </c>
      <c r="AH35" s="15">
        <f>AG35*(1-IF(AH$2&lt;=2032,'MP-2016 factors'!CJ16,HLOOKUP('MP-2016 factors'!$CE$2,'MP-2016 factors'!$CE$2:$CE$103,2+$A35-20)))</f>
        <v>0.82277692956003712</v>
      </c>
      <c r="AI35" s="15">
        <f>AH35*(1-IF(AI$2&lt;=2032,'MP-2016 factors'!CK16,HLOOKUP('MP-2016 factors'!$CE$2,'MP-2016 factors'!$CE$2:$CE$103,2+$A35-20)))</f>
        <v>0.81454916026443669</v>
      </c>
      <c r="AJ35" s="15">
        <f>AI35*(1-IF(AJ$2&lt;=2032,'MP-2016 factors'!CL16,HLOOKUP('MP-2016 factors'!$CE$2,'MP-2016 factors'!$CE$2:$CE$103,2+$A35-20)))</f>
        <v>0.80640366866179236</v>
      </c>
      <c r="AK35" s="15">
        <f>AJ35*(1-IF(AK$2&lt;=2032,'MP-2016 factors'!CM16,HLOOKUP('MP-2016 factors'!$CE$2,'MP-2016 factors'!$CE$2:$CE$103,2+$A35-20)))</f>
        <v>0.79833963197517444</v>
      </c>
      <c r="AL35" s="15">
        <f>AK35*(1-IF(AL$2&lt;=2032,'MP-2016 factors'!CN16,HLOOKUP('MP-2016 factors'!$CE$2,'MP-2016 factors'!$CE$2:$CE$103,2+$A35-20)))</f>
        <v>0.79035623565542268</v>
      </c>
      <c r="AM35" s="15">
        <f>AL35*(1-IF(AM$2&lt;=2032,'MP-2016 factors'!CO16,HLOOKUP('MP-2016 factors'!$CE$2,'MP-2016 factors'!$CE$2:$CE$103,2+$A35-20)))</f>
        <v>0.78245267329886847</v>
      </c>
      <c r="AN35" s="15">
        <f>AM35*(1-IF(AN$2&lt;=2032,'MP-2016 factors'!CP16,HLOOKUP('MP-2016 factors'!$CE$2,'MP-2016 factors'!$CE$2:$CE$103,2+$A35-20)))</f>
        <v>0.77462814656587975</v>
      </c>
      <c r="AO35" s="15">
        <f>AN35*(1-IF(AO$2&lt;=2032,'MP-2016 factors'!CQ16,HLOOKUP('MP-2016 factors'!$CE$2,'MP-2016 factors'!$CE$2:$CE$103,2+$A35-20)))</f>
        <v>0.76688186510022094</v>
      </c>
      <c r="AP35" s="15">
        <f>AO35*(1-IF(AP$2&lt;=2032,'MP-2016 factors'!CR16,HLOOKUP('MP-2016 factors'!$CE$2,'MP-2016 factors'!$CE$2:$CE$103,2+$A35-20)))</f>
        <v>0.75921304644921872</v>
      </c>
      <c r="AQ35" s="15">
        <f>AP35*(1-IF(AQ$2&lt;=2032,'MP-2016 factors'!CS16,HLOOKUP('MP-2016 factors'!$CE$2,'MP-2016 factors'!$CE$2:$CE$103,2+$A35-20)))</f>
        <v>0.75162091598472658</v>
      </c>
      <c r="AR35" s="15">
        <f>AQ35*(1-IF(AR$2&lt;=2032,'MP-2016 factors'!CT16,HLOOKUP('MP-2016 factors'!$CE$2,'MP-2016 factors'!$CE$2:$CE$103,2+$A35-20)))</f>
        <v>0.74410470682487928</v>
      </c>
      <c r="AS35" s="15">
        <f>AR35*(1-IF(AS$2&lt;=2032,'MP-2016 factors'!CU16,HLOOKUP('MP-2016 factors'!$CE$2,'MP-2016 factors'!$CE$2:$CE$103,2+$A35-20)))</f>
        <v>0.73666365975663051</v>
      </c>
      <c r="AT35" s="15">
        <f>AS35*(1-IF(AT$2&lt;=2032,'MP-2016 factors'!CV16,HLOOKUP('MP-2016 factors'!$CE$2,'MP-2016 factors'!$CE$2:$CE$103,2+$A35-20)))</f>
        <v>0.72929702315906419</v>
      </c>
      <c r="AU35" s="15">
        <f>AT35*(1-IF(AU$2&lt;=2032,'MP-2016 factors'!CW16,HLOOKUP('MP-2016 factors'!$CE$2,'MP-2016 factors'!$CE$2:$CE$103,2+$A35-20)))</f>
        <v>0.72200405292747349</v>
      </c>
      <c r="AV35" s="15">
        <f>AU35*(1-IF(AV$2&lt;=2032,'MP-2016 factors'!CX16,HLOOKUP('MP-2016 factors'!$CE$2,'MP-2016 factors'!$CE$2:$CE$103,2+$A35-20)))</f>
        <v>0.71478401239819878</v>
      </c>
      <c r="AW35" s="15">
        <f>AV35*(1-IF(AW$2&lt;=2032,'MP-2016 factors'!CY16,HLOOKUP('MP-2016 factors'!$CE$2,'MP-2016 factors'!$CE$2:$CE$103,2+$A35-20)))</f>
        <v>0.70763617227421682</v>
      </c>
      <c r="AX35" s="15">
        <f>AW35*(1-IF(AX$2&lt;=2032,'MP-2016 factors'!CZ16,HLOOKUP('MP-2016 factors'!$CE$2,'MP-2016 factors'!$CE$2:$CE$103,2+$A35-20)))</f>
        <v>0.70055981055147465</v>
      </c>
      <c r="AY35" s="15">
        <f>AX35*(1-IF(AY$2&lt;=2032,'MP-2016 factors'!DA16,HLOOKUP('MP-2016 factors'!$CE$2,'MP-2016 factors'!$CE$2:$CE$103,2+$A35-20)))</f>
        <v>0.69355421244595994</v>
      </c>
      <c r="AZ35" s="15">
        <f>AY35*(1-IF(AZ$2&lt;=2032,'MP-2016 factors'!DB16,HLOOKUP('MP-2016 factors'!$CE$2,'MP-2016 factors'!$CE$2:$CE$103,2+$A35-20)))</f>
        <v>0.68661867032150037</v>
      </c>
      <c r="BA35" s="15">
        <f>AZ35*(1-IF(BA$2&lt;=2032,'MP-2016 factors'!DC16,HLOOKUP('MP-2016 factors'!$CE$2,'MP-2016 factors'!$CE$2:$CE$103,2+$A35-20)))</f>
        <v>0.67975248361828533</v>
      </c>
      <c r="BB35" s="15">
        <f>BA35*(1-IF(BB$2&lt;=2032,'MP-2016 factors'!DD16,HLOOKUP('MP-2016 factors'!$CE$2,'MP-2016 factors'!$CE$2:$CE$103,2+$A35-20)))</f>
        <v>0.67295495878210243</v>
      </c>
      <c r="BC35" s="15">
        <f>BB35*(1-IF(BC$2&lt;=2032,'MP-2016 factors'!DE16,HLOOKUP('MP-2016 factors'!$CE$2,'MP-2016 factors'!$CE$2:$CE$103,2+$A35-20)))</f>
        <v>0.66622540919428141</v>
      </c>
      <c r="BD35" s="15">
        <f>BC35*(1-IF(BD$2&lt;=2032,'MP-2016 factors'!DF16,HLOOKUP('MP-2016 factors'!$CE$2,'MP-2016 factors'!$CE$2:$CE$103,2+$A35-20)))</f>
        <v>0.65956315510233865</v>
      </c>
      <c r="BE35" s="15">
        <f>BD35*(1-IF(BE$2&lt;=2032,'MP-2016 factors'!DG16,HLOOKUP('MP-2016 factors'!$CE$2,'MP-2016 factors'!$CE$2:$CE$103,2+$A35-20)))</f>
        <v>0.65296752355131527</v>
      </c>
      <c r="BF35" s="15">
        <f>BE35*(1-IF(BF$2&lt;=2032,'MP-2016 factors'!DH16,HLOOKUP('MP-2016 factors'!$CE$2,'MP-2016 factors'!$CE$2:$CE$103,2+$A35-20)))</f>
        <v>0.64643784831580209</v>
      </c>
      <c r="BG35" s="15">
        <f>BF35*(1-IF(BG$2&lt;=2032,'MP-2016 factors'!DI16,HLOOKUP('MP-2016 factors'!$CE$2,'MP-2016 factors'!$CE$2:$CE$103,2+$A35-20)))</f>
        <v>0.63997346983264403</v>
      </c>
      <c r="BH35" s="15">
        <f>BG35*(1-IF(BH$2&lt;=2032,'MP-2016 factors'!DJ16,HLOOKUP('MP-2016 factors'!$CE$2,'MP-2016 factors'!$CE$2:$CE$103,2+$A35-20)))</f>
        <v>0.63357373513431758</v>
      </c>
      <c r="BI35" s="15">
        <f>BH35*(1-IF(BI$2&lt;=2032,'MP-2016 factors'!DK16,HLOOKUP('MP-2016 factors'!$CE$2,'MP-2016 factors'!$CE$2:$CE$103,2+$A35-20)))</f>
        <v>0.6272379977829744</v>
      </c>
      <c r="BJ35" s="15">
        <f>BI35*(1-IF(BJ$2&lt;=2032,'MP-2016 factors'!DL16,HLOOKUP('MP-2016 factors'!$CE$2,'MP-2016 factors'!$CE$2:$CE$103,2+$A35-20)))</f>
        <v>0.6209656178051447</v>
      </c>
      <c r="BK35" s="15">
        <f>BJ35*(1-IF(BK$2&lt;=2032,'MP-2016 factors'!DM16,HLOOKUP('MP-2016 factors'!$CE$2,'MP-2016 factors'!$CE$2:$CE$103,2+$A35-20)))</f>
        <v>0.61475596162709323</v>
      </c>
      <c r="BL35" s="15">
        <f>BK35*(1-IF(BL$2&lt;=2032,'MP-2016 factors'!DN16,HLOOKUP('MP-2016 factors'!$CE$2,'MP-2016 factors'!$CE$2:$CE$103,2+$A35-20)))</f>
        <v>0.60860840201082234</v>
      </c>
      <c r="BM35" s="15">
        <f>BL35*(1-IF(BM$2&lt;=2032,'MP-2016 factors'!DO16,HLOOKUP('MP-2016 factors'!$CE$2,'MP-2016 factors'!$CE$2:$CE$103,2+$A35-20)))</f>
        <v>0.6025223179907141</v>
      </c>
      <c r="BN35" s="15">
        <f>BM35*(1-IF(BN$2&lt;=2032,'MP-2016 factors'!DP16,HLOOKUP('MP-2016 factors'!$CE$2,'MP-2016 factors'!$CE$2:$CE$103,2+$A35-20)))</f>
        <v>0.59649709481080693</v>
      </c>
      <c r="BO35" s="15">
        <f>BN35*(1-IF(BO$2&lt;=2032,'MP-2016 factors'!DQ16,HLOOKUP('MP-2016 factors'!$CE$2,'MP-2016 factors'!$CE$2:$CE$103,2+$A35-20)))</f>
        <v>0.59053212386269882</v>
      </c>
      <c r="BP35" s="15">
        <f>BO35*(1-IF(BP$2&lt;=2032,'MP-2016 factors'!DR16,HLOOKUP('MP-2016 factors'!$CE$2,'MP-2016 factors'!$CE$2:$CE$103,2+$A35-20)))</f>
        <v>0.58462680262407185</v>
      </c>
      <c r="BQ35" s="15">
        <f>BP35*(1-IF(BQ$2&lt;=2032,'MP-2016 factors'!DS16,HLOOKUP('MP-2016 factors'!$CE$2,'MP-2016 factors'!$CE$2:$CE$103,2+$A35-20)))</f>
        <v>0.57878053459783108</v>
      </c>
      <c r="BR35" s="15">
        <f>BQ35*(1-IF(BR$2&lt;=2032,'MP-2016 factors'!DT16,HLOOKUP('MP-2016 factors'!$CE$2,'MP-2016 factors'!$CE$2:$CE$103,2+$A35-20)))</f>
        <v>0.57299272925185274</v>
      </c>
      <c r="BS35" s="15">
        <f>BR35*(1-IF(BS$2&lt;=2032,'MP-2016 factors'!DU16,HLOOKUP('MP-2016 factors'!$CE$2,'MP-2016 factors'!$CE$2:$CE$103,2+$A35-20)))</f>
        <v>0.56726280195933421</v>
      </c>
      <c r="BT35" s="15">
        <f>BS35*(1-IF(BT$2&lt;=2032,'MP-2016 factors'!DV16,HLOOKUP('MP-2016 factors'!$CE$2,'MP-2016 factors'!$CE$2:$CE$103,2+$A35-20)))</f>
        <v>0.56159017393974087</v>
      </c>
      <c r="BU35" s="15">
        <f>BT35*(1-IF(BU$2&lt;=2032,'MP-2016 factors'!DW16,HLOOKUP('MP-2016 factors'!$CE$2,'MP-2016 factors'!$CE$2:$CE$103,2+$A35-20)))</f>
        <v>0.55597427220034346</v>
      </c>
      <c r="BV35" s="15">
        <f>BU35*(1-IF(BV$2&lt;=2032,'MP-2016 factors'!DX16,HLOOKUP('MP-2016 factors'!$CE$2,'MP-2016 factors'!$CE$2:$CE$103,2+$A35-20)))</f>
        <v>0.55041452947834002</v>
      </c>
      <c r="BW35" s="15">
        <f>BV35*(1-IF(BW$2&lt;=2032,'MP-2016 factors'!DY16,HLOOKUP('MP-2016 factors'!$CE$2,'MP-2016 factors'!$CE$2:$CE$103,2+$A35-20)))</f>
        <v>0.54491038418355664</v>
      </c>
      <c r="BX35" s="15">
        <f>BW35*(1-IF(BX$2&lt;=2032,'MP-2016 factors'!DZ16,HLOOKUP('MP-2016 factors'!$CE$2,'MP-2016 factors'!$CE$2:$CE$103,2+$A35-20)))</f>
        <v>0.53946128034172103</v>
      </c>
      <c r="BY35" s="15">
        <f>BX35*(1-IF(BY$2&lt;=2032,'MP-2016 factors'!EA16,HLOOKUP('MP-2016 factors'!$CE$2,'MP-2016 factors'!$CE$2:$CE$103,2+$A35-20)))</f>
        <v>0.53406666753830379</v>
      </c>
      <c r="BZ35" s="15">
        <f>BY35*(1-IF(BZ$2&lt;=2032,'MP-2016 factors'!EB16,HLOOKUP('MP-2016 factors'!$CE$2,'MP-2016 factors'!$CE$2:$CE$103,2+$A35-20)))</f>
        <v>0.52872600086292076</v>
      </c>
      <c r="CA35" s="15">
        <f>BZ35*(1-IF(CA$2&lt;=2032,'MP-2016 factors'!EC16,HLOOKUP('MP-2016 factors'!$CE$2,'MP-2016 factors'!$CE$2:$CE$103,2+$A35-20)))</f>
        <v>0.52343874085429154</v>
      </c>
      <c r="CB35" s="15">
        <f>CA35*(1-IF(CB$2&lt;=2032,'MP-2016 factors'!ED16,HLOOKUP('MP-2016 factors'!$CE$2,'MP-2016 factors'!$CE$2:$CE$103,2+$A35-20)))</f>
        <v>0.51820435344574867</v>
      </c>
      <c r="CC35" s="15">
        <f>CB35*(1-IF(CC$2&lt;=2032,'MP-2016 factors'!EE16,HLOOKUP('MP-2016 factors'!$CE$2,'MP-2016 factors'!$CE$2:$CE$103,2+$A35-20)))</f>
        <v>0.51302230991129116</v>
      </c>
      <c r="CD35" s="15">
        <f>CC35*(1-IF(CD$2&lt;=2032,'MP-2016 factors'!EF16,HLOOKUP('MP-2016 factors'!$CE$2,'MP-2016 factors'!$CE$2:$CE$103,2+$A35-20)))</f>
        <v>0.50789208681217823</v>
      </c>
      <c r="CE35" s="15">
        <f>CD35*(1-IF(CE$2&lt;=2032,'MP-2016 factors'!EG16,HLOOKUP('MP-2016 factors'!$CE$2,'MP-2016 factors'!$CE$2:$CE$103,2+$A35-20)))</f>
        <v>0.50281316594405645</v>
      </c>
      <c r="CF35" s="15">
        <f>CE35*(1-IF(CF$2&lt;=2032,'MP-2016 factors'!EH16,HLOOKUP('MP-2016 factors'!$CE$2,'MP-2016 factors'!$CE$2:$CE$103,2+$A35-20)))</f>
        <v>0.4977850342846159</v>
      </c>
      <c r="CG35" s="15">
        <f>CF35*(1-IF(CG$2&lt;=2032,'MP-2016 factors'!EI16,HLOOKUP('MP-2016 factors'!$CE$2,'MP-2016 factors'!$CE$2:$CE$103,2+$A35-20)))</f>
        <v>0.49280718394176976</v>
      </c>
      <c r="CH35" s="15">
        <f>CG35*(1-IF(CH$2&lt;=2032,'MP-2016 factors'!EJ16,HLOOKUP('MP-2016 factors'!$CE$2,'MP-2016 factors'!$CE$2:$CE$103,2+$A35-20)))</f>
        <v>0.48787911210235207</v>
      </c>
      <c r="CI35" s="15">
        <f>CH35*(1-IF(CI$2&lt;=2032,'MP-2016 factors'!EK16,HLOOKUP('MP-2016 factors'!$CE$2,'MP-2016 factors'!$CE$2:$CE$103,2+$A35-20)))</f>
        <v>0.48300032098132856</v>
      </c>
      <c r="CJ35" s="15">
        <f>CI35*(1-IF(CJ$2&lt;=2032,'MP-2016 factors'!EL16,HLOOKUP('MP-2016 factors'!$CE$2,'MP-2016 factors'!$CE$2:$CE$103,2+$A35-20)))</f>
        <v>0.47817031777151525</v>
      </c>
      <c r="CK35" s="15">
        <f>CJ35*(1-IF(CK$2&lt;=2032,'MP-2016 factors'!EM16,HLOOKUP('MP-2016 factors'!$CE$2,'MP-2016 factors'!$CE$2:$CE$103,2+$A35-20)))</f>
        <v>0.47338861459380011</v>
      </c>
      <c r="CL35" s="15">
        <f>CK35*(1-IF(CL$2&lt;=2032,'MP-2016 factors'!EN16,HLOOKUP('MP-2016 factors'!$CE$2,'MP-2016 factors'!$CE$2:$CE$103,2+$A35-20)))</f>
        <v>0.4686547284478621</v>
      </c>
      <c r="CM35" s="15">
        <f>CL35*(1-IF(CM$2&lt;=2032,'MP-2016 factors'!EO16,HLOOKUP('MP-2016 factors'!$CE$2,'MP-2016 factors'!$CE$2:$CE$103,2+$A35-20)))</f>
        <v>0.46396818116338345</v>
      </c>
      <c r="CN35" s="15">
        <f>CM35*(1-IF(CN$2&lt;=2032,'MP-2016 factors'!EP16,HLOOKUP('MP-2016 factors'!$CE$2,'MP-2016 factors'!$CE$2:$CE$103,2+$A35-20)))</f>
        <v>0.45932849935174963</v>
      </c>
      <c r="CO35" s="15">
        <f>CN35*(1-IF(CO$2&lt;=2032,'MP-2016 factors'!EQ16,HLOOKUP('MP-2016 factors'!$CE$2,'MP-2016 factors'!$CE$2:$CE$103,2+$A35-20)))</f>
        <v>0.45473521435823211</v>
      </c>
      <c r="CP35" s="15">
        <f>CO35*(1-IF(CP$2&lt;=2032,'MP-2016 factors'!ER16,HLOOKUP('MP-2016 factors'!$CE$2,'MP-2016 factors'!$CE$2:$CE$103,2+$A35-20)))</f>
        <v>0.45018786221464979</v>
      </c>
      <c r="CQ35" s="15">
        <f>CP35*(1-IF(CQ$2&lt;=2032,'MP-2016 factors'!ES16,HLOOKUP('MP-2016 factors'!$CE$2,'MP-2016 factors'!$CE$2:$CE$103,2+$A35-20)))</f>
        <v>0.44568598359250328</v>
      </c>
      <c r="CR35" s="15">
        <f>CQ35*(1-IF(CR$2&lt;=2032,'MP-2016 factors'!ET16,HLOOKUP('MP-2016 factors'!$CE$2,'MP-2016 factors'!$CE$2:$CE$103,2+$A35-20)))</f>
        <v>0.44122912375657825</v>
      </c>
      <c r="CS35" s="15">
        <f>CR35*(1-IF(CS$2&lt;=2032,'MP-2016 factors'!EU16,HLOOKUP('MP-2016 factors'!$CE$2,'MP-2016 factors'!$CE$2:$CE$103,2+$A35-20)))</f>
        <v>0.43681683251901243</v>
      </c>
      <c r="CT35" s="15">
        <f>CS35*(1-IF(CT$2&lt;=2032,'MP-2016 factors'!EV16,HLOOKUP('MP-2016 factors'!$CE$2,'MP-2016 factors'!$CE$2:$CE$103,2+$A35-20)))</f>
        <v>0.43244866419382233</v>
      </c>
      <c r="CU35" s="15">
        <f>CT35*(1-IF(CU$2&lt;=2032,'MP-2016 factors'!EW16,HLOOKUP('MP-2016 factors'!$CE$2,'MP-2016 factors'!$CE$2:$CE$103,2+$A35-20)))</f>
        <v>0.42812417755188409</v>
      </c>
      <c r="CV35" s="15">
        <f>CU35*(1-IF(CV$2&lt;=2032,'MP-2016 factors'!EX16,HLOOKUP('MP-2016 factors'!$CE$2,'MP-2016 factors'!$CE$2:$CE$103,2+$A35-20)))</f>
        <v>0.42384293577636523</v>
      </c>
      <c r="CW35" s="15">
        <f>CV35*(1-IF(CW$2&lt;=2032,'MP-2016 factors'!EY16,HLOOKUP('MP-2016 factors'!$CE$2,'MP-2016 factors'!$CE$2:$CE$103,2+$A35-20)))</f>
        <v>0.41960450641860159</v>
      </c>
      <c r="CX35" s="15">
        <f>CW35*(1-IF(CX$2&lt;=2032,'MP-2016 factors'!EZ16,HLOOKUP('MP-2016 factors'!$CE$2,'MP-2016 factors'!$CE$2:$CE$103,2+$A35-20)))</f>
        <v>0.41540846135441556</v>
      </c>
      <c r="CY35" s="15">
        <f>CX35*(1-IF(CY$2&lt;=2032,'MP-2016 factors'!FA16,HLOOKUP('MP-2016 factors'!$CE$2,'MP-2016 factors'!$CE$2:$CE$103,2+$A35-20)))</f>
        <v>0.4112543767408714</v>
      </c>
      <c r="CZ35" s="15">
        <f>CY35*(1-IF(CZ$2&lt;=2032,'MP-2016 factors'!FB16,HLOOKUP('MP-2016 factors'!$CE$2,'MP-2016 factors'!$CE$2:$CE$103,2+$A35-20)))</f>
        <v>0.40714183297346268</v>
      </c>
      <c r="DA35" s="15">
        <f>CZ35*(1-IF(DA$2&lt;=2032,'MP-2016 factors'!FC16,HLOOKUP('MP-2016 factors'!$CE$2,'MP-2016 factors'!$CE$2:$CE$103,2+$A35-20)))</f>
        <v>0.40307041464372806</v>
      </c>
      <c r="DB35" s="15">
        <f>DA35*(1-IF(DB$2&lt;=2032,'MP-2016 factors'!FD16,HLOOKUP('MP-2016 factors'!$CE$2,'MP-2016 factors'!$CE$2:$CE$103,2+$A35-20)))</f>
        <v>0.39903971049729076</v>
      </c>
      <c r="DC35" s="15">
        <f>DB35*(1-IF(DC$2&lt;=2032,'MP-2016 factors'!FE16,HLOOKUP('MP-2016 factors'!$CE$2,'MP-2016 factors'!$CE$2:$CE$103,2+$A35-20)))</f>
        <v>0.39504931339231786</v>
      </c>
      <c r="DD35" s="15">
        <f>DC35*(1-IF(DD$2&lt;=2032,'MP-2016 factors'!FF16,HLOOKUP('MP-2016 factors'!$CE$2,'MP-2016 factors'!$CE$2:$CE$103,2+$A35-20)))</f>
        <v>0.39109882025839465</v>
      </c>
      <c r="DE35" s="15">
        <f>DD35*(1-IF(DE$2&lt;=2032,'MP-2016 factors'!FG16,HLOOKUP('MP-2016 factors'!$CE$2,'MP-2016 factors'!$CE$2:$CE$103,2+$A35-20)))</f>
        <v>0.3871878320558107</v>
      </c>
      <c r="DF35" s="15">
        <f>DE35*(1-IF(DF$2&lt;=2032,'MP-2016 factors'!FH16,HLOOKUP('MP-2016 factors'!$CE$2,'MP-2016 factors'!$CE$2:$CE$103,2+$A35-20)))</f>
        <v>0.38331595373525257</v>
      </c>
    </row>
    <row r="36" spans="1:110" x14ac:dyDescent="0.25">
      <c r="A36">
        <f t="shared" si="9"/>
        <v>34</v>
      </c>
      <c r="B36" s="15">
        <v>1</v>
      </c>
      <c r="C36" s="15">
        <f>B36*(1-IF(C$2&lt;=2032,'MP-2016 factors'!BE17,HLOOKUP('MP-2016 factors'!$CE$2,'MP-2016 factors'!$CE$2:$CE$103,2+$A36-20)))</f>
        <v>0.997</v>
      </c>
      <c r="D36" s="15">
        <f>C36*(1-IF(D$2&lt;=2032,'MP-2016 factors'!BF17,HLOOKUP('MP-2016 factors'!$CE$2,'MP-2016 factors'!$CE$2:$CE$103,2+$A36-20)))</f>
        <v>0.99251350000000005</v>
      </c>
      <c r="E36" s="15">
        <f>D36*(1-IF(E$2&lt;=2032,'MP-2016 factors'!BG17,HLOOKUP('MP-2016 factors'!$CE$2,'MP-2016 factors'!$CE$2:$CE$103,2+$A36-20)))</f>
        <v>0.98715392710000005</v>
      </c>
      <c r="F36" s="15">
        <f>E36*(1-IF(F$2&lt;=2032,'MP-2016 factors'!BH17,HLOOKUP('MP-2016 factors'!$CE$2,'MP-2016 factors'!$CE$2:$CE$103,2+$A36-20)))</f>
        <v>0.98231687285721003</v>
      </c>
      <c r="G36" s="15">
        <f>F36*(1-IF(G$2&lt;=2032,'MP-2016 factors'!BI17,HLOOKUP('MP-2016 factors'!$CE$2,'MP-2016 factors'!$CE$2:$CE$103,2+$A36-20)))</f>
        <v>0.97976284898778121</v>
      </c>
      <c r="H36" s="15">
        <f>G36*(1-IF(H$2&lt;=2032,'MP-2016 factors'!BJ17,HLOOKUP('MP-2016 factors'!$CE$2,'MP-2016 factors'!$CE$2:$CE$103,2+$A36-20)))</f>
        <v>0.98133046954616165</v>
      </c>
      <c r="I36" s="15">
        <f>H36*(1-IF(I$2&lt;=2032,'MP-2016 factors'!BK17,HLOOKUP('MP-2016 factors'!$CE$2,'MP-2016 factors'!$CE$2:$CE$103,2+$A36-20)))</f>
        <v>0.98829791587993954</v>
      </c>
      <c r="J36" s="15">
        <f>I36*(1-IF(J$2&lt;=2032,'MP-2016 factors'!BL17,HLOOKUP('MP-2016 factors'!$CE$2,'MP-2016 factors'!$CE$2:$CE$103,2+$A36-20)))</f>
        <v>0.99531483108268726</v>
      </c>
      <c r="K36" s="15">
        <f>J36*(1-IF(K$2&lt;=2032,'MP-2016 factors'!BM17,HLOOKUP('MP-2016 factors'!$CE$2,'MP-2016 factors'!$CE$2:$CE$103,2+$A36-20)))</f>
        <v>1.0013862515522916</v>
      </c>
      <c r="L36" s="15">
        <f>K36*(1-IF(L$2&lt;=2032,'MP-2016 factors'!BN17,HLOOKUP('MP-2016 factors'!$CE$2,'MP-2016 factors'!$CE$2:$CE$103,2+$A36-20)))</f>
        <v>1.0057923510591216</v>
      </c>
      <c r="M36" s="15">
        <f>L36*(1-IF(M$2&lt;=2032,'MP-2016 factors'!BO17,HLOOKUP('MP-2016 factors'!$CE$2,'MP-2016 factors'!$CE$2:$CE$103,2+$A36-20)))</f>
        <v>1.0078039357612398</v>
      </c>
      <c r="N36" s="15">
        <f>M36*(1-IF(N$2&lt;=2032,'MP-2016 factors'!BP17,HLOOKUP('MP-2016 factors'!$CE$2,'MP-2016 factors'!$CE$2:$CE$103,2+$A36-20)))</f>
        <v>1.0070984730062069</v>
      </c>
      <c r="O36" s="15">
        <f>N36*(1-IF(O$2&lt;=2032,'MP-2016 factors'!BQ17,HLOOKUP('MP-2016 factors'!$CE$2,'MP-2016 factors'!$CE$2:$CE$103,2+$A36-20)))</f>
        <v>1.0035736283506853</v>
      </c>
      <c r="P36" s="15">
        <f>O36*(1-IF(P$2&lt;=2032,'MP-2016 factors'!BR17,HLOOKUP('MP-2016 factors'!$CE$2,'MP-2016 factors'!$CE$2:$CE$103,2+$A36-20)))</f>
        <v>0.99735147185491113</v>
      </c>
      <c r="Q36" s="15">
        <f>P36*(1-IF(Q$2&lt;=2032,'MP-2016 factors'!BS17,HLOOKUP('MP-2016 factors'!$CE$2,'MP-2016 factors'!$CE$2:$CE$103,2+$A36-20)))</f>
        <v>0.98877424919695889</v>
      </c>
      <c r="R36" s="15">
        <f>Q36*(1-IF(R$2&lt;=2032,'MP-2016 factors'!BT17,HLOOKUP('MP-2016 factors'!$CE$2,'MP-2016 factors'!$CE$2:$CE$103,2+$A36-20)))</f>
        <v>0.97839211958039085</v>
      </c>
      <c r="S36" s="15">
        <f>R36*(1-IF(S$2&lt;=2032,'MP-2016 factors'!BU17,HLOOKUP('MP-2016 factors'!$CE$2,'MP-2016 factors'!$CE$2:$CE$103,2+$A36-20)))</f>
        <v>0.96694493178130025</v>
      </c>
      <c r="T36" s="15">
        <f>S36*(1-IF(T$2&lt;=2032,'MP-2016 factors'!BV17,HLOOKUP('MP-2016 factors'!$CE$2,'MP-2016 factors'!$CE$2:$CE$103,2+$A36-20)))</f>
        <v>0.95505150912039027</v>
      </c>
      <c r="U36" s="15">
        <f>T36*(1-IF(U$2&lt;=2032,'MP-2016 factors'!BW17,HLOOKUP('MP-2016 factors'!$CE$2,'MP-2016 factors'!$CE$2:$CE$103,2+$A36-20)))</f>
        <v>0.94301786010547339</v>
      </c>
      <c r="V36" s="15">
        <f>U36*(1-IF(V$2&lt;=2032,'MP-2016 factors'!BX17,HLOOKUP('MP-2016 factors'!$CE$2,'MP-2016 factors'!$CE$2:$CE$103,2+$A36-20)))</f>
        <v>0.93113583506814446</v>
      </c>
      <c r="W36" s="15">
        <f>V36*(1-IF(W$2&lt;=2032,'MP-2016 factors'!BY17,HLOOKUP('MP-2016 factors'!$CE$2,'MP-2016 factors'!$CE$2:$CE$103,2+$A36-20)))</f>
        <v>0.91958975071329951</v>
      </c>
      <c r="X36" s="15">
        <f>W36*(1-IF(X$2&lt;=2032,'MP-2016 factors'!BZ17,HLOOKUP('MP-2016 factors'!$CE$2,'MP-2016 factors'!$CE$2:$CE$103,2+$A36-20)))</f>
        <v>0.90883055062995388</v>
      </c>
      <c r="Y36" s="15">
        <f>X36*(1-IF(Y$2&lt;=2032,'MP-2016 factors'!CA17,HLOOKUP('MP-2016 factors'!$CE$2,'MP-2016 factors'!$CE$2:$CE$103,2+$A36-20)))</f>
        <v>0.89874253151796135</v>
      </c>
      <c r="Z36" s="15">
        <f>Y36*(1-IF(Z$2&lt;=2032,'MP-2016 factors'!CB17,HLOOKUP('MP-2016 factors'!$CE$2,'MP-2016 factors'!$CE$2:$CE$103,2+$A36-20)))</f>
        <v>0.88912598643071916</v>
      </c>
      <c r="AA36" s="15">
        <f>Z36*(1-IF(AA$2&lt;=2032,'MP-2016 factors'!CC17,HLOOKUP('MP-2016 factors'!$CE$2,'MP-2016 factors'!$CE$2:$CE$103,2+$A36-20)))</f>
        <v>0.87996798877048277</v>
      </c>
      <c r="AB36" s="15">
        <f>AA36*(1-IF(AB$2&lt;=2032,'MP-2016 factors'!CD17,HLOOKUP('MP-2016 factors'!$CE$2,'MP-2016 factors'!$CE$2:$CE$103,2+$A36-20)))</f>
        <v>0.87108031208390091</v>
      </c>
      <c r="AC36" s="15">
        <f>AB36*(1-IF(AC$2&lt;=2032,'MP-2016 factors'!CE17,HLOOKUP('MP-2016 factors'!$CE$2,'MP-2016 factors'!$CE$2:$CE$103,2+$A36-20)))</f>
        <v>0.86236950896306186</v>
      </c>
      <c r="AD36" s="15">
        <f>AC36*(1-IF(AD$2&lt;=2032,'MP-2016 factors'!CF17,HLOOKUP('MP-2016 factors'!$CE$2,'MP-2016 factors'!$CE$2:$CE$103,2+$A36-20)))</f>
        <v>0.85374581387343118</v>
      </c>
      <c r="AE36" s="15">
        <f>AD36*(1-IF(AE$2&lt;=2032,'MP-2016 factors'!CG17,HLOOKUP('MP-2016 factors'!$CE$2,'MP-2016 factors'!$CE$2:$CE$103,2+$A36-20)))</f>
        <v>0.84520835573469688</v>
      </c>
      <c r="AF36" s="15">
        <f>AE36*(1-IF(AF$2&lt;=2032,'MP-2016 factors'!CH17,HLOOKUP('MP-2016 factors'!$CE$2,'MP-2016 factors'!$CE$2:$CE$103,2+$A36-20)))</f>
        <v>0.83675627217734994</v>
      </c>
      <c r="AG36" s="15">
        <f>AF36*(1-IF(AG$2&lt;=2032,'MP-2016 factors'!CI17,HLOOKUP('MP-2016 factors'!$CE$2,'MP-2016 factors'!$CE$2:$CE$103,2+$A36-20)))</f>
        <v>0.82838870945557641</v>
      </c>
      <c r="AH36" s="15">
        <f>AG36*(1-IF(AH$2&lt;=2032,'MP-2016 factors'!CJ17,HLOOKUP('MP-2016 factors'!$CE$2,'MP-2016 factors'!$CE$2:$CE$103,2+$A36-20)))</f>
        <v>0.82010482236102067</v>
      </c>
      <c r="AI36" s="15">
        <f>AH36*(1-IF(AI$2&lt;=2032,'MP-2016 factors'!CK17,HLOOKUP('MP-2016 factors'!$CE$2,'MP-2016 factors'!$CE$2:$CE$103,2+$A36-20)))</f>
        <v>0.81190377413741044</v>
      </c>
      <c r="AJ36" s="15">
        <f>AI36*(1-IF(AJ$2&lt;=2032,'MP-2016 factors'!CL17,HLOOKUP('MP-2016 factors'!$CE$2,'MP-2016 factors'!$CE$2:$CE$103,2+$A36-20)))</f>
        <v>0.80378473639603631</v>
      </c>
      <c r="AK36" s="15">
        <f>AJ36*(1-IF(AK$2&lt;=2032,'MP-2016 factors'!CM17,HLOOKUP('MP-2016 factors'!$CE$2,'MP-2016 factors'!$CE$2:$CE$103,2+$A36-20)))</f>
        <v>0.79574688903207591</v>
      </c>
      <c r="AL36" s="15">
        <f>AK36*(1-IF(AL$2&lt;=2032,'MP-2016 factors'!CN17,HLOOKUP('MP-2016 factors'!$CE$2,'MP-2016 factors'!$CE$2:$CE$103,2+$A36-20)))</f>
        <v>0.78778942014175513</v>
      </c>
      <c r="AM36" s="15">
        <f>AL36*(1-IF(AM$2&lt;=2032,'MP-2016 factors'!CO17,HLOOKUP('MP-2016 factors'!$CE$2,'MP-2016 factors'!$CE$2:$CE$103,2+$A36-20)))</f>
        <v>0.77991152594033752</v>
      </c>
      <c r="AN36" s="15">
        <f>AM36*(1-IF(AN$2&lt;=2032,'MP-2016 factors'!CP17,HLOOKUP('MP-2016 factors'!$CE$2,'MP-2016 factors'!$CE$2:$CE$103,2+$A36-20)))</f>
        <v>0.77211241068093417</v>
      </c>
      <c r="AO36" s="15">
        <f>AN36*(1-IF(AO$2&lt;=2032,'MP-2016 factors'!CQ17,HLOOKUP('MP-2016 factors'!$CE$2,'MP-2016 factors'!$CE$2:$CE$103,2+$A36-20)))</f>
        <v>0.76439128657412481</v>
      </c>
      <c r="AP36" s="15">
        <f>AO36*(1-IF(AP$2&lt;=2032,'MP-2016 factors'!CR17,HLOOKUP('MP-2016 factors'!$CE$2,'MP-2016 factors'!$CE$2:$CE$103,2+$A36-20)))</f>
        <v>0.75674737370838352</v>
      </c>
      <c r="AQ36" s="15">
        <f>AP36*(1-IF(AQ$2&lt;=2032,'MP-2016 factors'!CS17,HLOOKUP('MP-2016 factors'!$CE$2,'MP-2016 factors'!$CE$2:$CE$103,2+$A36-20)))</f>
        <v>0.74917989997129963</v>
      </c>
      <c r="AR36" s="15">
        <f>AQ36*(1-IF(AR$2&lt;=2032,'MP-2016 factors'!CT17,HLOOKUP('MP-2016 factors'!$CE$2,'MP-2016 factors'!$CE$2:$CE$103,2+$A36-20)))</f>
        <v>0.74168810097158666</v>
      </c>
      <c r="AS36" s="15">
        <f>AR36*(1-IF(AS$2&lt;=2032,'MP-2016 factors'!CU17,HLOOKUP('MP-2016 factors'!$CE$2,'MP-2016 factors'!$CE$2:$CE$103,2+$A36-20)))</f>
        <v>0.73427121996187084</v>
      </c>
      <c r="AT36" s="15">
        <f>AS36*(1-IF(AT$2&lt;=2032,'MP-2016 factors'!CV17,HLOOKUP('MP-2016 factors'!$CE$2,'MP-2016 factors'!$CE$2:$CE$103,2+$A36-20)))</f>
        <v>0.72692850776225215</v>
      </c>
      <c r="AU36" s="15">
        <f>AT36*(1-IF(AU$2&lt;=2032,'MP-2016 factors'!CW17,HLOOKUP('MP-2016 factors'!$CE$2,'MP-2016 factors'!$CE$2:$CE$103,2+$A36-20)))</f>
        <v>0.71965922268462967</v>
      </c>
      <c r="AV36" s="15">
        <f>AU36*(1-IF(AV$2&lt;=2032,'MP-2016 factors'!CX17,HLOOKUP('MP-2016 factors'!$CE$2,'MP-2016 factors'!$CE$2:$CE$103,2+$A36-20)))</f>
        <v>0.71246263045778335</v>
      </c>
      <c r="AW36" s="15">
        <f>AV36*(1-IF(AW$2&lt;=2032,'MP-2016 factors'!CY17,HLOOKUP('MP-2016 factors'!$CE$2,'MP-2016 factors'!$CE$2:$CE$103,2+$A36-20)))</f>
        <v>0.70533800415320547</v>
      </c>
      <c r="AX36" s="15">
        <f>AW36*(1-IF(AX$2&lt;=2032,'MP-2016 factors'!CZ17,HLOOKUP('MP-2016 factors'!$CE$2,'MP-2016 factors'!$CE$2:$CE$103,2+$A36-20)))</f>
        <v>0.69828462411167336</v>
      </c>
      <c r="AY36" s="15">
        <f>AX36*(1-IF(AY$2&lt;=2032,'MP-2016 factors'!DA17,HLOOKUP('MP-2016 factors'!$CE$2,'MP-2016 factors'!$CE$2:$CE$103,2+$A36-20)))</f>
        <v>0.69130177787055658</v>
      </c>
      <c r="AZ36" s="15">
        <f>AY36*(1-IF(AZ$2&lt;=2032,'MP-2016 factors'!DB17,HLOOKUP('MP-2016 factors'!$CE$2,'MP-2016 factors'!$CE$2:$CE$103,2+$A36-20)))</f>
        <v>0.68438876009185101</v>
      </c>
      <c r="BA36" s="15">
        <f>AZ36*(1-IF(BA$2&lt;=2032,'MP-2016 factors'!DC17,HLOOKUP('MP-2016 factors'!$CE$2,'MP-2016 factors'!$CE$2:$CE$103,2+$A36-20)))</f>
        <v>0.67754487249093254</v>
      </c>
      <c r="BB36" s="15">
        <f>BA36*(1-IF(BB$2&lt;=2032,'MP-2016 factors'!DD17,HLOOKUP('MP-2016 factors'!$CE$2,'MP-2016 factors'!$CE$2:$CE$103,2+$A36-20)))</f>
        <v>0.67076942376602322</v>
      </c>
      <c r="BC36" s="15">
        <f>BB36*(1-IF(BC$2&lt;=2032,'MP-2016 factors'!DE17,HLOOKUP('MP-2016 factors'!$CE$2,'MP-2016 factors'!$CE$2:$CE$103,2+$A36-20)))</f>
        <v>0.66406172952836295</v>
      </c>
      <c r="BD36" s="15">
        <f>BC36*(1-IF(BD$2&lt;=2032,'MP-2016 factors'!DF17,HLOOKUP('MP-2016 factors'!$CE$2,'MP-2016 factors'!$CE$2:$CE$103,2+$A36-20)))</f>
        <v>0.65742111223307931</v>
      </c>
      <c r="BE36" s="15">
        <f>BD36*(1-IF(BE$2&lt;=2032,'MP-2016 factors'!DG17,HLOOKUP('MP-2016 factors'!$CE$2,'MP-2016 factors'!$CE$2:$CE$103,2+$A36-20)))</f>
        <v>0.6508469011107485</v>
      </c>
      <c r="BF36" s="15">
        <f>BE36*(1-IF(BF$2&lt;=2032,'MP-2016 factors'!DH17,HLOOKUP('MP-2016 factors'!$CE$2,'MP-2016 factors'!$CE$2:$CE$103,2+$A36-20)))</f>
        <v>0.64433843209964103</v>
      </c>
      <c r="BG36" s="15">
        <f>BF36*(1-IF(BG$2&lt;=2032,'MP-2016 factors'!DI17,HLOOKUP('MP-2016 factors'!$CE$2,'MP-2016 factors'!$CE$2:$CE$103,2+$A36-20)))</f>
        <v>0.63789504777864459</v>
      </c>
      <c r="BH36" s="15">
        <f>BG36*(1-IF(BH$2&lt;=2032,'MP-2016 factors'!DJ17,HLOOKUP('MP-2016 factors'!$CE$2,'MP-2016 factors'!$CE$2:$CE$103,2+$A36-20)))</f>
        <v>0.63151609730085811</v>
      </c>
      <c r="BI36" s="15">
        <f>BH36*(1-IF(BI$2&lt;=2032,'MP-2016 factors'!DK17,HLOOKUP('MP-2016 factors'!$CE$2,'MP-2016 factors'!$CE$2:$CE$103,2+$A36-20)))</f>
        <v>0.62520093632784957</v>
      </c>
      <c r="BJ36" s="15">
        <f>BI36*(1-IF(BJ$2&lt;=2032,'MP-2016 factors'!DL17,HLOOKUP('MP-2016 factors'!$CE$2,'MP-2016 factors'!$CE$2:$CE$103,2+$A36-20)))</f>
        <v>0.61894892696457104</v>
      </c>
      <c r="BK36" s="15">
        <f>BJ36*(1-IF(BK$2&lt;=2032,'MP-2016 factors'!DM17,HLOOKUP('MP-2016 factors'!$CE$2,'MP-2016 factors'!$CE$2:$CE$103,2+$A36-20)))</f>
        <v>0.61275943769492536</v>
      </c>
      <c r="BL36" s="15">
        <f>BK36*(1-IF(BL$2&lt;=2032,'MP-2016 factors'!DN17,HLOOKUP('MP-2016 factors'!$CE$2,'MP-2016 factors'!$CE$2:$CE$103,2+$A36-20)))</f>
        <v>0.60663184331797615</v>
      </c>
      <c r="BM36" s="15">
        <f>BL36*(1-IF(BM$2&lt;=2032,'MP-2016 factors'!DO17,HLOOKUP('MP-2016 factors'!$CE$2,'MP-2016 factors'!$CE$2:$CE$103,2+$A36-20)))</f>
        <v>0.60056552488479642</v>
      </c>
      <c r="BN36" s="15">
        <f>BM36*(1-IF(BN$2&lt;=2032,'MP-2016 factors'!DP17,HLOOKUP('MP-2016 factors'!$CE$2,'MP-2016 factors'!$CE$2:$CE$103,2+$A36-20)))</f>
        <v>0.59455986963594842</v>
      </c>
      <c r="BO36" s="15">
        <f>BN36*(1-IF(BO$2&lt;=2032,'MP-2016 factors'!DQ17,HLOOKUP('MP-2016 factors'!$CE$2,'MP-2016 factors'!$CE$2:$CE$103,2+$A36-20)))</f>
        <v>0.58861427093958896</v>
      </c>
      <c r="BP36" s="15">
        <f>BO36*(1-IF(BP$2&lt;=2032,'MP-2016 factors'!DR17,HLOOKUP('MP-2016 factors'!$CE$2,'MP-2016 factors'!$CE$2:$CE$103,2+$A36-20)))</f>
        <v>0.58272812823019304</v>
      </c>
      <c r="BQ36" s="15">
        <f>BP36*(1-IF(BQ$2&lt;=2032,'MP-2016 factors'!DS17,HLOOKUP('MP-2016 factors'!$CE$2,'MP-2016 factors'!$CE$2:$CE$103,2+$A36-20)))</f>
        <v>0.57690084694789112</v>
      </c>
      <c r="BR36" s="15">
        <f>BQ36*(1-IF(BR$2&lt;=2032,'MP-2016 factors'!DT17,HLOOKUP('MP-2016 factors'!$CE$2,'MP-2016 factors'!$CE$2:$CE$103,2+$A36-20)))</f>
        <v>0.5711318384784122</v>
      </c>
      <c r="BS36" s="15">
        <f>BR36*(1-IF(BS$2&lt;=2032,'MP-2016 factors'!DU17,HLOOKUP('MP-2016 factors'!$CE$2,'MP-2016 factors'!$CE$2:$CE$103,2+$A36-20)))</f>
        <v>0.56542052009362809</v>
      </c>
      <c r="BT36" s="15">
        <f>BS36*(1-IF(BT$2&lt;=2032,'MP-2016 factors'!DV17,HLOOKUP('MP-2016 factors'!$CE$2,'MP-2016 factors'!$CE$2:$CE$103,2+$A36-20)))</f>
        <v>0.5597663148926918</v>
      </c>
      <c r="BU36" s="15">
        <f>BT36*(1-IF(BU$2&lt;=2032,'MP-2016 factors'!DW17,HLOOKUP('MP-2016 factors'!$CE$2,'MP-2016 factors'!$CE$2:$CE$103,2+$A36-20)))</f>
        <v>0.55416865174376484</v>
      </c>
      <c r="BV36" s="15">
        <f>BU36*(1-IF(BV$2&lt;=2032,'MP-2016 factors'!DX17,HLOOKUP('MP-2016 factors'!$CE$2,'MP-2016 factors'!$CE$2:$CE$103,2+$A36-20)))</f>
        <v>0.54862696522632715</v>
      </c>
      <c r="BW36" s="15">
        <f>BV36*(1-IF(BW$2&lt;=2032,'MP-2016 factors'!DY17,HLOOKUP('MP-2016 factors'!$CE$2,'MP-2016 factors'!$CE$2:$CE$103,2+$A36-20)))</f>
        <v>0.54314069557406386</v>
      </c>
      <c r="BX36" s="15">
        <f>BW36*(1-IF(BX$2&lt;=2032,'MP-2016 factors'!DZ17,HLOOKUP('MP-2016 factors'!$CE$2,'MP-2016 factors'!$CE$2:$CE$103,2+$A36-20)))</f>
        <v>0.53770928861832323</v>
      </c>
      <c r="BY36" s="15">
        <f>BX36*(1-IF(BY$2&lt;=2032,'MP-2016 factors'!EA17,HLOOKUP('MP-2016 factors'!$CE$2,'MP-2016 factors'!$CE$2:$CE$103,2+$A36-20)))</f>
        <v>0.53233219573213997</v>
      </c>
      <c r="BZ36" s="15">
        <f>BY36*(1-IF(BZ$2&lt;=2032,'MP-2016 factors'!EB17,HLOOKUP('MP-2016 factors'!$CE$2,'MP-2016 factors'!$CE$2:$CE$103,2+$A36-20)))</f>
        <v>0.52700887377481853</v>
      </c>
      <c r="CA36" s="15">
        <f>BZ36*(1-IF(CA$2&lt;=2032,'MP-2016 factors'!EC17,HLOOKUP('MP-2016 factors'!$CE$2,'MP-2016 factors'!$CE$2:$CE$103,2+$A36-20)))</f>
        <v>0.52173878503707039</v>
      </c>
      <c r="CB36" s="15">
        <f>CA36*(1-IF(CB$2&lt;=2032,'MP-2016 factors'!ED17,HLOOKUP('MP-2016 factors'!$CE$2,'MP-2016 factors'!$CE$2:$CE$103,2+$A36-20)))</f>
        <v>0.51652139718669965</v>
      </c>
      <c r="CC36" s="15">
        <f>CB36*(1-IF(CC$2&lt;=2032,'MP-2016 factors'!EE17,HLOOKUP('MP-2016 factors'!$CE$2,'MP-2016 factors'!$CE$2:$CE$103,2+$A36-20)))</f>
        <v>0.51135618321483267</v>
      </c>
      <c r="CD36" s="15">
        <f>CC36*(1-IF(CD$2&lt;=2032,'MP-2016 factors'!EF17,HLOOKUP('MP-2016 factors'!$CE$2,'MP-2016 factors'!$CE$2:$CE$103,2+$A36-20)))</f>
        <v>0.50624262138268439</v>
      </c>
      <c r="CE36" s="15">
        <f>CD36*(1-IF(CE$2&lt;=2032,'MP-2016 factors'!EG17,HLOOKUP('MP-2016 factors'!$CE$2,'MP-2016 factors'!$CE$2:$CE$103,2+$A36-20)))</f>
        <v>0.50118019516885759</v>
      </c>
      <c r="CF36" s="15">
        <f>CE36*(1-IF(CF$2&lt;=2032,'MP-2016 factors'!EH17,HLOOKUP('MP-2016 factors'!$CE$2,'MP-2016 factors'!$CE$2:$CE$103,2+$A36-20)))</f>
        <v>0.49616839321716899</v>
      </c>
      <c r="CG36" s="15">
        <f>CF36*(1-IF(CG$2&lt;=2032,'MP-2016 factors'!EI17,HLOOKUP('MP-2016 factors'!$CE$2,'MP-2016 factors'!$CE$2:$CE$103,2+$A36-20)))</f>
        <v>0.49120670928499732</v>
      </c>
      <c r="CH36" s="15">
        <f>CG36*(1-IF(CH$2&lt;=2032,'MP-2016 factors'!EJ17,HLOOKUP('MP-2016 factors'!$CE$2,'MP-2016 factors'!$CE$2:$CE$103,2+$A36-20)))</f>
        <v>0.48629464219214735</v>
      </c>
      <c r="CI36" s="15">
        <f>CH36*(1-IF(CI$2&lt;=2032,'MP-2016 factors'!EK17,HLOOKUP('MP-2016 factors'!$CE$2,'MP-2016 factors'!$CE$2:$CE$103,2+$A36-20)))</f>
        <v>0.48143169577022588</v>
      </c>
      <c r="CJ36" s="15">
        <f>CI36*(1-IF(CJ$2&lt;=2032,'MP-2016 factors'!EL17,HLOOKUP('MP-2016 factors'!$CE$2,'MP-2016 factors'!$CE$2:$CE$103,2+$A36-20)))</f>
        <v>0.47661737881252364</v>
      </c>
      <c r="CK36" s="15">
        <f>CJ36*(1-IF(CK$2&lt;=2032,'MP-2016 factors'!EM17,HLOOKUP('MP-2016 factors'!$CE$2,'MP-2016 factors'!$CE$2:$CE$103,2+$A36-20)))</f>
        <v>0.47185120502439842</v>
      </c>
      <c r="CL36" s="15">
        <f>CK36*(1-IF(CL$2&lt;=2032,'MP-2016 factors'!EN17,HLOOKUP('MP-2016 factors'!$CE$2,'MP-2016 factors'!$CE$2:$CE$103,2+$A36-20)))</f>
        <v>0.46713269297415444</v>
      </c>
      <c r="CM36" s="15">
        <f>CL36*(1-IF(CM$2&lt;=2032,'MP-2016 factors'!EO17,HLOOKUP('MP-2016 factors'!$CE$2,'MP-2016 factors'!$CE$2:$CE$103,2+$A36-20)))</f>
        <v>0.4624613660444129</v>
      </c>
      <c r="CN36" s="15">
        <f>CM36*(1-IF(CN$2&lt;=2032,'MP-2016 factors'!EP17,HLOOKUP('MP-2016 factors'!$CE$2,'MP-2016 factors'!$CE$2:$CE$103,2+$A36-20)))</f>
        <v>0.45783675238396876</v>
      </c>
      <c r="CO36" s="15">
        <f>CN36*(1-IF(CO$2&lt;=2032,'MP-2016 factors'!EQ17,HLOOKUP('MP-2016 factors'!$CE$2,'MP-2016 factors'!$CE$2:$CE$103,2+$A36-20)))</f>
        <v>0.45325838486012909</v>
      </c>
      <c r="CP36" s="15">
        <f>CO36*(1-IF(CP$2&lt;=2032,'MP-2016 factors'!ER17,HLOOKUP('MP-2016 factors'!$CE$2,'MP-2016 factors'!$CE$2:$CE$103,2+$A36-20)))</f>
        <v>0.44872580101152781</v>
      </c>
      <c r="CQ36" s="15">
        <f>CP36*(1-IF(CQ$2&lt;=2032,'MP-2016 factors'!ES17,HLOOKUP('MP-2016 factors'!$CE$2,'MP-2016 factors'!$CE$2:$CE$103,2+$A36-20)))</f>
        <v>0.44423854300141252</v>
      </c>
      <c r="CR36" s="15">
        <f>CQ36*(1-IF(CR$2&lt;=2032,'MP-2016 factors'!ET17,HLOOKUP('MP-2016 factors'!$CE$2,'MP-2016 factors'!$CE$2:$CE$103,2+$A36-20)))</f>
        <v>0.43979615757139839</v>
      </c>
      <c r="CS36" s="15">
        <f>CR36*(1-IF(CS$2&lt;=2032,'MP-2016 factors'!EU17,HLOOKUP('MP-2016 factors'!$CE$2,'MP-2016 factors'!$CE$2:$CE$103,2+$A36-20)))</f>
        <v>0.43539819599568441</v>
      </c>
      <c r="CT36" s="15">
        <f>CS36*(1-IF(CT$2&lt;=2032,'MP-2016 factors'!EV17,HLOOKUP('MP-2016 factors'!$CE$2,'MP-2016 factors'!$CE$2:$CE$103,2+$A36-20)))</f>
        <v>0.43104421403572757</v>
      </c>
      <c r="CU36" s="15">
        <f>CT36*(1-IF(CU$2&lt;=2032,'MP-2016 factors'!EW17,HLOOKUP('MP-2016 factors'!$CE$2,'MP-2016 factors'!$CE$2:$CE$103,2+$A36-20)))</f>
        <v>0.42673377189537026</v>
      </c>
      <c r="CV36" s="15">
        <f>CU36*(1-IF(CV$2&lt;=2032,'MP-2016 factors'!EX17,HLOOKUP('MP-2016 factors'!$CE$2,'MP-2016 factors'!$CE$2:$CE$103,2+$A36-20)))</f>
        <v>0.42246643417641655</v>
      </c>
      <c r="CW36" s="15">
        <f>CV36*(1-IF(CW$2&lt;=2032,'MP-2016 factors'!EY17,HLOOKUP('MP-2016 factors'!$CE$2,'MP-2016 factors'!$CE$2:$CE$103,2+$A36-20)))</f>
        <v>0.41824176983465239</v>
      </c>
      <c r="CX36" s="15">
        <f>CW36*(1-IF(CX$2&lt;=2032,'MP-2016 factors'!EZ17,HLOOKUP('MP-2016 factors'!$CE$2,'MP-2016 factors'!$CE$2:$CE$103,2+$A36-20)))</f>
        <v>0.41405935213630585</v>
      </c>
      <c r="CY36" s="15">
        <f>CX36*(1-IF(CY$2&lt;=2032,'MP-2016 factors'!FA17,HLOOKUP('MP-2016 factors'!$CE$2,'MP-2016 factors'!$CE$2:$CE$103,2+$A36-20)))</f>
        <v>0.40991875861494276</v>
      </c>
      <c r="CZ36" s="15">
        <f>CY36*(1-IF(CZ$2&lt;=2032,'MP-2016 factors'!FB17,HLOOKUP('MP-2016 factors'!$CE$2,'MP-2016 factors'!$CE$2:$CE$103,2+$A36-20)))</f>
        <v>0.40581957102879335</v>
      </c>
      <c r="DA36" s="15">
        <f>CZ36*(1-IF(DA$2&lt;=2032,'MP-2016 factors'!FC17,HLOOKUP('MP-2016 factors'!$CE$2,'MP-2016 factors'!$CE$2:$CE$103,2+$A36-20)))</f>
        <v>0.40176137531850542</v>
      </c>
      <c r="DB36" s="15">
        <f>DA36*(1-IF(DB$2&lt;=2032,'MP-2016 factors'!FD17,HLOOKUP('MP-2016 factors'!$CE$2,'MP-2016 factors'!$CE$2:$CE$103,2+$A36-20)))</f>
        <v>0.39774376156532038</v>
      </c>
      <c r="DC36" s="15">
        <f>DB36*(1-IF(DC$2&lt;=2032,'MP-2016 factors'!FE17,HLOOKUP('MP-2016 factors'!$CE$2,'MP-2016 factors'!$CE$2:$CE$103,2+$A36-20)))</f>
        <v>0.39376632394966715</v>
      </c>
      <c r="DD36" s="15">
        <f>DC36*(1-IF(DD$2&lt;=2032,'MP-2016 factors'!FF17,HLOOKUP('MP-2016 factors'!$CE$2,'MP-2016 factors'!$CE$2:$CE$103,2+$A36-20)))</f>
        <v>0.38982866071017047</v>
      </c>
      <c r="DE36" s="15">
        <f>DD36*(1-IF(DE$2&lt;=2032,'MP-2016 factors'!FG17,HLOOKUP('MP-2016 factors'!$CE$2,'MP-2016 factors'!$CE$2:$CE$103,2+$A36-20)))</f>
        <v>0.38593037410306874</v>
      </c>
      <c r="DF36" s="15">
        <f>DE36*(1-IF(DF$2&lt;=2032,'MP-2016 factors'!FH17,HLOOKUP('MP-2016 factors'!$CE$2,'MP-2016 factors'!$CE$2:$CE$103,2+$A36-20)))</f>
        <v>0.38207107036203802</v>
      </c>
    </row>
    <row r="37" spans="1:110" x14ac:dyDescent="0.25">
      <c r="A37">
        <f t="shared" si="9"/>
        <v>35</v>
      </c>
      <c r="B37" s="15">
        <v>1</v>
      </c>
      <c r="C37" s="15">
        <f>B37*(1-IF(C$2&lt;=2032,'MP-2016 factors'!BE18,HLOOKUP('MP-2016 factors'!$CE$2,'MP-2016 factors'!$CE$2:$CE$103,2+$A37-20)))</f>
        <v>0.99309999999999998</v>
      </c>
      <c r="D37" s="15">
        <f>C37*(1-IF(D$2&lt;=2032,'MP-2016 factors'!BF18,HLOOKUP('MP-2016 factors'!$CE$2,'MP-2016 factors'!$CE$2:$CE$103,2+$A37-20)))</f>
        <v>0.98505588999999993</v>
      </c>
      <c r="E37" s="15">
        <f>D37*(1-IF(E$2&lt;=2032,'MP-2016 factors'!BG18,HLOOKUP('MP-2016 factors'!$CE$2,'MP-2016 factors'!$CE$2:$CE$103,2+$A37-20)))</f>
        <v>0.97668291493500003</v>
      </c>
      <c r="F37" s="15">
        <f>E37*(1-IF(F$2&lt;=2032,'MP-2016 factors'!BH18,HLOOKUP('MP-2016 factors'!$CE$2,'MP-2016 factors'!$CE$2:$CE$103,2+$A37-20)))</f>
        <v>0.96926012478149404</v>
      </c>
      <c r="G37" s="15">
        <f>F37*(1-IF(G$2&lt;=2032,'MP-2016 factors'!BI18,HLOOKUP('MP-2016 factors'!$CE$2,'MP-2016 factors'!$CE$2:$CE$103,2+$A37-20)))</f>
        <v>0.96460767618254284</v>
      </c>
      <c r="H37" s="15">
        <f>G37*(1-IF(H$2&lt;=2032,'MP-2016 factors'!BJ18,HLOOKUP('MP-2016 factors'!$CE$2,'MP-2016 factors'!$CE$2:$CE$103,2+$A37-20)))</f>
        <v>0.9644147546473063</v>
      </c>
      <c r="I37" s="15">
        <f>H37*(1-IF(I$2&lt;=2032,'MP-2016 factors'!BK18,HLOOKUP('MP-2016 factors'!$CE$2,'MP-2016 factors'!$CE$2:$CE$103,2+$A37-20)))</f>
        <v>0.96991191874879601</v>
      </c>
      <c r="J37" s="15">
        <f>I37*(1-IF(J$2&lt;=2032,'MP-2016 factors'!BL18,HLOOKUP('MP-2016 factors'!$CE$2,'MP-2016 factors'!$CE$2:$CE$103,2+$A37-20)))</f>
        <v>0.97582838145316364</v>
      </c>
      <c r="K37" s="15">
        <f>J37*(1-IF(K$2&lt;=2032,'MP-2016 factors'!BM18,HLOOKUP('MP-2016 factors'!$CE$2,'MP-2016 factors'!$CE$2:$CE$103,2+$A37-20)))</f>
        <v>0.98129302038930144</v>
      </c>
      <c r="L37" s="15">
        <f>K37*(1-IF(L$2&lt;=2032,'MP-2016 factors'!BN18,HLOOKUP('MP-2016 factors'!$CE$2,'MP-2016 factors'!$CE$2:$CE$103,2+$A37-20)))</f>
        <v>0.98551258037697542</v>
      </c>
      <c r="M37" s="15">
        <f>L37*(1-IF(M$2&lt;=2032,'MP-2016 factors'!BO18,HLOOKUP('MP-2016 factors'!$CE$2,'MP-2016 factors'!$CE$2:$CE$103,2+$A37-20)))</f>
        <v>0.98787781056988011</v>
      </c>
      <c r="N37" s="15">
        <f>M37*(1-IF(N$2&lt;=2032,'MP-2016 factors'!BP18,HLOOKUP('MP-2016 factors'!$CE$2,'MP-2016 factors'!$CE$2:$CE$103,2+$A37-20)))</f>
        <v>0.98787781056988011</v>
      </c>
      <c r="O37" s="15">
        <f>N37*(1-IF(O$2&lt;=2032,'MP-2016 factors'!BQ18,HLOOKUP('MP-2016 factors'!$CE$2,'MP-2016 factors'!$CE$2:$CE$103,2+$A37-20)))</f>
        <v>0.98540811604345546</v>
      </c>
      <c r="P37" s="15">
        <f>O37*(1-IF(P$2&lt;=2032,'MP-2016 factors'!BR18,HLOOKUP('MP-2016 factors'!$CE$2,'MP-2016 factors'!$CE$2:$CE$103,2+$A37-20)))</f>
        <v>0.98038253465163383</v>
      </c>
      <c r="Q37" s="15">
        <f>P37*(1-IF(Q$2&lt;=2032,'MP-2016 factors'!BS18,HLOOKUP('MP-2016 factors'!$CE$2,'MP-2016 factors'!$CE$2:$CE$103,2+$A37-20)))</f>
        <v>0.97302966564174664</v>
      </c>
      <c r="R37" s="15">
        <f>Q37*(1-IF(R$2&lt;=2032,'MP-2016 factors'!BT18,HLOOKUP('MP-2016 factors'!$CE$2,'MP-2016 factors'!$CE$2:$CE$103,2+$A37-20)))</f>
        <v>0.9638831867847143</v>
      </c>
      <c r="S37" s="15">
        <f>R37*(1-IF(S$2&lt;=2032,'MP-2016 factors'!BU18,HLOOKUP('MP-2016 factors'!$CE$2,'MP-2016 factors'!$CE$2:$CE$103,2+$A37-20)))</f>
        <v>0.95356963668611783</v>
      </c>
      <c r="T37" s="15">
        <f>S37*(1-IF(T$2&lt;=2032,'MP-2016 factors'!BV18,HLOOKUP('MP-2016 factors'!$CE$2,'MP-2016 factors'!$CE$2:$CE$103,2+$A37-20)))</f>
        <v>0.94269894282789612</v>
      </c>
      <c r="U37" s="15">
        <f>T37*(1-IF(U$2&lt;=2032,'MP-2016 factors'!BW18,HLOOKUP('MP-2016 factors'!$CE$2,'MP-2016 factors'!$CE$2:$CE$103,2+$A37-20)))</f>
        <v>0.93148082540824417</v>
      </c>
      <c r="V37" s="15">
        <f>U37*(1-IF(V$2&lt;=2032,'MP-2016 factors'!BX18,HLOOKUP('MP-2016 factors'!$CE$2,'MP-2016 factors'!$CE$2:$CE$103,2+$A37-20)))</f>
        <v>0.92020990742080444</v>
      </c>
      <c r="W37" s="15">
        <f>V37*(1-IF(W$2&lt;=2032,'MP-2016 factors'!BY18,HLOOKUP('MP-2016 factors'!$CE$2,'MP-2016 factors'!$CE$2:$CE$103,2+$A37-20)))</f>
        <v>0.90916738853175483</v>
      </c>
      <c r="X37" s="15">
        <f>W37*(1-IF(X$2&lt;=2032,'MP-2016 factors'!BZ18,HLOOKUP('MP-2016 factors'!$CE$2,'MP-2016 factors'!$CE$2:$CE$103,2+$A37-20)))</f>
        <v>0.8985301300859333</v>
      </c>
      <c r="Y37" s="15">
        <f>X37*(1-IF(Y$2&lt;=2032,'MP-2016 factors'!CA18,HLOOKUP('MP-2016 factors'!$CE$2,'MP-2016 factors'!$CE$2:$CE$103,2+$A37-20)))</f>
        <v>0.88855644564197944</v>
      </c>
      <c r="Z37" s="15">
        <f>Y37*(1-IF(Z$2&lt;=2032,'MP-2016 factors'!CB18,HLOOKUP('MP-2016 factors'!$CE$2,'MP-2016 factors'!$CE$2:$CE$103,2+$A37-20)))</f>
        <v>0.87904889167361022</v>
      </c>
      <c r="AA37" s="15">
        <f>Z37*(1-IF(AA$2&lt;=2032,'MP-2016 factors'!CC18,HLOOKUP('MP-2016 factors'!$CE$2,'MP-2016 factors'!$CE$2:$CE$103,2+$A37-20)))</f>
        <v>0.86999468808937208</v>
      </c>
      <c r="AB37" s="15">
        <f>AA37*(1-IF(AB$2&lt;=2032,'MP-2016 factors'!CD18,HLOOKUP('MP-2016 factors'!$CE$2,'MP-2016 factors'!$CE$2:$CE$103,2+$A37-20)))</f>
        <v>0.86120774173966941</v>
      </c>
      <c r="AC37" s="15">
        <f>AB37*(1-IF(AC$2&lt;=2032,'MP-2016 factors'!CE18,HLOOKUP('MP-2016 factors'!$CE$2,'MP-2016 factors'!$CE$2:$CE$103,2+$A37-20)))</f>
        <v>0.85259566432227274</v>
      </c>
      <c r="AD37" s="15">
        <f>AC37*(1-IF(AD$2&lt;=2032,'MP-2016 factors'!CF18,HLOOKUP('MP-2016 factors'!$CE$2,'MP-2016 factors'!$CE$2:$CE$103,2+$A37-20)))</f>
        <v>0.84406970767904999</v>
      </c>
      <c r="AE37" s="15">
        <f>AD37*(1-IF(AE$2&lt;=2032,'MP-2016 factors'!CG18,HLOOKUP('MP-2016 factors'!$CE$2,'MP-2016 factors'!$CE$2:$CE$103,2+$A37-20)))</f>
        <v>0.83562901060225947</v>
      </c>
      <c r="AF37" s="15">
        <f>AE37*(1-IF(AF$2&lt;=2032,'MP-2016 factors'!CH18,HLOOKUP('MP-2016 factors'!$CE$2,'MP-2016 factors'!$CE$2:$CE$103,2+$A37-20)))</f>
        <v>0.8272727204962369</v>
      </c>
      <c r="AG37" s="15">
        <f>AF37*(1-IF(AG$2&lt;=2032,'MP-2016 factors'!CI18,HLOOKUP('MP-2016 factors'!$CE$2,'MP-2016 factors'!$CE$2:$CE$103,2+$A37-20)))</f>
        <v>0.81899999329127449</v>
      </c>
      <c r="AH37" s="15">
        <f>AG37*(1-IF(AH$2&lt;=2032,'MP-2016 factors'!CJ18,HLOOKUP('MP-2016 factors'!$CE$2,'MP-2016 factors'!$CE$2:$CE$103,2+$A37-20)))</f>
        <v>0.81080999335836168</v>
      </c>
      <c r="AI37" s="15">
        <f>AH37*(1-IF(AI$2&lt;=2032,'MP-2016 factors'!CK18,HLOOKUP('MP-2016 factors'!$CE$2,'MP-2016 factors'!$CE$2:$CE$103,2+$A37-20)))</f>
        <v>0.80270189342477805</v>
      </c>
      <c r="AJ37" s="15">
        <f>AI37*(1-IF(AJ$2&lt;=2032,'MP-2016 factors'!CL18,HLOOKUP('MP-2016 factors'!$CE$2,'MP-2016 factors'!$CE$2:$CE$103,2+$A37-20)))</f>
        <v>0.7946748744905302</v>
      </c>
      <c r="AK37" s="15">
        <f>AJ37*(1-IF(AK$2&lt;=2032,'MP-2016 factors'!CM18,HLOOKUP('MP-2016 factors'!$CE$2,'MP-2016 factors'!$CE$2:$CE$103,2+$A37-20)))</f>
        <v>0.7867281257456249</v>
      </c>
      <c r="AL37" s="15">
        <f>AK37*(1-IF(AL$2&lt;=2032,'MP-2016 factors'!CN18,HLOOKUP('MP-2016 factors'!$CE$2,'MP-2016 factors'!$CE$2:$CE$103,2+$A37-20)))</f>
        <v>0.77886084448816861</v>
      </c>
      <c r="AM37" s="15">
        <f>AL37*(1-IF(AM$2&lt;=2032,'MP-2016 factors'!CO18,HLOOKUP('MP-2016 factors'!$CE$2,'MP-2016 factors'!$CE$2:$CE$103,2+$A37-20)))</f>
        <v>0.7710722360432869</v>
      </c>
      <c r="AN37" s="15">
        <f>AM37*(1-IF(AN$2&lt;=2032,'MP-2016 factors'!CP18,HLOOKUP('MP-2016 factors'!$CE$2,'MP-2016 factors'!$CE$2:$CE$103,2+$A37-20)))</f>
        <v>0.76336151368285399</v>
      </c>
      <c r="AO37" s="15">
        <f>AN37*(1-IF(AO$2&lt;=2032,'MP-2016 factors'!CQ18,HLOOKUP('MP-2016 factors'!$CE$2,'MP-2016 factors'!$CE$2:$CE$103,2+$A37-20)))</f>
        <v>0.7557278985460254</v>
      </c>
      <c r="AP37" s="15">
        <f>AO37*(1-IF(AP$2&lt;=2032,'MP-2016 factors'!CR18,HLOOKUP('MP-2016 factors'!$CE$2,'MP-2016 factors'!$CE$2:$CE$103,2+$A37-20)))</f>
        <v>0.74817061956056519</v>
      </c>
      <c r="AQ37" s="15">
        <f>AP37*(1-IF(AQ$2&lt;=2032,'MP-2016 factors'!CS18,HLOOKUP('MP-2016 factors'!$CE$2,'MP-2016 factors'!$CE$2:$CE$103,2+$A37-20)))</f>
        <v>0.74068891336495957</v>
      </c>
      <c r="AR37" s="15">
        <f>AQ37*(1-IF(AR$2&lt;=2032,'MP-2016 factors'!CT18,HLOOKUP('MP-2016 factors'!$CE$2,'MP-2016 factors'!$CE$2:$CE$103,2+$A37-20)))</f>
        <v>0.73328202423130995</v>
      </c>
      <c r="AS37" s="15">
        <f>AR37*(1-IF(AS$2&lt;=2032,'MP-2016 factors'!CU18,HLOOKUP('MP-2016 factors'!$CE$2,'MP-2016 factors'!$CE$2:$CE$103,2+$A37-20)))</f>
        <v>0.72594920398899687</v>
      </c>
      <c r="AT37" s="15">
        <f>AS37*(1-IF(AT$2&lt;=2032,'MP-2016 factors'!CV18,HLOOKUP('MP-2016 factors'!$CE$2,'MP-2016 factors'!$CE$2:$CE$103,2+$A37-20)))</f>
        <v>0.71868971194910691</v>
      </c>
      <c r="AU37" s="15">
        <f>AT37*(1-IF(AU$2&lt;=2032,'MP-2016 factors'!CW18,HLOOKUP('MP-2016 factors'!$CE$2,'MP-2016 factors'!$CE$2:$CE$103,2+$A37-20)))</f>
        <v>0.71150281482961586</v>
      </c>
      <c r="AV37" s="15">
        <f>AU37*(1-IF(AV$2&lt;=2032,'MP-2016 factors'!CX18,HLOOKUP('MP-2016 factors'!$CE$2,'MP-2016 factors'!$CE$2:$CE$103,2+$A37-20)))</f>
        <v>0.70438778668131974</v>
      </c>
      <c r="AW37" s="15">
        <f>AV37*(1-IF(AW$2&lt;=2032,'MP-2016 factors'!CY18,HLOOKUP('MP-2016 factors'!$CE$2,'MP-2016 factors'!$CE$2:$CE$103,2+$A37-20)))</f>
        <v>0.69734390881450659</v>
      </c>
      <c r="AX37" s="15">
        <f>AW37*(1-IF(AX$2&lt;=2032,'MP-2016 factors'!CZ18,HLOOKUP('MP-2016 factors'!$CE$2,'MP-2016 factors'!$CE$2:$CE$103,2+$A37-20)))</f>
        <v>0.69037046972636151</v>
      </c>
      <c r="AY37" s="15">
        <f>AX37*(1-IF(AY$2&lt;=2032,'MP-2016 factors'!DA18,HLOOKUP('MP-2016 factors'!$CE$2,'MP-2016 factors'!$CE$2:$CE$103,2+$A37-20)))</f>
        <v>0.68346676502909787</v>
      </c>
      <c r="AZ37" s="15">
        <f>AY37*(1-IF(AZ$2&lt;=2032,'MP-2016 factors'!DB18,HLOOKUP('MP-2016 factors'!$CE$2,'MP-2016 factors'!$CE$2:$CE$103,2+$A37-20)))</f>
        <v>0.67663209737880692</v>
      </c>
      <c r="BA37" s="15">
        <f>AZ37*(1-IF(BA$2&lt;=2032,'MP-2016 factors'!DC18,HLOOKUP('MP-2016 factors'!$CE$2,'MP-2016 factors'!$CE$2:$CE$103,2+$A37-20)))</f>
        <v>0.66986577640501888</v>
      </c>
      <c r="BB37" s="15">
        <f>BA37*(1-IF(BB$2&lt;=2032,'MP-2016 factors'!DD18,HLOOKUP('MP-2016 factors'!$CE$2,'MP-2016 factors'!$CE$2:$CE$103,2+$A37-20)))</f>
        <v>0.66316711864096867</v>
      </c>
      <c r="BC37" s="15">
        <f>BB37*(1-IF(BC$2&lt;=2032,'MP-2016 factors'!DE18,HLOOKUP('MP-2016 factors'!$CE$2,'MP-2016 factors'!$CE$2:$CE$103,2+$A37-20)))</f>
        <v>0.65653544745455894</v>
      </c>
      <c r="BD37" s="15">
        <f>BC37*(1-IF(BD$2&lt;=2032,'MP-2016 factors'!DF18,HLOOKUP('MP-2016 factors'!$CE$2,'MP-2016 factors'!$CE$2:$CE$103,2+$A37-20)))</f>
        <v>0.64997009298001329</v>
      </c>
      <c r="BE37" s="15">
        <f>BD37*(1-IF(BE$2&lt;=2032,'MP-2016 factors'!DG18,HLOOKUP('MP-2016 factors'!$CE$2,'MP-2016 factors'!$CE$2:$CE$103,2+$A37-20)))</f>
        <v>0.64347039205021317</v>
      </c>
      <c r="BF37" s="15">
        <f>BE37*(1-IF(BF$2&lt;=2032,'MP-2016 factors'!DH18,HLOOKUP('MP-2016 factors'!$CE$2,'MP-2016 factors'!$CE$2:$CE$103,2+$A37-20)))</f>
        <v>0.63703568812971101</v>
      </c>
      <c r="BG37" s="15">
        <f>BF37*(1-IF(BG$2&lt;=2032,'MP-2016 factors'!DI18,HLOOKUP('MP-2016 factors'!$CE$2,'MP-2016 factors'!$CE$2:$CE$103,2+$A37-20)))</f>
        <v>0.63066533124841384</v>
      </c>
      <c r="BH37" s="15">
        <f>BG37*(1-IF(BH$2&lt;=2032,'MP-2016 factors'!DJ18,HLOOKUP('MP-2016 factors'!$CE$2,'MP-2016 factors'!$CE$2:$CE$103,2+$A37-20)))</f>
        <v>0.6243586779359297</v>
      </c>
      <c r="BI37" s="15">
        <f>BH37*(1-IF(BI$2&lt;=2032,'MP-2016 factors'!DK18,HLOOKUP('MP-2016 factors'!$CE$2,'MP-2016 factors'!$CE$2:$CE$103,2+$A37-20)))</f>
        <v>0.61811509115657037</v>
      </c>
      <c r="BJ37" s="15">
        <f>BI37*(1-IF(BJ$2&lt;=2032,'MP-2016 factors'!DL18,HLOOKUP('MP-2016 factors'!$CE$2,'MP-2016 factors'!$CE$2:$CE$103,2+$A37-20)))</f>
        <v>0.61193394024500469</v>
      </c>
      <c r="BK37" s="15">
        <f>BJ37*(1-IF(BK$2&lt;=2032,'MP-2016 factors'!DM18,HLOOKUP('MP-2016 factors'!$CE$2,'MP-2016 factors'!$CE$2:$CE$103,2+$A37-20)))</f>
        <v>0.60581460084255467</v>
      </c>
      <c r="BL37" s="15">
        <f>BK37*(1-IF(BL$2&lt;=2032,'MP-2016 factors'!DN18,HLOOKUP('MP-2016 factors'!$CE$2,'MP-2016 factors'!$CE$2:$CE$103,2+$A37-20)))</f>
        <v>0.59975645483412909</v>
      </c>
      <c r="BM37" s="15">
        <f>BL37*(1-IF(BM$2&lt;=2032,'MP-2016 factors'!DO18,HLOOKUP('MP-2016 factors'!$CE$2,'MP-2016 factors'!$CE$2:$CE$103,2+$A37-20)))</f>
        <v>0.59375889028578777</v>
      </c>
      <c r="BN37" s="15">
        <f>BM37*(1-IF(BN$2&lt;=2032,'MP-2016 factors'!DP18,HLOOKUP('MP-2016 factors'!$CE$2,'MP-2016 factors'!$CE$2:$CE$103,2+$A37-20)))</f>
        <v>0.58782130138292987</v>
      </c>
      <c r="BO37" s="15">
        <f>BN37*(1-IF(BO$2&lt;=2032,'MP-2016 factors'!DQ18,HLOOKUP('MP-2016 factors'!$CE$2,'MP-2016 factors'!$CE$2:$CE$103,2+$A37-20)))</f>
        <v>0.58194308836910058</v>
      </c>
      <c r="BP37" s="15">
        <f>BO37*(1-IF(BP$2&lt;=2032,'MP-2016 factors'!DR18,HLOOKUP('MP-2016 factors'!$CE$2,'MP-2016 factors'!$CE$2:$CE$103,2+$A37-20)))</f>
        <v>0.57612365748540961</v>
      </c>
      <c r="BQ37" s="15">
        <f>BP37*(1-IF(BQ$2&lt;=2032,'MP-2016 factors'!DS18,HLOOKUP('MP-2016 factors'!$CE$2,'MP-2016 factors'!$CE$2:$CE$103,2+$A37-20)))</f>
        <v>0.57036242091055556</v>
      </c>
      <c r="BR37" s="15">
        <f>BQ37*(1-IF(BR$2&lt;=2032,'MP-2016 factors'!DT18,HLOOKUP('MP-2016 factors'!$CE$2,'MP-2016 factors'!$CE$2:$CE$103,2+$A37-20)))</f>
        <v>0.56465879670145003</v>
      </c>
      <c r="BS37" s="15">
        <f>BR37*(1-IF(BS$2&lt;=2032,'MP-2016 factors'!DU18,HLOOKUP('MP-2016 factors'!$CE$2,'MP-2016 factors'!$CE$2:$CE$103,2+$A37-20)))</f>
        <v>0.55901220873443547</v>
      </c>
      <c r="BT37" s="15">
        <f>BS37*(1-IF(BT$2&lt;=2032,'MP-2016 factors'!DV18,HLOOKUP('MP-2016 factors'!$CE$2,'MP-2016 factors'!$CE$2:$CE$103,2+$A37-20)))</f>
        <v>0.55342208664709114</v>
      </c>
      <c r="BU37" s="15">
        <f>BT37*(1-IF(BU$2&lt;=2032,'MP-2016 factors'!DW18,HLOOKUP('MP-2016 factors'!$CE$2,'MP-2016 factors'!$CE$2:$CE$103,2+$A37-20)))</f>
        <v>0.54788786578062021</v>
      </c>
      <c r="BV37" s="15">
        <f>BU37*(1-IF(BV$2&lt;=2032,'MP-2016 factors'!DX18,HLOOKUP('MP-2016 factors'!$CE$2,'MP-2016 factors'!$CE$2:$CE$103,2+$A37-20)))</f>
        <v>0.54240898712281405</v>
      </c>
      <c r="BW37" s="15">
        <f>BV37*(1-IF(BW$2&lt;=2032,'MP-2016 factors'!DY18,HLOOKUP('MP-2016 factors'!$CE$2,'MP-2016 factors'!$CE$2:$CE$103,2+$A37-20)))</f>
        <v>0.53698489725158594</v>
      </c>
      <c r="BX37" s="15">
        <f>BW37*(1-IF(BX$2&lt;=2032,'MP-2016 factors'!DZ18,HLOOKUP('MP-2016 factors'!$CE$2,'MP-2016 factors'!$CE$2:$CE$103,2+$A37-20)))</f>
        <v>0.53161504827907002</v>
      </c>
      <c r="BY37" s="15">
        <f>BX37*(1-IF(BY$2&lt;=2032,'MP-2016 factors'!EA18,HLOOKUP('MP-2016 factors'!$CE$2,'MP-2016 factors'!$CE$2:$CE$103,2+$A37-20)))</f>
        <v>0.52629889779627936</v>
      </c>
      <c r="BZ37" s="15">
        <f>BY37*(1-IF(BZ$2&lt;=2032,'MP-2016 factors'!EB18,HLOOKUP('MP-2016 factors'!$CE$2,'MP-2016 factors'!$CE$2:$CE$103,2+$A37-20)))</f>
        <v>0.52103590881831652</v>
      </c>
      <c r="CA37" s="15">
        <f>BZ37*(1-IF(CA$2&lt;=2032,'MP-2016 factors'!EC18,HLOOKUP('MP-2016 factors'!$CE$2,'MP-2016 factors'!$CE$2:$CE$103,2+$A37-20)))</f>
        <v>0.51582554973013339</v>
      </c>
      <c r="CB37" s="15">
        <f>CA37*(1-IF(CB$2&lt;=2032,'MP-2016 factors'!ED18,HLOOKUP('MP-2016 factors'!$CE$2,'MP-2016 factors'!$CE$2:$CE$103,2+$A37-20)))</f>
        <v>0.51066729423283208</v>
      </c>
      <c r="CC37" s="15">
        <f>CB37*(1-IF(CC$2&lt;=2032,'MP-2016 factors'!EE18,HLOOKUP('MP-2016 factors'!$CE$2,'MP-2016 factors'!$CE$2:$CE$103,2+$A37-20)))</f>
        <v>0.50556062129050372</v>
      </c>
      <c r="CD37" s="15">
        <f>CC37*(1-IF(CD$2&lt;=2032,'MP-2016 factors'!EF18,HLOOKUP('MP-2016 factors'!$CE$2,'MP-2016 factors'!$CE$2:$CE$103,2+$A37-20)))</f>
        <v>0.5005050150775987</v>
      </c>
      <c r="CE37" s="15">
        <f>CD37*(1-IF(CE$2&lt;=2032,'MP-2016 factors'!EG18,HLOOKUP('MP-2016 factors'!$CE$2,'MP-2016 factors'!$CE$2:$CE$103,2+$A37-20)))</f>
        <v>0.49549996492682269</v>
      </c>
      <c r="CF37" s="15">
        <f>CE37*(1-IF(CF$2&lt;=2032,'MP-2016 factors'!EH18,HLOOKUP('MP-2016 factors'!$CE$2,'MP-2016 factors'!$CE$2:$CE$103,2+$A37-20)))</f>
        <v>0.49054496527755448</v>
      </c>
      <c r="CG37" s="15">
        <f>CF37*(1-IF(CG$2&lt;=2032,'MP-2016 factors'!EI18,HLOOKUP('MP-2016 factors'!$CE$2,'MP-2016 factors'!$CE$2:$CE$103,2+$A37-20)))</f>
        <v>0.48563951562477892</v>
      </c>
      <c r="CH37" s="15">
        <f>CG37*(1-IF(CH$2&lt;=2032,'MP-2016 factors'!EJ18,HLOOKUP('MP-2016 factors'!$CE$2,'MP-2016 factors'!$CE$2:$CE$103,2+$A37-20)))</f>
        <v>0.48078312046853111</v>
      </c>
      <c r="CI37" s="15">
        <f>CH37*(1-IF(CI$2&lt;=2032,'MP-2016 factors'!EK18,HLOOKUP('MP-2016 factors'!$CE$2,'MP-2016 factors'!$CE$2:$CE$103,2+$A37-20)))</f>
        <v>0.4759752892638458</v>
      </c>
      <c r="CJ37" s="15">
        <f>CI37*(1-IF(CJ$2&lt;=2032,'MP-2016 factors'!EL18,HLOOKUP('MP-2016 factors'!$CE$2,'MP-2016 factors'!$CE$2:$CE$103,2+$A37-20)))</f>
        <v>0.47121553637120733</v>
      </c>
      <c r="CK37" s="15">
        <f>CJ37*(1-IF(CK$2&lt;=2032,'MP-2016 factors'!EM18,HLOOKUP('MP-2016 factors'!$CE$2,'MP-2016 factors'!$CE$2:$CE$103,2+$A37-20)))</f>
        <v>0.46650338100749528</v>
      </c>
      <c r="CL37" s="15">
        <f>CK37*(1-IF(CL$2&lt;=2032,'MP-2016 factors'!EN18,HLOOKUP('MP-2016 factors'!$CE$2,'MP-2016 factors'!$CE$2:$CE$103,2+$A37-20)))</f>
        <v>0.46183834719742034</v>
      </c>
      <c r="CM37" s="15">
        <f>CL37*(1-IF(CM$2&lt;=2032,'MP-2016 factors'!EO18,HLOOKUP('MP-2016 factors'!$CE$2,'MP-2016 factors'!$CE$2:$CE$103,2+$A37-20)))</f>
        <v>0.45721996372544615</v>
      </c>
      <c r="CN37" s="15">
        <f>CM37*(1-IF(CN$2&lt;=2032,'MP-2016 factors'!EP18,HLOOKUP('MP-2016 factors'!$CE$2,'MP-2016 factors'!$CE$2:$CE$103,2+$A37-20)))</f>
        <v>0.45264776408819168</v>
      </c>
      <c r="CO37" s="15">
        <f>CN37*(1-IF(CO$2&lt;=2032,'MP-2016 factors'!EQ18,HLOOKUP('MP-2016 factors'!$CE$2,'MP-2016 factors'!$CE$2:$CE$103,2+$A37-20)))</f>
        <v>0.44812128644730975</v>
      </c>
      <c r="CP37" s="15">
        <f>CO37*(1-IF(CP$2&lt;=2032,'MP-2016 factors'!ER18,HLOOKUP('MP-2016 factors'!$CE$2,'MP-2016 factors'!$CE$2:$CE$103,2+$A37-20)))</f>
        <v>0.44364007358283664</v>
      </c>
      <c r="CQ37" s="15">
        <f>CP37*(1-IF(CQ$2&lt;=2032,'MP-2016 factors'!ES18,HLOOKUP('MP-2016 factors'!$CE$2,'MP-2016 factors'!$CE$2:$CE$103,2+$A37-20)))</f>
        <v>0.43920367284700829</v>
      </c>
      <c r="CR37" s="15">
        <f>CQ37*(1-IF(CR$2&lt;=2032,'MP-2016 factors'!ET18,HLOOKUP('MP-2016 factors'!$CE$2,'MP-2016 factors'!$CE$2:$CE$103,2+$A37-20)))</f>
        <v>0.43481163611853818</v>
      </c>
      <c r="CS37" s="15">
        <f>CR37*(1-IF(CS$2&lt;=2032,'MP-2016 factors'!EU18,HLOOKUP('MP-2016 factors'!$CE$2,'MP-2016 factors'!$CE$2:$CE$103,2+$A37-20)))</f>
        <v>0.43046351975735281</v>
      </c>
      <c r="CT37" s="15">
        <f>CS37*(1-IF(CT$2&lt;=2032,'MP-2016 factors'!EV18,HLOOKUP('MP-2016 factors'!$CE$2,'MP-2016 factors'!$CE$2:$CE$103,2+$A37-20)))</f>
        <v>0.42615888455977929</v>
      </c>
      <c r="CU37" s="15">
        <f>CT37*(1-IF(CU$2&lt;=2032,'MP-2016 factors'!EW18,HLOOKUP('MP-2016 factors'!$CE$2,'MP-2016 factors'!$CE$2:$CE$103,2+$A37-20)))</f>
        <v>0.4218972957141815</v>
      </c>
      <c r="CV37" s="15">
        <f>CU37*(1-IF(CV$2&lt;=2032,'MP-2016 factors'!EX18,HLOOKUP('MP-2016 factors'!$CE$2,'MP-2016 factors'!$CE$2:$CE$103,2+$A37-20)))</f>
        <v>0.4176783227570397</v>
      </c>
      <c r="CW37" s="15">
        <f>CV37*(1-IF(CW$2&lt;=2032,'MP-2016 factors'!EY18,HLOOKUP('MP-2016 factors'!$CE$2,'MP-2016 factors'!$CE$2:$CE$103,2+$A37-20)))</f>
        <v>0.41350153952946928</v>
      </c>
      <c r="CX37" s="15">
        <f>CW37*(1-IF(CX$2&lt;=2032,'MP-2016 factors'!EZ18,HLOOKUP('MP-2016 factors'!$CE$2,'MP-2016 factors'!$CE$2:$CE$103,2+$A37-20)))</f>
        <v>0.40936652413417457</v>
      </c>
      <c r="CY37" s="15">
        <f>CX37*(1-IF(CY$2&lt;=2032,'MP-2016 factors'!FA18,HLOOKUP('MP-2016 factors'!$CE$2,'MP-2016 factors'!$CE$2:$CE$103,2+$A37-20)))</f>
        <v>0.40527285889283282</v>
      </c>
      <c r="CZ37" s="15">
        <f>CY37*(1-IF(CZ$2&lt;=2032,'MP-2016 factors'!FB18,HLOOKUP('MP-2016 factors'!$CE$2,'MP-2016 factors'!$CE$2:$CE$103,2+$A37-20)))</f>
        <v>0.40122013030390447</v>
      </c>
      <c r="DA37" s="15">
        <f>CZ37*(1-IF(DA$2&lt;=2032,'MP-2016 factors'!FC18,HLOOKUP('MP-2016 factors'!$CE$2,'MP-2016 factors'!$CE$2:$CE$103,2+$A37-20)))</f>
        <v>0.39720792900086543</v>
      </c>
      <c r="DB37" s="15">
        <f>DA37*(1-IF(DB$2&lt;=2032,'MP-2016 factors'!FD18,HLOOKUP('MP-2016 factors'!$CE$2,'MP-2016 factors'!$CE$2:$CE$103,2+$A37-20)))</f>
        <v>0.39323584971085679</v>
      </c>
      <c r="DC37" s="15">
        <f>DB37*(1-IF(DC$2&lt;=2032,'MP-2016 factors'!FE18,HLOOKUP('MP-2016 factors'!$CE$2,'MP-2016 factors'!$CE$2:$CE$103,2+$A37-20)))</f>
        <v>0.38930349121374824</v>
      </c>
      <c r="DD37" s="15">
        <f>DC37*(1-IF(DD$2&lt;=2032,'MP-2016 factors'!FF18,HLOOKUP('MP-2016 factors'!$CE$2,'MP-2016 factors'!$CE$2:$CE$103,2+$A37-20)))</f>
        <v>0.38541045630161075</v>
      </c>
      <c r="DE37" s="15">
        <f>DD37*(1-IF(DE$2&lt;=2032,'MP-2016 factors'!FG18,HLOOKUP('MP-2016 factors'!$CE$2,'MP-2016 factors'!$CE$2:$CE$103,2+$A37-20)))</f>
        <v>0.38155635173859465</v>
      </c>
      <c r="DF37" s="15">
        <f>DE37*(1-IF(DF$2&lt;=2032,'MP-2016 factors'!FH18,HLOOKUP('MP-2016 factors'!$CE$2,'MP-2016 factors'!$CE$2:$CE$103,2+$A37-20)))</f>
        <v>0.37774078822120871</v>
      </c>
    </row>
    <row r="38" spans="1:110" x14ac:dyDescent="0.25">
      <c r="A38">
        <f t="shared" si="9"/>
        <v>36</v>
      </c>
      <c r="B38" s="15">
        <v>1</v>
      </c>
      <c r="C38" s="15">
        <f>B38*(1-IF(C$2&lt;=2032,'MP-2016 factors'!BE19,HLOOKUP('MP-2016 factors'!$CE$2,'MP-2016 factors'!$CE$2:$CE$103,2+$A38-20)))</f>
        <v>0.98929999999999996</v>
      </c>
      <c r="D38" s="15">
        <f>C38*(1-IF(D$2&lt;=2032,'MP-2016 factors'!BF19,HLOOKUP('MP-2016 factors'!$CE$2,'MP-2016 factors'!$CE$2:$CE$103,2+$A38-20)))</f>
        <v>0.97762625999999997</v>
      </c>
      <c r="E38" s="15">
        <f>D38*(1-IF(E$2&lt;=2032,'MP-2016 factors'!BG19,HLOOKUP('MP-2016 factors'!$CE$2,'MP-2016 factors'!$CE$2:$CE$103,2+$A38-20)))</f>
        <v>0.96589474487999993</v>
      </c>
      <c r="F38" s="15">
        <f>E38*(1-IF(F$2&lt;=2032,'MP-2016 factors'!BH19,HLOOKUP('MP-2016 factors'!$CE$2,'MP-2016 factors'!$CE$2:$CE$103,2+$A38-20)))</f>
        <v>0.9555596711097839</v>
      </c>
      <c r="G38" s="15">
        <f>F38*(1-IF(G$2&lt;=2032,'MP-2016 factors'!BI19,HLOOKUP('MP-2016 factors'!$CE$2,'MP-2016 factors'!$CE$2:$CE$103,2+$A38-20)))</f>
        <v>0.94829741760934949</v>
      </c>
      <c r="H38" s="15">
        <f>G38*(1-IF(H$2&lt;=2032,'MP-2016 factors'!BJ19,HLOOKUP('MP-2016 factors'!$CE$2,'MP-2016 factors'!$CE$2:$CE$103,2+$A38-20)))</f>
        <v>0.94573701458180426</v>
      </c>
      <c r="I38" s="15">
        <f>H38*(1-IF(I$2&lt;=2032,'MP-2016 factors'!BK19,HLOOKUP('MP-2016 factors'!$CE$2,'MP-2016 factors'!$CE$2:$CE$103,2+$A38-20)))</f>
        <v>0.94914166783429876</v>
      </c>
      <c r="J38" s="15">
        <f>I38*(1-IF(J$2&lt;=2032,'MP-2016 factors'!BL19,HLOOKUP('MP-2016 factors'!$CE$2,'MP-2016 factors'!$CE$2:$CE$103,2+$A38-20)))</f>
        <v>0.95331789117276966</v>
      </c>
      <c r="K38" s="15">
        <f>J38*(1-IF(K$2&lt;=2032,'MP-2016 factors'!BM19,HLOOKUP('MP-2016 factors'!$CE$2,'MP-2016 factors'!$CE$2:$CE$103,2+$A38-20)))</f>
        <v>0.95751248989392979</v>
      </c>
      <c r="L38" s="15">
        <f>K38*(1-IF(L$2&lt;=2032,'MP-2016 factors'!BN19,HLOOKUP('MP-2016 factors'!$CE$2,'MP-2016 factors'!$CE$2:$CE$103,2+$A38-20)))</f>
        <v>0.96095953485754793</v>
      </c>
      <c r="M38" s="15">
        <f>L38*(1-IF(M$2&lt;=2032,'MP-2016 factors'!BO19,HLOOKUP('MP-2016 factors'!$CE$2,'MP-2016 factors'!$CE$2:$CE$103,2+$A38-20)))</f>
        <v>0.96307364583423449</v>
      </c>
      <c r="N38" s="15">
        <f>M38*(1-IF(N$2&lt;=2032,'MP-2016 factors'!BP19,HLOOKUP('MP-2016 factors'!$CE$2,'MP-2016 factors'!$CE$2:$CE$103,2+$A38-20)))</f>
        <v>0.96336256792798469</v>
      </c>
      <c r="O38" s="15">
        <f>N38*(1-IF(O$2&lt;=2032,'MP-2016 factors'!BQ19,HLOOKUP('MP-2016 factors'!$CE$2,'MP-2016 factors'!$CE$2:$CE$103,2+$A38-20)))</f>
        <v>0.96153217904892152</v>
      </c>
      <c r="P38" s="15">
        <f>O38*(1-IF(P$2&lt;=2032,'MP-2016 factors'!BR19,HLOOKUP('MP-2016 factors'!$CE$2,'MP-2016 factors'!$CE$2:$CE$103,2+$A38-20)))</f>
        <v>0.95749374389691611</v>
      </c>
      <c r="Q38" s="15">
        <f>P38*(1-IF(Q$2&lt;=2032,'MP-2016 factors'!BS19,HLOOKUP('MP-2016 factors'!$CE$2,'MP-2016 factors'!$CE$2:$CE$103,2+$A38-20)))</f>
        <v>0.95136578393597593</v>
      </c>
      <c r="R38" s="15">
        <f>Q38*(1-IF(R$2&lt;=2032,'MP-2016 factors'!BT19,HLOOKUP('MP-2016 factors'!$CE$2,'MP-2016 factors'!$CE$2:$CE$103,2+$A38-20)))</f>
        <v>0.94346944792930731</v>
      </c>
      <c r="S38" s="15">
        <f>R38*(1-IF(S$2&lt;=2032,'MP-2016 factors'!BU19,HLOOKUP('MP-2016 factors'!$CE$2,'MP-2016 factors'!$CE$2:$CE$103,2+$A38-20)))</f>
        <v>0.93441214122918592</v>
      </c>
      <c r="T38" s="15">
        <f>S38*(1-IF(T$2&lt;=2032,'MP-2016 factors'!BV19,HLOOKUP('MP-2016 factors'!$CE$2,'MP-2016 factors'!$CE$2:$CE$103,2+$A38-20)))</f>
        <v>0.92450737253215653</v>
      </c>
      <c r="U38" s="15">
        <f>T38*(1-IF(U$2&lt;=2032,'MP-2016 factors'!BW19,HLOOKUP('MP-2016 factors'!$CE$2,'MP-2016 factors'!$CE$2:$CE$103,2+$A38-20)))</f>
        <v>0.91415288995979638</v>
      </c>
      <c r="V38" s="15">
        <f>U38*(1-IF(V$2&lt;=2032,'MP-2016 factors'!BX19,HLOOKUP('MP-2016 factors'!$CE$2,'MP-2016 factors'!$CE$2:$CE$103,2+$A38-20)))</f>
        <v>0.90364013172525881</v>
      </c>
      <c r="W38" s="15">
        <f>V38*(1-IF(W$2&lt;=2032,'MP-2016 factors'!BY19,HLOOKUP('MP-2016 factors'!$CE$2,'MP-2016 factors'!$CE$2:$CE$103,2+$A38-20)))</f>
        <v>0.89315790619724578</v>
      </c>
      <c r="X38" s="15">
        <f>W38*(1-IF(X$2&lt;=2032,'MP-2016 factors'!BZ19,HLOOKUP('MP-2016 factors'!$CE$2,'MP-2016 factors'!$CE$2:$CE$103,2+$A38-20)))</f>
        <v>0.88297590606659726</v>
      </c>
      <c r="Y38" s="15">
        <f>X38*(1-IF(Y$2&lt;=2032,'MP-2016 factors'!CA19,HLOOKUP('MP-2016 factors'!$CE$2,'MP-2016 factors'!$CE$2:$CE$103,2+$A38-20)))</f>
        <v>0.87317487350925804</v>
      </c>
      <c r="Z38" s="15">
        <f>Y38*(1-IF(Z$2&lt;=2032,'MP-2016 factors'!CB19,HLOOKUP('MP-2016 factors'!$CE$2,'MP-2016 factors'!$CE$2:$CE$103,2+$A38-20)))</f>
        <v>0.8638319023627089</v>
      </c>
      <c r="AA38" s="15">
        <f>Z38*(1-IF(AA$2&lt;=2032,'MP-2016 factors'!CC19,HLOOKUP('MP-2016 factors'!$CE$2,'MP-2016 factors'!$CE$2:$CE$103,2+$A38-20)))</f>
        <v>0.85493443376837297</v>
      </c>
      <c r="AB38" s="15">
        <f>AA38*(1-IF(AB$2&lt;=2032,'MP-2016 factors'!CD19,HLOOKUP('MP-2016 factors'!$CE$2,'MP-2016 factors'!$CE$2:$CE$103,2+$A38-20)))</f>
        <v>0.84629959598731241</v>
      </c>
      <c r="AC38" s="15">
        <f>AB38*(1-IF(AC$2&lt;=2032,'MP-2016 factors'!CE19,HLOOKUP('MP-2016 factors'!$CE$2,'MP-2016 factors'!$CE$2:$CE$103,2+$A38-20)))</f>
        <v>0.83783660002743932</v>
      </c>
      <c r="AD38" s="15">
        <f>AC38*(1-IF(AD$2&lt;=2032,'MP-2016 factors'!CF19,HLOOKUP('MP-2016 factors'!$CE$2,'MP-2016 factors'!$CE$2:$CE$103,2+$A38-20)))</f>
        <v>0.8294582340271649</v>
      </c>
      <c r="AE38" s="15">
        <f>AD38*(1-IF(AE$2&lt;=2032,'MP-2016 factors'!CG19,HLOOKUP('MP-2016 factors'!$CE$2,'MP-2016 factors'!$CE$2:$CE$103,2+$A38-20)))</f>
        <v>0.8211636516868932</v>
      </c>
      <c r="AF38" s="15">
        <f>AE38*(1-IF(AF$2&lt;=2032,'MP-2016 factors'!CH19,HLOOKUP('MP-2016 factors'!$CE$2,'MP-2016 factors'!$CE$2:$CE$103,2+$A38-20)))</f>
        <v>0.81295201517002424</v>
      </c>
      <c r="AG38" s="15">
        <f>AF38*(1-IF(AG$2&lt;=2032,'MP-2016 factors'!CI19,HLOOKUP('MP-2016 factors'!$CE$2,'MP-2016 factors'!$CE$2:$CE$103,2+$A38-20)))</f>
        <v>0.80482249501832404</v>
      </c>
      <c r="AH38" s="15">
        <f>AG38*(1-IF(AH$2&lt;=2032,'MP-2016 factors'!CJ19,HLOOKUP('MP-2016 factors'!$CE$2,'MP-2016 factors'!$CE$2:$CE$103,2+$A38-20)))</f>
        <v>0.79677427006814083</v>
      </c>
      <c r="AI38" s="15">
        <f>AH38*(1-IF(AI$2&lt;=2032,'MP-2016 factors'!CK19,HLOOKUP('MP-2016 factors'!$CE$2,'MP-2016 factors'!$CE$2:$CE$103,2+$A38-20)))</f>
        <v>0.78880652736745938</v>
      </c>
      <c r="AJ38" s="15">
        <f>AI38*(1-IF(AJ$2&lt;=2032,'MP-2016 factors'!CL19,HLOOKUP('MP-2016 factors'!$CE$2,'MP-2016 factors'!$CE$2:$CE$103,2+$A38-20)))</f>
        <v>0.78091846209378479</v>
      </c>
      <c r="AK38" s="15">
        <f>AJ38*(1-IF(AK$2&lt;=2032,'MP-2016 factors'!CM19,HLOOKUP('MP-2016 factors'!$CE$2,'MP-2016 factors'!$CE$2:$CE$103,2+$A38-20)))</f>
        <v>0.77310927747284697</v>
      </c>
      <c r="AL38" s="15">
        <f>AK38*(1-IF(AL$2&lt;=2032,'MP-2016 factors'!CN19,HLOOKUP('MP-2016 factors'!$CE$2,'MP-2016 factors'!$CE$2:$CE$103,2+$A38-20)))</f>
        <v>0.76537818469811847</v>
      </c>
      <c r="AM38" s="15">
        <f>AL38*(1-IF(AM$2&lt;=2032,'MP-2016 factors'!CO19,HLOOKUP('MP-2016 factors'!$CE$2,'MP-2016 factors'!$CE$2:$CE$103,2+$A38-20)))</f>
        <v>0.75772440285113729</v>
      </c>
      <c r="AN38" s="15">
        <f>AM38*(1-IF(AN$2&lt;=2032,'MP-2016 factors'!CP19,HLOOKUP('MP-2016 factors'!$CE$2,'MP-2016 factors'!$CE$2:$CE$103,2+$A38-20)))</f>
        <v>0.75014715882262595</v>
      </c>
      <c r="AO38" s="15">
        <f>AN38*(1-IF(AO$2&lt;=2032,'MP-2016 factors'!CQ19,HLOOKUP('MP-2016 factors'!$CE$2,'MP-2016 factors'!$CE$2:$CE$103,2+$A38-20)))</f>
        <v>0.74264568723439972</v>
      </c>
      <c r="AP38" s="15">
        <f>AO38*(1-IF(AP$2&lt;=2032,'MP-2016 factors'!CR19,HLOOKUP('MP-2016 factors'!$CE$2,'MP-2016 factors'!$CE$2:$CE$103,2+$A38-20)))</f>
        <v>0.73521923036205572</v>
      </c>
      <c r="AQ38" s="15">
        <f>AP38*(1-IF(AQ$2&lt;=2032,'MP-2016 factors'!CS19,HLOOKUP('MP-2016 factors'!$CE$2,'MP-2016 factors'!$CE$2:$CE$103,2+$A38-20)))</f>
        <v>0.72786703805843511</v>
      </c>
      <c r="AR38" s="15">
        <f>AQ38*(1-IF(AR$2&lt;=2032,'MP-2016 factors'!CT19,HLOOKUP('MP-2016 factors'!$CE$2,'MP-2016 factors'!$CE$2:$CE$103,2+$A38-20)))</f>
        <v>0.72058836767785073</v>
      </c>
      <c r="AS38" s="15">
        <f>AR38*(1-IF(AS$2&lt;=2032,'MP-2016 factors'!CU19,HLOOKUP('MP-2016 factors'!$CE$2,'MP-2016 factors'!$CE$2:$CE$103,2+$A38-20)))</f>
        <v>0.71338248400107218</v>
      </c>
      <c r="AT38" s="15">
        <f>AS38*(1-IF(AT$2&lt;=2032,'MP-2016 factors'!CV19,HLOOKUP('MP-2016 factors'!$CE$2,'MP-2016 factors'!$CE$2:$CE$103,2+$A38-20)))</f>
        <v>0.7062486591610615</v>
      </c>
      <c r="AU38" s="15">
        <f>AT38*(1-IF(AU$2&lt;=2032,'MP-2016 factors'!CW19,HLOOKUP('MP-2016 factors'!$CE$2,'MP-2016 factors'!$CE$2:$CE$103,2+$A38-20)))</f>
        <v>0.69918617256945093</v>
      </c>
      <c r="AV38" s="15">
        <f>AU38*(1-IF(AV$2&lt;=2032,'MP-2016 factors'!CX19,HLOOKUP('MP-2016 factors'!$CE$2,'MP-2016 factors'!$CE$2:$CE$103,2+$A38-20)))</f>
        <v>0.69219431084375638</v>
      </c>
      <c r="AW38" s="15">
        <f>AV38*(1-IF(AW$2&lt;=2032,'MP-2016 factors'!CY19,HLOOKUP('MP-2016 factors'!$CE$2,'MP-2016 factors'!$CE$2:$CE$103,2+$A38-20)))</f>
        <v>0.68527236773531885</v>
      </c>
      <c r="AX38" s="15">
        <f>AW38*(1-IF(AX$2&lt;=2032,'MP-2016 factors'!CZ19,HLOOKUP('MP-2016 factors'!$CE$2,'MP-2016 factors'!$CE$2:$CE$103,2+$A38-20)))</f>
        <v>0.67841964405796562</v>
      </c>
      <c r="AY38" s="15">
        <f>AX38*(1-IF(AY$2&lt;=2032,'MP-2016 factors'!DA19,HLOOKUP('MP-2016 factors'!$CE$2,'MP-2016 factors'!$CE$2:$CE$103,2+$A38-20)))</f>
        <v>0.67163544761738592</v>
      </c>
      <c r="AZ38" s="15">
        <f>AY38*(1-IF(AZ$2&lt;=2032,'MP-2016 factors'!DB19,HLOOKUP('MP-2016 factors'!$CE$2,'MP-2016 factors'!$CE$2:$CE$103,2+$A38-20)))</f>
        <v>0.664919093141212</v>
      </c>
      <c r="BA38" s="15">
        <f>AZ38*(1-IF(BA$2&lt;=2032,'MP-2016 factors'!DC19,HLOOKUP('MP-2016 factors'!$CE$2,'MP-2016 factors'!$CE$2:$CE$103,2+$A38-20)))</f>
        <v>0.65826990220979986</v>
      </c>
      <c r="BB38" s="15">
        <f>BA38*(1-IF(BB$2&lt;=2032,'MP-2016 factors'!DD19,HLOOKUP('MP-2016 factors'!$CE$2,'MP-2016 factors'!$CE$2:$CE$103,2+$A38-20)))</f>
        <v>0.6516872031877019</v>
      </c>
      <c r="BC38" s="15">
        <f>BB38*(1-IF(BC$2&lt;=2032,'MP-2016 factors'!DE19,HLOOKUP('MP-2016 factors'!$CE$2,'MP-2016 factors'!$CE$2:$CE$103,2+$A38-20)))</f>
        <v>0.64517033115582489</v>
      </c>
      <c r="BD38" s="15">
        <f>BC38*(1-IF(BD$2&lt;=2032,'MP-2016 factors'!DF19,HLOOKUP('MP-2016 factors'!$CE$2,'MP-2016 factors'!$CE$2:$CE$103,2+$A38-20)))</f>
        <v>0.63871862784426658</v>
      </c>
      <c r="BE38" s="15">
        <f>BD38*(1-IF(BE$2&lt;=2032,'MP-2016 factors'!DG19,HLOOKUP('MP-2016 factors'!$CE$2,'MP-2016 factors'!$CE$2:$CE$103,2+$A38-20)))</f>
        <v>0.63233144156582388</v>
      </c>
      <c r="BF38" s="15">
        <f>BE38*(1-IF(BF$2&lt;=2032,'MP-2016 factors'!DH19,HLOOKUP('MP-2016 factors'!$CE$2,'MP-2016 factors'!$CE$2:$CE$103,2+$A38-20)))</f>
        <v>0.62600812715016563</v>
      </c>
      <c r="BG38" s="15">
        <f>BF38*(1-IF(BG$2&lt;=2032,'MP-2016 factors'!DI19,HLOOKUP('MP-2016 factors'!$CE$2,'MP-2016 factors'!$CE$2:$CE$103,2+$A38-20)))</f>
        <v>0.61974804587866394</v>
      </c>
      <c r="BH38" s="15">
        <f>BG38*(1-IF(BH$2&lt;=2032,'MP-2016 factors'!DJ19,HLOOKUP('MP-2016 factors'!$CE$2,'MP-2016 factors'!$CE$2:$CE$103,2+$A38-20)))</f>
        <v>0.61355056541987729</v>
      </c>
      <c r="BI38" s="15">
        <f>BH38*(1-IF(BI$2&lt;=2032,'MP-2016 factors'!DK19,HLOOKUP('MP-2016 factors'!$CE$2,'MP-2016 factors'!$CE$2:$CE$103,2+$A38-20)))</f>
        <v>0.60741505976567856</v>
      </c>
      <c r="BJ38" s="15">
        <f>BI38*(1-IF(BJ$2&lt;=2032,'MP-2016 factors'!DL19,HLOOKUP('MP-2016 factors'!$CE$2,'MP-2016 factors'!$CE$2:$CE$103,2+$A38-20)))</f>
        <v>0.60134090916802174</v>
      </c>
      <c r="BK38" s="15">
        <f>BJ38*(1-IF(BK$2&lt;=2032,'MP-2016 factors'!DM19,HLOOKUP('MP-2016 factors'!$CE$2,'MP-2016 factors'!$CE$2:$CE$103,2+$A38-20)))</f>
        <v>0.5953275000763415</v>
      </c>
      <c r="BL38" s="15">
        <f>BK38*(1-IF(BL$2&lt;=2032,'MP-2016 factors'!DN19,HLOOKUP('MP-2016 factors'!$CE$2,'MP-2016 factors'!$CE$2:$CE$103,2+$A38-20)))</f>
        <v>0.58937422507557813</v>
      </c>
      <c r="BM38" s="15">
        <f>BL38*(1-IF(BM$2&lt;=2032,'MP-2016 factors'!DO19,HLOOKUP('MP-2016 factors'!$CE$2,'MP-2016 factors'!$CE$2:$CE$103,2+$A38-20)))</f>
        <v>0.58348048282482234</v>
      </c>
      <c r="BN38" s="15">
        <f>BM38*(1-IF(BN$2&lt;=2032,'MP-2016 factors'!DP19,HLOOKUP('MP-2016 factors'!$CE$2,'MP-2016 factors'!$CE$2:$CE$103,2+$A38-20)))</f>
        <v>0.57764567799657407</v>
      </c>
      <c r="BO38" s="15">
        <f>BN38*(1-IF(BO$2&lt;=2032,'MP-2016 factors'!DQ19,HLOOKUP('MP-2016 factors'!$CE$2,'MP-2016 factors'!$CE$2:$CE$103,2+$A38-20)))</f>
        <v>0.57186922121660833</v>
      </c>
      <c r="BP38" s="15">
        <f>BO38*(1-IF(BP$2&lt;=2032,'MP-2016 factors'!DR19,HLOOKUP('MP-2016 factors'!$CE$2,'MP-2016 factors'!$CE$2:$CE$103,2+$A38-20)))</f>
        <v>0.56615052900444218</v>
      </c>
      <c r="BQ38" s="15">
        <f>BP38*(1-IF(BQ$2&lt;=2032,'MP-2016 factors'!DS19,HLOOKUP('MP-2016 factors'!$CE$2,'MP-2016 factors'!$CE$2:$CE$103,2+$A38-20)))</f>
        <v>0.56048902371439779</v>
      </c>
      <c r="BR38" s="15">
        <f>BQ38*(1-IF(BR$2&lt;=2032,'MP-2016 factors'!DT19,HLOOKUP('MP-2016 factors'!$CE$2,'MP-2016 factors'!$CE$2:$CE$103,2+$A38-20)))</f>
        <v>0.55488413347725385</v>
      </c>
      <c r="BS38" s="15">
        <f>BR38*(1-IF(BS$2&lt;=2032,'MP-2016 factors'!DU19,HLOOKUP('MP-2016 factors'!$CE$2,'MP-2016 factors'!$CE$2:$CE$103,2+$A38-20)))</f>
        <v>0.54933529214248134</v>
      </c>
      <c r="BT38" s="15">
        <f>BS38*(1-IF(BT$2&lt;=2032,'MP-2016 factors'!DV19,HLOOKUP('MP-2016 factors'!$CE$2,'MP-2016 factors'!$CE$2:$CE$103,2+$A38-20)))</f>
        <v>0.5438419392210565</v>
      </c>
      <c r="BU38" s="15">
        <f>BT38*(1-IF(BU$2&lt;=2032,'MP-2016 factors'!DW19,HLOOKUP('MP-2016 factors'!$CE$2,'MP-2016 factors'!$CE$2:$CE$103,2+$A38-20)))</f>
        <v>0.53840351982884593</v>
      </c>
      <c r="BV38" s="15">
        <f>BU38*(1-IF(BV$2&lt;=2032,'MP-2016 factors'!DX19,HLOOKUP('MP-2016 factors'!$CE$2,'MP-2016 factors'!$CE$2:$CE$103,2+$A38-20)))</f>
        <v>0.53301948463055748</v>
      </c>
      <c r="BW38" s="15">
        <f>BV38*(1-IF(BW$2&lt;=2032,'MP-2016 factors'!DY19,HLOOKUP('MP-2016 factors'!$CE$2,'MP-2016 factors'!$CE$2:$CE$103,2+$A38-20)))</f>
        <v>0.52768928978425189</v>
      </c>
      <c r="BX38" s="15">
        <f>BW38*(1-IF(BX$2&lt;=2032,'MP-2016 factors'!DZ19,HLOOKUP('MP-2016 factors'!$CE$2,'MP-2016 factors'!$CE$2:$CE$103,2+$A38-20)))</f>
        <v>0.52241239688640939</v>
      </c>
      <c r="BY38" s="15">
        <f>BX38*(1-IF(BY$2&lt;=2032,'MP-2016 factors'!EA19,HLOOKUP('MP-2016 factors'!$CE$2,'MP-2016 factors'!$CE$2:$CE$103,2+$A38-20)))</f>
        <v>0.51718827291754532</v>
      </c>
      <c r="BZ38" s="15">
        <f>BY38*(1-IF(BZ$2&lt;=2032,'MP-2016 factors'!EB19,HLOOKUP('MP-2016 factors'!$CE$2,'MP-2016 factors'!$CE$2:$CE$103,2+$A38-20)))</f>
        <v>0.51201639018836986</v>
      </c>
      <c r="CA38" s="15">
        <f>BZ38*(1-IF(CA$2&lt;=2032,'MP-2016 factors'!EC19,HLOOKUP('MP-2016 factors'!$CE$2,'MP-2016 factors'!$CE$2:$CE$103,2+$A38-20)))</f>
        <v>0.50689622628648612</v>
      </c>
      <c r="CB38" s="15">
        <f>CA38*(1-IF(CB$2&lt;=2032,'MP-2016 factors'!ED19,HLOOKUP('MP-2016 factors'!$CE$2,'MP-2016 factors'!$CE$2:$CE$103,2+$A38-20)))</f>
        <v>0.50182726402362121</v>
      </c>
      <c r="CC38" s="15">
        <f>CB38*(1-IF(CC$2&lt;=2032,'MP-2016 factors'!EE19,HLOOKUP('MP-2016 factors'!$CE$2,'MP-2016 factors'!$CE$2:$CE$103,2+$A38-20)))</f>
        <v>0.49680899138338497</v>
      </c>
      <c r="CD38" s="15">
        <f>CC38*(1-IF(CD$2&lt;=2032,'MP-2016 factors'!EF19,HLOOKUP('MP-2016 factors'!$CE$2,'MP-2016 factors'!$CE$2:$CE$103,2+$A38-20)))</f>
        <v>0.49184090146955112</v>
      </c>
      <c r="CE38" s="15">
        <f>CD38*(1-IF(CE$2&lt;=2032,'MP-2016 factors'!EG19,HLOOKUP('MP-2016 factors'!$CE$2,'MP-2016 factors'!$CE$2:$CE$103,2+$A38-20)))</f>
        <v>0.48692249245485558</v>
      </c>
      <c r="CF38" s="15">
        <f>CE38*(1-IF(CF$2&lt;=2032,'MP-2016 factors'!EH19,HLOOKUP('MP-2016 factors'!$CE$2,'MP-2016 factors'!$CE$2:$CE$103,2+$A38-20)))</f>
        <v>0.48205326753030703</v>
      </c>
      <c r="CG38" s="15">
        <f>CF38*(1-IF(CG$2&lt;=2032,'MP-2016 factors'!EI19,HLOOKUP('MP-2016 factors'!$CE$2,'MP-2016 factors'!$CE$2:$CE$103,2+$A38-20)))</f>
        <v>0.47723273485500395</v>
      </c>
      <c r="CH38" s="15">
        <f>CG38*(1-IF(CH$2&lt;=2032,'MP-2016 factors'!EJ19,HLOOKUP('MP-2016 factors'!$CE$2,'MP-2016 factors'!$CE$2:$CE$103,2+$A38-20)))</f>
        <v>0.47246040750645391</v>
      </c>
      <c r="CI38" s="15">
        <f>CH38*(1-IF(CI$2&lt;=2032,'MP-2016 factors'!EK19,HLOOKUP('MP-2016 factors'!$CE$2,'MP-2016 factors'!$CE$2:$CE$103,2+$A38-20)))</f>
        <v>0.46773580343138937</v>
      </c>
      <c r="CJ38" s="15">
        <f>CI38*(1-IF(CJ$2&lt;=2032,'MP-2016 factors'!EL19,HLOOKUP('MP-2016 factors'!$CE$2,'MP-2016 factors'!$CE$2:$CE$103,2+$A38-20)))</f>
        <v>0.46305844539707547</v>
      </c>
      <c r="CK38" s="15">
        <f>CJ38*(1-IF(CK$2&lt;=2032,'MP-2016 factors'!EM19,HLOOKUP('MP-2016 factors'!$CE$2,'MP-2016 factors'!$CE$2:$CE$103,2+$A38-20)))</f>
        <v>0.45842786094310473</v>
      </c>
      <c r="CL38" s="15">
        <f>CK38*(1-IF(CL$2&lt;=2032,'MP-2016 factors'!EN19,HLOOKUP('MP-2016 factors'!$CE$2,'MP-2016 factors'!$CE$2:$CE$103,2+$A38-20)))</f>
        <v>0.45384358233367367</v>
      </c>
      <c r="CM38" s="15">
        <f>CL38*(1-IF(CM$2&lt;=2032,'MP-2016 factors'!EO19,HLOOKUP('MP-2016 factors'!$CE$2,'MP-2016 factors'!$CE$2:$CE$103,2+$A38-20)))</f>
        <v>0.44930514651033693</v>
      </c>
      <c r="CN38" s="15">
        <f>CM38*(1-IF(CN$2&lt;=2032,'MP-2016 factors'!EP19,HLOOKUP('MP-2016 factors'!$CE$2,'MP-2016 factors'!$CE$2:$CE$103,2+$A38-20)))</f>
        <v>0.44481209504523356</v>
      </c>
      <c r="CO38" s="15">
        <f>CN38*(1-IF(CO$2&lt;=2032,'MP-2016 factors'!EQ19,HLOOKUP('MP-2016 factors'!$CE$2,'MP-2016 factors'!$CE$2:$CE$103,2+$A38-20)))</f>
        <v>0.44036397409478123</v>
      </c>
      <c r="CP38" s="15">
        <f>CO38*(1-IF(CP$2&lt;=2032,'MP-2016 factors'!ER19,HLOOKUP('MP-2016 factors'!$CE$2,'MP-2016 factors'!$CE$2:$CE$103,2+$A38-20)))</f>
        <v>0.43596033435383341</v>
      </c>
      <c r="CQ38" s="15">
        <f>CP38*(1-IF(CQ$2&lt;=2032,'MP-2016 factors'!ES19,HLOOKUP('MP-2016 factors'!$CE$2,'MP-2016 factors'!$CE$2:$CE$103,2+$A38-20)))</f>
        <v>0.43160073101029506</v>
      </c>
      <c r="CR38" s="15">
        <f>CQ38*(1-IF(CR$2&lt;=2032,'MP-2016 factors'!ET19,HLOOKUP('MP-2016 factors'!$CE$2,'MP-2016 factors'!$CE$2:$CE$103,2+$A38-20)))</f>
        <v>0.4272847237001921</v>
      </c>
      <c r="CS38" s="15">
        <f>CR38*(1-IF(CS$2&lt;=2032,'MP-2016 factors'!EU19,HLOOKUP('MP-2016 factors'!$CE$2,'MP-2016 factors'!$CE$2:$CE$103,2+$A38-20)))</f>
        <v>0.42301187646319016</v>
      </c>
      <c r="CT38" s="15">
        <f>CS38*(1-IF(CT$2&lt;=2032,'MP-2016 factors'!EV19,HLOOKUP('MP-2016 factors'!$CE$2,'MP-2016 factors'!$CE$2:$CE$103,2+$A38-20)))</f>
        <v>0.41878175769855824</v>
      </c>
      <c r="CU38" s="15">
        <f>CT38*(1-IF(CU$2&lt;=2032,'MP-2016 factors'!EW19,HLOOKUP('MP-2016 factors'!$CE$2,'MP-2016 factors'!$CE$2:$CE$103,2+$A38-20)))</f>
        <v>0.41459394012157263</v>
      </c>
      <c r="CV38" s="15">
        <f>CU38*(1-IF(CV$2&lt;=2032,'MP-2016 factors'!EX19,HLOOKUP('MP-2016 factors'!$CE$2,'MP-2016 factors'!$CE$2:$CE$103,2+$A38-20)))</f>
        <v>0.41044800072035692</v>
      </c>
      <c r="CW38" s="15">
        <f>CV38*(1-IF(CW$2&lt;=2032,'MP-2016 factors'!EY19,HLOOKUP('MP-2016 factors'!$CE$2,'MP-2016 factors'!$CE$2:$CE$103,2+$A38-20)))</f>
        <v>0.40634352071315333</v>
      </c>
      <c r="CX38" s="15">
        <f>CW38*(1-IF(CX$2&lt;=2032,'MP-2016 factors'!EZ19,HLOOKUP('MP-2016 factors'!$CE$2,'MP-2016 factors'!$CE$2:$CE$103,2+$A38-20)))</f>
        <v>0.40228008550602179</v>
      </c>
      <c r="CY38" s="15">
        <f>CX38*(1-IF(CY$2&lt;=2032,'MP-2016 factors'!FA19,HLOOKUP('MP-2016 factors'!$CE$2,'MP-2016 factors'!$CE$2:$CE$103,2+$A38-20)))</f>
        <v>0.39825728465096155</v>
      </c>
      <c r="CZ38" s="15">
        <f>CY38*(1-IF(CZ$2&lt;=2032,'MP-2016 factors'!FB19,HLOOKUP('MP-2016 factors'!$CE$2,'MP-2016 factors'!$CE$2:$CE$103,2+$A38-20)))</f>
        <v>0.39427471180445195</v>
      </c>
      <c r="DA38" s="15">
        <f>CZ38*(1-IF(DA$2&lt;=2032,'MP-2016 factors'!FC19,HLOOKUP('MP-2016 factors'!$CE$2,'MP-2016 factors'!$CE$2:$CE$103,2+$A38-20)))</f>
        <v>0.39033196468640741</v>
      </c>
      <c r="DB38" s="15">
        <f>DA38*(1-IF(DB$2&lt;=2032,'MP-2016 factors'!FD19,HLOOKUP('MP-2016 factors'!$CE$2,'MP-2016 factors'!$CE$2:$CE$103,2+$A38-20)))</f>
        <v>0.38642864503954333</v>
      </c>
      <c r="DC38" s="15">
        <f>DB38*(1-IF(DC$2&lt;=2032,'MP-2016 factors'!FE19,HLOOKUP('MP-2016 factors'!$CE$2,'MP-2016 factors'!$CE$2:$CE$103,2+$A38-20)))</f>
        <v>0.38256435858914789</v>
      </c>
      <c r="DD38" s="15">
        <f>DC38*(1-IF(DD$2&lt;=2032,'MP-2016 factors'!FF19,HLOOKUP('MP-2016 factors'!$CE$2,'MP-2016 factors'!$CE$2:$CE$103,2+$A38-20)))</f>
        <v>0.3787387150032564</v>
      </c>
      <c r="DE38" s="15">
        <f>DD38*(1-IF(DE$2&lt;=2032,'MP-2016 factors'!FG19,HLOOKUP('MP-2016 factors'!$CE$2,'MP-2016 factors'!$CE$2:$CE$103,2+$A38-20)))</f>
        <v>0.37495132785322383</v>
      </c>
      <c r="DF38" s="15">
        <f>DE38*(1-IF(DF$2&lt;=2032,'MP-2016 factors'!FH19,HLOOKUP('MP-2016 factors'!$CE$2,'MP-2016 factors'!$CE$2:$CE$103,2+$A38-20)))</f>
        <v>0.37120181457469159</v>
      </c>
    </row>
    <row r="39" spans="1:110" x14ac:dyDescent="0.25">
      <c r="A39">
        <f t="shared" si="9"/>
        <v>37</v>
      </c>
      <c r="B39" s="15">
        <v>1</v>
      </c>
      <c r="C39" s="15">
        <f>B39*(1-IF(C$2&lt;=2032,'MP-2016 factors'!BE20,HLOOKUP('MP-2016 factors'!$CE$2,'MP-2016 factors'!$CE$2:$CE$103,2+$A39-20)))</f>
        <v>0.98580000000000001</v>
      </c>
      <c r="D39" s="15">
        <f>C39*(1-IF(D$2&lt;=2032,'MP-2016 factors'!BF20,HLOOKUP('MP-2016 factors'!$CE$2,'MP-2016 factors'!$CE$2:$CE$103,2+$A39-20)))</f>
        <v>0.97061868000000007</v>
      </c>
      <c r="E39" s="15">
        <f>D39*(1-IF(E$2&lt;=2032,'MP-2016 factors'!BG20,HLOOKUP('MP-2016 factors'!$CE$2,'MP-2016 factors'!$CE$2:$CE$103,2+$A39-20)))</f>
        <v>0.95537996672400005</v>
      </c>
      <c r="F39" s="15">
        <f>E39*(1-IF(F$2&lt;=2032,'MP-2016 factors'!BH20,HLOOKUP('MP-2016 factors'!$CE$2,'MP-2016 factors'!$CE$2:$CE$103,2+$A39-20)))</f>
        <v>0.94181357119651921</v>
      </c>
      <c r="G39" s="15">
        <f>F39*(1-IF(G$2&lt;=2032,'MP-2016 factors'!BI20,HLOOKUP('MP-2016 factors'!$CE$2,'MP-2016 factors'!$CE$2:$CE$103,2+$A39-20)))</f>
        <v>0.93154780327047715</v>
      </c>
      <c r="H39" s="15">
        <f>G39*(1-IF(H$2&lt;=2032,'MP-2016 factors'!BJ20,HLOOKUP('MP-2016 factors'!$CE$2,'MP-2016 factors'!$CE$2:$CE$103,2+$A39-20)))</f>
        <v>0.92623798079183539</v>
      </c>
      <c r="I39" s="15">
        <f>H39*(1-IF(I$2&lt;=2032,'MP-2016 factors'!BK20,HLOOKUP('MP-2016 factors'!$CE$2,'MP-2016 factors'!$CE$2:$CE$103,2+$A39-20)))</f>
        <v>0.92697897117646877</v>
      </c>
      <c r="J39" s="15">
        <f>I39*(1-IF(J$2&lt;=2032,'MP-2016 factors'!BL20,HLOOKUP('MP-2016 factors'!$CE$2,'MP-2016 factors'!$CE$2:$CE$103,2+$A39-20)))</f>
        <v>0.92883292911882176</v>
      </c>
      <c r="K39" s="15">
        <f>J39*(1-IF(K$2&lt;=2032,'MP-2016 factors'!BM20,HLOOKUP('MP-2016 factors'!$CE$2,'MP-2016 factors'!$CE$2:$CE$103,2+$A39-20)))</f>
        <v>0.93115501144161872</v>
      </c>
      <c r="L39" s="15">
        <f>K39*(1-IF(L$2&lt;=2032,'MP-2016 factors'!BN20,HLOOKUP('MP-2016 factors'!$CE$2,'MP-2016 factors'!$CE$2:$CE$103,2+$A39-20)))</f>
        <v>0.93329666796793442</v>
      </c>
      <c r="M39" s="15">
        <f>L39*(1-IF(M$2&lt;=2032,'MP-2016 factors'!BO20,HLOOKUP('MP-2016 factors'!$CE$2,'MP-2016 factors'!$CE$2:$CE$103,2+$A39-20)))</f>
        <v>0.93460328330308962</v>
      </c>
      <c r="N39" s="15">
        <f>M39*(1-IF(N$2&lt;=2032,'MP-2016 factors'!BP20,HLOOKUP('MP-2016 factors'!$CE$2,'MP-2016 factors'!$CE$2:$CE$103,2+$A39-20)))</f>
        <v>0.93469674363141997</v>
      </c>
      <c r="O39" s="15">
        <f>N39*(1-IF(O$2&lt;=2032,'MP-2016 factors'!BQ20,HLOOKUP('MP-2016 factors'!$CE$2,'MP-2016 factors'!$CE$2:$CE$103,2+$A39-20)))</f>
        <v>0.93310775916724653</v>
      </c>
      <c r="P39" s="15">
        <f>O39*(1-IF(P$2&lt;=2032,'MP-2016 factors'!BR20,HLOOKUP('MP-2016 factors'!$CE$2,'MP-2016 factors'!$CE$2:$CE$103,2+$A39-20)))</f>
        <v>0.92974857123424437</v>
      </c>
      <c r="Q39" s="15">
        <f>P39*(1-IF(Q$2&lt;=2032,'MP-2016 factors'!BS20,HLOOKUP('MP-2016 factors'!$CE$2,'MP-2016 factors'!$CE$2:$CE$103,2+$A39-20)))</f>
        <v>0.92454197923533254</v>
      </c>
      <c r="R39" s="15">
        <f>Q39*(1-IF(R$2&lt;=2032,'MP-2016 factors'!BT20,HLOOKUP('MP-2016 factors'!$CE$2,'MP-2016 factors'!$CE$2:$CE$103,2+$A39-20)))</f>
        <v>0.91779282278691465</v>
      </c>
      <c r="S39" s="15">
        <f>R39*(1-IF(S$2&lt;=2032,'MP-2016 factors'!BU20,HLOOKUP('MP-2016 factors'!$CE$2,'MP-2016 factors'!$CE$2:$CE$103,2+$A39-20)))</f>
        <v>0.90980802522866844</v>
      </c>
      <c r="T39" s="15">
        <f>S39*(1-IF(T$2&lt;=2032,'MP-2016 factors'!BV20,HLOOKUP('MP-2016 factors'!$CE$2,'MP-2016 factors'!$CE$2:$CE$103,2+$A39-20)))</f>
        <v>0.90098288738395027</v>
      </c>
      <c r="U39" s="15">
        <f>T39*(1-IF(U$2&lt;=2032,'MP-2016 factors'!BW20,HLOOKUP('MP-2016 factors'!$CE$2,'MP-2016 factors'!$CE$2:$CE$103,2+$A39-20)))</f>
        <v>0.89152256706641886</v>
      </c>
      <c r="V39" s="15">
        <f>U39*(1-IF(V$2&lt;=2032,'MP-2016 factors'!BX20,HLOOKUP('MP-2016 factors'!$CE$2,'MP-2016 factors'!$CE$2:$CE$103,2+$A39-20)))</f>
        <v>0.88180497108539491</v>
      </c>
      <c r="W39" s="15">
        <f>V39*(1-IF(W$2&lt;=2032,'MP-2016 factors'!BY20,HLOOKUP('MP-2016 factors'!$CE$2,'MP-2016 factors'!$CE$2:$CE$103,2+$A39-20)))</f>
        <v>0.87192875540923853</v>
      </c>
      <c r="X39" s="15">
        <f>W39*(1-IF(X$2&lt;=2032,'MP-2016 factors'!BZ20,HLOOKUP('MP-2016 factors'!$CE$2,'MP-2016 factors'!$CE$2:$CE$103,2+$A39-20)))</f>
        <v>0.86216315334865512</v>
      </c>
      <c r="Y39" s="15">
        <f>X39*(1-IF(Y$2&lt;=2032,'MP-2016 factors'!CA20,HLOOKUP('MP-2016 factors'!$CE$2,'MP-2016 factors'!$CE$2:$CE$103,2+$A39-20)))</f>
        <v>0.85267935866181988</v>
      </c>
      <c r="Z39" s="15">
        <f>Y39*(1-IF(Z$2&lt;=2032,'MP-2016 factors'!CB20,HLOOKUP('MP-2016 factors'!$CE$2,'MP-2016 factors'!$CE$2:$CE$103,2+$A39-20)))</f>
        <v>0.8435556895241384</v>
      </c>
      <c r="AA39" s="15">
        <f>Z39*(1-IF(AA$2&lt;=2032,'MP-2016 factors'!CC20,HLOOKUP('MP-2016 factors'!$CE$2,'MP-2016 factors'!$CE$2:$CE$103,2+$A39-20)))</f>
        <v>0.83486706592203974</v>
      </c>
      <c r="AB39" s="15">
        <f>AA39*(1-IF(AB$2&lt;=2032,'MP-2016 factors'!CD20,HLOOKUP('MP-2016 factors'!$CE$2,'MP-2016 factors'!$CE$2:$CE$103,2+$A39-20)))</f>
        <v>0.82643490855622714</v>
      </c>
      <c r="AC39" s="15">
        <f>AB39*(1-IF(AC$2&lt;=2032,'MP-2016 factors'!CE20,HLOOKUP('MP-2016 factors'!$CE$2,'MP-2016 factors'!$CE$2:$CE$103,2+$A39-20)))</f>
        <v>0.81817055947066486</v>
      </c>
      <c r="AD39" s="15">
        <f>AC39*(1-IF(AD$2&lt;=2032,'MP-2016 factors'!CF20,HLOOKUP('MP-2016 factors'!$CE$2,'MP-2016 factors'!$CE$2:$CE$103,2+$A39-20)))</f>
        <v>0.8099888538759582</v>
      </c>
      <c r="AE39" s="15">
        <f>AD39*(1-IF(AE$2&lt;=2032,'MP-2016 factors'!CG20,HLOOKUP('MP-2016 factors'!$CE$2,'MP-2016 factors'!$CE$2:$CE$103,2+$A39-20)))</f>
        <v>0.80188896533719867</v>
      </c>
      <c r="AF39" s="15">
        <f>AE39*(1-IF(AF$2&lt;=2032,'MP-2016 factors'!CH20,HLOOKUP('MP-2016 factors'!$CE$2,'MP-2016 factors'!$CE$2:$CE$103,2+$A39-20)))</f>
        <v>0.79387007568382673</v>
      </c>
      <c r="AG39" s="15">
        <f>AF39*(1-IF(AG$2&lt;=2032,'MP-2016 factors'!CI20,HLOOKUP('MP-2016 factors'!$CE$2,'MP-2016 factors'!$CE$2:$CE$103,2+$A39-20)))</f>
        <v>0.7859313749269885</v>
      </c>
      <c r="AH39" s="15">
        <f>AG39*(1-IF(AH$2&lt;=2032,'MP-2016 factors'!CJ20,HLOOKUP('MP-2016 factors'!$CE$2,'MP-2016 factors'!$CE$2:$CE$103,2+$A39-20)))</f>
        <v>0.77807206117771865</v>
      </c>
      <c r="AI39" s="15">
        <f>AH39*(1-IF(AI$2&lt;=2032,'MP-2016 factors'!CK20,HLOOKUP('MP-2016 factors'!$CE$2,'MP-2016 factors'!$CE$2:$CE$103,2+$A39-20)))</f>
        <v>0.77029134056594151</v>
      </c>
      <c r="AJ39" s="15">
        <f>AI39*(1-IF(AJ$2&lt;=2032,'MP-2016 factors'!CL20,HLOOKUP('MP-2016 factors'!$CE$2,'MP-2016 factors'!$CE$2:$CE$103,2+$A39-20)))</f>
        <v>0.76258842716028208</v>
      </c>
      <c r="AK39" s="15">
        <f>AJ39*(1-IF(AK$2&lt;=2032,'MP-2016 factors'!CM20,HLOOKUP('MP-2016 factors'!$CE$2,'MP-2016 factors'!$CE$2:$CE$103,2+$A39-20)))</f>
        <v>0.75496254288867926</v>
      </c>
      <c r="AL39" s="15">
        <f>AK39*(1-IF(AL$2&lt;=2032,'MP-2016 factors'!CN20,HLOOKUP('MP-2016 factors'!$CE$2,'MP-2016 factors'!$CE$2:$CE$103,2+$A39-20)))</f>
        <v>0.74741291745979244</v>
      </c>
      <c r="AM39" s="15">
        <f>AL39*(1-IF(AM$2&lt;=2032,'MP-2016 factors'!CO20,HLOOKUP('MP-2016 factors'!$CE$2,'MP-2016 factors'!$CE$2:$CE$103,2+$A39-20)))</f>
        <v>0.73993878828519455</v>
      </c>
      <c r="AN39" s="15">
        <f>AM39*(1-IF(AN$2&lt;=2032,'MP-2016 factors'!CP20,HLOOKUP('MP-2016 factors'!$CE$2,'MP-2016 factors'!$CE$2:$CE$103,2+$A39-20)))</f>
        <v>0.73253940040234256</v>
      </c>
      <c r="AO39" s="15">
        <f>AN39*(1-IF(AO$2&lt;=2032,'MP-2016 factors'!CQ20,HLOOKUP('MP-2016 factors'!$CE$2,'MP-2016 factors'!$CE$2:$CE$103,2+$A39-20)))</f>
        <v>0.72521400639831912</v>
      </c>
      <c r="AP39" s="15">
        <f>AO39*(1-IF(AP$2&lt;=2032,'MP-2016 factors'!CR20,HLOOKUP('MP-2016 factors'!$CE$2,'MP-2016 factors'!$CE$2:$CE$103,2+$A39-20)))</f>
        <v>0.7179618663343359</v>
      </c>
      <c r="AQ39" s="15">
        <f>AP39*(1-IF(AQ$2&lt;=2032,'MP-2016 factors'!CS20,HLOOKUP('MP-2016 factors'!$CE$2,'MP-2016 factors'!$CE$2:$CE$103,2+$A39-20)))</f>
        <v>0.71078224767099252</v>
      </c>
      <c r="AR39" s="15">
        <f>AQ39*(1-IF(AR$2&lt;=2032,'MP-2016 factors'!CT20,HLOOKUP('MP-2016 factors'!$CE$2,'MP-2016 factors'!$CE$2:$CE$103,2+$A39-20)))</f>
        <v>0.70367442519428258</v>
      </c>
      <c r="AS39" s="15">
        <f>AR39*(1-IF(AS$2&lt;=2032,'MP-2016 factors'!CU20,HLOOKUP('MP-2016 factors'!$CE$2,'MP-2016 factors'!$CE$2:$CE$103,2+$A39-20)))</f>
        <v>0.6966376809423398</v>
      </c>
      <c r="AT39" s="15">
        <f>AS39*(1-IF(AT$2&lt;=2032,'MP-2016 factors'!CV20,HLOOKUP('MP-2016 factors'!$CE$2,'MP-2016 factors'!$CE$2:$CE$103,2+$A39-20)))</f>
        <v>0.68967130413291644</v>
      </c>
      <c r="AU39" s="15">
        <f>AT39*(1-IF(AU$2&lt;=2032,'MP-2016 factors'!CW20,HLOOKUP('MP-2016 factors'!$CE$2,'MP-2016 factors'!$CE$2:$CE$103,2+$A39-20)))</f>
        <v>0.68277459109158722</v>
      </c>
      <c r="AV39" s="15">
        <f>AU39*(1-IF(AV$2&lt;=2032,'MP-2016 factors'!CX20,HLOOKUP('MP-2016 factors'!$CE$2,'MP-2016 factors'!$CE$2:$CE$103,2+$A39-20)))</f>
        <v>0.67594684518067139</v>
      </c>
      <c r="AW39" s="15">
        <f>AV39*(1-IF(AW$2&lt;=2032,'MP-2016 factors'!CY20,HLOOKUP('MP-2016 factors'!$CE$2,'MP-2016 factors'!$CE$2:$CE$103,2+$A39-20)))</f>
        <v>0.66918737672886464</v>
      </c>
      <c r="AX39" s="15">
        <f>AW39*(1-IF(AX$2&lt;=2032,'MP-2016 factors'!CZ20,HLOOKUP('MP-2016 factors'!$CE$2,'MP-2016 factors'!$CE$2:$CE$103,2+$A39-20)))</f>
        <v>0.662495502961576</v>
      </c>
      <c r="AY39" s="15">
        <f>AX39*(1-IF(AY$2&lt;=2032,'MP-2016 factors'!DA20,HLOOKUP('MP-2016 factors'!$CE$2,'MP-2016 factors'!$CE$2:$CE$103,2+$A39-20)))</f>
        <v>0.6558705479319602</v>
      </c>
      <c r="AZ39" s="15">
        <f>AY39*(1-IF(AZ$2&lt;=2032,'MP-2016 factors'!DB20,HLOOKUP('MP-2016 factors'!$CE$2,'MP-2016 factors'!$CE$2:$CE$103,2+$A39-20)))</f>
        <v>0.64931184245264062</v>
      </c>
      <c r="BA39" s="15">
        <f>AZ39*(1-IF(BA$2&lt;=2032,'MP-2016 factors'!DC20,HLOOKUP('MP-2016 factors'!$CE$2,'MP-2016 factors'!$CE$2:$CE$103,2+$A39-20)))</f>
        <v>0.64281872402811424</v>
      </c>
      <c r="BB39" s="15">
        <f>BA39*(1-IF(BB$2&lt;=2032,'MP-2016 factors'!DD20,HLOOKUP('MP-2016 factors'!$CE$2,'MP-2016 factors'!$CE$2:$CE$103,2+$A39-20)))</f>
        <v>0.63639053678783308</v>
      </c>
      <c r="BC39" s="15">
        <f>BB39*(1-IF(BC$2&lt;=2032,'MP-2016 factors'!DE20,HLOOKUP('MP-2016 factors'!$CE$2,'MP-2016 factors'!$CE$2:$CE$103,2+$A39-20)))</f>
        <v>0.63002663141995474</v>
      </c>
      <c r="BD39" s="15">
        <f>BC39*(1-IF(BD$2&lt;=2032,'MP-2016 factors'!DF20,HLOOKUP('MP-2016 factors'!$CE$2,'MP-2016 factors'!$CE$2:$CE$103,2+$A39-20)))</f>
        <v>0.62372636510575519</v>
      </c>
      <c r="BE39" s="15">
        <f>BD39*(1-IF(BE$2&lt;=2032,'MP-2016 factors'!DG20,HLOOKUP('MP-2016 factors'!$CE$2,'MP-2016 factors'!$CE$2:$CE$103,2+$A39-20)))</f>
        <v>0.6174891014546976</v>
      </c>
      <c r="BF39" s="15">
        <f>BE39*(1-IF(BF$2&lt;=2032,'MP-2016 factors'!DH20,HLOOKUP('MP-2016 factors'!$CE$2,'MP-2016 factors'!$CE$2:$CE$103,2+$A39-20)))</f>
        <v>0.61131421044015066</v>
      </c>
      <c r="BG39" s="15">
        <f>BF39*(1-IF(BG$2&lt;=2032,'MP-2016 factors'!DI20,HLOOKUP('MP-2016 factors'!$CE$2,'MP-2016 factors'!$CE$2:$CE$103,2+$A39-20)))</f>
        <v>0.60520106833574916</v>
      </c>
      <c r="BH39" s="15">
        <f>BG39*(1-IF(BH$2&lt;=2032,'MP-2016 factors'!DJ20,HLOOKUP('MP-2016 factors'!$CE$2,'MP-2016 factors'!$CE$2:$CE$103,2+$A39-20)))</f>
        <v>0.59914905765239168</v>
      </c>
      <c r="BI39" s="15">
        <f>BH39*(1-IF(BI$2&lt;=2032,'MP-2016 factors'!DK20,HLOOKUP('MP-2016 factors'!$CE$2,'MP-2016 factors'!$CE$2:$CE$103,2+$A39-20)))</f>
        <v>0.59315756707586775</v>
      </c>
      <c r="BJ39" s="15">
        <f>BI39*(1-IF(BJ$2&lt;=2032,'MP-2016 factors'!DL20,HLOOKUP('MP-2016 factors'!$CE$2,'MP-2016 factors'!$CE$2:$CE$103,2+$A39-20)))</f>
        <v>0.58722599140510912</v>
      </c>
      <c r="BK39" s="15">
        <f>BJ39*(1-IF(BK$2&lt;=2032,'MP-2016 factors'!DM20,HLOOKUP('MP-2016 factors'!$CE$2,'MP-2016 factors'!$CE$2:$CE$103,2+$A39-20)))</f>
        <v>0.58135373149105807</v>
      </c>
      <c r="BL39" s="15">
        <f>BK39*(1-IF(BL$2&lt;=2032,'MP-2016 factors'!DN20,HLOOKUP('MP-2016 factors'!$CE$2,'MP-2016 factors'!$CE$2:$CE$103,2+$A39-20)))</f>
        <v>0.57554019417614743</v>
      </c>
      <c r="BM39" s="15">
        <f>BL39*(1-IF(BM$2&lt;=2032,'MP-2016 factors'!DO20,HLOOKUP('MP-2016 factors'!$CE$2,'MP-2016 factors'!$CE$2:$CE$103,2+$A39-20)))</f>
        <v>0.56978479223438594</v>
      </c>
      <c r="BN39" s="15">
        <f>BM39*(1-IF(BN$2&lt;=2032,'MP-2016 factors'!DP20,HLOOKUP('MP-2016 factors'!$CE$2,'MP-2016 factors'!$CE$2:$CE$103,2+$A39-20)))</f>
        <v>0.56408694431204209</v>
      </c>
      <c r="BO39" s="15">
        <f>BN39*(1-IF(BO$2&lt;=2032,'MP-2016 factors'!DQ20,HLOOKUP('MP-2016 factors'!$CE$2,'MP-2016 factors'!$CE$2:$CE$103,2+$A39-20)))</f>
        <v>0.55844607486892162</v>
      </c>
      <c r="BP39" s="15">
        <f>BO39*(1-IF(BP$2&lt;=2032,'MP-2016 factors'!DR20,HLOOKUP('MP-2016 factors'!$CE$2,'MP-2016 factors'!$CE$2:$CE$103,2+$A39-20)))</f>
        <v>0.55286161412023238</v>
      </c>
      <c r="BQ39" s="15">
        <f>BP39*(1-IF(BQ$2&lt;=2032,'MP-2016 factors'!DS20,HLOOKUP('MP-2016 factors'!$CE$2,'MP-2016 factors'!$CE$2:$CE$103,2+$A39-20)))</f>
        <v>0.54733299797903001</v>
      </c>
      <c r="BR39" s="15">
        <f>BQ39*(1-IF(BR$2&lt;=2032,'MP-2016 factors'!DT20,HLOOKUP('MP-2016 factors'!$CE$2,'MP-2016 factors'!$CE$2:$CE$103,2+$A39-20)))</f>
        <v>0.54185966799923968</v>
      </c>
      <c r="BS39" s="15">
        <f>BR39*(1-IF(BS$2&lt;=2032,'MP-2016 factors'!DU20,HLOOKUP('MP-2016 factors'!$CE$2,'MP-2016 factors'!$CE$2:$CE$103,2+$A39-20)))</f>
        <v>0.53644107131924723</v>
      </c>
      <c r="BT39" s="15">
        <f>BS39*(1-IF(BT$2&lt;=2032,'MP-2016 factors'!DV20,HLOOKUP('MP-2016 factors'!$CE$2,'MP-2016 factors'!$CE$2:$CE$103,2+$A39-20)))</f>
        <v>0.53107666060605474</v>
      </c>
      <c r="BU39" s="15">
        <f>BT39*(1-IF(BU$2&lt;=2032,'MP-2016 factors'!DW20,HLOOKUP('MP-2016 factors'!$CE$2,'MP-2016 factors'!$CE$2:$CE$103,2+$A39-20)))</f>
        <v>0.52576589399999418</v>
      </c>
      <c r="BV39" s="15">
        <f>BU39*(1-IF(BV$2&lt;=2032,'MP-2016 factors'!DX20,HLOOKUP('MP-2016 factors'!$CE$2,'MP-2016 factors'!$CE$2:$CE$103,2+$A39-20)))</f>
        <v>0.52050823505999422</v>
      </c>
      <c r="BW39" s="15">
        <f>BV39*(1-IF(BW$2&lt;=2032,'MP-2016 factors'!DY20,HLOOKUP('MP-2016 factors'!$CE$2,'MP-2016 factors'!$CE$2:$CE$103,2+$A39-20)))</f>
        <v>0.51530315270939431</v>
      </c>
      <c r="BX39" s="15">
        <f>BW39*(1-IF(BX$2&lt;=2032,'MP-2016 factors'!DZ20,HLOOKUP('MP-2016 factors'!$CE$2,'MP-2016 factors'!$CE$2:$CE$103,2+$A39-20)))</f>
        <v>0.51015012118230041</v>
      </c>
      <c r="BY39" s="15">
        <f>BX39*(1-IF(BY$2&lt;=2032,'MP-2016 factors'!EA20,HLOOKUP('MP-2016 factors'!$CE$2,'MP-2016 factors'!$CE$2:$CE$103,2+$A39-20)))</f>
        <v>0.50504861997047745</v>
      </c>
      <c r="BZ39" s="15">
        <f>BY39*(1-IF(BZ$2&lt;=2032,'MP-2016 factors'!EB20,HLOOKUP('MP-2016 factors'!$CE$2,'MP-2016 factors'!$CE$2:$CE$103,2+$A39-20)))</f>
        <v>0.49999813377077268</v>
      </c>
      <c r="CA39" s="15">
        <f>BZ39*(1-IF(CA$2&lt;=2032,'MP-2016 factors'!EC20,HLOOKUP('MP-2016 factors'!$CE$2,'MP-2016 factors'!$CE$2:$CE$103,2+$A39-20)))</f>
        <v>0.49499815243306494</v>
      </c>
      <c r="CB39" s="15">
        <f>CA39*(1-IF(CB$2&lt;=2032,'MP-2016 factors'!ED20,HLOOKUP('MP-2016 factors'!$CE$2,'MP-2016 factors'!$CE$2:$CE$103,2+$A39-20)))</f>
        <v>0.49004817090873432</v>
      </c>
      <c r="CC39" s="15">
        <f>CB39*(1-IF(CC$2&lt;=2032,'MP-2016 factors'!EE20,HLOOKUP('MP-2016 factors'!$CE$2,'MP-2016 factors'!$CE$2:$CE$103,2+$A39-20)))</f>
        <v>0.48514768919964696</v>
      </c>
      <c r="CD39" s="15">
        <f>CC39*(1-IF(CD$2&lt;=2032,'MP-2016 factors'!EF20,HLOOKUP('MP-2016 factors'!$CE$2,'MP-2016 factors'!$CE$2:$CE$103,2+$A39-20)))</f>
        <v>0.48029621230765046</v>
      </c>
      <c r="CE39" s="15">
        <f>CD39*(1-IF(CE$2&lt;=2032,'MP-2016 factors'!EG20,HLOOKUP('MP-2016 factors'!$CE$2,'MP-2016 factors'!$CE$2:$CE$103,2+$A39-20)))</f>
        <v>0.47549325018457395</v>
      </c>
      <c r="CF39" s="15">
        <f>CE39*(1-IF(CF$2&lt;=2032,'MP-2016 factors'!EH20,HLOOKUP('MP-2016 factors'!$CE$2,'MP-2016 factors'!$CE$2:$CE$103,2+$A39-20)))</f>
        <v>0.47073831768272822</v>
      </c>
      <c r="CG39" s="15">
        <f>CF39*(1-IF(CG$2&lt;=2032,'MP-2016 factors'!EI20,HLOOKUP('MP-2016 factors'!$CE$2,'MP-2016 factors'!$CE$2:$CE$103,2+$A39-20)))</f>
        <v>0.46603093450590094</v>
      </c>
      <c r="CH39" s="15">
        <f>CG39*(1-IF(CH$2&lt;=2032,'MP-2016 factors'!EJ20,HLOOKUP('MP-2016 factors'!$CE$2,'MP-2016 factors'!$CE$2:$CE$103,2+$A39-20)))</f>
        <v>0.46137062516084193</v>
      </c>
      <c r="CI39" s="15">
        <f>CH39*(1-IF(CI$2&lt;=2032,'MP-2016 factors'!EK20,HLOOKUP('MP-2016 factors'!$CE$2,'MP-2016 factors'!$CE$2:$CE$103,2+$A39-20)))</f>
        <v>0.45675691890923353</v>
      </c>
      <c r="CJ39" s="15">
        <f>CI39*(1-IF(CJ$2&lt;=2032,'MP-2016 factors'!EL20,HLOOKUP('MP-2016 factors'!$CE$2,'MP-2016 factors'!$CE$2:$CE$103,2+$A39-20)))</f>
        <v>0.45218934972014119</v>
      </c>
      <c r="CK39" s="15">
        <f>CJ39*(1-IF(CK$2&lt;=2032,'MP-2016 factors'!EM20,HLOOKUP('MP-2016 factors'!$CE$2,'MP-2016 factors'!$CE$2:$CE$103,2+$A39-20)))</f>
        <v>0.4476674562229398</v>
      </c>
      <c r="CL39" s="15">
        <f>CK39*(1-IF(CL$2&lt;=2032,'MP-2016 factors'!EN20,HLOOKUP('MP-2016 factors'!$CE$2,'MP-2016 factors'!$CE$2:$CE$103,2+$A39-20)))</f>
        <v>0.44319078166071041</v>
      </c>
      <c r="CM39" s="15">
        <f>CL39*(1-IF(CM$2&lt;=2032,'MP-2016 factors'!EO20,HLOOKUP('MP-2016 factors'!$CE$2,'MP-2016 factors'!$CE$2:$CE$103,2+$A39-20)))</f>
        <v>0.43875887384410328</v>
      </c>
      <c r="CN39" s="15">
        <f>CM39*(1-IF(CN$2&lt;=2032,'MP-2016 factors'!EP20,HLOOKUP('MP-2016 factors'!$CE$2,'MP-2016 factors'!$CE$2:$CE$103,2+$A39-20)))</f>
        <v>0.43437128510566225</v>
      </c>
      <c r="CO39" s="15">
        <f>CN39*(1-IF(CO$2&lt;=2032,'MP-2016 factors'!EQ20,HLOOKUP('MP-2016 factors'!$CE$2,'MP-2016 factors'!$CE$2:$CE$103,2+$A39-20)))</f>
        <v>0.43002757225460564</v>
      </c>
      <c r="CP39" s="15">
        <f>CO39*(1-IF(CP$2&lt;=2032,'MP-2016 factors'!ER20,HLOOKUP('MP-2016 factors'!$CE$2,'MP-2016 factors'!$CE$2:$CE$103,2+$A39-20)))</f>
        <v>0.4257272965320596</v>
      </c>
      <c r="CQ39" s="15">
        <f>CP39*(1-IF(CQ$2&lt;=2032,'MP-2016 factors'!ES20,HLOOKUP('MP-2016 factors'!$CE$2,'MP-2016 factors'!$CE$2:$CE$103,2+$A39-20)))</f>
        <v>0.42147002356673902</v>
      </c>
      <c r="CR39" s="15">
        <f>CQ39*(1-IF(CR$2&lt;=2032,'MP-2016 factors'!ET20,HLOOKUP('MP-2016 factors'!$CE$2,'MP-2016 factors'!$CE$2:$CE$103,2+$A39-20)))</f>
        <v>0.41725532333107163</v>
      </c>
      <c r="CS39" s="15">
        <f>CR39*(1-IF(CS$2&lt;=2032,'MP-2016 factors'!EU20,HLOOKUP('MP-2016 factors'!$CE$2,'MP-2016 factors'!$CE$2:$CE$103,2+$A39-20)))</f>
        <v>0.4130827700977609</v>
      </c>
      <c r="CT39" s="15">
        <f>CS39*(1-IF(CT$2&lt;=2032,'MP-2016 factors'!EV20,HLOOKUP('MP-2016 factors'!$CE$2,'MP-2016 factors'!$CE$2:$CE$103,2+$A39-20)))</f>
        <v>0.40895194239678329</v>
      </c>
      <c r="CU39" s="15">
        <f>CT39*(1-IF(CU$2&lt;=2032,'MP-2016 factors'!EW20,HLOOKUP('MP-2016 factors'!$CE$2,'MP-2016 factors'!$CE$2:$CE$103,2+$A39-20)))</f>
        <v>0.40486242297281544</v>
      </c>
      <c r="CV39" s="15">
        <f>CU39*(1-IF(CV$2&lt;=2032,'MP-2016 factors'!EX20,HLOOKUP('MP-2016 factors'!$CE$2,'MP-2016 factors'!$CE$2:$CE$103,2+$A39-20)))</f>
        <v>0.40081379874308726</v>
      </c>
      <c r="CW39" s="15">
        <f>CV39*(1-IF(CW$2&lt;=2032,'MP-2016 factors'!EY20,HLOOKUP('MP-2016 factors'!$CE$2,'MP-2016 factors'!$CE$2:$CE$103,2+$A39-20)))</f>
        <v>0.39680566075565638</v>
      </c>
      <c r="CX39" s="15">
        <f>CW39*(1-IF(CX$2&lt;=2032,'MP-2016 factors'!EZ20,HLOOKUP('MP-2016 factors'!$CE$2,'MP-2016 factors'!$CE$2:$CE$103,2+$A39-20)))</f>
        <v>0.39283760414809982</v>
      </c>
      <c r="CY39" s="15">
        <f>CX39*(1-IF(CY$2&lt;=2032,'MP-2016 factors'!FA20,HLOOKUP('MP-2016 factors'!$CE$2,'MP-2016 factors'!$CE$2:$CE$103,2+$A39-20)))</f>
        <v>0.38890922810661882</v>
      </c>
      <c r="CZ39" s="15">
        <f>CY39*(1-IF(CZ$2&lt;=2032,'MP-2016 factors'!FB20,HLOOKUP('MP-2016 factors'!$CE$2,'MP-2016 factors'!$CE$2:$CE$103,2+$A39-20)))</f>
        <v>0.38502013582555261</v>
      </c>
      <c r="DA39" s="15">
        <f>CZ39*(1-IF(DA$2&lt;=2032,'MP-2016 factors'!FC20,HLOOKUP('MP-2016 factors'!$CE$2,'MP-2016 factors'!$CE$2:$CE$103,2+$A39-20)))</f>
        <v>0.38116993446729708</v>
      </c>
      <c r="DB39" s="15">
        <f>DA39*(1-IF(DB$2&lt;=2032,'MP-2016 factors'!FD20,HLOOKUP('MP-2016 factors'!$CE$2,'MP-2016 factors'!$CE$2:$CE$103,2+$A39-20)))</f>
        <v>0.37735823512262412</v>
      </c>
      <c r="DC39" s="15">
        <f>DB39*(1-IF(DC$2&lt;=2032,'MP-2016 factors'!FE20,HLOOKUP('MP-2016 factors'!$CE$2,'MP-2016 factors'!$CE$2:$CE$103,2+$A39-20)))</f>
        <v>0.37358465277139785</v>
      </c>
      <c r="DD39" s="15">
        <f>DC39*(1-IF(DD$2&lt;=2032,'MP-2016 factors'!FF20,HLOOKUP('MP-2016 factors'!$CE$2,'MP-2016 factors'!$CE$2:$CE$103,2+$A39-20)))</f>
        <v>0.36984880624368388</v>
      </c>
      <c r="DE39" s="15">
        <f>DD39*(1-IF(DE$2&lt;=2032,'MP-2016 factors'!FG20,HLOOKUP('MP-2016 factors'!$CE$2,'MP-2016 factors'!$CE$2:$CE$103,2+$A39-20)))</f>
        <v>0.36615031818124705</v>
      </c>
      <c r="DF39" s="15">
        <f>DE39*(1-IF(DF$2&lt;=2032,'MP-2016 factors'!FH20,HLOOKUP('MP-2016 factors'!$CE$2,'MP-2016 factors'!$CE$2:$CE$103,2+$A39-20)))</f>
        <v>0.36248881499943458</v>
      </c>
    </row>
    <row r="40" spans="1:110" x14ac:dyDescent="0.25">
      <c r="A40">
        <f t="shared" si="9"/>
        <v>38</v>
      </c>
      <c r="B40" s="15">
        <v>1</v>
      </c>
      <c r="C40" s="15">
        <f>B40*(1-IF(C$2&lt;=2032,'MP-2016 factors'!BE21,HLOOKUP('MP-2016 factors'!$CE$2,'MP-2016 factors'!$CE$2:$CE$103,2+$A40-20)))</f>
        <v>0.9829</v>
      </c>
      <c r="D40" s="15">
        <f>C40*(1-IF(D$2&lt;=2032,'MP-2016 factors'!BF21,HLOOKUP('MP-2016 factors'!$CE$2,'MP-2016 factors'!$CE$2:$CE$103,2+$A40-20)))</f>
        <v>0.96442147999999994</v>
      </c>
      <c r="E40" s="15">
        <f>D40*(1-IF(E$2&lt;=2032,'MP-2016 factors'!BG21,HLOOKUP('MP-2016 factors'!$CE$2,'MP-2016 factors'!$CE$2:$CE$103,2+$A40-20)))</f>
        <v>0.94590458758399998</v>
      </c>
      <c r="F40" s="15">
        <f>E40*(1-IF(F$2&lt;=2032,'MP-2016 factors'!BH21,HLOOKUP('MP-2016 factors'!$CE$2,'MP-2016 factors'!$CE$2:$CE$103,2+$A40-20)))</f>
        <v>0.92906748592500477</v>
      </c>
      <c r="G40" s="15">
        <f>F40*(1-IF(G$2&lt;=2032,'MP-2016 factors'!BI21,HLOOKUP('MP-2016 factors'!$CE$2,'MP-2016 factors'!$CE$2:$CE$103,2+$A40-20)))</f>
        <v>0.91568891412768472</v>
      </c>
      <c r="H40" s="15">
        <f>G40*(1-IF(H$2&lt;=2032,'MP-2016 factors'!BJ21,HLOOKUP('MP-2016 factors'!$CE$2,'MP-2016 factors'!$CE$2:$CE$103,2+$A40-20)))</f>
        <v>0.90744771390053558</v>
      </c>
      <c r="I40" s="15">
        <f>H40*(1-IF(I$2&lt;=2032,'MP-2016 factors'!BK21,HLOOKUP('MP-2016 factors'!$CE$2,'MP-2016 factors'!$CE$2:$CE$103,2+$A40-20)))</f>
        <v>0.90536058415856435</v>
      </c>
      <c r="J40" s="15">
        <f>I40*(1-IF(J$2&lt;=2032,'MP-2016 factors'!BL21,HLOOKUP('MP-2016 factors'!$CE$2,'MP-2016 factors'!$CE$2:$CE$103,2+$A40-20)))</f>
        <v>0.90454575963282169</v>
      </c>
      <c r="K40" s="15">
        <f>J40*(1-IF(K$2&lt;=2032,'MP-2016 factors'!BM21,HLOOKUP('MP-2016 factors'!$CE$2,'MP-2016 factors'!$CE$2:$CE$103,2+$A40-20)))</f>
        <v>0.90454575963282169</v>
      </c>
      <c r="L40" s="15">
        <f>K40*(1-IF(L$2&lt;=2032,'MP-2016 factors'!BN21,HLOOKUP('MP-2016 factors'!$CE$2,'MP-2016 factors'!$CE$2:$CE$103,2+$A40-20)))</f>
        <v>0.90490757793667476</v>
      </c>
      <c r="M40" s="15">
        <f>L40*(1-IF(M$2&lt;=2032,'MP-2016 factors'!BO21,HLOOKUP('MP-2016 factors'!$CE$2,'MP-2016 factors'!$CE$2:$CE$103,2+$A40-20)))</f>
        <v>0.90508855945226208</v>
      </c>
      <c r="N40" s="15">
        <f>M40*(1-IF(N$2&lt;=2032,'MP-2016 factors'!BP21,HLOOKUP('MP-2016 factors'!$CE$2,'MP-2016 factors'!$CE$2:$CE$103,2+$A40-20)))</f>
        <v>0.9045455063165907</v>
      </c>
      <c r="O40" s="15">
        <f>N40*(1-IF(O$2&lt;=2032,'MP-2016 factors'!BQ21,HLOOKUP('MP-2016 factors'!$CE$2,'MP-2016 factors'!$CE$2:$CE$103,2+$A40-20)))</f>
        <v>0.90291732440522077</v>
      </c>
      <c r="P40" s="15">
        <f>O40*(1-IF(P$2&lt;=2032,'MP-2016 factors'!BR21,HLOOKUP('MP-2016 factors'!$CE$2,'MP-2016 factors'!$CE$2:$CE$103,2+$A40-20)))</f>
        <v>0.89993769723468353</v>
      </c>
      <c r="Q40" s="15">
        <f>P40*(1-IF(Q$2&lt;=2032,'MP-2016 factors'!BS21,HLOOKUP('MP-2016 factors'!$CE$2,'MP-2016 factors'!$CE$2:$CE$103,2+$A40-20)))</f>
        <v>0.89552800251823361</v>
      </c>
      <c r="R40" s="15">
        <f>Q40*(1-IF(R$2&lt;=2032,'MP-2016 factors'!BT21,HLOOKUP('MP-2016 factors'!$CE$2,'MP-2016 factors'!$CE$2:$CE$103,2+$A40-20)))</f>
        <v>0.88979662330211695</v>
      </c>
      <c r="S40" s="15">
        <f>R40*(1-IF(S$2&lt;=2032,'MP-2016 factors'!BU21,HLOOKUP('MP-2016 factors'!$CE$2,'MP-2016 factors'!$CE$2:$CE$103,2+$A40-20)))</f>
        <v>0.88285620964036038</v>
      </c>
      <c r="T40" s="15">
        <f>S40*(1-IF(T$2&lt;=2032,'MP-2016 factors'!BV21,HLOOKUP('MP-2016 factors'!$CE$2,'MP-2016 factors'!$CE$2:$CE$103,2+$A40-20)))</f>
        <v>0.8749987893745611</v>
      </c>
      <c r="U40" s="15">
        <f>T40*(1-IF(U$2&lt;=2032,'MP-2016 factors'!BW21,HLOOKUP('MP-2016 factors'!$CE$2,'MP-2016 factors'!$CE$2:$CE$103,2+$A40-20)))</f>
        <v>0.86651130111762786</v>
      </c>
      <c r="V40" s="15">
        <f>U40*(1-IF(V$2&lt;=2032,'MP-2016 factors'!BX21,HLOOKUP('MP-2016 factors'!$CE$2,'MP-2016 factors'!$CE$2:$CE$103,2+$A40-20)))</f>
        <v>0.85749958358600453</v>
      </c>
      <c r="W40" s="15">
        <f>V40*(1-IF(W$2&lt;=2032,'MP-2016 factors'!BY21,HLOOKUP('MP-2016 factors'!$CE$2,'MP-2016 factors'!$CE$2:$CE$103,2+$A40-20)))</f>
        <v>0.84832433804163421</v>
      </c>
      <c r="X40" s="15">
        <f>W40*(1-IF(X$2&lt;=2032,'MP-2016 factors'!BZ21,HLOOKUP('MP-2016 factors'!$CE$2,'MP-2016 factors'!$CE$2:$CE$103,2+$A40-20)))</f>
        <v>0.83916243519078448</v>
      </c>
      <c r="Y40" s="15">
        <f>X40*(1-IF(Y$2&lt;=2032,'MP-2016 factors'!CA21,HLOOKUP('MP-2016 factors'!$CE$2,'MP-2016 factors'!$CE$2:$CE$103,2+$A40-20)))</f>
        <v>0.83009948089072394</v>
      </c>
      <c r="Z40" s="15">
        <f>Y40*(1-IF(Z$2&lt;=2032,'MP-2016 factors'!CB21,HLOOKUP('MP-2016 factors'!$CE$2,'MP-2016 factors'!$CE$2:$CE$103,2+$A40-20)))</f>
        <v>0.82130042639328227</v>
      </c>
      <c r="AA40" s="15">
        <f>Z40*(1-IF(AA$2&lt;=2032,'MP-2016 factors'!CC21,HLOOKUP('MP-2016 factors'!$CE$2,'MP-2016 factors'!$CE$2:$CE$103,2+$A40-20)))</f>
        <v>0.81284103200143143</v>
      </c>
      <c r="AB40" s="15">
        <f>AA40*(1-IF(AB$2&lt;=2032,'MP-2016 factors'!CD21,HLOOKUP('MP-2016 factors'!$CE$2,'MP-2016 factors'!$CE$2:$CE$103,2+$A40-20)))</f>
        <v>0.80463133757821692</v>
      </c>
      <c r="AC40" s="15">
        <f>AB40*(1-IF(AC$2&lt;=2032,'MP-2016 factors'!CE21,HLOOKUP('MP-2016 factors'!$CE$2,'MP-2016 factors'!$CE$2:$CE$103,2+$A40-20)))</f>
        <v>0.79658502420243471</v>
      </c>
      <c r="AD40" s="15">
        <f>AC40*(1-IF(AD$2&lt;=2032,'MP-2016 factors'!CF21,HLOOKUP('MP-2016 factors'!$CE$2,'MP-2016 factors'!$CE$2:$CE$103,2+$A40-20)))</f>
        <v>0.78861917396041037</v>
      </c>
      <c r="AE40" s="15">
        <f>AD40*(1-IF(AE$2&lt;=2032,'MP-2016 factors'!CG21,HLOOKUP('MP-2016 factors'!$CE$2,'MP-2016 factors'!$CE$2:$CE$103,2+$A40-20)))</f>
        <v>0.78073298222080623</v>
      </c>
      <c r="AF40" s="15">
        <f>AE40*(1-IF(AF$2&lt;=2032,'MP-2016 factors'!CH21,HLOOKUP('MP-2016 factors'!$CE$2,'MP-2016 factors'!$CE$2:$CE$103,2+$A40-20)))</f>
        <v>0.77292565239859812</v>
      </c>
      <c r="AG40" s="15">
        <f>AF40*(1-IF(AG$2&lt;=2032,'MP-2016 factors'!CI21,HLOOKUP('MP-2016 factors'!$CE$2,'MP-2016 factors'!$CE$2:$CE$103,2+$A40-20)))</f>
        <v>0.76519639587461208</v>
      </c>
      <c r="AH40" s="15">
        <f>AG40*(1-IF(AH$2&lt;=2032,'MP-2016 factors'!CJ21,HLOOKUP('MP-2016 factors'!$CE$2,'MP-2016 factors'!$CE$2:$CE$103,2+$A40-20)))</f>
        <v>0.75754443191586596</v>
      </c>
      <c r="AI40" s="15">
        <f>AH40*(1-IF(AI$2&lt;=2032,'MP-2016 factors'!CK21,HLOOKUP('MP-2016 factors'!$CE$2,'MP-2016 factors'!$CE$2:$CE$103,2+$A40-20)))</f>
        <v>0.74996898759670727</v>
      </c>
      <c r="AJ40" s="15">
        <f>AI40*(1-IF(AJ$2&lt;=2032,'MP-2016 factors'!CL21,HLOOKUP('MP-2016 factors'!$CE$2,'MP-2016 factors'!$CE$2:$CE$103,2+$A40-20)))</f>
        <v>0.74246929772074022</v>
      </c>
      <c r="AK40" s="15">
        <f>AJ40*(1-IF(AK$2&lt;=2032,'MP-2016 factors'!CM21,HLOOKUP('MP-2016 factors'!$CE$2,'MP-2016 factors'!$CE$2:$CE$103,2+$A40-20)))</f>
        <v>0.73504460474353284</v>
      </c>
      <c r="AL40" s="15">
        <f>AK40*(1-IF(AL$2&lt;=2032,'MP-2016 factors'!CN21,HLOOKUP('MP-2016 factors'!$CE$2,'MP-2016 factors'!$CE$2:$CE$103,2+$A40-20)))</f>
        <v>0.72769415869609755</v>
      </c>
      <c r="AM40" s="15">
        <f>AL40*(1-IF(AM$2&lt;=2032,'MP-2016 factors'!CO21,HLOOKUP('MP-2016 factors'!$CE$2,'MP-2016 factors'!$CE$2:$CE$103,2+$A40-20)))</f>
        <v>0.72041721710913653</v>
      </c>
      <c r="AN40" s="15">
        <f>AM40*(1-IF(AN$2&lt;=2032,'MP-2016 factors'!CP21,HLOOKUP('MP-2016 factors'!$CE$2,'MP-2016 factors'!$CE$2:$CE$103,2+$A40-20)))</f>
        <v>0.71321304493804516</v>
      </c>
      <c r="AO40" s="15">
        <f>AN40*(1-IF(AO$2&lt;=2032,'MP-2016 factors'!CQ21,HLOOKUP('MP-2016 factors'!$CE$2,'MP-2016 factors'!$CE$2:$CE$103,2+$A40-20)))</f>
        <v>0.70608091448866472</v>
      </c>
      <c r="AP40" s="15">
        <f>AO40*(1-IF(AP$2&lt;=2032,'MP-2016 factors'!CR21,HLOOKUP('MP-2016 factors'!$CE$2,'MP-2016 factors'!$CE$2:$CE$103,2+$A40-20)))</f>
        <v>0.69902010534377812</v>
      </c>
      <c r="AQ40" s="15">
        <f>AP40*(1-IF(AQ$2&lt;=2032,'MP-2016 factors'!CS21,HLOOKUP('MP-2016 factors'!$CE$2,'MP-2016 factors'!$CE$2:$CE$103,2+$A40-20)))</f>
        <v>0.69202990429034028</v>
      </c>
      <c r="AR40" s="15">
        <f>AQ40*(1-IF(AR$2&lt;=2032,'MP-2016 factors'!CT21,HLOOKUP('MP-2016 factors'!$CE$2,'MP-2016 factors'!$CE$2:$CE$103,2+$A40-20)))</f>
        <v>0.68510960524743691</v>
      </c>
      <c r="AS40" s="15">
        <f>AR40*(1-IF(AS$2&lt;=2032,'MP-2016 factors'!CU21,HLOOKUP('MP-2016 factors'!$CE$2,'MP-2016 factors'!$CE$2:$CE$103,2+$A40-20)))</f>
        <v>0.67825850919496256</v>
      </c>
      <c r="AT40" s="15">
        <f>AS40*(1-IF(AT$2&lt;=2032,'MP-2016 factors'!CV21,HLOOKUP('MP-2016 factors'!$CE$2,'MP-2016 factors'!$CE$2:$CE$103,2+$A40-20)))</f>
        <v>0.67147592410301293</v>
      </c>
      <c r="AU40" s="15">
        <f>AT40*(1-IF(AU$2&lt;=2032,'MP-2016 factors'!CW21,HLOOKUP('MP-2016 factors'!$CE$2,'MP-2016 factors'!$CE$2:$CE$103,2+$A40-20)))</f>
        <v>0.66476116486198278</v>
      </c>
      <c r="AV40" s="15">
        <f>AU40*(1-IF(AV$2&lt;=2032,'MP-2016 factors'!CX21,HLOOKUP('MP-2016 factors'!$CE$2,'MP-2016 factors'!$CE$2:$CE$103,2+$A40-20)))</f>
        <v>0.65811355321336296</v>
      </c>
      <c r="AW40" s="15">
        <f>AV40*(1-IF(AW$2&lt;=2032,'MP-2016 factors'!CY21,HLOOKUP('MP-2016 factors'!$CE$2,'MP-2016 factors'!$CE$2:$CE$103,2+$A40-20)))</f>
        <v>0.65153241768122927</v>
      </c>
      <c r="AX40" s="15">
        <f>AW40*(1-IF(AX$2&lt;=2032,'MP-2016 factors'!CZ21,HLOOKUP('MP-2016 factors'!$CE$2,'MP-2016 factors'!$CE$2:$CE$103,2+$A40-20)))</f>
        <v>0.64501709350441694</v>
      </c>
      <c r="AY40" s="15">
        <f>AX40*(1-IF(AY$2&lt;=2032,'MP-2016 factors'!DA21,HLOOKUP('MP-2016 factors'!$CE$2,'MP-2016 factors'!$CE$2:$CE$103,2+$A40-20)))</f>
        <v>0.63856692256937275</v>
      </c>
      <c r="AZ40" s="15">
        <f>AY40*(1-IF(AZ$2&lt;=2032,'MP-2016 factors'!DB21,HLOOKUP('MP-2016 factors'!$CE$2,'MP-2016 factors'!$CE$2:$CE$103,2+$A40-20)))</f>
        <v>0.63218125334367903</v>
      </c>
      <c r="BA40" s="15">
        <f>AZ40*(1-IF(BA$2&lt;=2032,'MP-2016 factors'!DC21,HLOOKUP('MP-2016 factors'!$CE$2,'MP-2016 factors'!$CE$2:$CE$103,2+$A40-20)))</f>
        <v>0.62585944081024225</v>
      </c>
      <c r="BB40" s="15">
        <f>BA40*(1-IF(BB$2&lt;=2032,'MP-2016 factors'!DD21,HLOOKUP('MP-2016 factors'!$CE$2,'MP-2016 factors'!$CE$2:$CE$103,2+$A40-20)))</f>
        <v>0.61960084640213986</v>
      </c>
      <c r="BC40" s="15">
        <f>BB40*(1-IF(BC$2&lt;=2032,'MP-2016 factors'!DE21,HLOOKUP('MP-2016 factors'!$CE$2,'MP-2016 factors'!$CE$2:$CE$103,2+$A40-20)))</f>
        <v>0.61340483793811851</v>
      </c>
      <c r="BD40" s="15">
        <f>BC40*(1-IF(BD$2&lt;=2032,'MP-2016 factors'!DF21,HLOOKUP('MP-2016 factors'!$CE$2,'MP-2016 factors'!$CE$2:$CE$103,2+$A40-20)))</f>
        <v>0.60727078955873737</v>
      </c>
      <c r="BE40" s="15">
        <f>BD40*(1-IF(BE$2&lt;=2032,'MP-2016 factors'!DG21,HLOOKUP('MP-2016 factors'!$CE$2,'MP-2016 factors'!$CE$2:$CE$103,2+$A40-20)))</f>
        <v>0.60119808166315003</v>
      </c>
      <c r="BF40" s="15">
        <f>BE40*(1-IF(BF$2&lt;=2032,'MP-2016 factors'!DH21,HLOOKUP('MP-2016 factors'!$CE$2,'MP-2016 factors'!$CE$2:$CE$103,2+$A40-20)))</f>
        <v>0.59518610084651857</v>
      </c>
      <c r="BG40" s="15">
        <f>BF40*(1-IF(BG$2&lt;=2032,'MP-2016 factors'!DI21,HLOOKUP('MP-2016 factors'!$CE$2,'MP-2016 factors'!$CE$2:$CE$103,2+$A40-20)))</f>
        <v>0.58923423983805334</v>
      </c>
      <c r="BH40" s="15">
        <f>BG40*(1-IF(BH$2&lt;=2032,'MP-2016 factors'!DJ21,HLOOKUP('MP-2016 factors'!$CE$2,'MP-2016 factors'!$CE$2:$CE$103,2+$A40-20)))</f>
        <v>0.5833418974396728</v>
      </c>
      <c r="BI40" s="15">
        <f>BH40*(1-IF(BI$2&lt;=2032,'MP-2016 factors'!DK21,HLOOKUP('MP-2016 factors'!$CE$2,'MP-2016 factors'!$CE$2:$CE$103,2+$A40-20)))</f>
        <v>0.57750847846527609</v>
      </c>
      <c r="BJ40" s="15">
        <f>BI40*(1-IF(BJ$2&lt;=2032,'MP-2016 factors'!DL21,HLOOKUP('MP-2016 factors'!$CE$2,'MP-2016 factors'!$CE$2:$CE$103,2+$A40-20)))</f>
        <v>0.57173339368062337</v>
      </c>
      <c r="BK40" s="15">
        <f>BJ40*(1-IF(BK$2&lt;=2032,'MP-2016 factors'!DM21,HLOOKUP('MP-2016 factors'!$CE$2,'MP-2016 factors'!$CE$2:$CE$103,2+$A40-20)))</f>
        <v>0.56601605974381708</v>
      </c>
      <c r="BL40" s="15">
        <f>BK40*(1-IF(BL$2&lt;=2032,'MP-2016 factors'!DN21,HLOOKUP('MP-2016 factors'!$CE$2,'MP-2016 factors'!$CE$2:$CE$103,2+$A40-20)))</f>
        <v>0.56035589914637896</v>
      </c>
      <c r="BM40" s="15">
        <f>BL40*(1-IF(BM$2&lt;=2032,'MP-2016 factors'!DO21,HLOOKUP('MP-2016 factors'!$CE$2,'MP-2016 factors'!$CE$2:$CE$103,2+$A40-20)))</f>
        <v>0.55475234015491515</v>
      </c>
      <c r="BN40" s="15">
        <f>BM40*(1-IF(BN$2&lt;=2032,'MP-2016 factors'!DP21,HLOOKUP('MP-2016 factors'!$CE$2,'MP-2016 factors'!$CE$2:$CE$103,2+$A40-20)))</f>
        <v>0.54920481675336597</v>
      </c>
      <c r="BO40" s="15">
        <f>BN40*(1-IF(BO$2&lt;=2032,'MP-2016 factors'!DQ21,HLOOKUP('MP-2016 factors'!$CE$2,'MP-2016 factors'!$CE$2:$CE$103,2+$A40-20)))</f>
        <v>0.54371276858583228</v>
      </c>
      <c r="BP40" s="15">
        <f>BO40*(1-IF(BP$2&lt;=2032,'MP-2016 factors'!DR21,HLOOKUP('MP-2016 factors'!$CE$2,'MP-2016 factors'!$CE$2:$CE$103,2+$A40-20)))</f>
        <v>0.53827564089997393</v>
      </c>
      <c r="BQ40" s="15">
        <f>BP40*(1-IF(BQ$2&lt;=2032,'MP-2016 factors'!DS21,HLOOKUP('MP-2016 factors'!$CE$2,'MP-2016 factors'!$CE$2:$CE$103,2+$A40-20)))</f>
        <v>0.53289288449097416</v>
      </c>
      <c r="BR40" s="15">
        <f>BQ40*(1-IF(BR$2&lt;=2032,'MP-2016 factors'!DT21,HLOOKUP('MP-2016 factors'!$CE$2,'MP-2016 factors'!$CE$2:$CE$103,2+$A40-20)))</f>
        <v>0.5275639556460644</v>
      </c>
      <c r="BS40" s="15">
        <f>BR40*(1-IF(BS$2&lt;=2032,'MP-2016 factors'!DU21,HLOOKUP('MP-2016 factors'!$CE$2,'MP-2016 factors'!$CE$2:$CE$103,2+$A40-20)))</f>
        <v>0.5222883160896038</v>
      </c>
      <c r="BT40" s="15">
        <f>BS40*(1-IF(BT$2&lt;=2032,'MP-2016 factors'!DV21,HLOOKUP('MP-2016 factors'!$CE$2,'MP-2016 factors'!$CE$2:$CE$103,2+$A40-20)))</f>
        <v>0.51706543292870777</v>
      </c>
      <c r="BU40" s="15">
        <f>BT40*(1-IF(BU$2&lt;=2032,'MP-2016 factors'!DW21,HLOOKUP('MP-2016 factors'!$CE$2,'MP-2016 factors'!$CE$2:$CE$103,2+$A40-20)))</f>
        <v>0.51189477859942067</v>
      </c>
      <c r="BV40" s="15">
        <f>BU40*(1-IF(BV$2&lt;=2032,'MP-2016 factors'!DX21,HLOOKUP('MP-2016 factors'!$CE$2,'MP-2016 factors'!$CE$2:$CE$103,2+$A40-20)))</f>
        <v>0.50677583081342648</v>
      </c>
      <c r="BW40" s="15">
        <f>BV40*(1-IF(BW$2&lt;=2032,'MP-2016 factors'!DY21,HLOOKUP('MP-2016 factors'!$CE$2,'MP-2016 factors'!$CE$2:$CE$103,2+$A40-20)))</f>
        <v>0.50170807250529226</v>
      </c>
      <c r="BX40" s="15">
        <f>BW40*(1-IF(BX$2&lt;=2032,'MP-2016 factors'!DZ21,HLOOKUP('MP-2016 factors'!$CE$2,'MP-2016 factors'!$CE$2:$CE$103,2+$A40-20)))</f>
        <v>0.49669099178023934</v>
      </c>
      <c r="BY40" s="15">
        <f>BX40*(1-IF(BY$2&lt;=2032,'MP-2016 factors'!EA21,HLOOKUP('MP-2016 factors'!$CE$2,'MP-2016 factors'!$CE$2:$CE$103,2+$A40-20)))</f>
        <v>0.49172408186243693</v>
      </c>
      <c r="BZ40" s="15">
        <f>BY40*(1-IF(BZ$2&lt;=2032,'MP-2016 factors'!EB21,HLOOKUP('MP-2016 factors'!$CE$2,'MP-2016 factors'!$CE$2:$CE$103,2+$A40-20)))</f>
        <v>0.48680684104381255</v>
      </c>
      <c r="CA40" s="15">
        <f>BZ40*(1-IF(CA$2&lt;=2032,'MP-2016 factors'!EC21,HLOOKUP('MP-2016 factors'!$CE$2,'MP-2016 factors'!$CE$2:$CE$103,2+$A40-20)))</f>
        <v>0.48193877263337442</v>
      </c>
      <c r="CB40" s="15">
        <f>CA40*(1-IF(CB$2&lt;=2032,'MP-2016 factors'!ED21,HLOOKUP('MP-2016 factors'!$CE$2,'MP-2016 factors'!$CE$2:$CE$103,2+$A40-20)))</f>
        <v>0.4771193849070407</v>
      </c>
      <c r="CC40" s="15">
        <f>CB40*(1-IF(CC$2&lt;=2032,'MP-2016 factors'!EE21,HLOOKUP('MP-2016 factors'!$CE$2,'MP-2016 factors'!$CE$2:$CE$103,2+$A40-20)))</f>
        <v>0.47234819105797027</v>
      </c>
      <c r="CD40" s="15">
        <f>CC40*(1-IF(CD$2&lt;=2032,'MP-2016 factors'!EF21,HLOOKUP('MP-2016 factors'!$CE$2,'MP-2016 factors'!$CE$2:$CE$103,2+$A40-20)))</f>
        <v>0.46762470914739057</v>
      </c>
      <c r="CE40" s="15">
        <f>CD40*(1-IF(CE$2&lt;=2032,'MP-2016 factors'!EG21,HLOOKUP('MP-2016 factors'!$CE$2,'MP-2016 factors'!$CE$2:$CE$103,2+$A40-20)))</f>
        <v>0.46294846205591667</v>
      </c>
      <c r="CF40" s="15">
        <f>CE40*(1-IF(CF$2&lt;=2032,'MP-2016 factors'!EH21,HLOOKUP('MP-2016 factors'!$CE$2,'MP-2016 factors'!$CE$2:$CE$103,2+$A40-20)))</f>
        <v>0.45831897743535749</v>
      </c>
      <c r="CG40" s="15">
        <f>CF40*(1-IF(CG$2&lt;=2032,'MP-2016 factors'!EI21,HLOOKUP('MP-2016 factors'!$CE$2,'MP-2016 factors'!$CE$2:$CE$103,2+$A40-20)))</f>
        <v>0.45373578766100392</v>
      </c>
      <c r="CH40" s="15">
        <f>CG40*(1-IF(CH$2&lt;=2032,'MP-2016 factors'!EJ21,HLOOKUP('MP-2016 factors'!$CE$2,'MP-2016 factors'!$CE$2:$CE$103,2+$A40-20)))</f>
        <v>0.44919842978439389</v>
      </c>
      <c r="CI40" s="15">
        <f>CH40*(1-IF(CI$2&lt;=2032,'MP-2016 factors'!EK21,HLOOKUP('MP-2016 factors'!$CE$2,'MP-2016 factors'!$CE$2:$CE$103,2+$A40-20)))</f>
        <v>0.44470644548654997</v>
      </c>
      <c r="CJ40" s="15">
        <f>CI40*(1-IF(CJ$2&lt;=2032,'MP-2016 factors'!EL21,HLOOKUP('MP-2016 factors'!$CE$2,'MP-2016 factors'!$CE$2:$CE$103,2+$A40-20)))</f>
        <v>0.44025938103168449</v>
      </c>
      <c r="CK40" s="15">
        <f>CJ40*(1-IF(CK$2&lt;=2032,'MP-2016 factors'!EM21,HLOOKUP('MP-2016 factors'!$CE$2,'MP-2016 factors'!$CE$2:$CE$103,2+$A40-20)))</f>
        <v>0.43585678722136767</v>
      </c>
      <c r="CL40" s="15">
        <f>CK40*(1-IF(CL$2&lt;=2032,'MP-2016 factors'!EN21,HLOOKUP('MP-2016 factors'!$CE$2,'MP-2016 factors'!$CE$2:$CE$103,2+$A40-20)))</f>
        <v>0.431498219349154</v>
      </c>
      <c r="CM40" s="15">
        <f>CL40*(1-IF(CM$2&lt;=2032,'MP-2016 factors'!EO21,HLOOKUP('MP-2016 factors'!$CE$2,'MP-2016 factors'!$CE$2:$CE$103,2+$A40-20)))</f>
        <v>0.42718323715566248</v>
      </c>
      <c r="CN40" s="15">
        <f>CM40*(1-IF(CN$2&lt;=2032,'MP-2016 factors'!EP21,HLOOKUP('MP-2016 factors'!$CE$2,'MP-2016 factors'!$CE$2:$CE$103,2+$A40-20)))</f>
        <v>0.42291140478410583</v>
      </c>
      <c r="CO40" s="15">
        <f>CN40*(1-IF(CO$2&lt;=2032,'MP-2016 factors'!EQ21,HLOOKUP('MP-2016 factors'!$CE$2,'MP-2016 factors'!$CE$2:$CE$103,2+$A40-20)))</f>
        <v>0.41868229073626478</v>
      </c>
      <c r="CP40" s="15">
        <f>CO40*(1-IF(CP$2&lt;=2032,'MP-2016 factors'!ER21,HLOOKUP('MP-2016 factors'!$CE$2,'MP-2016 factors'!$CE$2:$CE$103,2+$A40-20)))</f>
        <v>0.41449546782890212</v>
      </c>
      <c r="CQ40" s="15">
        <f>CP40*(1-IF(CQ$2&lt;=2032,'MP-2016 factors'!ES21,HLOOKUP('MP-2016 factors'!$CE$2,'MP-2016 factors'!$CE$2:$CE$103,2+$A40-20)))</f>
        <v>0.41035051315061311</v>
      </c>
      <c r="CR40" s="15">
        <f>CQ40*(1-IF(CR$2&lt;=2032,'MP-2016 factors'!ET21,HLOOKUP('MP-2016 factors'!$CE$2,'MP-2016 factors'!$CE$2:$CE$103,2+$A40-20)))</f>
        <v>0.40624700801910696</v>
      </c>
      <c r="CS40" s="15">
        <f>CR40*(1-IF(CS$2&lt;=2032,'MP-2016 factors'!EU21,HLOOKUP('MP-2016 factors'!$CE$2,'MP-2016 factors'!$CE$2:$CE$103,2+$A40-20)))</f>
        <v>0.4021845379389159</v>
      </c>
      <c r="CT40" s="15">
        <f>CS40*(1-IF(CT$2&lt;=2032,'MP-2016 factors'!EV21,HLOOKUP('MP-2016 factors'!$CE$2,'MP-2016 factors'!$CE$2:$CE$103,2+$A40-20)))</f>
        <v>0.39816269255952674</v>
      </c>
      <c r="CU40" s="15">
        <f>CT40*(1-IF(CU$2&lt;=2032,'MP-2016 factors'!EW21,HLOOKUP('MP-2016 factors'!$CE$2,'MP-2016 factors'!$CE$2:$CE$103,2+$A40-20)))</f>
        <v>0.39418106563393146</v>
      </c>
      <c r="CV40" s="15">
        <f>CU40*(1-IF(CV$2&lt;=2032,'MP-2016 factors'!EX21,HLOOKUP('MP-2016 factors'!$CE$2,'MP-2016 factors'!$CE$2:$CE$103,2+$A40-20)))</f>
        <v>0.39023925497759215</v>
      </c>
      <c r="CW40" s="15">
        <f>CV40*(1-IF(CW$2&lt;=2032,'MP-2016 factors'!EY21,HLOOKUP('MP-2016 factors'!$CE$2,'MP-2016 factors'!$CE$2:$CE$103,2+$A40-20)))</f>
        <v>0.38633686242781623</v>
      </c>
      <c r="CX40" s="15">
        <f>CW40*(1-IF(CX$2&lt;=2032,'MP-2016 factors'!EZ21,HLOOKUP('MP-2016 factors'!$CE$2,'MP-2016 factors'!$CE$2:$CE$103,2+$A40-20)))</f>
        <v>0.38247349380353807</v>
      </c>
      <c r="CY40" s="15">
        <f>CX40*(1-IF(CY$2&lt;=2032,'MP-2016 factors'!FA21,HLOOKUP('MP-2016 factors'!$CE$2,'MP-2016 factors'!$CE$2:$CE$103,2+$A40-20)))</f>
        <v>0.3786487588655027</v>
      </c>
      <c r="CZ40" s="15">
        <f>CY40*(1-IF(CZ$2&lt;=2032,'MP-2016 factors'!FB21,HLOOKUP('MP-2016 factors'!$CE$2,'MP-2016 factors'!$CE$2:$CE$103,2+$A40-20)))</f>
        <v>0.37486227127684768</v>
      </c>
      <c r="DA40" s="15">
        <f>CZ40*(1-IF(DA$2&lt;=2032,'MP-2016 factors'!FC21,HLOOKUP('MP-2016 factors'!$CE$2,'MP-2016 factors'!$CE$2:$CE$103,2+$A40-20)))</f>
        <v>0.37111364856407919</v>
      </c>
      <c r="DB40" s="15">
        <f>DA40*(1-IF(DB$2&lt;=2032,'MP-2016 factors'!FD21,HLOOKUP('MP-2016 factors'!$CE$2,'MP-2016 factors'!$CE$2:$CE$103,2+$A40-20)))</f>
        <v>0.36740251207843838</v>
      </c>
      <c r="DC40" s="15">
        <f>DB40*(1-IF(DC$2&lt;=2032,'MP-2016 factors'!FE21,HLOOKUP('MP-2016 factors'!$CE$2,'MP-2016 factors'!$CE$2:$CE$103,2+$A40-20)))</f>
        <v>0.36372848695765397</v>
      </c>
      <c r="DD40" s="15">
        <f>DC40*(1-IF(DD$2&lt;=2032,'MP-2016 factors'!FF21,HLOOKUP('MP-2016 factors'!$CE$2,'MP-2016 factors'!$CE$2:$CE$103,2+$A40-20)))</f>
        <v>0.36009120208807743</v>
      </c>
      <c r="DE40" s="15">
        <f>DD40*(1-IF(DE$2&lt;=2032,'MP-2016 factors'!FG21,HLOOKUP('MP-2016 factors'!$CE$2,'MP-2016 factors'!$CE$2:$CE$103,2+$A40-20)))</f>
        <v>0.35649029006719668</v>
      </c>
      <c r="DF40" s="15">
        <f>DE40*(1-IF(DF$2&lt;=2032,'MP-2016 factors'!FH21,HLOOKUP('MP-2016 factors'!$CE$2,'MP-2016 factors'!$CE$2:$CE$103,2+$A40-20)))</f>
        <v>0.35292538716652472</v>
      </c>
    </row>
    <row r="41" spans="1:110" x14ac:dyDescent="0.25">
      <c r="A41">
        <f t="shared" si="9"/>
        <v>39</v>
      </c>
      <c r="B41" s="15">
        <v>1</v>
      </c>
      <c r="C41" s="15">
        <f>B41*(1-IF(C$2&lt;=2032,'MP-2016 factors'!BE22,HLOOKUP('MP-2016 factors'!$CE$2,'MP-2016 factors'!$CE$2:$CE$103,2+$A41-20)))</f>
        <v>0.98060000000000003</v>
      </c>
      <c r="D41" s="15">
        <f>C41*(1-IF(D$2&lt;=2032,'MP-2016 factors'!BF22,HLOOKUP('MP-2016 factors'!$CE$2,'MP-2016 factors'!$CE$2:$CE$103,2+$A41-20)))</f>
        <v>0.95951710000000001</v>
      </c>
      <c r="E41" s="15">
        <f>D41*(1-IF(E$2&lt;=2032,'MP-2016 factors'!BG22,HLOOKUP('MP-2016 factors'!$CE$2,'MP-2016 factors'!$CE$2:$CE$103,2+$A41-20)))</f>
        <v>0.93811986867000008</v>
      </c>
      <c r="F41" s="15">
        <f>E41*(1-IF(F$2&lt;=2032,'MP-2016 factors'!BH22,HLOOKUP('MP-2016 factors'!$CE$2,'MP-2016 factors'!$CE$2:$CE$103,2+$A41-20)))</f>
        <v>0.9183255394410631</v>
      </c>
      <c r="G41" s="15">
        <f>F41*(1-IF(G$2&lt;=2032,'MP-2016 factors'!BI22,HLOOKUP('MP-2016 factors'!$CE$2,'MP-2016 factors'!$CE$2:$CE$103,2+$A41-20)))</f>
        <v>0.9019793448390121</v>
      </c>
      <c r="H41" s="15">
        <f>G41*(1-IF(H$2&lt;=2032,'MP-2016 factors'!BJ22,HLOOKUP('MP-2016 factors'!$CE$2,'MP-2016 factors'!$CE$2:$CE$103,2+$A41-20)))</f>
        <v>0.89079480096300834</v>
      </c>
      <c r="I41" s="15">
        <f>H41*(1-IF(I$2&lt;=2032,'MP-2016 factors'!BK22,HLOOKUP('MP-2016 factors'!$CE$2,'MP-2016 factors'!$CE$2:$CE$103,2+$A41-20)))</f>
        <v>0.88580635007761543</v>
      </c>
      <c r="J41" s="15">
        <f>I41*(1-IF(J$2&lt;=2032,'MP-2016 factors'!BL22,HLOOKUP('MP-2016 factors'!$CE$2,'MP-2016 factors'!$CE$2:$CE$103,2+$A41-20)))</f>
        <v>0.88226312467730494</v>
      </c>
      <c r="K41" s="15">
        <f>J41*(1-IF(K$2&lt;=2032,'MP-2016 factors'!BM22,HLOOKUP('MP-2016 factors'!$CE$2,'MP-2016 factors'!$CE$2:$CE$103,2+$A41-20)))</f>
        <v>0.87979278792820848</v>
      </c>
      <c r="L41" s="15">
        <f>K41*(1-IF(L$2&lt;=2032,'MP-2016 factors'!BN22,HLOOKUP('MP-2016 factors'!$CE$2,'MP-2016 factors'!$CE$2:$CE$103,2+$A41-20)))</f>
        <v>0.87812118163114483</v>
      </c>
      <c r="M41" s="15">
        <f>L41*(1-IF(M$2&lt;=2032,'MP-2016 factors'!BO22,HLOOKUP('MP-2016 factors'!$CE$2,'MP-2016 factors'!$CE$2:$CE$103,2+$A41-20)))</f>
        <v>0.87671618774053495</v>
      </c>
      <c r="N41" s="15">
        <f>M41*(1-IF(N$2&lt;=2032,'MP-2016 factors'!BP22,HLOOKUP('MP-2016 factors'!$CE$2,'MP-2016 factors'!$CE$2:$CE$103,2+$A41-20)))</f>
        <v>0.87522577022137604</v>
      </c>
      <c r="O41" s="15">
        <f>N41*(1-IF(O$2&lt;=2032,'MP-2016 factors'!BQ22,HLOOKUP('MP-2016 factors'!$CE$2,'MP-2016 factors'!$CE$2:$CE$103,2+$A41-20)))</f>
        <v>0.87321275094986694</v>
      </c>
      <c r="P41" s="15">
        <f>O41*(1-IF(P$2&lt;=2032,'MP-2016 factors'!BR22,HLOOKUP('MP-2016 factors'!$CE$2,'MP-2016 factors'!$CE$2:$CE$103,2+$A41-20)))</f>
        <v>0.87033114887173246</v>
      </c>
      <c r="Q41" s="15">
        <f>P41*(1-IF(Q$2&lt;=2032,'MP-2016 factors'!BS22,HLOOKUP('MP-2016 factors'!$CE$2,'MP-2016 factors'!$CE$2:$CE$103,2+$A41-20)))</f>
        <v>0.86641465870180967</v>
      </c>
      <c r="R41" s="15">
        <f>Q41*(1-IF(R$2&lt;=2032,'MP-2016 factors'!BT22,HLOOKUP('MP-2016 factors'!$CE$2,'MP-2016 factors'!$CE$2:$CE$103,2+$A41-20)))</f>
        <v>0.86138945368133912</v>
      </c>
      <c r="S41" s="15">
        <f>R41*(1-IF(S$2&lt;=2032,'MP-2016 factors'!BU22,HLOOKUP('MP-2016 factors'!$CE$2,'MP-2016 factors'!$CE$2:$CE$103,2+$A41-20)))</f>
        <v>0.85535972750556977</v>
      </c>
      <c r="T41" s="15">
        <f>S41*(1-IF(T$2&lt;=2032,'MP-2016 factors'!BV22,HLOOKUP('MP-2016 factors'!$CE$2,'MP-2016 factors'!$CE$2:$CE$103,2+$A41-20)))</f>
        <v>0.84843131371277469</v>
      </c>
      <c r="U41" s="15">
        <f>T41*(1-IF(U$2&lt;=2032,'MP-2016 factors'!BW22,HLOOKUP('MP-2016 factors'!$CE$2,'MP-2016 factors'!$CE$2:$CE$103,2+$A41-20)))</f>
        <v>0.84071058875798843</v>
      </c>
      <c r="V41" s="15">
        <f>U41*(1-IF(V$2&lt;=2032,'MP-2016 factors'!BX22,HLOOKUP('MP-2016 factors'!$CE$2,'MP-2016 factors'!$CE$2:$CE$103,2+$A41-20)))</f>
        <v>0.83247162498816007</v>
      </c>
      <c r="W41" s="15">
        <f>V41*(1-IF(W$2&lt;=2032,'MP-2016 factors'!BY22,HLOOKUP('MP-2016 factors'!$CE$2,'MP-2016 factors'!$CE$2:$CE$103,2+$A41-20)))</f>
        <v>0.82389716725078199</v>
      </c>
      <c r="X41" s="15">
        <f>W41*(1-IF(X$2&lt;=2032,'MP-2016 factors'!BZ22,HLOOKUP('MP-2016 factors'!$CE$2,'MP-2016 factors'!$CE$2:$CE$103,2+$A41-20)))</f>
        <v>0.81524624699464887</v>
      </c>
      <c r="Y41" s="15">
        <f>X41*(1-IF(Y$2&lt;=2032,'MP-2016 factors'!CA22,HLOOKUP('MP-2016 factors'!$CE$2,'MP-2016 factors'!$CE$2:$CE$103,2+$A41-20)))</f>
        <v>0.80660463677650551</v>
      </c>
      <c r="Z41" s="15">
        <f>Y41*(1-IF(Z$2&lt;=2032,'MP-2016 factors'!CB22,HLOOKUP('MP-2016 factors'!$CE$2,'MP-2016 factors'!$CE$2:$CE$103,2+$A41-20)))</f>
        <v>0.79821594855402989</v>
      </c>
      <c r="AA41" s="15">
        <f>Z41*(1-IF(AA$2&lt;=2032,'MP-2016 factors'!CC22,HLOOKUP('MP-2016 factors'!$CE$2,'MP-2016 factors'!$CE$2:$CE$103,2+$A41-20)))</f>
        <v>0.78999432428392335</v>
      </c>
      <c r="AB41" s="15">
        <f>AA41*(1-IF(AB$2&lt;=2032,'MP-2016 factors'!CD22,HLOOKUP('MP-2016 factors'!$CE$2,'MP-2016 factors'!$CE$2:$CE$103,2+$A41-20)))</f>
        <v>0.78201538160865569</v>
      </c>
      <c r="AC41" s="15">
        <f>AB41*(1-IF(AC$2&lt;=2032,'MP-2016 factors'!CE22,HLOOKUP('MP-2016 factors'!$CE$2,'MP-2016 factors'!$CE$2:$CE$103,2+$A41-20)))</f>
        <v>0.77419522779256911</v>
      </c>
      <c r="AD41" s="15">
        <f>AC41*(1-IF(AD$2&lt;=2032,'MP-2016 factors'!CF22,HLOOKUP('MP-2016 factors'!$CE$2,'MP-2016 factors'!$CE$2:$CE$103,2+$A41-20)))</f>
        <v>0.76645327551464337</v>
      </c>
      <c r="AE41" s="15">
        <f>AD41*(1-IF(AE$2&lt;=2032,'MP-2016 factors'!CG22,HLOOKUP('MP-2016 factors'!$CE$2,'MP-2016 factors'!$CE$2:$CE$103,2+$A41-20)))</f>
        <v>0.75878874275949693</v>
      </c>
      <c r="AF41" s="15">
        <f>AE41*(1-IF(AF$2&lt;=2032,'MP-2016 factors'!CH22,HLOOKUP('MP-2016 factors'!$CE$2,'MP-2016 factors'!$CE$2:$CE$103,2+$A41-20)))</f>
        <v>0.75120085533190195</v>
      </c>
      <c r="AG41" s="15">
        <f>AF41*(1-IF(AG$2&lt;=2032,'MP-2016 factors'!CI22,HLOOKUP('MP-2016 factors'!$CE$2,'MP-2016 factors'!$CE$2:$CE$103,2+$A41-20)))</f>
        <v>0.74368884677858293</v>
      </c>
      <c r="AH41" s="15">
        <f>AG41*(1-IF(AH$2&lt;=2032,'MP-2016 factors'!CJ22,HLOOKUP('MP-2016 factors'!$CE$2,'MP-2016 factors'!$CE$2:$CE$103,2+$A41-20)))</f>
        <v>0.73625195831079715</v>
      </c>
      <c r="AI41" s="15">
        <f>AH41*(1-IF(AI$2&lt;=2032,'MP-2016 factors'!CK22,HLOOKUP('MP-2016 factors'!$CE$2,'MP-2016 factors'!$CE$2:$CE$103,2+$A41-20)))</f>
        <v>0.72888943872768919</v>
      </c>
      <c r="AJ41" s="15">
        <f>AI41*(1-IF(AJ$2&lt;=2032,'MP-2016 factors'!CL22,HLOOKUP('MP-2016 factors'!$CE$2,'MP-2016 factors'!$CE$2:$CE$103,2+$A41-20)))</f>
        <v>0.72160054434041232</v>
      </c>
      <c r="AK41" s="15">
        <f>AJ41*(1-IF(AK$2&lt;=2032,'MP-2016 factors'!CM22,HLOOKUP('MP-2016 factors'!$CE$2,'MP-2016 factors'!$CE$2:$CE$103,2+$A41-20)))</f>
        <v>0.71438453889700815</v>
      </c>
      <c r="AL41" s="15">
        <f>AK41*(1-IF(AL$2&lt;=2032,'MP-2016 factors'!CN22,HLOOKUP('MP-2016 factors'!$CE$2,'MP-2016 factors'!$CE$2:$CE$103,2+$A41-20)))</f>
        <v>0.70724069350803809</v>
      </c>
      <c r="AM41" s="15">
        <f>AL41*(1-IF(AM$2&lt;=2032,'MP-2016 factors'!CO22,HLOOKUP('MP-2016 factors'!$CE$2,'MP-2016 factors'!$CE$2:$CE$103,2+$A41-20)))</f>
        <v>0.70016828657295771</v>
      </c>
      <c r="AN41" s="15">
        <f>AM41*(1-IF(AN$2&lt;=2032,'MP-2016 factors'!CP22,HLOOKUP('MP-2016 factors'!$CE$2,'MP-2016 factors'!$CE$2:$CE$103,2+$A41-20)))</f>
        <v>0.69316660370722816</v>
      </c>
      <c r="AO41" s="15">
        <f>AN41*(1-IF(AO$2&lt;=2032,'MP-2016 factors'!CQ22,HLOOKUP('MP-2016 factors'!$CE$2,'MP-2016 factors'!$CE$2:$CE$103,2+$A41-20)))</f>
        <v>0.68623493767015586</v>
      </c>
      <c r="AP41" s="15">
        <f>AO41*(1-IF(AP$2&lt;=2032,'MP-2016 factors'!CR22,HLOOKUP('MP-2016 factors'!$CE$2,'MP-2016 factors'!$CE$2:$CE$103,2+$A41-20)))</f>
        <v>0.67937258829345426</v>
      </c>
      <c r="AQ41" s="15">
        <f>AP41*(1-IF(AQ$2&lt;=2032,'MP-2016 factors'!CS22,HLOOKUP('MP-2016 factors'!$CE$2,'MP-2016 factors'!$CE$2:$CE$103,2+$A41-20)))</f>
        <v>0.67257886241051967</v>
      </c>
      <c r="AR41" s="15">
        <f>AQ41*(1-IF(AR$2&lt;=2032,'MP-2016 factors'!CT22,HLOOKUP('MP-2016 factors'!$CE$2,'MP-2016 factors'!$CE$2:$CE$103,2+$A41-20)))</f>
        <v>0.66585307378641445</v>
      </c>
      <c r="AS41" s="15">
        <f>AR41*(1-IF(AS$2&lt;=2032,'MP-2016 factors'!CU22,HLOOKUP('MP-2016 factors'!$CE$2,'MP-2016 factors'!$CE$2:$CE$103,2+$A41-20)))</f>
        <v>0.6591945430485503</v>
      </c>
      <c r="AT41" s="15">
        <f>AS41*(1-IF(AT$2&lt;=2032,'MP-2016 factors'!CV22,HLOOKUP('MP-2016 factors'!$CE$2,'MP-2016 factors'!$CE$2:$CE$103,2+$A41-20)))</f>
        <v>0.65260259761806483</v>
      </c>
      <c r="AU41" s="15">
        <f>AT41*(1-IF(AU$2&lt;=2032,'MP-2016 factors'!CW22,HLOOKUP('MP-2016 factors'!$CE$2,'MP-2016 factors'!$CE$2:$CE$103,2+$A41-20)))</f>
        <v>0.64607657164188415</v>
      </c>
      <c r="AV41" s="15">
        <f>AU41*(1-IF(AV$2&lt;=2032,'MP-2016 factors'!CX22,HLOOKUP('MP-2016 factors'!$CE$2,'MP-2016 factors'!$CE$2:$CE$103,2+$A41-20)))</f>
        <v>0.6396158059254653</v>
      </c>
      <c r="AW41" s="15">
        <f>AV41*(1-IF(AW$2&lt;=2032,'MP-2016 factors'!CY22,HLOOKUP('MP-2016 factors'!$CE$2,'MP-2016 factors'!$CE$2:$CE$103,2+$A41-20)))</f>
        <v>0.63321964786621066</v>
      </c>
      <c r="AX41" s="15">
        <f>AW41*(1-IF(AX$2&lt;=2032,'MP-2016 factors'!CZ22,HLOOKUP('MP-2016 factors'!$CE$2,'MP-2016 factors'!$CE$2:$CE$103,2+$A41-20)))</f>
        <v>0.62688745138754853</v>
      </c>
      <c r="AY41" s="15">
        <f>AX41*(1-IF(AY$2&lt;=2032,'MP-2016 factors'!DA22,HLOOKUP('MP-2016 factors'!$CE$2,'MP-2016 factors'!$CE$2:$CE$103,2+$A41-20)))</f>
        <v>0.62061857687367306</v>
      </c>
      <c r="AZ41" s="15">
        <f>AY41*(1-IF(AZ$2&lt;=2032,'MP-2016 factors'!DB22,HLOOKUP('MP-2016 factors'!$CE$2,'MP-2016 factors'!$CE$2:$CE$103,2+$A41-20)))</f>
        <v>0.61441239110493628</v>
      </c>
      <c r="BA41" s="15">
        <f>AZ41*(1-IF(BA$2&lt;=2032,'MP-2016 factors'!DC22,HLOOKUP('MP-2016 factors'!$CE$2,'MP-2016 factors'!$CE$2:$CE$103,2+$A41-20)))</f>
        <v>0.60826826719388694</v>
      </c>
      <c r="BB41" s="15">
        <f>BA41*(1-IF(BB$2&lt;=2032,'MP-2016 factors'!DD22,HLOOKUP('MP-2016 factors'!$CE$2,'MP-2016 factors'!$CE$2:$CE$103,2+$A41-20)))</f>
        <v>0.60218558452194804</v>
      </c>
      <c r="BC41" s="15">
        <f>BB41*(1-IF(BC$2&lt;=2032,'MP-2016 factors'!DE22,HLOOKUP('MP-2016 factors'!$CE$2,'MP-2016 factors'!$CE$2:$CE$103,2+$A41-20)))</f>
        <v>0.59616372867672851</v>
      </c>
      <c r="BD41" s="15">
        <f>BC41*(1-IF(BD$2&lt;=2032,'MP-2016 factors'!DF22,HLOOKUP('MP-2016 factors'!$CE$2,'MP-2016 factors'!$CE$2:$CE$103,2+$A41-20)))</f>
        <v>0.59020209138996127</v>
      </c>
      <c r="BE41" s="15">
        <f>BD41*(1-IF(BE$2&lt;=2032,'MP-2016 factors'!DG22,HLOOKUP('MP-2016 factors'!$CE$2,'MP-2016 factors'!$CE$2:$CE$103,2+$A41-20)))</f>
        <v>0.58430007047606169</v>
      </c>
      <c r="BF41" s="15">
        <f>BE41*(1-IF(BF$2&lt;=2032,'MP-2016 factors'!DH22,HLOOKUP('MP-2016 factors'!$CE$2,'MP-2016 factors'!$CE$2:$CE$103,2+$A41-20)))</f>
        <v>0.57845706977130107</v>
      </c>
      <c r="BG41" s="15">
        <f>BF41*(1-IF(BG$2&lt;=2032,'MP-2016 factors'!DI22,HLOOKUP('MP-2016 factors'!$CE$2,'MP-2016 factors'!$CE$2:$CE$103,2+$A41-20)))</f>
        <v>0.57267249907358808</v>
      </c>
      <c r="BH41" s="15">
        <f>BG41*(1-IF(BH$2&lt;=2032,'MP-2016 factors'!DJ22,HLOOKUP('MP-2016 factors'!$CE$2,'MP-2016 factors'!$CE$2:$CE$103,2+$A41-20)))</f>
        <v>0.56694577408285218</v>
      </c>
      <c r="BI41" s="15">
        <f>BH41*(1-IF(BI$2&lt;=2032,'MP-2016 factors'!DK22,HLOOKUP('MP-2016 factors'!$CE$2,'MP-2016 factors'!$CE$2:$CE$103,2+$A41-20)))</f>
        <v>0.56127631634202368</v>
      </c>
      <c r="BJ41" s="15">
        <f>BI41*(1-IF(BJ$2&lt;=2032,'MP-2016 factors'!DL22,HLOOKUP('MP-2016 factors'!$CE$2,'MP-2016 factors'!$CE$2:$CE$103,2+$A41-20)))</f>
        <v>0.5556635531786035</v>
      </c>
      <c r="BK41" s="15">
        <f>BJ41*(1-IF(BK$2&lt;=2032,'MP-2016 factors'!DM22,HLOOKUP('MP-2016 factors'!$CE$2,'MP-2016 factors'!$CE$2:$CE$103,2+$A41-20)))</f>
        <v>0.55010691764681741</v>
      </c>
      <c r="BL41" s="15">
        <f>BK41*(1-IF(BL$2&lt;=2032,'MP-2016 factors'!DN22,HLOOKUP('MP-2016 factors'!$CE$2,'MP-2016 factors'!$CE$2:$CE$103,2+$A41-20)))</f>
        <v>0.54460584847034921</v>
      </c>
      <c r="BM41" s="15">
        <f>BL41*(1-IF(BM$2&lt;=2032,'MP-2016 factors'!DO22,HLOOKUP('MP-2016 factors'!$CE$2,'MP-2016 factors'!$CE$2:$CE$103,2+$A41-20)))</f>
        <v>0.53915978998564573</v>
      </c>
      <c r="BN41" s="15">
        <f>BM41*(1-IF(BN$2&lt;=2032,'MP-2016 factors'!DP22,HLOOKUP('MP-2016 factors'!$CE$2,'MP-2016 factors'!$CE$2:$CE$103,2+$A41-20)))</f>
        <v>0.53376819208578929</v>
      </c>
      <c r="BO41" s="15">
        <f>BN41*(1-IF(BO$2&lt;=2032,'MP-2016 factors'!DQ22,HLOOKUP('MP-2016 factors'!$CE$2,'MP-2016 factors'!$CE$2:$CE$103,2+$A41-20)))</f>
        <v>0.52843051016493137</v>
      </c>
      <c r="BP41" s="15">
        <f>BO41*(1-IF(BP$2&lt;=2032,'MP-2016 factors'!DR22,HLOOKUP('MP-2016 factors'!$CE$2,'MP-2016 factors'!$CE$2:$CE$103,2+$A41-20)))</f>
        <v>0.52314620506328202</v>
      </c>
      <c r="BQ41" s="15">
        <f>BP41*(1-IF(BQ$2&lt;=2032,'MP-2016 factors'!DS22,HLOOKUP('MP-2016 factors'!$CE$2,'MP-2016 factors'!$CE$2:$CE$103,2+$A41-20)))</f>
        <v>0.51791474301264917</v>
      </c>
      <c r="BR41" s="15">
        <f>BQ41*(1-IF(BR$2&lt;=2032,'MP-2016 factors'!DT22,HLOOKUP('MP-2016 factors'!$CE$2,'MP-2016 factors'!$CE$2:$CE$103,2+$A41-20)))</f>
        <v>0.51273559558252269</v>
      </c>
      <c r="BS41" s="15">
        <f>BR41*(1-IF(BS$2&lt;=2032,'MP-2016 factors'!DU22,HLOOKUP('MP-2016 factors'!$CE$2,'MP-2016 factors'!$CE$2:$CE$103,2+$A41-20)))</f>
        <v>0.50760823962669743</v>
      </c>
      <c r="BT41" s="15">
        <f>BS41*(1-IF(BT$2&lt;=2032,'MP-2016 factors'!DV22,HLOOKUP('MP-2016 factors'!$CE$2,'MP-2016 factors'!$CE$2:$CE$103,2+$A41-20)))</f>
        <v>0.50253215723043043</v>
      </c>
      <c r="BU41" s="15">
        <f>BT41*(1-IF(BU$2&lt;=2032,'MP-2016 factors'!DW22,HLOOKUP('MP-2016 factors'!$CE$2,'MP-2016 factors'!$CE$2:$CE$103,2+$A41-20)))</f>
        <v>0.49750683565812615</v>
      </c>
      <c r="BV41" s="15">
        <f>BU41*(1-IF(BV$2&lt;=2032,'MP-2016 factors'!DX22,HLOOKUP('MP-2016 factors'!$CE$2,'MP-2016 factors'!$CE$2:$CE$103,2+$A41-20)))</f>
        <v>0.49253176730154485</v>
      </c>
      <c r="BW41" s="15">
        <f>BV41*(1-IF(BW$2&lt;=2032,'MP-2016 factors'!DY22,HLOOKUP('MP-2016 factors'!$CE$2,'MP-2016 factors'!$CE$2:$CE$103,2+$A41-20)))</f>
        <v>0.48760644962852939</v>
      </c>
      <c r="BX41" s="15">
        <f>BW41*(1-IF(BX$2&lt;=2032,'MP-2016 factors'!DZ22,HLOOKUP('MP-2016 factors'!$CE$2,'MP-2016 factors'!$CE$2:$CE$103,2+$A41-20)))</f>
        <v>0.48273038513224409</v>
      </c>
      <c r="BY41" s="15">
        <f>BX41*(1-IF(BY$2&lt;=2032,'MP-2016 factors'!EA22,HLOOKUP('MP-2016 factors'!$CE$2,'MP-2016 factors'!$CE$2:$CE$103,2+$A41-20)))</f>
        <v>0.47790308128092163</v>
      </c>
      <c r="BZ41" s="15">
        <f>BY41*(1-IF(BZ$2&lt;=2032,'MP-2016 factors'!EB22,HLOOKUP('MP-2016 factors'!$CE$2,'MP-2016 factors'!$CE$2:$CE$103,2+$A41-20)))</f>
        <v>0.4731240504681124</v>
      </c>
      <c r="CA41" s="15">
        <f>BZ41*(1-IF(CA$2&lt;=2032,'MP-2016 factors'!EC22,HLOOKUP('MP-2016 factors'!$CE$2,'MP-2016 factors'!$CE$2:$CE$103,2+$A41-20)))</f>
        <v>0.46839280996343124</v>
      </c>
      <c r="CB41" s="15">
        <f>CA41*(1-IF(CB$2&lt;=2032,'MP-2016 factors'!ED22,HLOOKUP('MP-2016 factors'!$CE$2,'MP-2016 factors'!$CE$2:$CE$103,2+$A41-20)))</f>
        <v>0.46370888186379694</v>
      </c>
      <c r="CC41" s="15">
        <f>CB41*(1-IF(CC$2&lt;=2032,'MP-2016 factors'!EE22,HLOOKUP('MP-2016 factors'!$CE$2,'MP-2016 factors'!$CE$2:$CE$103,2+$A41-20)))</f>
        <v>0.45907179304515899</v>
      </c>
      <c r="CD41" s="15">
        <f>CC41*(1-IF(CD$2&lt;=2032,'MP-2016 factors'!EF22,HLOOKUP('MP-2016 factors'!$CE$2,'MP-2016 factors'!$CE$2:$CE$103,2+$A41-20)))</f>
        <v>0.45448107511470742</v>
      </c>
      <c r="CE41" s="15">
        <f>CD41*(1-IF(CE$2&lt;=2032,'MP-2016 factors'!EG22,HLOOKUP('MP-2016 factors'!$CE$2,'MP-2016 factors'!$CE$2:$CE$103,2+$A41-20)))</f>
        <v>0.44993626436356032</v>
      </c>
      <c r="CF41" s="15">
        <f>CE41*(1-IF(CF$2&lt;=2032,'MP-2016 factors'!EH22,HLOOKUP('MP-2016 factors'!$CE$2,'MP-2016 factors'!$CE$2:$CE$103,2+$A41-20)))</f>
        <v>0.44543690171992473</v>
      </c>
      <c r="CG41" s="15">
        <f>CF41*(1-IF(CG$2&lt;=2032,'MP-2016 factors'!EI22,HLOOKUP('MP-2016 factors'!$CE$2,'MP-2016 factors'!$CE$2:$CE$103,2+$A41-20)))</f>
        <v>0.44098253270272547</v>
      </c>
      <c r="CH41" s="15">
        <f>CG41*(1-IF(CH$2&lt;=2032,'MP-2016 factors'!EJ22,HLOOKUP('MP-2016 factors'!$CE$2,'MP-2016 factors'!$CE$2:$CE$103,2+$A41-20)))</f>
        <v>0.4365727073756982</v>
      </c>
      <c r="CI41" s="15">
        <f>CH41*(1-IF(CI$2&lt;=2032,'MP-2016 factors'!EK22,HLOOKUP('MP-2016 factors'!$CE$2,'MP-2016 factors'!$CE$2:$CE$103,2+$A41-20)))</f>
        <v>0.43220698030194121</v>
      </c>
      <c r="CJ41" s="15">
        <f>CI41*(1-IF(CJ$2&lt;=2032,'MP-2016 factors'!EL22,HLOOKUP('MP-2016 factors'!$CE$2,'MP-2016 factors'!$CE$2:$CE$103,2+$A41-20)))</f>
        <v>0.4278849104989218</v>
      </c>
      <c r="CK41" s="15">
        <f>CJ41*(1-IF(CK$2&lt;=2032,'MP-2016 factors'!EM22,HLOOKUP('MP-2016 factors'!$CE$2,'MP-2016 factors'!$CE$2:$CE$103,2+$A41-20)))</f>
        <v>0.42360606139393259</v>
      </c>
      <c r="CL41" s="15">
        <f>CK41*(1-IF(CL$2&lt;=2032,'MP-2016 factors'!EN22,HLOOKUP('MP-2016 factors'!$CE$2,'MP-2016 factors'!$CE$2:$CE$103,2+$A41-20)))</f>
        <v>0.41937000077999326</v>
      </c>
      <c r="CM41" s="15">
        <f>CL41*(1-IF(CM$2&lt;=2032,'MP-2016 factors'!EO22,HLOOKUP('MP-2016 factors'!$CE$2,'MP-2016 factors'!$CE$2:$CE$103,2+$A41-20)))</f>
        <v>0.41517630077219331</v>
      </c>
      <c r="CN41" s="15">
        <f>CM41*(1-IF(CN$2&lt;=2032,'MP-2016 factors'!EP22,HLOOKUP('MP-2016 factors'!$CE$2,'MP-2016 factors'!$CE$2:$CE$103,2+$A41-20)))</f>
        <v>0.4110245377644714</v>
      </c>
      <c r="CO41" s="15">
        <f>CN41*(1-IF(CO$2&lt;=2032,'MP-2016 factors'!EQ22,HLOOKUP('MP-2016 factors'!$CE$2,'MP-2016 factors'!$CE$2:$CE$103,2+$A41-20)))</f>
        <v>0.40691429238682669</v>
      </c>
      <c r="CP41" s="15">
        <f>CO41*(1-IF(CP$2&lt;=2032,'MP-2016 factors'!ER22,HLOOKUP('MP-2016 factors'!$CE$2,'MP-2016 factors'!$CE$2:$CE$103,2+$A41-20)))</f>
        <v>0.40284514946295841</v>
      </c>
      <c r="CQ41" s="15">
        <f>CP41*(1-IF(CQ$2&lt;=2032,'MP-2016 factors'!ES22,HLOOKUP('MP-2016 factors'!$CE$2,'MP-2016 factors'!$CE$2:$CE$103,2+$A41-20)))</f>
        <v>0.3988166979683288</v>
      </c>
      <c r="CR41" s="15">
        <f>CQ41*(1-IF(CR$2&lt;=2032,'MP-2016 factors'!ET22,HLOOKUP('MP-2016 factors'!$CE$2,'MP-2016 factors'!$CE$2:$CE$103,2+$A41-20)))</f>
        <v>0.39482853098864551</v>
      </c>
      <c r="CS41" s="15">
        <f>CR41*(1-IF(CS$2&lt;=2032,'MP-2016 factors'!EU22,HLOOKUP('MP-2016 factors'!$CE$2,'MP-2016 factors'!$CE$2:$CE$103,2+$A41-20)))</f>
        <v>0.39088024567875906</v>
      </c>
      <c r="CT41" s="15">
        <f>CS41*(1-IF(CT$2&lt;=2032,'MP-2016 factors'!EV22,HLOOKUP('MP-2016 factors'!$CE$2,'MP-2016 factors'!$CE$2:$CE$103,2+$A41-20)))</f>
        <v>0.38697144322197147</v>
      </c>
      <c r="CU41" s="15">
        <f>CT41*(1-IF(CU$2&lt;=2032,'MP-2016 factors'!EW22,HLOOKUP('MP-2016 factors'!$CE$2,'MP-2016 factors'!$CE$2:$CE$103,2+$A41-20)))</f>
        <v>0.38310172878975174</v>
      </c>
      <c r="CV41" s="15">
        <f>CU41*(1-IF(CV$2&lt;=2032,'MP-2016 factors'!EX22,HLOOKUP('MP-2016 factors'!$CE$2,'MP-2016 factors'!$CE$2:$CE$103,2+$A41-20)))</f>
        <v>0.37927071150185421</v>
      </c>
      <c r="CW41" s="15">
        <f>CV41*(1-IF(CW$2&lt;=2032,'MP-2016 factors'!EY22,HLOOKUP('MP-2016 factors'!$CE$2,'MP-2016 factors'!$CE$2:$CE$103,2+$A41-20)))</f>
        <v>0.37547800438683565</v>
      </c>
      <c r="CX41" s="15">
        <f>CW41*(1-IF(CX$2&lt;=2032,'MP-2016 factors'!EZ22,HLOOKUP('MP-2016 factors'!$CE$2,'MP-2016 factors'!$CE$2:$CE$103,2+$A41-20)))</f>
        <v>0.37172322434296728</v>
      </c>
      <c r="CY41" s="15">
        <f>CX41*(1-IF(CY$2&lt;=2032,'MP-2016 factors'!FA22,HLOOKUP('MP-2016 factors'!$CE$2,'MP-2016 factors'!$CE$2:$CE$103,2+$A41-20)))</f>
        <v>0.3680059920995376</v>
      </c>
      <c r="CZ41" s="15">
        <f>CY41*(1-IF(CZ$2&lt;=2032,'MP-2016 factors'!FB22,HLOOKUP('MP-2016 factors'!$CE$2,'MP-2016 factors'!$CE$2:$CE$103,2+$A41-20)))</f>
        <v>0.3643259321785422</v>
      </c>
      <c r="DA41" s="15">
        <f>CZ41*(1-IF(DA$2&lt;=2032,'MP-2016 factors'!FC22,HLOOKUP('MP-2016 factors'!$CE$2,'MP-2016 factors'!$CE$2:$CE$103,2+$A41-20)))</f>
        <v>0.36068267285675676</v>
      </c>
      <c r="DB41" s="15">
        <f>DA41*(1-IF(DB$2&lt;=2032,'MP-2016 factors'!FD22,HLOOKUP('MP-2016 factors'!$CE$2,'MP-2016 factors'!$CE$2:$CE$103,2+$A41-20)))</f>
        <v>0.35707584612818921</v>
      </c>
      <c r="DC41" s="15">
        <f>DB41*(1-IF(DC$2&lt;=2032,'MP-2016 factors'!FE22,HLOOKUP('MP-2016 factors'!$CE$2,'MP-2016 factors'!$CE$2:$CE$103,2+$A41-20)))</f>
        <v>0.3535050876669073</v>
      </c>
      <c r="DD41" s="15">
        <f>DC41*(1-IF(DD$2&lt;=2032,'MP-2016 factors'!FF22,HLOOKUP('MP-2016 factors'!$CE$2,'MP-2016 factors'!$CE$2:$CE$103,2+$A41-20)))</f>
        <v>0.34997003679023825</v>
      </c>
      <c r="DE41" s="15">
        <f>DD41*(1-IF(DE$2&lt;=2032,'MP-2016 factors'!FG22,HLOOKUP('MP-2016 factors'!$CE$2,'MP-2016 factors'!$CE$2:$CE$103,2+$A41-20)))</f>
        <v>0.34647033642233588</v>
      </c>
      <c r="DF41" s="15">
        <f>DE41*(1-IF(DF$2&lt;=2032,'MP-2016 factors'!FH22,HLOOKUP('MP-2016 factors'!$CE$2,'MP-2016 factors'!$CE$2:$CE$103,2+$A41-20)))</f>
        <v>0.34300563305811249</v>
      </c>
    </row>
    <row r="42" spans="1:110" x14ac:dyDescent="0.25">
      <c r="A42">
        <f t="shared" si="9"/>
        <v>40</v>
      </c>
      <c r="B42" s="15">
        <v>1</v>
      </c>
      <c r="C42" s="15">
        <f>B42*(1-IF(C$2&lt;=2032,'MP-2016 factors'!BE23,HLOOKUP('MP-2016 factors'!$CE$2,'MP-2016 factors'!$CE$2:$CE$103,2+$A42-20)))</f>
        <v>0.97899999999999998</v>
      </c>
      <c r="D42" s="15">
        <f>C42*(1-IF(D$2&lt;=2032,'MP-2016 factors'!BF23,HLOOKUP('MP-2016 factors'!$CE$2,'MP-2016 factors'!$CE$2:$CE$103,2+$A42-20)))</f>
        <v>0.95589560000000007</v>
      </c>
      <c r="E42" s="15">
        <f>D42*(1-IF(E$2&lt;=2032,'MP-2016 factors'!BG23,HLOOKUP('MP-2016 factors'!$CE$2,'MP-2016 factors'!$CE$2:$CE$103,2+$A42-20)))</f>
        <v>0.93218938912000004</v>
      </c>
      <c r="F42" s="15">
        <f>E42*(1-IF(F$2&lt;=2032,'MP-2016 factors'!BH23,HLOOKUP('MP-2016 factors'!$CE$2,'MP-2016 factors'!$CE$2:$CE$103,2+$A42-20)))</f>
        <v>0.90991006272003205</v>
      </c>
      <c r="G42" s="15">
        <f>F42*(1-IF(G$2&lt;=2032,'MP-2016 factors'!BI23,HLOOKUP('MP-2016 factors'!$CE$2,'MP-2016 factors'!$CE$2:$CE$103,2+$A42-20)))</f>
        <v>0.89098393341545534</v>
      </c>
      <c r="H42" s="15">
        <f>G42*(1-IF(H$2&lt;=2032,'MP-2016 factors'!BJ23,HLOOKUP('MP-2016 factors'!$CE$2,'MP-2016 factors'!$CE$2:$CE$103,2+$A42-20)))</f>
        <v>0.87708458405417433</v>
      </c>
      <c r="I42" s="15">
        <f>H42*(1-IF(I$2&lt;=2032,'MP-2016 factors'!BK23,HLOOKUP('MP-2016 factors'!$CE$2,'MP-2016 factors'!$CE$2:$CE$103,2+$A42-20)))</f>
        <v>0.86919082279768678</v>
      </c>
      <c r="J42" s="15">
        <f>I42*(1-IF(J$2&lt;=2032,'MP-2016 factors'!BL23,HLOOKUP('MP-2016 factors'!$CE$2,'MP-2016 factors'!$CE$2:$CE$103,2+$A42-20)))</f>
        <v>0.86284572979126373</v>
      </c>
      <c r="K42" s="15">
        <f>J42*(1-IF(K$2&lt;=2032,'MP-2016 factors'!BM23,HLOOKUP('MP-2016 factors'!$CE$2,'MP-2016 factors'!$CE$2:$CE$103,2+$A42-20)))</f>
        <v>0.85784122455847434</v>
      </c>
      <c r="L42" s="15">
        <f>K42*(1-IF(L$2&lt;=2032,'MP-2016 factors'!BN23,HLOOKUP('MP-2016 factors'!$CE$2,'MP-2016 factors'!$CE$2:$CE$103,2+$A42-20)))</f>
        <v>0.85398093904796124</v>
      </c>
      <c r="M42" s="15">
        <f>L42*(1-IF(M$2&lt;=2032,'MP-2016 factors'!BO23,HLOOKUP('MP-2016 factors'!$CE$2,'MP-2016 factors'!$CE$2:$CE$103,2+$A42-20)))</f>
        <v>0.85090660766738857</v>
      </c>
      <c r="N42" s="15">
        <f>M42*(1-IF(N$2&lt;=2032,'MP-2016 factors'!BP23,HLOOKUP('MP-2016 factors'!$CE$2,'MP-2016 factors'!$CE$2:$CE$103,2+$A42-20)))</f>
        <v>0.84826879718361969</v>
      </c>
      <c r="O42" s="15">
        <f>N42*(1-IF(O$2&lt;=2032,'MP-2016 factors'!BQ23,HLOOKUP('MP-2016 factors'!$CE$2,'MP-2016 factors'!$CE$2:$CE$103,2+$A42-20)))</f>
        <v>0.8456391639123505</v>
      </c>
      <c r="P42" s="15">
        <f>O42*(1-IF(P$2&lt;=2032,'MP-2016 factors'!BR23,HLOOKUP('MP-2016 factors'!$CE$2,'MP-2016 factors'!$CE$2:$CE$103,2+$A42-20)))</f>
        <v>0.84267942683865726</v>
      </c>
      <c r="Q42" s="15">
        <f>P42*(1-IF(Q$2&lt;=2032,'MP-2016 factors'!BS23,HLOOKUP('MP-2016 factors'!$CE$2,'MP-2016 factors'!$CE$2:$CE$103,2+$A42-20)))</f>
        <v>0.83905590530325103</v>
      </c>
      <c r="R42" s="15">
        <f>Q42*(1-IF(R$2&lt;=2032,'MP-2016 factors'!BT23,HLOOKUP('MP-2016 factors'!$CE$2,'MP-2016 factors'!$CE$2:$CE$103,2+$A42-20)))</f>
        <v>0.83460890900514384</v>
      </c>
      <c r="S42" s="15">
        <f>R42*(1-IF(S$2&lt;=2032,'MP-2016 factors'!BU23,HLOOKUP('MP-2016 factors'!$CE$2,'MP-2016 factors'!$CE$2:$CE$103,2+$A42-20)))</f>
        <v>0.82926741198751097</v>
      </c>
      <c r="T42" s="15">
        <f>S42*(1-IF(T$2&lt;=2032,'MP-2016 factors'!BV23,HLOOKUP('MP-2016 factors'!$CE$2,'MP-2016 factors'!$CE$2:$CE$103,2+$A42-20)))</f>
        <v>0.82304790639760472</v>
      </c>
      <c r="U42" s="15">
        <f>T42*(1-IF(U$2&lt;=2032,'MP-2016 factors'!BW23,HLOOKUP('MP-2016 factors'!$CE$2,'MP-2016 factors'!$CE$2:$CE$103,2+$A42-20)))</f>
        <v>0.81613430398386488</v>
      </c>
      <c r="V42" s="15">
        <f>U42*(1-IF(V$2&lt;=2032,'MP-2016 factors'!BX23,HLOOKUP('MP-2016 factors'!$CE$2,'MP-2016 factors'!$CE$2:$CE$103,2+$A42-20)))</f>
        <v>0.80862586838721329</v>
      </c>
      <c r="W42" s="15">
        <f>V42*(1-IF(W$2&lt;=2032,'MP-2016 factors'!BY23,HLOOKUP('MP-2016 factors'!$CE$2,'MP-2016 factors'!$CE$2:$CE$103,2+$A42-20)))</f>
        <v>0.80070133487701856</v>
      </c>
      <c r="X42" s="15">
        <f>W42*(1-IF(X$2&lt;=2032,'MP-2016 factors'!BZ23,HLOOKUP('MP-2016 factors'!$CE$2,'MP-2016 factors'!$CE$2:$CE$103,2+$A42-20)))</f>
        <v>0.79253418126127295</v>
      </c>
      <c r="Y42" s="15">
        <f>X42*(1-IF(Y$2&lt;=2032,'MP-2016 factors'!CA23,HLOOKUP('MP-2016 factors'!$CE$2,'MP-2016 factors'!$CE$2:$CE$103,2+$A42-20)))</f>
        <v>0.78437107919428184</v>
      </c>
      <c r="Z42" s="15">
        <f>Y42*(1-IF(Z$2&lt;=2032,'MP-2016 factors'!CB23,HLOOKUP('MP-2016 factors'!$CE$2,'MP-2016 factors'!$CE$2:$CE$103,2+$A42-20)))</f>
        <v>0.77629205707858073</v>
      </c>
      <c r="AA42" s="15">
        <f>Z42*(1-IF(AA$2&lt;=2032,'MP-2016 factors'!CC23,HLOOKUP('MP-2016 factors'!$CE$2,'MP-2016 factors'!$CE$2:$CE$103,2+$A42-20)))</f>
        <v>0.76837387809637925</v>
      </c>
      <c r="AB42" s="15">
        <f>AA42*(1-IF(AB$2&lt;=2032,'MP-2016 factors'!CD23,HLOOKUP('MP-2016 factors'!$CE$2,'MP-2016 factors'!$CE$2:$CE$103,2+$A42-20)))</f>
        <v>0.76061330192760579</v>
      </c>
      <c r="AC42" s="15">
        <f>AB42*(1-IF(AC$2&lt;=2032,'MP-2016 factors'!CE23,HLOOKUP('MP-2016 factors'!$CE$2,'MP-2016 factors'!$CE$2:$CE$103,2+$A42-20)))</f>
        <v>0.75300716890832975</v>
      </c>
      <c r="AD42" s="15">
        <f>AC42*(1-IF(AD$2&lt;=2032,'MP-2016 factors'!CF23,HLOOKUP('MP-2016 factors'!$CE$2,'MP-2016 factors'!$CE$2:$CE$103,2+$A42-20)))</f>
        <v>0.74547709721924649</v>
      </c>
      <c r="AE42" s="15">
        <f>AD42*(1-IF(AE$2&lt;=2032,'MP-2016 factors'!CG23,HLOOKUP('MP-2016 factors'!$CE$2,'MP-2016 factors'!$CE$2:$CE$103,2+$A42-20)))</f>
        <v>0.73802232624705399</v>
      </c>
      <c r="AF42" s="15">
        <f>AE42*(1-IF(AF$2&lt;=2032,'MP-2016 factors'!CH23,HLOOKUP('MP-2016 factors'!$CE$2,'MP-2016 factors'!$CE$2:$CE$103,2+$A42-20)))</f>
        <v>0.73064210298458343</v>
      </c>
      <c r="AG42" s="15">
        <f>AF42*(1-IF(AG$2&lt;=2032,'MP-2016 factors'!CI23,HLOOKUP('MP-2016 factors'!$CE$2,'MP-2016 factors'!$CE$2:$CE$103,2+$A42-20)))</f>
        <v>0.72333568195473763</v>
      </c>
      <c r="AH42" s="15">
        <f>AG42*(1-IF(AH$2&lt;=2032,'MP-2016 factors'!CJ23,HLOOKUP('MP-2016 factors'!$CE$2,'MP-2016 factors'!$CE$2:$CE$103,2+$A42-20)))</f>
        <v>0.71610232513519023</v>
      </c>
      <c r="AI42" s="15">
        <f>AH42*(1-IF(AI$2&lt;=2032,'MP-2016 factors'!CK23,HLOOKUP('MP-2016 factors'!$CE$2,'MP-2016 factors'!$CE$2:$CE$103,2+$A42-20)))</f>
        <v>0.7089413018838383</v>
      </c>
      <c r="AJ42" s="15">
        <f>AI42*(1-IF(AJ$2&lt;=2032,'MP-2016 factors'!CL23,HLOOKUP('MP-2016 factors'!$CE$2,'MP-2016 factors'!$CE$2:$CE$103,2+$A42-20)))</f>
        <v>0.70185188886499994</v>
      </c>
      <c r="AK42" s="15">
        <f>AJ42*(1-IF(AK$2&lt;=2032,'MP-2016 factors'!CM23,HLOOKUP('MP-2016 factors'!$CE$2,'MP-2016 factors'!$CE$2:$CE$103,2+$A42-20)))</f>
        <v>0.69483336997634992</v>
      </c>
      <c r="AL42" s="15">
        <f>AK42*(1-IF(AL$2&lt;=2032,'MP-2016 factors'!CN23,HLOOKUP('MP-2016 factors'!$CE$2,'MP-2016 factors'!$CE$2:$CE$103,2+$A42-20)))</f>
        <v>0.68788503627658637</v>
      </c>
      <c r="AM42" s="15">
        <f>AL42*(1-IF(AM$2&lt;=2032,'MP-2016 factors'!CO23,HLOOKUP('MP-2016 factors'!$CE$2,'MP-2016 factors'!$CE$2:$CE$103,2+$A42-20)))</f>
        <v>0.68100618591382045</v>
      </c>
      <c r="AN42" s="15">
        <f>AM42*(1-IF(AN$2&lt;=2032,'MP-2016 factors'!CP23,HLOOKUP('MP-2016 factors'!$CE$2,'MP-2016 factors'!$CE$2:$CE$103,2+$A42-20)))</f>
        <v>0.67419612405468221</v>
      </c>
      <c r="AO42" s="15">
        <f>AN42*(1-IF(AO$2&lt;=2032,'MP-2016 factors'!CQ23,HLOOKUP('MP-2016 factors'!$CE$2,'MP-2016 factors'!$CE$2:$CE$103,2+$A42-20)))</f>
        <v>0.66745416281413539</v>
      </c>
      <c r="AP42" s="15">
        <f>AO42*(1-IF(AP$2&lt;=2032,'MP-2016 factors'!CR23,HLOOKUP('MP-2016 factors'!$CE$2,'MP-2016 factors'!$CE$2:$CE$103,2+$A42-20)))</f>
        <v>0.66077962118599398</v>
      </c>
      <c r="AQ42" s="15">
        <f>AP42*(1-IF(AQ$2&lt;=2032,'MP-2016 factors'!CS23,HLOOKUP('MP-2016 factors'!$CE$2,'MP-2016 factors'!$CE$2:$CE$103,2+$A42-20)))</f>
        <v>0.65417182497413406</v>
      </c>
      <c r="AR42" s="15">
        <f>AQ42*(1-IF(AR$2&lt;=2032,'MP-2016 factors'!CT23,HLOOKUP('MP-2016 factors'!$CE$2,'MP-2016 factors'!$CE$2:$CE$103,2+$A42-20)))</f>
        <v>0.6476301067243927</v>
      </c>
      <c r="AS42" s="15">
        <f>AR42*(1-IF(AS$2&lt;=2032,'MP-2016 factors'!CU23,HLOOKUP('MP-2016 factors'!$CE$2,'MP-2016 factors'!$CE$2:$CE$103,2+$A42-20)))</f>
        <v>0.64115380565714875</v>
      </c>
      <c r="AT42" s="15">
        <f>AS42*(1-IF(AT$2&lt;=2032,'MP-2016 factors'!CV23,HLOOKUP('MP-2016 factors'!$CE$2,'MP-2016 factors'!$CE$2:$CE$103,2+$A42-20)))</f>
        <v>0.63474226760057728</v>
      </c>
      <c r="AU42" s="15">
        <f>AT42*(1-IF(AU$2&lt;=2032,'MP-2016 factors'!CW23,HLOOKUP('MP-2016 factors'!$CE$2,'MP-2016 factors'!$CE$2:$CE$103,2+$A42-20)))</f>
        <v>0.62839484492457154</v>
      </c>
      <c r="AV42" s="15">
        <f>AU42*(1-IF(AV$2&lt;=2032,'MP-2016 factors'!CX23,HLOOKUP('MP-2016 factors'!$CE$2,'MP-2016 factors'!$CE$2:$CE$103,2+$A42-20)))</f>
        <v>0.6221108964753258</v>
      </c>
      <c r="AW42" s="15">
        <f>AV42*(1-IF(AW$2&lt;=2032,'MP-2016 factors'!CY23,HLOOKUP('MP-2016 factors'!$CE$2,'MP-2016 factors'!$CE$2:$CE$103,2+$A42-20)))</f>
        <v>0.61588978751057255</v>
      </c>
      <c r="AX42" s="15">
        <f>AW42*(1-IF(AX$2&lt;=2032,'MP-2016 factors'!CZ23,HLOOKUP('MP-2016 factors'!$CE$2,'MP-2016 factors'!$CE$2:$CE$103,2+$A42-20)))</f>
        <v>0.60973088963546684</v>
      </c>
      <c r="AY42" s="15">
        <f>AX42*(1-IF(AY$2&lt;=2032,'MP-2016 factors'!DA23,HLOOKUP('MP-2016 factors'!$CE$2,'MP-2016 factors'!$CE$2:$CE$103,2+$A42-20)))</f>
        <v>0.60363358073911222</v>
      </c>
      <c r="AZ42" s="15">
        <f>AY42*(1-IF(AZ$2&lt;=2032,'MP-2016 factors'!DB23,HLOOKUP('MP-2016 factors'!$CE$2,'MP-2016 factors'!$CE$2:$CE$103,2+$A42-20)))</f>
        <v>0.59759724493172106</v>
      </c>
      <c r="BA42" s="15">
        <f>AZ42*(1-IF(BA$2&lt;=2032,'MP-2016 factors'!DC23,HLOOKUP('MP-2016 factors'!$CE$2,'MP-2016 factors'!$CE$2:$CE$103,2+$A42-20)))</f>
        <v>0.59162127248240381</v>
      </c>
      <c r="BB42" s="15">
        <f>BA42*(1-IF(BB$2&lt;=2032,'MP-2016 factors'!DD23,HLOOKUP('MP-2016 factors'!$CE$2,'MP-2016 factors'!$CE$2:$CE$103,2+$A42-20)))</f>
        <v>0.5857050597575798</v>
      </c>
      <c r="BC42" s="15">
        <f>BB42*(1-IF(BC$2&lt;=2032,'MP-2016 factors'!DE23,HLOOKUP('MP-2016 factors'!$CE$2,'MP-2016 factors'!$CE$2:$CE$103,2+$A42-20)))</f>
        <v>0.57984800916000401</v>
      </c>
      <c r="BD42" s="15">
        <f>BC42*(1-IF(BD$2&lt;=2032,'MP-2016 factors'!DF23,HLOOKUP('MP-2016 factors'!$CE$2,'MP-2016 factors'!$CE$2:$CE$103,2+$A42-20)))</f>
        <v>0.57404952906840401</v>
      </c>
      <c r="BE42" s="15">
        <f>BD42*(1-IF(BE$2&lt;=2032,'MP-2016 factors'!DG23,HLOOKUP('MP-2016 factors'!$CE$2,'MP-2016 factors'!$CE$2:$CE$103,2+$A42-20)))</f>
        <v>0.56830903377771991</v>
      </c>
      <c r="BF42" s="15">
        <f>BE42*(1-IF(BF$2&lt;=2032,'MP-2016 factors'!DH23,HLOOKUP('MP-2016 factors'!$CE$2,'MP-2016 factors'!$CE$2:$CE$103,2+$A42-20)))</f>
        <v>0.56262594343994266</v>
      </c>
      <c r="BG42" s="15">
        <f>BF42*(1-IF(BG$2&lt;=2032,'MP-2016 factors'!DI23,HLOOKUP('MP-2016 factors'!$CE$2,'MP-2016 factors'!$CE$2:$CE$103,2+$A42-20)))</f>
        <v>0.55699968400554323</v>
      </c>
      <c r="BH42" s="15">
        <f>BG42*(1-IF(BH$2&lt;=2032,'MP-2016 factors'!DJ23,HLOOKUP('MP-2016 factors'!$CE$2,'MP-2016 factors'!$CE$2:$CE$103,2+$A42-20)))</f>
        <v>0.55142968716548779</v>
      </c>
      <c r="BI42" s="15">
        <f>BH42*(1-IF(BI$2&lt;=2032,'MP-2016 factors'!DK23,HLOOKUP('MP-2016 factors'!$CE$2,'MP-2016 factors'!$CE$2:$CE$103,2+$A42-20)))</f>
        <v>0.54591539029383296</v>
      </c>
      <c r="BJ42" s="15">
        <f>BI42*(1-IF(BJ$2&lt;=2032,'MP-2016 factors'!DL23,HLOOKUP('MP-2016 factors'!$CE$2,'MP-2016 factors'!$CE$2:$CE$103,2+$A42-20)))</f>
        <v>0.54045623639089457</v>
      </c>
      <c r="BK42" s="15">
        <f>BJ42*(1-IF(BK$2&lt;=2032,'MP-2016 factors'!DM23,HLOOKUP('MP-2016 factors'!$CE$2,'MP-2016 factors'!$CE$2:$CE$103,2+$A42-20)))</f>
        <v>0.53505167402698561</v>
      </c>
      <c r="BL42" s="15">
        <f>BK42*(1-IF(BL$2&lt;=2032,'MP-2016 factors'!DN23,HLOOKUP('MP-2016 factors'!$CE$2,'MP-2016 factors'!$CE$2:$CE$103,2+$A42-20)))</f>
        <v>0.52970115728671574</v>
      </c>
      <c r="BM42" s="15">
        <f>BL42*(1-IF(BM$2&lt;=2032,'MP-2016 factors'!DO23,HLOOKUP('MP-2016 factors'!$CE$2,'MP-2016 factors'!$CE$2:$CE$103,2+$A42-20)))</f>
        <v>0.52440414571384852</v>
      </c>
      <c r="BN42" s="15">
        <f>BM42*(1-IF(BN$2&lt;=2032,'MP-2016 factors'!DP23,HLOOKUP('MP-2016 factors'!$CE$2,'MP-2016 factors'!$CE$2:$CE$103,2+$A42-20)))</f>
        <v>0.51916010425671</v>
      </c>
      <c r="BO42" s="15">
        <f>BN42*(1-IF(BO$2&lt;=2032,'MP-2016 factors'!DQ23,HLOOKUP('MP-2016 factors'!$CE$2,'MP-2016 factors'!$CE$2:$CE$103,2+$A42-20)))</f>
        <v>0.51396850321414289</v>
      </c>
      <c r="BP42" s="15">
        <f>BO42*(1-IF(BP$2&lt;=2032,'MP-2016 factors'!DR23,HLOOKUP('MP-2016 factors'!$CE$2,'MP-2016 factors'!$CE$2:$CE$103,2+$A42-20)))</f>
        <v>0.50882881818200143</v>
      </c>
      <c r="BQ42" s="15">
        <f>BP42*(1-IF(BQ$2&lt;=2032,'MP-2016 factors'!DS23,HLOOKUP('MP-2016 factors'!$CE$2,'MP-2016 factors'!$CE$2:$CE$103,2+$A42-20)))</f>
        <v>0.50374053000018137</v>
      </c>
      <c r="BR42" s="15">
        <f>BQ42*(1-IF(BR$2&lt;=2032,'MP-2016 factors'!DT23,HLOOKUP('MP-2016 factors'!$CE$2,'MP-2016 factors'!$CE$2:$CE$103,2+$A42-20)))</f>
        <v>0.49870312470017958</v>
      </c>
      <c r="BS42" s="15">
        <f>BR42*(1-IF(BS$2&lt;=2032,'MP-2016 factors'!DU23,HLOOKUP('MP-2016 factors'!$CE$2,'MP-2016 factors'!$CE$2:$CE$103,2+$A42-20)))</f>
        <v>0.4937160934531778</v>
      </c>
      <c r="BT42" s="15">
        <f>BS42*(1-IF(BT$2&lt;=2032,'MP-2016 factors'!DV23,HLOOKUP('MP-2016 factors'!$CE$2,'MP-2016 factors'!$CE$2:$CE$103,2+$A42-20)))</f>
        <v>0.48877893251864601</v>
      </c>
      <c r="BU42" s="15">
        <f>BT42*(1-IF(BU$2&lt;=2032,'MP-2016 factors'!DW23,HLOOKUP('MP-2016 factors'!$CE$2,'MP-2016 factors'!$CE$2:$CE$103,2+$A42-20)))</f>
        <v>0.48389114319345955</v>
      </c>
      <c r="BV42" s="15">
        <f>BU42*(1-IF(BV$2&lt;=2032,'MP-2016 factors'!DX23,HLOOKUP('MP-2016 factors'!$CE$2,'MP-2016 factors'!$CE$2:$CE$103,2+$A42-20)))</f>
        <v>0.47905223176152495</v>
      </c>
      <c r="BW42" s="15">
        <f>BV42*(1-IF(BW$2&lt;=2032,'MP-2016 factors'!DY23,HLOOKUP('MP-2016 factors'!$CE$2,'MP-2016 factors'!$CE$2:$CE$103,2+$A42-20)))</f>
        <v>0.47426170944390972</v>
      </c>
      <c r="BX42" s="15">
        <f>BW42*(1-IF(BX$2&lt;=2032,'MP-2016 factors'!DZ23,HLOOKUP('MP-2016 factors'!$CE$2,'MP-2016 factors'!$CE$2:$CE$103,2+$A42-20)))</f>
        <v>0.46951909234947059</v>
      </c>
      <c r="BY42" s="15">
        <f>BX42*(1-IF(BY$2&lt;=2032,'MP-2016 factors'!EA23,HLOOKUP('MP-2016 factors'!$CE$2,'MP-2016 factors'!$CE$2:$CE$103,2+$A42-20)))</f>
        <v>0.4648239014259759</v>
      </c>
      <c r="BZ42" s="15">
        <f>BY42*(1-IF(BZ$2&lt;=2032,'MP-2016 factors'!EB23,HLOOKUP('MP-2016 factors'!$CE$2,'MP-2016 factors'!$CE$2:$CE$103,2+$A42-20)))</f>
        <v>0.46017566241171615</v>
      </c>
      <c r="CA42" s="15">
        <f>BZ42*(1-IF(CA$2&lt;=2032,'MP-2016 factors'!EC23,HLOOKUP('MP-2016 factors'!$CE$2,'MP-2016 factors'!$CE$2:$CE$103,2+$A42-20)))</f>
        <v>0.45557390578759899</v>
      </c>
      <c r="CB42" s="15">
        <f>CA42*(1-IF(CB$2&lt;=2032,'MP-2016 factors'!ED23,HLOOKUP('MP-2016 factors'!$CE$2,'MP-2016 factors'!$CE$2:$CE$103,2+$A42-20)))</f>
        <v>0.451018166729723</v>
      </c>
      <c r="CC42" s="15">
        <f>CB42*(1-IF(CC$2&lt;=2032,'MP-2016 factors'!EE23,HLOOKUP('MP-2016 factors'!$CE$2,'MP-2016 factors'!$CE$2:$CE$103,2+$A42-20)))</f>
        <v>0.44650798506242578</v>
      </c>
      <c r="CD42" s="15">
        <f>CC42*(1-IF(CD$2&lt;=2032,'MP-2016 factors'!EF23,HLOOKUP('MP-2016 factors'!$CE$2,'MP-2016 factors'!$CE$2:$CE$103,2+$A42-20)))</f>
        <v>0.44204290521180151</v>
      </c>
      <c r="CE42" s="15">
        <f>CD42*(1-IF(CE$2&lt;=2032,'MP-2016 factors'!EG23,HLOOKUP('MP-2016 factors'!$CE$2,'MP-2016 factors'!$CE$2:$CE$103,2+$A42-20)))</f>
        <v>0.43762247615968347</v>
      </c>
      <c r="CF42" s="15">
        <f>CE42*(1-IF(CF$2&lt;=2032,'MP-2016 factors'!EH23,HLOOKUP('MP-2016 factors'!$CE$2,'MP-2016 factors'!$CE$2:$CE$103,2+$A42-20)))</f>
        <v>0.43324625139808665</v>
      </c>
      <c r="CG42" s="15">
        <f>CF42*(1-IF(CG$2&lt;=2032,'MP-2016 factors'!EI23,HLOOKUP('MP-2016 factors'!$CE$2,'MP-2016 factors'!$CE$2:$CE$103,2+$A42-20)))</f>
        <v>0.42891378888410575</v>
      </c>
      <c r="CH42" s="15">
        <f>CG42*(1-IF(CH$2&lt;=2032,'MP-2016 factors'!EJ23,HLOOKUP('MP-2016 factors'!$CE$2,'MP-2016 factors'!$CE$2:$CE$103,2+$A42-20)))</f>
        <v>0.4246246509952647</v>
      </c>
      <c r="CI42" s="15">
        <f>CH42*(1-IF(CI$2&lt;=2032,'MP-2016 factors'!EK23,HLOOKUP('MP-2016 factors'!$CE$2,'MP-2016 factors'!$CE$2:$CE$103,2+$A42-20)))</f>
        <v>0.42037840448531205</v>
      </c>
      <c r="CJ42" s="15">
        <f>CI42*(1-IF(CJ$2&lt;=2032,'MP-2016 factors'!EL23,HLOOKUP('MP-2016 factors'!$CE$2,'MP-2016 factors'!$CE$2:$CE$103,2+$A42-20)))</f>
        <v>0.41617462044045894</v>
      </c>
      <c r="CK42" s="15">
        <f>CJ42*(1-IF(CK$2&lt;=2032,'MP-2016 factors'!EM23,HLOOKUP('MP-2016 factors'!$CE$2,'MP-2016 factors'!$CE$2:$CE$103,2+$A42-20)))</f>
        <v>0.41201287423605437</v>
      </c>
      <c r="CL42" s="15">
        <f>CK42*(1-IF(CL$2&lt;=2032,'MP-2016 factors'!EN23,HLOOKUP('MP-2016 factors'!$CE$2,'MP-2016 factors'!$CE$2:$CE$103,2+$A42-20)))</f>
        <v>0.40789274549369381</v>
      </c>
      <c r="CM42" s="15">
        <f>CL42*(1-IF(CM$2&lt;=2032,'MP-2016 factors'!EO23,HLOOKUP('MP-2016 factors'!$CE$2,'MP-2016 factors'!$CE$2:$CE$103,2+$A42-20)))</f>
        <v>0.40381381803875688</v>
      </c>
      <c r="CN42" s="15">
        <f>CM42*(1-IF(CN$2&lt;=2032,'MP-2016 factors'!EP23,HLOOKUP('MP-2016 factors'!$CE$2,'MP-2016 factors'!$CE$2:$CE$103,2+$A42-20)))</f>
        <v>0.39977567985836931</v>
      </c>
      <c r="CO42" s="15">
        <f>CN42*(1-IF(CO$2&lt;=2032,'MP-2016 factors'!EQ23,HLOOKUP('MP-2016 factors'!$CE$2,'MP-2016 factors'!$CE$2:$CE$103,2+$A42-20)))</f>
        <v>0.3957779230597856</v>
      </c>
      <c r="CP42" s="15">
        <f>CO42*(1-IF(CP$2&lt;=2032,'MP-2016 factors'!ER23,HLOOKUP('MP-2016 factors'!$CE$2,'MP-2016 factors'!$CE$2:$CE$103,2+$A42-20)))</f>
        <v>0.39182014382918773</v>
      </c>
      <c r="CQ42" s="15">
        <f>CP42*(1-IF(CQ$2&lt;=2032,'MP-2016 factors'!ES23,HLOOKUP('MP-2016 factors'!$CE$2,'MP-2016 factors'!$CE$2:$CE$103,2+$A42-20)))</f>
        <v>0.38790194239089587</v>
      </c>
      <c r="CR42" s="15">
        <f>CQ42*(1-IF(CR$2&lt;=2032,'MP-2016 factors'!ET23,HLOOKUP('MP-2016 factors'!$CE$2,'MP-2016 factors'!$CE$2:$CE$103,2+$A42-20)))</f>
        <v>0.38402292296698692</v>
      </c>
      <c r="CS42" s="15">
        <f>CR42*(1-IF(CS$2&lt;=2032,'MP-2016 factors'!EU23,HLOOKUP('MP-2016 factors'!$CE$2,'MP-2016 factors'!$CE$2:$CE$103,2+$A42-20)))</f>
        <v>0.38018269373731706</v>
      </c>
      <c r="CT42" s="15">
        <f>CS42*(1-IF(CT$2&lt;=2032,'MP-2016 factors'!EV23,HLOOKUP('MP-2016 factors'!$CE$2,'MP-2016 factors'!$CE$2:$CE$103,2+$A42-20)))</f>
        <v>0.37638086679994387</v>
      </c>
      <c r="CU42" s="15">
        <f>CT42*(1-IF(CU$2&lt;=2032,'MP-2016 factors'!EW23,HLOOKUP('MP-2016 factors'!$CE$2,'MP-2016 factors'!$CE$2:$CE$103,2+$A42-20)))</f>
        <v>0.3726170581319444</v>
      </c>
      <c r="CV42" s="15">
        <f>CU42*(1-IF(CV$2&lt;=2032,'MP-2016 factors'!EX23,HLOOKUP('MP-2016 factors'!$CE$2,'MP-2016 factors'!$CE$2:$CE$103,2+$A42-20)))</f>
        <v>0.36889088755062494</v>
      </c>
      <c r="CW42" s="15">
        <f>CV42*(1-IF(CW$2&lt;=2032,'MP-2016 factors'!EY23,HLOOKUP('MP-2016 factors'!$CE$2,'MP-2016 factors'!$CE$2:$CE$103,2+$A42-20)))</f>
        <v>0.36520197867511867</v>
      </c>
      <c r="CX42" s="15">
        <f>CW42*(1-IF(CX$2&lt;=2032,'MP-2016 factors'!EZ23,HLOOKUP('MP-2016 factors'!$CE$2,'MP-2016 factors'!$CE$2:$CE$103,2+$A42-20)))</f>
        <v>0.3615499588883675</v>
      </c>
      <c r="CY42" s="15">
        <f>CX42*(1-IF(CY$2&lt;=2032,'MP-2016 factors'!FA23,HLOOKUP('MP-2016 factors'!$CE$2,'MP-2016 factors'!$CE$2:$CE$103,2+$A42-20)))</f>
        <v>0.35793445929948381</v>
      </c>
      <c r="CZ42" s="15">
        <f>CY42*(1-IF(CZ$2&lt;=2032,'MP-2016 factors'!FB23,HLOOKUP('MP-2016 factors'!$CE$2,'MP-2016 factors'!$CE$2:$CE$103,2+$A42-20)))</f>
        <v>0.35435511470648895</v>
      </c>
      <c r="DA42" s="15">
        <f>CZ42*(1-IF(DA$2&lt;=2032,'MP-2016 factors'!FC23,HLOOKUP('MP-2016 factors'!$CE$2,'MP-2016 factors'!$CE$2:$CE$103,2+$A42-20)))</f>
        <v>0.35081156355942406</v>
      </c>
      <c r="DB42" s="15">
        <f>DA42*(1-IF(DB$2&lt;=2032,'MP-2016 factors'!FD23,HLOOKUP('MP-2016 factors'!$CE$2,'MP-2016 factors'!$CE$2:$CE$103,2+$A42-20)))</f>
        <v>0.34730344792382983</v>
      </c>
      <c r="DC42" s="15">
        <f>DB42*(1-IF(DC$2&lt;=2032,'MP-2016 factors'!FE23,HLOOKUP('MP-2016 factors'!$CE$2,'MP-2016 factors'!$CE$2:$CE$103,2+$A42-20)))</f>
        <v>0.34383041344459153</v>
      </c>
      <c r="DD42" s="15">
        <f>DC42*(1-IF(DD$2&lt;=2032,'MP-2016 factors'!FF23,HLOOKUP('MP-2016 factors'!$CE$2,'MP-2016 factors'!$CE$2:$CE$103,2+$A42-20)))</f>
        <v>0.34039210931014563</v>
      </c>
      <c r="DE42" s="15">
        <f>DD42*(1-IF(DE$2&lt;=2032,'MP-2016 factors'!FG23,HLOOKUP('MP-2016 factors'!$CE$2,'MP-2016 factors'!$CE$2:$CE$103,2+$A42-20)))</f>
        <v>0.33698818821704418</v>
      </c>
      <c r="DF42" s="15">
        <f>DE42*(1-IF(DF$2&lt;=2032,'MP-2016 factors'!FH23,HLOOKUP('MP-2016 factors'!$CE$2,'MP-2016 factors'!$CE$2:$CE$103,2+$A42-20)))</f>
        <v>0.33361830633487372</v>
      </c>
    </row>
    <row r="43" spans="1:110" x14ac:dyDescent="0.25">
      <c r="A43">
        <f t="shared" si="9"/>
        <v>41</v>
      </c>
      <c r="B43" s="15">
        <v>1</v>
      </c>
      <c r="C43" s="15">
        <f>B43*(1-IF(C$2&lt;=2032,'MP-2016 factors'!BE24,HLOOKUP('MP-2016 factors'!$CE$2,'MP-2016 factors'!$CE$2:$CE$103,2+$A43-20)))</f>
        <v>0.97819999999999996</v>
      </c>
      <c r="D43" s="15">
        <f>C43*(1-IF(D$2&lt;=2032,'MP-2016 factors'!BF24,HLOOKUP('MP-2016 factors'!$CE$2,'MP-2016 factors'!$CE$2:$CE$103,2+$A43-20)))</f>
        <v>0.95374499999999995</v>
      </c>
      <c r="E43" s="15">
        <f>D43*(1-IF(E$2&lt;=2032,'MP-2016 factors'!BG24,HLOOKUP('MP-2016 factors'!$CE$2,'MP-2016 factors'!$CE$2:$CE$103,2+$A43-20)))</f>
        <v>0.92847075749999997</v>
      </c>
      <c r="F43" s="15">
        <f>E43*(1-IF(F$2&lt;=2032,'MP-2016 factors'!BH24,HLOOKUP('MP-2016 factors'!$CE$2,'MP-2016 factors'!$CE$2:$CE$103,2+$A43-20)))</f>
        <v>0.90433051780499996</v>
      </c>
      <c r="G43" s="15">
        <f>F43*(1-IF(G$2&lt;=2032,'MP-2016 factors'!BI24,HLOOKUP('MP-2016 factors'!$CE$2,'MP-2016 factors'!$CE$2:$CE$103,2+$A43-20)))</f>
        <v>0.883350049791924</v>
      </c>
      <c r="H43" s="15">
        <f>G43*(1-IF(H$2&lt;=2032,'MP-2016 factors'!BJ24,HLOOKUP('MP-2016 factors'!$CE$2,'MP-2016 factors'!$CE$2:$CE$103,2+$A43-20)))</f>
        <v>0.86718474388073186</v>
      </c>
      <c r="I43" s="15">
        <f>H43*(1-IF(I$2&lt;=2032,'MP-2016 factors'!BK24,HLOOKUP('MP-2016 factors'!$CE$2,'MP-2016 factors'!$CE$2:$CE$103,2+$A43-20)))</f>
        <v>0.856691808479775</v>
      </c>
      <c r="J43" s="15">
        <f>I43*(1-IF(J$2&lt;=2032,'MP-2016 factors'!BL24,HLOOKUP('MP-2016 factors'!$CE$2,'MP-2016 factors'!$CE$2:$CE$103,2+$A43-20)))</f>
        <v>0.84769654449073739</v>
      </c>
      <c r="K43" s="15">
        <f>J43*(1-IF(K$2&lt;=2032,'MP-2016 factors'!BM24,HLOOKUP('MP-2016 factors'!$CE$2,'MP-2016 factors'!$CE$2:$CE$103,2+$A43-20)))</f>
        <v>0.84023681489921886</v>
      </c>
      <c r="L43" s="15">
        <f>K43*(1-IF(L$2&lt;=2032,'MP-2016 factors'!BN24,HLOOKUP('MP-2016 factors'!$CE$2,'MP-2016 factors'!$CE$2:$CE$103,2+$A43-20)))</f>
        <v>0.83418710983194455</v>
      </c>
      <c r="M43" s="15">
        <f>L43*(1-IF(M$2&lt;=2032,'MP-2016 factors'!BO24,HLOOKUP('MP-2016 factors'!$CE$2,'MP-2016 factors'!$CE$2:$CE$103,2+$A43-20)))</f>
        <v>0.82934882459491921</v>
      </c>
      <c r="N43" s="15">
        <f>M43*(1-IF(N$2&lt;=2032,'MP-2016 factors'!BP24,HLOOKUP('MP-2016 factors'!$CE$2,'MP-2016 factors'!$CE$2:$CE$103,2+$A43-20)))</f>
        <v>0.8253679502368636</v>
      </c>
      <c r="O43" s="15">
        <f>N43*(1-IF(O$2&lt;=2032,'MP-2016 factors'!BQ24,HLOOKUP('MP-2016 factors'!$CE$2,'MP-2016 factors'!$CE$2:$CE$103,2+$A43-20)))</f>
        <v>0.82190140484586882</v>
      </c>
      <c r="P43" s="15">
        <f>O43*(1-IF(P$2&lt;=2032,'MP-2016 factors'!BR24,HLOOKUP('MP-2016 factors'!$CE$2,'MP-2016 factors'!$CE$2:$CE$103,2+$A43-20)))</f>
        <v>0.81853160908600076</v>
      </c>
      <c r="Q43" s="15">
        <f>P43*(1-IF(Q$2&lt;=2032,'MP-2016 factors'!BS24,HLOOKUP('MP-2016 factors'!$CE$2,'MP-2016 factors'!$CE$2:$CE$103,2+$A43-20)))</f>
        <v>0.81493007000602236</v>
      </c>
      <c r="R43" s="15">
        <f>Q43*(1-IF(R$2&lt;=2032,'MP-2016 factors'!BT24,HLOOKUP('MP-2016 factors'!$CE$2,'MP-2016 factors'!$CE$2:$CE$103,2+$A43-20)))</f>
        <v>0.81085541965599228</v>
      </c>
      <c r="S43" s="15">
        <f>R43*(1-IF(S$2&lt;=2032,'MP-2016 factors'!BU24,HLOOKUP('MP-2016 factors'!$CE$2,'MP-2016 factors'!$CE$2:$CE$103,2+$A43-20)))</f>
        <v>0.80607137268002194</v>
      </c>
      <c r="T43" s="15">
        <f>S43*(1-IF(T$2&lt;=2032,'MP-2016 factors'!BV24,HLOOKUP('MP-2016 factors'!$CE$2,'MP-2016 factors'!$CE$2:$CE$103,2+$A43-20)))</f>
        <v>0.80050948020852974</v>
      </c>
      <c r="U43" s="15">
        <f>T43*(1-IF(U$2&lt;=2032,'MP-2016 factors'!BW24,HLOOKUP('MP-2016 factors'!$CE$2,'MP-2016 factors'!$CE$2:$CE$103,2+$A43-20)))</f>
        <v>0.79418545531488238</v>
      </c>
      <c r="V43" s="15">
        <f>U43*(1-IF(V$2&lt;=2032,'MP-2016 factors'!BX24,HLOOKUP('MP-2016 factors'!$CE$2,'MP-2016 factors'!$CE$2:$CE$103,2+$A43-20)))</f>
        <v>0.78727604185364286</v>
      </c>
      <c r="W43" s="15">
        <f>V43*(1-IF(W$2&lt;=2032,'MP-2016 factors'!BY24,HLOOKUP('MP-2016 factors'!$CE$2,'MP-2016 factors'!$CE$2:$CE$103,2+$A43-20)))</f>
        <v>0.77987564706021861</v>
      </c>
      <c r="X43" s="15">
        <f>W43*(1-IF(X$2&lt;=2032,'MP-2016 factors'!BZ24,HLOOKUP('MP-2016 factors'!$CE$2,'MP-2016 factors'!$CE$2:$CE$103,2+$A43-20)))</f>
        <v>0.77215487815432249</v>
      </c>
      <c r="Y43" s="15">
        <f>X43*(1-IF(Y$2&lt;=2032,'MP-2016 factors'!CA24,HLOOKUP('MP-2016 factors'!$CE$2,'MP-2016 factors'!$CE$2:$CE$103,2+$A43-20)))</f>
        <v>0.76435611388496383</v>
      </c>
      <c r="Z43" s="15">
        <f>Y43*(1-IF(Z$2&lt;=2032,'MP-2016 factors'!CB24,HLOOKUP('MP-2016 factors'!$CE$2,'MP-2016 factors'!$CE$2:$CE$103,2+$A43-20)))</f>
        <v>0.75655968152333719</v>
      </c>
      <c r="AA43" s="15">
        <f>Z43*(1-IF(AA$2&lt;=2032,'MP-2016 factors'!CC24,HLOOKUP('MP-2016 factors'!$CE$2,'MP-2016 factors'!$CE$2:$CE$103,2+$A43-20)))</f>
        <v>0.74884277277179911</v>
      </c>
      <c r="AB43" s="15">
        <f>AA43*(1-IF(AB$2&lt;=2032,'MP-2016 factors'!CD24,HLOOKUP('MP-2016 factors'!$CE$2,'MP-2016 factors'!$CE$2:$CE$103,2+$A43-20)))</f>
        <v>0.74127946076680395</v>
      </c>
      <c r="AC43" s="15">
        <f>AB43*(1-IF(AC$2&lt;=2032,'MP-2016 factors'!CE24,HLOOKUP('MP-2016 factors'!$CE$2,'MP-2016 factors'!$CE$2:$CE$103,2+$A43-20)))</f>
        <v>0.73386666615913587</v>
      </c>
      <c r="AD43" s="15">
        <f>AC43*(1-IF(AD$2&lt;=2032,'MP-2016 factors'!CF24,HLOOKUP('MP-2016 factors'!$CE$2,'MP-2016 factors'!$CE$2:$CE$103,2+$A43-20)))</f>
        <v>0.72652799949754454</v>
      </c>
      <c r="AE43" s="15">
        <f>AD43*(1-IF(AE$2&lt;=2032,'MP-2016 factors'!CG24,HLOOKUP('MP-2016 factors'!$CE$2,'MP-2016 factors'!$CE$2:$CE$103,2+$A43-20)))</f>
        <v>0.71926271950256904</v>
      </c>
      <c r="AF43" s="15">
        <f>AE43*(1-IF(AF$2&lt;=2032,'MP-2016 factors'!CH24,HLOOKUP('MP-2016 factors'!$CE$2,'MP-2016 factors'!$CE$2:$CE$103,2+$A43-20)))</f>
        <v>0.71207009230754337</v>
      </c>
      <c r="AG43" s="15">
        <f>AF43*(1-IF(AG$2&lt;=2032,'MP-2016 factors'!CI24,HLOOKUP('MP-2016 factors'!$CE$2,'MP-2016 factors'!$CE$2:$CE$103,2+$A43-20)))</f>
        <v>0.70494939138446788</v>
      </c>
      <c r="AH43" s="15">
        <f>AG43*(1-IF(AH$2&lt;=2032,'MP-2016 factors'!CJ24,HLOOKUP('MP-2016 factors'!$CE$2,'MP-2016 factors'!$CE$2:$CE$103,2+$A43-20)))</f>
        <v>0.6978998974706232</v>
      </c>
      <c r="AI43" s="15">
        <f>AH43*(1-IF(AI$2&lt;=2032,'MP-2016 factors'!CK24,HLOOKUP('MP-2016 factors'!$CE$2,'MP-2016 factors'!$CE$2:$CE$103,2+$A43-20)))</f>
        <v>0.69092089849591698</v>
      </c>
      <c r="AJ43" s="15">
        <f>AI43*(1-IF(AJ$2&lt;=2032,'MP-2016 factors'!CL24,HLOOKUP('MP-2016 factors'!$CE$2,'MP-2016 factors'!$CE$2:$CE$103,2+$A43-20)))</f>
        <v>0.68401168951095781</v>
      </c>
      <c r="AK43" s="15">
        <f>AJ43*(1-IF(AK$2&lt;=2032,'MP-2016 factors'!CM24,HLOOKUP('MP-2016 factors'!$CE$2,'MP-2016 factors'!$CE$2:$CE$103,2+$A43-20)))</f>
        <v>0.67717157261584826</v>
      </c>
      <c r="AL43" s="15">
        <f>AK43*(1-IF(AL$2&lt;=2032,'MP-2016 factors'!CN24,HLOOKUP('MP-2016 factors'!$CE$2,'MP-2016 factors'!$CE$2:$CE$103,2+$A43-20)))</f>
        <v>0.67039985688968973</v>
      </c>
      <c r="AM43" s="15">
        <f>AL43*(1-IF(AM$2&lt;=2032,'MP-2016 factors'!CO24,HLOOKUP('MP-2016 factors'!$CE$2,'MP-2016 factors'!$CE$2:$CE$103,2+$A43-20)))</f>
        <v>0.66369585832079281</v>
      </c>
      <c r="AN43" s="15">
        <f>AM43*(1-IF(AN$2&lt;=2032,'MP-2016 factors'!CP24,HLOOKUP('MP-2016 factors'!$CE$2,'MP-2016 factors'!$CE$2:$CE$103,2+$A43-20)))</f>
        <v>0.65705889973758491</v>
      </c>
      <c r="AO43" s="15">
        <f>AN43*(1-IF(AO$2&lt;=2032,'MP-2016 factors'!CQ24,HLOOKUP('MP-2016 factors'!$CE$2,'MP-2016 factors'!$CE$2:$CE$103,2+$A43-20)))</f>
        <v>0.65048831074020907</v>
      </c>
      <c r="AP43" s="15">
        <f>AO43*(1-IF(AP$2&lt;=2032,'MP-2016 factors'!CR24,HLOOKUP('MP-2016 factors'!$CE$2,'MP-2016 factors'!$CE$2:$CE$103,2+$A43-20)))</f>
        <v>0.64398342763280703</v>
      </c>
      <c r="AQ43" s="15">
        <f>AP43*(1-IF(AQ$2&lt;=2032,'MP-2016 factors'!CS24,HLOOKUP('MP-2016 factors'!$CE$2,'MP-2016 factors'!$CE$2:$CE$103,2+$A43-20)))</f>
        <v>0.63754359335647892</v>
      </c>
      <c r="AR43" s="15">
        <f>AQ43*(1-IF(AR$2&lt;=2032,'MP-2016 factors'!CT24,HLOOKUP('MP-2016 factors'!$CE$2,'MP-2016 factors'!$CE$2:$CE$103,2+$A43-20)))</f>
        <v>0.6311681574229141</v>
      </c>
      <c r="AS43" s="15">
        <f>AR43*(1-IF(AS$2&lt;=2032,'MP-2016 factors'!CU24,HLOOKUP('MP-2016 factors'!$CE$2,'MP-2016 factors'!$CE$2:$CE$103,2+$A43-20)))</f>
        <v>0.62485647584868498</v>
      </c>
      <c r="AT43" s="15">
        <f>AS43*(1-IF(AT$2&lt;=2032,'MP-2016 factors'!CV24,HLOOKUP('MP-2016 factors'!$CE$2,'MP-2016 factors'!$CE$2:$CE$103,2+$A43-20)))</f>
        <v>0.61860791109019808</v>
      </c>
      <c r="AU43" s="15">
        <f>AT43*(1-IF(AU$2&lt;=2032,'MP-2016 factors'!CW24,HLOOKUP('MP-2016 factors'!$CE$2,'MP-2016 factors'!$CE$2:$CE$103,2+$A43-20)))</f>
        <v>0.61242183197929612</v>
      </c>
      <c r="AV43" s="15">
        <f>AU43*(1-IF(AV$2&lt;=2032,'MP-2016 factors'!CX24,HLOOKUP('MP-2016 factors'!$CE$2,'MP-2016 factors'!$CE$2:$CE$103,2+$A43-20)))</f>
        <v>0.60629761365950319</v>
      </c>
      <c r="AW43" s="15">
        <f>AV43*(1-IF(AW$2&lt;=2032,'MP-2016 factors'!CY24,HLOOKUP('MP-2016 factors'!$CE$2,'MP-2016 factors'!$CE$2:$CE$103,2+$A43-20)))</f>
        <v>0.60023463752290818</v>
      </c>
      <c r="AX43" s="15">
        <f>AW43*(1-IF(AX$2&lt;=2032,'MP-2016 factors'!CZ24,HLOOKUP('MP-2016 factors'!$CE$2,'MP-2016 factors'!$CE$2:$CE$103,2+$A43-20)))</f>
        <v>0.59423229114767906</v>
      </c>
      <c r="AY43" s="15">
        <f>AX43*(1-IF(AY$2&lt;=2032,'MP-2016 factors'!DA24,HLOOKUP('MP-2016 factors'!$CE$2,'MP-2016 factors'!$CE$2:$CE$103,2+$A43-20)))</f>
        <v>0.58828996823620228</v>
      </c>
      <c r="AZ43" s="15">
        <f>AY43*(1-IF(AZ$2&lt;=2032,'MP-2016 factors'!DB24,HLOOKUP('MP-2016 factors'!$CE$2,'MP-2016 factors'!$CE$2:$CE$103,2+$A43-20)))</f>
        <v>0.58240706855384028</v>
      </c>
      <c r="BA43" s="15">
        <f>AZ43*(1-IF(BA$2&lt;=2032,'MP-2016 factors'!DC24,HLOOKUP('MP-2016 factors'!$CE$2,'MP-2016 factors'!$CE$2:$CE$103,2+$A43-20)))</f>
        <v>0.57658299786830192</v>
      </c>
      <c r="BB43" s="15">
        <f>BA43*(1-IF(BB$2&lt;=2032,'MP-2016 factors'!DD24,HLOOKUP('MP-2016 factors'!$CE$2,'MP-2016 factors'!$CE$2:$CE$103,2+$A43-20)))</f>
        <v>0.57081716788961889</v>
      </c>
      <c r="BC43" s="15">
        <f>BB43*(1-IF(BC$2&lt;=2032,'MP-2016 factors'!DE24,HLOOKUP('MP-2016 factors'!$CE$2,'MP-2016 factors'!$CE$2:$CE$103,2+$A43-20)))</f>
        <v>0.56510899621072275</v>
      </c>
      <c r="BD43" s="15">
        <f>BC43*(1-IF(BD$2&lt;=2032,'MP-2016 factors'!DF24,HLOOKUP('MP-2016 factors'!$CE$2,'MP-2016 factors'!$CE$2:$CE$103,2+$A43-20)))</f>
        <v>0.55945790624861547</v>
      </c>
      <c r="BE43" s="15">
        <f>BD43*(1-IF(BE$2&lt;=2032,'MP-2016 factors'!DG24,HLOOKUP('MP-2016 factors'!$CE$2,'MP-2016 factors'!$CE$2:$CE$103,2+$A43-20)))</f>
        <v>0.5538633271861293</v>
      </c>
      <c r="BF43" s="15">
        <f>BE43*(1-IF(BF$2&lt;=2032,'MP-2016 factors'!DH24,HLOOKUP('MP-2016 factors'!$CE$2,'MP-2016 factors'!$CE$2:$CE$103,2+$A43-20)))</f>
        <v>0.54832469391426797</v>
      </c>
      <c r="BG43" s="15">
        <f>BF43*(1-IF(BG$2&lt;=2032,'MP-2016 factors'!DI24,HLOOKUP('MP-2016 factors'!$CE$2,'MP-2016 factors'!$CE$2:$CE$103,2+$A43-20)))</f>
        <v>0.54284144697512526</v>
      </c>
      <c r="BH43" s="15">
        <f>BG43*(1-IF(BH$2&lt;=2032,'MP-2016 factors'!DJ24,HLOOKUP('MP-2016 factors'!$CE$2,'MP-2016 factors'!$CE$2:$CE$103,2+$A43-20)))</f>
        <v>0.53741303250537398</v>
      </c>
      <c r="BI43" s="15">
        <f>BH43*(1-IF(BI$2&lt;=2032,'MP-2016 factors'!DK24,HLOOKUP('MP-2016 factors'!$CE$2,'MP-2016 factors'!$CE$2:$CE$103,2+$A43-20)))</f>
        <v>0.53203890218032024</v>
      </c>
      <c r="BJ43" s="15">
        <f>BI43*(1-IF(BJ$2&lt;=2032,'MP-2016 factors'!DL24,HLOOKUP('MP-2016 factors'!$CE$2,'MP-2016 factors'!$CE$2:$CE$103,2+$A43-20)))</f>
        <v>0.52671851315851703</v>
      </c>
      <c r="BK43" s="15">
        <f>BJ43*(1-IF(BK$2&lt;=2032,'MP-2016 factors'!DM24,HLOOKUP('MP-2016 factors'!$CE$2,'MP-2016 factors'!$CE$2:$CE$103,2+$A43-20)))</f>
        <v>0.52145132802693184</v>
      </c>
      <c r="BL43" s="15">
        <f>BK43*(1-IF(BL$2&lt;=2032,'MP-2016 factors'!DN24,HLOOKUP('MP-2016 factors'!$CE$2,'MP-2016 factors'!$CE$2:$CE$103,2+$A43-20)))</f>
        <v>0.5162368147466625</v>
      </c>
      <c r="BM43" s="15">
        <f>BL43*(1-IF(BM$2&lt;=2032,'MP-2016 factors'!DO24,HLOOKUP('MP-2016 factors'!$CE$2,'MP-2016 factors'!$CE$2:$CE$103,2+$A43-20)))</f>
        <v>0.51107444659919588</v>
      </c>
      <c r="BN43" s="15">
        <f>BM43*(1-IF(BN$2&lt;=2032,'MP-2016 factors'!DP24,HLOOKUP('MP-2016 factors'!$CE$2,'MP-2016 factors'!$CE$2:$CE$103,2+$A43-20)))</f>
        <v>0.50596370213320396</v>
      </c>
      <c r="BO43" s="15">
        <f>BN43*(1-IF(BO$2&lt;=2032,'MP-2016 factors'!DQ24,HLOOKUP('MP-2016 factors'!$CE$2,'MP-2016 factors'!$CE$2:$CE$103,2+$A43-20)))</f>
        <v>0.50090406511187191</v>
      </c>
      <c r="BP43" s="15">
        <f>BO43*(1-IF(BP$2&lt;=2032,'MP-2016 factors'!DR24,HLOOKUP('MP-2016 factors'!$CE$2,'MP-2016 factors'!$CE$2:$CE$103,2+$A43-20)))</f>
        <v>0.49589502446075318</v>
      </c>
      <c r="BQ43" s="15">
        <f>BP43*(1-IF(BQ$2&lt;=2032,'MP-2016 factors'!DS24,HLOOKUP('MP-2016 factors'!$CE$2,'MP-2016 factors'!$CE$2:$CE$103,2+$A43-20)))</f>
        <v>0.49093607421614566</v>
      </c>
      <c r="BR43" s="15">
        <f>BQ43*(1-IF(BR$2&lt;=2032,'MP-2016 factors'!DT24,HLOOKUP('MP-2016 factors'!$CE$2,'MP-2016 factors'!$CE$2:$CE$103,2+$A43-20)))</f>
        <v>0.48602671347398418</v>
      </c>
      <c r="BS43" s="15">
        <f>BR43*(1-IF(BS$2&lt;=2032,'MP-2016 factors'!DU24,HLOOKUP('MP-2016 factors'!$CE$2,'MP-2016 factors'!$CE$2:$CE$103,2+$A43-20)))</f>
        <v>0.48116644633924432</v>
      </c>
      <c r="BT43" s="15">
        <f>BS43*(1-IF(BT$2&lt;=2032,'MP-2016 factors'!DV24,HLOOKUP('MP-2016 factors'!$CE$2,'MP-2016 factors'!$CE$2:$CE$103,2+$A43-20)))</f>
        <v>0.4763547818758519</v>
      </c>
      <c r="BU43" s="15">
        <f>BT43*(1-IF(BU$2&lt;=2032,'MP-2016 factors'!DW24,HLOOKUP('MP-2016 factors'!$CE$2,'MP-2016 factors'!$CE$2:$CE$103,2+$A43-20)))</f>
        <v>0.47159123405709336</v>
      </c>
      <c r="BV43" s="15">
        <f>BU43*(1-IF(BV$2&lt;=2032,'MP-2016 factors'!DX24,HLOOKUP('MP-2016 factors'!$CE$2,'MP-2016 factors'!$CE$2:$CE$103,2+$A43-20)))</f>
        <v>0.46687532171652241</v>
      </c>
      <c r="BW43" s="15">
        <f>BV43*(1-IF(BW$2&lt;=2032,'MP-2016 factors'!DY24,HLOOKUP('MP-2016 factors'!$CE$2,'MP-2016 factors'!$CE$2:$CE$103,2+$A43-20)))</f>
        <v>0.46220656849935715</v>
      </c>
      <c r="BX43" s="15">
        <f>BW43*(1-IF(BX$2&lt;=2032,'MP-2016 factors'!DZ24,HLOOKUP('MP-2016 factors'!$CE$2,'MP-2016 factors'!$CE$2:$CE$103,2+$A43-20)))</f>
        <v>0.45758450281436358</v>
      </c>
      <c r="BY43" s="15">
        <f>BX43*(1-IF(BY$2&lt;=2032,'MP-2016 factors'!EA24,HLOOKUP('MP-2016 factors'!$CE$2,'MP-2016 factors'!$CE$2:$CE$103,2+$A43-20)))</f>
        <v>0.45300865778621996</v>
      </c>
      <c r="BZ43" s="15">
        <f>BY43*(1-IF(BZ$2&lt;=2032,'MP-2016 factors'!EB24,HLOOKUP('MP-2016 factors'!$CE$2,'MP-2016 factors'!$CE$2:$CE$103,2+$A43-20)))</f>
        <v>0.44847857120835777</v>
      </c>
      <c r="CA43" s="15">
        <f>BZ43*(1-IF(CA$2&lt;=2032,'MP-2016 factors'!EC24,HLOOKUP('MP-2016 factors'!$CE$2,'MP-2016 factors'!$CE$2:$CE$103,2+$A43-20)))</f>
        <v>0.44399378549627416</v>
      </c>
      <c r="CB43" s="15">
        <f>CA43*(1-IF(CB$2&lt;=2032,'MP-2016 factors'!ED24,HLOOKUP('MP-2016 factors'!$CE$2,'MP-2016 factors'!$CE$2:$CE$103,2+$A43-20)))</f>
        <v>0.43955384764131139</v>
      </c>
      <c r="CC43" s="15">
        <f>CB43*(1-IF(CC$2&lt;=2032,'MP-2016 factors'!EE24,HLOOKUP('MP-2016 factors'!$CE$2,'MP-2016 factors'!$CE$2:$CE$103,2+$A43-20)))</f>
        <v>0.43515830916489828</v>
      </c>
      <c r="CD43" s="15">
        <f>CC43*(1-IF(CD$2&lt;=2032,'MP-2016 factors'!EF24,HLOOKUP('MP-2016 factors'!$CE$2,'MP-2016 factors'!$CE$2:$CE$103,2+$A43-20)))</f>
        <v>0.43080672607324927</v>
      </c>
      <c r="CE43" s="15">
        <f>CD43*(1-IF(CE$2&lt;=2032,'MP-2016 factors'!EG24,HLOOKUP('MP-2016 factors'!$CE$2,'MP-2016 factors'!$CE$2:$CE$103,2+$A43-20)))</f>
        <v>0.42649865881251675</v>
      </c>
      <c r="CF43" s="15">
        <f>CE43*(1-IF(CF$2&lt;=2032,'MP-2016 factors'!EH24,HLOOKUP('MP-2016 factors'!$CE$2,'MP-2016 factors'!$CE$2:$CE$103,2+$A43-20)))</f>
        <v>0.42223367222439157</v>
      </c>
      <c r="CG43" s="15">
        <f>CF43*(1-IF(CG$2&lt;=2032,'MP-2016 factors'!EI24,HLOOKUP('MP-2016 factors'!$CE$2,'MP-2016 factors'!$CE$2:$CE$103,2+$A43-20)))</f>
        <v>0.41801133550214764</v>
      </c>
      <c r="CH43" s="15">
        <f>CG43*(1-IF(CH$2&lt;=2032,'MP-2016 factors'!EJ24,HLOOKUP('MP-2016 factors'!$CE$2,'MP-2016 factors'!$CE$2:$CE$103,2+$A43-20)))</f>
        <v>0.41383122214712614</v>
      </c>
      <c r="CI43" s="15">
        <f>CH43*(1-IF(CI$2&lt;=2032,'MP-2016 factors'!EK24,HLOOKUP('MP-2016 factors'!$CE$2,'MP-2016 factors'!$CE$2:$CE$103,2+$A43-20)))</f>
        <v>0.40969290992565488</v>
      </c>
      <c r="CJ43" s="15">
        <f>CI43*(1-IF(CJ$2&lt;=2032,'MP-2016 factors'!EL24,HLOOKUP('MP-2016 factors'!$CE$2,'MP-2016 factors'!$CE$2:$CE$103,2+$A43-20)))</f>
        <v>0.40559598082639831</v>
      </c>
      <c r="CK43" s="15">
        <f>CJ43*(1-IF(CK$2&lt;=2032,'MP-2016 factors'!EM24,HLOOKUP('MP-2016 factors'!$CE$2,'MP-2016 factors'!$CE$2:$CE$103,2+$A43-20)))</f>
        <v>0.4015400210181343</v>
      </c>
      <c r="CL43" s="15">
        <f>CK43*(1-IF(CL$2&lt;=2032,'MP-2016 factors'!EN24,HLOOKUP('MP-2016 factors'!$CE$2,'MP-2016 factors'!$CE$2:$CE$103,2+$A43-20)))</f>
        <v>0.39752462080795298</v>
      </c>
      <c r="CM43" s="15">
        <f>CL43*(1-IF(CM$2&lt;=2032,'MP-2016 factors'!EO24,HLOOKUP('MP-2016 factors'!$CE$2,'MP-2016 factors'!$CE$2:$CE$103,2+$A43-20)))</f>
        <v>0.39354937459987344</v>
      </c>
      <c r="CN43" s="15">
        <f>CM43*(1-IF(CN$2&lt;=2032,'MP-2016 factors'!EP24,HLOOKUP('MP-2016 factors'!$CE$2,'MP-2016 factors'!$CE$2:$CE$103,2+$A43-20)))</f>
        <v>0.38961388085387472</v>
      </c>
      <c r="CO43" s="15">
        <f>CN43*(1-IF(CO$2&lt;=2032,'MP-2016 factors'!EQ24,HLOOKUP('MP-2016 factors'!$CE$2,'MP-2016 factors'!$CE$2:$CE$103,2+$A43-20)))</f>
        <v>0.38571774204533599</v>
      </c>
      <c r="CP43" s="15">
        <f>CO43*(1-IF(CP$2&lt;=2032,'MP-2016 factors'!ER24,HLOOKUP('MP-2016 factors'!$CE$2,'MP-2016 factors'!$CE$2:$CE$103,2+$A43-20)))</f>
        <v>0.3818605646248826</v>
      </c>
      <c r="CQ43" s="15">
        <f>CP43*(1-IF(CQ$2&lt;=2032,'MP-2016 factors'!ES24,HLOOKUP('MP-2016 factors'!$CE$2,'MP-2016 factors'!$CE$2:$CE$103,2+$A43-20)))</f>
        <v>0.3780419589786338</v>
      </c>
      <c r="CR43" s="15">
        <f>CQ43*(1-IF(CR$2&lt;=2032,'MP-2016 factors'!ET24,HLOOKUP('MP-2016 factors'!$CE$2,'MP-2016 factors'!$CE$2:$CE$103,2+$A43-20)))</f>
        <v>0.37426153938884743</v>
      </c>
      <c r="CS43" s="15">
        <f>CR43*(1-IF(CS$2&lt;=2032,'MP-2016 factors'!EU24,HLOOKUP('MP-2016 factors'!$CE$2,'MP-2016 factors'!$CE$2:$CE$103,2+$A43-20)))</f>
        <v>0.37051892399495895</v>
      </c>
      <c r="CT43" s="15">
        <f>CS43*(1-IF(CT$2&lt;=2032,'MP-2016 factors'!EV24,HLOOKUP('MP-2016 factors'!$CE$2,'MP-2016 factors'!$CE$2:$CE$103,2+$A43-20)))</f>
        <v>0.36681373475500934</v>
      </c>
      <c r="CU43" s="15">
        <f>CT43*(1-IF(CU$2&lt;=2032,'MP-2016 factors'!EW24,HLOOKUP('MP-2016 factors'!$CE$2,'MP-2016 factors'!$CE$2:$CE$103,2+$A43-20)))</f>
        <v>0.36314559740745922</v>
      </c>
      <c r="CV43" s="15">
        <f>CU43*(1-IF(CV$2&lt;=2032,'MP-2016 factors'!EX24,HLOOKUP('MP-2016 factors'!$CE$2,'MP-2016 factors'!$CE$2:$CE$103,2+$A43-20)))</f>
        <v>0.35951414143338462</v>
      </c>
      <c r="CW43" s="15">
        <f>CV43*(1-IF(CW$2&lt;=2032,'MP-2016 factors'!EY24,HLOOKUP('MP-2016 factors'!$CE$2,'MP-2016 factors'!$CE$2:$CE$103,2+$A43-20)))</f>
        <v>0.35591900001905075</v>
      </c>
      <c r="CX43" s="15">
        <f>CW43*(1-IF(CX$2&lt;=2032,'MP-2016 factors'!EZ24,HLOOKUP('MP-2016 factors'!$CE$2,'MP-2016 factors'!$CE$2:$CE$103,2+$A43-20)))</f>
        <v>0.35235981001886024</v>
      </c>
      <c r="CY43" s="15">
        <f>CX43*(1-IF(CY$2&lt;=2032,'MP-2016 factors'!FA24,HLOOKUP('MP-2016 factors'!$CE$2,'MP-2016 factors'!$CE$2:$CE$103,2+$A43-20)))</f>
        <v>0.34883621191867165</v>
      </c>
      <c r="CZ43" s="15">
        <f>CY43*(1-IF(CZ$2&lt;=2032,'MP-2016 factors'!FB24,HLOOKUP('MP-2016 factors'!$CE$2,'MP-2016 factors'!$CE$2:$CE$103,2+$A43-20)))</f>
        <v>0.34534784979948491</v>
      </c>
      <c r="DA43" s="15">
        <f>CZ43*(1-IF(DA$2&lt;=2032,'MP-2016 factors'!FC24,HLOOKUP('MP-2016 factors'!$CE$2,'MP-2016 factors'!$CE$2:$CE$103,2+$A43-20)))</f>
        <v>0.34189437130149003</v>
      </c>
      <c r="DB43" s="15">
        <f>DA43*(1-IF(DB$2&lt;=2032,'MP-2016 factors'!FD24,HLOOKUP('MP-2016 factors'!$CE$2,'MP-2016 factors'!$CE$2:$CE$103,2+$A43-20)))</f>
        <v>0.33847542758847515</v>
      </c>
      <c r="DC43" s="15">
        <f>DB43*(1-IF(DC$2&lt;=2032,'MP-2016 factors'!FE24,HLOOKUP('MP-2016 factors'!$CE$2,'MP-2016 factors'!$CE$2:$CE$103,2+$A43-20)))</f>
        <v>0.3350906733125904</v>
      </c>
      <c r="DD43" s="15">
        <f>DC43*(1-IF(DD$2&lt;=2032,'MP-2016 factors'!FF24,HLOOKUP('MP-2016 factors'!$CE$2,'MP-2016 factors'!$CE$2:$CE$103,2+$A43-20)))</f>
        <v>0.33173976657946452</v>
      </c>
      <c r="DE43" s="15">
        <f>DD43*(1-IF(DE$2&lt;=2032,'MP-2016 factors'!FG24,HLOOKUP('MP-2016 factors'!$CE$2,'MP-2016 factors'!$CE$2:$CE$103,2+$A43-20)))</f>
        <v>0.32842236891366988</v>
      </c>
      <c r="DF43" s="15">
        <f>DE43*(1-IF(DF$2&lt;=2032,'MP-2016 factors'!FH24,HLOOKUP('MP-2016 factors'!$CE$2,'MP-2016 factors'!$CE$2:$CE$103,2+$A43-20)))</f>
        <v>0.32513814522453316</v>
      </c>
    </row>
    <row r="44" spans="1:110" x14ac:dyDescent="0.25">
      <c r="A44">
        <f t="shared" si="9"/>
        <v>42</v>
      </c>
      <c r="B44" s="15">
        <v>1</v>
      </c>
      <c r="C44" s="15">
        <f>B44*(1-IF(C$2&lt;=2032,'MP-2016 factors'!BE25,HLOOKUP('MP-2016 factors'!$CE$2,'MP-2016 factors'!$CE$2:$CE$103,2+$A44-20)))</f>
        <v>0.97799999999999998</v>
      </c>
      <c r="D44" s="15">
        <f>C44*(1-IF(D$2&lt;=2032,'MP-2016 factors'!BF25,HLOOKUP('MP-2016 factors'!$CE$2,'MP-2016 factors'!$CE$2:$CE$103,2+$A44-20)))</f>
        <v>0.95306100000000005</v>
      </c>
      <c r="E44" s="15">
        <f>D44*(1-IF(E$2&lt;=2032,'MP-2016 factors'!BG25,HLOOKUP('MP-2016 factors'!$CE$2,'MP-2016 factors'!$CE$2:$CE$103,2+$A44-20)))</f>
        <v>0.92694712860000006</v>
      </c>
      <c r="F44" s="15">
        <f>E44*(1-IF(F$2&lt;=2032,'MP-2016 factors'!BH25,HLOOKUP('MP-2016 factors'!$CE$2,'MP-2016 factors'!$CE$2:$CE$103,2+$A44-20)))</f>
        <v>0.90173416670208006</v>
      </c>
      <c r="G44" s="15">
        <f>F44*(1-IF(G$2&lt;=2032,'MP-2016 factors'!BI25,HLOOKUP('MP-2016 factors'!$CE$2,'MP-2016 factors'!$CE$2:$CE$103,2+$A44-20)))</f>
        <v>0.87928098595119819</v>
      </c>
      <c r="H44" s="15">
        <f>G44*(1-IF(H$2&lt;=2032,'MP-2016 factors'!BJ25,HLOOKUP('MP-2016 factors'!$CE$2,'MP-2016 factors'!$CE$2:$CE$103,2+$A44-20)))</f>
        <v>0.86125572573919862</v>
      </c>
      <c r="I44" s="15">
        <f>H44*(1-IF(I$2&lt;=2032,'MP-2016 factors'!BK25,HLOOKUP('MP-2016 factors'!$CE$2,'MP-2016 factors'!$CE$2:$CE$103,2+$A44-20)))</f>
        <v>0.84842301542568455</v>
      </c>
      <c r="J44" s="15">
        <f>I44*(1-IF(J$2&lt;=2032,'MP-2016 factors'!BL25,HLOOKUP('MP-2016 factors'!$CE$2,'MP-2016 factors'!$CE$2:$CE$103,2+$A44-20)))</f>
        <v>0.8370541470189804</v>
      </c>
      <c r="K44" s="15">
        <f>J44*(1-IF(K$2&lt;=2032,'MP-2016 factors'!BM25,HLOOKUP('MP-2016 factors'!$CE$2,'MP-2016 factors'!$CE$2:$CE$103,2+$A44-20)))</f>
        <v>0.82726061349885827</v>
      </c>
      <c r="L44" s="15">
        <f>K44*(1-IF(L$2&lt;=2032,'MP-2016 factors'!BN25,HLOOKUP('MP-2016 factors'!$CE$2,'MP-2016 factors'!$CE$2:$CE$103,2+$A44-20)))</f>
        <v>0.81907073342521952</v>
      </c>
      <c r="M44" s="15">
        <f>L44*(1-IF(M$2&lt;=2032,'MP-2016 factors'!BO25,HLOOKUP('MP-2016 factors'!$CE$2,'MP-2016 factors'!$CE$2:$CE$103,2+$A44-20)))</f>
        <v>0.81243626048447526</v>
      </c>
      <c r="N44" s="15">
        <f>M44*(1-IF(N$2&lt;=2032,'MP-2016 factors'!BP25,HLOOKUP('MP-2016 factors'!$CE$2,'MP-2016 factors'!$CE$2:$CE$103,2+$A44-20)))</f>
        <v>0.80707418116527763</v>
      </c>
      <c r="O44" s="15">
        <f>N44*(1-IF(O$2&lt;=2032,'MP-2016 factors'!BQ25,HLOOKUP('MP-2016 factors'!$CE$2,'MP-2016 factors'!$CE$2:$CE$103,2+$A44-20)))</f>
        <v>0.80263527316886862</v>
      </c>
      <c r="P44" s="15">
        <f>O44*(1-IF(P$2&lt;=2032,'MP-2016 factors'!BR25,HLOOKUP('MP-2016 factors'!$CE$2,'MP-2016 factors'!$CE$2:$CE$103,2+$A44-20)))</f>
        <v>0.79870236033034114</v>
      </c>
      <c r="Q44" s="15">
        <f>P44*(1-IF(Q$2&lt;=2032,'MP-2016 factors'!BS25,HLOOKUP('MP-2016 factors'!$CE$2,'MP-2016 factors'!$CE$2:$CE$103,2+$A44-20)))</f>
        <v>0.79494845923678847</v>
      </c>
      <c r="R44" s="15">
        <f>Q44*(1-IF(R$2&lt;=2032,'MP-2016 factors'!BT25,HLOOKUP('MP-2016 factors'!$CE$2,'MP-2016 factors'!$CE$2:$CE$103,2+$A44-20)))</f>
        <v>0.79097371694060448</v>
      </c>
      <c r="S44" s="15">
        <f>R44*(1-IF(S$2&lt;=2032,'MP-2016 factors'!BU25,HLOOKUP('MP-2016 factors'!$CE$2,'MP-2016 factors'!$CE$2:$CE$103,2+$A44-20)))</f>
        <v>0.78654426412573708</v>
      </c>
      <c r="T44" s="15">
        <f>S44*(1-IF(T$2&lt;=2032,'MP-2016 factors'!BV25,HLOOKUP('MP-2016 factors'!$CE$2,'MP-2016 factors'!$CE$2:$CE$103,2+$A44-20)))</f>
        <v>0.78143172640891978</v>
      </c>
      <c r="U44" s="15">
        <f>T44*(1-IF(U$2&lt;=2032,'MP-2016 factors'!BW25,HLOOKUP('MP-2016 factors'!$CE$2,'MP-2016 factors'!$CE$2:$CE$103,2+$A44-20)))</f>
        <v>0.7756491316334938</v>
      </c>
      <c r="V44" s="15">
        <f>U44*(1-IF(V$2&lt;=2032,'MP-2016 factors'!BX25,HLOOKUP('MP-2016 factors'!$CE$2,'MP-2016 factors'!$CE$2:$CE$103,2+$A44-20)))</f>
        <v>0.76921124384093587</v>
      </c>
      <c r="W44" s="15">
        <f>V44*(1-IF(W$2&lt;=2032,'MP-2016 factors'!BY25,HLOOKUP('MP-2016 factors'!$CE$2,'MP-2016 factors'!$CE$2:$CE$103,2+$A44-20)))</f>
        <v>0.76228834264636747</v>
      </c>
      <c r="X44" s="15">
        <f>W44*(1-IF(X$2&lt;=2032,'MP-2016 factors'!BZ25,HLOOKUP('MP-2016 factors'!$CE$2,'MP-2016 factors'!$CE$2:$CE$103,2+$A44-20)))</f>
        <v>0.75497037455696225</v>
      </c>
      <c r="Y44" s="15">
        <f>X44*(1-IF(Y$2&lt;=2032,'MP-2016 factors'!CA25,HLOOKUP('MP-2016 factors'!$CE$2,'MP-2016 factors'!$CE$2:$CE$103,2+$A44-20)))</f>
        <v>0.74749616784884831</v>
      </c>
      <c r="Z44" s="15">
        <f>Y44*(1-IF(Z$2&lt;=2032,'MP-2016 factors'!CB25,HLOOKUP('MP-2016 factors'!$CE$2,'MP-2016 factors'!$CE$2:$CE$103,2+$A44-20)))</f>
        <v>0.73994645655357494</v>
      </c>
      <c r="AA44" s="15">
        <f>Z44*(1-IF(AA$2&lt;=2032,'MP-2016 factors'!CC25,HLOOKUP('MP-2016 factors'!$CE$2,'MP-2016 factors'!$CE$2:$CE$103,2+$A44-20)))</f>
        <v>0.7324729973423838</v>
      </c>
      <c r="AB44" s="15">
        <f>AA44*(1-IF(AB$2&lt;=2032,'MP-2016 factors'!CD25,HLOOKUP('MP-2016 factors'!$CE$2,'MP-2016 factors'!$CE$2:$CE$103,2+$A44-20)))</f>
        <v>0.72514826736895999</v>
      </c>
      <c r="AC44" s="15">
        <f>AB44*(1-IF(AC$2&lt;=2032,'MP-2016 factors'!CE25,HLOOKUP('MP-2016 factors'!$CE$2,'MP-2016 factors'!$CE$2:$CE$103,2+$A44-20)))</f>
        <v>0.71789678469527041</v>
      </c>
      <c r="AD44" s="15">
        <f>AC44*(1-IF(AD$2&lt;=2032,'MP-2016 factors'!CF25,HLOOKUP('MP-2016 factors'!$CE$2,'MP-2016 factors'!$CE$2:$CE$103,2+$A44-20)))</f>
        <v>0.7107178168483177</v>
      </c>
      <c r="AE44" s="15">
        <f>AD44*(1-IF(AE$2&lt;=2032,'MP-2016 factors'!CG25,HLOOKUP('MP-2016 factors'!$CE$2,'MP-2016 factors'!$CE$2:$CE$103,2+$A44-20)))</f>
        <v>0.70361063867983453</v>
      </c>
      <c r="AF44" s="15">
        <f>AE44*(1-IF(AF$2&lt;=2032,'MP-2016 factors'!CH25,HLOOKUP('MP-2016 factors'!$CE$2,'MP-2016 factors'!$CE$2:$CE$103,2+$A44-20)))</f>
        <v>0.69657453229303623</v>
      </c>
      <c r="AG44" s="15">
        <f>AF44*(1-IF(AG$2&lt;=2032,'MP-2016 factors'!CI25,HLOOKUP('MP-2016 factors'!$CE$2,'MP-2016 factors'!$CE$2:$CE$103,2+$A44-20)))</f>
        <v>0.68960878697010586</v>
      </c>
      <c r="AH44" s="15">
        <f>AG44*(1-IF(AH$2&lt;=2032,'MP-2016 factors'!CJ25,HLOOKUP('MP-2016 factors'!$CE$2,'MP-2016 factors'!$CE$2:$CE$103,2+$A44-20)))</f>
        <v>0.68271269910040477</v>
      </c>
      <c r="AI44" s="15">
        <f>AH44*(1-IF(AI$2&lt;=2032,'MP-2016 factors'!CK25,HLOOKUP('MP-2016 factors'!$CE$2,'MP-2016 factors'!$CE$2:$CE$103,2+$A44-20)))</f>
        <v>0.6758855721094007</v>
      </c>
      <c r="AJ44" s="15">
        <f>AI44*(1-IF(AJ$2&lt;=2032,'MP-2016 factors'!CL25,HLOOKUP('MP-2016 factors'!$CE$2,'MP-2016 factors'!$CE$2:$CE$103,2+$A44-20)))</f>
        <v>0.66912671638830667</v>
      </c>
      <c r="AK44" s="15">
        <f>AJ44*(1-IF(AK$2&lt;=2032,'MP-2016 factors'!CM25,HLOOKUP('MP-2016 factors'!$CE$2,'MP-2016 factors'!$CE$2:$CE$103,2+$A44-20)))</f>
        <v>0.66243544922442366</v>
      </c>
      <c r="AL44" s="15">
        <f>AK44*(1-IF(AL$2&lt;=2032,'MP-2016 factors'!CN25,HLOOKUP('MP-2016 factors'!$CE$2,'MP-2016 factors'!$CE$2:$CE$103,2+$A44-20)))</f>
        <v>0.65581109473217947</v>
      </c>
      <c r="AM44" s="15">
        <f>AL44*(1-IF(AM$2&lt;=2032,'MP-2016 factors'!CO25,HLOOKUP('MP-2016 factors'!$CE$2,'MP-2016 factors'!$CE$2:$CE$103,2+$A44-20)))</f>
        <v>0.64925298378485763</v>
      </c>
      <c r="AN44" s="15">
        <f>AM44*(1-IF(AN$2&lt;=2032,'MP-2016 factors'!CP25,HLOOKUP('MP-2016 factors'!$CE$2,'MP-2016 factors'!$CE$2:$CE$103,2+$A44-20)))</f>
        <v>0.64276045394700909</v>
      </c>
      <c r="AO44" s="15">
        <f>AN44*(1-IF(AO$2&lt;=2032,'MP-2016 factors'!CQ25,HLOOKUP('MP-2016 factors'!$CE$2,'MP-2016 factors'!$CE$2:$CE$103,2+$A44-20)))</f>
        <v>0.63633284940753898</v>
      </c>
      <c r="AP44" s="15">
        <f>AO44*(1-IF(AP$2&lt;=2032,'MP-2016 factors'!CR25,HLOOKUP('MP-2016 factors'!$CE$2,'MP-2016 factors'!$CE$2:$CE$103,2+$A44-20)))</f>
        <v>0.62996952091346359</v>
      </c>
      <c r="AQ44" s="15">
        <f>AP44*(1-IF(AQ$2&lt;=2032,'MP-2016 factors'!CS25,HLOOKUP('MP-2016 factors'!$CE$2,'MP-2016 factors'!$CE$2:$CE$103,2+$A44-20)))</f>
        <v>0.62366982570432894</v>
      </c>
      <c r="AR44" s="15">
        <f>AQ44*(1-IF(AR$2&lt;=2032,'MP-2016 factors'!CT25,HLOOKUP('MP-2016 factors'!$CE$2,'MP-2016 factors'!$CE$2:$CE$103,2+$A44-20)))</f>
        <v>0.61743312744728562</v>
      </c>
      <c r="AS44" s="15">
        <f>AR44*(1-IF(AS$2&lt;=2032,'MP-2016 factors'!CU25,HLOOKUP('MP-2016 factors'!$CE$2,'MP-2016 factors'!$CE$2:$CE$103,2+$A44-20)))</f>
        <v>0.61125879617281276</v>
      </c>
      <c r="AT44" s="15">
        <f>AS44*(1-IF(AT$2&lt;=2032,'MP-2016 factors'!CV25,HLOOKUP('MP-2016 factors'!$CE$2,'MP-2016 factors'!$CE$2:$CE$103,2+$A44-20)))</f>
        <v>0.60514620821108467</v>
      </c>
      <c r="AU44" s="15">
        <f>AT44*(1-IF(AU$2&lt;=2032,'MP-2016 factors'!CW25,HLOOKUP('MP-2016 factors'!$CE$2,'MP-2016 factors'!$CE$2:$CE$103,2+$A44-20)))</f>
        <v>0.59909474612897384</v>
      </c>
      <c r="AV44" s="15">
        <f>AU44*(1-IF(AV$2&lt;=2032,'MP-2016 factors'!CX25,HLOOKUP('MP-2016 factors'!$CE$2,'MP-2016 factors'!$CE$2:$CE$103,2+$A44-20)))</f>
        <v>0.59310379866768415</v>
      </c>
      <c r="AW44" s="15">
        <f>AV44*(1-IF(AW$2&lt;=2032,'MP-2016 factors'!CY25,HLOOKUP('MP-2016 factors'!$CE$2,'MP-2016 factors'!$CE$2:$CE$103,2+$A44-20)))</f>
        <v>0.58717276068100732</v>
      </c>
      <c r="AX44" s="15">
        <f>AW44*(1-IF(AX$2&lt;=2032,'MP-2016 factors'!CZ25,HLOOKUP('MP-2016 factors'!$CE$2,'MP-2016 factors'!$CE$2:$CE$103,2+$A44-20)))</f>
        <v>0.58130103307419723</v>
      </c>
      <c r="AY44" s="15">
        <f>AX44*(1-IF(AY$2&lt;=2032,'MP-2016 factors'!DA25,HLOOKUP('MP-2016 factors'!$CE$2,'MP-2016 factors'!$CE$2:$CE$103,2+$A44-20)))</f>
        <v>0.57548802274345523</v>
      </c>
      <c r="AZ44" s="15">
        <f>AY44*(1-IF(AZ$2&lt;=2032,'MP-2016 factors'!DB25,HLOOKUP('MP-2016 factors'!$CE$2,'MP-2016 factors'!$CE$2:$CE$103,2+$A44-20)))</f>
        <v>0.5697331425160207</v>
      </c>
      <c r="BA44" s="15">
        <f>AZ44*(1-IF(BA$2&lt;=2032,'MP-2016 factors'!DC25,HLOOKUP('MP-2016 factors'!$CE$2,'MP-2016 factors'!$CE$2:$CE$103,2+$A44-20)))</f>
        <v>0.56403581109086054</v>
      </c>
      <c r="BB44" s="15">
        <f>BA44*(1-IF(BB$2&lt;=2032,'MP-2016 factors'!DD25,HLOOKUP('MP-2016 factors'!$CE$2,'MP-2016 factors'!$CE$2:$CE$103,2+$A44-20)))</f>
        <v>0.55839545297995197</v>
      </c>
      <c r="BC44" s="15">
        <f>BB44*(1-IF(BC$2&lt;=2032,'MP-2016 factors'!DE25,HLOOKUP('MP-2016 factors'!$CE$2,'MP-2016 factors'!$CE$2:$CE$103,2+$A44-20)))</f>
        <v>0.55281149845015243</v>
      </c>
      <c r="BD44" s="15">
        <f>BC44*(1-IF(BD$2&lt;=2032,'MP-2016 factors'!DF25,HLOOKUP('MP-2016 factors'!$CE$2,'MP-2016 factors'!$CE$2:$CE$103,2+$A44-20)))</f>
        <v>0.54728338346565086</v>
      </c>
      <c r="BE44" s="15">
        <f>BD44*(1-IF(BE$2&lt;=2032,'MP-2016 factors'!DG25,HLOOKUP('MP-2016 factors'!$CE$2,'MP-2016 factors'!$CE$2:$CE$103,2+$A44-20)))</f>
        <v>0.5418105496309944</v>
      </c>
      <c r="BF44" s="15">
        <f>BE44*(1-IF(BF$2&lt;=2032,'MP-2016 factors'!DH25,HLOOKUP('MP-2016 factors'!$CE$2,'MP-2016 factors'!$CE$2:$CE$103,2+$A44-20)))</f>
        <v>0.53639244413468445</v>
      </c>
      <c r="BG44" s="15">
        <f>BF44*(1-IF(BG$2&lt;=2032,'MP-2016 factors'!DI25,HLOOKUP('MP-2016 factors'!$CE$2,'MP-2016 factors'!$CE$2:$CE$103,2+$A44-20)))</f>
        <v>0.53102851969333764</v>
      </c>
      <c r="BH44" s="15">
        <f>BG44*(1-IF(BH$2&lt;=2032,'MP-2016 factors'!DJ25,HLOOKUP('MP-2016 factors'!$CE$2,'MP-2016 factors'!$CE$2:$CE$103,2+$A44-20)))</f>
        <v>0.52571823449640431</v>
      </c>
      <c r="BI44" s="15">
        <f>BH44*(1-IF(BI$2&lt;=2032,'MP-2016 factors'!DK25,HLOOKUP('MP-2016 factors'!$CE$2,'MP-2016 factors'!$CE$2:$CE$103,2+$A44-20)))</f>
        <v>0.52046105215144023</v>
      </c>
      <c r="BJ44" s="15">
        <f>BI44*(1-IF(BJ$2&lt;=2032,'MP-2016 factors'!DL25,HLOOKUP('MP-2016 factors'!$CE$2,'MP-2016 factors'!$CE$2:$CE$103,2+$A44-20)))</f>
        <v>0.51525644162992579</v>
      </c>
      <c r="BK44" s="15">
        <f>BJ44*(1-IF(BK$2&lt;=2032,'MP-2016 factors'!DM25,HLOOKUP('MP-2016 factors'!$CE$2,'MP-2016 factors'!$CE$2:$CE$103,2+$A44-20)))</f>
        <v>0.51010387721362649</v>
      </c>
      <c r="BL44" s="15">
        <f>BK44*(1-IF(BL$2&lt;=2032,'MP-2016 factors'!DN25,HLOOKUP('MP-2016 factors'!$CE$2,'MP-2016 factors'!$CE$2:$CE$103,2+$A44-20)))</f>
        <v>0.50500283844149019</v>
      </c>
      <c r="BM44" s="15">
        <f>BL44*(1-IF(BM$2&lt;=2032,'MP-2016 factors'!DO25,HLOOKUP('MP-2016 factors'!$CE$2,'MP-2016 factors'!$CE$2:$CE$103,2+$A44-20)))</f>
        <v>0.49995281005707526</v>
      </c>
      <c r="BN44" s="15">
        <f>BM44*(1-IF(BN$2&lt;=2032,'MP-2016 factors'!DP25,HLOOKUP('MP-2016 factors'!$CE$2,'MP-2016 factors'!$CE$2:$CE$103,2+$A44-20)))</f>
        <v>0.49495328195650451</v>
      </c>
      <c r="BO44" s="15">
        <f>BN44*(1-IF(BO$2&lt;=2032,'MP-2016 factors'!DQ25,HLOOKUP('MP-2016 factors'!$CE$2,'MP-2016 factors'!$CE$2:$CE$103,2+$A44-20)))</f>
        <v>0.49000374913693945</v>
      </c>
      <c r="BP44" s="15">
        <f>BO44*(1-IF(BP$2&lt;=2032,'MP-2016 factors'!DR25,HLOOKUP('MP-2016 factors'!$CE$2,'MP-2016 factors'!$CE$2:$CE$103,2+$A44-20)))</f>
        <v>0.48510371164557003</v>
      </c>
      <c r="BQ44" s="15">
        <f>BP44*(1-IF(BQ$2&lt;=2032,'MP-2016 factors'!DS25,HLOOKUP('MP-2016 factors'!$CE$2,'MP-2016 factors'!$CE$2:$CE$103,2+$A44-20)))</f>
        <v>0.48025267452911435</v>
      </c>
      <c r="BR44" s="15">
        <f>BQ44*(1-IF(BR$2&lt;=2032,'MP-2016 factors'!DT25,HLOOKUP('MP-2016 factors'!$CE$2,'MP-2016 factors'!$CE$2:$CE$103,2+$A44-20)))</f>
        <v>0.47545014778382322</v>
      </c>
      <c r="BS44" s="15">
        <f>BR44*(1-IF(BS$2&lt;=2032,'MP-2016 factors'!DU25,HLOOKUP('MP-2016 factors'!$CE$2,'MP-2016 factors'!$CE$2:$CE$103,2+$A44-20)))</f>
        <v>0.47069564630598498</v>
      </c>
      <c r="BT44" s="15">
        <f>BS44*(1-IF(BT$2&lt;=2032,'MP-2016 factors'!DV25,HLOOKUP('MP-2016 factors'!$CE$2,'MP-2016 factors'!$CE$2:$CE$103,2+$A44-20)))</f>
        <v>0.46598868984292513</v>
      </c>
      <c r="BU44" s="15">
        <f>BT44*(1-IF(BU$2&lt;=2032,'MP-2016 factors'!DW25,HLOOKUP('MP-2016 factors'!$CE$2,'MP-2016 factors'!$CE$2:$CE$103,2+$A44-20)))</f>
        <v>0.46132880294449585</v>
      </c>
      <c r="BV44" s="15">
        <f>BU44*(1-IF(BV$2&lt;=2032,'MP-2016 factors'!DX25,HLOOKUP('MP-2016 factors'!$CE$2,'MP-2016 factors'!$CE$2:$CE$103,2+$A44-20)))</f>
        <v>0.45671551491505091</v>
      </c>
      <c r="BW44" s="15">
        <f>BV44*(1-IF(BW$2&lt;=2032,'MP-2016 factors'!DY25,HLOOKUP('MP-2016 factors'!$CE$2,'MP-2016 factors'!$CE$2:$CE$103,2+$A44-20)))</f>
        <v>0.4521483597659004</v>
      </c>
      <c r="BX44" s="15">
        <f>BW44*(1-IF(BX$2&lt;=2032,'MP-2016 factors'!DZ25,HLOOKUP('MP-2016 factors'!$CE$2,'MP-2016 factors'!$CE$2:$CE$103,2+$A44-20)))</f>
        <v>0.44762687616824137</v>
      </c>
      <c r="BY44" s="15">
        <f>BX44*(1-IF(BY$2&lt;=2032,'MP-2016 factors'!EA25,HLOOKUP('MP-2016 factors'!$CE$2,'MP-2016 factors'!$CE$2:$CE$103,2+$A44-20)))</f>
        <v>0.44315060740655893</v>
      </c>
      <c r="BZ44" s="15">
        <f>BY44*(1-IF(BZ$2&lt;=2032,'MP-2016 factors'!EB25,HLOOKUP('MP-2016 factors'!$CE$2,'MP-2016 factors'!$CE$2:$CE$103,2+$A44-20)))</f>
        <v>0.43871910133249331</v>
      </c>
      <c r="CA44" s="15">
        <f>BZ44*(1-IF(CA$2&lt;=2032,'MP-2016 factors'!EC25,HLOOKUP('MP-2016 factors'!$CE$2,'MP-2016 factors'!$CE$2:$CE$103,2+$A44-20)))</f>
        <v>0.4343319103191684</v>
      </c>
      <c r="CB44" s="15">
        <f>CA44*(1-IF(CB$2&lt;=2032,'MP-2016 factors'!ED25,HLOOKUP('MP-2016 factors'!$CE$2,'MP-2016 factors'!$CE$2:$CE$103,2+$A44-20)))</f>
        <v>0.42998859121597671</v>
      </c>
      <c r="CC44" s="15">
        <f>CB44*(1-IF(CC$2&lt;=2032,'MP-2016 factors'!EE25,HLOOKUP('MP-2016 factors'!$CE$2,'MP-2016 factors'!$CE$2:$CE$103,2+$A44-20)))</f>
        <v>0.42568870530381692</v>
      </c>
      <c r="CD44" s="15">
        <f>CC44*(1-IF(CD$2&lt;=2032,'MP-2016 factors'!EF25,HLOOKUP('MP-2016 factors'!$CE$2,'MP-2016 factors'!$CE$2:$CE$103,2+$A44-20)))</f>
        <v>0.42143181825077874</v>
      </c>
      <c r="CE44" s="15">
        <f>CD44*(1-IF(CE$2&lt;=2032,'MP-2016 factors'!EG25,HLOOKUP('MP-2016 factors'!$CE$2,'MP-2016 factors'!$CE$2:$CE$103,2+$A44-20)))</f>
        <v>0.41721750006827096</v>
      </c>
      <c r="CF44" s="15">
        <f>CE44*(1-IF(CF$2&lt;=2032,'MP-2016 factors'!EH25,HLOOKUP('MP-2016 factors'!$CE$2,'MP-2016 factors'!$CE$2:$CE$103,2+$A44-20)))</f>
        <v>0.41304532506758823</v>
      </c>
      <c r="CG44" s="15">
        <f>CF44*(1-IF(CG$2&lt;=2032,'MP-2016 factors'!EI25,HLOOKUP('MP-2016 factors'!$CE$2,'MP-2016 factors'!$CE$2:$CE$103,2+$A44-20)))</f>
        <v>0.40891487181691233</v>
      </c>
      <c r="CH44" s="15">
        <f>CG44*(1-IF(CH$2&lt;=2032,'MP-2016 factors'!EJ25,HLOOKUP('MP-2016 factors'!$CE$2,'MP-2016 factors'!$CE$2:$CE$103,2+$A44-20)))</f>
        <v>0.40482572309874321</v>
      </c>
      <c r="CI44" s="15">
        <f>CH44*(1-IF(CI$2&lt;=2032,'MP-2016 factors'!EK25,HLOOKUP('MP-2016 factors'!$CE$2,'MP-2016 factors'!$CE$2:$CE$103,2+$A44-20)))</f>
        <v>0.40077746586775576</v>
      </c>
      <c r="CJ44" s="15">
        <f>CI44*(1-IF(CJ$2&lt;=2032,'MP-2016 factors'!EL25,HLOOKUP('MP-2016 factors'!$CE$2,'MP-2016 factors'!$CE$2:$CE$103,2+$A44-20)))</f>
        <v>0.39676969120907818</v>
      </c>
      <c r="CK44" s="15">
        <f>CJ44*(1-IF(CK$2&lt;=2032,'MP-2016 factors'!EM25,HLOOKUP('MP-2016 factors'!$CE$2,'MP-2016 factors'!$CE$2:$CE$103,2+$A44-20)))</f>
        <v>0.39280199429698737</v>
      </c>
      <c r="CL44" s="15">
        <f>CK44*(1-IF(CL$2&lt;=2032,'MP-2016 factors'!EN25,HLOOKUP('MP-2016 factors'!$CE$2,'MP-2016 factors'!$CE$2:$CE$103,2+$A44-20)))</f>
        <v>0.38887397435401749</v>
      </c>
      <c r="CM44" s="15">
        <f>CL44*(1-IF(CM$2&lt;=2032,'MP-2016 factors'!EO25,HLOOKUP('MP-2016 factors'!$CE$2,'MP-2016 factors'!$CE$2:$CE$103,2+$A44-20)))</f>
        <v>0.38498523461047729</v>
      </c>
      <c r="CN44" s="15">
        <f>CM44*(1-IF(CN$2&lt;=2032,'MP-2016 factors'!EP25,HLOOKUP('MP-2016 factors'!$CE$2,'MP-2016 factors'!$CE$2:$CE$103,2+$A44-20)))</f>
        <v>0.38113538226437249</v>
      </c>
      <c r="CO44" s="15">
        <f>CN44*(1-IF(CO$2&lt;=2032,'MP-2016 factors'!EQ25,HLOOKUP('MP-2016 factors'!$CE$2,'MP-2016 factors'!$CE$2:$CE$103,2+$A44-20)))</f>
        <v>0.37732402844172874</v>
      </c>
      <c r="CP44" s="15">
        <f>CO44*(1-IF(CP$2&lt;=2032,'MP-2016 factors'!ER25,HLOOKUP('MP-2016 factors'!$CE$2,'MP-2016 factors'!$CE$2:$CE$103,2+$A44-20)))</f>
        <v>0.37355078815731146</v>
      </c>
      <c r="CQ44" s="15">
        <f>CP44*(1-IF(CQ$2&lt;=2032,'MP-2016 factors'!ES25,HLOOKUP('MP-2016 factors'!$CE$2,'MP-2016 factors'!$CE$2:$CE$103,2+$A44-20)))</f>
        <v>0.36981528027573835</v>
      </c>
      <c r="CR44" s="15">
        <f>CQ44*(1-IF(CR$2&lt;=2032,'MP-2016 factors'!ET25,HLOOKUP('MP-2016 factors'!$CE$2,'MP-2016 factors'!$CE$2:$CE$103,2+$A44-20)))</f>
        <v>0.36611712747298097</v>
      </c>
      <c r="CS44" s="15">
        <f>CR44*(1-IF(CS$2&lt;=2032,'MP-2016 factors'!EU25,HLOOKUP('MP-2016 factors'!$CE$2,'MP-2016 factors'!$CE$2:$CE$103,2+$A44-20)))</f>
        <v>0.36245595619825116</v>
      </c>
      <c r="CT44" s="15">
        <f>CS44*(1-IF(CT$2&lt;=2032,'MP-2016 factors'!EV25,HLOOKUP('MP-2016 factors'!$CE$2,'MP-2016 factors'!$CE$2:$CE$103,2+$A44-20)))</f>
        <v>0.35883139663626867</v>
      </c>
      <c r="CU44" s="15">
        <f>CT44*(1-IF(CU$2&lt;=2032,'MP-2016 factors'!EW25,HLOOKUP('MP-2016 factors'!$CE$2,'MP-2016 factors'!$CE$2:$CE$103,2+$A44-20)))</f>
        <v>0.35524308266990601</v>
      </c>
      <c r="CV44" s="15">
        <f>CU44*(1-IF(CV$2&lt;=2032,'MP-2016 factors'!EX25,HLOOKUP('MP-2016 factors'!$CE$2,'MP-2016 factors'!$CE$2:$CE$103,2+$A44-20)))</f>
        <v>0.35169065184320697</v>
      </c>
      <c r="CW44" s="15">
        <f>CV44*(1-IF(CW$2&lt;=2032,'MP-2016 factors'!EY25,HLOOKUP('MP-2016 factors'!$CE$2,'MP-2016 factors'!$CE$2:$CE$103,2+$A44-20)))</f>
        <v>0.34817374532477491</v>
      </c>
      <c r="CX44" s="15">
        <f>CW44*(1-IF(CX$2&lt;=2032,'MP-2016 factors'!EZ25,HLOOKUP('MP-2016 factors'!$CE$2,'MP-2016 factors'!$CE$2:$CE$103,2+$A44-20)))</f>
        <v>0.34469200787152715</v>
      </c>
      <c r="CY44" s="15">
        <f>CX44*(1-IF(CY$2&lt;=2032,'MP-2016 factors'!FA25,HLOOKUP('MP-2016 factors'!$CE$2,'MP-2016 factors'!$CE$2:$CE$103,2+$A44-20)))</f>
        <v>0.34124508779281187</v>
      </c>
      <c r="CZ44" s="15">
        <f>CY44*(1-IF(CZ$2&lt;=2032,'MP-2016 factors'!FB25,HLOOKUP('MP-2016 factors'!$CE$2,'MP-2016 factors'!$CE$2:$CE$103,2+$A44-20)))</f>
        <v>0.33783263691488374</v>
      </c>
      <c r="DA44" s="15">
        <f>CZ44*(1-IF(DA$2&lt;=2032,'MP-2016 factors'!FC25,HLOOKUP('MP-2016 factors'!$CE$2,'MP-2016 factors'!$CE$2:$CE$103,2+$A44-20)))</f>
        <v>0.33445431054573488</v>
      </c>
      <c r="DB44" s="15">
        <f>DA44*(1-IF(DB$2&lt;=2032,'MP-2016 factors'!FD25,HLOOKUP('MP-2016 factors'!$CE$2,'MP-2016 factors'!$CE$2:$CE$103,2+$A44-20)))</f>
        <v>0.33110976744027754</v>
      </c>
      <c r="DC44" s="15">
        <f>DB44*(1-IF(DC$2&lt;=2032,'MP-2016 factors'!FE25,HLOOKUP('MP-2016 factors'!$CE$2,'MP-2016 factors'!$CE$2:$CE$103,2+$A44-20)))</f>
        <v>0.32779866976587474</v>
      </c>
      <c r="DD44" s="15">
        <f>DC44*(1-IF(DD$2&lt;=2032,'MP-2016 factors'!FF25,HLOOKUP('MP-2016 factors'!$CE$2,'MP-2016 factors'!$CE$2:$CE$103,2+$A44-20)))</f>
        <v>0.32452068306821596</v>
      </c>
      <c r="DE44" s="15">
        <f>DD44*(1-IF(DE$2&lt;=2032,'MP-2016 factors'!FG25,HLOOKUP('MP-2016 factors'!$CE$2,'MP-2016 factors'!$CE$2:$CE$103,2+$A44-20)))</f>
        <v>0.32127547623753377</v>
      </c>
      <c r="DF44" s="15">
        <f>DE44*(1-IF(DF$2&lt;=2032,'MP-2016 factors'!FH25,HLOOKUP('MP-2016 factors'!$CE$2,'MP-2016 factors'!$CE$2:$CE$103,2+$A44-20)))</f>
        <v>0.31806272147515846</v>
      </c>
    </row>
    <row r="45" spans="1:110" x14ac:dyDescent="0.25">
      <c r="A45">
        <f t="shared" si="9"/>
        <v>43</v>
      </c>
      <c r="B45" s="15">
        <v>1</v>
      </c>
      <c r="C45" s="15">
        <f>B45*(1-IF(C$2&lt;=2032,'MP-2016 factors'!BE26,HLOOKUP('MP-2016 factors'!$CE$2,'MP-2016 factors'!$CE$2:$CE$103,2+$A45-20)))</f>
        <v>0.97850000000000004</v>
      </c>
      <c r="D45" s="15">
        <f>C45*(1-IF(D$2&lt;=2032,'MP-2016 factors'!BF26,HLOOKUP('MP-2016 factors'!$CE$2,'MP-2016 factors'!$CE$2:$CE$103,2+$A45-20)))</f>
        <v>0.95384180000000007</v>
      </c>
      <c r="E45" s="15">
        <f>D45*(1-IF(E$2&lt;=2032,'MP-2016 factors'!BG26,HLOOKUP('MP-2016 factors'!$CE$2,'MP-2016 factors'!$CE$2:$CE$103,2+$A45-20)))</f>
        <v>0.92770653468000008</v>
      </c>
      <c r="F45" s="15">
        <f>E45*(1-IF(F$2&lt;=2032,'MP-2016 factors'!BH26,HLOOKUP('MP-2016 factors'!$CE$2,'MP-2016 factors'!$CE$2:$CE$103,2+$A45-20)))</f>
        <v>0.90210183432283209</v>
      </c>
      <c r="G45" s="15">
        <f>F45*(1-IF(G$2&lt;=2032,'MP-2016 factors'!BI26,HLOOKUP('MP-2016 factors'!$CE$2,'MP-2016 factors'!$CE$2:$CE$103,2+$A45-20)))</f>
        <v>0.87891781718073525</v>
      </c>
      <c r="H45" s="15">
        <f>G45*(1-IF(H$2&lt;=2032,'MP-2016 factors'!BJ26,HLOOKUP('MP-2016 factors'!$CE$2,'MP-2016 factors'!$CE$2:$CE$103,2+$A45-20)))</f>
        <v>0.85949373342104096</v>
      </c>
      <c r="I45" s="15">
        <f>H45*(1-IF(I$2&lt;=2032,'MP-2016 factors'!BK26,HLOOKUP('MP-2016 factors'!$CE$2,'MP-2016 factors'!$CE$2:$CE$103,2+$A45-20)))</f>
        <v>0.84479639057954115</v>
      </c>
      <c r="J45" s="15">
        <f>I45*(1-IF(J$2&lt;=2032,'MP-2016 factors'!BL26,HLOOKUP('MP-2016 factors'!$CE$2,'MP-2016 factors'!$CE$2:$CE$103,2+$A45-20)))</f>
        <v>0.83136412796932646</v>
      </c>
      <c r="K45" s="15">
        <f>J45*(1-IF(K$2&lt;=2032,'MP-2016 factors'!BM26,HLOOKUP('MP-2016 factors'!$CE$2,'MP-2016 factors'!$CE$2:$CE$103,2+$A45-20)))</f>
        <v>0.81955875735216199</v>
      </c>
      <c r="L45" s="15">
        <f>K45*(1-IF(L$2&lt;=2032,'MP-2016 factors'!BN26,HLOOKUP('MP-2016 factors'!$CE$2,'MP-2016 factors'!$CE$2:$CE$103,2+$A45-20)))</f>
        <v>0.80947818463673038</v>
      </c>
      <c r="M45" s="15">
        <f>L45*(1-IF(M$2&lt;=2032,'MP-2016 factors'!BO26,HLOOKUP('MP-2016 factors'!$CE$2,'MP-2016 factors'!$CE$2:$CE$103,2+$A45-20)))</f>
        <v>0.80114055933497208</v>
      </c>
      <c r="N45" s="15">
        <f>M45*(1-IF(N$2&lt;=2032,'MP-2016 factors'!BP26,HLOOKUP('MP-2016 factors'!$CE$2,'MP-2016 factors'!$CE$2:$CE$103,2+$A45-20)))</f>
        <v>0.79433086458062485</v>
      </c>
      <c r="O45" s="15">
        <f>N45*(1-IF(O$2&lt;=2032,'MP-2016 factors'!BQ26,HLOOKUP('MP-2016 factors'!$CE$2,'MP-2016 factors'!$CE$2:$CE$103,2+$A45-20)))</f>
        <v>0.78877054852856043</v>
      </c>
      <c r="P45" s="15">
        <f>O45*(1-IF(P$2&lt;=2032,'MP-2016 factors'!BR26,HLOOKUP('MP-2016 factors'!$CE$2,'MP-2016 factors'!$CE$2:$CE$103,2+$A45-20)))</f>
        <v>0.7841168022922419</v>
      </c>
      <c r="Q45" s="15">
        <f>P45*(1-IF(Q$2&lt;=2032,'MP-2016 factors'!BS26,HLOOKUP('MP-2016 factors'!$CE$2,'MP-2016 factors'!$CE$2:$CE$103,2+$A45-20)))</f>
        <v>0.779960983240093</v>
      </c>
      <c r="R45" s="15">
        <f>Q45*(1-IF(R$2&lt;=2032,'MP-2016 factors'!BT26,HLOOKUP('MP-2016 factors'!$CE$2,'MP-2016 factors'!$CE$2:$CE$103,2+$A45-20)))</f>
        <v>0.77590518612724457</v>
      </c>
      <c r="S45" s="15">
        <f>R45*(1-IF(S$2&lt;=2032,'MP-2016 factors'!BU26,HLOOKUP('MP-2016 factors'!$CE$2,'MP-2016 factors'!$CE$2:$CE$103,2+$A45-20)))</f>
        <v>0.771560117084932</v>
      </c>
      <c r="T45" s="15">
        <f>S45*(1-IF(T$2&lt;=2032,'MP-2016 factors'!BV26,HLOOKUP('MP-2016 factors'!$CE$2,'MP-2016 factors'!$CE$2:$CE$103,2+$A45-20)))</f>
        <v>0.76669928834729695</v>
      </c>
      <c r="U45" s="15">
        <f>T45*(1-IF(U$2&lt;=2032,'MP-2016 factors'!BW26,HLOOKUP('MP-2016 factors'!$CE$2,'MP-2016 factors'!$CE$2:$CE$103,2+$A45-20)))</f>
        <v>0.76125572340003111</v>
      </c>
      <c r="V45" s="15">
        <f>U45*(1-IF(V$2&lt;=2032,'MP-2016 factors'!BX26,HLOOKUP('MP-2016 factors'!$CE$2,'MP-2016 factors'!$CE$2:$CE$103,2+$A45-20)))</f>
        <v>0.75516567761283082</v>
      </c>
      <c r="W45" s="15">
        <f>V45*(1-IF(W$2&lt;=2032,'MP-2016 factors'!BY26,HLOOKUP('MP-2016 factors'!$CE$2,'MP-2016 factors'!$CE$2:$CE$103,2+$A45-20)))</f>
        <v>0.74859573621759912</v>
      </c>
      <c r="X45" s="15">
        <f>W45*(1-IF(X$2&lt;=2032,'MP-2016 factors'!BZ26,HLOOKUP('MP-2016 factors'!$CE$2,'MP-2016 factors'!$CE$2:$CE$103,2+$A45-20)))</f>
        <v>0.74163379587077549</v>
      </c>
      <c r="Y45" s="15">
        <f>X45*(1-IF(Y$2&lt;=2032,'MP-2016 factors'!CA26,HLOOKUP('MP-2016 factors'!$CE$2,'MP-2016 factors'!$CE$2:$CE$103,2+$A45-20)))</f>
        <v>0.73443994805082891</v>
      </c>
      <c r="Z45" s="15">
        <f>Y45*(1-IF(Z$2&lt;=2032,'MP-2016 factors'!CB26,HLOOKUP('MP-2016 factors'!$CE$2,'MP-2016 factors'!$CE$2:$CE$103,2+$A45-20)))</f>
        <v>0.72709554857032066</v>
      </c>
      <c r="AA45" s="15">
        <f>Z45*(1-IF(AA$2&lt;=2032,'MP-2016 factors'!CC26,HLOOKUP('MP-2016 factors'!$CE$2,'MP-2016 factors'!$CE$2:$CE$103,2+$A45-20)))</f>
        <v>0.71982459308461744</v>
      </c>
      <c r="AB45" s="15">
        <f>AA45*(1-IF(AB$2&lt;=2032,'MP-2016 factors'!CD26,HLOOKUP('MP-2016 factors'!$CE$2,'MP-2016 factors'!$CE$2:$CE$103,2+$A45-20)))</f>
        <v>0.71262634715377127</v>
      </c>
      <c r="AC45" s="15">
        <f>AB45*(1-IF(AC$2&lt;=2032,'MP-2016 factors'!CE26,HLOOKUP('MP-2016 factors'!$CE$2,'MP-2016 factors'!$CE$2:$CE$103,2+$A45-20)))</f>
        <v>0.7055000836822336</v>
      </c>
      <c r="AD45" s="15">
        <f>AC45*(1-IF(AD$2&lt;=2032,'MP-2016 factors'!CF26,HLOOKUP('MP-2016 factors'!$CE$2,'MP-2016 factors'!$CE$2:$CE$103,2+$A45-20)))</f>
        <v>0.69844508284541129</v>
      </c>
      <c r="AE45" s="15">
        <f>AD45*(1-IF(AE$2&lt;=2032,'MP-2016 factors'!CG26,HLOOKUP('MP-2016 factors'!$CE$2,'MP-2016 factors'!$CE$2:$CE$103,2+$A45-20)))</f>
        <v>0.69146063201695718</v>
      </c>
      <c r="AF45" s="15">
        <f>AE45*(1-IF(AF$2&lt;=2032,'MP-2016 factors'!CH26,HLOOKUP('MP-2016 factors'!$CE$2,'MP-2016 factors'!$CE$2:$CE$103,2+$A45-20)))</f>
        <v>0.68454602569678757</v>
      </c>
      <c r="AG45" s="15">
        <f>AF45*(1-IF(AG$2&lt;=2032,'MP-2016 factors'!CI26,HLOOKUP('MP-2016 factors'!$CE$2,'MP-2016 factors'!$CE$2:$CE$103,2+$A45-20)))</f>
        <v>0.67770056543981971</v>
      </c>
      <c r="AH45" s="15">
        <f>AG45*(1-IF(AH$2&lt;=2032,'MP-2016 factors'!CJ26,HLOOKUP('MP-2016 factors'!$CE$2,'MP-2016 factors'!$CE$2:$CE$103,2+$A45-20)))</f>
        <v>0.67092355978542151</v>
      </c>
      <c r="AI45" s="15">
        <f>AH45*(1-IF(AI$2&lt;=2032,'MP-2016 factors'!CK26,HLOOKUP('MP-2016 factors'!$CE$2,'MP-2016 factors'!$CE$2:$CE$103,2+$A45-20)))</f>
        <v>0.66421432418756732</v>
      </c>
      <c r="AJ45" s="15">
        <f>AI45*(1-IF(AJ$2&lt;=2032,'MP-2016 factors'!CL26,HLOOKUP('MP-2016 factors'!$CE$2,'MP-2016 factors'!$CE$2:$CE$103,2+$A45-20)))</f>
        <v>0.65757218094569159</v>
      </c>
      <c r="AK45" s="15">
        <f>AJ45*(1-IF(AK$2&lt;=2032,'MP-2016 factors'!CM26,HLOOKUP('MP-2016 factors'!$CE$2,'MP-2016 factors'!$CE$2:$CE$103,2+$A45-20)))</f>
        <v>0.65099645913623472</v>
      </c>
      <c r="AL45" s="15">
        <f>AK45*(1-IF(AL$2&lt;=2032,'MP-2016 factors'!CN26,HLOOKUP('MP-2016 factors'!$CE$2,'MP-2016 factors'!$CE$2:$CE$103,2+$A45-20)))</f>
        <v>0.64448649454487239</v>
      </c>
      <c r="AM45" s="15">
        <f>AL45*(1-IF(AM$2&lt;=2032,'MP-2016 factors'!CO26,HLOOKUP('MP-2016 factors'!$CE$2,'MP-2016 factors'!$CE$2:$CE$103,2+$A45-20)))</f>
        <v>0.63804162959942368</v>
      </c>
      <c r="AN45" s="15">
        <f>AM45*(1-IF(AN$2&lt;=2032,'MP-2016 factors'!CP26,HLOOKUP('MP-2016 factors'!$CE$2,'MP-2016 factors'!$CE$2:$CE$103,2+$A45-20)))</f>
        <v>0.63166121330342939</v>
      </c>
      <c r="AO45" s="15">
        <f>AN45*(1-IF(AO$2&lt;=2032,'MP-2016 factors'!CQ26,HLOOKUP('MP-2016 factors'!$CE$2,'MP-2016 factors'!$CE$2:$CE$103,2+$A45-20)))</f>
        <v>0.62534460117039514</v>
      </c>
      <c r="AP45" s="15">
        <f>AO45*(1-IF(AP$2&lt;=2032,'MP-2016 factors'!CR26,HLOOKUP('MP-2016 factors'!$CE$2,'MP-2016 factors'!$CE$2:$CE$103,2+$A45-20)))</f>
        <v>0.61909115515869118</v>
      </c>
      <c r="AQ45" s="15">
        <f>AP45*(1-IF(AQ$2&lt;=2032,'MP-2016 factors'!CS26,HLOOKUP('MP-2016 factors'!$CE$2,'MP-2016 factors'!$CE$2:$CE$103,2+$A45-20)))</f>
        <v>0.61290024360710427</v>
      </c>
      <c r="AR45" s="15">
        <f>AQ45*(1-IF(AR$2&lt;=2032,'MP-2016 factors'!CT26,HLOOKUP('MP-2016 factors'!$CE$2,'MP-2016 factors'!$CE$2:$CE$103,2+$A45-20)))</f>
        <v>0.6067712411710332</v>
      </c>
      <c r="AS45" s="15">
        <f>AR45*(1-IF(AS$2&lt;=2032,'MP-2016 factors'!CU26,HLOOKUP('MP-2016 factors'!$CE$2,'MP-2016 factors'!$CE$2:$CE$103,2+$A45-20)))</f>
        <v>0.60070352875932287</v>
      </c>
      <c r="AT45" s="15">
        <f>AS45*(1-IF(AT$2&lt;=2032,'MP-2016 factors'!CV26,HLOOKUP('MP-2016 factors'!$CE$2,'MP-2016 factors'!$CE$2:$CE$103,2+$A45-20)))</f>
        <v>0.59469649347172959</v>
      </c>
      <c r="AU45" s="15">
        <f>AT45*(1-IF(AU$2&lt;=2032,'MP-2016 factors'!CW26,HLOOKUP('MP-2016 factors'!$CE$2,'MP-2016 factors'!$CE$2:$CE$103,2+$A45-20)))</f>
        <v>0.58874952853701235</v>
      </c>
      <c r="AV45" s="15">
        <f>AU45*(1-IF(AV$2&lt;=2032,'MP-2016 factors'!CX26,HLOOKUP('MP-2016 factors'!$CE$2,'MP-2016 factors'!$CE$2:$CE$103,2+$A45-20)))</f>
        <v>0.58286203325164221</v>
      </c>
      <c r="AW45" s="15">
        <f>AV45*(1-IF(AW$2&lt;=2032,'MP-2016 factors'!CY26,HLOOKUP('MP-2016 factors'!$CE$2,'MP-2016 factors'!$CE$2:$CE$103,2+$A45-20)))</f>
        <v>0.5770334129191258</v>
      </c>
      <c r="AX45" s="15">
        <f>AW45*(1-IF(AX$2&lt;=2032,'MP-2016 factors'!CZ26,HLOOKUP('MP-2016 factors'!$CE$2,'MP-2016 factors'!$CE$2:$CE$103,2+$A45-20)))</f>
        <v>0.57126307878993454</v>
      </c>
      <c r="AY45" s="15">
        <f>AX45*(1-IF(AY$2&lt;=2032,'MP-2016 factors'!DA26,HLOOKUP('MP-2016 factors'!$CE$2,'MP-2016 factors'!$CE$2:$CE$103,2+$A45-20)))</f>
        <v>0.56555044800203524</v>
      </c>
      <c r="AZ45" s="15">
        <f>AY45*(1-IF(AZ$2&lt;=2032,'MP-2016 factors'!DB26,HLOOKUP('MP-2016 factors'!$CE$2,'MP-2016 factors'!$CE$2:$CE$103,2+$A45-20)))</f>
        <v>0.55989494352201485</v>
      </c>
      <c r="BA45" s="15">
        <f>AZ45*(1-IF(BA$2&lt;=2032,'MP-2016 factors'!DC26,HLOOKUP('MP-2016 factors'!$CE$2,'MP-2016 factors'!$CE$2:$CE$103,2+$A45-20)))</f>
        <v>0.55429599408679475</v>
      </c>
      <c r="BB45" s="15">
        <f>BA45*(1-IF(BB$2&lt;=2032,'MP-2016 factors'!DD26,HLOOKUP('MP-2016 factors'!$CE$2,'MP-2016 factors'!$CE$2:$CE$103,2+$A45-20)))</f>
        <v>0.5487530341459268</v>
      </c>
      <c r="BC45" s="15">
        <f>BB45*(1-IF(BC$2&lt;=2032,'MP-2016 factors'!DE26,HLOOKUP('MP-2016 factors'!$CE$2,'MP-2016 factors'!$CE$2:$CE$103,2+$A45-20)))</f>
        <v>0.54326550380446748</v>
      </c>
      <c r="BD45" s="15">
        <f>BC45*(1-IF(BD$2&lt;=2032,'MP-2016 factors'!DF26,HLOOKUP('MP-2016 factors'!$CE$2,'MP-2016 factors'!$CE$2:$CE$103,2+$A45-20)))</f>
        <v>0.53783284876642279</v>
      </c>
      <c r="BE45" s="15">
        <f>BD45*(1-IF(BE$2&lt;=2032,'MP-2016 factors'!DG26,HLOOKUP('MP-2016 factors'!$CE$2,'MP-2016 factors'!$CE$2:$CE$103,2+$A45-20)))</f>
        <v>0.5324545202787585</v>
      </c>
      <c r="BF45" s="15">
        <f>BE45*(1-IF(BF$2&lt;=2032,'MP-2016 factors'!DH26,HLOOKUP('MP-2016 factors'!$CE$2,'MP-2016 factors'!$CE$2:$CE$103,2+$A45-20)))</f>
        <v>0.52712997507597092</v>
      </c>
      <c r="BG45" s="15">
        <f>BF45*(1-IF(BG$2&lt;=2032,'MP-2016 factors'!DI26,HLOOKUP('MP-2016 factors'!$CE$2,'MP-2016 factors'!$CE$2:$CE$103,2+$A45-20)))</f>
        <v>0.52185867532521124</v>
      </c>
      <c r="BH45" s="15">
        <f>BG45*(1-IF(BH$2&lt;=2032,'MP-2016 factors'!DJ26,HLOOKUP('MP-2016 factors'!$CE$2,'MP-2016 factors'!$CE$2:$CE$103,2+$A45-20)))</f>
        <v>0.51664008857195909</v>
      </c>
      <c r="BI45" s="15">
        <f>BH45*(1-IF(BI$2&lt;=2032,'MP-2016 factors'!DK26,HLOOKUP('MP-2016 factors'!$CE$2,'MP-2016 factors'!$CE$2:$CE$103,2+$A45-20)))</f>
        <v>0.51147368768623946</v>
      </c>
      <c r="BJ45" s="15">
        <f>BI45*(1-IF(BJ$2&lt;=2032,'MP-2016 factors'!DL26,HLOOKUP('MP-2016 factors'!$CE$2,'MP-2016 factors'!$CE$2:$CE$103,2+$A45-20)))</f>
        <v>0.5063589508093771</v>
      </c>
      <c r="BK45" s="15">
        <f>BJ45*(1-IF(BK$2&lt;=2032,'MP-2016 factors'!DM26,HLOOKUP('MP-2016 factors'!$CE$2,'MP-2016 factors'!$CE$2:$CE$103,2+$A45-20)))</f>
        <v>0.50129536130128327</v>
      </c>
      <c r="BL45" s="15">
        <f>BK45*(1-IF(BL$2&lt;=2032,'MP-2016 factors'!DN26,HLOOKUP('MP-2016 factors'!$CE$2,'MP-2016 factors'!$CE$2:$CE$103,2+$A45-20)))</f>
        <v>0.49628240768827042</v>
      </c>
      <c r="BM45" s="15">
        <f>BL45*(1-IF(BM$2&lt;=2032,'MP-2016 factors'!DO26,HLOOKUP('MP-2016 factors'!$CE$2,'MP-2016 factors'!$CE$2:$CE$103,2+$A45-20)))</f>
        <v>0.49131958361138772</v>
      </c>
      <c r="BN45" s="15">
        <f>BM45*(1-IF(BN$2&lt;=2032,'MP-2016 factors'!DP26,HLOOKUP('MP-2016 factors'!$CE$2,'MP-2016 factors'!$CE$2:$CE$103,2+$A45-20)))</f>
        <v>0.48640638777527384</v>
      </c>
      <c r="BO45" s="15">
        <f>BN45*(1-IF(BO$2&lt;=2032,'MP-2016 factors'!DQ26,HLOOKUP('MP-2016 factors'!$CE$2,'MP-2016 factors'!$CE$2:$CE$103,2+$A45-20)))</f>
        <v>0.48154232389752111</v>
      </c>
      <c r="BP45" s="15">
        <f>BO45*(1-IF(BP$2&lt;=2032,'MP-2016 factors'!DR26,HLOOKUP('MP-2016 factors'!$CE$2,'MP-2016 factors'!$CE$2:$CE$103,2+$A45-20)))</f>
        <v>0.47672690065854589</v>
      </c>
      <c r="BQ45" s="15">
        <f>BP45*(1-IF(BQ$2&lt;=2032,'MP-2016 factors'!DS26,HLOOKUP('MP-2016 factors'!$CE$2,'MP-2016 factors'!$CE$2:$CE$103,2+$A45-20)))</f>
        <v>0.47195963165196042</v>
      </c>
      <c r="BR45" s="15">
        <f>BQ45*(1-IF(BR$2&lt;=2032,'MP-2016 factors'!DT26,HLOOKUP('MP-2016 factors'!$CE$2,'MP-2016 factors'!$CE$2:$CE$103,2+$A45-20)))</f>
        <v>0.46724003533544084</v>
      </c>
      <c r="BS45" s="15">
        <f>BR45*(1-IF(BS$2&lt;=2032,'MP-2016 factors'!DU26,HLOOKUP('MP-2016 factors'!$CE$2,'MP-2016 factors'!$CE$2:$CE$103,2+$A45-20)))</f>
        <v>0.46256763498208642</v>
      </c>
      <c r="BT45" s="15">
        <f>BS45*(1-IF(BT$2&lt;=2032,'MP-2016 factors'!DV26,HLOOKUP('MP-2016 factors'!$CE$2,'MP-2016 factors'!$CE$2:$CE$103,2+$A45-20)))</f>
        <v>0.45794195863226556</v>
      </c>
      <c r="BU45" s="15">
        <f>BT45*(1-IF(BU$2&lt;=2032,'MP-2016 factors'!DW26,HLOOKUP('MP-2016 factors'!$CE$2,'MP-2016 factors'!$CE$2:$CE$103,2+$A45-20)))</f>
        <v>0.45336253904594287</v>
      </c>
      <c r="BV45" s="15">
        <f>BU45*(1-IF(BV$2&lt;=2032,'MP-2016 factors'!DX26,HLOOKUP('MP-2016 factors'!$CE$2,'MP-2016 factors'!$CE$2:$CE$103,2+$A45-20)))</f>
        <v>0.44882891365548344</v>
      </c>
      <c r="BW45" s="15">
        <f>BV45*(1-IF(BW$2&lt;=2032,'MP-2016 factors'!DY26,HLOOKUP('MP-2016 factors'!$CE$2,'MP-2016 factors'!$CE$2:$CE$103,2+$A45-20)))</f>
        <v>0.44434062451892858</v>
      </c>
      <c r="BX45" s="15">
        <f>BW45*(1-IF(BX$2&lt;=2032,'MP-2016 factors'!DZ26,HLOOKUP('MP-2016 factors'!$CE$2,'MP-2016 factors'!$CE$2:$CE$103,2+$A45-20)))</f>
        <v>0.43989721827373929</v>
      </c>
      <c r="BY45" s="15">
        <f>BX45*(1-IF(BY$2&lt;=2032,'MP-2016 factors'!EA26,HLOOKUP('MP-2016 factors'!$CE$2,'MP-2016 factors'!$CE$2:$CE$103,2+$A45-20)))</f>
        <v>0.43549824609100191</v>
      </c>
      <c r="BZ45" s="15">
        <f>BY45*(1-IF(BZ$2&lt;=2032,'MP-2016 factors'!EB26,HLOOKUP('MP-2016 factors'!$CE$2,'MP-2016 factors'!$CE$2:$CE$103,2+$A45-20)))</f>
        <v>0.43114326363009187</v>
      </c>
      <c r="CA45" s="15">
        <f>BZ45*(1-IF(CA$2&lt;=2032,'MP-2016 factors'!EC26,HLOOKUP('MP-2016 factors'!$CE$2,'MP-2016 factors'!$CE$2:$CE$103,2+$A45-20)))</f>
        <v>0.42683183099379096</v>
      </c>
      <c r="CB45" s="15">
        <f>CA45*(1-IF(CB$2&lt;=2032,'MP-2016 factors'!ED26,HLOOKUP('MP-2016 factors'!$CE$2,'MP-2016 factors'!$CE$2:$CE$103,2+$A45-20)))</f>
        <v>0.42256351268385306</v>
      </c>
      <c r="CC45" s="15">
        <f>CB45*(1-IF(CC$2&lt;=2032,'MP-2016 factors'!EE26,HLOOKUP('MP-2016 factors'!$CE$2,'MP-2016 factors'!$CE$2:$CE$103,2+$A45-20)))</f>
        <v>0.41833787755701451</v>
      </c>
      <c r="CD45" s="15">
        <f>CC45*(1-IF(CD$2&lt;=2032,'MP-2016 factors'!EF26,HLOOKUP('MP-2016 factors'!$CE$2,'MP-2016 factors'!$CE$2:$CE$103,2+$A45-20)))</f>
        <v>0.41415449878144439</v>
      </c>
      <c r="CE45" s="15">
        <f>CD45*(1-IF(CE$2&lt;=2032,'MP-2016 factors'!EG26,HLOOKUP('MP-2016 factors'!$CE$2,'MP-2016 factors'!$CE$2:$CE$103,2+$A45-20)))</f>
        <v>0.41001295379362995</v>
      </c>
      <c r="CF45" s="15">
        <f>CE45*(1-IF(CF$2&lt;=2032,'MP-2016 factors'!EH26,HLOOKUP('MP-2016 factors'!$CE$2,'MP-2016 factors'!$CE$2:$CE$103,2+$A45-20)))</f>
        <v>0.40591282425569364</v>
      </c>
      <c r="CG45" s="15">
        <f>CF45*(1-IF(CG$2&lt;=2032,'MP-2016 factors'!EI26,HLOOKUP('MP-2016 factors'!$CE$2,'MP-2016 factors'!$CE$2:$CE$103,2+$A45-20)))</f>
        <v>0.4018536960131367</v>
      </c>
      <c r="CH45" s="15">
        <f>CG45*(1-IF(CH$2&lt;=2032,'MP-2016 factors'!EJ26,HLOOKUP('MP-2016 factors'!$CE$2,'MP-2016 factors'!$CE$2:$CE$103,2+$A45-20)))</f>
        <v>0.39783515905300532</v>
      </c>
      <c r="CI45" s="15">
        <f>CH45*(1-IF(CI$2&lt;=2032,'MP-2016 factors'!EK26,HLOOKUP('MP-2016 factors'!$CE$2,'MP-2016 factors'!$CE$2:$CE$103,2+$A45-20)))</f>
        <v>0.39385680746247526</v>
      </c>
      <c r="CJ45" s="15">
        <f>CI45*(1-IF(CJ$2&lt;=2032,'MP-2016 factors'!EL26,HLOOKUP('MP-2016 factors'!$CE$2,'MP-2016 factors'!$CE$2:$CE$103,2+$A45-20)))</f>
        <v>0.38991823938785047</v>
      </c>
      <c r="CK45" s="15">
        <f>CJ45*(1-IF(CK$2&lt;=2032,'MP-2016 factors'!EM26,HLOOKUP('MP-2016 factors'!$CE$2,'MP-2016 factors'!$CE$2:$CE$103,2+$A45-20)))</f>
        <v>0.38601905699397199</v>
      </c>
      <c r="CL45" s="15">
        <f>CK45*(1-IF(CL$2&lt;=2032,'MP-2016 factors'!EN26,HLOOKUP('MP-2016 factors'!$CE$2,'MP-2016 factors'!$CE$2:$CE$103,2+$A45-20)))</f>
        <v>0.38215886642403224</v>
      </c>
      <c r="CM45" s="15">
        <f>CL45*(1-IF(CM$2&lt;=2032,'MP-2016 factors'!EO26,HLOOKUP('MP-2016 factors'!$CE$2,'MP-2016 factors'!$CE$2:$CE$103,2+$A45-20)))</f>
        <v>0.37833727775979192</v>
      </c>
      <c r="CN45" s="15">
        <f>CM45*(1-IF(CN$2&lt;=2032,'MP-2016 factors'!EP26,HLOOKUP('MP-2016 factors'!$CE$2,'MP-2016 factors'!$CE$2:$CE$103,2+$A45-20)))</f>
        <v>0.37455390498219399</v>
      </c>
      <c r="CO45" s="15">
        <f>CN45*(1-IF(CO$2&lt;=2032,'MP-2016 factors'!EQ26,HLOOKUP('MP-2016 factors'!$CE$2,'MP-2016 factors'!$CE$2:$CE$103,2+$A45-20)))</f>
        <v>0.37080836593237204</v>
      </c>
      <c r="CP45" s="15">
        <f>CO45*(1-IF(CP$2&lt;=2032,'MP-2016 factors'!ER26,HLOOKUP('MP-2016 factors'!$CE$2,'MP-2016 factors'!$CE$2:$CE$103,2+$A45-20)))</f>
        <v>0.36710028227304831</v>
      </c>
      <c r="CQ45" s="15">
        <f>CP45*(1-IF(CQ$2&lt;=2032,'MP-2016 factors'!ES26,HLOOKUP('MP-2016 factors'!$CE$2,'MP-2016 factors'!$CE$2:$CE$103,2+$A45-20)))</f>
        <v>0.36342927945031783</v>
      </c>
      <c r="CR45" s="15">
        <f>CQ45*(1-IF(CR$2&lt;=2032,'MP-2016 factors'!ET26,HLOOKUP('MP-2016 factors'!$CE$2,'MP-2016 factors'!$CE$2:$CE$103,2+$A45-20)))</f>
        <v>0.35979498665581466</v>
      </c>
      <c r="CS45" s="15">
        <f>CR45*(1-IF(CS$2&lt;=2032,'MP-2016 factors'!EU26,HLOOKUP('MP-2016 factors'!$CE$2,'MP-2016 factors'!$CE$2:$CE$103,2+$A45-20)))</f>
        <v>0.35619703678925652</v>
      </c>
      <c r="CT45" s="15">
        <f>CS45*(1-IF(CT$2&lt;=2032,'MP-2016 factors'!EV26,HLOOKUP('MP-2016 factors'!$CE$2,'MP-2016 factors'!$CE$2:$CE$103,2+$A45-20)))</f>
        <v>0.35263506642136394</v>
      </c>
      <c r="CU45" s="15">
        <f>CT45*(1-IF(CU$2&lt;=2032,'MP-2016 factors'!EW26,HLOOKUP('MP-2016 factors'!$CE$2,'MP-2016 factors'!$CE$2:$CE$103,2+$A45-20)))</f>
        <v>0.3491087157571503</v>
      </c>
      <c r="CV45" s="15">
        <f>CU45*(1-IF(CV$2&lt;=2032,'MP-2016 factors'!EX26,HLOOKUP('MP-2016 factors'!$CE$2,'MP-2016 factors'!$CE$2:$CE$103,2+$A45-20)))</f>
        <v>0.34561762859957879</v>
      </c>
      <c r="CW45" s="15">
        <f>CV45*(1-IF(CW$2&lt;=2032,'MP-2016 factors'!EY26,HLOOKUP('MP-2016 factors'!$CE$2,'MP-2016 factors'!$CE$2:$CE$103,2+$A45-20)))</f>
        <v>0.34216145231358297</v>
      </c>
      <c r="CX45" s="15">
        <f>CW45*(1-IF(CX$2&lt;=2032,'MP-2016 factors'!EZ26,HLOOKUP('MP-2016 factors'!$CE$2,'MP-2016 factors'!$CE$2:$CE$103,2+$A45-20)))</f>
        <v>0.33873983779044714</v>
      </c>
      <c r="CY45" s="15">
        <f>CX45*(1-IF(CY$2&lt;=2032,'MP-2016 factors'!FA26,HLOOKUP('MP-2016 factors'!$CE$2,'MP-2016 factors'!$CE$2:$CE$103,2+$A45-20)))</f>
        <v>0.33535243941254267</v>
      </c>
      <c r="CZ45" s="15">
        <f>CY45*(1-IF(CZ$2&lt;=2032,'MP-2016 factors'!FB26,HLOOKUP('MP-2016 factors'!$CE$2,'MP-2016 factors'!$CE$2:$CE$103,2+$A45-20)))</f>
        <v>0.33199891501841722</v>
      </c>
      <c r="DA45" s="15">
        <f>CZ45*(1-IF(DA$2&lt;=2032,'MP-2016 factors'!FC26,HLOOKUP('MP-2016 factors'!$CE$2,'MP-2016 factors'!$CE$2:$CE$103,2+$A45-20)))</f>
        <v>0.32867892586823305</v>
      </c>
      <c r="DB45" s="15">
        <f>DA45*(1-IF(DB$2&lt;=2032,'MP-2016 factors'!FD26,HLOOKUP('MP-2016 factors'!$CE$2,'MP-2016 factors'!$CE$2:$CE$103,2+$A45-20)))</f>
        <v>0.32539213660955074</v>
      </c>
      <c r="DC45" s="15">
        <f>DB45*(1-IF(DC$2&lt;=2032,'MP-2016 factors'!FE26,HLOOKUP('MP-2016 factors'!$CE$2,'MP-2016 factors'!$CE$2:$CE$103,2+$A45-20)))</f>
        <v>0.32213821524345521</v>
      </c>
      <c r="DD45" s="15">
        <f>DC45*(1-IF(DD$2&lt;=2032,'MP-2016 factors'!FF26,HLOOKUP('MP-2016 factors'!$CE$2,'MP-2016 factors'!$CE$2:$CE$103,2+$A45-20)))</f>
        <v>0.31891683309102065</v>
      </c>
      <c r="DE45" s="15">
        <f>DD45*(1-IF(DE$2&lt;=2032,'MP-2016 factors'!FG26,HLOOKUP('MP-2016 factors'!$CE$2,'MP-2016 factors'!$CE$2:$CE$103,2+$A45-20)))</f>
        <v>0.31572766476011044</v>
      </c>
      <c r="DF45" s="15">
        <f>DE45*(1-IF(DF$2&lt;=2032,'MP-2016 factors'!FH26,HLOOKUP('MP-2016 factors'!$CE$2,'MP-2016 factors'!$CE$2:$CE$103,2+$A45-20)))</f>
        <v>0.31257038811250931</v>
      </c>
    </row>
    <row r="46" spans="1:110" x14ac:dyDescent="0.25">
      <c r="A46">
        <f t="shared" si="9"/>
        <v>44</v>
      </c>
      <c r="B46" s="15">
        <v>1</v>
      </c>
      <c r="C46" s="15">
        <f>B46*(1-IF(C$2&lt;=2032,'MP-2016 factors'!BE27,HLOOKUP('MP-2016 factors'!$CE$2,'MP-2016 factors'!$CE$2:$CE$103,2+$A46-20)))</f>
        <v>0.97960000000000003</v>
      </c>
      <c r="D46" s="15">
        <f>C46*(1-IF(D$2&lt;=2032,'MP-2016 factors'!BF27,HLOOKUP('MP-2016 factors'!$CE$2,'MP-2016 factors'!$CE$2:$CE$103,2+$A46-20)))</f>
        <v>0.95589368000000008</v>
      </c>
      <c r="E46" s="15">
        <f>D46*(1-IF(E$2&lt;=2032,'MP-2016 factors'!BG27,HLOOKUP('MP-2016 factors'!$CE$2,'MP-2016 factors'!$CE$2:$CE$103,2+$A46-20)))</f>
        <v>0.93046690811200017</v>
      </c>
      <c r="F46" s="15">
        <f>E46*(1-IF(F$2&lt;=2032,'MP-2016 factors'!BH27,HLOOKUP('MP-2016 factors'!$CE$2,'MP-2016 factors'!$CE$2:$CE$103,2+$A46-20)))</f>
        <v>0.90515820821135373</v>
      </c>
      <c r="G46" s="15">
        <f>F46*(1-IF(G$2&lt;=2032,'MP-2016 factors'!BI27,HLOOKUP('MP-2016 factors'!$CE$2,'MP-2016 factors'!$CE$2:$CE$103,2+$A46-20)))</f>
        <v>0.88171461061867962</v>
      </c>
      <c r="H46" s="15">
        <f>G46*(1-IF(H$2&lt;=2032,'MP-2016 factors'!BJ27,HLOOKUP('MP-2016 factors'!$CE$2,'MP-2016 factors'!$CE$2:$CE$103,2+$A46-20)))</f>
        <v>0.86152334603551184</v>
      </c>
      <c r="I46" s="15">
        <f>H46*(1-IF(I$2&lt;=2032,'MP-2016 factors'!BK27,HLOOKUP('MP-2016 factors'!$CE$2,'MP-2016 factors'!$CE$2:$CE$103,2+$A46-20)))</f>
        <v>0.84532670713004421</v>
      </c>
      <c r="J46" s="15">
        <f>I46*(1-IF(J$2&lt;=2032,'MP-2016 factors'!BL27,HLOOKUP('MP-2016 factors'!$CE$2,'MP-2016 factors'!$CE$2:$CE$103,2+$A46-20)))</f>
        <v>0.83027989174312944</v>
      </c>
      <c r="K46" s="15">
        <f>J46*(1-IF(K$2&lt;=2032,'MP-2016 factors'!BM27,HLOOKUP('MP-2016 factors'!$CE$2,'MP-2016 factors'!$CE$2:$CE$103,2+$A46-20)))</f>
        <v>0.81674632950771642</v>
      </c>
      <c r="L46" s="15">
        <f>K46*(1-IF(L$2&lt;=2032,'MP-2016 factors'!BN27,HLOOKUP('MP-2016 factors'!$CE$2,'MP-2016 factors'!$CE$2:$CE$103,2+$A46-20)))</f>
        <v>0.80498518236280536</v>
      </c>
      <c r="M46" s="15">
        <f>L46*(1-IF(M$2&lt;=2032,'MP-2016 factors'!BO27,HLOOKUP('MP-2016 factors'!$CE$2,'MP-2016 factors'!$CE$2:$CE$103,2+$A46-20)))</f>
        <v>0.79500336610150657</v>
      </c>
      <c r="N46" s="15">
        <f>M46*(1-IF(N$2&lt;=2032,'MP-2016 factors'!BP27,HLOOKUP('MP-2016 factors'!$CE$2,'MP-2016 factors'!$CE$2:$CE$103,2+$A46-20)))</f>
        <v>0.78681483143066111</v>
      </c>
      <c r="O46" s="15">
        <f>N46*(1-IF(O$2&lt;=2032,'MP-2016 factors'!BQ27,HLOOKUP('MP-2016 factors'!$CE$2,'MP-2016 factors'!$CE$2:$CE$103,2+$A46-20)))</f>
        <v>0.78012690536350049</v>
      </c>
      <c r="P46" s="15">
        <f>O46*(1-IF(P$2&lt;=2032,'MP-2016 factors'!BR27,HLOOKUP('MP-2016 factors'!$CE$2,'MP-2016 factors'!$CE$2:$CE$103,2+$A46-20)))</f>
        <v>0.77458800433541963</v>
      </c>
      <c r="Q46" s="15">
        <f>P46*(1-IF(Q$2&lt;=2032,'MP-2016 factors'!BS27,HLOOKUP('MP-2016 factors'!$CE$2,'MP-2016 factors'!$CE$2:$CE$103,2+$A46-20)))</f>
        <v>0.76986301750897357</v>
      </c>
      <c r="R46" s="15">
        <f>Q46*(1-IF(R$2&lt;=2032,'MP-2016 factors'!BT27,HLOOKUP('MP-2016 factors'!$CE$2,'MP-2016 factors'!$CE$2:$CE$103,2+$A46-20)))</f>
        <v>0.76555178461092332</v>
      </c>
      <c r="S46" s="15">
        <f>R46*(1-IF(S$2&lt;=2032,'MP-2016 factors'!BU27,HLOOKUP('MP-2016 factors'!$CE$2,'MP-2016 factors'!$CE$2:$CE$103,2+$A46-20)))</f>
        <v>0.76118813943864105</v>
      </c>
      <c r="T46" s="15">
        <f>S46*(1-IF(T$2&lt;=2032,'MP-2016 factors'!BV27,HLOOKUP('MP-2016 factors'!$CE$2,'MP-2016 factors'!$CE$2:$CE$103,2+$A46-20)))</f>
        <v>0.75646877297412152</v>
      </c>
      <c r="U46" s="15">
        <f>T46*(1-IF(U$2&lt;=2032,'MP-2016 factors'!BW27,HLOOKUP('MP-2016 factors'!$CE$2,'MP-2016 factors'!$CE$2:$CE$103,2+$A46-20)))</f>
        <v>0.75124913844060004</v>
      </c>
      <c r="V46" s="15">
        <f>U46*(1-IF(V$2&lt;=2032,'MP-2016 factors'!BX27,HLOOKUP('MP-2016 factors'!$CE$2,'MP-2016 factors'!$CE$2:$CE$103,2+$A46-20)))</f>
        <v>0.7454645200746074</v>
      </c>
      <c r="W46" s="15">
        <f>V46*(1-IF(W$2&lt;=2032,'MP-2016 factors'!BY27,HLOOKUP('MP-2016 factors'!$CE$2,'MP-2016 factors'!$CE$2:$CE$103,2+$A46-20)))</f>
        <v>0.73920261810598076</v>
      </c>
      <c r="X46" s="15">
        <f>W46*(1-IF(X$2&lt;=2032,'MP-2016 factors'!BZ27,HLOOKUP('MP-2016 factors'!$CE$2,'MP-2016 factors'!$CE$2:$CE$103,2+$A46-20)))</f>
        <v>0.7324758742812163</v>
      </c>
      <c r="Y46" s="15">
        <f>X46*(1-IF(Y$2&lt;=2032,'MP-2016 factors'!CA27,HLOOKUP('MP-2016 factors'!$CE$2,'MP-2016 factors'!$CE$2:$CE$103,2+$A46-20)))</f>
        <v>0.7255173534755448</v>
      </c>
      <c r="Z46" s="15">
        <f>Y46*(1-IF(Z$2&lt;=2032,'MP-2016 factors'!CB27,HLOOKUP('MP-2016 factors'!$CE$2,'MP-2016 factors'!$CE$2:$CE$103,2+$A46-20)))</f>
        <v>0.71840728341148441</v>
      </c>
      <c r="AA46" s="15">
        <f>Z46*(1-IF(AA$2&lt;=2032,'MP-2016 factors'!CC27,HLOOKUP('MP-2016 factors'!$CE$2,'MP-2016 factors'!$CE$2:$CE$103,2+$A46-20)))</f>
        <v>0.71122321057736959</v>
      </c>
      <c r="AB46" s="15">
        <f>AA46*(1-IF(AB$2&lt;=2032,'MP-2016 factors'!CD27,HLOOKUP('MP-2016 factors'!$CE$2,'MP-2016 factors'!$CE$2:$CE$103,2+$A46-20)))</f>
        <v>0.70411097847159587</v>
      </c>
      <c r="AC46" s="15">
        <f>AB46*(1-IF(AC$2&lt;=2032,'MP-2016 factors'!CE27,HLOOKUP('MP-2016 factors'!$CE$2,'MP-2016 factors'!$CE$2:$CE$103,2+$A46-20)))</f>
        <v>0.69706986868687992</v>
      </c>
      <c r="AD46" s="15">
        <f>AC46*(1-IF(AD$2&lt;=2032,'MP-2016 factors'!CF27,HLOOKUP('MP-2016 factors'!$CE$2,'MP-2016 factors'!$CE$2:$CE$103,2+$A46-20)))</f>
        <v>0.69009917000001109</v>
      </c>
      <c r="AE46" s="15">
        <f>AD46*(1-IF(AE$2&lt;=2032,'MP-2016 factors'!CG27,HLOOKUP('MP-2016 factors'!$CE$2,'MP-2016 factors'!$CE$2:$CE$103,2+$A46-20)))</f>
        <v>0.68319817830001095</v>
      </c>
      <c r="AF46" s="15">
        <f>AE46*(1-IF(AF$2&lt;=2032,'MP-2016 factors'!CH27,HLOOKUP('MP-2016 factors'!$CE$2,'MP-2016 factors'!$CE$2:$CE$103,2+$A46-20)))</f>
        <v>0.6763661965170108</v>
      </c>
      <c r="AG46" s="15">
        <f>AF46*(1-IF(AG$2&lt;=2032,'MP-2016 factors'!CI27,HLOOKUP('MP-2016 factors'!$CE$2,'MP-2016 factors'!$CE$2:$CE$103,2+$A46-20)))</f>
        <v>0.66960253455184071</v>
      </c>
      <c r="AH46" s="15">
        <f>AG46*(1-IF(AH$2&lt;=2032,'MP-2016 factors'!CJ27,HLOOKUP('MP-2016 factors'!$CE$2,'MP-2016 factors'!$CE$2:$CE$103,2+$A46-20)))</f>
        <v>0.66290650920632233</v>
      </c>
      <c r="AI46" s="15">
        <f>AH46*(1-IF(AI$2&lt;=2032,'MP-2016 factors'!CK27,HLOOKUP('MP-2016 factors'!$CE$2,'MP-2016 factors'!$CE$2:$CE$103,2+$A46-20)))</f>
        <v>0.65627744411425915</v>
      </c>
      <c r="AJ46" s="15">
        <f>AI46*(1-IF(AJ$2&lt;=2032,'MP-2016 factors'!CL27,HLOOKUP('MP-2016 factors'!$CE$2,'MP-2016 factors'!$CE$2:$CE$103,2+$A46-20)))</f>
        <v>0.64971466967311653</v>
      </c>
      <c r="AK46" s="15">
        <f>AJ46*(1-IF(AK$2&lt;=2032,'MP-2016 factors'!CM27,HLOOKUP('MP-2016 factors'!$CE$2,'MP-2016 factors'!$CE$2:$CE$103,2+$A46-20)))</f>
        <v>0.64321752297638535</v>
      </c>
      <c r="AL46" s="15">
        <f>AK46*(1-IF(AL$2&lt;=2032,'MP-2016 factors'!CN27,HLOOKUP('MP-2016 factors'!$CE$2,'MP-2016 factors'!$CE$2:$CE$103,2+$A46-20)))</f>
        <v>0.63678534774662143</v>
      </c>
      <c r="AM46" s="15">
        <f>AL46*(1-IF(AM$2&lt;=2032,'MP-2016 factors'!CO27,HLOOKUP('MP-2016 factors'!$CE$2,'MP-2016 factors'!$CE$2:$CE$103,2+$A46-20)))</f>
        <v>0.63041749426915517</v>
      </c>
      <c r="AN46" s="15">
        <f>AM46*(1-IF(AN$2&lt;=2032,'MP-2016 factors'!CP27,HLOOKUP('MP-2016 factors'!$CE$2,'MP-2016 factors'!$CE$2:$CE$103,2+$A46-20)))</f>
        <v>0.62411331932646363</v>
      </c>
      <c r="AO46" s="15">
        <f>AN46*(1-IF(AO$2&lt;=2032,'MP-2016 factors'!CQ27,HLOOKUP('MP-2016 factors'!$CE$2,'MP-2016 factors'!$CE$2:$CE$103,2+$A46-20)))</f>
        <v>0.61787218613319894</v>
      </c>
      <c r="AP46" s="15">
        <f>AO46*(1-IF(AP$2&lt;=2032,'MP-2016 factors'!CR27,HLOOKUP('MP-2016 factors'!$CE$2,'MP-2016 factors'!$CE$2:$CE$103,2+$A46-20)))</f>
        <v>0.61169346427186699</v>
      </c>
      <c r="AQ46" s="15">
        <f>AP46*(1-IF(AQ$2&lt;=2032,'MP-2016 factors'!CS27,HLOOKUP('MP-2016 factors'!$CE$2,'MP-2016 factors'!$CE$2:$CE$103,2+$A46-20)))</f>
        <v>0.60557652962914832</v>
      </c>
      <c r="AR46" s="15">
        <f>AQ46*(1-IF(AR$2&lt;=2032,'MP-2016 factors'!CT27,HLOOKUP('MP-2016 factors'!$CE$2,'MP-2016 factors'!$CE$2:$CE$103,2+$A46-20)))</f>
        <v>0.59952076433285684</v>
      </c>
      <c r="AS46" s="15">
        <f>AR46*(1-IF(AS$2&lt;=2032,'MP-2016 factors'!CU27,HLOOKUP('MP-2016 factors'!$CE$2,'MP-2016 factors'!$CE$2:$CE$103,2+$A46-20)))</f>
        <v>0.59352555668952822</v>
      </c>
      <c r="AT46" s="15">
        <f>AS46*(1-IF(AT$2&lt;=2032,'MP-2016 factors'!CV27,HLOOKUP('MP-2016 factors'!$CE$2,'MP-2016 factors'!$CE$2:$CE$103,2+$A46-20)))</f>
        <v>0.58759030112263289</v>
      </c>
      <c r="AU46" s="15">
        <f>AT46*(1-IF(AU$2&lt;=2032,'MP-2016 factors'!CW27,HLOOKUP('MP-2016 factors'!$CE$2,'MP-2016 factors'!$CE$2:$CE$103,2+$A46-20)))</f>
        <v>0.58171439811140657</v>
      </c>
      <c r="AV46" s="15">
        <f>AU46*(1-IF(AV$2&lt;=2032,'MP-2016 factors'!CX27,HLOOKUP('MP-2016 factors'!$CE$2,'MP-2016 factors'!$CE$2:$CE$103,2+$A46-20)))</f>
        <v>0.57589725413029247</v>
      </c>
      <c r="AW46" s="15">
        <f>AV46*(1-IF(AW$2&lt;=2032,'MP-2016 factors'!CY27,HLOOKUP('MP-2016 factors'!$CE$2,'MP-2016 factors'!$CE$2:$CE$103,2+$A46-20)))</f>
        <v>0.57013828158898949</v>
      </c>
      <c r="AX46" s="15">
        <f>AW46*(1-IF(AX$2&lt;=2032,'MP-2016 factors'!CZ27,HLOOKUP('MP-2016 factors'!$CE$2,'MP-2016 factors'!$CE$2:$CE$103,2+$A46-20)))</f>
        <v>0.56443689877309955</v>
      </c>
      <c r="AY46" s="15">
        <f>AX46*(1-IF(AY$2&lt;=2032,'MP-2016 factors'!DA27,HLOOKUP('MP-2016 factors'!$CE$2,'MP-2016 factors'!$CE$2:$CE$103,2+$A46-20)))</f>
        <v>0.55879252978536853</v>
      </c>
      <c r="AZ46" s="15">
        <f>AY46*(1-IF(AZ$2&lt;=2032,'MP-2016 factors'!DB27,HLOOKUP('MP-2016 factors'!$CE$2,'MP-2016 factors'!$CE$2:$CE$103,2+$A46-20)))</f>
        <v>0.55320460448751485</v>
      </c>
      <c r="BA46" s="15">
        <f>AZ46*(1-IF(BA$2&lt;=2032,'MP-2016 factors'!DC27,HLOOKUP('MP-2016 factors'!$CE$2,'MP-2016 factors'!$CE$2:$CE$103,2+$A46-20)))</f>
        <v>0.54767255844263973</v>
      </c>
      <c r="BB46" s="15">
        <f>BA46*(1-IF(BB$2&lt;=2032,'MP-2016 factors'!DD27,HLOOKUP('MP-2016 factors'!$CE$2,'MP-2016 factors'!$CE$2:$CE$103,2+$A46-20)))</f>
        <v>0.54219583285821338</v>
      </c>
      <c r="BC46" s="15">
        <f>BB46*(1-IF(BC$2&lt;=2032,'MP-2016 factors'!DE27,HLOOKUP('MP-2016 factors'!$CE$2,'MP-2016 factors'!$CE$2:$CE$103,2+$A46-20)))</f>
        <v>0.53677387452963121</v>
      </c>
      <c r="BD46" s="15">
        <f>BC46*(1-IF(BD$2&lt;=2032,'MP-2016 factors'!DF27,HLOOKUP('MP-2016 factors'!$CE$2,'MP-2016 factors'!$CE$2:$CE$103,2+$A46-20)))</f>
        <v>0.53140613578433493</v>
      </c>
      <c r="BE46" s="15">
        <f>BD46*(1-IF(BE$2&lt;=2032,'MP-2016 factors'!DG27,HLOOKUP('MP-2016 factors'!$CE$2,'MP-2016 factors'!$CE$2:$CE$103,2+$A46-20)))</f>
        <v>0.52609207442649153</v>
      </c>
      <c r="BF46" s="15">
        <f>BE46*(1-IF(BF$2&lt;=2032,'MP-2016 factors'!DH27,HLOOKUP('MP-2016 factors'!$CE$2,'MP-2016 factors'!$CE$2:$CE$103,2+$A46-20)))</f>
        <v>0.52083115368222666</v>
      </c>
      <c r="BG46" s="15">
        <f>BF46*(1-IF(BG$2&lt;=2032,'MP-2016 factors'!DI27,HLOOKUP('MP-2016 factors'!$CE$2,'MP-2016 factors'!$CE$2:$CE$103,2+$A46-20)))</f>
        <v>0.51562284214540444</v>
      </c>
      <c r="BH46" s="15">
        <f>BG46*(1-IF(BH$2&lt;=2032,'MP-2016 factors'!DJ27,HLOOKUP('MP-2016 factors'!$CE$2,'MP-2016 factors'!$CE$2:$CE$103,2+$A46-20)))</f>
        <v>0.51046661372395041</v>
      </c>
      <c r="BI46" s="15">
        <f>BH46*(1-IF(BI$2&lt;=2032,'MP-2016 factors'!DK27,HLOOKUP('MP-2016 factors'!$CE$2,'MP-2016 factors'!$CE$2:$CE$103,2+$A46-20)))</f>
        <v>0.50536194758671094</v>
      </c>
      <c r="BJ46" s="15">
        <f>BI46*(1-IF(BJ$2&lt;=2032,'MP-2016 factors'!DL27,HLOOKUP('MP-2016 factors'!$CE$2,'MP-2016 factors'!$CE$2:$CE$103,2+$A46-20)))</f>
        <v>0.5003083281108438</v>
      </c>
      <c r="BK46" s="15">
        <f>BJ46*(1-IF(BK$2&lt;=2032,'MP-2016 factors'!DM27,HLOOKUP('MP-2016 factors'!$CE$2,'MP-2016 factors'!$CE$2:$CE$103,2+$A46-20)))</f>
        <v>0.49530524482973537</v>
      </c>
      <c r="BL46" s="15">
        <f>BK46*(1-IF(BL$2&lt;=2032,'MP-2016 factors'!DN27,HLOOKUP('MP-2016 factors'!$CE$2,'MP-2016 factors'!$CE$2:$CE$103,2+$A46-20)))</f>
        <v>0.49035219238143801</v>
      </c>
      <c r="BM46" s="15">
        <f>BL46*(1-IF(BM$2&lt;=2032,'MP-2016 factors'!DO27,HLOOKUP('MP-2016 factors'!$CE$2,'MP-2016 factors'!$CE$2:$CE$103,2+$A46-20)))</f>
        <v>0.48544867045762363</v>
      </c>
      <c r="BN46" s="15">
        <f>BM46*(1-IF(BN$2&lt;=2032,'MP-2016 factors'!DP27,HLOOKUP('MP-2016 factors'!$CE$2,'MP-2016 factors'!$CE$2:$CE$103,2+$A46-20)))</f>
        <v>0.48059418375304741</v>
      </c>
      <c r="BO46" s="15">
        <f>BN46*(1-IF(BO$2&lt;=2032,'MP-2016 factors'!DQ27,HLOOKUP('MP-2016 factors'!$CE$2,'MP-2016 factors'!$CE$2:$CE$103,2+$A46-20)))</f>
        <v>0.47578824191551694</v>
      </c>
      <c r="BP46" s="15">
        <f>BO46*(1-IF(BP$2&lt;=2032,'MP-2016 factors'!DR27,HLOOKUP('MP-2016 factors'!$CE$2,'MP-2016 factors'!$CE$2:$CE$103,2+$A46-20)))</f>
        <v>0.47103035949636179</v>
      </c>
      <c r="BQ46" s="15">
        <f>BP46*(1-IF(BQ$2&lt;=2032,'MP-2016 factors'!DS27,HLOOKUP('MP-2016 factors'!$CE$2,'MP-2016 factors'!$CE$2:$CE$103,2+$A46-20)))</f>
        <v>0.46632005590139819</v>
      </c>
      <c r="BR46" s="15">
        <f>BQ46*(1-IF(BR$2&lt;=2032,'MP-2016 factors'!DT27,HLOOKUP('MP-2016 factors'!$CE$2,'MP-2016 factors'!$CE$2:$CE$103,2+$A46-20)))</f>
        <v>0.46165685534238421</v>
      </c>
      <c r="BS46" s="15">
        <f>BR46*(1-IF(BS$2&lt;=2032,'MP-2016 factors'!DU27,HLOOKUP('MP-2016 factors'!$CE$2,'MP-2016 factors'!$CE$2:$CE$103,2+$A46-20)))</f>
        <v>0.45704028678896036</v>
      </c>
      <c r="BT46" s="15">
        <f>BS46*(1-IF(BT$2&lt;=2032,'MP-2016 factors'!DV27,HLOOKUP('MP-2016 factors'!$CE$2,'MP-2016 factors'!$CE$2:$CE$103,2+$A46-20)))</f>
        <v>0.45246988392107074</v>
      </c>
      <c r="BU46" s="15">
        <f>BT46*(1-IF(BU$2&lt;=2032,'MP-2016 factors'!DW27,HLOOKUP('MP-2016 factors'!$CE$2,'MP-2016 factors'!$CE$2:$CE$103,2+$A46-20)))</f>
        <v>0.44794518508186004</v>
      </c>
      <c r="BV46" s="15">
        <f>BU46*(1-IF(BV$2&lt;=2032,'MP-2016 factors'!DX27,HLOOKUP('MP-2016 factors'!$CE$2,'MP-2016 factors'!$CE$2:$CE$103,2+$A46-20)))</f>
        <v>0.44346573323104144</v>
      </c>
      <c r="BW46" s="15">
        <f>BV46*(1-IF(BW$2&lt;=2032,'MP-2016 factors'!DY27,HLOOKUP('MP-2016 factors'!$CE$2,'MP-2016 factors'!$CE$2:$CE$103,2+$A46-20)))</f>
        <v>0.43903107589873103</v>
      </c>
      <c r="BX46" s="15">
        <f>BW46*(1-IF(BX$2&lt;=2032,'MP-2016 factors'!DZ27,HLOOKUP('MP-2016 factors'!$CE$2,'MP-2016 factors'!$CE$2:$CE$103,2+$A46-20)))</f>
        <v>0.4346407651397437</v>
      </c>
      <c r="BY46" s="15">
        <f>BX46*(1-IF(BY$2&lt;=2032,'MP-2016 factors'!EA27,HLOOKUP('MP-2016 factors'!$CE$2,'MP-2016 factors'!$CE$2:$CE$103,2+$A46-20)))</f>
        <v>0.43029435748834627</v>
      </c>
      <c r="BZ46" s="15">
        <f>BY46*(1-IF(BZ$2&lt;=2032,'MP-2016 factors'!EB27,HLOOKUP('MP-2016 factors'!$CE$2,'MP-2016 factors'!$CE$2:$CE$103,2+$A46-20)))</f>
        <v>0.42599141391346279</v>
      </c>
      <c r="CA46" s="15">
        <f>BZ46*(1-IF(CA$2&lt;=2032,'MP-2016 factors'!EC27,HLOOKUP('MP-2016 factors'!$CE$2,'MP-2016 factors'!$CE$2:$CE$103,2+$A46-20)))</f>
        <v>0.42173149977432817</v>
      </c>
      <c r="CB46" s="15">
        <f>CA46*(1-IF(CB$2&lt;=2032,'MP-2016 factors'!ED27,HLOOKUP('MP-2016 factors'!$CE$2,'MP-2016 factors'!$CE$2:$CE$103,2+$A46-20)))</f>
        <v>0.41751418477658486</v>
      </c>
      <c r="CC46" s="15">
        <f>CB46*(1-IF(CC$2&lt;=2032,'MP-2016 factors'!EE27,HLOOKUP('MP-2016 factors'!$CE$2,'MP-2016 factors'!$CE$2:$CE$103,2+$A46-20)))</f>
        <v>0.41333904292881901</v>
      </c>
      <c r="CD46" s="15">
        <f>CC46*(1-IF(CD$2&lt;=2032,'MP-2016 factors'!EF27,HLOOKUP('MP-2016 factors'!$CE$2,'MP-2016 factors'!$CE$2:$CE$103,2+$A46-20)))</f>
        <v>0.40920565249953084</v>
      </c>
      <c r="CE46" s="15">
        <f>CD46*(1-IF(CE$2&lt;=2032,'MP-2016 factors'!EG27,HLOOKUP('MP-2016 factors'!$CE$2,'MP-2016 factors'!$CE$2:$CE$103,2+$A46-20)))</f>
        <v>0.4051135959745355</v>
      </c>
      <c r="CF46" s="15">
        <f>CE46*(1-IF(CF$2&lt;=2032,'MP-2016 factors'!EH27,HLOOKUP('MP-2016 factors'!$CE$2,'MP-2016 factors'!$CE$2:$CE$103,2+$A46-20)))</f>
        <v>0.40106246001479012</v>
      </c>
      <c r="CG46" s="15">
        <f>CF46*(1-IF(CG$2&lt;=2032,'MP-2016 factors'!EI27,HLOOKUP('MP-2016 factors'!$CE$2,'MP-2016 factors'!$CE$2:$CE$103,2+$A46-20)))</f>
        <v>0.39705183541464223</v>
      </c>
      <c r="CH46" s="15">
        <f>CG46*(1-IF(CH$2&lt;=2032,'MP-2016 factors'!EJ27,HLOOKUP('MP-2016 factors'!$CE$2,'MP-2016 factors'!$CE$2:$CE$103,2+$A46-20)))</f>
        <v>0.39308131706049582</v>
      </c>
      <c r="CI46" s="15">
        <f>CH46*(1-IF(CI$2&lt;=2032,'MP-2016 factors'!EK27,HLOOKUP('MP-2016 factors'!$CE$2,'MP-2016 factors'!$CE$2:$CE$103,2+$A46-20)))</f>
        <v>0.38915050388989086</v>
      </c>
      <c r="CJ46" s="15">
        <f>CI46*(1-IF(CJ$2&lt;=2032,'MP-2016 factors'!EL27,HLOOKUP('MP-2016 factors'!$CE$2,'MP-2016 factors'!$CE$2:$CE$103,2+$A46-20)))</f>
        <v>0.38525899885099196</v>
      </c>
      <c r="CK46" s="15">
        <f>CJ46*(1-IF(CK$2&lt;=2032,'MP-2016 factors'!EM27,HLOOKUP('MP-2016 factors'!$CE$2,'MP-2016 factors'!$CE$2:$CE$103,2+$A46-20)))</f>
        <v>0.38140640886248206</v>
      </c>
      <c r="CL46" s="15">
        <f>CK46*(1-IF(CL$2&lt;=2032,'MP-2016 factors'!EN27,HLOOKUP('MP-2016 factors'!$CE$2,'MP-2016 factors'!$CE$2:$CE$103,2+$A46-20)))</f>
        <v>0.37759234477385722</v>
      </c>
      <c r="CM46" s="15">
        <f>CL46*(1-IF(CM$2&lt;=2032,'MP-2016 factors'!EO27,HLOOKUP('MP-2016 factors'!$CE$2,'MP-2016 factors'!$CE$2:$CE$103,2+$A46-20)))</f>
        <v>0.37381642132611864</v>
      </c>
      <c r="CN46" s="15">
        <f>CM46*(1-IF(CN$2&lt;=2032,'MP-2016 factors'!EP27,HLOOKUP('MP-2016 factors'!$CE$2,'MP-2016 factors'!$CE$2:$CE$103,2+$A46-20)))</f>
        <v>0.37007825711285747</v>
      </c>
      <c r="CO46" s="15">
        <f>CN46*(1-IF(CO$2&lt;=2032,'MP-2016 factors'!EQ27,HLOOKUP('MP-2016 factors'!$CE$2,'MP-2016 factors'!$CE$2:$CE$103,2+$A46-20)))</f>
        <v>0.36637747454172886</v>
      </c>
      <c r="CP46" s="15">
        <f>CO46*(1-IF(CP$2&lt;=2032,'MP-2016 factors'!ER27,HLOOKUP('MP-2016 factors'!$CE$2,'MP-2016 factors'!$CE$2:$CE$103,2+$A46-20)))</f>
        <v>0.36271369979631157</v>
      </c>
      <c r="CQ46" s="15">
        <f>CP46*(1-IF(CQ$2&lt;=2032,'MP-2016 factors'!ES27,HLOOKUP('MP-2016 factors'!$CE$2,'MP-2016 factors'!$CE$2:$CE$103,2+$A46-20)))</f>
        <v>0.35908656279834844</v>
      </c>
      <c r="CR46" s="15">
        <f>CQ46*(1-IF(CR$2&lt;=2032,'MP-2016 factors'!ET27,HLOOKUP('MP-2016 factors'!$CE$2,'MP-2016 factors'!$CE$2:$CE$103,2+$A46-20)))</f>
        <v>0.35549569717036494</v>
      </c>
      <c r="CS46" s="15">
        <f>CR46*(1-IF(CS$2&lt;=2032,'MP-2016 factors'!EU27,HLOOKUP('MP-2016 factors'!$CE$2,'MP-2016 factors'!$CE$2:$CE$103,2+$A46-20)))</f>
        <v>0.35194074019866128</v>
      </c>
      <c r="CT46" s="15">
        <f>CS46*(1-IF(CT$2&lt;=2032,'MP-2016 factors'!EV27,HLOOKUP('MP-2016 factors'!$CE$2,'MP-2016 factors'!$CE$2:$CE$103,2+$A46-20)))</f>
        <v>0.34842133279667464</v>
      </c>
      <c r="CU46" s="15">
        <f>CT46*(1-IF(CU$2&lt;=2032,'MP-2016 factors'!EW27,HLOOKUP('MP-2016 factors'!$CE$2,'MP-2016 factors'!$CE$2:$CE$103,2+$A46-20)))</f>
        <v>0.34493711946870792</v>
      </c>
      <c r="CV46" s="15">
        <f>CU46*(1-IF(CV$2&lt;=2032,'MP-2016 factors'!EX27,HLOOKUP('MP-2016 factors'!$CE$2,'MP-2016 factors'!$CE$2:$CE$103,2+$A46-20)))</f>
        <v>0.34148774827402084</v>
      </c>
      <c r="CW46" s="15">
        <f>CV46*(1-IF(CW$2&lt;=2032,'MP-2016 factors'!EY27,HLOOKUP('MP-2016 factors'!$CE$2,'MP-2016 factors'!$CE$2:$CE$103,2+$A46-20)))</f>
        <v>0.33807287079128062</v>
      </c>
      <c r="CX46" s="15">
        <f>CW46*(1-IF(CX$2&lt;=2032,'MP-2016 factors'!EZ27,HLOOKUP('MP-2016 factors'!$CE$2,'MP-2016 factors'!$CE$2:$CE$103,2+$A46-20)))</f>
        <v>0.33469214208336784</v>
      </c>
      <c r="CY46" s="15">
        <f>CX46*(1-IF(CY$2&lt;=2032,'MP-2016 factors'!FA27,HLOOKUP('MP-2016 factors'!$CE$2,'MP-2016 factors'!$CE$2:$CE$103,2+$A46-20)))</f>
        <v>0.33134522066253413</v>
      </c>
      <c r="CZ46" s="15">
        <f>CY46*(1-IF(CZ$2&lt;=2032,'MP-2016 factors'!FB27,HLOOKUP('MP-2016 factors'!$CE$2,'MP-2016 factors'!$CE$2:$CE$103,2+$A46-20)))</f>
        <v>0.32803176845590881</v>
      </c>
      <c r="DA46" s="15">
        <f>CZ46*(1-IF(DA$2&lt;=2032,'MP-2016 factors'!FC27,HLOOKUP('MP-2016 factors'!$CE$2,'MP-2016 factors'!$CE$2:$CE$103,2+$A46-20)))</f>
        <v>0.3247514507713497</v>
      </c>
      <c r="DB46" s="15">
        <f>DA46*(1-IF(DB$2&lt;=2032,'MP-2016 factors'!FD27,HLOOKUP('MP-2016 factors'!$CE$2,'MP-2016 factors'!$CE$2:$CE$103,2+$A46-20)))</f>
        <v>0.32150393626363621</v>
      </c>
      <c r="DC46" s="15">
        <f>DB46*(1-IF(DC$2&lt;=2032,'MP-2016 factors'!FE27,HLOOKUP('MP-2016 factors'!$CE$2,'MP-2016 factors'!$CE$2:$CE$103,2+$A46-20)))</f>
        <v>0.31828889690099987</v>
      </c>
      <c r="DD46" s="15">
        <f>DC46*(1-IF(DD$2&lt;=2032,'MP-2016 factors'!FF27,HLOOKUP('MP-2016 factors'!$CE$2,'MP-2016 factors'!$CE$2:$CE$103,2+$A46-20)))</f>
        <v>0.3151060079319899</v>
      </c>
      <c r="DE46" s="15">
        <f>DD46*(1-IF(DE$2&lt;=2032,'MP-2016 factors'!FG27,HLOOKUP('MP-2016 factors'!$CE$2,'MP-2016 factors'!$CE$2:$CE$103,2+$A46-20)))</f>
        <v>0.31195494785266997</v>
      </c>
      <c r="DF46" s="15">
        <f>DE46*(1-IF(DF$2&lt;=2032,'MP-2016 factors'!FH27,HLOOKUP('MP-2016 factors'!$CE$2,'MP-2016 factors'!$CE$2:$CE$103,2+$A46-20)))</f>
        <v>0.30883539837414326</v>
      </c>
    </row>
    <row r="47" spans="1:110" x14ac:dyDescent="0.25">
      <c r="A47">
        <f t="shared" si="9"/>
        <v>45</v>
      </c>
      <c r="B47" s="15">
        <v>1</v>
      </c>
      <c r="C47" s="15">
        <f>B47*(1-IF(C$2&lt;=2032,'MP-2016 factors'!BE28,HLOOKUP('MP-2016 factors'!$CE$2,'MP-2016 factors'!$CE$2:$CE$103,2+$A47-20)))</f>
        <v>0.98109999999999997</v>
      </c>
      <c r="D47" s="15">
        <f>C47*(1-IF(D$2&lt;=2032,'MP-2016 factors'!BF28,HLOOKUP('MP-2016 factors'!$CE$2,'MP-2016 factors'!$CE$2:$CE$103,2+$A47-20)))</f>
        <v>0.95882902999999997</v>
      </c>
      <c r="E47" s="15">
        <f>D47*(1-IF(E$2&lt;=2032,'MP-2016 factors'!BG28,HLOOKUP('MP-2016 factors'!$CE$2,'MP-2016 factors'!$CE$2:$CE$103,2+$A47-20)))</f>
        <v>0.93466653844399994</v>
      </c>
      <c r="F47" s="15">
        <f>E47*(1-IF(F$2&lt;=2032,'MP-2016 factors'!BH28,HLOOKUP('MP-2016 factors'!$CE$2,'MP-2016 factors'!$CE$2:$CE$103,2+$A47-20)))</f>
        <v>0.91027174179061154</v>
      </c>
      <c r="G47" s="15">
        <f>F47*(1-IF(G$2&lt;=2032,'MP-2016 factors'!BI28,HLOOKUP('MP-2016 factors'!$CE$2,'MP-2016 factors'!$CE$2:$CE$103,2+$A47-20)))</f>
        <v>0.88724186672330907</v>
      </c>
      <c r="H47" s="15">
        <f>G47*(1-IF(H$2&lt;=2032,'MP-2016 factors'!BJ28,HLOOKUP('MP-2016 factors'!$CE$2,'MP-2016 factors'!$CE$2:$CE$103,2+$A47-20)))</f>
        <v>0.86683530378867291</v>
      </c>
      <c r="I47" s="15">
        <f>H47*(1-IF(I$2&lt;=2032,'MP-2016 factors'!BK28,HLOOKUP('MP-2016 factors'!$CE$2,'MP-2016 factors'!$CE$2:$CE$103,2+$A47-20)))</f>
        <v>0.84975864830403602</v>
      </c>
      <c r="J47" s="15">
        <f>I47*(1-IF(J$2&lt;=2032,'MP-2016 factors'!BL28,HLOOKUP('MP-2016 factors'!$CE$2,'MP-2016 factors'!$CE$2:$CE$103,2+$A47-20)))</f>
        <v>0.83352825812142894</v>
      </c>
      <c r="K47" s="15">
        <f>J47*(1-IF(K$2&lt;=2032,'MP-2016 factors'!BM28,HLOOKUP('MP-2016 factors'!$CE$2,'MP-2016 factors'!$CE$2:$CE$103,2+$A47-20)))</f>
        <v>0.81869145512686747</v>
      </c>
      <c r="L47" s="15">
        <f>K47*(1-IF(L$2&lt;=2032,'MP-2016 factors'!BN28,HLOOKUP('MP-2016 factors'!$CE$2,'MP-2016 factors'!$CE$2:$CE$103,2+$A47-20)))</f>
        <v>0.80551052269932488</v>
      </c>
      <c r="M47" s="15">
        <f>L47*(1-IF(M$2&lt;=2032,'MP-2016 factors'!BO28,HLOOKUP('MP-2016 factors'!$CE$2,'MP-2016 factors'!$CE$2:$CE$103,2+$A47-20)))</f>
        <v>0.79415282432926437</v>
      </c>
      <c r="N47" s="15">
        <f>M47*(1-IF(N$2&lt;=2032,'MP-2016 factors'!BP28,HLOOKUP('MP-2016 factors'!$CE$2,'MP-2016 factors'!$CE$2:$CE$103,2+$A47-20)))</f>
        <v>0.78462299043731321</v>
      </c>
      <c r="O47" s="15">
        <f>N47*(1-IF(O$2&lt;=2032,'MP-2016 factors'!BQ28,HLOOKUP('MP-2016 factors'!$CE$2,'MP-2016 factors'!$CE$2:$CE$103,2+$A47-20)))</f>
        <v>0.77677676053294009</v>
      </c>
      <c r="P47" s="15">
        <f>O47*(1-IF(P$2&lt;=2032,'MP-2016 factors'!BR28,HLOOKUP('MP-2016 factors'!$CE$2,'MP-2016 factors'!$CE$2:$CE$103,2+$A47-20)))</f>
        <v>0.7703295134205167</v>
      </c>
      <c r="Q47" s="15">
        <f>P47*(1-IF(Q$2&lt;=2032,'MP-2016 factors'!BS28,HLOOKUP('MP-2016 factors'!$CE$2,'MP-2016 factors'!$CE$2:$CE$103,2+$A47-20)))</f>
        <v>0.76493720682657307</v>
      </c>
      <c r="R47" s="15">
        <f>Q47*(1-IF(R$2&lt;=2032,'MP-2016 factors'!BT28,HLOOKUP('MP-2016 factors'!$CE$2,'MP-2016 factors'!$CE$2:$CE$103,2+$A47-20)))</f>
        <v>0.76019459614424834</v>
      </c>
      <c r="S47" s="15">
        <f>R47*(1-IF(S$2&lt;=2032,'MP-2016 factors'!BU28,HLOOKUP('MP-2016 factors'!$CE$2,'MP-2016 factors'!$CE$2:$CE$103,2+$A47-20)))</f>
        <v>0.75555740910776847</v>
      </c>
      <c r="T47" s="15">
        <f>S47*(1-IF(T$2&lt;=2032,'MP-2016 factors'!BV28,HLOOKUP('MP-2016 factors'!$CE$2,'MP-2016 factors'!$CE$2:$CE$103,2+$A47-20)))</f>
        <v>0.75072184168947875</v>
      </c>
      <c r="U47" s="15">
        <f>T47*(1-IF(U$2&lt;=2032,'MP-2016 factors'!BW28,HLOOKUP('MP-2016 factors'!$CE$2,'MP-2016 factors'!$CE$2:$CE$103,2+$A47-20)))</f>
        <v>0.74554186098182129</v>
      </c>
      <c r="V47" s="15">
        <f>U47*(1-IF(V$2&lt;=2032,'MP-2016 factors'!BX28,HLOOKUP('MP-2016 factors'!$CE$2,'MP-2016 factors'!$CE$2:$CE$103,2+$A47-20)))</f>
        <v>0.73995029702445769</v>
      </c>
      <c r="W47" s="15">
        <f>V47*(1-IF(W$2&lt;=2032,'MP-2016 factors'!BY28,HLOOKUP('MP-2016 factors'!$CE$2,'MP-2016 factors'!$CE$2:$CE$103,2+$A47-20)))</f>
        <v>0.73388270458885718</v>
      </c>
      <c r="X47" s="15">
        <f>W47*(1-IF(X$2&lt;=2032,'MP-2016 factors'!BZ28,HLOOKUP('MP-2016 factors'!$CE$2,'MP-2016 factors'!$CE$2:$CE$103,2+$A47-20)))</f>
        <v>0.7273511485180163</v>
      </c>
      <c r="Y47" s="15">
        <f>X47*(1-IF(Y$2&lt;=2032,'MP-2016 factors'!CA28,HLOOKUP('MP-2016 factors'!$CE$2,'MP-2016 factors'!$CE$2:$CE$103,2+$A47-20)))</f>
        <v>0.72051404772194694</v>
      </c>
      <c r="Z47" s="15">
        <f>Y47*(1-IF(Z$2&lt;=2032,'MP-2016 factors'!CB28,HLOOKUP('MP-2016 factors'!$CE$2,'MP-2016 factors'!$CE$2:$CE$103,2+$A47-20)))</f>
        <v>0.71352506145904404</v>
      </c>
      <c r="AA47" s="15">
        <f>Z47*(1-IF(AA$2&lt;=2032,'MP-2016 factors'!CC28,HLOOKUP('MP-2016 factors'!$CE$2,'MP-2016 factors'!$CE$2:$CE$103,2+$A47-20)))</f>
        <v>0.7064611633505995</v>
      </c>
      <c r="AB47" s="15">
        <f>AA47*(1-IF(AB$2&lt;=2032,'MP-2016 factors'!CD28,HLOOKUP('MP-2016 factors'!$CE$2,'MP-2016 factors'!$CE$2:$CE$103,2+$A47-20)))</f>
        <v>0.69939655171709347</v>
      </c>
      <c r="AC47" s="15">
        <f>AB47*(1-IF(AC$2&lt;=2032,'MP-2016 factors'!CE28,HLOOKUP('MP-2016 factors'!$CE$2,'MP-2016 factors'!$CE$2:$CE$103,2+$A47-20)))</f>
        <v>0.69240258619992257</v>
      </c>
      <c r="AD47" s="15">
        <f>AC47*(1-IF(AD$2&lt;=2032,'MP-2016 factors'!CF28,HLOOKUP('MP-2016 factors'!$CE$2,'MP-2016 factors'!$CE$2:$CE$103,2+$A47-20)))</f>
        <v>0.68547856033792331</v>
      </c>
      <c r="AE47" s="15">
        <f>AD47*(1-IF(AE$2&lt;=2032,'MP-2016 factors'!CG28,HLOOKUP('MP-2016 factors'!$CE$2,'MP-2016 factors'!$CE$2:$CE$103,2+$A47-20)))</f>
        <v>0.67862377473454405</v>
      </c>
      <c r="AF47" s="15">
        <f>AE47*(1-IF(AF$2&lt;=2032,'MP-2016 factors'!CH28,HLOOKUP('MP-2016 factors'!$CE$2,'MP-2016 factors'!$CE$2:$CE$103,2+$A47-20)))</f>
        <v>0.67183753698719861</v>
      </c>
      <c r="AG47" s="15">
        <f>AF47*(1-IF(AG$2&lt;=2032,'MP-2016 factors'!CI28,HLOOKUP('MP-2016 factors'!$CE$2,'MP-2016 factors'!$CE$2:$CE$103,2+$A47-20)))</f>
        <v>0.66511916161732665</v>
      </c>
      <c r="AH47" s="15">
        <f>AG47*(1-IF(AH$2&lt;=2032,'MP-2016 factors'!CJ28,HLOOKUP('MP-2016 factors'!$CE$2,'MP-2016 factors'!$CE$2:$CE$103,2+$A47-20)))</f>
        <v>0.65846797000115342</v>
      </c>
      <c r="AI47" s="15">
        <f>AH47*(1-IF(AI$2&lt;=2032,'MP-2016 factors'!CK28,HLOOKUP('MP-2016 factors'!$CE$2,'MP-2016 factors'!$CE$2:$CE$103,2+$A47-20)))</f>
        <v>0.65188329030114189</v>
      </c>
      <c r="AJ47" s="15">
        <f>AI47*(1-IF(AJ$2&lt;=2032,'MP-2016 factors'!CL28,HLOOKUP('MP-2016 factors'!$CE$2,'MP-2016 factors'!$CE$2:$CE$103,2+$A47-20)))</f>
        <v>0.64536445739813042</v>
      </c>
      <c r="AK47" s="15">
        <f>AJ47*(1-IF(AK$2&lt;=2032,'MP-2016 factors'!CM28,HLOOKUP('MP-2016 factors'!$CE$2,'MP-2016 factors'!$CE$2:$CE$103,2+$A47-20)))</f>
        <v>0.63891081282414908</v>
      </c>
      <c r="AL47" s="15">
        <f>AK47*(1-IF(AL$2&lt;=2032,'MP-2016 factors'!CN28,HLOOKUP('MP-2016 factors'!$CE$2,'MP-2016 factors'!$CE$2:$CE$103,2+$A47-20)))</f>
        <v>0.63252170469590763</v>
      </c>
      <c r="AM47" s="15">
        <f>AL47*(1-IF(AM$2&lt;=2032,'MP-2016 factors'!CO28,HLOOKUP('MP-2016 factors'!$CE$2,'MP-2016 factors'!$CE$2:$CE$103,2+$A47-20)))</f>
        <v>0.62619648764894853</v>
      </c>
      <c r="AN47" s="15">
        <f>AM47*(1-IF(AN$2&lt;=2032,'MP-2016 factors'!CP28,HLOOKUP('MP-2016 factors'!$CE$2,'MP-2016 factors'!$CE$2:$CE$103,2+$A47-20)))</f>
        <v>0.61993452277245908</v>
      </c>
      <c r="AO47" s="15">
        <f>AN47*(1-IF(AO$2&lt;=2032,'MP-2016 factors'!CQ28,HLOOKUP('MP-2016 factors'!$CE$2,'MP-2016 factors'!$CE$2:$CE$103,2+$A47-20)))</f>
        <v>0.6137351775447345</v>
      </c>
      <c r="AP47" s="15">
        <f>AO47*(1-IF(AP$2&lt;=2032,'MP-2016 factors'!CR28,HLOOKUP('MP-2016 factors'!$CE$2,'MP-2016 factors'!$CE$2:$CE$103,2+$A47-20)))</f>
        <v>0.60759782576928711</v>
      </c>
      <c r="AQ47" s="15">
        <f>AP47*(1-IF(AQ$2&lt;=2032,'MP-2016 factors'!CS28,HLOOKUP('MP-2016 factors'!$CE$2,'MP-2016 factors'!$CE$2:$CE$103,2+$A47-20)))</f>
        <v>0.60152184751159421</v>
      </c>
      <c r="AR47" s="15">
        <f>AQ47*(1-IF(AR$2&lt;=2032,'MP-2016 factors'!CT28,HLOOKUP('MP-2016 factors'!$CE$2,'MP-2016 factors'!$CE$2:$CE$103,2+$A47-20)))</f>
        <v>0.59550662903647822</v>
      </c>
      <c r="AS47" s="15">
        <f>AR47*(1-IF(AS$2&lt;=2032,'MP-2016 factors'!CU28,HLOOKUP('MP-2016 factors'!$CE$2,'MP-2016 factors'!$CE$2:$CE$103,2+$A47-20)))</f>
        <v>0.58955156274611342</v>
      </c>
      <c r="AT47" s="15">
        <f>AS47*(1-IF(AT$2&lt;=2032,'MP-2016 factors'!CV28,HLOOKUP('MP-2016 factors'!$CE$2,'MP-2016 factors'!$CE$2:$CE$103,2+$A47-20)))</f>
        <v>0.58365604711865227</v>
      </c>
      <c r="AU47" s="15">
        <f>AT47*(1-IF(AU$2&lt;=2032,'MP-2016 factors'!CW28,HLOOKUP('MP-2016 factors'!$CE$2,'MP-2016 factors'!$CE$2:$CE$103,2+$A47-20)))</f>
        <v>0.57781948664746574</v>
      </c>
      <c r="AV47" s="15">
        <f>AU47*(1-IF(AV$2&lt;=2032,'MP-2016 factors'!CX28,HLOOKUP('MP-2016 factors'!$CE$2,'MP-2016 factors'!$CE$2:$CE$103,2+$A47-20)))</f>
        <v>0.57204129178099106</v>
      </c>
      <c r="AW47" s="15">
        <f>AV47*(1-IF(AW$2&lt;=2032,'MP-2016 factors'!CY28,HLOOKUP('MP-2016 factors'!$CE$2,'MP-2016 factors'!$CE$2:$CE$103,2+$A47-20)))</f>
        <v>0.56632087886318117</v>
      </c>
      <c r="AX47" s="15">
        <f>AW47*(1-IF(AX$2&lt;=2032,'MP-2016 factors'!CZ28,HLOOKUP('MP-2016 factors'!$CE$2,'MP-2016 factors'!$CE$2:$CE$103,2+$A47-20)))</f>
        <v>0.56065767007454936</v>
      </c>
      <c r="AY47" s="15">
        <f>AX47*(1-IF(AY$2&lt;=2032,'MP-2016 factors'!DA28,HLOOKUP('MP-2016 factors'!$CE$2,'MP-2016 factors'!$CE$2:$CE$103,2+$A47-20)))</f>
        <v>0.55505109337380387</v>
      </c>
      <c r="AZ47" s="15">
        <f>AY47*(1-IF(AZ$2&lt;=2032,'MP-2016 factors'!DB28,HLOOKUP('MP-2016 factors'!$CE$2,'MP-2016 factors'!$CE$2:$CE$103,2+$A47-20)))</f>
        <v>0.54950058244006583</v>
      </c>
      <c r="BA47" s="15">
        <f>AZ47*(1-IF(BA$2&lt;=2032,'MP-2016 factors'!DC28,HLOOKUP('MP-2016 factors'!$CE$2,'MP-2016 factors'!$CE$2:$CE$103,2+$A47-20)))</f>
        <v>0.54400557661566518</v>
      </c>
      <c r="BB47" s="15">
        <f>BA47*(1-IF(BB$2&lt;=2032,'MP-2016 factors'!DD28,HLOOKUP('MP-2016 factors'!$CE$2,'MP-2016 factors'!$CE$2:$CE$103,2+$A47-20)))</f>
        <v>0.53856552084950848</v>
      </c>
      <c r="BC47" s="15">
        <f>BB47*(1-IF(BC$2&lt;=2032,'MP-2016 factors'!DE28,HLOOKUP('MP-2016 factors'!$CE$2,'MP-2016 factors'!$CE$2:$CE$103,2+$A47-20)))</f>
        <v>0.53317986564101338</v>
      </c>
      <c r="BD47" s="15">
        <f>BC47*(1-IF(BD$2&lt;=2032,'MP-2016 factors'!DF28,HLOOKUP('MP-2016 factors'!$CE$2,'MP-2016 factors'!$CE$2:$CE$103,2+$A47-20)))</f>
        <v>0.52784806698460329</v>
      </c>
      <c r="BE47" s="15">
        <f>BD47*(1-IF(BE$2&lt;=2032,'MP-2016 factors'!DG28,HLOOKUP('MP-2016 factors'!$CE$2,'MP-2016 factors'!$CE$2:$CE$103,2+$A47-20)))</f>
        <v>0.52256958631475725</v>
      </c>
      <c r="BF47" s="15">
        <f>BE47*(1-IF(BF$2&lt;=2032,'MP-2016 factors'!DH28,HLOOKUP('MP-2016 factors'!$CE$2,'MP-2016 factors'!$CE$2:$CE$103,2+$A47-20)))</f>
        <v>0.51734389045160967</v>
      </c>
      <c r="BG47" s="15">
        <f>BF47*(1-IF(BG$2&lt;=2032,'MP-2016 factors'!DI28,HLOOKUP('MP-2016 factors'!$CE$2,'MP-2016 factors'!$CE$2:$CE$103,2+$A47-20)))</f>
        <v>0.51217045154709362</v>
      </c>
      <c r="BH47" s="15">
        <f>BG47*(1-IF(BH$2&lt;=2032,'MP-2016 factors'!DJ28,HLOOKUP('MP-2016 factors'!$CE$2,'MP-2016 factors'!$CE$2:$CE$103,2+$A47-20)))</f>
        <v>0.50704874703162273</v>
      </c>
      <c r="BI47" s="15">
        <f>BH47*(1-IF(BI$2&lt;=2032,'MP-2016 factors'!DK28,HLOOKUP('MP-2016 factors'!$CE$2,'MP-2016 factors'!$CE$2:$CE$103,2+$A47-20)))</f>
        <v>0.50197825956130648</v>
      </c>
      <c r="BJ47" s="15">
        <f>BI47*(1-IF(BJ$2&lt;=2032,'MP-2016 factors'!DL28,HLOOKUP('MP-2016 factors'!$CE$2,'MP-2016 factors'!$CE$2:$CE$103,2+$A47-20)))</f>
        <v>0.4969584769656934</v>
      </c>
      <c r="BK47" s="15">
        <f>BJ47*(1-IF(BK$2&lt;=2032,'MP-2016 factors'!DM28,HLOOKUP('MP-2016 factors'!$CE$2,'MP-2016 factors'!$CE$2:$CE$103,2+$A47-20)))</f>
        <v>0.49198889219603648</v>
      </c>
      <c r="BL47" s="15">
        <f>BK47*(1-IF(BL$2&lt;=2032,'MP-2016 factors'!DN28,HLOOKUP('MP-2016 factors'!$CE$2,'MP-2016 factors'!$CE$2:$CE$103,2+$A47-20)))</f>
        <v>0.4870690032740761</v>
      </c>
      <c r="BM47" s="15">
        <f>BL47*(1-IF(BM$2&lt;=2032,'MP-2016 factors'!DO28,HLOOKUP('MP-2016 factors'!$CE$2,'MP-2016 factors'!$CE$2:$CE$103,2+$A47-20)))</f>
        <v>0.48219831324133533</v>
      </c>
      <c r="BN47" s="15">
        <f>BM47*(1-IF(BN$2&lt;=2032,'MP-2016 factors'!DP28,HLOOKUP('MP-2016 factors'!$CE$2,'MP-2016 factors'!$CE$2:$CE$103,2+$A47-20)))</f>
        <v>0.477376330108922</v>
      </c>
      <c r="BO47" s="15">
        <f>BN47*(1-IF(BO$2&lt;=2032,'MP-2016 factors'!DQ28,HLOOKUP('MP-2016 factors'!$CE$2,'MP-2016 factors'!$CE$2:$CE$103,2+$A47-20)))</f>
        <v>0.47260256680783275</v>
      </c>
      <c r="BP47" s="15">
        <f>BO47*(1-IF(BP$2&lt;=2032,'MP-2016 factors'!DR28,HLOOKUP('MP-2016 factors'!$CE$2,'MP-2016 factors'!$CE$2:$CE$103,2+$A47-20)))</f>
        <v>0.46787654113975441</v>
      </c>
      <c r="BQ47" s="15">
        <f>BP47*(1-IF(BQ$2&lt;=2032,'MP-2016 factors'!DS28,HLOOKUP('MP-2016 factors'!$CE$2,'MP-2016 factors'!$CE$2:$CE$103,2+$A47-20)))</f>
        <v>0.46319777572835685</v>
      </c>
      <c r="BR47" s="15">
        <f>BQ47*(1-IF(BR$2&lt;=2032,'MP-2016 factors'!DT28,HLOOKUP('MP-2016 factors'!$CE$2,'MP-2016 factors'!$CE$2:$CE$103,2+$A47-20)))</f>
        <v>0.45856579797107327</v>
      </c>
      <c r="BS47" s="15">
        <f>BR47*(1-IF(BS$2&lt;=2032,'MP-2016 factors'!DU28,HLOOKUP('MP-2016 factors'!$CE$2,'MP-2016 factors'!$CE$2:$CE$103,2+$A47-20)))</f>
        <v>0.45398013999136255</v>
      </c>
      <c r="BT47" s="15">
        <f>BS47*(1-IF(BT$2&lt;=2032,'MP-2016 factors'!DV28,HLOOKUP('MP-2016 factors'!$CE$2,'MP-2016 factors'!$CE$2:$CE$103,2+$A47-20)))</f>
        <v>0.44944033859144894</v>
      </c>
      <c r="BU47" s="15">
        <f>BT47*(1-IF(BU$2&lt;=2032,'MP-2016 factors'!DW28,HLOOKUP('MP-2016 factors'!$CE$2,'MP-2016 factors'!$CE$2:$CE$103,2+$A47-20)))</f>
        <v>0.44494593520553444</v>
      </c>
      <c r="BV47" s="15">
        <f>BU47*(1-IF(BV$2&lt;=2032,'MP-2016 factors'!DX28,HLOOKUP('MP-2016 factors'!$CE$2,'MP-2016 factors'!$CE$2:$CE$103,2+$A47-20)))</f>
        <v>0.44049647585347906</v>
      </c>
      <c r="BW47" s="15">
        <f>BV47*(1-IF(BW$2&lt;=2032,'MP-2016 factors'!DY28,HLOOKUP('MP-2016 factors'!$CE$2,'MP-2016 factors'!$CE$2:$CE$103,2+$A47-20)))</f>
        <v>0.43609151109494426</v>
      </c>
      <c r="BX47" s="15">
        <f>BW47*(1-IF(BX$2&lt;=2032,'MP-2016 factors'!DZ28,HLOOKUP('MP-2016 factors'!$CE$2,'MP-2016 factors'!$CE$2:$CE$103,2+$A47-20)))</f>
        <v>0.43173059598399482</v>
      </c>
      <c r="BY47" s="15">
        <f>BX47*(1-IF(BY$2&lt;=2032,'MP-2016 factors'!EA28,HLOOKUP('MP-2016 factors'!$CE$2,'MP-2016 factors'!$CE$2:$CE$103,2+$A47-20)))</f>
        <v>0.42741329002415485</v>
      </c>
      <c r="BZ47" s="15">
        <f>BY47*(1-IF(BZ$2&lt;=2032,'MP-2016 factors'!EB28,HLOOKUP('MP-2016 factors'!$CE$2,'MP-2016 factors'!$CE$2:$CE$103,2+$A47-20)))</f>
        <v>0.42313915712391331</v>
      </c>
      <c r="CA47" s="15">
        <f>BZ47*(1-IF(CA$2&lt;=2032,'MP-2016 factors'!EC28,HLOOKUP('MP-2016 factors'!$CE$2,'MP-2016 factors'!$CE$2:$CE$103,2+$A47-20)))</f>
        <v>0.41890776555267417</v>
      </c>
      <c r="CB47" s="15">
        <f>CA47*(1-IF(CB$2&lt;=2032,'MP-2016 factors'!ED28,HLOOKUP('MP-2016 factors'!$CE$2,'MP-2016 factors'!$CE$2:$CE$103,2+$A47-20)))</f>
        <v>0.41471868789714744</v>
      </c>
      <c r="CC47" s="15">
        <f>CB47*(1-IF(CC$2&lt;=2032,'MP-2016 factors'!EE28,HLOOKUP('MP-2016 factors'!$CE$2,'MP-2016 factors'!$CE$2:$CE$103,2+$A47-20)))</f>
        <v>0.41057150101817597</v>
      </c>
      <c r="CD47" s="15">
        <f>CC47*(1-IF(CD$2&lt;=2032,'MP-2016 factors'!EF28,HLOOKUP('MP-2016 factors'!$CE$2,'MP-2016 factors'!$CE$2:$CE$103,2+$A47-20)))</f>
        <v>0.40646578600799421</v>
      </c>
      <c r="CE47" s="15">
        <f>CD47*(1-IF(CE$2&lt;=2032,'MP-2016 factors'!EG28,HLOOKUP('MP-2016 factors'!$CE$2,'MP-2016 factors'!$CE$2:$CE$103,2+$A47-20)))</f>
        <v>0.40240112814791429</v>
      </c>
      <c r="CF47" s="15">
        <f>CE47*(1-IF(CF$2&lt;=2032,'MP-2016 factors'!EH28,HLOOKUP('MP-2016 factors'!$CE$2,'MP-2016 factors'!$CE$2:$CE$103,2+$A47-20)))</f>
        <v>0.39837711686643512</v>
      </c>
      <c r="CG47" s="15">
        <f>CF47*(1-IF(CG$2&lt;=2032,'MP-2016 factors'!EI28,HLOOKUP('MP-2016 factors'!$CE$2,'MP-2016 factors'!$CE$2:$CE$103,2+$A47-20)))</f>
        <v>0.39439334569777079</v>
      </c>
      <c r="CH47" s="15">
        <f>CG47*(1-IF(CH$2&lt;=2032,'MP-2016 factors'!EJ28,HLOOKUP('MP-2016 factors'!$CE$2,'MP-2016 factors'!$CE$2:$CE$103,2+$A47-20)))</f>
        <v>0.3904494122407931</v>
      </c>
      <c r="CI47" s="15">
        <f>CH47*(1-IF(CI$2&lt;=2032,'MP-2016 factors'!EK28,HLOOKUP('MP-2016 factors'!$CE$2,'MP-2016 factors'!$CE$2:$CE$103,2+$A47-20)))</f>
        <v>0.38654491811838515</v>
      </c>
      <c r="CJ47" s="15">
        <f>CI47*(1-IF(CJ$2&lt;=2032,'MP-2016 factors'!EL28,HLOOKUP('MP-2016 factors'!$CE$2,'MP-2016 factors'!$CE$2:$CE$103,2+$A47-20)))</f>
        <v>0.38267946893720128</v>
      </c>
      <c r="CK47" s="15">
        <f>CJ47*(1-IF(CK$2&lt;=2032,'MP-2016 factors'!EM28,HLOOKUP('MP-2016 factors'!$CE$2,'MP-2016 factors'!$CE$2:$CE$103,2+$A47-20)))</f>
        <v>0.37885267424782926</v>
      </c>
      <c r="CL47" s="15">
        <f>CK47*(1-IF(CL$2&lt;=2032,'MP-2016 factors'!EN28,HLOOKUP('MP-2016 factors'!$CE$2,'MP-2016 factors'!$CE$2:$CE$103,2+$A47-20)))</f>
        <v>0.37506414750535094</v>
      </c>
      <c r="CM47" s="15">
        <f>CL47*(1-IF(CM$2&lt;=2032,'MP-2016 factors'!EO28,HLOOKUP('MP-2016 factors'!$CE$2,'MP-2016 factors'!$CE$2:$CE$103,2+$A47-20)))</f>
        <v>0.37131350603029745</v>
      </c>
      <c r="CN47" s="15">
        <f>CM47*(1-IF(CN$2&lt;=2032,'MP-2016 factors'!EP28,HLOOKUP('MP-2016 factors'!$CE$2,'MP-2016 factors'!$CE$2:$CE$103,2+$A47-20)))</f>
        <v>0.36760037096999448</v>
      </c>
      <c r="CO47" s="15">
        <f>CN47*(1-IF(CO$2&lt;=2032,'MP-2016 factors'!EQ28,HLOOKUP('MP-2016 factors'!$CE$2,'MP-2016 factors'!$CE$2:$CE$103,2+$A47-20)))</f>
        <v>0.36392436726029453</v>
      </c>
      <c r="CP47" s="15">
        <f>CO47*(1-IF(CP$2&lt;=2032,'MP-2016 factors'!ER28,HLOOKUP('MP-2016 factors'!$CE$2,'MP-2016 factors'!$CE$2:$CE$103,2+$A47-20)))</f>
        <v>0.3602851235876916</v>
      </c>
      <c r="CQ47" s="15">
        <f>CP47*(1-IF(CQ$2&lt;=2032,'MP-2016 factors'!ES28,HLOOKUP('MP-2016 factors'!$CE$2,'MP-2016 factors'!$CE$2:$CE$103,2+$A47-20)))</f>
        <v>0.35668227235181471</v>
      </c>
      <c r="CR47" s="15">
        <f>CQ47*(1-IF(CR$2&lt;=2032,'MP-2016 factors'!ET28,HLOOKUP('MP-2016 factors'!$CE$2,'MP-2016 factors'!$CE$2:$CE$103,2+$A47-20)))</f>
        <v>0.35311544962829655</v>
      </c>
      <c r="CS47" s="15">
        <f>CR47*(1-IF(CS$2&lt;=2032,'MP-2016 factors'!EU28,HLOOKUP('MP-2016 factors'!$CE$2,'MP-2016 factors'!$CE$2:$CE$103,2+$A47-20)))</f>
        <v>0.34958429513201356</v>
      </c>
      <c r="CT47" s="15">
        <f>CS47*(1-IF(CT$2&lt;=2032,'MP-2016 factors'!EV28,HLOOKUP('MP-2016 factors'!$CE$2,'MP-2016 factors'!$CE$2:$CE$103,2+$A47-20)))</f>
        <v>0.3460884521806934</v>
      </c>
      <c r="CU47" s="15">
        <f>CT47*(1-IF(CU$2&lt;=2032,'MP-2016 factors'!EW28,HLOOKUP('MP-2016 factors'!$CE$2,'MP-2016 factors'!$CE$2:$CE$103,2+$A47-20)))</f>
        <v>0.34262756765888647</v>
      </c>
      <c r="CV47" s="15">
        <f>CU47*(1-IF(CV$2&lt;=2032,'MP-2016 factors'!EX28,HLOOKUP('MP-2016 factors'!$CE$2,'MP-2016 factors'!$CE$2:$CE$103,2+$A47-20)))</f>
        <v>0.33920129198229759</v>
      </c>
      <c r="CW47" s="15">
        <f>CV47*(1-IF(CW$2&lt;=2032,'MP-2016 factors'!EY28,HLOOKUP('MP-2016 factors'!$CE$2,'MP-2016 factors'!$CE$2:$CE$103,2+$A47-20)))</f>
        <v>0.3358092790624746</v>
      </c>
      <c r="CX47" s="15">
        <f>CW47*(1-IF(CX$2&lt;=2032,'MP-2016 factors'!EZ28,HLOOKUP('MP-2016 factors'!$CE$2,'MP-2016 factors'!$CE$2:$CE$103,2+$A47-20)))</f>
        <v>0.33245118627184983</v>
      </c>
      <c r="CY47" s="15">
        <f>CX47*(1-IF(CY$2&lt;=2032,'MP-2016 factors'!FA28,HLOOKUP('MP-2016 factors'!$CE$2,'MP-2016 factors'!$CE$2:$CE$103,2+$A47-20)))</f>
        <v>0.32912667440913135</v>
      </c>
      <c r="CZ47" s="15">
        <f>CY47*(1-IF(CZ$2&lt;=2032,'MP-2016 factors'!FB28,HLOOKUP('MP-2016 factors'!$CE$2,'MP-2016 factors'!$CE$2:$CE$103,2+$A47-20)))</f>
        <v>0.32583540766504004</v>
      </c>
      <c r="DA47" s="15">
        <f>CZ47*(1-IF(DA$2&lt;=2032,'MP-2016 factors'!FC28,HLOOKUP('MP-2016 factors'!$CE$2,'MP-2016 factors'!$CE$2:$CE$103,2+$A47-20)))</f>
        <v>0.32257705358838962</v>
      </c>
      <c r="DB47" s="15">
        <f>DA47*(1-IF(DB$2&lt;=2032,'MP-2016 factors'!FD28,HLOOKUP('MP-2016 factors'!$CE$2,'MP-2016 factors'!$CE$2:$CE$103,2+$A47-20)))</f>
        <v>0.31935128305250571</v>
      </c>
      <c r="DC47" s="15">
        <f>DB47*(1-IF(DC$2&lt;=2032,'MP-2016 factors'!FE28,HLOOKUP('MP-2016 factors'!$CE$2,'MP-2016 factors'!$CE$2:$CE$103,2+$A47-20)))</f>
        <v>0.31615777022198066</v>
      </c>
      <c r="DD47" s="15">
        <f>DC47*(1-IF(DD$2&lt;=2032,'MP-2016 factors'!FF28,HLOOKUP('MP-2016 factors'!$CE$2,'MP-2016 factors'!$CE$2:$CE$103,2+$A47-20)))</f>
        <v>0.31299619251976085</v>
      </c>
      <c r="DE47" s="15">
        <f>DD47*(1-IF(DE$2&lt;=2032,'MP-2016 factors'!FG28,HLOOKUP('MP-2016 factors'!$CE$2,'MP-2016 factors'!$CE$2:$CE$103,2+$A47-20)))</f>
        <v>0.30986623059456325</v>
      </c>
      <c r="DF47" s="15">
        <f>DE47*(1-IF(DF$2&lt;=2032,'MP-2016 factors'!FH28,HLOOKUP('MP-2016 factors'!$CE$2,'MP-2016 factors'!$CE$2:$CE$103,2+$A47-20)))</f>
        <v>0.30676756828861762</v>
      </c>
    </row>
    <row r="48" spans="1:110" x14ac:dyDescent="0.25">
      <c r="A48">
        <f t="shared" si="9"/>
        <v>46</v>
      </c>
      <c r="B48" s="15">
        <v>1</v>
      </c>
      <c r="C48" s="15">
        <f>B48*(1-IF(C$2&lt;=2032,'MP-2016 factors'!BE29,HLOOKUP('MP-2016 factors'!$CE$2,'MP-2016 factors'!$CE$2:$CE$103,2+$A48-20)))</f>
        <v>0.98309999999999997</v>
      </c>
      <c r="D48" s="15">
        <f>C48*(1-IF(D$2&lt;=2032,'MP-2016 factors'!BF29,HLOOKUP('MP-2016 factors'!$CE$2,'MP-2016 factors'!$CE$2:$CE$103,2+$A48-20)))</f>
        <v>0.96265151999999998</v>
      </c>
      <c r="E48" s="15">
        <f>D48*(1-IF(E$2&lt;=2032,'MP-2016 factors'!BG29,HLOOKUP('MP-2016 factors'!$CE$2,'MP-2016 factors'!$CE$2:$CE$103,2+$A48-20)))</f>
        <v>0.94012547443200001</v>
      </c>
      <c r="F48" s="15">
        <f>E48*(1-IF(F$2&lt;=2032,'MP-2016 factors'!BH29,HLOOKUP('MP-2016 factors'!$CE$2,'MP-2016 factors'!$CE$2:$CE$103,2+$A48-20)))</f>
        <v>0.91709240030841599</v>
      </c>
      <c r="G48" s="15">
        <f>F48*(1-IF(G$2&lt;=2032,'MP-2016 factors'!BI29,HLOOKUP('MP-2016 factors'!$CE$2,'MP-2016 factors'!$CE$2:$CE$103,2+$A48-20)))</f>
        <v>0.89489876422095227</v>
      </c>
      <c r="H48" s="15">
        <f>G48*(1-IF(H$2&lt;=2032,'MP-2016 factors'!BJ29,HLOOKUP('MP-2016 factors'!$CE$2,'MP-2016 factors'!$CE$2:$CE$103,2+$A48-20)))</f>
        <v>0.87467405214955884</v>
      </c>
      <c r="I48" s="15">
        <f>H48*(1-IF(I$2&lt;=2032,'MP-2016 factors'!BK29,HLOOKUP('MP-2016 factors'!$CE$2,'MP-2016 factors'!$CE$2:$CE$103,2+$A48-20)))</f>
        <v>0.85718057110656765</v>
      </c>
      <c r="J48" s="15">
        <f>I48*(1-IF(J$2&lt;=2032,'MP-2016 factors'!BL29,HLOOKUP('MP-2016 factors'!$CE$2,'MP-2016 factors'!$CE$2:$CE$103,2+$A48-20)))</f>
        <v>0.84029411385576824</v>
      </c>
      <c r="K48" s="15">
        <f>J48*(1-IF(K$2&lt;=2032,'MP-2016 factors'!BM29,HLOOKUP('MP-2016 factors'!$CE$2,'MP-2016 factors'!$CE$2:$CE$103,2+$A48-20)))</f>
        <v>0.82458061392666537</v>
      </c>
      <c r="L48" s="15">
        <f>K48*(1-IF(L$2&lt;=2032,'MP-2016 factors'!BN29,HLOOKUP('MP-2016 factors'!$CE$2,'MP-2016 factors'!$CE$2:$CE$103,2+$A48-20)))</f>
        <v>0.81031536930573411</v>
      </c>
      <c r="M48" s="15">
        <f>L48*(1-IF(M$2&lt;=2032,'MP-2016 factors'!BO29,HLOOKUP('MP-2016 factors'!$CE$2,'MP-2016 factors'!$CE$2:$CE$103,2+$A48-20)))</f>
        <v>0.79783651261842581</v>
      </c>
      <c r="N48" s="15">
        <f>M48*(1-IF(N$2&lt;=2032,'MP-2016 factors'!BP29,HLOOKUP('MP-2016 factors'!$CE$2,'MP-2016 factors'!$CE$2:$CE$103,2+$A48-20)))</f>
        <v>0.78714550334933897</v>
      </c>
      <c r="O48" s="15">
        <f>N48*(1-IF(O$2&lt;=2032,'MP-2016 factors'!BQ29,HLOOKUP('MP-2016 factors'!$CE$2,'MP-2016 factors'!$CE$2:$CE$103,2+$A48-20)))</f>
        <v>0.77825075916149145</v>
      </c>
      <c r="P48" s="15">
        <f>O48*(1-IF(P$2&lt;=2032,'MP-2016 factors'!BR29,HLOOKUP('MP-2016 factors'!$CE$2,'MP-2016 factors'!$CE$2:$CE$103,2+$A48-20)))</f>
        <v>0.77085737694945733</v>
      </c>
      <c r="Q48" s="15">
        <f>P48*(1-IF(Q$2&lt;=2032,'MP-2016 factors'!BS29,HLOOKUP('MP-2016 factors'!$CE$2,'MP-2016 factors'!$CE$2:$CE$103,2+$A48-20)))</f>
        <v>0.76469051793386167</v>
      </c>
      <c r="R48" s="15">
        <f>Q48*(1-IF(R$2&lt;=2032,'MP-2016 factors'!BT29,HLOOKUP('MP-2016 factors'!$CE$2,'MP-2016 factors'!$CE$2:$CE$103,2+$A48-20)))</f>
        <v>0.7593376843083246</v>
      </c>
      <c r="S48" s="15">
        <f>R48*(1-IF(S$2&lt;=2032,'MP-2016 factors'!BU29,HLOOKUP('MP-2016 factors'!$CE$2,'MP-2016 factors'!$CE$2:$CE$103,2+$A48-20)))</f>
        <v>0.75432605559188959</v>
      </c>
      <c r="T48" s="15">
        <f>S48*(1-IF(T$2&lt;=2032,'MP-2016 factors'!BV29,HLOOKUP('MP-2016 factors'!$CE$2,'MP-2016 factors'!$CE$2:$CE$103,2+$A48-20)))</f>
        <v>0.74927207101942395</v>
      </c>
      <c r="U48" s="15">
        <f>T48*(1-IF(U$2&lt;=2032,'MP-2016 factors'!BW29,HLOOKUP('MP-2016 factors'!$CE$2,'MP-2016 factors'!$CE$2:$CE$103,2+$A48-20)))</f>
        <v>0.74402716652228795</v>
      </c>
      <c r="V48" s="15">
        <f>U48*(1-IF(V$2&lt;=2032,'MP-2016 factors'!BX29,HLOOKUP('MP-2016 factors'!$CE$2,'MP-2016 factors'!$CE$2:$CE$103,2+$A48-20)))</f>
        <v>0.73844696277337085</v>
      </c>
      <c r="W48" s="15">
        <f>V48*(1-IF(W$2&lt;=2032,'MP-2016 factors'!BY29,HLOOKUP('MP-2016 factors'!$CE$2,'MP-2016 factors'!$CE$2:$CE$103,2+$A48-20)))</f>
        <v>0.73246554237490658</v>
      </c>
      <c r="X48" s="15">
        <f>W48*(1-IF(X$2&lt;=2032,'MP-2016 factors'!BZ29,HLOOKUP('MP-2016 factors'!$CE$2,'MP-2016 factors'!$CE$2:$CE$103,2+$A48-20)))</f>
        <v>0.72609309215624485</v>
      </c>
      <c r="Y48" s="15">
        <f>X48*(1-IF(Y$2&lt;=2032,'MP-2016 factors'!CA29,HLOOKUP('MP-2016 factors'!$CE$2,'MP-2016 factors'!$CE$2:$CE$103,2+$A48-20)))</f>
        <v>0.71941303570840742</v>
      </c>
      <c r="Z48" s="15">
        <f>Y48*(1-IF(Z$2&lt;=2032,'MP-2016 factors'!CB29,HLOOKUP('MP-2016 factors'!$CE$2,'MP-2016 factors'!$CE$2:$CE$103,2+$A48-20)))</f>
        <v>0.71250667056560668</v>
      </c>
      <c r="AA48" s="15">
        <f>Z48*(1-IF(AA$2&lt;=2032,'MP-2016 factors'!CC29,HLOOKUP('MP-2016 factors'!$CE$2,'MP-2016 factors'!$CE$2:$CE$103,2+$A48-20)))</f>
        <v>0.70545285452700712</v>
      </c>
      <c r="AB48" s="15">
        <f>AA48*(1-IF(AB$2&lt;=2032,'MP-2016 factors'!CD29,HLOOKUP('MP-2016 factors'!$CE$2,'MP-2016 factors'!$CE$2:$CE$103,2+$A48-20)))</f>
        <v>0.69839832598173701</v>
      </c>
      <c r="AC48" s="15">
        <f>AB48*(1-IF(AC$2&lt;=2032,'MP-2016 factors'!CE29,HLOOKUP('MP-2016 factors'!$CE$2,'MP-2016 factors'!$CE$2:$CE$103,2+$A48-20)))</f>
        <v>0.69141434272191959</v>
      </c>
      <c r="AD48" s="15">
        <f>AC48*(1-IF(AD$2&lt;=2032,'MP-2016 factors'!CF29,HLOOKUP('MP-2016 factors'!$CE$2,'MP-2016 factors'!$CE$2:$CE$103,2+$A48-20)))</f>
        <v>0.68450019929470041</v>
      </c>
      <c r="AE48" s="15">
        <f>AD48*(1-IF(AE$2&lt;=2032,'MP-2016 factors'!CG29,HLOOKUP('MP-2016 factors'!$CE$2,'MP-2016 factors'!$CE$2:$CE$103,2+$A48-20)))</f>
        <v>0.67765519730175339</v>
      </c>
      <c r="AF48" s="15">
        <f>AE48*(1-IF(AF$2&lt;=2032,'MP-2016 factors'!CH29,HLOOKUP('MP-2016 factors'!$CE$2,'MP-2016 factors'!$CE$2:$CE$103,2+$A48-20)))</f>
        <v>0.67087864532873587</v>
      </c>
      <c r="AG48" s="15">
        <f>AF48*(1-IF(AG$2&lt;=2032,'MP-2016 factors'!CI29,HLOOKUP('MP-2016 factors'!$CE$2,'MP-2016 factors'!$CE$2:$CE$103,2+$A48-20)))</f>
        <v>0.66416985887544855</v>
      </c>
      <c r="AH48" s="15">
        <f>AG48*(1-IF(AH$2&lt;=2032,'MP-2016 factors'!CJ29,HLOOKUP('MP-2016 factors'!$CE$2,'MP-2016 factors'!$CE$2:$CE$103,2+$A48-20)))</f>
        <v>0.65752816028669403</v>
      </c>
      <c r="AI48" s="15">
        <f>AH48*(1-IF(AI$2&lt;=2032,'MP-2016 factors'!CK29,HLOOKUP('MP-2016 factors'!$CE$2,'MP-2016 factors'!$CE$2:$CE$103,2+$A48-20)))</f>
        <v>0.65095287868382712</v>
      </c>
      <c r="AJ48" s="15">
        <f>AI48*(1-IF(AJ$2&lt;=2032,'MP-2016 factors'!CL29,HLOOKUP('MP-2016 factors'!$CE$2,'MP-2016 factors'!$CE$2:$CE$103,2+$A48-20)))</f>
        <v>0.64444334989698882</v>
      </c>
      <c r="AK48" s="15">
        <f>AJ48*(1-IF(AK$2&lt;=2032,'MP-2016 factors'!CM29,HLOOKUP('MP-2016 factors'!$CE$2,'MP-2016 factors'!$CE$2:$CE$103,2+$A48-20)))</f>
        <v>0.63799891639801887</v>
      </c>
      <c r="AL48" s="15">
        <f>AK48*(1-IF(AL$2&lt;=2032,'MP-2016 factors'!CN29,HLOOKUP('MP-2016 factors'!$CE$2,'MP-2016 factors'!$CE$2:$CE$103,2+$A48-20)))</f>
        <v>0.63161892723403867</v>
      </c>
      <c r="AM48" s="15">
        <f>AL48*(1-IF(AM$2&lt;=2032,'MP-2016 factors'!CO29,HLOOKUP('MP-2016 factors'!$CE$2,'MP-2016 factors'!$CE$2:$CE$103,2+$A48-20)))</f>
        <v>0.62530273796169833</v>
      </c>
      <c r="AN48" s="15">
        <f>AM48*(1-IF(AN$2&lt;=2032,'MP-2016 factors'!CP29,HLOOKUP('MP-2016 factors'!$CE$2,'MP-2016 factors'!$CE$2:$CE$103,2+$A48-20)))</f>
        <v>0.61904971058208136</v>
      </c>
      <c r="AO48" s="15">
        <f>AN48*(1-IF(AO$2&lt;=2032,'MP-2016 factors'!CQ29,HLOOKUP('MP-2016 factors'!$CE$2,'MP-2016 factors'!$CE$2:$CE$103,2+$A48-20)))</f>
        <v>0.61285921347626049</v>
      </c>
      <c r="AP48" s="15">
        <f>AO48*(1-IF(AP$2&lt;=2032,'MP-2016 factors'!CR29,HLOOKUP('MP-2016 factors'!$CE$2,'MP-2016 factors'!$CE$2:$CE$103,2+$A48-20)))</f>
        <v>0.60673062134149791</v>
      </c>
      <c r="AQ48" s="15">
        <f>AP48*(1-IF(AQ$2&lt;=2032,'MP-2016 factors'!CS29,HLOOKUP('MP-2016 factors'!$CE$2,'MP-2016 factors'!$CE$2:$CE$103,2+$A48-20)))</f>
        <v>0.60066331512808291</v>
      </c>
      <c r="AR48" s="15">
        <f>AQ48*(1-IF(AR$2&lt;=2032,'MP-2016 factors'!CT29,HLOOKUP('MP-2016 factors'!$CE$2,'MP-2016 factors'!$CE$2:$CE$103,2+$A48-20)))</f>
        <v>0.5946566819768021</v>
      </c>
      <c r="AS48" s="15">
        <f>AR48*(1-IF(AS$2&lt;=2032,'MP-2016 factors'!CU29,HLOOKUP('MP-2016 factors'!$CE$2,'MP-2016 factors'!$CE$2:$CE$103,2+$A48-20)))</f>
        <v>0.58871011515703409</v>
      </c>
      <c r="AT48" s="15">
        <f>AS48*(1-IF(AT$2&lt;=2032,'MP-2016 factors'!CV29,HLOOKUP('MP-2016 factors'!$CE$2,'MP-2016 factors'!$CE$2:$CE$103,2+$A48-20)))</f>
        <v>0.58282301400546377</v>
      </c>
      <c r="AU48" s="15">
        <f>AT48*(1-IF(AU$2&lt;=2032,'MP-2016 factors'!CW29,HLOOKUP('MP-2016 factors'!$CE$2,'MP-2016 factors'!$CE$2:$CE$103,2+$A48-20)))</f>
        <v>0.57699478386540914</v>
      </c>
      <c r="AV48" s="15">
        <f>AU48*(1-IF(AV$2&lt;=2032,'MP-2016 factors'!CX29,HLOOKUP('MP-2016 factors'!$CE$2,'MP-2016 factors'!$CE$2:$CE$103,2+$A48-20)))</f>
        <v>0.571224836026755</v>
      </c>
      <c r="AW48" s="15">
        <f>AV48*(1-IF(AW$2&lt;=2032,'MP-2016 factors'!CY29,HLOOKUP('MP-2016 factors'!$CE$2,'MP-2016 factors'!$CE$2:$CE$103,2+$A48-20)))</f>
        <v>0.56551258766648749</v>
      </c>
      <c r="AX48" s="15">
        <f>AW48*(1-IF(AX$2&lt;=2032,'MP-2016 factors'!CZ29,HLOOKUP('MP-2016 factors'!$CE$2,'MP-2016 factors'!$CE$2:$CE$103,2+$A48-20)))</f>
        <v>0.55985746178982265</v>
      </c>
      <c r="AY48" s="15">
        <f>AX48*(1-IF(AY$2&lt;=2032,'MP-2016 factors'!DA29,HLOOKUP('MP-2016 factors'!$CE$2,'MP-2016 factors'!$CE$2:$CE$103,2+$A48-20)))</f>
        <v>0.5542588871719244</v>
      </c>
      <c r="AZ48" s="15">
        <f>AY48*(1-IF(AZ$2&lt;=2032,'MP-2016 factors'!DB29,HLOOKUP('MP-2016 factors'!$CE$2,'MP-2016 factors'!$CE$2:$CE$103,2+$A48-20)))</f>
        <v>0.54871629830020519</v>
      </c>
      <c r="BA48" s="15">
        <f>AZ48*(1-IF(BA$2&lt;=2032,'MP-2016 factors'!DC29,HLOOKUP('MP-2016 factors'!$CE$2,'MP-2016 factors'!$CE$2:$CE$103,2+$A48-20)))</f>
        <v>0.54322913531720318</v>
      </c>
      <c r="BB48" s="15">
        <f>BA48*(1-IF(BB$2&lt;=2032,'MP-2016 factors'!DD29,HLOOKUP('MP-2016 factors'!$CE$2,'MP-2016 factors'!$CE$2:$CE$103,2+$A48-20)))</f>
        <v>0.53779684396403116</v>
      </c>
      <c r="BC48" s="15">
        <f>BB48*(1-IF(BC$2&lt;=2032,'MP-2016 factors'!DE29,HLOOKUP('MP-2016 factors'!$CE$2,'MP-2016 factors'!$CE$2:$CE$103,2+$A48-20)))</f>
        <v>0.53241887552439082</v>
      </c>
      <c r="BD48" s="15">
        <f>BC48*(1-IF(BD$2&lt;=2032,'MP-2016 factors'!DF29,HLOOKUP('MP-2016 factors'!$CE$2,'MP-2016 factors'!$CE$2:$CE$103,2+$A48-20)))</f>
        <v>0.52709468676914695</v>
      </c>
      <c r="BE48" s="15">
        <f>BD48*(1-IF(BE$2&lt;=2032,'MP-2016 factors'!DG29,HLOOKUP('MP-2016 factors'!$CE$2,'MP-2016 factors'!$CE$2:$CE$103,2+$A48-20)))</f>
        <v>0.52182373990145547</v>
      </c>
      <c r="BF48" s="15">
        <f>BE48*(1-IF(BF$2&lt;=2032,'MP-2016 factors'!DH29,HLOOKUP('MP-2016 factors'!$CE$2,'MP-2016 factors'!$CE$2:$CE$103,2+$A48-20)))</f>
        <v>0.51660550250244086</v>
      </c>
      <c r="BG48" s="15">
        <f>BF48*(1-IF(BG$2&lt;=2032,'MP-2016 factors'!DI29,HLOOKUP('MP-2016 factors'!$CE$2,'MP-2016 factors'!$CE$2:$CE$103,2+$A48-20)))</f>
        <v>0.51143944747741643</v>
      </c>
      <c r="BH48" s="15">
        <f>BG48*(1-IF(BH$2&lt;=2032,'MP-2016 factors'!DJ29,HLOOKUP('MP-2016 factors'!$CE$2,'MP-2016 factors'!$CE$2:$CE$103,2+$A48-20)))</f>
        <v>0.5063250530026423</v>
      </c>
      <c r="BI48" s="15">
        <f>BH48*(1-IF(BI$2&lt;=2032,'MP-2016 factors'!DK29,HLOOKUP('MP-2016 factors'!$CE$2,'MP-2016 factors'!$CE$2:$CE$103,2+$A48-20)))</f>
        <v>0.50126180247261587</v>
      </c>
      <c r="BJ48" s="15">
        <f>BI48*(1-IF(BJ$2&lt;=2032,'MP-2016 factors'!DL29,HLOOKUP('MP-2016 factors'!$CE$2,'MP-2016 factors'!$CE$2:$CE$103,2+$A48-20)))</f>
        <v>0.49624918444788968</v>
      </c>
      <c r="BK48" s="15">
        <f>BJ48*(1-IF(BK$2&lt;=2032,'MP-2016 factors'!DM29,HLOOKUP('MP-2016 factors'!$CE$2,'MP-2016 factors'!$CE$2:$CE$103,2+$A48-20)))</f>
        <v>0.49128669260341079</v>
      </c>
      <c r="BL48" s="15">
        <f>BK48*(1-IF(BL$2&lt;=2032,'MP-2016 factors'!DN29,HLOOKUP('MP-2016 factors'!$CE$2,'MP-2016 factors'!$CE$2:$CE$103,2+$A48-20)))</f>
        <v>0.48637382567737669</v>
      </c>
      <c r="BM48" s="15">
        <f>BL48*(1-IF(BM$2&lt;=2032,'MP-2016 factors'!DO29,HLOOKUP('MP-2016 factors'!$CE$2,'MP-2016 factors'!$CE$2:$CE$103,2+$A48-20)))</f>
        <v>0.48151008742060292</v>
      </c>
      <c r="BN48" s="15">
        <f>BM48*(1-IF(BN$2&lt;=2032,'MP-2016 factors'!DP29,HLOOKUP('MP-2016 factors'!$CE$2,'MP-2016 factors'!$CE$2:$CE$103,2+$A48-20)))</f>
        <v>0.47669498654639686</v>
      </c>
      <c r="BO48" s="15">
        <f>BN48*(1-IF(BO$2&lt;=2032,'MP-2016 factors'!DQ29,HLOOKUP('MP-2016 factors'!$CE$2,'MP-2016 factors'!$CE$2:$CE$103,2+$A48-20)))</f>
        <v>0.47192803668093286</v>
      </c>
      <c r="BP48" s="15">
        <f>BO48*(1-IF(BP$2&lt;=2032,'MP-2016 factors'!DR29,HLOOKUP('MP-2016 factors'!$CE$2,'MP-2016 factors'!$CE$2:$CE$103,2+$A48-20)))</f>
        <v>0.46720875631412351</v>
      </c>
      <c r="BQ48" s="15">
        <f>BP48*(1-IF(BQ$2&lt;=2032,'MP-2016 factors'!DS29,HLOOKUP('MP-2016 factors'!$CE$2,'MP-2016 factors'!$CE$2:$CE$103,2+$A48-20)))</f>
        <v>0.46253666875098226</v>
      </c>
      <c r="BR48" s="15">
        <f>BQ48*(1-IF(BR$2&lt;=2032,'MP-2016 factors'!DT29,HLOOKUP('MP-2016 factors'!$CE$2,'MP-2016 factors'!$CE$2:$CE$103,2+$A48-20)))</f>
        <v>0.45791130206347241</v>
      </c>
      <c r="BS48" s="15">
        <f>BR48*(1-IF(BS$2&lt;=2032,'MP-2016 factors'!DU29,HLOOKUP('MP-2016 factors'!$CE$2,'MP-2016 factors'!$CE$2:$CE$103,2+$A48-20)))</f>
        <v>0.45333218904283767</v>
      </c>
      <c r="BT48" s="15">
        <f>BS48*(1-IF(BT$2&lt;=2032,'MP-2016 factors'!DV29,HLOOKUP('MP-2016 factors'!$CE$2,'MP-2016 factors'!$CE$2:$CE$103,2+$A48-20)))</f>
        <v>0.4487988671524093</v>
      </c>
      <c r="BU48" s="15">
        <f>BT48*(1-IF(BU$2&lt;=2032,'MP-2016 factors'!DW29,HLOOKUP('MP-2016 factors'!$CE$2,'MP-2016 factors'!$CE$2:$CE$103,2+$A48-20)))</f>
        <v>0.44431087848088519</v>
      </c>
      <c r="BV48" s="15">
        <f>BU48*(1-IF(BV$2&lt;=2032,'MP-2016 factors'!DX29,HLOOKUP('MP-2016 factors'!$CE$2,'MP-2016 factors'!$CE$2:$CE$103,2+$A48-20)))</f>
        <v>0.43986776969607633</v>
      </c>
      <c r="BW48" s="15">
        <f>BV48*(1-IF(BW$2&lt;=2032,'MP-2016 factors'!DY29,HLOOKUP('MP-2016 factors'!$CE$2,'MP-2016 factors'!$CE$2:$CE$103,2+$A48-20)))</f>
        <v>0.43546909199911554</v>
      </c>
      <c r="BX48" s="15">
        <f>BW48*(1-IF(BX$2&lt;=2032,'MP-2016 factors'!DZ29,HLOOKUP('MP-2016 factors'!$CE$2,'MP-2016 factors'!$CE$2:$CE$103,2+$A48-20)))</f>
        <v>0.43111440107912441</v>
      </c>
      <c r="BY48" s="15">
        <f>BX48*(1-IF(BY$2&lt;=2032,'MP-2016 factors'!EA29,HLOOKUP('MP-2016 factors'!$CE$2,'MP-2016 factors'!$CE$2:$CE$103,2+$A48-20)))</f>
        <v>0.42680325706833316</v>
      </c>
      <c r="BZ48" s="15">
        <f>BY48*(1-IF(BZ$2&lt;=2032,'MP-2016 factors'!EB29,HLOOKUP('MP-2016 factors'!$CE$2,'MP-2016 factors'!$CE$2:$CE$103,2+$A48-20)))</f>
        <v>0.42253522449764985</v>
      </c>
      <c r="CA48" s="15">
        <f>BZ48*(1-IF(CA$2&lt;=2032,'MP-2016 factors'!EC29,HLOOKUP('MP-2016 factors'!$CE$2,'MP-2016 factors'!$CE$2:$CE$103,2+$A48-20)))</f>
        <v>0.41830987225267335</v>
      </c>
      <c r="CB48" s="15">
        <f>CA48*(1-IF(CB$2&lt;=2032,'MP-2016 factors'!ED29,HLOOKUP('MP-2016 factors'!$CE$2,'MP-2016 factors'!$CE$2:$CE$103,2+$A48-20)))</f>
        <v>0.4141267735301466</v>
      </c>
      <c r="CC48" s="15">
        <f>CB48*(1-IF(CC$2&lt;=2032,'MP-2016 factors'!EE29,HLOOKUP('MP-2016 factors'!$CE$2,'MP-2016 factors'!$CE$2:$CE$103,2+$A48-20)))</f>
        <v>0.40998550579484511</v>
      </c>
      <c r="CD48" s="15">
        <f>CC48*(1-IF(CD$2&lt;=2032,'MP-2016 factors'!EF29,HLOOKUP('MP-2016 factors'!$CE$2,'MP-2016 factors'!$CE$2:$CE$103,2+$A48-20)))</f>
        <v>0.40588565073689664</v>
      </c>
      <c r="CE48" s="15">
        <f>CD48*(1-IF(CE$2&lt;=2032,'MP-2016 factors'!EG29,HLOOKUP('MP-2016 factors'!$CE$2,'MP-2016 factors'!$CE$2:$CE$103,2+$A48-20)))</f>
        <v>0.40182679422952766</v>
      </c>
      <c r="CF48" s="15">
        <f>CE48*(1-IF(CF$2&lt;=2032,'MP-2016 factors'!EH29,HLOOKUP('MP-2016 factors'!$CE$2,'MP-2016 factors'!$CE$2:$CE$103,2+$A48-20)))</f>
        <v>0.3978085262872324</v>
      </c>
      <c r="CG48" s="15">
        <f>CF48*(1-IF(CG$2&lt;=2032,'MP-2016 factors'!EI29,HLOOKUP('MP-2016 factors'!$CE$2,'MP-2016 factors'!$CE$2:$CE$103,2+$A48-20)))</f>
        <v>0.39383044102436005</v>
      </c>
      <c r="CH48" s="15">
        <f>CG48*(1-IF(CH$2&lt;=2032,'MP-2016 factors'!EJ29,HLOOKUP('MP-2016 factors'!$CE$2,'MP-2016 factors'!$CE$2:$CE$103,2+$A48-20)))</f>
        <v>0.38989213661411642</v>
      </c>
      <c r="CI48" s="15">
        <f>CH48*(1-IF(CI$2&lt;=2032,'MP-2016 factors'!EK29,HLOOKUP('MP-2016 factors'!$CE$2,'MP-2016 factors'!$CE$2:$CE$103,2+$A48-20)))</f>
        <v>0.38599321524797525</v>
      </c>
      <c r="CJ48" s="15">
        <f>CI48*(1-IF(CJ$2&lt;=2032,'MP-2016 factors'!EL29,HLOOKUP('MP-2016 factors'!$CE$2,'MP-2016 factors'!$CE$2:$CE$103,2+$A48-20)))</f>
        <v>0.38213328309549549</v>
      </c>
      <c r="CK48" s="15">
        <f>CJ48*(1-IF(CK$2&lt;=2032,'MP-2016 factors'!EM29,HLOOKUP('MP-2016 factors'!$CE$2,'MP-2016 factors'!$CE$2:$CE$103,2+$A48-20)))</f>
        <v>0.37831195026454051</v>
      </c>
      <c r="CL48" s="15">
        <f>CK48*(1-IF(CL$2&lt;=2032,'MP-2016 factors'!EN29,HLOOKUP('MP-2016 factors'!$CE$2,'MP-2016 factors'!$CE$2:$CE$103,2+$A48-20)))</f>
        <v>0.37452883076189508</v>
      </c>
      <c r="CM48" s="15">
        <f>CL48*(1-IF(CM$2&lt;=2032,'MP-2016 factors'!EO29,HLOOKUP('MP-2016 factors'!$CE$2,'MP-2016 factors'!$CE$2:$CE$103,2+$A48-20)))</f>
        <v>0.37078354245427614</v>
      </c>
      <c r="CN48" s="15">
        <f>CM48*(1-IF(CN$2&lt;=2032,'MP-2016 factors'!EP29,HLOOKUP('MP-2016 factors'!$CE$2,'MP-2016 factors'!$CE$2:$CE$103,2+$A48-20)))</f>
        <v>0.36707570702973336</v>
      </c>
      <c r="CO48" s="15">
        <f>CN48*(1-IF(CO$2&lt;=2032,'MP-2016 factors'!EQ29,HLOOKUP('MP-2016 factors'!$CE$2,'MP-2016 factors'!$CE$2:$CE$103,2+$A48-20)))</f>
        <v>0.36340494995943601</v>
      </c>
      <c r="CP48" s="15">
        <f>CO48*(1-IF(CP$2&lt;=2032,'MP-2016 factors'!ER29,HLOOKUP('MP-2016 factors'!$CE$2,'MP-2016 factors'!$CE$2:$CE$103,2+$A48-20)))</f>
        <v>0.35977090045984167</v>
      </c>
      <c r="CQ48" s="15">
        <f>CP48*(1-IF(CQ$2&lt;=2032,'MP-2016 factors'!ES29,HLOOKUP('MP-2016 factors'!$CE$2,'MP-2016 factors'!$CE$2:$CE$103,2+$A48-20)))</f>
        <v>0.35617319145524323</v>
      </c>
      <c r="CR48" s="15">
        <f>CQ48*(1-IF(CR$2&lt;=2032,'MP-2016 factors'!ET29,HLOOKUP('MP-2016 factors'!$CE$2,'MP-2016 factors'!$CE$2:$CE$103,2+$A48-20)))</f>
        <v>0.35261145954069079</v>
      </c>
      <c r="CS48" s="15">
        <f>CR48*(1-IF(CS$2&lt;=2032,'MP-2016 factors'!EU29,HLOOKUP('MP-2016 factors'!$CE$2,'MP-2016 factors'!$CE$2:$CE$103,2+$A48-20)))</f>
        <v>0.34908534494528387</v>
      </c>
      <c r="CT48" s="15">
        <f>CS48*(1-IF(CT$2&lt;=2032,'MP-2016 factors'!EV29,HLOOKUP('MP-2016 factors'!$CE$2,'MP-2016 factors'!$CE$2:$CE$103,2+$A48-20)))</f>
        <v>0.34559449149583105</v>
      </c>
      <c r="CU48" s="15">
        <f>CT48*(1-IF(CU$2&lt;=2032,'MP-2016 factors'!EW29,HLOOKUP('MP-2016 factors'!$CE$2,'MP-2016 factors'!$CE$2:$CE$103,2+$A48-20)))</f>
        <v>0.34213854658087273</v>
      </c>
      <c r="CV48" s="15">
        <f>CU48*(1-IF(CV$2&lt;=2032,'MP-2016 factors'!EX29,HLOOKUP('MP-2016 factors'!$CE$2,'MP-2016 factors'!$CE$2:$CE$103,2+$A48-20)))</f>
        <v>0.338717161115064</v>
      </c>
      <c r="CW48" s="15">
        <f>CV48*(1-IF(CW$2&lt;=2032,'MP-2016 factors'!EY29,HLOOKUP('MP-2016 factors'!$CE$2,'MP-2016 factors'!$CE$2:$CE$103,2+$A48-20)))</f>
        <v>0.33532998950391335</v>
      </c>
      <c r="CX48" s="15">
        <f>CW48*(1-IF(CX$2&lt;=2032,'MP-2016 factors'!EZ29,HLOOKUP('MP-2016 factors'!$CE$2,'MP-2016 factors'!$CE$2:$CE$103,2+$A48-20)))</f>
        <v>0.33197668960887422</v>
      </c>
      <c r="CY48" s="15">
        <f>CX48*(1-IF(CY$2&lt;=2032,'MP-2016 factors'!FA29,HLOOKUP('MP-2016 factors'!$CE$2,'MP-2016 factors'!$CE$2:$CE$103,2+$A48-20)))</f>
        <v>0.32865692271278546</v>
      </c>
      <c r="CZ48" s="15">
        <f>CY48*(1-IF(CZ$2&lt;=2032,'MP-2016 factors'!FB29,HLOOKUP('MP-2016 factors'!$CE$2,'MP-2016 factors'!$CE$2:$CE$103,2+$A48-20)))</f>
        <v>0.32537035348565763</v>
      </c>
      <c r="DA48" s="15">
        <f>CZ48*(1-IF(DA$2&lt;=2032,'MP-2016 factors'!FC29,HLOOKUP('MP-2016 factors'!$CE$2,'MP-2016 factors'!$CE$2:$CE$103,2+$A48-20)))</f>
        <v>0.32211664995080103</v>
      </c>
      <c r="DB48" s="15">
        <f>DA48*(1-IF(DB$2&lt;=2032,'MP-2016 factors'!FD29,HLOOKUP('MP-2016 factors'!$CE$2,'MP-2016 factors'!$CE$2:$CE$103,2+$A48-20)))</f>
        <v>0.31889548345129304</v>
      </c>
      <c r="DC48" s="15">
        <f>DB48*(1-IF(DC$2&lt;=2032,'MP-2016 factors'!FE29,HLOOKUP('MP-2016 factors'!$CE$2,'MP-2016 factors'!$CE$2:$CE$103,2+$A48-20)))</f>
        <v>0.31570652861678011</v>
      </c>
      <c r="DD48" s="15">
        <f>DC48*(1-IF(DD$2&lt;=2032,'MP-2016 factors'!FF29,HLOOKUP('MP-2016 factors'!$CE$2,'MP-2016 factors'!$CE$2:$CE$103,2+$A48-20)))</f>
        <v>0.31254946333061229</v>
      </c>
      <c r="DE48" s="15">
        <f>DD48*(1-IF(DE$2&lt;=2032,'MP-2016 factors'!FG29,HLOOKUP('MP-2016 factors'!$CE$2,'MP-2016 factors'!$CE$2:$CE$103,2+$A48-20)))</f>
        <v>0.30942396869730615</v>
      </c>
      <c r="DF48" s="15">
        <f>DE48*(1-IF(DF$2&lt;=2032,'MP-2016 factors'!FH29,HLOOKUP('MP-2016 factors'!$CE$2,'MP-2016 factors'!$CE$2:$CE$103,2+$A48-20)))</f>
        <v>0.30632972901033306</v>
      </c>
    </row>
    <row r="49" spans="1:110" x14ac:dyDescent="0.25">
      <c r="A49">
        <f t="shared" si="9"/>
        <v>47</v>
      </c>
      <c r="B49" s="15">
        <v>1</v>
      </c>
      <c r="C49" s="15">
        <f>B49*(1-IF(C$2&lt;=2032,'MP-2016 factors'!BE30,HLOOKUP('MP-2016 factors'!$CE$2,'MP-2016 factors'!$CE$2:$CE$103,2+$A49-20)))</f>
        <v>0.98529999999999995</v>
      </c>
      <c r="D49" s="15">
        <f>C49*(1-IF(D$2&lt;=2032,'MP-2016 factors'!BF30,HLOOKUP('MP-2016 factors'!$CE$2,'MP-2016 factors'!$CE$2:$CE$103,2+$A49-20)))</f>
        <v>0.96707195000000001</v>
      </c>
      <c r="E49" s="15">
        <f>D49*(1-IF(E$2&lt;=2032,'MP-2016 factors'!BG30,HLOOKUP('MP-2016 factors'!$CE$2,'MP-2016 factors'!$CE$2:$CE$103,2+$A49-20)))</f>
        <v>0.94657002466000006</v>
      </c>
      <c r="F49" s="15">
        <f>E49*(1-IF(F$2&lt;=2032,'MP-2016 factors'!BH30,HLOOKUP('MP-2016 factors'!$CE$2,'MP-2016 factors'!$CE$2:$CE$103,2+$A49-20)))</f>
        <v>0.9251775421026841</v>
      </c>
      <c r="G49" s="15">
        <f>F49*(1-IF(G$2&lt;=2032,'MP-2016 factors'!BI30,HLOOKUP('MP-2016 factors'!$CE$2,'MP-2016 factors'!$CE$2:$CE$103,2+$A49-20)))</f>
        <v>0.90417601189695307</v>
      </c>
      <c r="H49" s="15">
        <f>G49*(1-IF(H$2&lt;=2032,'MP-2016 factors'!BJ30,HLOOKUP('MP-2016 factors'!$CE$2,'MP-2016 factors'!$CE$2:$CE$103,2+$A49-20)))</f>
        <v>0.88473622764116866</v>
      </c>
      <c r="I49" s="15">
        <f>H49*(1-IF(I$2&lt;=2032,'MP-2016 factors'!BK30,HLOOKUP('MP-2016 factors'!$CE$2,'MP-2016 factors'!$CE$2:$CE$103,2+$A49-20)))</f>
        <v>0.86748387120216586</v>
      </c>
      <c r="J49" s="15">
        <f>I49*(1-IF(J$2&lt;=2032,'MP-2016 factors'!BL30,HLOOKUP('MP-2016 factors'!$CE$2,'MP-2016 factors'!$CE$2:$CE$103,2+$A49-20)))</f>
        <v>0.85048118732660349</v>
      </c>
      <c r="K49" s="15">
        <f>J49*(1-IF(K$2&lt;=2032,'MP-2016 factors'!BM30,HLOOKUP('MP-2016 factors'!$CE$2,'MP-2016 factors'!$CE$2:$CE$103,2+$A49-20)))</f>
        <v>0.83432204476739802</v>
      </c>
      <c r="L49" s="15">
        <f>K49*(1-IF(L$2&lt;=2032,'MP-2016 factors'!BN30,HLOOKUP('MP-2016 factors'!$CE$2,'MP-2016 factors'!$CE$2:$CE$103,2+$A49-20)))</f>
        <v>0.81947111237053827</v>
      </c>
      <c r="M49" s="15">
        <f>L49*(1-IF(M$2&lt;=2032,'MP-2016 factors'!BO30,HLOOKUP('MP-2016 factors'!$CE$2,'MP-2016 factors'!$CE$2:$CE$103,2+$A49-20)))</f>
        <v>0.80611373323889846</v>
      </c>
      <c r="N49" s="15">
        <f>M49*(1-IF(N$2&lt;=2032,'MP-2016 factors'!BP30,HLOOKUP('MP-2016 factors'!$CE$2,'MP-2016 factors'!$CE$2:$CE$103,2+$A49-20)))</f>
        <v>0.79450569548025829</v>
      </c>
      <c r="O49" s="15">
        <f>N49*(1-IF(O$2&lt;=2032,'MP-2016 factors'!BQ30,HLOOKUP('MP-2016 factors'!$CE$2,'MP-2016 factors'!$CE$2:$CE$103,2+$A49-20)))</f>
        <v>0.78457437428675514</v>
      </c>
      <c r="P49" s="15">
        <f>O49*(1-IF(P$2&lt;=2032,'MP-2016 factors'!BR30,HLOOKUP('MP-2016 factors'!$CE$2,'MP-2016 factors'!$CE$2:$CE$103,2+$A49-20)))</f>
        <v>0.77617942848188681</v>
      </c>
      <c r="Q49" s="15">
        <f>P49*(1-IF(Q$2&lt;=2032,'MP-2016 factors'!BS30,HLOOKUP('MP-2016 factors'!$CE$2,'MP-2016 factors'!$CE$2:$CE$103,2+$A49-20)))</f>
        <v>0.76911619568270162</v>
      </c>
      <c r="R49" s="15">
        <f>Q49*(1-IF(R$2&lt;=2032,'MP-2016 factors'!BT30,HLOOKUP('MP-2016 factors'!$CE$2,'MP-2016 factors'!$CE$2:$CE$103,2+$A49-20)))</f>
        <v>0.76304017773680821</v>
      </c>
      <c r="S49" s="15">
        <f>R49*(1-IF(S$2&lt;=2032,'MP-2016 factors'!BU30,HLOOKUP('MP-2016 factors'!$CE$2,'MP-2016 factors'!$CE$2:$CE$103,2+$A49-20)))</f>
        <v>0.75746998443932956</v>
      </c>
      <c r="T49" s="15">
        <f>S49*(1-IF(T$2&lt;=2032,'MP-2016 factors'!BV30,HLOOKUP('MP-2016 factors'!$CE$2,'MP-2016 factors'!$CE$2:$CE$103,2+$A49-20)))</f>
        <v>0.75209194754981035</v>
      </c>
      <c r="U49" s="15">
        <f>T49*(1-IF(U$2&lt;=2032,'MP-2016 factors'!BW30,HLOOKUP('MP-2016 factors'!$CE$2,'MP-2016 factors'!$CE$2:$CE$103,2+$A49-20)))</f>
        <v>0.74667688552745171</v>
      </c>
      <c r="V49" s="15">
        <f>U49*(1-IF(V$2&lt;=2032,'MP-2016 factors'!BX30,HLOOKUP('MP-2016 factors'!$CE$2,'MP-2016 factors'!$CE$2:$CE$103,2+$A49-20)))</f>
        <v>0.74100214119744301</v>
      </c>
      <c r="W49" s="15">
        <f>V49*(1-IF(W$2&lt;=2032,'MP-2016 factors'!BY30,HLOOKUP('MP-2016 factors'!$CE$2,'MP-2016 factors'!$CE$2:$CE$103,2+$A49-20)))</f>
        <v>0.73500002385374374</v>
      </c>
      <c r="X49" s="15">
        <f>W49*(1-IF(X$2&lt;=2032,'MP-2016 factors'!BZ30,HLOOKUP('MP-2016 factors'!$CE$2,'MP-2016 factors'!$CE$2:$CE$103,2+$A49-20)))</f>
        <v>0.72867902364860149</v>
      </c>
      <c r="Y49" s="15">
        <f>X49*(1-IF(Y$2&lt;=2032,'MP-2016 factors'!CA30,HLOOKUP('MP-2016 factors'!$CE$2,'MP-2016 factors'!$CE$2:$CE$103,2+$A49-20)))</f>
        <v>0.72204804453339921</v>
      </c>
      <c r="Z49" s="15">
        <f>Y49*(1-IF(Z$2&lt;=2032,'MP-2016 factors'!CB30,HLOOKUP('MP-2016 factors'!$CE$2,'MP-2016 factors'!$CE$2:$CE$103,2+$A49-20)))</f>
        <v>0.71511638330587857</v>
      </c>
      <c r="AA49" s="15">
        <f>Z49*(1-IF(AA$2&lt;=2032,'MP-2016 factors'!CC30,HLOOKUP('MP-2016 factors'!$CE$2,'MP-2016 factors'!$CE$2:$CE$103,2+$A49-20)))</f>
        <v>0.70810824274948092</v>
      </c>
      <c r="AB49" s="15">
        <f>AA49*(1-IF(AB$2&lt;=2032,'MP-2016 factors'!CD30,HLOOKUP('MP-2016 factors'!$CE$2,'MP-2016 factors'!$CE$2:$CE$103,2+$A49-20)))</f>
        <v>0.70102716032198609</v>
      </c>
      <c r="AC49" s="15">
        <f>AB49*(1-IF(AC$2&lt;=2032,'MP-2016 factors'!CE30,HLOOKUP('MP-2016 factors'!$CE$2,'MP-2016 factors'!$CE$2:$CE$103,2+$A49-20)))</f>
        <v>0.69401688871876621</v>
      </c>
      <c r="AD49" s="15">
        <f>AC49*(1-IF(AD$2&lt;=2032,'MP-2016 factors'!CF30,HLOOKUP('MP-2016 factors'!$CE$2,'MP-2016 factors'!$CE$2:$CE$103,2+$A49-20)))</f>
        <v>0.68707671983157859</v>
      </c>
      <c r="AE49" s="15">
        <f>AD49*(1-IF(AE$2&lt;=2032,'MP-2016 factors'!CG30,HLOOKUP('MP-2016 factors'!$CE$2,'MP-2016 factors'!$CE$2:$CE$103,2+$A49-20)))</f>
        <v>0.68020595263326278</v>
      </c>
      <c r="AF49" s="15">
        <f>AE49*(1-IF(AF$2&lt;=2032,'MP-2016 factors'!CH30,HLOOKUP('MP-2016 factors'!$CE$2,'MP-2016 factors'!$CE$2:$CE$103,2+$A49-20)))</f>
        <v>0.67340389310693016</v>
      </c>
      <c r="AG49" s="15">
        <f>AF49*(1-IF(AG$2&lt;=2032,'MP-2016 factors'!CI30,HLOOKUP('MP-2016 factors'!$CE$2,'MP-2016 factors'!$CE$2:$CE$103,2+$A49-20)))</f>
        <v>0.66666985417586089</v>
      </c>
      <c r="AH49" s="15">
        <f>AG49*(1-IF(AH$2&lt;=2032,'MP-2016 factors'!CJ30,HLOOKUP('MP-2016 factors'!$CE$2,'MP-2016 factors'!$CE$2:$CE$103,2+$A49-20)))</f>
        <v>0.66000315563410228</v>
      </c>
      <c r="AI49" s="15">
        <f>AH49*(1-IF(AI$2&lt;=2032,'MP-2016 factors'!CK30,HLOOKUP('MP-2016 factors'!$CE$2,'MP-2016 factors'!$CE$2:$CE$103,2+$A49-20)))</f>
        <v>0.65340312407776124</v>
      </c>
      <c r="AJ49" s="15">
        <f>AI49*(1-IF(AJ$2&lt;=2032,'MP-2016 factors'!CL30,HLOOKUP('MP-2016 factors'!$CE$2,'MP-2016 factors'!$CE$2:$CE$103,2+$A49-20)))</f>
        <v>0.64686909283698357</v>
      </c>
      <c r="AK49" s="15">
        <f>AJ49*(1-IF(AK$2&lt;=2032,'MP-2016 factors'!CM30,HLOOKUP('MP-2016 factors'!$CE$2,'MP-2016 factors'!$CE$2:$CE$103,2+$A49-20)))</f>
        <v>0.64040040190861369</v>
      </c>
      <c r="AL49" s="15">
        <f>AK49*(1-IF(AL$2&lt;=2032,'MP-2016 factors'!CN30,HLOOKUP('MP-2016 factors'!$CE$2,'MP-2016 factors'!$CE$2:$CE$103,2+$A49-20)))</f>
        <v>0.63399639788952755</v>
      </c>
      <c r="AM49" s="15">
        <f>AL49*(1-IF(AM$2&lt;=2032,'MP-2016 factors'!CO30,HLOOKUP('MP-2016 factors'!$CE$2,'MP-2016 factors'!$CE$2:$CE$103,2+$A49-20)))</f>
        <v>0.62765643391063231</v>
      </c>
      <c r="AN49" s="15">
        <f>AM49*(1-IF(AN$2&lt;=2032,'MP-2016 factors'!CP30,HLOOKUP('MP-2016 factors'!$CE$2,'MP-2016 factors'!$CE$2:$CE$103,2+$A49-20)))</f>
        <v>0.62137986957152602</v>
      </c>
      <c r="AO49" s="15">
        <f>AN49*(1-IF(AO$2&lt;=2032,'MP-2016 factors'!CQ30,HLOOKUP('MP-2016 factors'!$CE$2,'MP-2016 factors'!$CE$2:$CE$103,2+$A49-20)))</f>
        <v>0.61516607087581077</v>
      </c>
      <c r="AP49" s="15">
        <f>AO49*(1-IF(AP$2&lt;=2032,'MP-2016 factors'!CR30,HLOOKUP('MP-2016 factors'!$CE$2,'MP-2016 factors'!$CE$2:$CE$103,2+$A49-20)))</f>
        <v>0.6090144101670526</v>
      </c>
      <c r="AQ49" s="15">
        <f>AP49*(1-IF(AQ$2&lt;=2032,'MP-2016 factors'!CS30,HLOOKUP('MP-2016 factors'!$CE$2,'MP-2016 factors'!$CE$2:$CE$103,2+$A49-20)))</f>
        <v>0.60292426606538208</v>
      </c>
      <c r="AR49" s="15">
        <f>AQ49*(1-IF(AR$2&lt;=2032,'MP-2016 factors'!CT30,HLOOKUP('MP-2016 factors'!$CE$2,'MP-2016 factors'!$CE$2:$CE$103,2+$A49-20)))</f>
        <v>0.59689502340472822</v>
      </c>
      <c r="AS49" s="15">
        <f>AR49*(1-IF(AS$2&lt;=2032,'MP-2016 factors'!CU30,HLOOKUP('MP-2016 factors'!$CE$2,'MP-2016 factors'!$CE$2:$CE$103,2+$A49-20)))</f>
        <v>0.59092607317068091</v>
      </c>
      <c r="AT49" s="15">
        <f>AS49*(1-IF(AT$2&lt;=2032,'MP-2016 factors'!CV30,HLOOKUP('MP-2016 factors'!$CE$2,'MP-2016 factors'!$CE$2:$CE$103,2+$A49-20)))</f>
        <v>0.58501681243897408</v>
      </c>
      <c r="AU49" s="15">
        <f>AT49*(1-IF(AU$2&lt;=2032,'MP-2016 factors'!CW30,HLOOKUP('MP-2016 factors'!$CE$2,'MP-2016 factors'!$CE$2:$CE$103,2+$A49-20)))</f>
        <v>0.57916664431458431</v>
      </c>
      <c r="AV49" s="15">
        <f>AU49*(1-IF(AV$2&lt;=2032,'MP-2016 factors'!CX30,HLOOKUP('MP-2016 factors'!$CE$2,'MP-2016 factors'!$CE$2:$CE$103,2+$A49-20)))</f>
        <v>0.57337497787143843</v>
      </c>
      <c r="AW49" s="15">
        <f>AV49*(1-IF(AW$2&lt;=2032,'MP-2016 factors'!CY30,HLOOKUP('MP-2016 factors'!$CE$2,'MP-2016 factors'!$CE$2:$CE$103,2+$A49-20)))</f>
        <v>0.56764122809272399</v>
      </c>
      <c r="AX49" s="15">
        <f>AW49*(1-IF(AX$2&lt;=2032,'MP-2016 factors'!CZ30,HLOOKUP('MP-2016 factors'!$CE$2,'MP-2016 factors'!$CE$2:$CE$103,2+$A49-20)))</f>
        <v>0.5619648158117968</v>
      </c>
      <c r="AY49" s="15">
        <f>AX49*(1-IF(AY$2&lt;=2032,'MP-2016 factors'!DA30,HLOOKUP('MP-2016 factors'!$CE$2,'MP-2016 factors'!$CE$2:$CE$103,2+$A49-20)))</f>
        <v>0.55634516765367881</v>
      </c>
      <c r="AZ49" s="15">
        <f>AY49*(1-IF(AZ$2&lt;=2032,'MP-2016 factors'!DB30,HLOOKUP('MP-2016 factors'!$CE$2,'MP-2016 factors'!$CE$2:$CE$103,2+$A49-20)))</f>
        <v>0.55078171597714198</v>
      </c>
      <c r="BA49" s="15">
        <f>AZ49*(1-IF(BA$2&lt;=2032,'MP-2016 factors'!DC30,HLOOKUP('MP-2016 factors'!$CE$2,'MP-2016 factors'!$CE$2:$CE$103,2+$A49-20)))</f>
        <v>0.54527389881737054</v>
      </c>
      <c r="BB49" s="15">
        <f>BA49*(1-IF(BB$2&lt;=2032,'MP-2016 factors'!DD30,HLOOKUP('MP-2016 factors'!$CE$2,'MP-2016 factors'!$CE$2:$CE$103,2+$A49-20)))</f>
        <v>0.53982115982919687</v>
      </c>
      <c r="BC49" s="15">
        <f>BB49*(1-IF(BC$2&lt;=2032,'MP-2016 factors'!DE30,HLOOKUP('MP-2016 factors'!$CE$2,'MP-2016 factors'!$CE$2:$CE$103,2+$A49-20)))</f>
        <v>0.53442294823090486</v>
      </c>
      <c r="BD49" s="15">
        <f>BC49*(1-IF(BD$2&lt;=2032,'MP-2016 factors'!DF30,HLOOKUP('MP-2016 factors'!$CE$2,'MP-2016 factors'!$CE$2:$CE$103,2+$A49-20)))</f>
        <v>0.5290787187485958</v>
      </c>
      <c r="BE49" s="15">
        <f>BD49*(1-IF(BE$2&lt;=2032,'MP-2016 factors'!DG30,HLOOKUP('MP-2016 factors'!$CE$2,'MP-2016 factors'!$CE$2:$CE$103,2+$A49-20)))</f>
        <v>0.52378793156110981</v>
      </c>
      <c r="BF49" s="15">
        <f>BE49*(1-IF(BF$2&lt;=2032,'MP-2016 factors'!DH30,HLOOKUP('MP-2016 factors'!$CE$2,'MP-2016 factors'!$CE$2:$CE$103,2+$A49-20)))</f>
        <v>0.51855005224549866</v>
      </c>
      <c r="BG49" s="15">
        <f>BF49*(1-IF(BG$2&lt;=2032,'MP-2016 factors'!DI30,HLOOKUP('MP-2016 factors'!$CE$2,'MP-2016 factors'!$CE$2:$CE$103,2+$A49-20)))</f>
        <v>0.51336455172304363</v>
      </c>
      <c r="BH49" s="15">
        <f>BG49*(1-IF(BH$2&lt;=2032,'MP-2016 factors'!DJ30,HLOOKUP('MP-2016 factors'!$CE$2,'MP-2016 factors'!$CE$2:$CE$103,2+$A49-20)))</f>
        <v>0.50823090620581324</v>
      </c>
      <c r="BI49" s="15">
        <f>BH49*(1-IF(BI$2&lt;=2032,'MP-2016 factors'!DK30,HLOOKUP('MP-2016 factors'!$CE$2,'MP-2016 factors'!$CE$2:$CE$103,2+$A49-20)))</f>
        <v>0.50314859714375515</v>
      </c>
      <c r="BJ49" s="15">
        <f>BI49*(1-IF(BJ$2&lt;=2032,'MP-2016 factors'!DL30,HLOOKUP('MP-2016 factors'!$CE$2,'MP-2016 factors'!$CE$2:$CE$103,2+$A49-20)))</f>
        <v>0.49811711117231761</v>
      </c>
      <c r="BK49" s="15">
        <f>BJ49*(1-IF(BK$2&lt;=2032,'MP-2016 factors'!DM30,HLOOKUP('MP-2016 factors'!$CE$2,'MP-2016 factors'!$CE$2:$CE$103,2+$A49-20)))</f>
        <v>0.49313594006059441</v>
      </c>
      <c r="BL49" s="15">
        <f>BK49*(1-IF(BL$2&lt;=2032,'MP-2016 factors'!DN30,HLOOKUP('MP-2016 factors'!$CE$2,'MP-2016 factors'!$CE$2:$CE$103,2+$A49-20)))</f>
        <v>0.48820458065998845</v>
      </c>
      <c r="BM49" s="15">
        <f>BL49*(1-IF(BM$2&lt;=2032,'MP-2016 factors'!DO30,HLOOKUP('MP-2016 factors'!$CE$2,'MP-2016 factors'!$CE$2:$CE$103,2+$A49-20)))</f>
        <v>0.48332253485338855</v>
      </c>
      <c r="BN49" s="15">
        <f>BM49*(1-IF(BN$2&lt;=2032,'MP-2016 factors'!DP30,HLOOKUP('MP-2016 factors'!$CE$2,'MP-2016 factors'!$CE$2:$CE$103,2+$A49-20)))</f>
        <v>0.47848930950485469</v>
      </c>
      <c r="BO49" s="15">
        <f>BN49*(1-IF(BO$2&lt;=2032,'MP-2016 factors'!DQ30,HLOOKUP('MP-2016 factors'!$CE$2,'MP-2016 factors'!$CE$2:$CE$103,2+$A49-20)))</f>
        <v>0.47370441640980615</v>
      </c>
      <c r="BP49" s="15">
        <f>BO49*(1-IF(BP$2&lt;=2032,'MP-2016 factors'!DR30,HLOOKUP('MP-2016 factors'!$CE$2,'MP-2016 factors'!$CE$2:$CE$103,2+$A49-20)))</f>
        <v>0.46896737224570806</v>
      </c>
      <c r="BQ49" s="15">
        <f>BP49*(1-IF(BQ$2&lt;=2032,'MP-2016 factors'!DS30,HLOOKUP('MP-2016 factors'!$CE$2,'MP-2016 factors'!$CE$2:$CE$103,2+$A49-20)))</f>
        <v>0.46427769852325096</v>
      </c>
      <c r="BR49" s="15">
        <f>BQ49*(1-IF(BR$2&lt;=2032,'MP-2016 factors'!DT30,HLOOKUP('MP-2016 factors'!$CE$2,'MP-2016 factors'!$CE$2:$CE$103,2+$A49-20)))</f>
        <v>0.45963492153801844</v>
      </c>
      <c r="BS49" s="15">
        <f>BR49*(1-IF(BS$2&lt;=2032,'MP-2016 factors'!DU30,HLOOKUP('MP-2016 factors'!$CE$2,'MP-2016 factors'!$CE$2:$CE$103,2+$A49-20)))</f>
        <v>0.45503857232263822</v>
      </c>
      <c r="BT49" s="15">
        <f>BS49*(1-IF(BT$2&lt;=2032,'MP-2016 factors'!DV30,HLOOKUP('MP-2016 factors'!$CE$2,'MP-2016 factors'!$CE$2:$CE$103,2+$A49-20)))</f>
        <v>0.45048818659941181</v>
      </c>
      <c r="BU49" s="15">
        <f>BT49*(1-IF(BU$2&lt;=2032,'MP-2016 factors'!DW30,HLOOKUP('MP-2016 factors'!$CE$2,'MP-2016 factors'!$CE$2:$CE$103,2+$A49-20)))</f>
        <v>0.44598330473341768</v>
      </c>
      <c r="BV49" s="15">
        <f>BU49*(1-IF(BV$2&lt;=2032,'MP-2016 factors'!DX30,HLOOKUP('MP-2016 factors'!$CE$2,'MP-2016 factors'!$CE$2:$CE$103,2+$A49-20)))</f>
        <v>0.44152347168608352</v>
      </c>
      <c r="BW49" s="15">
        <f>BV49*(1-IF(BW$2&lt;=2032,'MP-2016 factors'!DY30,HLOOKUP('MP-2016 factors'!$CE$2,'MP-2016 factors'!$CE$2:$CE$103,2+$A49-20)))</f>
        <v>0.43710823696922269</v>
      </c>
      <c r="BX49" s="15">
        <f>BW49*(1-IF(BX$2&lt;=2032,'MP-2016 factors'!DZ30,HLOOKUP('MP-2016 factors'!$CE$2,'MP-2016 factors'!$CE$2:$CE$103,2+$A49-20)))</f>
        <v>0.43273715459953044</v>
      </c>
      <c r="BY49" s="15">
        <f>BX49*(1-IF(BY$2&lt;=2032,'MP-2016 factors'!EA30,HLOOKUP('MP-2016 factors'!$CE$2,'MP-2016 factors'!$CE$2:$CE$103,2+$A49-20)))</f>
        <v>0.42840978305353511</v>
      </c>
      <c r="BZ49" s="15">
        <f>BY49*(1-IF(BZ$2&lt;=2032,'MP-2016 factors'!EB30,HLOOKUP('MP-2016 factors'!$CE$2,'MP-2016 factors'!$CE$2:$CE$103,2+$A49-20)))</f>
        <v>0.42412568522299976</v>
      </c>
      <c r="CA49" s="15">
        <f>BZ49*(1-IF(CA$2&lt;=2032,'MP-2016 factors'!EC30,HLOOKUP('MP-2016 factors'!$CE$2,'MP-2016 factors'!$CE$2:$CE$103,2+$A49-20)))</f>
        <v>0.41988442837076978</v>
      </c>
      <c r="CB49" s="15">
        <f>CA49*(1-IF(CB$2&lt;=2032,'MP-2016 factors'!ED30,HLOOKUP('MP-2016 factors'!$CE$2,'MP-2016 factors'!$CE$2:$CE$103,2+$A49-20)))</f>
        <v>0.41568558408706208</v>
      </c>
      <c r="CC49" s="15">
        <f>CB49*(1-IF(CC$2&lt;=2032,'MP-2016 factors'!EE30,HLOOKUP('MP-2016 factors'!$CE$2,'MP-2016 factors'!$CE$2:$CE$103,2+$A49-20)))</f>
        <v>0.41152872824619147</v>
      </c>
      <c r="CD49" s="15">
        <f>CC49*(1-IF(CD$2&lt;=2032,'MP-2016 factors'!EF30,HLOOKUP('MP-2016 factors'!$CE$2,'MP-2016 factors'!$CE$2:$CE$103,2+$A49-20)))</f>
        <v>0.40741344096372956</v>
      </c>
      <c r="CE49" s="15">
        <f>CD49*(1-IF(CE$2&lt;=2032,'MP-2016 factors'!EG30,HLOOKUP('MP-2016 factors'!$CE$2,'MP-2016 factors'!$CE$2:$CE$103,2+$A49-20)))</f>
        <v>0.40333930655409228</v>
      </c>
      <c r="CF49" s="15">
        <f>CE49*(1-IF(CF$2&lt;=2032,'MP-2016 factors'!EH30,HLOOKUP('MP-2016 factors'!$CE$2,'MP-2016 factors'!$CE$2:$CE$103,2+$A49-20)))</f>
        <v>0.39930591348855138</v>
      </c>
      <c r="CG49" s="15">
        <f>CF49*(1-IF(CG$2&lt;=2032,'MP-2016 factors'!EI30,HLOOKUP('MP-2016 factors'!$CE$2,'MP-2016 factors'!$CE$2:$CE$103,2+$A49-20)))</f>
        <v>0.39531285435366587</v>
      </c>
      <c r="CH49" s="15">
        <f>CG49*(1-IF(CH$2&lt;=2032,'MP-2016 factors'!EJ30,HLOOKUP('MP-2016 factors'!$CE$2,'MP-2016 factors'!$CE$2:$CE$103,2+$A49-20)))</f>
        <v>0.39135972581012918</v>
      </c>
      <c r="CI49" s="15">
        <f>CH49*(1-IF(CI$2&lt;=2032,'MP-2016 factors'!EK30,HLOOKUP('MP-2016 factors'!$CE$2,'MP-2016 factors'!$CE$2:$CE$103,2+$A49-20)))</f>
        <v>0.38744612855202787</v>
      </c>
      <c r="CJ49" s="15">
        <f>CI49*(1-IF(CJ$2&lt;=2032,'MP-2016 factors'!EL30,HLOOKUP('MP-2016 factors'!$CE$2,'MP-2016 factors'!$CE$2:$CE$103,2+$A49-20)))</f>
        <v>0.3835716672665076</v>
      </c>
      <c r="CK49" s="15">
        <f>CJ49*(1-IF(CK$2&lt;=2032,'MP-2016 factors'!EM30,HLOOKUP('MP-2016 factors'!$CE$2,'MP-2016 factors'!$CE$2:$CE$103,2+$A49-20)))</f>
        <v>0.37973595059384252</v>
      </c>
      <c r="CL49" s="15">
        <f>CK49*(1-IF(CL$2&lt;=2032,'MP-2016 factors'!EN30,HLOOKUP('MP-2016 factors'!$CE$2,'MP-2016 factors'!$CE$2:$CE$103,2+$A49-20)))</f>
        <v>0.37593859108790412</v>
      </c>
      <c r="CM49" s="15">
        <f>CL49*(1-IF(CM$2&lt;=2032,'MP-2016 factors'!EO30,HLOOKUP('MP-2016 factors'!$CE$2,'MP-2016 factors'!$CE$2:$CE$103,2+$A49-20)))</f>
        <v>0.37217920517702507</v>
      </c>
      <c r="CN49" s="15">
        <f>CM49*(1-IF(CN$2&lt;=2032,'MP-2016 factors'!EP30,HLOOKUP('MP-2016 factors'!$CE$2,'MP-2016 factors'!$CE$2:$CE$103,2+$A49-20)))</f>
        <v>0.36845741312525482</v>
      </c>
      <c r="CO49" s="15">
        <f>CN49*(1-IF(CO$2&lt;=2032,'MP-2016 factors'!EQ30,HLOOKUP('MP-2016 factors'!$CE$2,'MP-2016 factors'!$CE$2:$CE$103,2+$A49-20)))</f>
        <v>0.36477283899400226</v>
      </c>
      <c r="CP49" s="15">
        <f>CO49*(1-IF(CP$2&lt;=2032,'MP-2016 factors'!ER30,HLOOKUP('MP-2016 factors'!$CE$2,'MP-2016 factors'!$CE$2:$CE$103,2+$A49-20)))</f>
        <v>0.36112511060406222</v>
      </c>
      <c r="CQ49" s="15">
        <f>CP49*(1-IF(CQ$2&lt;=2032,'MP-2016 factors'!ES30,HLOOKUP('MP-2016 factors'!$CE$2,'MP-2016 factors'!$CE$2:$CE$103,2+$A49-20)))</f>
        <v>0.35751385949802161</v>
      </c>
      <c r="CR49" s="15">
        <f>CQ49*(1-IF(CR$2&lt;=2032,'MP-2016 factors'!ET30,HLOOKUP('MP-2016 factors'!$CE$2,'MP-2016 factors'!$CE$2:$CE$103,2+$A49-20)))</f>
        <v>0.3539387209030414</v>
      </c>
      <c r="CS49" s="15">
        <f>CR49*(1-IF(CS$2&lt;=2032,'MP-2016 factors'!EU30,HLOOKUP('MP-2016 factors'!$CE$2,'MP-2016 factors'!$CE$2:$CE$103,2+$A49-20)))</f>
        <v>0.35039933369401099</v>
      </c>
      <c r="CT49" s="15">
        <f>CS49*(1-IF(CT$2&lt;=2032,'MP-2016 factors'!EV30,HLOOKUP('MP-2016 factors'!$CE$2,'MP-2016 factors'!$CE$2:$CE$103,2+$A49-20)))</f>
        <v>0.34689534035707087</v>
      </c>
      <c r="CU49" s="15">
        <f>CT49*(1-IF(CU$2&lt;=2032,'MP-2016 factors'!EW30,HLOOKUP('MP-2016 factors'!$CE$2,'MP-2016 factors'!$CE$2:$CE$103,2+$A49-20)))</f>
        <v>0.34342638695350014</v>
      </c>
      <c r="CV49" s="15">
        <f>CU49*(1-IF(CV$2&lt;=2032,'MP-2016 factors'!EX30,HLOOKUP('MP-2016 factors'!$CE$2,'MP-2016 factors'!$CE$2:$CE$103,2+$A49-20)))</f>
        <v>0.33999212308396515</v>
      </c>
      <c r="CW49" s="15">
        <f>CV49*(1-IF(CW$2&lt;=2032,'MP-2016 factors'!EY30,HLOOKUP('MP-2016 factors'!$CE$2,'MP-2016 factors'!$CE$2:$CE$103,2+$A49-20)))</f>
        <v>0.33659220185312549</v>
      </c>
      <c r="CX49" s="15">
        <f>CW49*(1-IF(CX$2&lt;=2032,'MP-2016 factors'!EZ30,HLOOKUP('MP-2016 factors'!$CE$2,'MP-2016 factors'!$CE$2:$CE$103,2+$A49-20)))</f>
        <v>0.33322627983459424</v>
      </c>
      <c r="CY49" s="15">
        <f>CX49*(1-IF(CY$2&lt;=2032,'MP-2016 factors'!FA30,HLOOKUP('MP-2016 factors'!$CE$2,'MP-2016 factors'!$CE$2:$CE$103,2+$A49-20)))</f>
        <v>0.32989401703624832</v>
      </c>
      <c r="CZ49" s="15">
        <f>CY49*(1-IF(CZ$2&lt;=2032,'MP-2016 factors'!FB30,HLOOKUP('MP-2016 factors'!$CE$2,'MP-2016 factors'!$CE$2:$CE$103,2+$A49-20)))</f>
        <v>0.32659507686588585</v>
      </c>
      <c r="DA49" s="15">
        <f>CZ49*(1-IF(DA$2&lt;=2032,'MP-2016 factors'!FC30,HLOOKUP('MP-2016 factors'!$CE$2,'MP-2016 factors'!$CE$2:$CE$103,2+$A49-20)))</f>
        <v>0.32332912609722697</v>
      </c>
      <c r="DB49" s="15">
        <f>DA49*(1-IF(DB$2&lt;=2032,'MP-2016 factors'!FD30,HLOOKUP('MP-2016 factors'!$CE$2,'MP-2016 factors'!$CE$2:$CE$103,2+$A49-20)))</f>
        <v>0.3200958348362547</v>
      </c>
      <c r="DC49" s="15">
        <f>DB49*(1-IF(DC$2&lt;=2032,'MP-2016 factors'!FE30,HLOOKUP('MP-2016 factors'!$CE$2,'MP-2016 factors'!$CE$2:$CE$103,2+$A49-20)))</f>
        <v>0.31689487648789216</v>
      </c>
      <c r="DD49" s="15">
        <f>DC49*(1-IF(DD$2&lt;=2032,'MP-2016 factors'!FF30,HLOOKUP('MP-2016 factors'!$CE$2,'MP-2016 factors'!$CE$2:$CE$103,2+$A49-20)))</f>
        <v>0.31372592772301322</v>
      </c>
      <c r="DE49" s="15">
        <f>DD49*(1-IF(DE$2&lt;=2032,'MP-2016 factors'!FG30,HLOOKUP('MP-2016 factors'!$CE$2,'MP-2016 factors'!$CE$2:$CE$103,2+$A49-20)))</f>
        <v>0.31058866844578309</v>
      </c>
      <c r="DF49" s="15">
        <f>DE49*(1-IF(DF$2&lt;=2032,'MP-2016 factors'!FH30,HLOOKUP('MP-2016 factors'!$CE$2,'MP-2016 factors'!$CE$2:$CE$103,2+$A49-20)))</f>
        <v>0.30748278176132526</v>
      </c>
    </row>
    <row r="50" spans="1:110" x14ac:dyDescent="0.25">
      <c r="A50">
        <f t="shared" si="9"/>
        <v>48</v>
      </c>
      <c r="B50" s="15">
        <v>1</v>
      </c>
      <c r="C50" s="15">
        <f>B50*(1-IF(C$2&lt;=2032,'MP-2016 factors'!BE31,HLOOKUP('MP-2016 factors'!$CE$2,'MP-2016 factors'!$CE$2:$CE$103,2+$A50-20)))</f>
        <v>0.98780000000000001</v>
      </c>
      <c r="D50" s="15">
        <f>C50*(1-IF(D$2&lt;=2032,'MP-2016 factors'!BF31,HLOOKUP('MP-2016 factors'!$CE$2,'MP-2016 factors'!$CE$2:$CE$103,2+$A50-20)))</f>
        <v>0.97189641999999998</v>
      </c>
      <c r="E50" s="15">
        <f>D50*(1-IF(E$2&lt;=2032,'MP-2016 factors'!BG31,HLOOKUP('MP-2016 factors'!$CE$2,'MP-2016 factors'!$CE$2:$CE$103,2+$A50-20)))</f>
        <v>0.95352757766199991</v>
      </c>
      <c r="F50" s="15">
        <f>E50*(1-IF(F$2&lt;=2032,'MP-2016 factors'!BH31,HLOOKUP('MP-2016 factors'!$CE$2,'MP-2016 factors'!$CE$2:$CE$103,2+$A50-20)))</f>
        <v>0.93398026231992892</v>
      </c>
      <c r="G50" s="15">
        <f>F50*(1-IF(G$2&lt;=2032,'MP-2016 factors'!BI31,HLOOKUP('MP-2016 factors'!$CE$2,'MP-2016 factors'!$CE$2:$CE$103,2+$A50-20)))</f>
        <v>0.91455347286367439</v>
      </c>
      <c r="H50" s="15">
        <f>G50*(1-IF(H$2&lt;=2032,'MP-2016 factors'!BJ31,HLOOKUP('MP-2016 factors'!$CE$2,'MP-2016 factors'!$CE$2:$CE$103,2+$A50-20)))</f>
        <v>0.89626240340640084</v>
      </c>
      <c r="I50" s="15">
        <f>H50*(1-IF(I$2&lt;=2032,'MP-2016 factors'!BK31,HLOOKUP('MP-2016 factors'!$CE$2,'MP-2016 factors'!$CE$2:$CE$103,2+$A50-20)))</f>
        <v>0.87968154894338246</v>
      </c>
      <c r="J50" s="15">
        <f>I50*(1-IF(J$2&lt;=2032,'MP-2016 factors'!BL31,HLOOKUP('MP-2016 factors'!$CE$2,'MP-2016 factors'!$CE$2:$CE$103,2+$A50-20)))</f>
        <v>0.86314353582324688</v>
      </c>
      <c r="K50" s="15">
        <f>J50*(1-IF(K$2&lt;=2032,'MP-2016 factors'!BM31,HLOOKUP('MP-2016 factors'!$CE$2,'MP-2016 factors'!$CE$2:$CE$103,2+$A50-20)))</f>
        <v>0.84708906605693457</v>
      </c>
      <c r="L50" s="15">
        <f>K50*(1-IF(L$2&lt;=2032,'MP-2016 factors'!BN31,HLOOKUP('MP-2016 factors'!$CE$2,'MP-2016 factors'!$CE$2:$CE$103,2+$A50-20)))</f>
        <v>0.83192617177451544</v>
      </c>
      <c r="M50" s="15">
        <f>L50*(1-IF(M$2&lt;=2032,'MP-2016 factors'!BO31,HLOOKUP('MP-2016 factors'!$CE$2,'MP-2016 factors'!$CE$2:$CE$103,2+$A50-20)))</f>
        <v>0.81803300470588103</v>
      </c>
      <c r="N50" s="15">
        <f>M50*(1-IF(N$2&lt;=2032,'MP-2016 factors'!BP31,HLOOKUP('MP-2016 factors'!$CE$2,'MP-2016 factors'!$CE$2:$CE$103,2+$A50-20)))</f>
        <v>0.80568070633482225</v>
      </c>
      <c r="O50" s="15">
        <f>N50*(1-IF(O$2&lt;=2032,'MP-2016 factors'!BQ31,HLOOKUP('MP-2016 factors'!$CE$2,'MP-2016 factors'!$CE$2:$CE$103,2+$A50-20)))</f>
        <v>0.79488458486993563</v>
      </c>
      <c r="P50" s="15">
        <f>O50*(1-IF(P$2&lt;=2032,'MP-2016 factors'!BR31,HLOOKUP('MP-2016 factors'!$CE$2,'MP-2016 factors'!$CE$2:$CE$103,2+$A50-20)))</f>
        <v>0.78558443522695731</v>
      </c>
      <c r="Q50" s="15">
        <f>P50*(1-IF(Q$2&lt;=2032,'MP-2016 factors'!BS31,HLOOKUP('MP-2016 factors'!$CE$2,'MP-2016 factors'!$CE$2:$CE$103,2+$A50-20)))</f>
        <v>0.77765003243116504</v>
      </c>
      <c r="R50" s="15">
        <f>Q50*(1-IF(R$2&lt;=2032,'MP-2016 factors'!BT31,HLOOKUP('MP-2016 factors'!$CE$2,'MP-2016 factors'!$CE$2:$CE$103,2+$A50-20)))</f>
        <v>0.77072894714252771</v>
      </c>
      <c r="S50" s="15">
        <f>R50*(1-IF(S$2&lt;=2032,'MP-2016 factors'!BU31,HLOOKUP('MP-2016 factors'!$CE$2,'MP-2016 factors'!$CE$2:$CE$103,2+$A50-20)))</f>
        <v>0.76448604267067322</v>
      </c>
      <c r="T50" s="15">
        <f>S50*(1-IF(T$2&lt;=2032,'MP-2016 factors'!BV31,HLOOKUP('MP-2016 factors'!$CE$2,'MP-2016 factors'!$CE$2:$CE$103,2+$A50-20)))</f>
        <v>0.75859950014210897</v>
      </c>
      <c r="U50" s="15">
        <f>T50*(1-IF(U$2&lt;=2032,'MP-2016 factors'!BW31,HLOOKUP('MP-2016 factors'!$CE$2,'MP-2016 factors'!$CE$2:$CE$103,2+$A50-20)))</f>
        <v>0.75283414394102888</v>
      </c>
      <c r="V50" s="15">
        <f>U50*(1-IF(V$2&lt;=2032,'MP-2016 factors'!BX31,HLOOKUP('MP-2016 factors'!$CE$2,'MP-2016 factors'!$CE$2:$CE$103,2+$A50-20)))</f>
        <v>0.74696203761828883</v>
      </c>
      <c r="W50" s="15">
        <f>V50*(1-IF(W$2&lt;=2032,'MP-2016 factors'!BY31,HLOOKUP('MP-2016 factors'!$CE$2,'MP-2016 factors'!$CE$2:$CE$103,2+$A50-20)))</f>
        <v>0.74083694890981888</v>
      </c>
      <c r="X50" s="15">
        <f>W50*(1-IF(X$2&lt;=2032,'MP-2016 factors'!BZ31,HLOOKUP('MP-2016 factors'!$CE$2,'MP-2016 factors'!$CE$2:$CE$103,2+$A50-20)))</f>
        <v>0.73446575114919443</v>
      </c>
      <c r="Y50" s="15">
        <f>X50*(1-IF(Y$2&lt;=2032,'MP-2016 factors'!CA31,HLOOKUP('MP-2016 factors'!$CE$2,'MP-2016 factors'!$CE$2:$CE$103,2+$A50-20)))</f>
        <v>0.72778211281373673</v>
      </c>
      <c r="Z50" s="15">
        <f>Y50*(1-IF(Z$2&lt;=2032,'MP-2016 factors'!CB31,HLOOKUP('MP-2016 factors'!$CE$2,'MP-2016 factors'!$CE$2:$CE$103,2+$A50-20)))</f>
        <v>0.72086818274200626</v>
      </c>
      <c r="AA50" s="15">
        <f>Z50*(1-IF(AA$2&lt;=2032,'MP-2016 factors'!CC31,HLOOKUP('MP-2016 factors'!$CE$2,'MP-2016 factors'!$CE$2:$CE$103,2+$A50-20)))</f>
        <v>0.71380367455113458</v>
      </c>
      <c r="AB50" s="15">
        <f>AA50*(1-IF(AB$2&lt;=2032,'MP-2016 factors'!CD31,HLOOKUP('MP-2016 factors'!$CE$2,'MP-2016 factors'!$CE$2:$CE$103,2+$A50-20)))</f>
        <v>0.70666563780562319</v>
      </c>
      <c r="AC50" s="15">
        <f>AB50*(1-IF(AC$2&lt;=2032,'MP-2016 factors'!CE31,HLOOKUP('MP-2016 factors'!$CE$2,'MP-2016 factors'!$CE$2:$CE$103,2+$A50-20)))</f>
        <v>0.69959898142756693</v>
      </c>
      <c r="AD50" s="15">
        <f>AC50*(1-IF(AD$2&lt;=2032,'MP-2016 factors'!CF31,HLOOKUP('MP-2016 factors'!$CE$2,'MP-2016 factors'!$CE$2:$CE$103,2+$A50-20)))</f>
        <v>0.69260299161329131</v>
      </c>
      <c r="AE50" s="15">
        <f>AD50*(1-IF(AE$2&lt;=2032,'MP-2016 factors'!CG31,HLOOKUP('MP-2016 factors'!$CE$2,'MP-2016 factors'!$CE$2:$CE$103,2+$A50-20)))</f>
        <v>0.68567696169715842</v>
      </c>
      <c r="AF50" s="15">
        <f>AE50*(1-IF(AF$2&lt;=2032,'MP-2016 factors'!CH31,HLOOKUP('MP-2016 factors'!$CE$2,'MP-2016 factors'!$CE$2:$CE$103,2+$A50-20)))</f>
        <v>0.67882019208018685</v>
      </c>
      <c r="AG50" s="15">
        <f>AF50*(1-IF(AG$2&lt;=2032,'MP-2016 factors'!CI31,HLOOKUP('MP-2016 factors'!$CE$2,'MP-2016 factors'!$CE$2:$CE$103,2+$A50-20)))</f>
        <v>0.67203199015938497</v>
      </c>
      <c r="AH50" s="15">
        <f>AG50*(1-IF(AH$2&lt;=2032,'MP-2016 factors'!CJ31,HLOOKUP('MP-2016 factors'!$CE$2,'MP-2016 factors'!$CE$2:$CE$103,2+$A50-20)))</f>
        <v>0.66531167025779114</v>
      </c>
      <c r="AI50" s="15">
        <f>AH50*(1-IF(AI$2&lt;=2032,'MP-2016 factors'!CK31,HLOOKUP('MP-2016 factors'!$CE$2,'MP-2016 factors'!$CE$2:$CE$103,2+$A50-20)))</f>
        <v>0.65865855355521319</v>
      </c>
      <c r="AJ50" s="15">
        <f>AI50*(1-IF(AJ$2&lt;=2032,'MP-2016 factors'!CL31,HLOOKUP('MP-2016 factors'!$CE$2,'MP-2016 factors'!$CE$2:$CE$103,2+$A50-20)))</f>
        <v>0.65207196801966105</v>
      </c>
      <c r="AK50" s="15">
        <f>AJ50*(1-IF(AK$2&lt;=2032,'MP-2016 factors'!CM31,HLOOKUP('MP-2016 factors'!$CE$2,'MP-2016 factors'!$CE$2:$CE$103,2+$A50-20)))</f>
        <v>0.64555124833946442</v>
      </c>
      <c r="AL50" s="15">
        <f>AK50*(1-IF(AL$2&lt;=2032,'MP-2016 factors'!CN31,HLOOKUP('MP-2016 factors'!$CE$2,'MP-2016 factors'!$CE$2:$CE$103,2+$A50-20)))</f>
        <v>0.63909573585606982</v>
      </c>
      <c r="AM50" s="15">
        <f>AL50*(1-IF(AM$2&lt;=2032,'MP-2016 factors'!CO31,HLOOKUP('MP-2016 factors'!$CE$2,'MP-2016 factors'!$CE$2:$CE$103,2+$A50-20)))</f>
        <v>0.63270477849750917</v>
      </c>
      <c r="AN50" s="15">
        <f>AM50*(1-IF(AN$2&lt;=2032,'MP-2016 factors'!CP31,HLOOKUP('MP-2016 factors'!$CE$2,'MP-2016 factors'!$CE$2:$CE$103,2+$A50-20)))</f>
        <v>0.62637773071253411</v>
      </c>
      <c r="AO50" s="15">
        <f>AN50*(1-IF(AO$2&lt;=2032,'MP-2016 factors'!CQ31,HLOOKUP('MP-2016 factors'!$CE$2,'MP-2016 factors'!$CE$2:$CE$103,2+$A50-20)))</f>
        <v>0.62011395340540876</v>
      </c>
      <c r="AP50" s="15">
        <f>AO50*(1-IF(AP$2&lt;=2032,'MP-2016 factors'!CR31,HLOOKUP('MP-2016 factors'!$CE$2,'MP-2016 factors'!$CE$2:$CE$103,2+$A50-20)))</f>
        <v>0.61391281387135466</v>
      </c>
      <c r="AQ50" s="15">
        <f>AP50*(1-IF(AQ$2&lt;=2032,'MP-2016 factors'!CS31,HLOOKUP('MP-2016 factors'!$CE$2,'MP-2016 factors'!$CE$2:$CE$103,2+$A50-20)))</f>
        <v>0.60777368573264112</v>
      </c>
      <c r="AR50" s="15">
        <f>AQ50*(1-IF(AR$2&lt;=2032,'MP-2016 factors'!CT31,HLOOKUP('MP-2016 factors'!$CE$2,'MP-2016 factors'!$CE$2:$CE$103,2+$A50-20)))</f>
        <v>0.60169594887531475</v>
      </c>
      <c r="AS50" s="15">
        <f>AR50*(1-IF(AS$2&lt;=2032,'MP-2016 factors'!CU31,HLOOKUP('MP-2016 factors'!$CE$2,'MP-2016 factors'!$CE$2:$CE$103,2+$A50-20)))</f>
        <v>0.59567898938656161</v>
      </c>
      <c r="AT50" s="15">
        <f>AS50*(1-IF(AT$2&lt;=2032,'MP-2016 factors'!CV31,HLOOKUP('MP-2016 factors'!$CE$2,'MP-2016 factors'!$CE$2:$CE$103,2+$A50-20)))</f>
        <v>0.589722199492696</v>
      </c>
      <c r="AU50" s="15">
        <f>AT50*(1-IF(AU$2&lt;=2032,'MP-2016 factors'!CW31,HLOOKUP('MP-2016 factors'!$CE$2,'MP-2016 factors'!$CE$2:$CE$103,2+$A50-20)))</f>
        <v>0.58382497749776907</v>
      </c>
      <c r="AV50" s="15">
        <f>AU50*(1-IF(AV$2&lt;=2032,'MP-2016 factors'!CX31,HLOOKUP('MP-2016 factors'!$CE$2,'MP-2016 factors'!$CE$2:$CE$103,2+$A50-20)))</f>
        <v>0.57798672772279136</v>
      </c>
      <c r="AW50" s="15">
        <f>AV50*(1-IF(AW$2&lt;=2032,'MP-2016 factors'!CY31,HLOOKUP('MP-2016 factors'!$CE$2,'MP-2016 factors'!$CE$2:$CE$103,2+$A50-20)))</f>
        <v>0.57220686044556346</v>
      </c>
      <c r="AX50" s="15">
        <f>AW50*(1-IF(AX$2&lt;=2032,'MP-2016 factors'!CZ31,HLOOKUP('MP-2016 factors'!$CE$2,'MP-2016 factors'!$CE$2:$CE$103,2+$A50-20)))</f>
        <v>0.56648479184110778</v>
      </c>
      <c r="AY50" s="15">
        <f>AX50*(1-IF(AY$2&lt;=2032,'MP-2016 factors'!DA31,HLOOKUP('MP-2016 factors'!$CE$2,'MP-2016 factors'!$CE$2:$CE$103,2+$A50-20)))</f>
        <v>0.56081994392269674</v>
      </c>
      <c r="AZ50" s="15">
        <f>AY50*(1-IF(AZ$2&lt;=2032,'MP-2016 factors'!DB31,HLOOKUP('MP-2016 factors'!$CE$2,'MP-2016 factors'!$CE$2:$CE$103,2+$A50-20)))</f>
        <v>0.55521174448346977</v>
      </c>
      <c r="BA50" s="15">
        <f>AZ50*(1-IF(BA$2&lt;=2032,'MP-2016 factors'!DC31,HLOOKUP('MP-2016 factors'!$CE$2,'MP-2016 factors'!$CE$2:$CE$103,2+$A50-20)))</f>
        <v>0.54965962703863502</v>
      </c>
      <c r="BB50" s="15">
        <f>BA50*(1-IF(BB$2&lt;=2032,'MP-2016 factors'!DD31,HLOOKUP('MP-2016 factors'!$CE$2,'MP-2016 factors'!$CE$2:$CE$103,2+$A50-20)))</f>
        <v>0.54416303076824868</v>
      </c>
      <c r="BC50" s="15">
        <f>BB50*(1-IF(BC$2&lt;=2032,'MP-2016 factors'!DE31,HLOOKUP('MP-2016 factors'!$CE$2,'MP-2016 factors'!$CE$2:$CE$103,2+$A50-20)))</f>
        <v>0.53872140046056616</v>
      </c>
      <c r="BD50" s="15">
        <f>BC50*(1-IF(BD$2&lt;=2032,'MP-2016 factors'!DF31,HLOOKUP('MP-2016 factors'!$CE$2,'MP-2016 factors'!$CE$2:$CE$103,2+$A50-20)))</f>
        <v>0.53333418645596053</v>
      </c>
      <c r="BE50" s="15">
        <f>BD50*(1-IF(BE$2&lt;=2032,'MP-2016 factors'!DG31,HLOOKUP('MP-2016 factors'!$CE$2,'MP-2016 factors'!$CE$2:$CE$103,2+$A50-20)))</f>
        <v>0.52800084459140095</v>
      </c>
      <c r="BF50" s="15">
        <f>BE50*(1-IF(BF$2&lt;=2032,'MP-2016 factors'!DH31,HLOOKUP('MP-2016 factors'!$CE$2,'MP-2016 factors'!$CE$2:$CE$103,2+$A50-20)))</f>
        <v>0.52272083614548692</v>
      </c>
      <c r="BG50" s="15">
        <f>BF50*(1-IF(BG$2&lt;=2032,'MP-2016 factors'!DI31,HLOOKUP('MP-2016 factors'!$CE$2,'MP-2016 factors'!$CE$2:$CE$103,2+$A50-20)))</f>
        <v>0.51749362778403207</v>
      </c>
      <c r="BH50" s="15">
        <f>BG50*(1-IF(BH$2&lt;=2032,'MP-2016 factors'!DJ31,HLOOKUP('MP-2016 factors'!$CE$2,'MP-2016 factors'!$CE$2:$CE$103,2+$A50-20)))</f>
        <v>0.51231869150619169</v>
      </c>
      <c r="BI50" s="15">
        <f>BH50*(1-IF(BI$2&lt;=2032,'MP-2016 factors'!DK31,HLOOKUP('MP-2016 factors'!$CE$2,'MP-2016 factors'!$CE$2:$CE$103,2+$A50-20)))</f>
        <v>0.50719550459112972</v>
      </c>
      <c r="BJ50" s="15">
        <f>BI50*(1-IF(BJ$2&lt;=2032,'MP-2016 factors'!DL31,HLOOKUP('MP-2016 factors'!$CE$2,'MP-2016 factors'!$CE$2:$CE$103,2+$A50-20)))</f>
        <v>0.50212354954521843</v>
      </c>
      <c r="BK50" s="15">
        <f>BJ50*(1-IF(BK$2&lt;=2032,'MP-2016 factors'!DM31,HLOOKUP('MP-2016 factors'!$CE$2,'MP-2016 factors'!$CE$2:$CE$103,2+$A50-20)))</f>
        <v>0.49710231404976624</v>
      </c>
      <c r="BL50" s="15">
        <f>BK50*(1-IF(BL$2&lt;=2032,'MP-2016 factors'!DN31,HLOOKUP('MP-2016 factors'!$CE$2,'MP-2016 factors'!$CE$2:$CE$103,2+$A50-20)))</f>
        <v>0.49213129090926855</v>
      </c>
      <c r="BM50" s="15">
        <f>BL50*(1-IF(BM$2&lt;=2032,'MP-2016 factors'!DO31,HLOOKUP('MP-2016 factors'!$CE$2,'MP-2016 factors'!$CE$2:$CE$103,2+$A50-20)))</f>
        <v>0.48720997800017585</v>
      </c>
      <c r="BN50" s="15">
        <f>BM50*(1-IF(BN$2&lt;=2032,'MP-2016 factors'!DP31,HLOOKUP('MP-2016 factors'!$CE$2,'MP-2016 factors'!$CE$2:$CE$103,2+$A50-20)))</f>
        <v>0.4823378782201741</v>
      </c>
      <c r="BO50" s="15">
        <f>BN50*(1-IF(BO$2&lt;=2032,'MP-2016 factors'!DQ31,HLOOKUP('MP-2016 factors'!$CE$2,'MP-2016 factors'!$CE$2:$CE$103,2+$A50-20)))</f>
        <v>0.47751449943797236</v>
      </c>
      <c r="BP50" s="15">
        <f>BO50*(1-IF(BP$2&lt;=2032,'MP-2016 factors'!DR31,HLOOKUP('MP-2016 factors'!$CE$2,'MP-2016 factors'!$CE$2:$CE$103,2+$A50-20)))</f>
        <v>0.47273935444359261</v>
      </c>
      <c r="BQ50" s="15">
        <f>BP50*(1-IF(BQ$2&lt;=2032,'MP-2016 factors'!DS31,HLOOKUP('MP-2016 factors'!$CE$2,'MP-2016 factors'!$CE$2:$CE$103,2+$A50-20)))</f>
        <v>0.4680119608991567</v>
      </c>
      <c r="BR50" s="15">
        <f>BQ50*(1-IF(BR$2&lt;=2032,'MP-2016 factors'!DT31,HLOOKUP('MP-2016 factors'!$CE$2,'MP-2016 factors'!$CE$2:$CE$103,2+$A50-20)))</f>
        <v>0.46333184129016514</v>
      </c>
      <c r="BS50" s="15">
        <f>BR50*(1-IF(BS$2&lt;=2032,'MP-2016 factors'!DU31,HLOOKUP('MP-2016 factors'!$CE$2,'MP-2016 factors'!$CE$2:$CE$103,2+$A50-20)))</f>
        <v>0.45869852287726348</v>
      </c>
      <c r="BT50" s="15">
        <f>BS50*(1-IF(BT$2&lt;=2032,'MP-2016 factors'!DV31,HLOOKUP('MP-2016 factors'!$CE$2,'MP-2016 factors'!$CE$2:$CE$103,2+$A50-20)))</f>
        <v>0.45411153764849083</v>
      </c>
      <c r="BU50" s="15">
        <f>BT50*(1-IF(BU$2&lt;=2032,'MP-2016 factors'!DW31,HLOOKUP('MP-2016 factors'!$CE$2,'MP-2016 factors'!$CE$2:$CE$103,2+$A50-20)))</f>
        <v>0.44957042227200589</v>
      </c>
      <c r="BV50" s="15">
        <f>BU50*(1-IF(BV$2&lt;=2032,'MP-2016 factors'!DX31,HLOOKUP('MP-2016 factors'!$CE$2,'MP-2016 factors'!$CE$2:$CE$103,2+$A50-20)))</f>
        <v>0.44507471804928583</v>
      </c>
      <c r="BW50" s="15">
        <f>BV50*(1-IF(BW$2&lt;=2032,'MP-2016 factors'!DY31,HLOOKUP('MP-2016 factors'!$CE$2,'MP-2016 factors'!$CE$2:$CE$103,2+$A50-20)))</f>
        <v>0.44062397086879296</v>
      </c>
      <c r="BX50" s="15">
        <f>BW50*(1-IF(BX$2&lt;=2032,'MP-2016 factors'!DZ31,HLOOKUP('MP-2016 factors'!$CE$2,'MP-2016 factors'!$CE$2:$CE$103,2+$A50-20)))</f>
        <v>0.43621773116010504</v>
      </c>
      <c r="BY50" s="15">
        <f>BX50*(1-IF(BY$2&lt;=2032,'MP-2016 factors'!EA31,HLOOKUP('MP-2016 factors'!$CE$2,'MP-2016 factors'!$CE$2:$CE$103,2+$A50-20)))</f>
        <v>0.43185555384850399</v>
      </c>
      <c r="BZ50" s="15">
        <f>BY50*(1-IF(BZ$2&lt;=2032,'MP-2016 factors'!EB31,HLOOKUP('MP-2016 factors'!$CE$2,'MP-2016 factors'!$CE$2:$CE$103,2+$A50-20)))</f>
        <v>0.42753699831001896</v>
      </c>
      <c r="CA50" s="15">
        <f>BZ50*(1-IF(CA$2&lt;=2032,'MP-2016 factors'!EC31,HLOOKUP('MP-2016 factors'!$CE$2,'MP-2016 factors'!$CE$2:$CE$103,2+$A50-20)))</f>
        <v>0.42326162832691877</v>
      </c>
      <c r="CB50" s="15">
        <f>CA50*(1-IF(CB$2&lt;=2032,'MP-2016 factors'!ED31,HLOOKUP('MP-2016 factors'!$CE$2,'MP-2016 factors'!$CE$2:$CE$103,2+$A50-20)))</f>
        <v>0.41902901204364956</v>
      </c>
      <c r="CC50" s="15">
        <f>CB50*(1-IF(CC$2&lt;=2032,'MP-2016 factors'!EE31,HLOOKUP('MP-2016 factors'!$CE$2,'MP-2016 factors'!$CE$2:$CE$103,2+$A50-20)))</f>
        <v>0.41483872192321308</v>
      </c>
      <c r="CD50" s="15">
        <f>CC50*(1-IF(CD$2&lt;=2032,'MP-2016 factors'!EF31,HLOOKUP('MP-2016 factors'!$CE$2,'MP-2016 factors'!$CE$2:$CE$103,2+$A50-20)))</f>
        <v>0.41069033470398097</v>
      </c>
      <c r="CE50" s="15">
        <f>CD50*(1-IF(CE$2&lt;=2032,'MP-2016 factors'!EG31,HLOOKUP('MP-2016 factors'!$CE$2,'MP-2016 factors'!$CE$2:$CE$103,2+$A50-20)))</f>
        <v>0.40658343135694114</v>
      </c>
      <c r="CF50" s="15">
        <f>CE50*(1-IF(CF$2&lt;=2032,'MP-2016 factors'!EH31,HLOOKUP('MP-2016 factors'!$CE$2,'MP-2016 factors'!$CE$2:$CE$103,2+$A50-20)))</f>
        <v>0.4025175970433717</v>
      </c>
      <c r="CG50" s="15">
        <f>CF50*(1-IF(CG$2&lt;=2032,'MP-2016 factors'!EI31,HLOOKUP('MP-2016 factors'!$CE$2,'MP-2016 factors'!$CE$2:$CE$103,2+$A50-20)))</f>
        <v>0.39849242107293797</v>
      </c>
      <c r="CH50" s="15">
        <f>CG50*(1-IF(CH$2&lt;=2032,'MP-2016 factors'!EJ31,HLOOKUP('MP-2016 factors'!$CE$2,'MP-2016 factors'!$CE$2:$CE$103,2+$A50-20)))</f>
        <v>0.3945074968622086</v>
      </c>
      <c r="CI50" s="15">
        <f>CH50*(1-IF(CI$2&lt;=2032,'MP-2016 factors'!EK31,HLOOKUP('MP-2016 factors'!$CE$2,'MP-2016 factors'!$CE$2:$CE$103,2+$A50-20)))</f>
        <v>0.39056242189358653</v>
      </c>
      <c r="CJ50" s="15">
        <f>CI50*(1-IF(CJ$2&lt;=2032,'MP-2016 factors'!EL31,HLOOKUP('MP-2016 factors'!$CE$2,'MP-2016 factors'!$CE$2:$CE$103,2+$A50-20)))</f>
        <v>0.38665679767465067</v>
      </c>
      <c r="CK50" s="15">
        <f>CJ50*(1-IF(CK$2&lt;=2032,'MP-2016 factors'!EM31,HLOOKUP('MP-2016 factors'!$CE$2,'MP-2016 factors'!$CE$2:$CE$103,2+$A50-20)))</f>
        <v>0.38279022969790416</v>
      </c>
      <c r="CL50" s="15">
        <f>CK50*(1-IF(CL$2&lt;=2032,'MP-2016 factors'!EN31,HLOOKUP('MP-2016 factors'!$CE$2,'MP-2016 factors'!$CE$2:$CE$103,2+$A50-20)))</f>
        <v>0.37896232740092511</v>
      </c>
      <c r="CM50" s="15">
        <f>CL50*(1-IF(CM$2&lt;=2032,'MP-2016 factors'!EO31,HLOOKUP('MP-2016 factors'!$CE$2,'MP-2016 factors'!$CE$2:$CE$103,2+$A50-20)))</f>
        <v>0.37517270412691583</v>
      </c>
      <c r="CN50" s="15">
        <f>CM50*(1-IF(CN$2&lt;=2032,'MP-2016 factors'!EP31,HLOOKUP('MP-2016 factors'!$CE$2,'MP-2016 factors'!$CE$2:$CE$103,2+$A50-20)))</f>
        <v>0.3714209770856467</v>
      </c>
      <c r="CO50" s="15">
        <f>CN50*(1-IF(CO$2&lt;=2032,'MP-2016 factors'!EQ31,HLOOKUP('MP-2016 factors'!$CE$2,'MP-2016 factors'!$CE$2:$CE$103,2+$A50-20)))</f>
        <v>0.36770676731479024</v>
      </c>
      <c r="CP50" s="15">
        <f>CO50*(1-IF(CP$2&lt;=2032,'MP-2016 factors'!ER31,HLOOKUP('MP-2016 factors'!$CE$2,'MP-2016 factors'!$CE$2:$CE$103,2+$A50-20)))</f>
        <v>0.36402969964164233</v>
      </c>
      <c r="CQ50" s="15">
        <f>CP50*(1-IF(CQ$2&lt;=2032,'MP-2016 factors'!ES31,HLOOKUP('MP-2016 factors'!$CE$2,'MP-2016 factors'!$CE$2:$CE$103,2+$A50-20)))</f>
        <v>0.3603894026452259</v>
      </c>
      <c r="CR50" s="15">
        <f>CQ50*(1-IF(CR$2&lt;=2032,'MP-2016 factors'!ET31,HLOOKUP('MP-2016 factors'!$CE$2,'MP-2016 factors'!$CE$2:$CE$103,2+$A50-20)))</f>
        <v>0.35678550861877362</v>
      </c>
      <c r="CS50" s="15">
        <f>CR50*(1-IF(CS$2&lt;=2032,'MP-2016 factors'!EU31,HLOOKUP('MP-2016 factors'!$CE$2,'MP-2016 factors'!$CE$2:$CE$103,2+$A50-20)))</f>
        <v>0.35321765353258588</v>
      </c>
      <c r="CT50" s="15">
        <f>CS50*(1-IF(CT$2&lt;=2032,'MP-2016 factors'!EV31,HLOOKUP('MP-2016 factors'!$CE$2,'MP-2016 factors'!$CE$2:$CE$103,2+$A50-20)))</f>
        <v>0.34968547699726005</v>
      </c>
      <c r="CU50" s="15">
        <f>CT50*(1-IF(CU$2&lt;=2032,'MP-2016 factors'!EW31,HLOOKUP('MP-2016 factors'!$CE$2,'MP-2016 factors'!$CE$2:$CE$103,2+$A50-20)))</f>
        <v>0.34618862222728747</v>
      </c>
      <c r="CV50" s="15">
        <f>CU50*(1-IF(CV$2&lt;=2032,'MP-2016 factors'!EX31,HLOOKUP('MP-2016 factors'!$CE$2,'MP-2016 factors'!$CE$2:$CE$103,2+$A50-20)))</f>
        <v>0.34272673600501458</v>
      </c>
      <c r="CW50" s="15">
        <f>CV50*(1-IF(CW$2&lt;=2032,'MP-2016 factors'!EY31,HLOOKUP('MP-2016 factors'!$CE$2,'MP-2016 factors'!$CE$2:$CE$103,2+$A50-20)))</f>
        <v>0.33929946864496441</v>
      </c>
      <c r="CX50" s="15">
        <f>CW50*(1-IF(CX$2&lt;=2032,'MP-2016 factors'!EZ31,HLOOKUP('MP-2016 factors'!$CE$2,'MP-2016 factors'!$CE$2:$CE$103,2+$A50-20)))</f>
        <v>0.33590647395851475</v>
      </c>
      <c r="CY50" s="15">
        <f>CX50*(1-IF(CY$2&lt;=2032,'MP-2016 factors'!FA31,HLOOKUP('MP-2016 factors'!$CE$2,'MP-2016 factors'!$CE$2:$CE$103,2+$A50-20)))</f>
        <v>0.33254740921892961</v>
      </c>
      <c r="CZ50" s="15">
        <f>CY50*(1-IF(CZ$2&lt;=2032,'MP-2016 factors'!FB31,HLOOKUP('MP-2016 factors'!$CE$2,'MP-2016 factors'!$CE$2:$CE$103,2+$A50-20)))</f>
        <v>0.32922193512674031</v>
      </c>
      <c r="DA50" s="15">
        <f>CZ50*(1-IF(DA$2&lt;=2032,'MP-2016 factors'!FC31,HLOOKUP('MP-2016 factors'!$CE$2,'MP-2016 factors'!$CE$2:$CE$103,2+$A50-20)))</f>
        <v>0.32592971577547292</v>
      </c>
      <c r="DB50" s="15">
        <f>DA50*(1-IF(DB$2&lt;=2032,'MP-2016 factors'!FD31,HLOOKUP('MP-2016 factors'!$CE$2,'MP-2016 factors'!$CE$2:$CE$103,2+$A50-20)))</f>
        <v>0.32267041861771817</v>
      </c>
      <c r="DC50" s="15">
        <f>DB50*(1-IF(DC$2&lt;=2032,'MP-2016 factors'!FE31,HLOOKUP('MP-2016 factors'!$CE$2,'MP-2016 factors'!$CE$2:$CE$103,2+$A50-20)))</f>
        <v>0.31944371443154096</v>
      </c>
      <c r="DD50" s="15">
        <f>DC50*(1-IF(DD$2&lt;=2032,'MP-2016 factors'!FF31,HLOOKUP('MP-2016 factors'!$CE$2,'MP-2016 factors'!$CE$2:$CE$103,2+$A50-20)))</f>
        <v>0.31624927728722557</v>
      </c>
      <c r="DE50" s="15">
        <f>DD50*(1-IF(DE$2&lt;=2032,'MP-2016 factors'!FG31,HLOOKUP('MP-2016 factors'!$CE$2,'MP-2016 factors'!$CE$2:$CE$103,2+$A50-20)))</f>
        <v>0.31308678451435329</v>
      </c>
      <c r="DF50" s="15">
        <f>DE50*(1-IF(DF$2&lt;=2032,'MP-2016 factors'!FH31,HLOOKUP('MP-2016 factors'!$CE$2,'MP-2016 factors'!$CE$2:$CE$103,2+$A50-20)))</f>
        <v>0.30995591666920974</v>
      </c>
    </row>
    <row r="51" spans="1:110" x14ac:dyDescent="0.25">
      <c r="A51">
        <f t="shared" si="9"/>
        <v>49</v>
      </c>
      <c r="B51" s="15">
        <v>1</v>
      </c>
      <c r="C51" s="15">
        <f>B51*(1-IF(C$2&lt;=2032,'MP-2016 factors'!BE32,HLOOKUP('MP-2016 factors'!$CE$2,'MP-2016 factors'!$CE$2:$CE$103,2+$A51-20)))</f>
        <v>0.99019999999999997</v>
      </c>
      <c r="D51" s="15">
        <f>C51*(1-IF(D$2&lt;=2032,'MP-2016 factors'!BF32,HLOOKUP('MP-2016 factors'!$CE$2,'MP-2016 factors'!$CE$2:$CE$103,2+$A51-20)))</f>
        <v>0.97673327999999993</v>
      </c>
      <c r="E51" s="15">
        <f>D51*(1-IF(E$2&lt;=2032,'MP-2016 factors'!BG32,HLOOKUP('MP-2016 factors'!$CE$2,'MP-2016 factors'!$CE$2:$CE$103,2+$A51-20)))</f>
        <v>0.96061718087999992</v>
      </c>
      <c r="F51" s="15">
        <f>E51*(1-IF(F$2&lt;=2032,'MP-2016 factors'!BH32,HLOOKUP('MP-2016 factors'!$CE$2,'MP-2016 factors'!$CE$2:$CE$103,2+$A51-20)))</f>
        <v>0.94313394818798391</v>
      </c>
      <c r="G51" s="15">
        <f>F51*(1-IF(G$2&lt;=2032,'MP-2016 factors'!BI32,HLOOKUP('MP-2016 factors'!$CE$2,'MP-2016 factors'!$CE$2:$CE$103,2+$A51-20)))</f>
        <v>0.92559165675168742</v>
      </c>
      <c r="H51" s="15">
        <f>G51*(1-IF(H$2&lt;=2032,'MP-2016 factors'!BJ32,HLOOKUP('MP-2016 factors'!$CE$2,'MP-2016 factors'!$CE$2:$CE$103,2+$A51-20)))</f>
        <v>0.90883844776448186</v>
      </c>
      <c r="I51" s="15">
        <f>H51*(1-IF(I$2&lt;=2032,'MP-2016 factors'!BK32,HLOOKUP('MP-2016 factors'!$CE$2,'MP-2016 factors'!$CE$2:$CE$103,2+$A51-20)))</f>
        <v>0.89347907799726212</v>
      </c>
      <c r="J51" s="15">
        <f>I51*(1-IF(J$2&lt;=2032,'MP-2016 factors'!BL32,HLOOKUP('MP-2016 factors'!$CE$2,'MP-2016 factors'!$CE$2:$CE$103,2+$A51-20)))</f>
        <v>0.87784319413231005</v>
      </c>
      <c r="K51" s="15">
        <f>J51*(1-IF(K$2&lt;=2032,'MP-2016 factors'!BM32,HLOOKUP('MP-2016 factors'!$CE$2,'MP-2016 factors'!$CE$2:$CE$103,2+$A51-20)))</f>
        <v>0.8623053695961681</v>
      </c>
      <c r="L51" s="15">
        <f>K51*(1-IF(L$2&lt;=2032,'MP-2016 factors'!BN32,HLOOKUP('MP-2016 factors'!$CE$2,'MP-2016 factors'!$CE$2:$CE$103,2+$A51-20)))</f>
        <v>0.8473012561651948</v>
      </c>
      <c r="M51" s="15">
        <f>L51*(1-IF(M$2&lt;=2032,'MP-2016 factors'!BO32,HLOOKUP('MP-2016 factors'!$CE$2,'MP-2016 factors'!$CE$2:$CE$103,2+$A51-20)))</f>
        <v>0.83323605531285261</v>
      </c>
      <c r="N51" s="15">
        <f>M51*(1-IF(N$2&lt;=2032,'MP-2016 factors'!BP32,HLOOKUP('MP-2016 factors'!$CE$2,'MP-2016 factors'!$CE$2:$CE$103,2+$A51-20)))</f>
        <v>0.82040422006103475</v>
      </c>
      <c r="O51" s="15">
        <f>N51*(1-IF(O$2&lt;=2032,'MP-2016 factors'!BQ32,HLOOKUP('MP-2016 factors'!$CE$2,'MP-2016 factors'!$CE$2:$CE$103,2+$A51-20)))</f>
        <v>0.80891856098018022</v>
      </c>
      <c r="P51" s="15">
        <f>O51*(1-IF(P$2&lt;=2032,'MP-2016 factors'!BR32,HLOOKUP('MP-2016 factors'!$CE$2,'MP-2016 factors'!$CE$2:$CE$103,2+$A51-20)))</f>
        <v>0.79880707896792802</v>
      </c>
      <c r="Q51" s="15">
        <f>P51*(1-IF(Q$2&lt;=2032,'MP-2016 factors'!BS32,HLOOKUP('MP-2016 factors'!$CE$2,'MP-2016 factors'!$CE$2:$CE$103,2+$A51-20)))</f>
        <v>0.79002020109928084</v>
      </c>
      <c r="R51" s="15">
        <f>Q51*(1-IF(R$2&lt;=2032,'MP-2016 factors'!BT32,HLOOKUP('MP-2016 factors'!$CE$2,'MP-2016 factors'!$CE$2:$CE$103,2+$A51-20)))</f>
        <v>0.78227800312850782</v>
      </c>
      <c r="S51" s="15">
        <f>R51*(1-IF(S$2&lt;=2032,'MP-2016 factors'!BU32,HLOOKUP('MP-2016 factors'!$CE$2,'MP-2016 factors'!$CE$2:$CE$103,2+$A51-20)))</f>
        <v>0.77531572890066403</v>
      </c>
      <c r="T51" s="15">
        <f>S51*(1-IF(T$2&lt;=2032,'MP-2016 factors'!BV32,HLOOKUP('MP-2016 factors'!$CE$2,'MP-2016 factors'!$CE$2:$CE$103,2+$A51-20)))</f>
        <v>0.7688030767778985</v>
      </c>
      <c r="U51" s="15">
        <f>T51*(1-IF(U$2&lt;=2032,'MP-2016 factors'!BW32,HLOOKUP('MP-2016 factors'!$CE$2,'MP-2016 factors'!$CE$2:$CE$103,2+$A51-20)))</f>
        <v>0.76257577185599756</v>
      </c>
      <c r="V51" s="15">
        <f>U51*(1-IF(V$2&lt;=2032,'MP-2016 factors'!BX32,HLOOKUP('MP-2016 factors'!$CE$2,'MP-2016 factors'!$CE$2:$CE$103,2+$A51-20)))</f>
        <v>0.75639890810396404</v>
      </c>
      <c r="W51" s="15">
        <f>V51*(1-IF(W$2&lt;=2032,'MP-2016 factors'!BY32,HLOOKUP('MP-2016 factors'!$CE$2,'MP-2016 factors'!$CE$2:$CE$103,2+$A51-20)))</f>
        <v>0.7501207971667011</v>
      </c>
      <c r="X51" s="15">
        <f>W51*(1-IF(X$2&lt;=2032,'MP-2016 factors'!BZ32,HLOOKUP('MP-2016 factors'!$CE$2,'MP-2016 factors'!$CE$2:$CE$103,2+$A51-20)))</f>
        <v>0.7435947462313508</v>
      </c>
      <c r="Y51" s="15">
        <f>X51*(1-IF(Y$2&lt;=2032,'MP-2016 factors'!CA32,HLOOKUP('MP-2016 factors'!$CE$2,'MP-2016 factors'!$CE$2:$CE$103,2+$A51-20)))</f>
        <v>0.73682803404064556</v>
      </c>
      <c r="Z51" s="15">
        <f>Y51*(1-IF(Z$2&lt;=2032,'MP-2016 factors'!CB32,HLOOKUP('MP-2016 factors'!$CE$2,'MP-2016 factors'!$CE$2:$CE$103,2+$A51-20)))</f>
        <v>0.72982816771725945</v>
      </c>
      <c r="AA51" s="15">
        <f>Z51*(1-IF(AA$2&lt;=2032,'MP-2016 factors'!CC32,HLOOKUP('MP-2016 factors'!$CE$2,'MP-2016 factors'!$CE$2:$CE$103,2+$A51-20)))</f>
        <v>0.72267585167363024</v>
      </c>
      <c r="AB51" s="15">
        <f>AA51*(1-IF(AB$2&lt;=2032,'MP-2016 factors'!CD32,HLOOKUP('MP-2016 factors'!$CE$2,'MP-2016 factors'!$CE$2:$CE$103,2+$A51-20)))</f>
        <v>0.7155213607420613</v>
      </c>
      <c r="AC51" s="15">
        <f>AB51*(1-IF(AC$2&lt;=2032,'MP-2016 factors'!CE32,HLOOKUP('MP-2016 factors'!$CE$2,'MP-2016 factors'!$CE$2:$CE$103,2+$A51-20)))</f>
        <v>0.70836614713464063</v>
      </c>
      <c r="AD51" s="15">
        <f>AC51*(1-IF(AD$2&lt;=2032,'MP-2016 factors'!CF32,HLOOKUP('MP-2016 factors'!$CE$2,'MP-2016 factors'!$CE$2:$CE$103,2+$A51-20)))</f>
        <v>0.70128248566329421</v>
      </c>
      <c r="AE51" s="15">
        <f>AD51*(1-IF(AE$2&lt;=2032,'MP-2016 factors'!CG32,HLOOKUP('MP-2016 factors'!$CE$2,'MP-2016 factors'!$CE$2:$CE$103,2+$A51-20)))</f>
        <v>0.6942696608066613</v>
      </c>
      <c r="AF51" s="15">
        <f>AE51*(1-IF(AF$2&lt;=2032,'MP-2016 factors'!CH32,HLOOKUP('MP-2016 factors'!$CE$2,'MP-2016 factors'!$CE$2:$CE$103,2+$A51-20)))</f>
        <v>0.68732696419859474</v>
      </c>
      <c r="AG51" s="15">
        <f>AF51*(1-IF(AG$2&lt;=2032,'MP-2016 factors'!CI32,HLOOKUP('MP-2016 factors'!$CE$2,'MP-2016 factors'!$CE$2:$CE$103,2+$A51-20)))</f>
        <v>0.68045369455660876</v>
      </c>
      <c r="AH51" s="15">
        <f>AG51*(1-IF(AH$2&lt;=2032,'MP-2016 factors'!CJ32,HLOOKUP('MP-2016 factors'!$CE$2,'MP-2016 factors'!$CE$2:$CE$103,2+$A51-20)))</f>
        <v>0.67364915761104271</v>
      </c>
      <c r="AI51" s="15">
        <f>AH51*(1-IF(AI$2&lt;=2032,'MP-2016 factors'!CK32,HLOOKUP('MP-2016 factors'!$CE$2,'MP-2016 factors'!$CE$2:$CE$103,2+$A51-20)))</f>
        <v>0.66691266603493227</v>
      </c>
      <c r="AJ51" s="15">
        <f>AI51*(1-IF(AJ$2&lt;=2032,'MP-2016 factors'!CL32,HLOOKUP('MP-2016 factors'!$CE$2,'MP-2016 factors'!$CE$2:$CE$103,2+$A51-20)))</f>
        <v>0.66024353937458291</v>
      </c>
      <c r="AK51" s="15">
        <f>AJ51*(1-IF(AK$2&lt;=2032,'MP-2016 factors'!CM32,HLOOKUP('MP-2016 factors'!$CE$2,'MP-2016 factors'!$CE$2:$CE$103,2+$A51-20)))</f>
        <v>0.65364110398083708</v>
      </c>
      <c r="AL51" s="15">
        <f>AK51*(1-IF(AL$2&lt;=2032,'MP-2016 factors'!CN32,HLOOKUP('MP-2016 factors'!$CE$2,'MP-2016 factors'!$CE$2:$CE$103,2+$A51-20)))</f>
        <v>0.64710469294102868</v>
      </c>
      <c r="AM51" s="15">
        <f>AL51*(1-IF(AM$2&lt;=2032,'MP-2016 factors'!CO32,HLOOKUP('MP-2016 factors'!$CE$2,'MP-2016 factors'!$CE$2:$CE$103,2+$A51-20)))</f>
        <v>0.64063364601161843</v>
      </c>
      <c r="AN51" s="15">
        <f>AM51*(1-IF(AN$2&lt;=2032,'MP-2016 factors'!CP32,HLOOKUP('MP-2016 factors'!$CE$2,'MP-2016 factors'!$CE$2:$CE$103,2+$A51-20)))</f>
        <v>0.63422730955150219</v>
      </c>
      <c r="AO51" s="15">
        <f>AN51*(1-IF(AO$2&lt;=2032,'MP-2016 factors'!CQ32,HLOOKUP('MP-2016 factors'!$CE$2,'MP-2016 factors'!$CE$2:$CE$103,2+$A51-20)))</f>
        <v>0.62788503645598714</v>
      </c>
      <c r="AP51" s="15">
        <f>AO51*(1-IF(AP$2&lt;=2032,'MP-2016 factors'!CR32,HLOOKUP('MP-2016 factors'!$CE$2,'MP-2016 factors'!$CE$2:$CE$103,2+$A51-20)))</f>
        <v>0.62160618609142726</v>
      </c>
      <c r="AQ51" s="15">
        <f>AP51*(1-IF(AQ$2&lt;=2032,'MP-2016 factors'!CS32,HLOOKUP('MP-2016 factors'!$CE$2,'MP-2016 factors'!$CE$2:$CE$103,2+$A51-20)))</f>
        <v>0.61539012423051298</v>
      </c>
      <c r="AR51" s="15">
        <f>AQ51*(1-IF(AR$2&lt;=2032,'MP-2016 factors'!CT32,HLOOKUP('MP-2016 factors'!$CE$2,'MP-2016 factors'!$CE$2:$CE$103,2+$A51-20)))</f>
        <v>0.6092362229882079</v>
      </c>
      <c r="AS51" s="15">
        <f>AR51*(1-IF(AS$2&lt;=2032,'MP-2016 factors'!CU32,HLOOKUP('MP-2016 factors'!$CE$2,'MP-2016 factors'!$CE$2:$CE$103,2+$A51-20)))</f>
        <v>0.60314386075832582</v>
      </c>
      <c r="AT51" s="15">
        <f>AS51*(1-IF(AT$2&lt;=2032,'MP-2016 factors'!CV32,HLOOKUP('MP-2016 factors'!$CE$2,'MP-2016 factors'!$CE$2:$CE$103,2+$A51-20)))</f>
        <v>0.59711242215074256</v>
      </c>
      <c r="AU51" s="15">
        <f>AT51*(1-IF(AU$2&lt;=2032,'MP-2016 factors'!CW32,HLOOKUP('MP-2016 factors'!$CE$2,'MP-2016 factors'!$CE$2:$CE$103,2+$A51-20)))</f>
        <v>0.59114129792923509</v>
      </c>
      <c r="AV51" s="15">
        <f>AU51*(1-IF(AV$2&lt;=2032,'MP-2016 factors'!CX32,HLOOKUP('MP-2016 factors'!$CE$2,'MP-2016 factors'!$CE$2:$CE$103,2+$A51-20)))</f>
        <v>0.58522988494994277</v>
      </c>
      <c r="AW51" s="15">
        <f>AV51*(1-IF(AW$2&lt;=2032,'MP-2016 factors'!CY32,HLOOKUP('MP-2016 factors'!$CE$2,'MP-2016 factors'!$CE$2:$CE$103,2+$A51-20)))</f>
        <v>0.57937758610044332</v>
      </c>
      <c r="AX51" s="15">
        <f>AW51*(1-IF(AX$2&lt;=2032,'MP-2016 factors'!CZ32,HLOOKUP('MP-2016 factors'!$CE$2,'MP-2016 factors'!$CE$2:$CE$103,2+$A51-20)))</f>
        <v>0.57358381023943883</v>
      </c>
      <c r="AY51" s="15">
        <f>AX51*(1-IF(AY$2&lt;=2032,'MP-2016 factors'!DA32,HLOOKUP('MP-2016 factors'!$CE$2,'MP-2016 factors'!$CE$2:$CE$103,2+$A51-20)))</f>
        <v>0.56784797213704441</v>
      </c>
      <c r="AZ51" s="15">
        <f>AY51*(1-IF(AZ$2&lt;=2032,'MP-2016 factors'!DB32,HLOOKUP('MP-2016 factors'!$CE$2,'MP-2016 factors'!$CE$2:$CE$103,2+$A51-20)))</f>
        <v>0.56216949241567393</v>
      </c>
      <c r="BA51" s="15">
        <f>AZ51*(1-IF(BA$2&lt;=2032,'MP-2016 factors'!DC32,HLOOKUP('MP-2016 factors'!$CE$2,'MP-2016 factors'!$CE$2:$CE$103,2+$A51-20)))</f>
        <v>0.55654779749151717</v>
      </c>
      <c r="BB51" s="15">
        <f>BA51*(1-IF(BB$2&lt;=2032,'MP-2016 factors'!DD32,HLOOKUP('MP-2016 factors'!$CE$2,'MP-2016 factors'!$CE$2:$CE$103,2+$A51-20)))</f>
        <v>0.55098231951660204</v>
      </c>
      <c r="BC51" s="15">
        <f>BB51*(1-IF(BC$2&lt;=2032,'MP-2016 factors'!DE32,HLOOKUP('MP-2016 factors'!$CE$2,'MP-2016 factors'!$CE$2:$CE$103,2+$A51-20)))</f>
        <v>0.54547249632143602</v>
      </c>
      <c r="BD51" s="15">
        <f>BC51*(1-IF(BD$2&lt;=2032,'MP-2016 factors'!DF32,HLOOKUP('MP-2016 factors'!$CE$2,'MP-2016 factors'!$CE$2:$CE$103,2+$A51-20)))</f>
        <v>0.5400177713582216</v>
      </c>
      <c r="BE51" s="15">
        <f>BD51*(1-IF(BE$2&lt;=2032,'MP-2016 factors'!DG32,HLOOKUP('MP-2016 factors'!$CE$2,'MP-2016 factors'!$CE$2:$CE$103,2+$A51-20)))</f>
        <v>0.53461759364463934</v>
      </c>
      <c r="BF51" s="15">
        <f>BE51*(1-IF(BF$2&lt;=2032,'MP-2016 factors'!DH32,HLOOKUP('MP-2016 factors'!$CE$2,'MP-2016 factors'!$CE$2:$CE$103,2+$A51-20)))</f>
        <v>0.52927141770819297</v>
      </c>
      <c r="BG51" s="15">
        <f>BF51*(1-IF(BG$2&lt;=2032,'MP-2016 factors'!DI32,HLOOKUP('MP-2016 factors'!$CE$2,'MP-2016 factors'!$CE$2:$CE$103,2+$A51-20)))</f>
        <v>0.52397870353111109</v>
      </c>
      <c r="BH51" s="15">
        <f>BG51*(1-IF(BH$2&lt;=2032,'MP-2016 factors'!DJ32,HLOOKUP('MP-2016 factors'!$CE$2,'MP-2016 factors'!$CE$2:$CE$103,2+$A51-20)))</f>
        <v>0.51873891649579995</v>
      </c>
      <c r="BI51" s="15">
        <f>BH51*(1-IF(BI$2&lt;=2032,'MP-2016 factors'!DK32,HLOOKUP('MP-2016 factors'!$CE$2,'MP-2016 factors'!$CE$2:$CE$103,2+$A51-20)))</f>
        <v>0.51355152733084197</v>
      </c>
      <c r="BJ51" s="15">
        <f>BI51*(1-IF(BJ$2&lt;=2032,'MP-2016 factors'!DL32,HLOOKUP('MP-2016 factors'!$CE$2,'MP-2016 factors'!$CE$2:$CE$103,2+$A51-20)))</f>
        <v>0.50841601205753351</v>
      </c>
      <c r="BK51" s="15">
        <f>BJ51*(1-IF(BK$2&lt;=2032,'MP-2016 factors'!DM32,HLOOKUP('MP-2016 factors'!$CE$2,'MP-2016 factors'!$CE$2:$CE$103,2+$A51-20)))</f>
        <v>0.50333185193695817</v>
      </c>
      <c r="BL51" s="15">
        <f>BK51*(1-IF(BL$2&lt;=2032,'MP-2016 factors'!DN32,HLOOKUP('MP-2016 factors'!$CE$2,'MP-2016 factors'!$CE$2:$CE$103,2+$A51-20)))</f>
        <v>0.49829853341758856</v>
      </c>
      <c r="BM51" s="15">
        <f>BL51*(1-IF(BM$2&lt;=2032,'MP-2016 factors'!DO32,HLOOKUP('MP-2016 factors'!$CE$2,'MP-2016 factors'!$CE$2:$CE$103,2+$A51-20)))</f>
        <v>0.49331554808341266</v>
      </c>
      <c r="BN51" s="15">
        <f>BM51*(1-IF(BN$2&lt;=2032,'MP-2016 factors'!DP32,HLOOKUP('MP-2016 factors'!$CE$2,'MP-2016 factors'!$CE$2:$CE$103,2+$A51-20)))</f>
        <v>0.48838239260257854</v>
      </c>
      <c r="BO51" s="15">
        <f>BN51*(1-IF(BO$2&lt;=2032,'MP-2016 factors'!DQ32,HLOOKUP('MP-2016 factors'!$CE$2,'MP-2016 factors'!$CE$2:$CE$103,2+$A51-20)))</f>
        <v>0.48349856867655278</v>
      </c>
      <c r="BP51" s="15">
        <f>BO51*(1-IF(BP$2&lt;=2032,'MP-2016 factors'!DR32,HLOOKUP('MP-2016 factors'!$CE$2,'MP-2016 factors'!$CE$2:$CE$103,2+$A51-20)))</f>
        <v>0.47866358298978723</v>
      </c>
      <c r="BQ51" s="15">
        <f>BP51*(1-IF(BQ$2&lt;=2032,'MP-2016 factors'!DS32,HLOOKUP('MP-2016 factors'!$CE$2,'MP-2016 factors'!$CE$2:$CE$103,2+$A51-20)))</f>
        <v>0.47387694715988937</v>
      </c>
      <c r="BR51" s="15">
        <f>BQ51*(1-IF(BR$2&lt;=2032,'MP-2016 factors'!DT32,HLOOKUP('MP-2016 factors'!$CE$2,'MP-2016 factors'!$CE$2:$CE$103,2+$A51-20)))</f>
        <v>0.46913817768829047</v>
      </c>
      <c r="BS51" s="15">
        <f>BR51*(1-IF(BS$2&lt;=2032,'MP-2016 factors'!DU32,HLOOKUP('MP-2016 factors'!$CE$2,'MP-2016 factors'!$CE$2:$CE$103,2+$A51-20)))</f>
        <v>0.46444679591140758</v>
      </c>
      <c r="BT51" s="15">
        <f>BS51*(1-IF(BT$2&lt;=2032,'MP-2016 factors'!DV32,HLOOKUP('MP-2016 factors'!$CE$2,'MP-2016 factors'!$CE$2:$CE$103,2+$A51-20)))</f>
        <v>0.45980232795229348</v>
      </c>
      <c r="BU51" s="15">
        <f>BT51*(1-IF(BU$2&lt;=2032,'MP-2016 factors'!DW32,HLOOKUP('MP-2016 factors'!$CE$2,'MP-2016 factors'!$CE$2:$CE$103,2+$A51-20)))</f>
        <v>0.45520430467277057</v>
      </c>
      <c r="BV51" s="15">
        <f>BU51*(1-IF(BV$2&lt;=2032,'MP-2016 factors'!DX32,HLOOKUP('MP-2016 factors'!$CE$2,'MP-2016 factors'!$CE$2:$CE$103,2+$A51-20)))</f>
        <v>0.45065226162604288</v>
      </c>
      <c r="BW51" s="15">
        <f>BV51*(1-IF(BW$2&lt;=2032,'MP-2016 factors'!DY32,HLOOKUP('MP-2016 factors'!$CE$2,'MP-2016 factors'!$CE$2:$CE$103,2+$A51-20)))</f>
        <v>0.44614573900978244</v>
      </c>
      <c r="BX51" s="15">
        <f>BW51*(1-IF(BX$2&lt;=2032,'MP-2016 factors'!DZ32,HLOOKUP('MP-2016 factors'!$CE$2,'MP-2016 factors'!$CE$2:$CE$103,2+$A51-20)))</f>
        <v>0.44168428161968459</v>
      </c>
      <c r="BY51" s="15">
        <f>BX51*(1-IF(BY$2&lt;=2032,'MP-2016 factors'!EA32,HLOOKUP('MP-2016 factors'!$CE$2,'MP-2016 factors'!$CE$2:$CE$103,2+$A51-20)))</f>
        <v>0.43726743880348773</v>
      </c>
      <c r="BZ51" s="15">
        <f>BY51*(1-IF(BZ$2&lt;=2032,'MP-2016 factors'!EB32,HLOOKUP('MP-2016 factors'!$CE$2,'MP-2016 factors'!$CE$2:$CE$103,2+$A51-20)))</f>
        <v>0.43289476441545283</v>
      </c>
      <c r="CA51" s="15">
        <f>BZ51*(1-IF(CA$2&lt;=2032,'MP-2016 factors'!EC32,HLOOKUP('MP-2016 factors'!$CE$2,'MP-2016 factors'!$CE$2:$CE$103,2+$A51-20)))</f>
        <v>0.42856581677129829</v>
      </c>
      <c r="CB51" s="15">
        <f>CA51*(1-IF(CB$2&lt;=2032,'MP-2016 factors'!ED32,HLOOKUP('MP-2016 factors'!$CE$2,'MP-2016 factors'!$CE$2:$CE$103,2+$A51-20)))</f>
        <v>0.42428015860358531</v>
      </c>
      <c r="CC51" s="15">
        <f>CB51*(1-IF(CC$2&lt;=2032,'MP-2016 factors'!EE32,HLOOKUP('MP-2016 factors'!$CE$2,'MP-2016 factors'!$CE$2:$CE$103,2+$A51-20)))</f>
        <v>0.42003735701754946</v>
      </c>
      <c r="CD51" s="15">
        <f>CC51*(1-IF(CD$2&lt;=2032,'MP-2016 factors'!EF32,HLOOKUP('MP-2016 factors'!$CE$2,'MP-2016 factors'!$CE$2:$CE$103,2+$A51-20)))</f>
        <v>0.41583698344737396</v>
      </c>
      <c r="CE51" s="15">
        <f>CD51*(1-IF(CE$2&lt;=2032,'MP-2016 factors'!EG32,HLOOKUP('MP-2016 factors'!$CE$2,'MP-2016 factors'!$CE$2:$CE$103,2+$A51-20)))</f>
        <v>0.4116786136129002</v>
      </c>
      <c r="CF51" s="15">
        <f>CE51*(1-IF(CF$2&lt;=2032,'MP-2016 factors'!EH32,HLOOKUP('MP-2016 factors'!$CE$2,'MP-2016 factors'!$CE$2:$CE$103,2+$A51-20)))</f>
        <v>0.40756182747677122</v>
      </c>
      <c r="CG51" s="15">
        <f>CF51*(1-IF(CG$2&lt;=2032,'MP-2016 factors'!EI32,HLOOKUP('MP-2016 factors'!$CE$2,'MP-2016 factors'!$CE$2:$CE$103,2+$A51-20)))</f>
        <v>0.40348620920200351</v>
      </c>
      <c r="CH51" s="15">
        <f>CG51*(1-IF(CH$2&lt;=2032,'MP-2016 factors'!EJ32,HLOOKUP('MP-2016 factors'!$CE$2,'MP-2016 factors'!$CE$2:$CE$103,2+$A51-20)))</f>
        <v>0.39945134710998348</v>
      </c>
      <c r="CI51" s="15">
        <f>CH51*(1-IF(CI$2&lt;=2032,'MP-2016 factors'!EK32,HLOOKUP('MP-2016 factors'!$CE$2,'MP-2016 factors'!$CE$2:$CE$103,2+$A51-20)))</f>
        <v>0.39545683363888362</v>
      </c>
      <c r="CJ51" s="15">
        <f>CI51*(1-IF(CJ$2&lt;=2032,'MP-2016 factors'!EL32,HLOOKUP('MP-2016 factors'!$CE$2,'MP-2016 factors'!$CE$2:$CE$103,2+$A51-20)))</f>
        <v>0.39150226530249477</v>
      </c>
      <c r="CK51" s="15">
        <f>CJ51*(1-IF(CK$2&lt;=2032,'MP-2016 factors'!EM32,HLOOKUP('MP-2016 factors'!$CE$2,'MP-2016 factors'!$CE$2:$CE$103,2+$A51-20)))</f>
        <v>0.38758724264946981</v>
      </c>
      <c r="CL51" s="15">
        <f>CK51*(1-IF(CL$2&lt;=2032,'MP-2016 factors'!EN32,HLOOKUP('MP-2016 factors'!$CE$2,'MP-2016 factors'!$CE$2:$CE$103,2+$A51-20)))</f>
        <v>0.38371137022297513</v>
      </c>
      <c r="CM51" s="15">
        <f>CL51*(1-IF(CM$2&lt;=2032,'MP-2016 factors'!EO32,HLOOKUP('MP-2016 factors'!$CE$2,'MP-2016 factors'!$CE$2:$CE$103,2+$A51-20)))</f>
        <v>0.37987425652074536</v>
      </c>
      <c r="CN51" s="15">
        <f>CM51*(1-IF(CN$2&lt;=2032,'MP-2016 factors'!EP32,HLOOKUP('MP-2016 factors'!$CE$2,'MP-2016 factors'!$CE$2:$CE$103,2+$A51-20)))</f>
        <v>0.3760755139555379</v>
      </c>
      <c r="CO51" s="15">
        <f>CN51*(1-IF(CO$2&lt;=2032,'MP-2016 factors'!EQ32,HLOOKUP('MP-2016 factors'!$CE$2,'MP-2016 factors'!$CE$2:$CE$103,2+$A51-20)))</f>
        <v>0.37231475881598253</v>
      </c>
      <c r="CP51" s="15">
        <f>CO51*(1-IF(CP$2&lt;=2032,'MP-2016 factors'!ER32,HLOOKUP('MP-2016 factors'!$CE$2,'MP-2016 factors'!$CE$2:$CE$103,2+$A51-20)))</f>
        <v>0.36859161122782269</v>
      </c>
      <c r="CQ51" s="15">
        <f>CP51*(1-IF(CQ$2&lt;=2032,'MP-2016 factors'!ES32,HLOOKUP('MP-2016 factors'!$CE$2,'MP-2016 factors'!$CE$2:$CE$103,2+$A51-20)))</f>
        <v>0.36490569511554444</v>
      </c>
      <c r="CR51" s="15">
        <f>CQ51*(1-IF(CR$2&lt;=2032,'MP-2016 factors'!ET32,HLOOKUP('MP-2016 factors'!$CE$2,'MP-2016 factors'!$CE$2:$CE$103,2+$A51-20)))</f>
        <v>0.36125663816438897</v>
      </c>
      <c r="CS51" s="15">
        <f>CR51*(1-IF(CS$2&lt;=2032,'MP-2016 factors'!EU32,HLOOKUP('MP-2016 factors'!$CE$2,'MP-2016 factors'!$CE$2:$CE$103,2+$A51-20)))</f>
        <v>0.3576440717827451</v>
      </c>
      <c r="CT51" s="15">
        <f>CS51*(1-IF(CT$2&lt;=2032,'MP-2016 factors'!EV32,HLOOKUP('MP-2016 factors'!$CE$2,'MP-2016 factors'!$CE$2:$CE$103,2+$A51-20)))</f>
        <v>0.35406763106491762</v>
      </c>
      <c r="CU51" s="15">
        <f>CT51*(1-IF(CU$2&lt;=2032,'MP-2016 factors'!EW32,HLOOKUP('MP-2016 factors'!$CE$2,'MP-2016 factors'!$CE$2:$CE$103,2+$A51-20)))</f>
        <v>0.35052695475426843</v>
      </c>
      <c r="CV51" s="15">
        <f>CU51*(1-IF(CV$2&lt;=2032,'MP-2016 factors'!EX32,HLOOKUP('MP-2016 factors'!$CE$2,'MP-2016 factors'!$CE$2:$CE$103,2+$A51-20)))</f>
        <v>0.34702168520672572</v>
      </c>
      <c r="CW51" s="15">
        <f>CV51*(1-IF(CW$2&lt;=2032,'MP-2016 factors'!EY32,HLOOKUP('MP-2016 factors'!$CE$2,'MP-2016 factors'!$CE$2:$CE$103,2+$A51-20)))</f>
        <v>0.34355146835465844</v>
      </c>
      <c r="CX51" s="15">
        <f>CW51*(1-IF(CX$2&lt;=2032,'MP-2016 factors'!EZ32,HLOOKUP('MP-2016 factors'!$CE$2,'MP-2016 factors'!$CE$2:$CE$103,2+$A51-20)))</f>
        <v>0.34011595367111186</v>
      </c>
      <c r="CY51" s="15">
        <f>CX51*(1-IF(CY$2&lt;=2032,'MP-2016 factors'!FA32,HLOOKUP('MP-2016 factors'!$CE$2,'MP-2016 factors'!$CE$2:$CE$103,2+$A51-20)))</f>
        <v>0.33671479413440075</v>
      </c>
      <c r="CZ51" s="15">
        <f>CY51*(1-IF(CZ$2&lt;=2032,'MP-2016 factors'!FB32,HLOOKUP('MP-2016 factors'!$CE$2,'MP-2016 factors'!$CE$2:$CE$103,2+$A51-20)))</f>
        <v>0.33334764619305673</v>
      </c>
      <c r="DA51" s="15">
        <f>CZ51*(1-IF(DA$2&lt;=2032,'MP-2016 factors'!FC32,HLOOKUP('MP-2016 factors'!$CE$2,'MP-2016 factors'!$CE$2:$CE$103,2+$A51-20)))</f>
        <v>0.33001416973112618</v>
      </c>
      <c r="DB51" s="15">
        <f>DA51*(1-IF(DB$2&lt;=2032,'MP-2016 factors'!FD32,HLOOKUP('MP-2016 factors'!$CE$2,'MP-2016 factors'!$CE$2:$CE$103,2+$A51-20)))</f>
        <v>0.32671402803381494</v>
      </c>
      <c r="DC51" s="15">
        <f>DB51*(1-IF(DC$2&lt;=2032,'MP-2016 factors'!FE32,HLOOKUP('MP-2016 factors'!$CE$2,'MP-2016 factors'!$CE$2:$CE$103,2+$A51-20)))</f>
        <v>0.3234468877534768</v>
      </c>
      <c r="DD51" s="15">
        <f>DC51*(1-IF(DD$2&lt;=2032,'MP-2016 factors'!FF32,HLOOKUP('MP-2016 factors'!$CE$2,'MP-2016 factors'!$CE$2:$CE$103,2+$A51-20)))</f>
        <v>0.32021241887594204</v>
      </c>
      <c r="DE51" s="15">
        <f>DD51*(1-IF(DE$2&lt;=2032,'MP-2016 factors'!FG32,HLOOKUP('MP-2016 factors'!$CE$2,'MP-2016 factors'!$CE$2:$CE$103,2+$A51-20)))</f>
        <v>0.31701029468718261</v>
      </c>
      <c r="DF51" s="15">
        <f>DE51*(1-IF(DF$2&lt;=2032,'MP-2016 factors'!FH32,HLOOKUP('MP-2016 factors'!$CE$2,'MP-2016 factors'!$CE$2:$CE$103,2+$A51-20)))</f>
        <v>0.3138401917403108</v>
      </c>
    </row>
    <row r="52" spans="1:110" x14ac:dyDescent="0.25">
      <c r="A52">
        <f t="shared" si="9"/>
        <v>50</v>
      </c>
      <c r="B52" s="15">
        <v>1</v>
      </c>
      <c r="C52" s="15">
        <f>B52*(1-IF(C$2&lt;=2032,'MP-2016 factors'!BE33,HLOOKUP('MP-2016 factors'!$CE$2,'MP-2016 factors'!$CE$2:$CE$103,2+$A52-20)))</f>
        <v>0.99250000000000005</v>
      </c>
      <c r="D52" s="15">
        <f>C52*(1-IF(D$2&lt;=2032,'MP-2016 factors'!BF33,HLOOKUP('MP-2016 factors'!$CE$2,'MP-2016 factors'!$CE$2:$CE$103,2+$A52-20)))</f>
        <v>0.98138400000000003</v>
      </c>
      <c r="E52" s="15">
        <f>D52*(1-IF(E$2&lt;=2032,'MP-2016 factors'!BG33,HLOOKUP('MP-2016 factors'!$CE$2,'MP-2016 factors'!$CE$2:$CE$103,2+$A52-20)))</f>
        <v>0.96764462400000006</v>
      </c>
      <c r="F52" s="15">
        <f>E52*(1-IF(F$2&lt;=2032,'MP-2016 factors'!BH33,HLOOKUP('MP-2016 factors'!$CE$2,'MP-2016 factors'!$CE$2:$CE$103,2+$A52-20)))</f>
        <v>0.95245260340320004</v>
      </c>
      <c r="G52" s="15">
        <f>F52*(1-IF(G$2&lt;=2032,'MP-2016 factors'!BI33,HLOOKUP('MP-2016 factors'!$CE$2,'MP-2016 factors'!$CE$2:$CE$103,2+$A52-20)))</f>
        <v>0.93692762596772794</v>
      </c>
      <c r="H52" s="15">
        <f>G52*(1-IF(H$2&lt;=2032,'MP-2016 factors'!BJ33,HLOOKUP('MP-2016 factors'!$CE$2,'MP-2016 factors'!$CE$2:$CE$103,2+$A52-20)))</f>
        <v>0.92212416947743781</v>
      </c>
      <c r="I52" s="15">
        <f>H52*(1-IF(I$2&lt;=2032,'MP-2016 factors'!BK33,HLOOKUP('MP-2016 factors'!$CE$2,'MP-2016 factors'!$CE$2:$CE$103,2+$A52-20)))</f>
        <v>0.90847673176917165</v>
      </c>
      <c r="J52" s="15">
        <f>I52*(1-IF(J$2&lt;=2032,'MP-2016 factors'!BL33,HLOOKUP('MP-2016 factors'!$CE$2,'MP-2016 factors'!$CE$2:$CE$103,2+$A52-20)))</f>
        <v>0.89421364708039563</v>
      </c>
      <c r="K52" s="15">
        <f>J52*(1-IF(K$2&lt;=2032,'MP-2016 factors'!BM33,HLOOKUP('MP-2016 factors'!$CE$2,'MP-2016 factors'!$CE$2:$CE$103,2+$A52-20)))</f>
        <v>0.87963796463298516</v>
      </c>
      <c r="L52" s="15">
        <f>K52*(1-IF(L$2&lt;=2032,'MP-2016 factors'!BN33,HLOOKUP('MP-2016 factors'!$CE$2,'MP-2016 factors'!$CE$2:$CE$103,2+$A52-20)))</f>
        <v>0.86521190201300424</v>
      </c>
      <c r="M52" s="15">
        <f>L52*(1-IF(M$2&lt;=2032,'MP-2016 factors'!BO33,HLOOKUP('MP-2016 factors'!$CE$2,'MP-2016 factors'!$CE$2:$CE$103,2+$A52-20)))</f>
        <v>0.85136851158079618</v>
      </c>
      <c r="N52" s="15">
        <f>M52*(1-IF(N$2&lt;=2032,'MP-2016 factors'!BP33,HLOOKUP('MP-2016 factors'!$CE$2,'MP-2016 factors'!$CE$2:$CE$103,2+$A52-20)))</f>
        <v>0.83834257335361007</v>
      </c>
      <c r="O52" s="15">
        <f>N52*(1-IF(O$2&lt;=2032,'MP-2016 factors'!BQ33,HLOOKUP('MP-2016 factors'!$CE$2,'MP-2016 factors'!$CE$2:$CE$103,2+$A52-20)))</f>
        <v>0.82635427455465349</v>
      </c>
      <c r="P52" s="15">
        <f>O52*(1-IF(P$2&lt;=2032,'MP-2016 factors'!BR33,HLOOKUP('MP-2016 factors'!$CE$2,'MP-2016 factors'!$CE$2:$CE$103,2+$A52-20)))</f>
        <v>0.81552903355798756</v>
      </c>
      <c r="Q52" s="15">
        <f>P52*(1-IF(Q$2&lt;=2032,'MP-2016 factors'!BS33,HLOOKUP('MP-2016 factors'!$CE$2,'MP-2016 factors'!$CE$2:$CE$103,2+$A52-20)))</f>
        <v>0.80590579096200332</v>
      </c>
      <c r="R52" s="15">
        <f>Q52*(1-IF(R$2&lt;=2032,'MP-2016 factors'!BT33,HLOOKUP('MP-2016 factors'!$CE$2,'MP-2016 factors'!$CE$2:$CE$103,2+$A52-20)))</f>
        <v>0.7972825989987099</v>
      </c>
      <c r="S52" s="15">
        <f>R52*(1-IF(S$2&lt;=2032,'MP-2016 factors'!BU33,HLOOKUP('MP-2016 factors'!$CE$2,'MP-2016 factors'!$CE$2:$CE$103,2+$A52-20)))</f>
        <v>0.78954895778842238</v>
      </c>
      <c r="T52" s="15">
        <f>S52*(1-IF(T$2&lt;=2032,'MP-2016 factors'!BV33,HLOOKUP('MP-2016 factors'!$CE$2,'MP-2016 factors'!$CE$2:$CE$103,2+$A52-20)))</f>
        <v>0.78236406227254773</v>
      </c>
      <c r="U52" s="15">
        <f>T52*(1-IF(U$2&lt;=2032,'MP-2016 factors'!BW33,HLOOKUP('MP-2016 factors'!$CE$2,'MP-2016 factors'!$CE$2:$CE$103,2+$A52-20)))</f>
        <v>0.77563573133700381</v>
      </c>
      <c r="V52" s="15">
        <f>U52*(1-IF(V$2&lt;=2032,'MP-2016 factors'!BX33,HLOOKUP('MP-2016 factors'!$CE$2,'MP-2016 factors'!$CE$2:$CE$103,2+$A52-20)))</f>
        <v>0.76904282762063936</v>
      </c>
      <c r="W52" s="15">
        <f>V52*(1-IF(W$2&lt;=2032,'MP-2016 factors'!BY33,HLOOKUP('MP-2016 factors'!$CE$2,'MP-2016 factors'!$CE$2:$CE$103,2+$A52-20)))</f>
        <v>0.76250596358586398</v>
      </c>
      <c r="X52" s="15">
        <f>W52*(1-IF(X$2&lt;=2032,'MP-2016 factors'!BZ33,HLOOKUP('MP-2016 factors'!$CE$2,'MP-2016 factors'!$CE$2:$CE$103,2+$A52-20)))</f>
        <v>0.75579591110630839</v>
      </c>
      <c r="Y52" s="15">
        <f>X52*(1-IF(Y$2&lt;=2032,'MP-2016 factors'!CA33,HLOOKUP('MP-2016 factors'!$CE$2,'MP-2016 factors'!$CE$2:$CE$103,2+$A52-20)))</f>
        <v>0.74891816831524094</v>
      </c>
      <c r="Z52" s="15">
        <f>Y52*(1-IF(Z$2&lt;=2032,'MP-2016 factors'!CB33,HLOOKUP('MP-2016 factors'!$CE$2,'MP-2016 factors'!$CE$2:$CE$103,2+$A52-20)))</f>
        <v>0.74180344571624623</v>
      </c>
      <c r="AA52" s="15">
        <f>Z52*(1-IF(AA$2&lt;=2032,'MP-2016 factors'!CC33,HLOOKUP('MP-2016 factors'!$CE$2,'MP-2016 factors'!$CE$2:$CE$103,2+$A52-20)))</f>
        <v>0.734533771948227</v>
      </c>
      <c r="AB52" s="15">
        <f>AA52*(1-IF(AB$2&lt;=2032,'MP-2016 factors'!CD33,HLOOKUP('MP-2016 factors'!$CE$2,'MP-2016 factors'!$CE$2:$CE$103,2+$A52-20)))</f>
        <v>0.72726188760593957</v>
      </c>
      <c r="AC52" s="15">
        <f>AB52*(1-IF(AC$2&lt;=2032,'MP-2016 factors'!CE33,HLOOKUP('MP-2016 factors'!$CE$2,'MP-2016 factors'!$CE$2:$CE$103,2+$A52-20)))</f>
        <v>0.71998926872988012</v>
      </c>
      <c r="AD52" s="15">
        <f>AC52*(1-IF(AD$2&lt;=2032,'MP-2016 factors'!CF33,HLOOKUP('MP-2016 factors'!$CE$2,'MP-2016 factors'!$CE$2:$CE$103,2+$A52-20)))</f>
        <v>0.7127893760425813</v>
      </c>
      <c r="AE52" s="15">
        <f>AD52*(1-IF(AE$2&lt;=2032,'MP-2016 factors'!CG33,HLOOKUP('MP-2016 factors'!$CE$2,'MP-2016 factors'!$CE$2:$CE$103,2+$A52-20)))</f>
        <v>0.70566148228215553</v>
      </c>
      <c r="AF52" s="15">
        <f>AE52*(1-IF(AF$2&lt;=2032,'MP-2016 factors'!CH33,HLOOKUP('MP-2016 factors'!$CE$2,'MP-2016 factors'!$CE$2:$CE$103,2+$A52-20)))</f>
        <v>0.69860486745933392</v>
      </c>
      <c r="AG52" s="15">
        <f>AF52*(1-IF(AG$2&lt;=2032,'MP-2016 factors'!CI33,HLOOKUP('MP-2016 factors'!$CE$2,'MP-2016 factors'!$CE$2:$CE$103,2+$A52-20)))</f>
        <v>0.69161881878474063</v>
      </c>
      <c r="AH52" s="15">
        <f>AG52*(1-IF(AH$2&lt;=2032,'MP-2016 factors'!CJ33,HLOOKUP('MP-2016 factors'!$CE$2,'MP-2016 factors'!$CE$2:$CE$103,2+$A52-20)))</f>
        <v>0.68470263059689318</v>
      </c>
      <c r="AI52" s="15">
        <f>AH52*(1-IF(AI$2&lt;=2032,'MP-2016 factors'!CK33,HLOOKUP('MP-2016 factors'!$CE$2,'MP-2016 factors'!$CE$2:$CE$103,2+$A52-20)))</f>
        <v>0.67785560429092429</v>
      </c>
      <c r="AJ52" s="15">
        <f>AI52*(1-IF(AJ$2&lt;=2032,'MP-2016 factors'!CL33,HLOOKUP('MP-2016 factors'!$CE$2,'MP-2016 factors'!$CE$2:$CE$103,2+$A52-20)))</f>
        <v>0.67107704824801506</v>
      </c>
      <c r="AK52" s="15">
        <f>AJ52*(1-IF(AK$2&lt;=2032,'MP-2016 factors'!CM33,HLOOKUP('MP-2016 factors'!$CE$2,'MP-2016 factors'!$CE$2:$CE$103,2+$A52-20)))</f>
        <v>0.66436627776553492</v>
      </c>
      <c r="AL52" s="15">
        <f>AK52*(1-IF(AL$2&lt;=2032,'MP-2016 factors'!CN33,HLOOKUP('MP-2016 factors'!$CE$2,'MP-2016 factors'!$CE$2:$CE$103,2+$A52-20)))</f>
        <v>0.65772261498787954</v>
      </c>
      <c r="AM52" s="15">
        <f>AL52*(1-IF(AM$2&lt;=2032,'MP-2016 factors'!CO33,HLOOKUP('MP-2016 factors'!$CE$2,'MP-2016 factors'!$CE$2:$CE$103,2+$A52-20)))</f>
        <v>0.65114538883800077</v>
      </c>
      <c r="AN52" s="15">
        <f>AM52*(1-IF(AN$2&lt;=2032,'MP-2016 factors'!CP33,HLOOKUP('MP-2016 factors'!$CE$2,'MP-2016 factors'!$CE$2:$CE$103,2+$A52-20)))</f>
        <v>0.64463393494962073</v>
      </c>
      <c r="AO52" s="15">
        <f>AN52*(1-IF(AO$2&lt;=2032,'MP-2016 factors'!CQ33,HLOOKUP('MP-2016 factors'!$CE$2,'MP-2016 factors'!$CE$2:$CE$103,2+$A52-20)))</f>
        <v>0.6381875956001245</v>
      </c>
      <c r="AP52" s="15">
        <f>AO52*(1-IF(AP$2&lt;=2032,'MP-2016 factors'!CR33,HLOOKUP('MP-2016 factors'!$CE$2,'MP-2016 factors'!$CE$2:$CE$103,2+$A52-20)))</f>
        <v>0.63180571964412324</v>
      </c>
      <c r="AQ52" s="15">
        <f>AP52*(1-IF(AQ$2&lt;=2032,'MP-2016 factors'!CS33,HLOOKUP('MP-2016 factors'!$CE$2,'MP-2016 factors'!$CE$2:$CE$103,2+$A52-20)))</f>
        <v>0.62548766244768206</v>
      </c>
      <c r="AR52" s="15">
        <f>AQ52*(1-IF(AR$2&lt;=2032,'MP-2016 factors'!CT33,HLOOKUP('MP-2016 factors'!$CE$2,'MP-2016 factors'!$CE$2:$CE$103,2+$A52-20)))</f>
        <v>0.61923278582320518</v>
      </c>
      <c r="AS52" s="15">
        <f>AR52*(1-IF(AS$2&lt;=2032,'MP-2016 factors'!CU33,HLOOKUP('MP-2016 factors'!$CE$2,'MP-2016 factors'!$CE$2:$CE$103,2+$A52-20)))</f>
        <v>0.61304045796497308</v>
      </c>
      <c r="AT52" s="15">
        <f>AS52*(1-IF(AT$2&lt;=2032,'MP-2016 factors'!CV33,HLOOKUP('MP-2016 factors'!$CE$2,'MP-2016 factors'!$CE$2:$CE$103,2+$A52-20)))</f>
        <v>0.60691005338532333</v>
      </c>
      <c r="AU52" s="15">
        <f>AT52*(1-IF(AU$2&lt;=2032,'MP-2016 factors'!CW33,HLOOKUP('MP-2016 factors'!$CE$2,'MP-2016 factors'!$CE$2:$CE$103,2+$A52-20)))</f>
        <v>0.6008409528514701</v>
      </c>
      <c r="AV52" s="15">
        <f>AU52*(1-IF(AV$2&lt;=2032,'MP-2016 factors'!CX33,HLOOKUP('MP-2016 factors'!$CE$2,'MP-2016 factors'!$CE$2:$CE$103,2+$A52-20)))</f>
        <v>0.59483254332295543</v>
      </c>
      <c r="AW52" s="15">
        <f>AV52*(1-IF(AW$2&lt;=2032,'MP-2016 factors'!CY33,HLOOKUP('MP-2016 factors'!$CE$2,'MP-2016 factors'!$CE$2:$CE$103,2+$A52-20)))</f>
        <v>0.58888421788972589</v>
      </c>
      <c r="AX52" s="15">
        <f>AW52*(1-IF(AX$2&lt;=2032,'MP-2016 factors'!CZ33,HLOOKUP('MP-2016 factors'!$CE$2,'MP-2016 factors'!$CE$2:$CE$103,2+$A52-20)))</f>
        <v>0.5829953757108286</v>
      </c>
      <c r="AY52" s="15">
        <f>AX52*(1-IF(AY$2&lt;=2032,'MP-2016 factors'!DA33,HLOOKUP('MP-2016 factors'!$CE$2,'MP-2016 factors'!$CE$2:$CE$103,2+$A52-20)))</f>
        <v>0.57716542195372034</v>
      </c>
      <c r="AZ52" s="15">
        <f>AY52*(1-IF(AZ$2&lt;=2032,'MP-2016 factors'!DB33,HLOOKUP('MP-2016 factors'!$CE$2,'MP-2016 factors'!$CE$2:$CE$103,2+$A52-20)))</f>
        <v>0.57139376773418316</v>
      </c>
      <c r="BA52" s="15">
        <f>AZ52*(1-IF(BA$2&lt;=2032,'MP-2016 factors'!DC33,HLOOKUP('MP-2016 factors'!$CE$2,'MP-2016 factors'!$CE$2:$CE$103,2+$A52-20)))</f>
        <v>0.5656798300568413</v>
      </c>
      <c r="BB52" s="15">
        <f>BA52*(1-IF(BB$2&lt;=2032,'MP-2016 factors'!DD33,HLOOKUP('MP-2016 factors'!$CE$2,'MP-2016 factors'!$CE$2:$CE$103,2+$A52-20)))</f>
        <v>0.56002303175627288</v>
      </c>
      <c r="BC52" s="15">
        <f>BB52*(1-IF(BC$2&lt;=2032,'MP-2016 factors'!DE33,HLOOKUP('MP-2016 factors'!$CE$2,'MP-2016 factors'!$CE$2:$CE$103,2+$A52-20)))</f>
        <v>0.55442280143871014</v>
      </c>
      <c r="BD52" s="15">
        <f>BC52*(1-IF(BD$2&lt;=2032,'MP-2016 factors'!DF33,HLOOKUP('MP-2016 factors'!$CE$2,'MP-2016 factors'!$CE$2:$CE$103,2+$A52-20)))</f>
        <v>0.548878573424323</v>
      </c>
      <c r="BE52" s="15">
        <f>BD52*(1-IF(BE$2&lt;=2032,'MP-2016 factors'!DG33,HLOOKUP('MP-2016 factors'!$CE$2,'MP-2016 factors'!$CE$2:$CE$103,2+$A52-20)))</f>
        <v>0.54338978769007973</v>
      </c>
      <c r="BF52" s="15">
        <f>BE52*(1-IF(BF$2&lt;=2032,'MP-2016 factors'!DH33,HLOOKUP('MP-2016 factors'!$CE$2,'MP-2016 factors'!$CE$2:$CE$103,2+$A52-20)))</f>
        <v>0.53795588981317888</v>
      </c>
      <c r="BG52" s="15">
        <f>BF52*(1-IF(BG$2&lt;=2032,'MP-2016 factors'!DI33,HLOOKUP('MP-2016 factors'!$CE$2,'MP-2016 factors'!$CE$2:$CE$103,2+$A52-20)))</f>
        <v>0.53257633091504708</v>
      </c>
      <c r="BH52" s="15">
        <f>BG52*(1-IF(BH$2&lt;=2032,'MP-2016 factors'!DJ33,HLOOKUP('MP-2016 factors'!$CE$2,'MP-2016 factors'!$CE$2:$CE$103,2+$A52-20)))</f>
        <v>0.52725056760589661</v>
      </c>
      <c r="BI52" s="15">
        <f>BH52*(1-IF(BI$2&lt;=2032,'MP-2016 factors'!DK33,HLOOKUP('MP-2016 factors'!$CE$2,'MP-2016 factors'!$CE$2:$CE$103,2+$A52-20)))</f>
        <v>0.52197806192983764</v>
      </c>
      <c r="BJ52" s="15">
        <f>BI52*(1-IF(BJ$2&lt;=2032,'MP-2016 factors'!DL33,HLOOKUP('MP-2016 factors'!$CE$2,'MP-2016 factors'!$CE$2:$CE$103,2+$A52-20)))</f>
        <v>0.51675828131053925</v>
      </c>
      <c r="BK52" s="15">
        <f>BJ52*(1-IF(BK$2&lt;=2032,'MP-2016 factors'!DM33,HLOOKUP('MP-2016 factors'!$CE$2,'MP-2016 factors'!$CE$2:$CE$103,2+$A52-20)))</f>
        <v>0.51159069849743388</v>
      </c>
      <c r="BL52" s="15">
        <f>BK52*(1-IF(BL$2&lt;=2032,'MP-2016 factors'!DN33,HLOOKUP('MP-2016 factors'!$CE$2,'MP-2016 factors'!$CE$2:$CE$103,2+$A52-20)))</f>
        <v>0.50647479151245955</v>
      </c>
      <c r="BM52" s="15">
        <f>BL52*(1-IF(BM$2&lt;=2032,'MP-2016 factors'!DO33,HLOOKUP('MP-2016 factors'!$CE$2,'MP-2016 factors'!$CE$2:$CE$103,2+$A52-20)))</f>
        <v>0.50141004359733499</v>
      </c>
      <c r="BN52" s="15">
        <f>BM52*(1-IF(BN$2&lt;=2032,'MP-2016 factors'!DP33,HLOOKUP('MP-2016 factors'!$CE$2,'MP-2016 factors'!$CE$2:$CE$103,2+$A52-20)))</f>
        <v>0.49639594316136165</v>
      </c>
      <c r="BO52" s="15">
        <f>BN52*(1-IF(BO$2&lt;=2032,'MP-2016 factors'!DQ33,HLOOKUP('MP-2016 factors'!$CE$2,'MP-2016 factors'!$CE$2:$CE$103,2+$A52-20)))</f>
        <v>0.49143198372974806</v>
      </c>
      <c r="BP52" s="15">
        <f>BO52*(1-IF(BP$2&lt;=2032,'MP-2016 factors'!DR33,HLOOKUP('MP-2016 factors'!$CE$2,'MP-2016 factors'!$CE$2:$CE$103,2+$A52-20)))</f>
        <v>0.48651766389245055</v>
      </c>
      <c r="BQ52" s="15">
        <f>BP52*(1-IF(BQ$2&lt;=2032,'MP-2016 factors'!DS33,HLOOKUP('MP-2016 factors'!$CE$2,'MP-2016 factors'!$CE$2:$CE$103,2+$A52-20)))</f>
        <v>0.48165248725352605</v>
      </c>
      <c r="BR52" s="15">
        <f>BQ52*(1-IF(BR$2&lt;=2032,'MP-2016 factors'!DT33,HLOOKUP('MP-2016 factors'!$CE$2,'MP-2016 factors'!$CE$2:$CE$103,2+$A52-20)))</f>
        <v>0.4768359623809908</v>
      </c>
      <c r="BS52" s="15">
        <f>BR52*(1-IF(BS$2&lt;=2032,'MP-2016 factors'!DU33,HLOOKUP('MP-2016 factors'!$CE$2,'MP-2016 factors'!$CE$2:$CE$103,2+$A52-20)))</f>
        <v>0.4720676027571809</v>
      </c>
      <c r="BT52" s="15">
        <f>BS52*(1-IF(BT$2&lt;=2032,'MP-2016 factors'!DV33,HLOOKUP('MP-2016 factors'!$CE$2,'MP-2016 factors'!$CE$2:$CE$103,2+$A52-20)))</f>
        <v>0.46734692672960909</v>
      </c>
      <c r="BU52" s="15">
        <f>BT52*(1-IF(BU$2&lt;=2032,'MP-2016 factors'!DW33,HLOOKUP('MP-2016 factors'!$CE$2,'MP-2016 factors'!$CE$2:$CE$103,2+$A52-20)))</f>
        <v>0.46267345746231298</v>
      </c>
      <c r="BV52" s="15">
        <f>BU52*(1-IF(BV$2&lt;=2032,'MP-2016 factors'!DX33,HLOOKUP('MP-2016 factors'!$CE$2,'MP-2016 factors'!$CE$2:$CE$103,2+$A52-20)))</f>
        <v>0.45804672288768983</v>
      </c>
      <c r="BW52" s="15">
        <f>BV52*(1-IF(BW$2&lt;=2032,'MP-2016 factors'!DY33,HLOOKUP('MP-2016 factors'!$CE$2,'MP-2016 factors'!$CE$2:$CE$103,2+$A52-20)))</f>
        <v>0.45346625565881293</v>
      </c>
      <c r="BX52" s="15">
        <f>BW52*(1-IF(BX$2&lt;=2032,'MP-2016 factors'!DZ33,HLOOKUP('MP-2016 factors'!$CE$2,'MP-2016 factors'!$CE$2:$CE$103,2+$A52-20)))</f>
        <v>0.4489315931022248</v>
      </c>
      <c r="BY52" s="15">
        <f>BX52*(1-IF(BY$2&lt;=2032,'MP-2016 factors'!EA33,HLOOKUP('MP-2016 factors'!$CE$2,'MP-2016 factors'!$CE$2:$CE$103,2+$A52-20)))</f>
        <v>0.44444227717120255</v>
      </c>
      <c r="BZ52" s="15">
        <f>BY52*(1-IF(BZ$2&lt;=2032,'MP-2016 factors'!EB33,HLOOKUP('MP-2016 factors'!$CE$2,'MP-2016 factors'!$CE$2:$CE$103,2+$A52-20)))</f>
        <v>0.43999785439949052</v>
      </c>
      <c r="CA52" s="15">
        <f>BZ52*(1-IF(CA$2&lt;=2032,'MP-2016 factors'!EC33,HLOOKUP('MP-2016 factors'!$CE$2,'MP-2016 factors'!$CE$2:$CE$103,2+$A52-20)))</f>
        <v>0.43559787585549559</v>
      </c>
      <c r="CB52" s="15">
        <f>CA52*(1-IF(CB$2&lt;=2032,'MP-2016 factors'!ED33,HLOOKUP('MP-2016 factors'!$CE$2,'MP-2016 factors'!$CE$2:$CE$103,2+$A52-20)))</f>
        <v>0.43124189709694061</v>
      </c>
      <c r="CC52" s="15">
        <f>CB52*(1-IF(CC$2&lt;=2032,'MP-2016 factors'!EE33,HLOOKUP('MP-2016 factors'!$CE$2,'MP-2016 factors'!$CE$2:$CE$103,2+$A52-20)))</f>
        <v>0.42692947812597121</v>
      </c>
      <c r="CD52" s="15">
        <f>CC52*(1-IF(CD$2&lt;=2032,'MP-2016 factors'!EF33,HLOOKUP('MP-2016 factors'!$CE$2,'MP-2016 factors'!$CE$2:$CE$103,2+$A52-20)))</f>
        <v>0.4226601833447115</v>
      </c>
      <c r="CE52" s="15">
        <f>CD52*(1-IF(CE$2&lt;=2032,'MP-2016 factors'!EG33,HLOOKUP('MP-2016 factors'!$CE$2,'MP-2016 factors'!$CE$2:$CE$103,2+$A52-20)))</f>
        <v>0.41843358151126436</v>
      </c>
      <c r="CF52" s="15">
        <f>CE52*(1-IF(CF$2&lt;=2032,'MP-2016 factors'!EH33,HLOOKUP('MP-2016 factors'!$CE$2,'MP-2016 factors'!$CE$2:$CE$103,2+$A52-20)))</f>
        <v>0.41424924569615174</v>
      </c>
      <c r="CG52" s="15">
        <f>CF52*(1-IF(CG$2&lt;=2032,'MP-2016 factors'!EI33,HLOOKUP('MP-2016 factors'!$CE$2,'MP-2016 factors'!$CE$2:$CE$103,2+$A52-20)))</f>
        <v>0.41010675323919021</v>
      </c>
      <c r="CH52" s="15">
        <f>CG52*(1-IF(CH$2&lt;=2032,'MP-2016 factors'!EJ33,HLOOKUP('MP-2016 factors'!$CE$2,'MP-2016 factors'!$CE$2:$CE$103,2+$A52-20)))</f>
        <v>0.40600568570679829</v>
      </c>
      <c r="CI52" s="15">
        <f>CH52*(1-IF(CI$2&lt;=2032,'MP-2016 factors'!EK33,HLOOKUP('MP-2016 factors'!$CE$2,'MP-2016 factors'!$CE$2:$CE$103,2+$A52-20)))</f>
        <v>0.40194562884973029</v>
      </c>
      <c r="CJ52" s="15">
        <f>CI52*(1-IF(CJ$2&lt;=2032,'MP-2016 factors'!EL33,HLOOKUP('MP-2016 factors'!$CE$2,'MP-2016 factors'!$CE$2:$CE$103,2+$A52-20)))</f>
        <v>0.39792617256123297</v>
      </c>
      <c r="CK52" s="15">
        <f>CJ52*(1-IF(CK$2&lt;=2032,'MP-2016 factors'!EM33,HLOOKUP('MP-2016 factors'!$CE$2,'MP-2016 factors'!$CE$2:$CE$103,2+$A52-20)))</f>
        <v>0.39394691083562061</v>
      </c>
      <c r="CL52" s="15">
        <f>CK52*(1-IF(CL$2&lt;=2032,'MP-2016 factors'!EN33,HLOOKUP('MP-2016 factors'!$CE$2,'MP-2016 factors'!$CE$2:$CE$103,2+$A52-20)))</f>
        <v>0.39000744172726443</v>
      </c>
      <c r="CM52" s="15">
        <f>CL52*(1-IF(CM$2&lt;=2032,'MP-2016 factors'!EO33,HLOOKUP('MP-2016 factors'!$CE$2,'MP-2016 factors'!$CE$2:$CE$103,2+$A52-20)))</f>
        <v>0.38610736730999179</v>
      </c>
      <c r="CN52" s="15">
        <f>CM52*(1-IF(CN$2&lt;=2032,'MP-2016 factors'!EP33,HLOOKUP('MP-2016 factors'!$CE$2,'MP-2016 factors'!$CE$2:$CE$103,2+$A52-20)))</f>
        <v>0.38224629363689189</v>
      </c>
      <c r="CO52" s="15">
        <f>CN52*(1-IF(CO$2&lt;=2032,'MP-2016 factors'!EQ33,HLOOKUP('MP-2016 factors'!$CE$2,'MP-2016 factors'!$CE$2:$CE$103,2+$A52-20)))</f>
        <v>0.37842383070052299</v>
      </c>
      <c r="CP52" s="15">
        <f>CO52*(1-IF(CP$2&lt;=2032,'MP-2016 factors'!ER33,HLOOKUP('MP-2016 factors'!$CE$2,'MP-2016 factors'!$CE$2:$CE$103,2+$A52-20)))</f>
        <v>0.37463959239351774</v>
      </c>
      <c r="CQ52" s="15">
        <f>CP52*(1-IF(CQ$2&lt;=2032,'MP-2016 factors'!ES33,HLOOKUP('MP-2016 factors'!$CE$2,'MP-2016 factors'!$CE$2:$CE$103,2+$A52-20)))</f>
        <v>0.37089319646958258</v>
      </c>
      <c r="CR52" s="15">
        <f>CQ52*(1-IF(CR$2&lt;=2032,'MP-2016 factors'!ET33,HLOOKUP('MP-2016 factors'!$CE$2,'MP-2016 factors'!$CE$2:$CE$103,2+$A52-20)))</f>
        <v>0.36718426450488673</v>
      </c>
      <c r="CS52" s="15">
        <f>CR52*(1-IF(CS$2&lt;=2032,'MP-2016 factors'!EU33,HLOOKUP('MP-2016 factors'!$CE$2,'MP-2016 factors'!$CE$2:$CE$103,2+$A52-20)))</f>
        <v>0.36351242185983784</v>
      </c>
      <c r="CT52" s="15">
        <f>CS52*(1-IF(CT$2&lt;=2032,'MP-2016 factors'!EV33,HLOOKUP('MP-2016 factors'!$CE$2,'MP-2016 factors'!$CE$2:$CE$103,2+$A52-20)))</f>
        <v>0.35987729764123944</v>
      </c>
      <c r="CU52" s="15">
        <f>CT52*(1-IF(CU$2&lt;=2032,'MP-2016 factors'!EW33,HLOOKUP('MP-2016 factors'!$CE$2,'MP-2016 factors'!$CE$2:$CE$103,2+$A52-20)))</f>
        <v>0.35627852466482701</v>
      </c>
      <c r="CV52" s="15">
        <f>CU52*(1-IF(CV$2&lt;=2032,'MP-2016 factors'!EX33,HLOOKUP('MP-2016 factors'!$CE$2,'MP-2016 factors'!$CE$2:$CE$103,2+$A52-20)))</f>
        <v>0.35271573941817874</v>
      </c>
      <c r="CW52" s="15">
        <f>CV52*(1-IF(CW$2&lt;=2032,'MP-2016 factors'!EY33,HLOOKUP('MP-2016 factors'!$CE$2,'MP-2016 factors'!$CE$2:$CE$103,2+$A52-20)))</f>
        <v>0.34918858202399694</v>
      </c>
      <c r="CX52" s="15">
        <f>CW52*(1-IF(CX$2&lt;=2032,'MP-2016 factors'!EZ33,HLOOKUP('MP-2016 factors'!$CE$2,'MP-2016 factors'!$CE$2:$CE$103,2+$A52-20)))</f>
        <v>0.34569669620375698</v>
      </c>
      <c r="CY52" s="15">
        <f>CX52*(1-IF(CY$2&lt;=2032,'MP-2016 factors'!FA33,HLOOKUP('MP-2016 factors'!$CE$2,'MP-2016 factors'!$CE$2:$CE$103,2+$A52-20)))</f>
        <v>0.34223972924171941</v>
      </c>
      <c r="CZ52" s="15">
        <f>CY52*(1-IF(CZ$2&lt;=2032,'MP-2016 factors'!FB33,HLOOKUP('MP-2016 factors'!$CE$2,'MP-2016 factors'!$CE$2:$CE$103,2+$A52-20)))</f>
        <v>0.33881733194930219</v>
      </c>
      <c r="DA52" s="15">
        <f>CZ52*(1-IF(DA$2&lt;=2032,'MP-2016 factors'!FC33,HLOOKUP('MP-2016 factors'!$CE$2,'MP-2016 factors'!$CE$2:$CE$103,2+$A52-20)))</f>
        <v>0.33542915862980915</v>
      </c>
      <c r="DB52" s="15">
        <f>DA52*(1-IF(DB$2&lt;=2032,'MP-2016 factors'!FD33,HLOOKUP('MP-2016 factors'!$CE$2,'MP-2016 factors'!$CE$2:$CE$103,2+$A52-20)))</f>
        <v>0.33207486704351108</v>
      </c>
      <c r="DC52" s="15">
        <f>DB52*(1-IF(DC$2&lt;=2032,'MP-2016 factors'!FE33,HLOOKUP('MP-2016 factors'!$CE$2,'MP-2016 factors'!$CE$2:$CE$103,2+$A52-20)))</f>
        <v>0.32875411837307594</v>
      </c>
      <c r="DD52" s="15">
        <f>DC52*(1-IF(DD$2&lt;=2032,'MP-2016 factors'!FF33,HLOOKUP('MP-2016 factors'!$CE$2,'MP-2016 factors'!$CE$2:$CE$103,2+$A52-20)))</f>
        <v>0.32546657718934519</v>
      </c>
      <c r="DE52" s="15">
        <f>DD52*(1-IF(DE$2&lt;=2032,'MP-2016 factors'!FG33,HLOOKUP('MP-2016 factors'!$CE$2,'MP-2016 factors'!$CE$2:$CE$103,2+$A52-20)))</f>
        <v>0.32221191141745176</v>
      </c>
      <c r="DF52" s="15">
        <f>DE52*(1-IF(DF$2&lt;=2032,'MP-2016 factors'!FH33,HLOOKUP('MP-2016 factors'!$CE$2,'MP-2016 factors'!$CE$2:$CE$103,2+$A52-20)))</f>
        <v>0.31898979230327723</v>
      </c>
    </row>
    <row r="53" spans="1:110" x14ac:dyDescent="0.25">
      <c r="A53">
        <f t="shared" si="9"/>
        <v>51</v>
      </c>
      <c r="B53" s="15">
        <v>1</v>
      </c>
      <c r="C53" s="15">
        <f>B53*(1-IF(C$2&lt;=2032,'MP-2016 factors'!BE34,HLOOKUP('MP-2016 factors'!$CE$2,'MP-2016 factors'!$CE$2:$CE$103,2+$A53-20)))</f>
        <v>0.99450000000000005</v>
      </c>
      <c r="D53" s="15">
        <f>C53*(1-IF(D$2&lt;=2032,'MP-2016 factors'!BF34,HLOOKUP('MP-2016 factors'!$CE$2,'MP-2016 factors'!$CE$2:$CE$103,2+$A53-20)))</f>
        <v>0.98564895000000008</v>
      </c>
      <c r="E53" s="15">
        <f>D53*(1-IF(E$2&lt;=2032,'MP-2016 factors'!BG34,HLOOKUP('MP-2016 factors'!$CE$2,'MP-2016 factors'!$CE$2:$CE$103,2+$A53-20)))</f>
        <v>0.97421542218000001</v>
      </c>
      <c r="F53" s="15">
        <f>E53*(1-IF(F$2&lt;=2032,'MP-2016 factors'!BH34,HLOOKUP('MP-2016 factors'!$CE$2,'MP-2016 factors'!$CE$2:$CE$103,2+$A53-20)))</f>
        <v>0.96135577860722399</v>
      </c>
      <c r="G53" s="15">
        <f>F53*(1-IF(G$2&lt;=2032,'MP-2016 factors'!BI34,HLOOKUP('MP-2016 factors'!$CE$2,'MP-2016 factors'!$CE$2:$CE$103,2+$A53-20)))</f>
        <v>0.94818520444030496</v>
      </c>
      <c r="H53" s="15">
        <f>G53*(1-IF(H$2&lt;=2032,'MP-2016 factors'!BJ34,HLOOKUP('MP-2016 factors'!$CE$2,'MP-2016 factors'!$CE$2:$CE$103,2+$A53-20)))</f>
        <v>0.93557434122124894</v>
      </c>
      <c r="I53" s="15">
        <f>H53*(1-IF(I$2&lt;=2032,'MP-2016 factors'!BK34,HLOOKUP('MP-2016 factors'!$CE$2,'MP-2016 factors'!$CE$2:$CE$103,2+$A53-20)))</f>
        <v>0.92387966195598337</v>
      </c>
      <c r="J53" s="15">
        <f>I53*(1-IF(J$2&lt;=2032,'MP-2016 factors'!BL34,HLOOKUP('MP-2016 factors'!$CE$2,'MP-2016 factors'!$CE$2:$CE$103,2+$A53-20)))</f>
        <v>0.91131489855338199</v>
      </c>
      <c r="K53" s="15">
        <f>J53*(1-IF(K$2&lt;=2032,'MP-2016 factors'!BM34,HLOOKUP('MP-2016 factors'!$CE$2,'MP-2016 factors'!$CE$2:$CE$103,2+$A53-20)))</f>
        <v>0.89819196401421331</v>
      </c>
      <c r="L53" s="15">
        <f>K53*(1-IF(L$2&lt;=2032,'MP-2016 factors'!BN34,HLOOKUP('MP-2016 factors'!$CE$2,'MP-2016 factors'!$CE$2:$CE$103,2+$A53-20)))</f>
        <v>0.88480890375040155</v>
      </c>
      <c r="M53" s="15">
        <f>L53*(1-IF(M$2&lt;=2032,'MP-2016 factors'!BO34,HLOOKUP('MP-2016 factors'!$CE$2,'MP-2016 factors'!$CE$2:$CE$103,2+$A53-20)))</f>
        <v>0.8714482893037705</v>
      </c>
      <c r="N53" s="15">
        <f>M53*(1-IF(N$2&lt;=2032,'MP-2016 factors'!BP34,HLOOKUP('MP-2016 factors'!$CE$2,'MP-2016 factors'!$CE$2:$CE$103,2+$A53-20)))</f>
        <v>0.8585508546220747</v>
      </c>
      <c r="O53" s="15">
        <f>N53*(1-IF(O$2&lt;=2032,'MP-2016 factors'!BQ34,HLOOKUP('MP-2016 factors'!$CE$2,'MP-2016 factors'!$CE$2:$CE$103,2+$A53-20)))</f>
        <v>0.8463594324864413</v>
      </c>
      <c r="P53" s="15">
        <f>O53*(1-IF(P$2&lt;=2032,'MP-2016 factors'!BR34,HLOOKUP('MP-2016 factors'!$CE$2,'MP-2016 factors'!$CE$2:$CE$103,2+$A53-20)))</f>
        <v>0.83501821609112303</v>
      </c>
      <c r="Q53" s="15">
        <f>P53*(1-IF(Q$2&lt;=2032,'MP-2016 factors'!BS34,HLOOKUP('MP-2016 factors'!$CE$2,'MP-2016 factors'!$CE$2:$CE$103,2+$A53-20)))</f>
        <v>0.82466399021159309</v>
      </c>
      <c r="R53" s="15">
        <f>Q53*(1-IF(R$2&lt;=2032,'MP-2016 factors'!BT34,HLOOKUP('MP-2016 factors'!$CE$2,'MP-2016 factors'!$CE$2:$CE$103,2+$A53-20)))</f>
        <v>0.8152628207231809</v>
      </c>
      <c r="S53" s="15">
        <f>R53*(1-IF(S$2&lt;=2032,'MP-2016 factors'!BU34,HLOOKUP('MP-2016 factors'!$CE$2,'MP-2016 factors'!$CE$2:$CE$103,2+$A53-20)))</f>
        <v>0.80670256110558758</v>
      </c>
      <c r="T53" s="15">
        <f>S53*(1-IF(T$2&lt;=2032,'MP-2016 factors'!BV34,HLOOKUP('MP-2016 factors'!$CE$2,'MP-2016 factors'!$CE$2:$CE$103,2+$A53-20)))</f>
        <v>0.79879687600675275</v>
      </c>
      <c r="U53" s="15">
        <f>T53*(1-IF(U$2&lt;=2032,'MP-2016 factors'!BW34,HLOOKUP('MP-2016 factors'!$CE$2,'MP-2016 factors'!$CE$2:$CE$103,2+$A53-20)))</f>
        <v>0.79144794474749069</v>
      </c>
      <c r="V53" s="15">
        <f>U53*(1-IF(V$2&lt;=2032,'MP-2016 factors'!BX34,HLOOKUP('MP-2016 factors'!$CE$2,'MP-2016 factors'!$CE$2:$CE$103,2+$A53-20)))</f>
        <v>0.78440405803923796</v>
      </c>
      <c r="W53" s="15">
        <f>V53*(1-IF(W$2&lt;=2032,'MP-2016 factors'!BY34,HLOOKUP('MP-2016 factors'!$CE$2,'MP-2016 factors'!$CE$2:$CE$103,2+$A53-20)))</f>
        <v>0.77750130232849268</v>
      </c>
      <c r="X53" s="15">
        <f>W53*(1-IF(X$2&lt;=2032,'MP-2016 factors'!BZ34,HLOOKUP('MP-2016 factors'!$CE$2,'MP-2016 factors'!$CE$2:$CE$103,2+$A53-20)))</f>
        <v>0.77058154073776908</v>
      </c>
      <c r="Y53" s="15">
        <f>X53*(1-IF(Y$2&lt;=2032,'MP-2016 factors'!CA34,HLOOKUP('MP-2016 factors'!$CE$2,'MP-2016 factors'!$CE$2:$CE$103,2+$A53-20)))</f>
        <v>0.76349219056298157</v>
      </c>
      <c r="Z53" s="15">
        <f>Y53*(1-IF(Z$2&lt;=2032,'MP-2016 factors'!CB34,HLOOKUP('MP-2016 factors'!$CE$2,'MP-2016 factors'!$CE$2:$CE$103,2+$A53-20)))</f>
        <v>0.75623901475263333</v>
      </c>
      <c r="AA53" s="15">
        <f>Z53*(1-IF(AA$2&lt;=2032,'MP-2016 factors'!CC34,HLOOKUP('MP-2016 factors'!$CE$2,'MP-2016 factors'!$CE$2:$CE$103,2+$A53-20)))</f>
        <v>0.74882787240805748</v>
      </c>
      <c r="AB53" s="15">
        <f>AA53*(1-IF(AB$2&lt;=2032,'MP-2016 factors'!CD34,HLOOKUP('MP-2016 factors'!$CE$2,'MP-2016 factors'!$CE$2:$CE$103,2+$A53-20)))</f>
        <v>0.74141447647121772</v>
      </c>
      <c r="AC53" s="15">
        <f>AB53*(1-IF(AC$2&lt;=2032,'MP-2016 factors'!CE34,HLOOKUP('MP-2016 factors'!$CE$2,'MP-2016 factors'!$CE$2:$CE$103,2+$A53-20)))</f>
        <v>0.73400033170650558</v>
      </c>
      <c r="AD53" s="15">
        <f>AC53*(1-IF(AD$2&lt;=2032,'MP-2016 factors'!CF34,HLOOKUP('MP-2016 factors'!$CE$2,'MP-2016 factors'!$CE$2:$CE$103,2+$A53-20)))</f>
        <v>0.7266603283894405</v>
      </c>
      <c r="AE53" s="15">
        <f>AD53*(1-IF(AE$2&lt;=2032,'MP-2016 factors'!CG34,HLOOKUP('MP-2016 factors'!$CE$2,'MP-2016 factors'!$CE$2:$CE$103,2+$A53-20)))</f>
        <v>0.71939372510554611</v>
      </c>
      <c r="AF53" s="15">
        <f>AE53*(1-IF(AF$2&lt;=2032,'MP-2016 factors'!CH34,HLOOKUP('MP-2016 factors'!$CE$2,'MP-2016 factors'!$CE$2:$CE$103,2+$A53-20)))</f>
        <v>0.71219978785449067</v>
      </c>
      <c r="AG53" s="15">
        <f>AF53*(1-IF(AG$2&lt;=2032,'MP-2016 factors'!CI34,HLOOKUP('MP-2016 factors'!$CE$2,'MP-2016 factors'!$CE$2:$CE$103,2+$A53-20)))</f>
        <v>0.70507778997594572</v>
      </c>
      <c r="AH53" s="15">
        <f>AG53*(1-IF(AH$2&lt;=2032,'MP-2016 factors'!CJ34,HLOOKUP('MP-2016 factors'!$CE$2,'MP-2016 factors'!$CE$2:$CE$103,2+$A53-20)))</f>
        <v>0.69802701207618623</v>
      </c>
      <c r="AI53" s="15">
        <f>AH53*(1-IF(AI$2&lt;=2032,'MP-2016 factors'!CK34,HLOOKUP('MP-2016 factors'!$CE$2,'MP-2016 factors'!$CE$2:$CE$103,2+$A53-20)))</f>
        <v>0.69104674195542437</v>
      </c>
      <c r="AJ53" s="15">
        <f>AI53*(1-IF(AJ$2&lt;=2032,'MP-2016 factors'!CL34,HLOOKUP('MP-2016 factors'!$CE$2,'MP-2016 factors'!$CE$2:$CE$103,2+$A53-20)))</f>
        <v>0.68413627453587011</v>
      </c>
      <c r="AK53" s="15">
        <f>AJ53*(1-IF(AK$2&lt;=2032,'MP-2016 factors'!CM34,HLOOKUP('MP-2016 factors'!$CE$2,'MP-2016 factors'!$CE$2:$CE$103,2+$A53-20)))</f>
        <v>0.67729491179051138</v>
      </c>
      <c r="AL53" s="15">
        <f>AK53*(1-IF(AL$2&lt;=2032,'MP-2016 factors'!CN34,HLOOKUP('MP-2016 factors'!$CE$2,'MP-2016 factors'!$CE$2:$CE$103,2+$A53-20)))</f>
        <v>0.67052196267260622</v>
      </c>
      <c r="AM53" s="15">
        <f>AL53*(1-IF(AM$2&lt;=2032,'MP-2016 factors'!CO34,HLOOKUP('MP-2016 factors'!$CE$2,'MP-2016 factors'!$CE$2:$CE$103,2+$A53-20)))</f>
        <v>0.66381674304588012</v>
      </c>
      <c r="AN53" s="15">
        <f>AM53*(1-IF(AN$2&lt;=2032,'MP-2016 factors'!CP34,HLOOKUP('MP-2016 factors'!$CE$2,'MP-2016 factors'!$CE$2:$CE$103,2+$A53-20)))</f>
        <v>0.65717857561542137</v>
      </c>
      <c r="AO53" s="15">
        <f>AN53*(1-IF(AO$2&lt;=2032,'MP-2016 factors'!CQ34,HLOOKUP('MP-2016 factors'!$CE$2,'MP-2016 factors'!$CE$2:$CE$103,2+$A53-20)))</f>
        <v>0.65060678985926712</v>
      </c>
      <c r="AP53" s="15">
        <f>AO53*(1-IF(AP$2&lt;=2032,'MP-2016 factors'!CR34,HLOOKUP('MP-2016 factors'!$CE$2,'MP-2016 factors'!$CE$2:$CE$103,2+$A53-20)))</f>
        <v>0.64410072196067447</v>
      </c>
      <c r="AQ53" s="15">
        <f>AP53*(1-IF(AQ$2&lt;=2032,'MP-2016 factors'!CS34,HLOOKUP('MP-2016 factors'!$CE$2,'MP-2016 factors'!$CE$2:$CE$103,2+$A53-20)))</f>
        <v>0.63765971474106775</v>
      </c>
      <c r="AR53" s="15">
        <f>AQ53*(1-IF(AR$2&lt;=2032,'MP-2016 factors'!CT34,HLOOKUP('MP-2016 factors'!$CE$2,'MP-2016 factors'!$CE$2:$CE$103,2+$A53-20)))</f>
        <v>0.63128311759365707</v>
      </c>
      <c r="AS53" s="15">
        <f>AR53*(1-IF(AS$2&lt;=2032,'MP-2016 factors'!CU34,HLOOKUP('MP-2016 factors'!$CE$2,'MP-2016 factors'!$CE$2:$CE$103,2+$A53-20)))</f>
        <v>0.62497028641772046</v>
      </c>
      <c r="AT53" s="15">
        <f>AS53*(1-IF(AT$2&lt;=2032,'MP-2016 factors'!CV34,HLOOKUP('MP-2016 factors'!$CE$2,'MP-2016 factors'!$CE$2:$CE$103,2+$A53-20)))</f>
        <v>0.6187205835535432</v>
      </c>
      <c r="AU53" s="15">
        <f>AT53*(1-IF(AU$2&lt;=2032,'MP-2016 factors'!CW34,HLOOKUP('MP-2016 factors'!$CE$2,'MP-2016 factors'!$CE$2:$CE$103,2+$A53-20)))</f>
        <v>0.61253337771800775</v>
      </c>
      <c r="AV53" s="15">
        <f>AU53*(1-IF(AV$2&lt;=2032,'MP-2016 factors'!CX34,HLOOKUP('MP-2016 factors'!$CE$2,'MP-2016 factors'!$CE$2:$CE$103,2+$A53-20)))</f>
        <v>0.6064080439408277</v>
      </c>
      <c r="AW53" s="15">
        <f>AV53*(1-IF(AW$2&lt;=2032,'MP-2016 factors'!CY34,HLOOKUP('MP-2016 factors'!$CE$2,'MP-2016 factors'!$CE$2:$CE$103,2+$A53-20)))</f>
        <v>0.60034396350141939</v>
      </c>
      <c r="AX53" s="15">
        <f>AW53*(1-IF(AX$2&lt;=2032,'MP-2016 factors'!CZ34,HLOOKUP('MP-2016 factors'!$CE$2,'MP-2016 factors'!$CE$2:$CE$103,2+$A53-20)))</f>
        <v>0.59434052386640523</v>
      </c>
      <c r="AY53" s="15">
        <f>AX53*(1-IF(AY$2&lt;=2032,'MP-2016 factors'!DA34,HLOOKUP('MP-2016 factors'!$CE$2,'MP-2016 factors'!$CE$2:$CE$103,2+$A53-20)))</f>
        <v>0.58839711862774113</v>
      </c>
      <c r="AZ53" s="15">
        <f>AY53*(1-IF(AZ$2&lt;=2032,'MP-2016 factors'!DB34,HLOOKUP('MP-2016 factors'!$CE$2,'MP-2016 factors'!$CE$2:$CE$103,2+$A53-20)))</f>
        <v>0.58251314744146376</v>
      </c>
      <c r="BA53" s="15">
        <f>AZ53*(1-IF(BA$2&lt;=2032,'MP-2016 factors'!DC34,HLOOKUP('MP-2016 factors'!$CE$2,'MP-2016 factors'!$CE$2:$CE$103,2+$A53-20)))</f>
        <v>0.57668801596704911</v>
      </c>
      <c r="BB53" s="15">
        <f>BA53*(1-IF(BB$2&lt;=2032,'MP-2016 factors'!DD34,HLOOKUP('MP-2016 factors'!$CE$2,'MP-2016 factors'!$CE$2:$CE$103,2+$A53-20)))</f>
        <v>0.57092113580737858</v>
      </c>
      <c r="BC53" s="15">
        <f>BB53*(1-IF(BC$2&lt;=2032,'MP-2016 factors'!DE34,HLOOKUP('MP-2016 factors'!$CE$2,'MP-2016 factors'!$CE$2:$CE$103,2+$A53-20)))</f>
        <v>0.56521192444930479</v>
      </c>
      <c r="BD53" s="15">
        <f>BC53*(1-IF(BD$2&lt;=2032,'MP-2016 factors'!DF34,HLOOKUP('MP-2016 factors'!$CE$2,'MP-2016 factors'!$CE$2:$CE$103,2+$A53-20)))</f>
        <v>0.55955980520481174</v>
      </c>
      <c r="BE53" s="15">
        <f>BD53*(1-IF(BE$2&lt;=2032,'MP-2016 factors'!DG34,HLOOKUP('MP-2016 factors'!$CE$2,'MP-2016 factors'!$CE$2:$CE$103,2+$A53-20)))</f>
        <v>0.55396420715276362</v>
      </c>
      <c r="BF53" s="15">
        <f>BE53*(1-IF(BF$2&lt;=2032,'MP-2016 factors'!DH34,HLOOKUP('MP-2016 factors'!$CE$2,'MP-2016 factors'!$CE$2:$CE$103,2+$A53-20)))</f>
        <v>0.54842456508123594</v>
      </c>
      <c r="BG53" s="15">
        <f>BF53*(1-IF(BG$2&lt;=2032,'MP-2016 factors'!DI34,HLOOKUP('MP-2016 factors'!$CE$2,'MP-2016 factors'!$CE$2:$CE$103,2+$A53-20)))</f>
        <v>0.54294031943042353</v>
      </c>
      <c r="BH53" s="15">
        <f>BG53*(1-IF(BH$2&lt;=2032,'MP-2016 factors'!DJ34,HLOOKUP('MP-2016 factors'!$CE$2,'MP-2016 factors'!$CE$2:$CE$103,2+$A53-20)))</f>
        <v>0.53751091623611924</v>
      </c>
      <c r="BI53" s="15">
        <f>BH53*(1-IF(BI$2&lt;=2032,'MP-2016 factors'!DK34,HLOOKUP('MP-2016 factors'!$CE$2,'MP-2016 factors'!$CE$2:$CE$103,2+$A53-20)))</f>
        <v>0.53213580707375807</v>
      </c>
      <c r="BJ53" s="15">
        <f>BI53*(1-IF(BJ$2&lt;=2032,'MP-2016 factors'!DL34,HLOOKUP('MP-2016 factors'!$CE$2,'MP-2016 factors'!$CE$2:$CE$103,2+$A53-20)))</f>
        <v>0.52681444900302044</v>
      </c>
      <c r="BK53" s="15">
        <f>BJ53*(1-IF(BK$2&lt;=2032,'MP-2016 factors'!DM34,HLOOKUP('MP-2016 factors'!$CE$2,'MP-2016 factors'!$CE$2:$CE$103,2+$A53-20)))</f>
        <v>0.52154630451299022</v>
      </c>
      <c r="BL53" s="15">
        <f>BK53*(1-IF(BL$2&lt;=2032,'MP-2016 factors'!DN34,HLOOKUP('MP-2016 factors'!$CE$2,'MP-2016 factors'!$CE$2:$CE$103,2+$A53-20)))</f>
        <v>0.51633084146786035</v>
      </c>
      <c r="BM53" s="15">
        <f>BL53*(1-IF(BM$2&lt;=2032,'MP-2016 factors'!DO34,HLOOKUP('MP-2016 factors'!$CE$2,'MP-2016 factors'!$CE$2:$CE$103,2+$A53-20)))</f>
        <v>0.51116753305318174</v>
      </c>
      <c r="BN53" s="15">
        <f>BM53*(1-IF(BN$2&lt;=2032,'MP-2016 factors'!DP34,HLOOKUP('MP-2016 factors'!$CE$2,'MP-2016 factors'!$CE$2:$CE$103,2+$A53-20)))</f>
        <v>0.50605585772264994</v>
      </c>
      <c r="BO53" s="15">
        <f>BN53*(1-IF(BO$2&lt;=2032,'MP-2016 factors'!DQ34,HLOOKUP('MP-2016 factors'!$CE$2,'MP-2016 factors'!$CE$2:$CE$103,2+$A53-20)))</f>
        <v>0.5009952991454234</v>
      </c>
      <c r="BP53" s="15">
        <f>BO53*(1-IF(BP$2&lt;=2032,'MP-2016 factors'!DR34,HLOOKUP('MP-2016 factors'!$CE$2,'MP-2016 factors'!$CE$2:$CE$103,2+$A53-20)))</f>
        <v>0.49598534615396916</v>
      </c>
      <c r="BQ53" s="15">
        <f>BP53*(1-IF(BQ$2&lt;=2032,'MP-2016 factors'!DS34,HLOOKUP('MP-2016 factors'!$CE$2,'MP-2016 factors'!$CE$2:$CE$103,2+$A53-20)))</f>
        <v>0.49102549269242945</v>
      </c>
      <c r="BR53" s="15">
        <f>BQ53*(1-IF(BR$2&lt;=2032,'MP-2016 factors'!DT34,HLOOKUP('MP-2016 factors'!$CE$2,'MP-2016 factors'!$CE$2:$CE$103,2+$A53-20)))</f>
        <v>0.48611523776550514</v>
      </c>
      <c r="BS53" s="15">
        <f>BR53*(1-IF(BS$2&lt;=2032,'MP-2016 factors'!DU34,HLOOKUP('MP-2016 factors'!$CE$2,'MP-2016 factors'!$CE$2:$CE$103,2+$A53-20)))</f>
        <v>0.48125408538785008</v>
      </c>
      <c r="BT53" s="15">
        <f>BS53*(1-IF(BT$2&lt;=2032,'MP-2016 factors'!DV34,HLOOKUP('MP-2016 factors'!$CE$2,'MP-2016 factors'!$CE$2:$CE$103,2+$A53-20)))</f>
        <v>0.47644154453397158</v>
      </c>
      <c r="BU53" s="15">
        <f>BT53*(1-IF(BU$2&lt;=2032,'MP-2016 factors'!DW34,HLOOKUP('MP-2016 factors'!$CE$2,'MP-2016 factors'!$CE$2:$CE$103,2+$A53-20)))</f>
        <v>0.47167712908863185</v>
      </c>
      <c r="BV53" s="15">
        <f>BU53*(1-IF(BV$2&lt;=2032,'MP-2016 factors'!DX34,HLOOKUP('MP-2016 factors'!$CE$2,'MP-2016 factors'!$CE$2:$CE$103,2+$A53-20)))</f>
        <v>0.46696035779774553</v>
      </c>
      <c r="BW53" s="15">
        <f>BV53*(1-IF(BW$2&lt;=2032,'MP-2016 factors'!DY34,HLOOKUP('MP-2016 factors'!$CE$2,'MP-2016 factors'!$CE$2:$CE$103,2+$A53-20)))</f>
        <v>0.46229075421976806</v>
      </c>
      <c r="BX53" s="15">
        <f>BW53*(1-IF(BX$2&lt;=2032,'MP-2016 factors'!DZ34,HLOOKUP('MP-2016 factors'!$CE$2,'MP-2016 factors'!$CE$2:$CE$103,2+$A53-20)))</f>
        <v>0.45766784667757038</v>
      </c>
      <c r="BY53" s="15">
        <f>BX53*(1-IF(BY$2&lt;=2032,'MP-2016 factors'!EA34,HLOOKUP('MP-2016 factors'!$CE$2,'MP-2016 factors'!$CE$2:$CE$103,2+$A53-20)))</f>
        <v>0.45309116821079465</v>
      </c>
      <c r="BZ53" s="15">
        <f>BY53*(1-IF(BZ$2&lt;=2032,'MP-2016 factors'!EB34,HLOOKUP('MP-2016 factors'!$CE$2,'MP-2016 factors'!$CE$2:$CE$103,2+$A53-20)))</f>
        <v>0.4485602565286867</v>
      </c>
      <c r="CA53" s="15">
        <f>BZ53*(1-IF(CA$2&lt;=2032,'MP-2016 factors'!EC34,HLOOKUP('MP-2016 factors'!$CE$2,'MP-2016 factors'!$CE$2:$CE$103,2+$A53-20)))</f>
        <v>0.44407465396339985</v>
      </c>
      <c r="CB53" s="15">
        <f>CA53*(1-IF(CB$2&lt;=2032,'MP-2016 factors'!ED34,HLOOKUP('MP-2016 factors'!$CE$2,'MP-2016 factors'!$CE$2:$CE$103,2+$A53-20)))</f>
        <v>0.43963390742376585</v>
      </c>
      <c r="CC53" s="15">
        <f>CB53*(1-IF(CC$2&lt;=2032,'MP-2016 factors'!EE34,HLOOKUP('MP-2016 factors'!$CE$2,'MP-2016 factors'!$CE$2:$CE$103,2+$A53-20)))</f>
        <v>0.4352375683495282</v>
      </c>
      <c r="CD53" s="15">
        <f>CC53*(1-IF(CD$2&lt;=2032,'MP-2016 factors'!EF34,HLOOKUP('MP-2016 factors'!$CE$2,'MP-2016 factors'!$CE$2:$CE$103,2+$A53-20)))</f>
        <v>0.43088519266603292</v>
      </c>
      <c r="CE53" s="15">
        <f>CD53*(1-IF(CE$2&lt;=2032,'MP-2016 factors'!EG34,HLOOKUP('MP-2016 factors'!$CE$2,'MP-2016 factors'!$CE$2:$CE$103,2+$A53-20)))</f>
        <v>0.42657634073937262</v>
      </c>
      <c r="CF53" s="15">
        <f>CE53*(1-IF(CF$2&lt;=2032,'MP-2016 factors'!EH34,HLOOKUP('MP-2016 factors'!$CE$2,'MP-2016 factors'!$CE$2:$CE$103,2+$A53-20)))</f>
        <v>0.42231057733197891</v>
      </c>
      <c r="CG53" s="15">
        <f>CF53*(1-IF(CG$2&lt;=2032,'MP-2016 factors'!EI34,HLOOKUP('MP-2016 factors'!$CE$2,'MP-2016 factors'!$CE$2:$CE$103,2+$A53-20)))</f>
        <v>0.41808747155865911</v>
      </c>
      <c r="CH53" s="15">
        <f>CG53*(1-IF(CH$2&lt;=2032,'MP-2016 factors'!EJ34,HLOOKUP('MP-2016 factors'!$CE$2,'MP-2016 factors'!$CE$2:$CE$103,2+$A53-20)))</f>
        <v>0.41390659684307252</v>
      </c>
      <c r="CI53" s="15">
        <f>CH53*(1-IF(CI$2&lt;=2032,'MP-2016 factors'!EK34,HLOOKUP('MP-2016 factors'!$CE$2,'MP-2016 factors'!$CE$2:$CE$103,2+$A53-20)))</f>
        <v>0.40976753087464179</v>
      </c>
      <c r="CJ53" s="15">
        <f>CI53*(1-IF(CJ$2&lt;=2032,'MP-2016 factors'!EL34,HLOOKUP('MP-2016 factors'!$CE$2,'MP-2016 factors'!$CE$2:$CE$103,2+$A53-20)))</f>
        <v>0.40566985556589535</v>
      </c>
      <c r="CK53" s="15">
        <f>CJ53*(1-IF(CK$2&lt;=2032,'MP-2016 factors'!EM34,HLOOKUP('MP-2016 factors'!$CE$2,'MP-2016 factors'!$CE$2:$CE$103,2+$A53-20)))</f>
        <v>0.40161315701023642</v>
      </c>
      <c r="CL53" s="15">
        <f>CK53*(1-IF(CL$2&lt;=2032,'MP-2016 factors'!EN34,HLOOKUP('MP-2016 factors'!$CE$2,'MP-2016 factors'!$CE$2:$CE$103,2+$A53-20)))</f>
        <v>0.39759702544013403</v>
      </c>
      <c r="CM53" s="15">
        <f>CL53*(1-IF(CM$2&lt;=2032,'MP-2016 factors'!EO34,HLOOKUP('MP-2016 factors'!$CE$2,'MP-2016 factors'!$CE$2:$CE$103,2+$A53-20)))</f>
        <v>0.3936210551857327</v>
      </c>
      <c r="CN53" s="15">
        <f>CM53*(1-IF(CN$2&lt;=2032,'MP-2016 factors'!EP34,HLOOKUP('MP-2016 factors'!$CE$2,'MP-2016 factors'!$CE$2:$CE$103,2+$A53-20)))</f>
        <v>0.38968484463387537</v>
      </c>
      <c r="CO53" s="15">
        <f>CN53*(1-IF(CO$2&lt;=2032,'MP-2016 factors'!EQ34,HLOOKUP('MP-2016 factors'!$CE$2,'MP-2016 factors'!$CE$2:$CE$103,2+$A53-20)))</f>
        <v>0.38578799618753662</v>
      </c>
      <c r="CP53" s="15">
        <f>CO53*(1-IF(CP$2&lt;=2032,'MP-2016 factors'!ER34,HLOOKUP('MP-2016 factors'!$CE$2,'MP-2016 factors'!$CE$2:$CE$103,2+$A53-20)))</f>
        <v>0.38193011622566125</v>
      </c>
      <c r="CQ53" s="15">
        <f>CP53*(1-IF(CQ$2&lt;=2032,'MP-2016 factors'!ES34,HLOOKUP('MP-2016 factors'!$CE$2,'MP-2016 factors'!$CE$2:$CE$103,2+$A53-20)))</f>
        <v>0.37811081506340466</v>
      </c>
      <c r="CR53" s="15">
        <f>CQ53*(1-IF(CR$2&lt;=2032,'MP-2016 factors'!ET34,HLOOKUP('MP-2016 factors'!$CE$2,'MP-2016 factors'!$CE$2:$CE$103,2+$A53-20)))</f>
        <v>0.37432970691277062</v>
      </c>
      <c r="CS53" s="15">
        <f>CR53*(1-IF(CS$2&lt;=2032,'MP-2016 factors'!EU34,HLOOKUP('MP-2016 factors'!$CE$2,'MP-2016 factors'!$CE$2:$CE$103,2+$A53-20)))</f>
        <v>0.37058640984364294</v>
      </c>
      <c r="CT53" s="15">
        <f>CS53*(1-IF(CT$2&lt;=2032,'MP-2016 factors'!EV34,HLOOKUP('MP-2016 factors'!$CE$2,'MP-2016 factors'!$CE$2:$CE$103,2+$A53-20)))</f>
        <v>0.36688054574520651</v>
      </c>
      <c r="CU53" s="15">
        <f>CT53*(1-IF(CU$2&lt;=2032,'MP-2016 factors'!EW34,HLOOKUP('MP-2016 factors'!$CE$2,'MP-2016 factors'!$CE$2:$CE$103,2+$A53-20)))</f>
        <v>0.36321174028775444</v>
      </c>
      <c r="CV53" s="15">
        <f>CU53*(1-IF(CV$2&lt;=2032,'MP-2016 factors'!EX34,HLOOKUP('MP-2016 factors'!$CE$2,'MP-2016 factors'!$CE$2:$CE$103,2+$A53-20)))</f>
        <v>0.35957962288487688</v>
      </c>
      <c r="CW53" s="15">
        <f>CV53*(1-IF(CW$2&lt;=2032,'MP-2016 factors'!EY34,HLOOKUP('MP-2016 factors'!$CE$2,'MP-2016 factors'!$CE$2:$CE$103,2+$A53-20)))</f>
        <v>0.35598382665602812</v>
      </c>
      <c r="CX53" s="15">
        <f>CW53*(1-IF(CX$2&lt;=2032,'MP-2016 factors'!EZ34,HLOOKUP('MP-2016 factors'!$CE$2,'MP-2016 factors'!$CE$2:$CE$103,2+$A53-20)))</f>
        <v>0.35242398838946781</v>
      </c>
      <c r="CY53" s="15">
        <f>CX53*(1-IF(CY$2&lt;=2032,'MP-2016 factors'!FA34,HLOOKUP('MP-2016 factors'!$CE$2,'MP-2016 factors'!$CE$2:$CE$103,2+$A53-20)))</f>
        <v>0.34889974850557315</v>
      </c>
      <c r="CZ53" s="15">
        <f>CY53*(1-IF(CZ$2&lt;=2032,'MP-2016 factors'!FB34,HLOOKUP('MP-2016 factors'!$CE$2,'MP-2016 factors'!$CE$2:$CE$103,2+$A53-20)))</f>
        <v>0.34541075102051744</v>
      </c>
      <c r="DA53" s="15">
        <f>CZ53*(1-IF(DA$2&lt;=2032,'MP-2016 factors'!FC34,HLOOKUP('MP-2016 factors'!$CE$2,'MP-2016 factors'!$CE$2:$CE$103,2+$A53-20)))</f>
        <v>0.34195664351031224</v>
      </c>
      <c r="DB53" s="15">
        <f>DA53*(1-IF(DB$2&lt;=2032,'MP-2016 factors'!FD34,HLOOKUP('MP-2016 factors'!$CE$2,'MP-2016 factors'!$CE$2:$CE$103,2+$A53-20)))</f>
        <v>0.33853707707520914</v>
      </c>
      <c r="DC53" s="15">
        <f>DB53*(1-IF(DC$2&lt;=2032,'MP-2016 factors'!FE34,HLOOKUP('MP-2016 factors'!$CE$2,'MP-2016 factors'!$CE$2:$CE$103,2+$A53-20)))</f>
        <v>0.33515170630445706</v>
      </c>
      <c r="DD53" s="15">
        <f>DC53*(1-IF(DD$2&lt;=2032,'MP-2016 factors'!FF34,HLOOKUP('MP-2016 factors'!$CE$2,'MP-2016 factors'!$CE$2:$CE$103,2+$A53-20)))</f>
        <v>0.33180018924141247</v>
      </c>
      <c r="DE53" s="15">
        <f>DD53*(1-IF(DE$2&lt;=2032,'MP-2016 factors'!FG34,HLOOKUP('MP-2016 factors'!$CE$2,'MP-2016 factors'!$CE$2:$CE$103,2+$A53-20)))</f>
        <v>0.32848218734899837</v>
      </c>
      <c r="DF53" s="15">
        <f>DE53*(1-IF(DF$2&lt;=2032,'MP-2016 factors'!FH34,HLOOKUP('MP-2016 factors'!$CE$2,'MP-2016 factors'!$CE$2:$CE$103,2+$A53-20)))</f>
        <v>0.32519736547550837</v>
      </c>
    </row>
    <row r="54" spans="1:110" x14ac:dyDescent="0.25">
      <c r="A54">
        <f t="shared" si="9"/>
        <v>52</v>
      </c>
      <c r="B54" s="15">
        <v>1</v>
      </c>
      <c r="C54" s="15">
        <f>B54*(1-IF(C$2&lt;=2032,'MP-2016 factors'!BE35,HLOOKUP('MP-2016 factors'!$CE$2,'MP-2016 factors'!$CE$2:$CE$103,2+$A54-20)))</f>
        <v>0.996</v>
      </c>
      <c r="D54" s="15">
        <f>C54*(1-IF(D$2&lt;=2032,'MP-2016 factors'!BF35,HLOOKUP('MP-2016 factors'!$CE$2,'MP-2016 factors'!$CE$2:$CE$103,2+$A54-20)))</f>
        <v>0.9891276</v>
      </c>
      <c r="E54" s="15">
        <f>D54*(1-IF(E$2&lt;=2032,'MP-2016 factors'!BG35,HLOOKUP('MP-2016 factors'!$CE$2,'MP-2016 factors'!$CE$2:$CE$103,2+$A54-20)))</f>
        <v>0.98002762608000005</v>
      </c>
      <c r="F54" s="15">
        <f>E54*(1-IF(F$2&lt;=2032,'MP-2016 factors'!BH35,HLOOKUP('MP-2016 factors'!$CE$2,'MP-2016 factors'!$CE$2:$CE$103,2+$A54-20)))</f>
        <v>0.96973733600616008</v>
      </c>
      <c r="G54" s="15">
        <f>F54*(1-IF(G$2&lt;=2032,'MP-2016 factors'!BI35,HLOOKUP('MP-2016 factors'!$CE$2,'MP-2016 factors'!$CE$2:$CE$103,2+$A54-20)))</f>
        <v>0.95907022531009234</v>
      </c>
      <c r="H54" s="15">
        <f>G54*(1-IF(H$2&lt;=2032,'MP-2016 factors'!BJ35,HLOOKUP('MP-2016 factors'!$CE$2,'MP-2016 factors'!$CE$2:$CE$103,2+$A54-20)))</f>
        <v>0.9488081738992743</v>
      </c>
      <c r="I54" s="15">
        <f>H54*(1-IF(I$2&lt;=2032,'MP-2016 factors'!BK35,HLOOKUP('MP-2016 factors'!$CE$2,'MP-2016 factors'!$CE$2:$CE$103,2+$A54-20)))</f>
        <v>0.93941497297767151</v>
      </c>
      <c r="J54" s="15">
        <f>I54*(1-IF(J$2&lt;=2032,'MP-2016 factors'!BL35,HLOOKUP('MP-2016 factors'!$CE$2,'MP-2016 factors'!$CE$2:$CE$103,2+$A54-20)))</f>
        <v>0.92889352528032165</v>
      </c>
      <c r="K54" s="15">
        <f>J54*(1-IF(K$2&lt;=2032,'MP-2016 factors'!BM35,HLOOKUP('MP-2016 factors'!$CE$2,'MP-2016 factors'!$CE$2:$CE$103,2+$A54-20)))</f>
        <v>0.91746813491937373</v>
      </c>
      <c r="L54" s="15">
        <f>K54*(1-IF(L$2&lt;=2032,'MP-2016 factors'!BN35,HLOOKUP('MP-2016 factors'!$CE$2,'MP-2016 factors'!$CE$2:$CE$103,2+$A54-20)))</f>
        <v>0.905357555538438</v>
      </c>
      <c r="M54" s="15">
        <f>L54*(1-IF(M$2&lt;=2032,'MP-2016 factors'!BO35,HLOOKUP('MP-2016 factors'!$CE$2,'MP-2016 factors'!$CE$2:$CE$103,2+$A54-20)))</f>
        <v>0.89286362127200747</v>
      </c>
      <c r="N54" s="15">
        <f>M54*(1-IF(N$2&lt;=2032,'MP-2016 factors'!BP35,HLOOKUP('MP-2016 factors'!$CE$2,'MP-2016 factors'!$CE$2:$CE$103,2+$A54-20)))</f>
        <v>0.88036353057419936</v>
      </c>
      <c r="O54" s="15">
        <f>N54*(1-IF(O$2&lt;=2032,'MP-2016 factors'!BQ35,HLOOKUP('MP-2016 factors'!$CE$2,'MP-2016 factors'!$CE$2:$CE$103,2+$A54-20)))</f>
        <v>0.86812647749921801</v>
      </c>
      <c r="P54" s="15">
        <f>O54*(1-IF(P$2&lt;=2032,'MP-2016 factors'!BR35,HLOOKUP('MP-2016 factors'!$CE$2,'MP-2016 factors'!$CE$2:$CE$103,2+$A54-20)))</f>
        <v>0.85640677005297861</v>
      </c>
      <c r="Q54" s="15">
        <f>P54*(1-IF(Q$2&lt;=2032,'MP-2016 factors'!BS35,HLOOKUP('MP-2016 factors'!$CE$2,'MP-2016 factors'!$CE$2:$CE$103,2+$A54-20)))</f>
        <v>0.84544476339630048</v>
      </c>
      <c r="R54" s="15">
        <f>Q54*(1-IF(R$2&lt;=2032,'MP-2016 factors'!BT35,HLOOKUP('MP-2016 factors'!$CE$2,'MP-2016 factors'!$CE$2:$CE$103,2+$A54-20)))</f>
        <v>0.83529942623554487</v>
      </c>
      <c r="S54" s="15">
        <f>R54*(1-IF(S$2&lt;=2032,'MP-2016 factors'!BU35,HLOOKUP('MP-2016 factors'!$CE$2,'MP-2016 factors'!$CE$2:$CE$103,2+$A54-20)))</f>
        <v>0.82594407266170677</v>
      </c>
      <c r="T54" s="15">
        <f>S54*(1-IF(T$2&lt;=2032,'MP-2016 factors'!BV35,HLOOKUP('MP-2016 factors'!$CE$2,'MP-2016 factors'!$CE$2:$CE$103,2+$A54-20)))</f>
        <v>0.81735425430602504</v>
      </c>
      <c r="U54" s="15">
        <f>T54*(1-IF(U$2&lt;=2032,'MP-2016 factors'!BW35,HLOOKUP('MP-2016 factors'!$CE$2,'MP-2016 factors'!$CE$2:$CE$103,2+$A54-20)))</f>
        <v>0.80934418261382601</v>
      </c>
      <c r="V54" s="15">
        <f>U54*(1-IF(V$2&lt;=2032,'MP-2016 factors'!BX35,HLOOKUP('MP-2016 factors'!$CE$2,'MP-2016 factors'!$CE$2:$CE$103,2+$A54-20)))</f>
        <v>0.80173634729725607</v>
      </c>
      <c r="W54" s="15">
        <f>V54*(1-IF(W$2&lt;=2032,'MP-2016 factors'!BY35,HLOOKUP('MP-2016 factors'!$CE$2,'MP-2016 factors'!$CE$2:$CE$103,2+$A54-20)))</f>
        <v>0.79436037290212136</v>
      </c>
      <c r="X54" s="15">
        <f>W54*(1-IF(X$2&lt;=2032,'MP-2016 factors'!BZ35,HLOOKUP('MP-2016 factors'!$CE$2,'MP-2016 factors'!$CE$2:$CE$103,2+$A54-20)))</f>
        <v>0.78705225747142182</v>
      </c>
      <c r="Y54" s="15">
        <f>X54*(1-IF(Y$2&lt;=2032,'MP-2016 factors'!CA35,HLOOKUP('MP-2016 factors'!$CE$2,'MP-2016 factors'!$CE$2:$CE$103,2+$A54-20)))</f>
        <v>0.77973267147693759</v>
      </c>
      <c r="Z54" s="15">
        <f>Y54*(1-IF(Z$2&lt;=2032,'MP-2016 factors'!CB35,HLOOKUP('MP-2016 factors'!$CE$2,'MP-2016 factors'!$CE$2:$CE$103,2+$A54-20)))</f>
        <v>0.77232521109790675</v>
      </c>
      <c r="AA54" s="15">
        <f>Z54*(1-IF(AA$2&lt;=2032,'MP-2016 factors'!CC35,HLOOKUP('MP-2016 factors'!$CE$2,'MP-2016 factors'!$CE$2:$CE$103,2+$A54-20)))</f>
        <v>0.76475642402914723</v>
      </c>
      <c r="AB54" s="15">
        <f>AA54*(1-IF(AB$2&lt;=2032,'MP-2016 factors'!CD35,HLOOKUP('MP-2016 factors'!$CE$2,'MP-2016 factors'!$CE$2:$CE$103,2+$A54-20)))</f>
        <v>0.75718533543125865</v>
      </c>
      <c r="AC54" s="15">
        <f>AB54*(1-IF(AC$2&lt;=2032,'MP-2016 factors'!CE35,HLOOKUP('MP-2016 factors'!$CE$2,'MP-2016 factors'!$CE$2:$CE$103,2+$A54-20)))</f>
        <v>0.74961348207694611</v>
      </c>
      <c r="AD54" s="15">
        <f>AC54*(1-IF(AD$2&lt;=2032,'MP-2016 factors'!CF35,HLOOKUP('MP-2016 factors'!$CE$2,'MP-2016 factors'!$CE$2:$CE$103,2+$A54-20)))</f>
        <v>0.74211734725617662</v>
      </c>
      <c r="AE54" s="15">
        <f>AD54*(1-IF(AE$2&lt;=2032,'MP-2016 factors'!CG35,HLOOKUP('MP-2016 factors'!$CE$2,'MP-2016 factors'!$CE$2:$CE$103,2+$A54-20)))</f>
        <v>0.73469617378361485</v>
      </c>
      <c r="AF54" s="15">
        <f>AE54*(1-IF(AF$2&lt;=2032,'MP-2016 factors'!CH35,HLOOKUP('MP-2016 factors'!$CE$2,'MP-2016 factors'!$CE$2:$CE$103,2+$A54-20)))</f>
        <v>0.72734921204577874</v>
      </c>
      <c r="AG54" s="15">
        <f>AF54*(1-IF(AG$2&lt;=2032,'MP-2016 factors'!CI35,HLOOKUP('MP-2016 factors'!$CE$2,'MP-2016 factors'!$CE$2:$CE$103,2+$A54-20)))</f>
        <v>0.72007571992532093</v>
      </c>
      <c r="AH54" s="15">
        <f>AG54*(1-IF(AH$2&lt;=2032,'MP-2016 factors'!CJ35,HLOOKUP('MP-2016 factors'!$CE$2,'MP-2016 factors'!$CE$2:$CE$103,2+$A54-20)))</f>
        <v>0.71287496272606776</v>
      </c>
      <c r="AI54" s="15">
        <f>AH54*(1-IF(AI$2&lt;=2032,'MP-2016 factors'!CK35,HLOOKUP('MP-2016 factors'!$CE$2,'MP-2016 factors'!$CE$2:$CE$103,2+$A54-20)))</f>
        <v>0.70574621309880703</v>
      </c>
      <c r="AJ54" s="15">
        <f>AI54*(1-IF(AJ$2&lt;=2032,'MP-2016 factors'!CL35,HLOOKUP('MP-2016 factors'!$CE$2,'MP-2016 factors'!$CE$2:$CE$103,2+$A54-20)))</f>
        <v>0.69868875096781891</v>
      </c>
      <c r="AK54" s="15">
        <f>AJ54*(1-IF(AK$2&lt;=2032,'MP-2016 factors'!CM35,HLOOKUP('MP-2016 factors'!$CE$2,'MP-2016 factors'!$CE$2:$CE$103,2+$A54-20)))</f>
        <v>0.69170186345814066</v>
      </c>
      <c r="AL54" s="15">
        <f>AK54*(1-IF(AL$2&lt;=2032,'MP-2016 factors'!CN35,HLOOKUP('MP-2016 factors'!$CE$2,'MP-2016 factors'!$CE$2:$CE$103,2+$A54-20)))</f>
        <v>0.68478484482355928</v>
      </c>
      <c r="AM54" s="15">
        <f>AL54*(1-IF(AM$2&lt;=2032,'MP-2016 factors'!CO35,HLOOKUP('MP-2016 factors'!$CE$2,'MP-2016 factors'!$CE$2:$CE$103,2+$A54-20)))</f>
        <v>0.67793699637532367</v>
      </c>
      <c r="AN54" s="15">
        <f>AM54*(1-IF(AN$2&lt;=2032,'MP-2016 factors'!CP35,HLOOKUP('MP-2016 factors'!$CE$2,'MP-2016 factors'!$CE$2:$CE$103,2+$A54-20)))</f>
        <v>0.6711576264115704</v>
      </c>
      <c r="AO54" s="15">
        <f>AN54*(1-IF(AO$2&lt;=2032,'MP-2016 factors'!CQ35,HLOOKUP('MP-2016 factors'!$CE$2,'MP-2016 factors'!$CE$2:$CE$103,2+$A54-20)))</f>
        <v>0.66444605014745473</v>
      </c>
      <c r="AP54" s="15">
        <f>AO54*(1-IF(AP$2&lt;=2032,'MP-2016 factors'!CR35,HLOOKUP('MP-2016 factors'!$CE$2,'MP-2016 factors'!$CE$2:$CE$103,2+$A54-20)))</f>
        <v>0.65780158964598012</v>
      </c>
      <c r="AQ54" s="15">
        <f>AP54*(1-IF(AQ$2&lt;=2032,'MP-2016 factors'!CS35,HLOOKUP('MP-2016 factors'!$CE$2,'MP-2016 factors'!$CE$2:$CE$103,2+$A54-20)))</f>
        <v>0.65122357374952033</v>
      </c>
      <c r="AR54" s="15">
        <f>AQ54*(1-IF(AR$2&lt;=2032,'MP-2016 factors'!CT35,HLOOKUP('MP-2016 factors'!$CE$2,'MP-2016 factors'!$CE$2:$CE$103,2+$A54-20)))</f>
        <v>0.64471133801202507</v>
      </c>
      <c r="AS54" s="15">
        <f>AR54*(1-IF(AS$2&lt;=2032,'MP-2016 factors'!CU35,HLOOKUP('MP-2016 factors'!$CE$2,'MP-2016 factors'!$CE$2:$CE$103,2+$A54-20)))</f>
        <v>0.6382642246319048</v>
      </c>
      <c r="AT54" s="15">
        <f>AS54*(1-IF(AT$2&lt;=2032,'MP-2016 factors'!CV35,HLOOKUP('MP-2016 factors'!$CE$2,'MP-2016 factors'!$CE$2:$CE$103,2+$A54-20)))</f>
        <v>0.63188158238558578</v>
      </c>
      <c r="AU54" s="15">
        <f>AT54*(1-IF(AU$2&lt;=2032,'MP-2016 factors'!CW35,HLOOKUP('MP-2016 factors'!$CE$2,'MP-2016 factors'!$CE$2:$CE$103,2+$A54-20)))</f>
        <v>0.62556276656172993</v>
      </c>
      <c r="AV54" s="15">
        <f>AU54*(1-IF(AV$2&lt;=2032,'MP-2016 factors'!CX35,HLOOKUP('MP-2016 factors'!$CE$2,'MP-2016 factors'!$CE$2:$CE$103,2+$A54-20)))</f>
        <v>0.61930713889611266</v>
      </c>
      <c r="AW54" s="15">
        <f>AV54*(1-IF(AW$2&lt;=2032,'MP-2016 factors'!CY35,HLOOKUP('MP-2016 factors'!$CE$2,'MP-2016 factors'!$CE$2:$CE$103,2+$A54-20)))</f>
        <v>0.61311406750715158</v>
      </c>
      <c r="AX54" s="15">
        <f>AW54*(1-IF(AX$2&lt;=2032,'MP-2016 factors'!CZ35,HLOOKUP('MP-2016 factors'!$CE$2,'MP-2016 factors'!$CE$2:$CE$103,2+$A54-20)))</f>
        <v>0.60698292683208011</v>
      </c>
      <c r="AY54" s="15">
        <f>AX54*(1-IF(AY$2&lt;=2032,'MP-2016 factors'!DA35,HLOOKUP('MP-2016 factors'!$CE$2,'MP-2016 factors'!$CE$2:$CE$103,2+$A54-20)))</f>
        <v>0.60091309756375932</v>
      </c>
      <c r="AZ54" s="15">
        <f>AY54*(1-IF(AZ$2&lt;=2032,'MP-2016 factors'!DB35,HLOOKUP('MP-2016 factors'!$CE$2,'MP-2016 factors'!$CE$2:$CE$103,2+$A54-20)))</f>
        <v>0.59490396658812172</v>
      </c>
      <c r="BA54" s="15">
        <f>AZ54*(1-IF(BA$2&lt;=2032,'MP-2016 factors'!DC35,HLOOKUP('MP-2016 factors'!$CE$2,'MP-2016 factors'!$CE$2:$CE$103,2+$A54-20)))</f>
        <v>0.5889549269222405</v>
      </c>
      <c r="BB54" s="15">
        <f>BA54*(1-IF(BB$2&lt;=2032,'MP-2016 factors'!DD35,HLOOKUP('MP-2016 factors'!$CE$2,'MP-2016 factors'!$CE$2:$CE$103,2+$A54-20)))</f>
        <v>0.58306537765301814</v>
      </c>
      <c r="BC54" s="15">
        <f>BB54*(1-IF(BC$2&lt;=2032,'MP-2016 factors'!DE35,HLOOKUP('MP-2016 factors'!$CE$2,'MP-2016 factors'!$CE$2:$CE$103,2+$A54-20)))</f>
        <v>0.577234723876488</v>
      </c>
      <c r="BD54" s="15">
        <f>BC54*(1-IF(BD$2&lt;=2032,'MP-2016 factors'!DF35,HLOOKUP('MP-2016 factors'!$CE$2,'MP-2016 factors'!$CE$2:$CE$103,2+$A54-20)))</f>
        <v>0.57146237663772315</v>
      </c>
      <c r="BE54" s="15">
        <f>BD54*(1-IF(BE$2&lt;=2032,'MP-2016 factors'!DG35,HLOOKUP('MP-2016 factors'!$CE$2,'MP-2016 factors'!$CE$2:$CE$103,2+$A54-20)))</f>
        <v>0.56574775287134593</v>
      </c>
      <c r="BF54" s="15">
        <f>BE54*(1-IF(BF$2&lt;=2032,'MP-2016 factors'!DH35,HLOOKUP('MP-2016 factors'!$CE$2,'MP-2016 factors'!$CE$2:$CE$103,2+$A54-20)))</f>
        <v>0.56009027534263245</v>
      </c>
      <c r="BG54" s="15">
        <f>BF54*(1-IF(BG$2&lt;=2032,'MP-2016 factors'!DI35,HLOOKUP('MP-2016 factors'!$CE$2,'MP-2016 factors'!$CE$2:$CE$103,2+$A54-20)))</f>
        <v>0.55448937258920616</v>
      </c>
      <c r="BH54" s="15">
        <f>BG54*(1-IF(BH$2&lt;=2032,'MP-2016 factors'!DJ35,HLOOKUP('MP-2016 factors'!$CE$2,'MP-2016 factors'!$CE$2:$CE$103,2+$A54-20)))</f>
        <v>0.5489444788633141</v>
      </c>
      <c r="BI54" s="15">
        <f>BH54*(1-IF(BI$2&lt;=2032,'MP-2016 factors'!DK35,HLOOKUP('MP-2016 factors'!$CE$2,'MP-2016 factors'!$CE$2:$CE$103,2+$A54-20)))</f>
        <v>0.54345503407468099</v>
      </c>
      <c r="BJ54" s="15">
        <f>BI54*(1-IF(BJ$2&lt;=2032,'MP-2016 factors'!DL35,HLOOKUP('MP-2016 factors'!$CE$2,'MP-2016 factors'!$CE$2:$CE$103,2+$A54-20)))</f>
        <v>0.53802048373393419</v>
      </c>
      <c r="BK54" s="15">
        <f>BJ54*(1-IF(BK$2&lt;=2032,'MP-2016 factors'!DM35,HLOOKUP('MP-2016 factors'!$CE$2,'MP-2016 factors'!$CE$2:$CE$103,2+$A54-20)))</f>
        <v>0.53264027889659482</v>
      </c>
      <c r="BL54" s="15">
        <f>BK54*(1-IF(BL$2&lt;=2032,'MP-2016 factors'!DN35,HLOOKUP('MP-2016 factors'!$CE$2,'MP-2016 factors'!$CE$2:$CE$103,2+$A54-20)))</f>
        <v>0.52731387610762892</v>
      </c>
      <c r="BM54" s="15">
        <f>BL54*(1-IF(BM$2&lt;=2032,'MP-2016 factors'!DO35,HLOOKUP('MP-2016 factors'!$CE$2,'MP-2016 factors'!$CE$2:$CE$103,2+$A54-20)))</f>
        <v>0.52204073734655265</v>
      </c>
      <c r="BN54" s="15">
        <f>BM54*(1-IF(BN$2&lt;=2032,'MP-2016 factors'!DP35,HLOOKUP('MP-2016 factors'!$CE$2,'MP-2016 factors'!$CE$2:$CE$103,2+$A54-20)))</f>
        <v>0.51682032997308713</v>
      </c>
      <c r="BO54" s="15">
        <f>BN54*(1-IF(BO$2&lt;=2032,'MP-2016 factors'!DQ35,HLOOKUP('MP-2016 factors'!$CE$2,'MP-2016 factors'!$CE$2:$CE$103,2+$A54-20)))</f>
        <v>0.51165212667335624</v>
      </c>
      <c r="BP54" s="15">
        <f>BO54*(1-IF(BP$2&lt;=2032,'MP-2016 factors'!DR35,HLOOKUP('MP-2016 factors'!$CE$2,'MP-2016 factors'!$CE$2:$CE$103,2+$A54-20)))</f>
        <v>0.50653560540662268</v>
      </c>
      <c r="BQ54" s="15">
        <f>BP54*(1-IF(BQ$2&lt;=2032,'MP-2016 factors'!DS35,HLOOKUP('MP-2016 factors'!$CE$2,'MP-2016 factors'!$CE$2:$CE$103,2+$A54-20)))</f>
        <v>0.50147024935255646</v>
      </c>
      <c r="BR54" s="15">
        <f>BQ54*(1-IF(BR$2&lt;=2032,'MP-2016 factors'!DT35,HLOOKUP('MP-2016 factors'!$CE$2,'MP-2016 factors'!$CE$2:$CE$103,2+$A54-20)))</f>
        <v>0.49645554685903087</v>
      </c>
      <c r="BS54" s="15">
        <f>BR54*(1-IF(BS$2&lt;=2032,'MP-2016 factors'!DU35,HLOOKUP('MP-2016 factors'!$CE$2,'MP-2016 factors'!$CE$2:$CE$103,2+$A54-20)))</f>
        <v>0.49149099139044056</v>
      </c>
      <c r="BT54" s="15">
        <f>BS54*(1-IF(BT$2&lt;=2032,'MP-2016 factors'!DV35,HLOOKUP('MP-2016 factors'!$CE$2,'MP-2016 factors'!$CE$2:$CE$103,2+$A54-20)))</f>
        <v>0.48657608147653614</v>
      </c>
      <c r="BU54" s="15">
        <f>BT54*(1-IF(BU$2&lt;=2032,'MP-2016 factors'!DW35,HLOOKUP('MP-2016 factors'!$CE$2,'MP-2016 factors'!$CE$2:$CE$103,2+$A54-20)))</f>
        <v>0.48171032066177077</v>
      </c>
      <c r="BV54" s="15">
        <f>BU54*(1-IF(BV$2&lt;=2032,'MP-2016 factors'!DX35,HLOOKUP('MP-2016 factors'!$CE$2,'MP-2016 factors'!$CE$2:$CE$103,2+$A54-20)))</f>
        <v>0.47689321745515306</v>
      </c>
      <c r="BW54" s="15">
        <f>BV54*(1-IF(BW$2&lt;=2032,'MP-2016 factors'!DY35,HLOOKUP('MP-2016 factors'!$CE$2,'MP-2016 factors'!$CE$2:$CE$103,2+$A54-20)))</f>
        <v>0.47212428528060152</v>
      </c>
      <c r="BX54" s="15">
        <f>BW54*(1-IF(BX$2&lt;=2032,'MP-2016 factors'!DZ35,HLOOKUP('MP-2016 factors'!$CE$2,'MP-2016 factors'!$CE$2:$CE$103,2+$A54-20)))</f>
        <v>0.46740304242779551</v>
      </c>
      <c r="BY54" s="15">
        <f>BX54*(1-IF(BY$2&lt;=2032,'MP-2016 factors'!EA35,HLOOKUP('MP-2016 factors'!$CE$2,'MP-2016 factors'!$CE$2:$CE$103,2+$A54-20)))</f>
        <v>0.46272901200351757</v>
      </c>
      <c r="BZ54" s="15">
        <f>BY54*(1-IF(BZ$2&lt;=2032,'MP-2016 factors'!EB35,HLOOKUP('MP-2016 factors'!$CE$2,'MP-2016 factors'!$CE$2:$CE$103,2+$A54-20)))</f>
        <v>0.45810172188348242</v>
      </c>
      <c r="CA54" s="15">
        <f>BZ54*(1-IF(CA$2&lt;=2032,'MP-2016 factors'!EC35,HLOOKUP('MP-2016 factors'!$CE$2,'MP-2016 factors'!$CE$2:$CE$103,2+$A54-20)))</f>
        <v>0.45352070466464761</v>
      </c>
      <c r="CB54" s="15">
        <f>CA54*(1-IF(CB$2&lt;=2032,'MP-2016 factors'!ED35,HLOOKUP('MP-2016 factors'!$CE$2,'MP-2016 factors'!$CE$2:$CE$103,2+$A54-20)))</f>
        <v>0.44898549761800111</v>
      </c>
      <c r="CC54" s="15">
        <f>CB54*(1-IF(CC$2&lt;=2032,'MP-2016 factors'!EE35,HLOOKUP('MP-2016 factors'!$CE$2,'MP-2016 factors'!$CE$2:$CE$103,2+$A54-20)))</f>
        <v>0.44449564264182106</v>
      </c>
      <c r="CD54" s="15">
        <f>CC54*(1-IF(CD$2&lt;=2032,'MP-2016 factors'!EF35,HLOOKUP('MP-2016 factors'!$CE$2,'MP-2016 factors'!$CE$2:$CE$103,2+$A54-20)))</f>
        <v>0.44005068621540283</v>
      </c>
      <c r="CE54" s="15">
        <f>CD54*(1-IF(CE$2&lt;=2032,'MP-2016 factors'!EG35,HLOOKUP('MP-2016 factors'!$CE$2,'MP-2016 factors'!$CE$2:$CE$103,2+$A54-20)))</f>
        <v>0.43565017935324879</v>
      </c>
      <c r="CF54" s="15">
        <f>CE54*(1-IF(CF$2&lt;=2032,'MP-2016 factors'!EH35,HLOOKUP('MP-2016 factors'!$CE$2,'MP-2016 factors'!$CE$2:$CE$103,2+$A54-20)))</f>
        <v>0.43129367755971632</v>
      </c>
      <c r="CG54" s="15">
        <f>CF54*(1-IF(CG$2&lt;=2032,'MP-2016 factors'!EI35,HLOOKUP('MP-2016 factors'!$CE$2,'MP-2016 factors'!$CE$2:$CE$103,2+$A54-20)))</f>
        <v>0.42698074078411913</v>
      </c>
      <c r="CH54" s="15">
        <f>CG54*(1-IF(CH$2&lt;=2032,'MP-2016 factors'!EJ35,HLOOKUP('MP-2016 factors'!$CE$2,'MP-2016 factors'!$CE$2:$CE$103,2+$A54-20)))</f>
        <v>0.42271093337627791</v>
      </c>
      <c r="CI54" s="15">
        <f>CH54*(1-IF(CI$2&lt;=2032,'MP-2016 factors'!EK35,HLOOKUP('MP-2016 factors'!$CE$2,'MP-2016 factors'!$CE$2:$CE$103,2+$A54-20)))</f>
        <v>0.41848382404251511</v>
      </c>
      <c r="CJ54" s="15">
        <f>CI54*(1-IF(CJ$2&lt;=2032,'MP-2016 factors'!EL35,HLOOKUP('MP-2016 factors'!$CE$2,'MP-2016 factors'!$CE$2:$CE$103,2+$A54-20)))</f>
        <v>0.41429898580208996</v>
      </c>
      <c r="CK54" s="15">
        <f>CJ54*(1-IF(CK$2&lt;=2032,'MP-2016 factors'!EM35,HLOOKUP('MP-2016 factors'!$CE$2,'MP-2016 factors'!$CE$2:$CE$103,2+$A54-20)))</f>
        <v>0.41015599594406904</v>
      </c>
      <c r="CL54" s="15">
        <f>CK54*(1-IF(CL$2&lt;=2032,'MP-2016 factors'!EN35,HLOOKUP('MP-2016 factors'!$CE$2,'MP-2016 factors'!$CE$2:$CE$103,2+$A54-20)))</f>
        <v>0.40605443598462837</v>
      </c>
      <c r="CM54" s="15">
        <f>CL54*(1-IF(CM$2&lt;=2032,'MP-2016 factors'!EO35,HLOOKUP('MP-2016 factors'!$CE$2,'MP-2016 factors'!$CE$2:$CE$103,2+$A54-20)))</f>
        <v>0.40199389162478211</v>
      </c>
      <c r="CN54" s="15">
        <f>CM54*(1-IF(CN$2&lt;=2032,'MP-2016 factors'!EP35,HLOOKUP('MP-2016 factors'!$CE$2,'MP-2016 factors'!$CE$2:$CE$103,2+$A54-20)))</f>
        <v>0.39797395270853431</v>
      </c>
      <c r="CO54" s="15">
        <f>CN54*(1-IF(CO$2&lt;=2032,'MP-2016 factors'!EQ35,HLOOKUP('MP-2016 factors'!$CE$2,'MP-2016 factors'!$CE$2:$CE$103,2+$A54-20)))</f>
        <v>0.39399421318144895</v>
      </c>
      <c r="CP54" s="15">
        <f>CO54*(1-IF(CP$2&lt;=2032,'MP-2016 factors'!ER35,HLOOKUP('MP-2016 factors'!$CE$2,'MP-2016 factors'!$CE$2:$CE$103,2+$A54-20)))</f>
        <v>0.39005427104963447</v>
      </c>
      <c r="CQ54" s="15">
        <f>CP54*(1-IF(CQ$2&lt;=2032,'MP-2016 factors'!ES35,HLOOKUP('MP-2016 factors'!$CE$2,'MP-2016 factors'!$CE$2:$CE$103,2+$A54-20)))</f>
        <v>0.38615372833913814</v>
      </c>
      <c r="CR54" s="15">
        <f>CQ54*(1-IF(CR$2&lt;=2032,'MP-2016 factors'!ET35,HLOOKUP('MP-2016 factors'!$CE$2,'MP-2016 factors'!$CE$2:$CE$103,2+$A54-20)))</f>
        <v>0.38229219105574674</v>
      </c>
      <c r="CS54" s="15">
        <f>CR54*(1-IF(CS$2&lt;=2032,'MP-2016 factors'!EU35,HLOOKUP('MP-2016 factors'!$CE$2,'MP-2016 factors'!$CE$2:$CE$103,2+$A54-20)))</f>
        <v>0.37846926914518925</v>
      </c>
      <c r="CT54" s="15">
        <f>CS54*(1-IF(CT$2&lt;=2032,'MP-2016 factors'!EV35,HLOOKUP('MP-2016 factors'!$CE$2,'MP-2016 factors'!$CE$2:$CE$103,2+$A54-20)))</f>
        <v>0.37468457645373737</v>
      </c>
      <c r="CU54" s="15">
        <f>CT54*(1-IF(CU$2&lt;=2032,'MP-2016 factors'!EW35,HLOOKUP('MP-2016 factors'!$CE$2,'MP-2016 factors'!$CE$2:$CE$103,2+$A54-20)))</f>
        <v>0.3709377306892</v>
      </c>
      <c r="CV54" s="15">
        <f>CU54*(1-IF(CV$2&lt;=2032,'MP-2016 factors'!EX35,HLOOKUP('MP-2016 factors'!$CE$2,'MP-2016 factors'!$CE$2:$CE$103,2+$A54-20)))</f>
        <v>0.36722835338230797</v>
      </c>
      <c r="CW54" s="15">
        <f>CV54*(1-IF(CW$2&lt;=2032,'MP-2016 factors'!EY35,HLOOKUP('MP-2016 factors'!$CE$2,'MP-2016 factors'!$CE$2:$CE$103,2+$A54-20)))</f>
        <v>0.36355606984848488</v>
      </c>
      <c r="CX54" s="15">
        <f>CW54*(1-IF(CX$2&lt;=2032,'MP-2016 factors'!EZ35,HLOOKUP('MP-2016 factors'!$CE$2,'MP-2016 factors'!$CE$2:$CE$103,2+$A54-20)))</f>
        <v>0.35992050915000001</v>
      </c>
      <c r="CY54" s="15">
        <f>CX54*(1-IF(CY$2&lt;=2032,'MP-2016 factors'!FA35,HLOOKUP('MP-2016 factors'!$CE$2,'MP-2016 factors'!$CE$2:$CE$103,2+$A54-20)))</f>
        <v>0.35632130405849999</v>
      </c>
      <c r="CZ54" s="15">
        <f>CY54*(1-IF(CZ$2&lt;=2032,'MP-2016 factors'!FB35,HLOOKUP('MP-2016 factors'!$CE$2,'MP-2016 factors'!$CE$2:$CE$103,2+$A54-20)))</f>
        <v>0.352758091017915</v>
      </c>
      <c r="DA54" s="15">
        <f>CZ54*(1-IF(DA$2&lt;=2032,'MP-2016 factors'!FC35,HLOOKUP('MP-2016 factors'!$CE$2,'MP-2016 factors'!$CE$2:$CE$103,2+$A54-20)))</f>
        <v>0.34923051010773587</v>
      </c>
      <c r="DB54" s="15">
        <f>DA54*(1-IF(DB$2&lt;=2032,'MP-2016 factors'!FD35,HLOOKUP('MP-2016 factors'!$CE$2,'MP-2016 factors'!$CE$2:$CE$103,2+$A54-20)))</f>
        <v>0.34573820500665853</v>
      </c>
      <c r="DC54" s="15">
        <f>DB54*(1-IF(DC$2&lt;=2032,'MP-2016 factors'!FE35,HLOOKUP('MP-2016 factors'!$CE$2,'MP-2016 factors'!$CE$2:$CE$103,2+$A54-20)))</f>
        <v>0.34228082295659196</v>
      </c>
      <c r="DD54" s="15">
        <f>DC54*(1-IF(DD$2&lt;=2032,'MP-2016 factors'!FF35,HLOOKUP('MP-2016 factors'!$CE$2,'MP-2016 factors'!$CE$2:$CE$103,2+$A54-20)))</f>
        <v>0.33885801472702604</v>
      </c>
      <c r="DE54" s="15">
        <f>DD54*(1-IF(DE$2&lt;=2032,'MP-2016 factors'!FG35,HLOOKUP('MP-2016 factors'!$CE$2,'MP-2016 factors'!$CE$2:$CE$103,2+$A54-20)))</f>
        <v>0.33546943457975575</v>
      </c>
      <c r="DF54" s="15">
        <f>DE54*(1-IF(DF$2&lt;=2032,'MP-2016 factors'!FH35,HLOOKUP('MP-2016 factors'!$CE$2,'MP-2016 factors'!$CE$2:$CE$103,2+$A54-20)))</f>
        <v>0.33211474023395821</v>
      </c>
    </row>
    <row r="55" spans="1:110" x14ac:dyDescent="0.25">
      <c r="A55">
        <f t="shared" si="9"/>
        <v>53</v>
      </c>
      <c r="B55" s="15">
        <v>1</v>
      </c>
      <c r="C55" s="15">
        <f>B55*(1-IF(C$2&lt;=2032,'MP-2016 factors'!BE36,HLOOKUP('MP-2016 factors'!$CE$2,'MP-2016 factors'!$CE$2:$CE$103,2+$A55-20)))</f>
        <v>0.99680000000000002</v>
      </c>
      <c r="D55" s="15">
        <f>C55*(1-IF(D$2&lt;=2032,'MP-2016 factors'!BF36,HLOOKUP('MP-2016 factors'!$CE$2,'MP-2016 factors'!$CE$2:$CE$103,2+$A55-20)))</f>
        <v>0.99151696</v>
      </c>
      <c r="E55" s="15">
        <f>D55*(1-IF(E$2&lt;=2032,'MP-2016 factors'!BG36,HLOOKUP('MP-2016 factors'!$CE$2,'MP-2016 factors'!$CE$2:$CE$103,2+$A55-20)))</f>
        <v>0.98457634128000004</v>
      </c>
      <c r="F55" s="15">
        <f>E55*(1-IF(F$2&lt;=2032,'MP-2016 factors'!BH36,HLOOKUP('MP-2016 factors'!$CE$2,'MP-2016 factors'!$CE$2:$CE$103,2+$A55-20)))</f>
        <v>0.97669973054976</v>
      </c>
      <c r="G55" s="15">
        <f>F55*(1-IF(G$2&lt;=2032,'MP-2016 factors'!BI36,HLOOKUP('MP-2016 factors'!$CE$2,'MP-2016 factors'!$CE$2:$CE$103,2+$A55-20)))</f>
        <v>0.96849545281314209</v>
      </c>
      <c r="H55" s="15">
        <f>G55*(1-IF(H$2&lt;=2032,'MP-2016 factors'!BJ36,HLOOKUP('MP-2016 factors'!$CE$2,'MP-2016 factors'!$CE$2:$CE$103,2+$A55-20)))</f>
        <v>0.96074748919063691</v>
      </c>
      <c r="I55" s="15">
        <f>H55*(1-IF(I$2&lt;=2032,'MP-2016 factors'!BK36,HLOOKUP('MP-2016 factors'!$CE$2,'MP-2016 factors'!$CE$2:$CE$103,2+$A55-20)))</f>
        <v>0.95373403251954525</v>
      </c>
      <c r="J55" s="15">
        <f>I55*(1-IF(J$2&lt;=2032,'MP-2016 factors'!BL36,HLOOKUP('MP-2016 factors'!$CE$2,'MP-2016 factors'!$CE$2:$CE$103,2+$A55-20)))</f>
        <v>0.94553191983987706</v>
      </c>
      <c r="K55" s="15">
        <f>J55*(1-IF(K$2&lt;=2032,'MP-2016 factors'!BM36,HLOOKUP('MP-2016 factors'!$CE$2,'MP-2016 factors'!$CE$2:$CE$103,2+$A55-20)))</f>
        <v>0.93607660064147824</v>
      </c>
      <c r="L55" s="15">
        <f>K55*(1-IF(L$2&lt;=2032,'MP-2016 factors'!BN36,HLOOKUP('MP-2016 factors'!$CE$2,'MP-2016 factors'!$CE$2:$CE$103,2+$A55-20)))</f>
        <v>0.9255925427142937</v>
      </c>
      <c r="M55" s="15">
        <f>L55*(1-IF(M$2&lt;=2032,'MP-2016 factors'!BO36,HLOOKUP('MP-2016 factors'!$CE$2,'MP-2016 factors'!$CE$2:$CE$103,2+$A55-20)))</f>
        <v>0.91430031369317932</v>
      </c>
      <c r="N55" s="15">
        <f>M55*(1-IF(N$2&lt;=2032,'MP-2016 factors'!BP36,HLOOKUP('MP-2016 factors'!$CE$2,'MP-2016 factors'!$CE$2:$CE$103,2+$A55-20)))</f>
        <v>0.9025058396465373</v>
      </c>
      <c r="O55" s="15">
        <f>N55*(1-IF(O$2&lt;=2032,'MP-2016 factors'!BQ36,HLOOKUP('MP-2016 factors'!$CE$2,'MP-2016 factors'!$CE$2:$CE$103,2+$A55-20)))</f>
        <v>0.89050251197923835</v>
      </c>
      <c r="P55" s="15">
        <f>O55*(1-IF(P$2&lt;=2032,'MP-2016 factors'!BR36,HLOOKUP('MP-2016 factors'!$CE$2,'MP-2016 factors'!$CE$2:$CE$103,2+$A55-20)))</f>
        <v>0.87865882856991451</v>
      </c>
      <c r="Q55" s="15">
        <f>P55*(1-IF(Q$2&lt;=2032,'MP-2016 factors'!BS36,HLOOKUP('MP-2016 factors'!$CE$2,'MP-2016 factors'!$CE$2:$CE$103,2+$A55-20)))</f>
        <v>0.8672362637985056</v>
      </c>
      <c r="R55" s="15">
        <f>Q55*(1-IF(R$2&lt;=2032,'MP-2016 factors'!BT36,HLOOKUP('MP-2016 factors'!$CE$2,'MP-2016 factors'!$CE$2:$CE$103,2+$A55-20)))</f>
        <v>0.85639581050102431</v>
      </c>
      <c r="S55" s="15">
        <f>R55*(1-IF(S$2&lt;=2032,'MP-2016 factors'!BU36,HLOOKUP('MP-2016 factors'!$CE$2,'MP-2016 factors'!$CE$2:$CE$103,2+$A55-20)))</f>
        <v>0.84629033993711222</v>
      </c>
      <c r="T55" s="15">
        <f>S55*(1-IF(T$2&lt;=2032,'MP-2016 factors'!BV36,HLOOKUP('MP-2016 factors'!$CE$2,'MP-2016 factors'!$CE$2:$CE$103,2+$A55-20)))</f>
        <v>0.83698114619780395</v>
      </c>
      <c r="U55" s="15">
        <f>T55*(1-IF(U$2&lt;=2032,'MP-2016 factors'!BW36,HLOOKUP('MP-2016 factors'!$CE$2,'MP-2016 factors'!$CE$2:$CE$103,2+$A55-20)))</f>
        <v>0.82827654227734682</v>
      </c>
      <c r="V55" s="15">
        <f>U55*(1-IF(V$2&lt;=2032,'MP-2016 factors'!BX36,HLOOKUP('MP-2016 factors'!$CE$2,'MP-2016 factors'!$CE$2:$CE$103,2+$A55-20)))</f>
        <v>0.82007660450880104</v>
      </c>
      <c r="W55" s="15">
        <f>V55*(1-IF(W$2&lt;=2032,'MP-2016 factors'!BY36,HLOOKUP('MP-2016 factors'!$CE$2,'MP-2016 factors'!$CE$2:$CE$103,2+$A55-20)))</f>
        <v>0.81228587676596742</v>
      </c>
      <c r="X55" s="15">
        <f>W55*(1-IF(X$2&lt;=2032,'MP-2016 factors'!BZ36,HLOOKUP('MP-2016 factors'!$CE$2,'MP-2016 factors'!$CE$2:$CE$103,2+$A55-20)))</f>
        <v>0.8046503895243674</v>
      </c>
      <c r="Y55" s="15">
        <f>X55*(1-IF(Y$2&lt;=2032,'MP-2016 factors'!CA36,HLOOKUP('MP-2016 factors'!$CE$2,'MP-2016 factors'!$CE$2:$CE$103,2+$A55-20)))</f>
        <v>0.79708667586283843</v>
      </c>
      <c r="Z55" s="15">
        <f>Y55*(1-IF(Z$2&lt;=2032,'MP-2016 factors'!CB36,HLOOKUP('MP-2016 factors'!$CE$2,'MP-2016 factors'!$CE$2:$CE$103,2+$A55-20)))</f>
        <v>0.78943464377455519</v>
      </c>
      <c r="AA55" s="15">
        <f>Z55*(1-IF(AA$2&lt;=2032,'MP-2016 factors'!CC36,HLOOKUP('MP-2016 factors'!$CE$2,'MP-2016 factors'!$CE$2:$CE$103,2+$A55-20)))</f>
        <v>0.78169818426556448</v>
      </c>
      <c r="AB55" s="15">
        <f>AA55*(1-IF(AB$2&lt;=2032,'MP-2016 factors'!CD36,HLOOKUP('MP-2016 factors'!$CE$2,'MP-2016 factors'!$CE$2:$CE$103,2+$A55-20)))</f>
        <v>0.77395937224133537</v>
      </c>
      <c r="AC55" s="15">
        <f>AB55*(1-IF(AC$2&lt;=2032,'MP-2016 factors'!CE36,HLOOKUP('MP-2016 factors'!$CE$2,'MP-2016 factors'!$CE$2:$CE$103,2+$A55-20)))</f>
        <v>0.76621977851892198</v>
      </c>
      <c r="AD55" s="15">
        <f>AC55*(1-IF(AD$2&lt;=2032,'MP-2016 factors'!CF36,HLOOKUP('MP-2016 factors'!$CE$2,'MP-2016 factors'!$CE$2:$CE$103,2+$A55-20)))</f>
        <v>0.75855758073373281</v>
      </c>
      <c r="AE55" s="15">
        <f>AD55*(1-IF(AE$2&lt;=2032,'MP-2016 factors'!CG36,HLOOKUP('MP-2016 factors'!$CE$2,'MP-2016 factors'!$CE$2:$CE$103,2+$A55-20)))</f>
        <v>0.75097200492639549</v>
      </c>
      <c r="AF55" s="15">
        <f>AE55*(1-IF(AF$2&lt;=2032,'MP-2016 factors'!CH36,HLOOKUP('MP-2016 factors'!$CE$2,'MP-2016 factors'!$CE$2:$CE$103,2+$A55-20)))</f>
        <v>0.74346228487713151</v>
      </c>
      <c r="AG55" s="15">
        <f>AF55*(1-IF(AG$2&lt;=2032,'MP-2016 factors'!CI36,HLOOKUP('MP-2016 factors'!$CE$2,'MP-2016 factors'!$CE$2:$CE$103,2+$A55-20)))</f>
        <v>0.73602766202836023</v>
      </c>
      <c r="AH55" s="15">
        <f>AG55*(1-IF(AH$2&lt;=2032,'MP-2016 factors'!CJ36,HLOOKUP('MP-2016 factors'!$CE$2,'MP-2016 factors'!$CE$2:$CE$103,2+$A55-20)))</f>
        <v>0.72866738540807663</v>
      </c>
      <c r="AI55" s="15">
        <f>AH55*(1-IF(AI$2&lt;=2032,'MP-2016 factors'!CK36,HLOOKUP('MP-2016 factors'!$CE$2,'MP-2016 factors'!$CE$2:$CE$103,2+$A55-20)))</f>
        <v>0.72138071155399586</v>
      </c>
      <c r="AJ55" s="15">
        <f>AI55*(1-IF(AJ$2&lt;=2032,'MP-2016 factors'!CL36,HLOOKUP('MP-2016 factors'!$CE$2,'MP-2016 factors'!$CE$2:$CE$103,2+$A55-20)))</f>
        <v>0.71416690443845587</v>
      </c>
      <c r="AK55" s="15">
        <f>AJ55*(1-IF(AK$2&lt;=2032,'MP-2016 factors'!CM36,HLOOKUP('MP-2016 factors'!$CE$2,'MP-2016 factors'!$CE$2:$CE$103,2+$A55-20)))</f>
        <v>0.70702523539407136</v>
      </c>
      <c r="AL55" s="15">
        <f>AK55*(1-IF(AL$2&lt;=2032,'MP-2016 factors'!CN36,HLOOKUP('MP-2016 factors'!$CE$2,'MP-2016 factors'!$CE$2:$CE$103,2+$A55-20)))</f>
        <v>0.6999549830401306</v>
      </c>
      <c r="AM55" s="15">
        <f>AL55*(1-IF(AM$2&lt;=2032,'MP-2016 factors'!CO36,HLOOKUP('MP-2016 factors'!$CE$2,'MP-2016 factors'!$CE$2:$CE$103,2+$A55-20)))</f>
        <v>0.6929554332097293</v>
      </c>
      <c r="AN55" s="15">
        <f>AM55*(1-IF(AN$2&lt;=2032,'MP-2016 factors'!CP36,HLOOKUP('MP-2016 factors'!$CE$2,'MP-2016 factors'!$CE$2:$CE$103,2+$A55-20)))</f>
        <v>0.686025878877632</v>
      </c>
      <c r="AO55" s="15">
        <f>AN55*(1-IF(AO$2&lt;=2032,'MP-2016 factors'!CQ36,HLOOKUP('MP-2016 factors'!$CE$2,'MP-2016 factors'!$CE$2:$CE$103,2+$A55-20)))</f>
        <v>0.67916562008885573</v>
      </c>
      <c r="AP55" s="15">
        <f>AO55*(1-IF(AP$2&lt;=2032,'MP-2016 factors'!CR36,HLOOKUP('MP-2016 factors'!$CE$2,'MP-2016 factors'!$CE$2:$CE$103,2+$A55-20)))</f>
        <v>0.67237396388796711</v>
      </c>
      <c r="AQ55" s="15">
        <f>AP55*(1-IF(AQ$2&lt;=2032,'MP-2016 factors'!CS36,HLOOKUP('MP-2016 factors'!$CE$2,'MP-2016 factors'!$CE$2:$CE$103,2+$A55-20)))</f>
        <v>0.66565022424908749</v>
      </c>
      <c r="AR55" s="15">
        <f>AQ55*(1-IF(AR$2&lt;=2032,'MP-2016 factors'!CT36,HLOOKUP('MP-2016 factors'!$CE$2,'MP-2016 factors'!$CE$2:$CE$103,2+$A55-20)))</f>
        <v>0.65899372200659656</v>
      </c>
      <c r="AS55" s="15">
        <f>AR55*(1-IF(AS$2&lt;=2032,'MP-2016 factors'!CU36,HLOOKUP('MP-2016 factors'!$CE$2,'MP-2016 factors'!$CE$2:$CE$103,2+$A55-20)))</f>
        <v>0.65240378478653061</v>
      </c>
      <c r="AT55" s="15">
        <f>AS55*(1-IF(AT$2&lt;=2032,'MP-2016 factors'!CV36,HLOOKUP('MP-2016 factors'!$CE$2,'MP-2016 factors'!$CE$2:$CE$103,2+$A55-20)))</f>
        <v>0.64587974693866534</v>
      </c>
      <c r="AU55" s="15">
        <f>AT55*(1-IF(AU$2&lt;=2032,'MP-2016 factors'!CW36,HLOOKUP('MP-2016 factors'!$CE$2,'MP-2016 factors'!$CE$2:$CE$103,2+$A55-20)))</f>
        <v>0.63942094946927863</v>
      </c>
      <c r="AV55" s="15">
        <f>AU55*(1-IF(AV$2&lt;=2032,'MP-2016 factors'!CX36,HLOOKUP('MP-2016 factors'!$CE$2,'MP-2016 factors'!$CE$2:$CE$103,2+$A55-20)))</f>
        <v>0.63302673997458581</v>
      </c>
      <c r="AW55" s="15">
        <f>AV55*(1-IF(AW$2&lt;=2032,'MP-2016 factors'!CY36,HLOOKUP('MP-2016 factors'!$CE$2,'MP-2016 factors'!$CE$2:$CE$103,2+$A55-20)))</f>
        <v>0.62669647257483996</v>
      </c>
      <c r="AX55" s="15">
        <f>AW55*(1-IF(AX$2&lt;=2032,'MP-2016 factors'!CZ36,HLOOKUP('MP-2016 factors'!$CE$2,'MP-2016 factors'!$CE$2:$CE$103,2+$A55-20)))</f>
        <v>0.62042950784909157</v>
      </c>
      <c r="AY55" s="15">
        <f>AX55*(1-IF(AY$2&lt;=2032,'MP-2016 factors'!DA36,HLOOKUP('MP-2016 factors'!$CE$2,'MP-2016 factors'!$CE$2:$CE$103,2+$A55-20)))</f>
        <v>0.6142252127706006</v>
      </c>
      <c r="AZ55" s="15">
        <f>AY55*(1-IF(AZ$2&lt;=2032,'MP-2016 factors'!DB36,HLOOKUP('MP-2016 factors'!$CE$2,'MP-2016 factors'!$CE$2:$CE$103,2+$A55-20)))</f>
        <v>0.60808296064289458</v>
      </c>
      <c r="BA55" s="15">
        <f>AZ55*(1-IF(BA$2&lt;=2032,'MP-2016 factors'!DC36,HLOOKUP('MP-2016 factors'!$CE$2,'MP-2016 factors'!$CE$2:$CE$103,2+$A55-20)))</f>
        <v>0.6020021310364656</v>
      </c>
      <c r="BB55" s="15">
        <f>BA55*(1-IF(BB$2&lt;=2032,'MP-2016 factors'!DD36,HLOOKUP('MP-2016 factors'!$CE$2,'MP-2016 factors'!$CE$2:$CE$103,2+$A55-20)))</f>
        <v>0.59598210972610099</v>
      </c>
      <c r="BC55" s="15">
        <f>BB55*(1-IF(BC$2&lt;=2032,'MP-2016 factors'!DE36,HLOOKUP('MP-2016 factors'!$CE$2,'MP-2016 factors'!$CE$2:$CE$103,2+$A55-20)))</f>
        <v>0.59002228862883999</v>
      </c>
      <c r="BD55" s="15">
        <f>BC55*(1-IF(BD$2&lt;=2032,'MP-2016 factors'!DF36,HLOOKUP('MP-2016 factors'!$CE$2,'MP-2016 factors'!$CE$2:$CE$103,2+$A55-20)))</f>
        <v>0.58412206574255154</v>
      </c>
      <c r="BE55" s="15">
        <f>BD55*(1-IF(BE$2&lt;=2032,'MP-2016 factors'!DG36,HLOOKUP('MP-2016 factors'!$CE$2,'MP-2016 factors'!$CE$2:$CE$103,2+$A55-20)))</f>
        <v>0.57828084508512601</v>
      </c>
      <c r="BF55" s="15">
        <f>BE55*(1-IF(BF$2&lt;=2032,'MP-2016 factors'!DH36,HLOOKUP('MP-2016 factors'!$CE$2,'MP-2016 factors'!$CE$2:$CE$103,2+$A55-20)))</f>
        <v>0.57249803663427479</v>
      </c>
      <c r="BG55" s="15">
        <f>BF55*(1-IF(BG$2&lt;=2032,'MP-2016 factors'!DI36,HLOOKUP('MP-2016 factors'!$CE$2,'MP-2016 factors'!$CE$2:$CE$103,2+$A55-20)))</f>
        <v>0.56677305626793206</v>
      </c>
      <c r="BH55" s="15">
        <f>BG55*(1-IF(BH$2&lt;=2032,'MP-2016 factors'!DJ36,HLOOKUP('MP-2016 factors'!$CE$2,'MP-2016 factors'!$CE$2:$CE$103,2+$A55-20)))</f>
        <v>0.56110532570525273</v>
      </c>
      <c r="BI55" s="15">
        <f>BH55*(1-IF(BI$2&lt;=2032,'MP-2016 factors'!DK36,HLOOKUP('MP-2016 factors'!$CE$2,'MP-2016 factors'!$CE$2:$CE$103,2+$A55-20)))</f>
        <v>0.55549427244820015</v>
      </c>
      <c r="BJ55" s="15">
        <f>BI55*(1-IF(BJ$2&lt;=2032,'MP-2016 factors'!DL36,HLOOKUP('MP-2016 factors'!$CE$2,'MP-2016 factors'!$CE$2:$CE$103,2+$A55-20)))</f>
        <v>0.54993932972371817</v>
      </c>
      <c r="BK55" s="15">
        <f>BJ55*(1-IF(BK$2&lt;=2032,'MP-2016 factors'!DM36,HLOOKUP('MP-2016 factors'!$CE$2,'MP-2016 factors'!$CE$2:$CE$103,2+$A55-20)))</f>
        <v>0.54443993642648103</v>
      </c>
      <c r="BL55" s="15">
        <f>BK55*(1-IF(BL$2&lt;=2032,'MP-2016 factors'!DN36,HLOOKUP('MP-2016 factors'!$CE$2,'MP-2016 factors'!$CE$2:$CE$103,2+$A55-20)))</f>
        <v>0.53899553706221626</v>
      </c>
      <c r="BM55" s="15">
        <f>BL55*(1-IF(BM$2&lt;=2032,'MP-2016 factors'!DO36,HLOOKUP('MP-2016 factors'!$CE$2,'MP-2016 factors'!$CE$2:$CE$103,2+$A55-20)))</f>
        <v>0.53360558169159411</v>
      </c>
      <c r="BN55" s="15">
        <f>BM55*(1-IF(BN$2&lt;=2032,'MP-2016 factors'!DP36,HLOOKUP('MP-2016 factors'!$CE$2,'MP-2016 factors'!$CE$2:$CE$103,2+$A55-20)))</f>
        <v>0.52826952587467813</v>
      </c>
      <c r="BO55" s="15">
        <f>BN55*(1-IF(BO$2&lt;=2032,'MP-2016 factors'!DQ36,HLOOKUP('MP-2016 factors'!$CE$2,'MP-2016 factors'!$CE$2:$CE$103,2+$A55-20)))</f>
        <v>0.52298683061593132</v>
      </c>
      <c r="BP55" s="15">
        <f>BO55*(1-IF(BP$2&lt;=2032,'MP-2016 factors'!DR36,HLOOKUP('MP-2016 factors'!$CE$2,'MP-2016 factors'!$CE$2:$CE$103,2+$A55-20)))</f>
        <v>0.51775696230977197</v>
      </c>
      <c r="BQ55" s="15">
        <f>BP55*(1-IF(BQ$2&lt;=2032,'MP-2016 factors'!DS36,HLOOKUP('MP-2016 factors'!$CE$2,'MP-2016 factors'!$CE$2:$CE$103,2+$A55-20)))</f>
        <v>0.5125793926866743</v>
      </c>
      <c r="BR55" s="15">
        <f>BQ55*(1-IF(BR$2&lt;=2032,'MP-2016 factors'!DT36,HLOOKUP('MP-2016 factors'!$CE$2,'MP-2016 factors'!$CE$2:$CE$103,2+$A55-20)))</f>
        <v>0.50745359875980756</v>
      </c>
      <c r="BS55" s="15">
        <f>BR55*(1-IF(BS$2&lt;=2032,'MP-2016 factors'!DU36,HLOOKUP('MP-2016 factors'!$CE$2,'MP-2016 factors'!$CE$2:$CE$103,2+$A55-20)))</f>
        <v>0.50237906277220945</v>
      </c>
      <c r="BT55" s="15">
        <f>BS55*(1-IF(BT$2&lt;=2032,'MP-2016 factors'!DV36,HLOOKUP('MP-2016 factors'!$CE$2,'MP-2016 factors'!$CE$2:$CE$103,2+$A55-20)))</f>
        <v>0.49735527214448733</v>
      </c>
      <c r="BU55" s="15">
        <f>BT55*(1-IF(BU$2&lt;=2032,'MP-2016 factors'!DW36,HLOOKUP('MP-2016 factors'!$CE$2,'MP-2016 factors'!$CE$2:$CE$103,2+$A55-20)))</f>
        <v>0.49238171942304243</v>
      </c>
      <c r="BV55" s="15">
        <f>BU55*(1-IF(BV$2&lt;=2032,'MP-2016 factors'!DX36,HLOOKUP('MP-2016 factors'!$CE$2,'MP-2016 factors'!$CE$2:$CE$103,2+$A55-20)))</f>
        <v>0.48745790222881202</v>
      </c>
      <c r="BW55" s="15">
        <f>BV55*(1-IF(BW$2&lt;=2032,'MP-2016 factors'!DY36,HLOOKUP('MP-2016 factors'!$CE$2,'MP-2016 factors'!$CE$2:$CE$103,2+$A55-20)))</f>
        <v>0.48258332320652392</v>
      </c>
      <c r="BX55" s="15">
        <f>BW55*(1-IF(BX$2&lt;=2032,'MP-2016 factors'!DZ36,HLOOKUP('MP-2016 factors'!$CE$2,'MP-2016 factors'!$CE$2:$CE$103,2+$A55-20)))</f>
        <v>0.47775748997445866</v>
      </c>
      <c r="BY55" s="15">
        <f>BX55*(1-IF(BY$2&lt;=2032,'MP-2016 factors'!EA36,HLOOKUP('MP-2016 factors'!$CE$2,'MP-2016 factors'!$CE$2:$CE$103,2+$A55-20)))</f>
        <v>0.4729799150747141</v>
      </c>
      <c r="BZ55" s="15">
        <f>BY55*(1-IF(BZ$2&lt;=2032,'MP-2016 factors'!EB36,HLOOKUP('MP-2016 factors'!$CE$2,'MP-2016 factors'!$CE$2:$CE$103,2+$A55-20)))</f>
        <v>0.46825011592396693</v>
      </c>
      <c r="CA55" s="15">
        <f>BZ55*(1-IF(CA$2&lt;=2032,'MP-2016 factors'!EC36,HLOOKUP('MP-2016 factors'!$CE$2,'MP-2016 factors'!$CE$2:$CE$103,2+$A55-20)))</f>
        <v>0.46356761476472724</v>
      </c>
      <c r="CB55" s="15">
        <f>CA55*(1-IF(CB$2&lt;=2032,'MP-2016 factors'!ED36,HLOOKUP('MP-2016 factors'!$CE$2,'MP-2016 factors'!$CE$2:$CE$103,2+$A55-20)))</f>
        <v>0.45893193861707998</v>
      </c>
      <c r="CC55" s="15">
        <f>CB55*(1-IF(CC$2&lt;=2032,'MP-2016 factors'!EE36,HLOOKUP('MP-2016 factors'!$CE$2,'MP-2016 factors'!$CE$2:$CE$103,2+$A55-20)))</f>
        <v>0.45434261923090918</v>
      </c>
      <c r="CD55" s="15">
        <f>CC55*(1-IF(CD$2&lt;=2032,'MP-2016 factors'!EF36,HLOOKUP('MP-2016 factors'!$CE$2,'MP-2016 factors'!$CE$2:$CE$103,2+$A55-20)))</f>
        <v>0.44979919303860011</v>
      </c>
      <c r="CE55" s="15">
        <f>CD55*(1-IF(CE$2&lt;=2032,'MP-2016 factors'!EG36,HLOOKUP('MP-2016 factors'!$CE$2,'MP-2016 factors'!$CE$2:$CE$103,2+$A55-20)))</f>
        <v>0.44530120110821408</v>
      </c>
      <c r="CF55" s="15">
        <f>CE55*(1-IF(CF$2&lt;=2032,'MP-2016 factors'!EH36,HLOOKUP('MP-2016 factors'!$CE$2,'MP-2016 factors'!$CE$2:$CE$103,2+$A55-20)))</f>
        <v>0.44084818909713192</v>
      </c>
      <c r="CG55" s="15">
        <f>CF55*(1-IF(CG$2&lt;=2032,'MP-2016 factors'!EI36,HLOOKUP('MP-2016 factors'!$CE$2,'MP-2016 factors'!$CE$2:$CE$103,2+$A55-20)))</f>
        <v>0.4364397072061606</v>
      </c>
      <c r="CH55" s="15">
        <f>CG55*(1-IF(CH$2&lt;=2032,'MP-2016 factors'!EJ36,HLOOKUP('MP-2016 factors'!$CE$2,'MP-2016 factors'!$CE$2:$CE$103,2+$A55-20)))</f>
        <v>0.432075310134099</v>
      </c>
      <c r="CI55" s="15">
        <f>CH55*(1-IF(CI$2&lt;=2032,'MP-2016 factors'!EK36,HLOOKUP('MP-2016 factors'!$CE$2,'MP-2016 factors'!$CE$2:$CE$103,2+$A55-20)))</f>
        <v>0.427754557032758</v>
      </c>
      <c r="CJ55" s="15">
        <f>CI55*(1-IF(CJ$2&lt;=2032,'MP-2016 factors'!EL36,HLOOKUP('MP-2016 factors'!$CE$2,'MP-2016 factors'!$CE$2:$CE$103,2+$A55-20)))</f>
        <v>0.42347701146243044</v>
      </c>
      <c r="CK55" s="15">
        <f>CJ55*(1-IF(CK$2&lt;=2032,'MP-2016 factors'!EM36,HLOOKUP('MP-2016 factors'!$CE$2,'MP-2016 factors'!$CE$2:$CE$103,2+$A55-20)))</f>
        <v>0.41924224134780613</v>
      </c>
      <c r="CL55" s="15">
        <f>CK55*(1-IF(CL$2&lt;=2032,'MP-2016 factors'!EN36,HLOOKUP('MP-2016 factors'!$CE$2,'MP-2016 factors'!$CE$2:$CE$103,2+$A55-20)))</f>
        <v>0.41504981893432807</v>
      </c>
      <c r="CM55" s="15">
        <f>CL55*(1-IF(CM$2&lt;=2032,'MP-2016 factors'!EO36,HLOOKUP('MP-2016 factors'!$CE$2,'MP-2016 factors'!$CE$2:$CE$103,2+$A55-20)))</f>
        <v>0.41089932074498481</v>
      </c>
      <c r="CN55" s="15">
        <f>CM55*(1-IF(CN$2&lt;=2032,'MP-2016 factors'!EP36,HLOOKUP('MP-2016 factors'!$CE$2,'MP-2016 factors'!$CE$2:$CE$103,2+$A55-20)))</f>
        <v>0.40679032753753497</v>
      </c>
      <c r="CO55" s="15">
        <f>CN55*(1-IF(CO$2&lt;=2032,'MP-2016 factors'!EQ36,HLOOKUP('MP-2016 factors'!$CE$2,'MP-2016 factors'!$CE$2:$CE$103,2+$A55-20)))</f>
        <v>0.4027224242621596</v>
      </c>
      <c r="CP55" s="15">
        <f>CO55*(1-IF(CP$2&lt;=2032,'MP-2016 factors'!ER36,HLOOKUP('MP-2016 factors'!$CE$2,'MP-2016 factors'!$CE$2:$CE$103,2+$A55-20)))</f>
        <v>0.39869520001953801</v>
      </c>
      <c r="CQ55" s="15">
        <f>CP55*(1-IF(CQ$2&lt;=2032,'MP-2016 factors'!ES36,HLOOKUP('MP-2016 factors'!$CE$2,'MP-2016 factors'!$CE$2:$CE$103,2+$A55-20)))</f>
        <v>0.39470824801934262</v>
      </c>
      <c r="CR55" s="15">
        <f>CQ55*(1-IF(CR$2&lt;=2032,'MP-2016 factors'!ET36,HLOOKUP('MP-2016 factors'!$CE$2,'MP-2016 factors'!$CE$2:$CE$103,2+$A55-20)))</f>
        <v>0.39076116553914919</v>
      </c>
      <c r="CS55" s="15">
        <f>CR55*(1-IF(CS$2&lt;=2032,'MP-2016 factors'!EU36,HLOOKUP('MP-2016 factors'!$CE$2,'MP-2016 factors'!$CE$2:$CE$103,2+$A55-20)))</f>
        <v>0.38685355388375769</v>
      </c>
      <c r="CT55" s="15">
        <f>CS55*(1-IF(CT$2&lt;=2032,'MP-2016 factors'!EV36,HLOOKUP('MP-2016 factors'!$CE$2,'MP-2016 factors'!$CE$2:$CE$103,2+$A55-20)))</f>
        <v>0.3829850183449201</v>
      </c>
      <c r="CU55" s="15">
        <f>CT55*(1-IF(CU$2&lt;=2032,'MP-2016 factors'!EW36,HLOOKUP('MP-2016 factors'!$CE$2,'MP-2016 factors'!$CE$2:$CE$103,2+$A55-20)))</f>
        <v>0.37915516816147088</v>
      </c>
      <c r="CV55" s="15">
        <f>CU55*(1-IF(CV$2&lt;=2032,'MP-2016 factors'!EX36,HLOOKUP('MP-2016 factors'!$CE$2,'MP-2016 factors'!$CE$2:$CE$103,2+$A55-20)))</f>
        <v>0.37536361647985617</v>
      </c>
      <c r="CW55" s="15">
        <f>CV55*(1-IF(CW$2&lt;=2032,'MP-2016 factors'!EY36,HLOOKUP('MP-2016 factors'!$CE$2,'MP-2016 factors'!$CE$2:$CE$103,2+$A55-20)))</f>
        <v>0.3716099803150576</v>
      </c>
      <c r="CX55" s="15">
        <f>CW55*(1-IF(CX$2&lt;=2032,'MP-2016 factors'!EZ36,HLOOKUP('MP-2016 factors'!$CE$2,'MP-2016 factors'!$CE$2:$CE$103,2+$A55-20)))</f>
        <v>0.36789388051190702</v>
      </c>
      <c r="CY55" s="15">
        <f>CX55*(1-IF(CY$2&lt;=2032,'MP-2016 factors'!FA36,HLOOKUP('MP-2016 factors'!$CE$2,'MP-2016 factors'!$CE$2:$CE$103,2+$A55-20)))</f>
        <v>0.36421494170678798</v>
      </c>
      <c r="CZ55" s="15">
        <f>CY55*(1-IF(CZ$2&lt;=2032,'MP-2016 factors'!FB36,HLOOKUP('MP-2016 factors'!$CE$2,'MP-2016 factors'!$CE$2:$CE$103,2+$A55-20)))</f>
        <v>0.36057279228972011</v>
      </c>
      <c r="DA55" s="15">
        <f>CZ55*(1-IF(DA$2&lt;=2032,'MP-2016 factors'!FC36,HLOOKUP('MP-2016 factors'!$CE$2,'MP-2016 factors'!$CE$2:$CE$103,2+$A55-20)))</f>
        <v>0.35696706436682291</v>
      </c>
      <c r="DB55" s="15">
        <f>DA55*(1-IF(DB$2&lt;=2032,'MP-2016 factors'!FD36,HLOOKUP('MP-2016 factors'!$CE$2,'MP-2016 factors'!$CE$2:$CE$103,2+$A55-20)))</f>
        <v>0.35339739372315465</v>
      </c>
      <c r="DC55" s="15">
        <f>DB55*(1-IF(DC$2&lt;=2032,'MP-2016 factors'!FE36,HLOOKUP('MP-2016 factors'!$CE$2,'MP-2016 factors'!$CE$2:$CE$103,2+$A55-20)))</f>
        <v>0.34986341978592311</v>
      </c>
      <c r="DD55" s="15">
        <f>DC55*(1-IF(DD$2&lt;=2032,'MP-2016 factors'!FF36,HLOOKUP('MP-2016 factors'!$CE$2,'MP-2016 factors'!$CE$2:$CE$103,2+$A55-20)))</f>
        <v>0.34636478558806388</v>
      </c>
      <c r="DE55" s="15">
        <f>DD55*(1-IF(DE$2&lt;=2032,'MP-2016 factors'!FG36,HLOOKUP('MP-2016 factors'!$CE$2,'MP-2016 factors'!$CE$2:$CE$103,2+$A55-20)))</f>
        <v>0.34290113773218323</v>
      </c>
      <c r="DF55" s="15">
        <f>DE55*(1-IF(DF$2&lt;=2032,'MP-2016 factors'!FH36,HLOOKUP('MP-2016 factors'!$CE$2,'MP-2016 factors'!$CE$2:$CE$103,2+$A55-20)))</f>
        <v>0.3394721263548614</v>
      </c>
    </row>
    <row r="56" spans="1:110" x14ac:dyDescent="0.25">
      <c r="A56">
        <f t="shared" si="9"/>
        <v>54</v>
      </c>
      <c r="B56" s="15">
        <v>1</v>
      </c>
      <c r="C56" s="15">
        <f>B56*(1-IF(C$2&lt;=2032,'MP-2016 factors'!BE37,HLOOKUP('MP-2016 factors'!$CE$2,'MP-2016 factors'!$CE$2:$CE$103,2+$A56-20)))</f>
        <v>0.997</v>
      </c>
      <c r="D56" s="15">
        <f>C56*(1-IF(D$2&lt;=2032,'MP-2016 factors'!BF37,HLOOKUP('MP-2016 factors'!$CE$2,'MP-2016 factors'!$CE$2:$CE$103,2+$A56-20)))</f>
        <v>0.99281260000000005</v>
      </c>
      <c r="E56" s="15">
        <f>D56*(1-IF(E$2&lt;=2032,'MP-2016 factors'!BG37,HLOOKUP('MP-2016 factors'!$CE$2,'MP-2016 factors'!$CE$2:$CE$103,2+$A56-20)))</f>
        <v>0.98764997448000003</v>
      </c>
      <c r="F56" s="15">
        <f>E56*(1-IF(F$2&lt;=2032,'MP-2016 factors'!BH37,HLOOKUP('MP-2016 factors'!$CE$2,'MP-2016 factors'!$CE$2:$CE$103,2+$A56-20)))</f>
        <v>0.98192160462801603</v>
      </c>
      <c r="G56" s="15">
        <f>F56*(1-IF(G$2&lt;=2032,'MP-2016 factors'!BI37,HLOOKUP('MP-2016 factors'!$CE$2,'MP-2016 factors'!$CE$2:$CE$103,2+$A56-20)))</f>
        <v>0.97612826716071077</v>
      </c>
      <c r="H56" s="15">
        <f>G56*(1-IF(H$2&lt;=2032,'MP-2016 factors'!BJ37,HLOOKUP('MP-2016 factors'!$CE$2,'MP-2016 factors'!$CE$2:$CE$103,2+$A56-20)))</f>
        <v>0.97085717451804299</v>
      </c>
      <c r="I56" s="15">
        <f>H56*(1-IF(I$2&lt;=2032,'MP-2016 factors'!BK37,HLOOKUP('MP-2016 factors'!$CE$2,'MP-2016 factors'!$CE$2:$CE$103,2+$A56-20)))</f>
        <v>0.96629414579780815</v>
      </c>
      <c r="J56" s="15">
        <f>I56*(1-IF(J$2&lt;=2032,'MP-2016 factors'!BL37,HLOOKUP('MP-2016 factors'!$CE$2,'MP-2016 factors'!$CE$2:$CE$103,2+$A56-20)))</f>
        <v>0.96039975150844148</v>
      </c>
      <c r="K56" s="15">
        <f>J56*(1-IF(K$2&lt;=2032,'MP-2016 factors'!BM37,HLOOKUP('MP-2016 factors'!$CE$2,'MP-2016 factors'!$CE$2:$CE$103,2+$A56-20)))</f>
        <v>0.95310071339697733</v>
      </c>
      <c r="L56" s="15">
        <f>K56*(1-IF(L$2&lt;=2032,'MP-2016 factors'!BN37,HLOOKUP('MP-2016 factors'!$CE$2,'MP-2016 factors'!$CE$2:$CE$103,2+$A56-20)))</f>
        <v>0.94442749690506489</v>
      </c>
      <c r="M56" s="15">
        <f>L56*(1-IF(M$2&lt;=2032,'MP-2016 factors'!BO37,HLOOKUP('MP-2016 factors'!$CE$2,'MP-2016 factors'!$CE$2:$CE$103,2+$A56-20)))</f>
        <v>0.93460545093725222</v>
      </c>
      <c r="N56" s="15">
        <f>M56*(1-IF(N$2&lt;=2032,'MP-2016 factors'!BP37,HLOOKUP('MP-2016 factors'!$CE$2,'MP-2016 factors'!$CE$2:$CE$103,2+$A56-20)))</f>
        <v>0.92376402770638</v>
      </c>
      <c r="O56" s="15">
        <f>N56*(1-IF(O$2&lt;=2032,'MP-2016 factors'!BQ37,HLOOKUP('MP-2016 factors'!$CE$2,'MP-2016 factors'!$CE$2:$CE$103,2+$A56-20)))</f>
        <v>0.91230935376282096</v>
      </c>
      <c r="P56" s="15">
        <f>O56*(1-IF(P$2&lt;=2032,'MP-2016 factors'!BR37,HLOOKUP('MP-2016 factors'!$CE$2,'MP-2016 factors'!$CE$2:$CE$103,2+$A56-20)))</f>
        <v>0.90063179403465687</v>
      </c>
      <c r="Q56" s="15">
        <f>P56*(1-IF(Q$2&lt;=2032,'MP-2016 factors'!BS37,HLOOKUP('MP-2016 factors'!$CE$2,'MP-2016 factors'!$CE$2:$CE$103,2+$A56-20)))</f>
        <v>0.88892358071220634</v>
      </c>
      <c r="R56" s="15">
        <f>Q56*(1-IF(R$2&lt;=2032,'MP-2016 factors'!BT37,HLOOKUP('MP-2016 factors'!$CE$2,'MP-2016 factors'!$CE$2:$CE$103,2+$A56-20)))</f>
        <v>0.87763425123716132</v>
      </c>
      <c r="S56" s="15">
        <f>R56*(1-IF(S$2&lt;=2032,'MP-2016 factors'!BU37,HLOOKUP('MP-2016 factors'!$CE$2,'MP-2016 factors'!$CE$2:$CE$103,2+$A56-20)))</f>
        <v>0.86692711337206796</v>
      </c>
      <c r="T56" s="15">
        <f>S56*(1-IF(T$2&lt;=2032,'MP-2016 factors'!BV37,HLOOKUP('MP-2016 factors'!$CE$2,'MP-2016 factors'!$CE$2:$CE$103,2+$A56-20)))</f>
        <v>0.85695745156828917</v>
      </c>
      <c r="U56" s="15">
        <f>T56*(1-IF(U$2&lt;=2032,'MP-2016 factors'!BW37,HLOOKUP('MP-2016 factors'!$CE$2,'MP-2016 factors'!$CE$2:$CE$103,2+$A56-20)))</f>
        <v>0.84761661534619481</v>
      </c>
      <c r="V56" s="15">
        <f>U56*(1-IF(V$2&lt;=2032,'MP-2016 factors'!BX37,HLOOKUP('MP-2016 factors'!$CE$2,'MP-2016 factors'!$CE$2:$CE$103,2+$A56-20)))</f>
        <v>0.838886164208129</v>
      </c>
      <c r="W56" s="15">
        <f>V56*(1-IF(W$2&lt;=2032,'MP-2016 factors'!BY37,HLOOKUP('MP-2016 factors'!$CE$2,'MP-2016 factors'!$CE$2:$CE$103,2+$A56-20)))</f>
        <v>0.83058119118246854</v>
      </c>
      <c r="X56" s="15">
        <f>W56*(1-IF(X$2&lt;=2032,'MP-2016 factors'!BZ37,HLOOKUP('MP-2016 factors'!$CE$2,'MP-2016 factors'!$CE$2:$CE$103,2+$A56-20)))</f>
        <v>0.82252455362799859</v>
      </c>
      <c r="Y56" s="15">
        <f>X56*(1-IF(Y$2&lt;=2032,'MP-2016 factors'!CA37,HLOOKUP('MP-2016 factors'!$CE$2,'MP-2016 factors'!$CE$2:$CE$103,2+$A56-20)))</f>
        <v>0.81462831791316981</v>
      </c>
      <c r="Z56" s="15">
        <f>Y56*(1-IF(Z$2&lt;=2032,'MP-2016 factors'!CB37,HLOOKUP('MP-2016 factors'!$CE$2,'MP-2016 factors'!$CE$2:$CE$103,2+$A56-20)))</f>
        <v>0.80672642322941202</v>
      </c>
      <c r="AA56" s="15">
        <f>Z56*(1-IF(AA$2&lt;=2032,'MP-2016 factors'!CC37,HLOOKUP('MP-2016 factors'!$CE$2,'MP-2016 factors'!$CE$2:$CE$103,2+$A56-20)))</f>
        <v>0.79882050428176377</v>
      </c>
      <c r="AB56" s="15">
        <f>AA56*(1-IF(AB$2&lt;=2032,'MP-2016 factors'!CD37,HLOOKUP('MP-2016 factors'!$CE$2,'MP-2016 factors'!$CE$2:$CE$103,2+$A56-20)))</f>
        <v>0.79091218128937424</v>
      </c>
      <c r="AC56" s="15">
        <f>AB56*(1-IF(AC$2&lt;=2032,'MP-2016 factors'!CE37,HLOOKUP('MP-2016 factors'!$CE$2,'MP-2016 factors'!$CE$2:$CE$103,2+$A56-20)))</f>
        <v>0.78300305947648052</v>
      </c>
      <c r="AD56" s="15">
        <f>AC56*(1-IF(AD$2&lt;=2032,'MP-2016 factors'!CF37,HLOOKUP('MP-2016 factors'!$CE$2,'MP-2016 factors'!$CE$2:$CE$103,2+$A56-20)))</f>
        <v>0.77517302888171569</v>
      </c>
      <c r="AE56" s="15">
        <f>AD56*(1-IF(AE$2&lt;=2032,'MP-2016 factors'!CG37,HLOOKUP('MP-2016 factors'!$CE$2,'MP-2016 factors'!$CE$2:$CE$103,2+$A56-20)))</f>
        <v>0.76742129859289854</v>
      </c>
      <c r="AF56" s="15">
        <f>AE56*(1-IF(AF$2&lt;=2032,'MP-2016 factors'!CH37,HLOOKUP('MP-2016 factors'!$CE$2,'MP-2016 factors'!$CE$2:$CE$103,2+$A56-20)))</f>
        <v>0.75974708560696957</v>
      </c>
      <c r="AG56" s="15">
        <f>AF56*(1-IF(AG$2&lt;=2032,'MP-2016 factors'!CI37,HLOOKUP('MP-2016 factors'!$CE$2,'MP-2016 factors'!$CE$2:$CE$103,2+$A56-20)))</f>
        <v>0.75214961475089992</v>
      </c>
      <c r="AH56" s="15">
        <f>AG56*(1-IF(AH$2&lt;=2032,'MP-2016 factors'!CJ37,HLOOKUP('MP-2016 factors'!$CE$2,'MP-2016 factors'!$CE$2:$CE$103,2+$A56-20)))</f>
        <v>0.74462811860339095</v>
      </c>
      <c r="AI56" s="15">
        <f>AH56*(1-IF(AI$2&lt;=2032,'MP-2016 factors'!CK37,HLOOKUP('MP-2016 factors'!$CE$2,'MP-2016 factors'!$CE$2:$CE$103,2+$A56-20)))</f>
        <v>0.73718183741735699</v>
      </c>
      <c r="AJ56" s="15">
        <f>AI56*(1-IF(AJ$2&lt;=2032,'MP-2016 factors'!CL37,HLOOKUP('MP-2016 factors'!$CE$2,'MP-2016 factors'!$CE$2:$CE$103,2+$A56-20)))</f>
        <v>0.72981001904318343</v>
      </c>
      <c r="AK56" s="15">
        <f>AJ56*(1-IF(AK$2&lt;=2032,'MP-2016 factors'!CM37,HLOOKUP('MP-2016 factors'!$CE$2,'MP-2016 factors'!$CE$2:$CE$103,2+$A56-20)))</f>
        <v>0.72251191885275157</v>
      </c>
      <c r="AL56" s="15">
        <f>AK56*(1-IF(AL$2&lt;=2032,'MP-2016 factors'!CN37,HLOOKUP('MP-2016 factors'!$CE$2,'MP-2016 factors'!$CE$2:$CE$103,2+$A56-20)))</f>
        <v>0.71528679966422404</v>
      </c>
      <c r="AM56" s="15">
        <f>AL56*(1-IF(AM$2&lt;=2032,'MP-2016 factors'!CO37,HLOOKUP('MP-2016 factors'!$CE$2,'MP-2016 factors'!$CE$2:$CE$103,2+$A56-20)))</f>
        <v>0.70813393166758176</v>
      </c>
      <c r="AN56" s="15">
        <f>AM56*(1-IF(AN$2&lt;=2032,'MP-2016 factors'!CP37,HLOOKUP('MP-2016 factors'!$CE$2,'MP-2016 factors'!$CE$2:$CE$103,2+$A56-20)))</f>
        <v>0.70105259235090589</v>
      </c>
      <c r="AO56" s="15">
        <f>AN56*(1-IF(AO$2&lt;=2032,'MP-2016 factors'!CQ37,HLOOKUP('MP-2016 factors'!$CE$2,'MP-2016 factors'!$CE$2:$CE$103,2+$A56-20)))</f>
        <v>0.69404206642739685</v>
      </c>
      <c r="AP56" s="15">
        <f>AO56*(1-IF(AP$2&lt;=2032,'MP-2016 factors'!CR37,HLOOKUP('MP-2016 factors'!$CE$2,'MP-2016 factors'!$CE$2:$CE$103,2+$A56-20)))</f>
        <v>0.68710164576312283</v>
      </c>
      <c r="AQ56" s="15">
        <f>AP56*(1-IF(AQ$2&lt;=2032,'MP-2016 factors'!CS37,HLOOKUP('MP-2016 factors'!$CE$2,'MP-2016 factors'!$CE$2:$CE$103,2+$A56-20)))</f>
        <v>0.68023062930549161</v>
      </c>
      <c r="AR56" s="15">
        <f>AQ56*(1-IF(AR$2&lt;=2032,'MP-2016 factors'!CT37,HLOOKUP('MP-2016 factors'!$CE$2,'MP-2016 factors'!$CE$2:$CE$103,2+$A56-20)))</f>
        <v>0.67342832301243671</v>
      </c>
      <c r="AS56" s="15">
        <f>AR56*(1-IF(AS$2&lt;=2032,'MP-2016 factors'!CU37,HLOOKUP('MP-2016 factors'!$CE$2,'MP-2016 factors'!$CE$2:$CE$103,2+$A56-20)))</f>
        <v>0.66669403978231234</v>
      </c>
      <c r="AT56" s="15">
        <f>AS56*(1-IF(AT$2&lt;=2032,'MP-2016 factors'!CV37,HLOOKUP('MP-2016 factors'!$CE$2,'MP-2016 factors'!$CE$2:$CE$103,2+$A56-20)))</f>
        <v>0.66002709938448922</v>
      </c>
      <c r="AU56" s="15">
        <f>AT56*(1-IF(AU$2&lt;=2032,'MP-2016 factors'!CW37,HLOOKUP('MP-2016 factors'!$CE$2,'MP-2016 factors'!$CE$2:$CE$103,2+$A56-20)))</f>
        <v>0.65342682839064437</v>
      </c>
      <c r="AV56" s="15">
        <f>AU56*(1-IF(AV$2&lt;=2032,'MP-2016 factors'!CX37,HLOOKUP('MP-2016 factors'!$CE$2,'MP-2016 factors'!$CE$2:$CE$103,2+$A56-20)))</f>
        <v>0.6468925601067379</v>
      </c>
      <c r="AW56" s="15">
        <f>AV56*(1-IF(AW$2&lt;=2032,'MP-2016 factors'!CY37,HLOOKUP('MP-2016 factors'!$CE$2,'MP-2016 factors'!$CE$2:$CE$103,2+$A56-20)))</f>
        <v>0.64042363450567052</v>
      </c>
      <c r="AX56" s="15">
        <f>AW56*(1-IF(AX$2&lt;=2032,'MP-2016 factors'!CZ37,HLOOKUP('MP-2016 factors'!$CE$2,'MP-2016 factors'!$CE$2:$CE$103,2+$A56-20)))</f>
        <v>0.63401939816061381</v>
      </c>
      <c r="AY56" s="15">
        <f>AX56*(1-IF(AY$2&lt;=2032,'MP-2016 factors'!DA37,HLOOKUP('MP-2016 factors'!$CE$2,'MP-2016 factors'!$CE$2:$CE$103,2+$A56-20)))</f>
        <v>0.62767920417900769</v>
      </c>
      <c r="AZ56" s="15">
        <f>AY56*(1-IF(AZ$2&lt;=2032,'MP-2016 factors'!DB37,HLOOKUP('MP-2016 factors'!$CE$2,'MP-2016 factors'!$CE$2:$CE$103,2+$A56-20)))</f>
        <v>0.62140241213721759</v>
      </c>
      <c r="BA56" s="15">
        <f>AZ56*(1-IF(BA$2&lt;=2032,'MP-2016 factors'!DC37,HLOOKUP('MP-2016 factors'!$CE$2,'MP-2016 factors'!$CE$2:$CE$103,2+$A56-20)))</f>
        <v>0.61518838801584541</v>
      </c>
      <c r="BB56" s="15">
        <f>BA56*(1-IF(BB$2&lt;=2032,'MP-2016 factors'!DD37,HLOOKUP('MP-2016 factors'!$CE$2,'MP-2016 factors'!$CE$2:$CE$103,2+$A56-20)))</f>
        <v>0.609036504135687</v>
      </c>
      <c r="BC56" s="15">
        <f>BB56*(1-IF(BC$2&lt;=2032,'MP-2016 factors'!DE37,HLOOKUP('MP-2016 factors'!$CE$2,'MP-2016 factors'!$CE$2:$CE$103,2+$A56-20)))</f>
        <v>0.60294613909433015</v>
      </c>
      <c r="BD56" s="15">
        <f>BC56*(1-IF(BD$2&lt;=2032,'MP-2016 factors'!DF37,HLOOKUP('MP-2016 factors'!$CE$2,'MP-2016 factors'!$CE$2:$CE$103,2+$A56-20)))</f>
        <v>0.59691667770338686</v>
      </c>
      <c r="BE56" s="15">
        <f>BD56*(1-IF(BE$2&lt;=2032,'MP-2016 factors'!DG37,HLOOKUP('MP-2016 factors'!$CE$2,'MP-2016 factors'!$CE$2:$CE$103,2+$A56-20)))</f>
        <v>0.590947510926353</v>
      </c>
      <c r="BF56" s="15">
        <f>BE56*(1-IF(BF$2&lt;=2032,'MP-2016 factors'!DH37,HLOOKUP('MP-2016 factors'!$CE$2,'MP-2016 factors'!$CE$2:$CE$103,2+$A56-20)))</f>
        <v>0.58503803581708946</v>
      </c>
      <c r="BG56" s="15">
        <f>BF56*(1-IF(BG$2&lt;=2032,'MP-2016 factors'!DI37,HLOOKUP('MP-2016 factors'!$CE$2,'MP-2016 factors'!$CE$2:$CE$103,2+$A56-20)))</f>
        <v>0.57918765545891859</v>
      </c>
      <c r="BH56" s="15">
        <f>BG56*(1-IF(BH$2&lt;=2032,'MP-2016 factors'!DJ37,HLOOKUP('MP-2016 factors'!$CE$2,'MP-2016 factors'!$CE$2:$CE$103,2+$A56-20)))</f>
        <v>0.57339577890432936</v>
      </c>
      <c r="BI56" s="15">
        <f>BH56*(1-IF(BI$2&lt;=2032,'MP-2016 factors'!DK37,HLOOKUP('MP-2016 factors'!$CE$2,'MP-2016 factors'!$CE$2:$CE$103,2+$A56-20)))</f>
        <v>0.56766182111528607</v>
      </c>
      <c r="BJ56" s="15">
        <f>BI56*(1-IF(BJ$2&lt;=2032,'MP-2016 factors'!DL37,HLOOKUP('MP-2016 factors'!$CE$2,'MP-2016 factors'!$CE$2:$CE$103,2+$A56-20)))</f>
        <v>0.56198520290413323</v>
      </c>
      <c r="BK56" s="15">
        <f>BJ56*(1-IF(BK$2&lt;=2032,'MP-2016 factors'!DM37,HLOOKUP('MP-2016 factors'!$CE$2,'MP-2016 factors'!$CE$2:$CE$103,2+$A56-20)))</f>
        <v>0.55636535087509187</v>
      </c>
      <c r="BL56" s="15">
        <f>BK56*(1-IF(BL$2&lt;=2032,'MP-2016 factors'!DN37,HLOOKUP('MP-2016 factors'!$CE$2,'MP-2016 factors'!$CE$2:$CE$103,2+$A56-20)))</f>
        <v>0.55080169736634099</v>
      </c>
      <c r="BM56" s="15">
        <f>BL56*(1-IF(BM$2&lt;=2032,'MP-2016 factors'!DO37,HLOOKUP('MP-2016 factors'!$CE$2,'MP-2016 factors'!$CE$2:$CE$103,2+$A56-20)))</f>
        <v>0.54529368039267756</v>
      </c>
      <c r="BN56" s="15">
        <f>BM56*(1-IF(BN$2&lt;=2032,'MP-2016 factors'!DP37,HLOOKUP('MP-2016 factors'!$CE$2,'MP-2016 factors'!$CE$2:$CE$103,2+$A56-20)))</f>
        <v>0.53984074358875078</v>
      </c>
      <c r="BO56" s="15">
        <f>BN56*(1-IF(BO$2&lt;=2032,'MP-2016 factors'!DQ37,HLOOKUP('MP-2016 factors'!$CE$2,'MP-2016 factors'!$CE$2:$CE$103,2+$A56-20)))</f>
        <v>0.5344423361528633</v>
      </c>
      <c r="BP56" s="15">
        <f>BO56*(1-IF(BP$2&lt;=2032,'MP-2016 factors'!DR37,HLOOKUP('MP-2016 factors'!$CE$2,'MP-2016 factors'!$CE$2:$CE$103,2+$A56-20)))</f>
        <v>0.52909791279133467</v>
      </c>
      <c r="BQ56" s="15">
        <f>BP56*(1-IF(BQ$2&lt;=2032,'MP-2016 factors'!DS37,HLOOKUP('MP-2016 factors'!$CE$2,'MP-2016 factors'!$CE$2:$CE$103,2+$A56-20)))</f>
        <v>0.52380693366342135</v>
      </c>
      <c r="BR56" s="15">
        <f>BQ56*(1-IF(BR$2&lt;=2032,'MP-2016 factors'!DT37,HLOOKUP('MP-2016 factors'!$CE$2,'MP-2016 factors'!$CE$2:$CE$103,2+$A56-20)))</f>
        <v>0.51856886432678717</v>
      </c>
      <c r="BS56" s="15">
        <f>BR56*(1-IF(BS$2&lt;=2032,'MP-2016 factors'!DU37,HLOOKUP('MP-2016 factors'!$CE$2,'MP-2016 factors'!$CE$2:$CE$103,2+$A56-20)))</f>
        <v>0.51338317568351932</v>
      </c>
      <c r="BT56" s="15">
        <f>BS56*(1-IF(BT$2&lt;=2032,'MP-2016 factors'!DV37,HLOOKUP('MP-2016 factors'!$CE$2,'MP-2016 factors'!$CE$2:$CE$103,2+$A56-20)))</f>
        <v>0.50824934392668408</v>
      </c>
      <c r="BU56" s="15">
        <f>BT56*(1-IF(BU$2&lt;=2032,'MP-2016 factors'!DW37,HLOOKUP('MP-2016 factors'!$CE$2,'MP-2016 factors'!$CE$2:$CE$103,2+$A56-20)))</f>
        <v>0.50316685048741727</v>
      </c>
      <c r="BV56" s="15">
        <f>BU56*(1-IF(BV$2&lt;=2032,'MP-2016 factors'!DX37,HLOOKUP('MP-2016 factors'!$CE$2,'MP-2016 factors'!$CE$2:$CE$103,2+$A56-20)))</f>
        <v>0.49813518198254308</v>
      </c>
      <c r="BW56" s="15">
        <f>BV56*(1-IF(BW$2&lt;=2032,'MP-2016 factors'!DY37,HLOOKUP('MP-2016 factors'!$CE$2,'MP-2016 factors'!$CE$2:$CE$103,2+$A56-20)))</f>
        <v>0.49315383016271763</v>
      </c>
      <c r="BX56" s="15">
        <f>BW56*(1-IF(BX$2&lt;=2032,'MP-2016 factors'!DZ37,HLOOKUP('MP-2016 factors'!$CE$2,'MP-2016 factors'!$CE$2:$CE$103,2+$A56-20)))</f>
        <v>0.48822229186109045</v>
      </c>
      <c r="BY56" s="15">
        <f>BX56*(1-IF(BY$2&lt;=2032,'MP-2016 factors'!EA37,HLOOKUP('MP-2016 factors'!$CE$2,'MP-2016 factors'!$CE$2:$CE$103,2+$A56-20)))</f>
        <v>0.48334006894247955</v>
      </c>
      <c r="BZ56" s="15">
        <f>BY56*(1-IF(BZ$2&lt;=2032,'MP-2016 factors'!EB37,HLOOKUP('MP-2016 factors'!$CE$2,'MP-2016 factors'!$CE$2:$CE$103,2+$A56-20)))</f>
        <v>0.47850666825305477</v>
      </c>
      <c r="CA56" s="15">
        <f>BZ56*(1-IF(CA$2&lt;=2032,'MP-2016 factors'!EC37,HLOOKUP('MP-2016 factors'!$CE$2,'MP-2016 factors'!$CE$2:$CE$103,2+$A56-20)))</f>
        <v>0.47372160157052423</v>
      </c>
      <c r="CB56" s="15">
        <f>CA56*(1-IF(CB$2&lt;=2032,'MP-2016 factors'!ED37,HLOOKUP('MP-2016 factors'!$CE$2,'MP-2016 factors'!$CE$2:$CE$103,2+$A56-20)))</f>
        <v>0.46898438555481897</v>
      </c>
      <c r="CC56" s="15">
        <f>CB56*(1-IF(CC$2&lt;=2032,'MP-2016 factors'!EE37,HLOOKUP('MP-2016 factors'!$CE$2,'MP-2016 factors'!$CE$2:$CE$103,2+$A56-20)))</f>
        <v>0.46429454169927076</v>
      </c>
      <c r="CD56" s="15">
        <f>CC56*(1-IF(CD$2&lt;=2032,'MP-2016 factors'!EF37,HLOOKUP('MP-2016 factors'!$CE$2,'MP-2016 factors'!$CE$2:$CE$103,2+$A56-20)))</f>
        <v>0.45965159628227803</v>
      </c>
      <c r="CE56" s="15">
        <f>CD56*(1-IF(CE$2&lt;=2032,'MP-2016 factors'!EG37,HLOOKUP('MP-2016 factors'!$CE$2,'MP-2016 factors'!$CE$2:$CE$103,2+$A56-20)))</f>
        <v>0.45505508031945524</v>
      </c>
      <c r="CF56" s="15">
        <f>CE56*(1-IF(CF$2&lt;=2032,'MP-2016 factors'!EH37,HLOOKUP('MP-2016 factors'!$CE$2,'MP-2016 factors'!$CE$2:$CE$103,2+$A56-20)))</f>
        <v>0.45050452951626069</v>
      </c>
      <c r="CG56" s="15">
        <f>CF56*(1-IF(CG$2&lt;=2032,'MP-2016 factors'!EI37,HLOOKUP('MP-2016 factors'!$CE$2,'MP-2016 factors'!$CE$2:$CE$103,2+$A56-20)))</f>
        <v>0.44599948422109809</v>
      </c>
      <c r="CH56" s="15">
        <f>CG56*(1-IF(CH$2&lt;=2032,'MP-2016 factors'!EJ37,HLOOKUP('MP-2016 factors'!$CE$2,'MP-2016 factors'!$CE$2:$CE$103,2+$A56-20)))</f>
        <v>0.4415394893788871</v>
      </c>
      <c r="CI56" s="15">
        <f>CH56*(1-IF(CI$2&lt;=2032,'MP-2016 factors'!EK37,HLOOKUP('MP-2016 factors'!$CE$2,'MP-2016 factors'!$CE$2:$CE$103,2+$A56-20)))</f>
        <v>0.4371240944850982</v>
      </c>
      <c r="CJ56" s="15">
        <f>CI56*(1-IF(CJ$2&lt;=2032,'MP-2016 factors'!EL37,HLOOKUP('MP-2016 factors'!$CE$2,'MP-2016 factors'!$CE$2:$CE$103,2+$A56-20)))</f>
        <v>0.43275285354024723</v>
      </c>
      <c r="CK56" s="15">
        <f>CJ56*(1-IF(CK$2&lt;=2032,'MP-2016 factors'!EM37,HLOOKUP('MP-2016 factors'!$CE$2,'MP-2016 factors'!$CE$2:$CE$103,2+$A56-20)))</f>
        <v>0.42842532500484476</v>
      </c>
      <c r="CL56" s="15">
        <f>CK56*(1-IF(CL$2&lt;=2032,'MP-2016 factors'!EN37,HLOOKUP('MP-2016 factors'!$CE$2,'MP-2016 factors'!$CE$2:$CE$103,2+$A56-20)))</f>
        <v>0.42414107175479632</v>
      </c>
      <c r="CM56" s="15">
        <f>CL56*(1-IF(CM$2&lt;=2032,'MP-2016 factors'!EO37,HLOOKUP('MP-2016 factors'!$CE$2,'MP-2016 factors'!$CE$2:$CE$103,2+$A56-20)))</f>
        <v>0.41989966103724835</v>
      </c>
      <c r="CN56" s="15">
        <f>CM56*(1-IF(CN$2&lt;=2032,'MP-2016 factors'!EP37,HLOOKUP('MP-2016 factors'!$CE$2,'MP-2016 factors'!$CE$2:$CE$103,2+$A56-20)))</f>
        <v>0.41570066442687587</v>
      </c>
      <c r="CO56" s="15">
        <f>CN56*(1-IF(CO$2&lt;=2032,'MP-2016 factors'!EQ37,HLOOKUP('MP-2016 factors'!$CE$2,'MP-2016 factors'!$CE$2:$CE$103,2+$A56-20)))</f>
        <v>0.4115436577826071</v>
      </c>
      <c r="CP56" s="15">
        <f>CO56*(1-IF(CP$2&lt;=2032,'MP-2016 factors'!ER37,HLOOKUP('MP-2016 factors'!$CE$2,'MP-2016 factors'!$CE$2:$CE$103,2+$A56-20)))</f>
        <v>0.407428221204781</v>
      </c>
      <c r="CQ56" s="15">
        <f>CP56*(1-IF(CQ$2&lt;=2032,'MP-2016 factors'!ES37,HLOOKUP('MP-2016 factors'!$CE$2,'MP-2016 factors'!$CE$2:$CE$103,2+$A56-20)))</f>
        <v>0.4033539389927332</v>
      </c>
      <c r="CR56" s="15">
        <f>CQ56*(1-IF(CR$2&lt;=2032,'MP-2016 factors'!ET37,HLOOKUP('MP-2016 factors'!$CE$2,'MP-2016 factors'!$CE$2:$CE$103,2+$A56-20)))</f>
        <v>0.39932039960280585</v>
      </c>
      <c r="CS56" s="15">
        <f>CR56*(1-IF(CS$2&lt;=2032,'MP-2016 factors'!EU37,HLOOKUP('MP-2016 factors'!$CE$2,'MP-2016 factors'!$CE$2:$CE$103,2+$A56-20)))</f>
        <v>0.39532719560677781</v>
      </c>
      <c r="CT56" s="15">
        <f>CS56*(1-IF(CT$2&lt;=2032,'MP-2016 factors'!EV37,HLOOKUP('MP-2016 factors'!$CE$2,'MP-2016 factors'!$CE$2:$CE$103,2+$A56-20)))</f>
        <v>0.39137392365071005</v>
      </c>
      <c r="CU56" s="15">
        <f>CT56*(1-IF(CU$2&lt;=2032,'MP-2016 factors'!EW37,HLOOKUP('MP-2016 factors'!$CE$2,'MP-2016 factors'!$CE$2:$CE$103,2+$A56-20)))</f>
        <v>0.38746018441420293</v>
      </c>
      <c r="CV56" s="15">
        <f>CU56*(1-IF(CV$2&lt;=2032,'MP-2016 factors'!EX37,HLOOKUP('MP-2016 factors'!$CE$2,'MP-2016 factors'!$CE$2:$CE$103,2+$A56-20)))</f>
        <v>0.38358558257006092</v>
      </c>
      <c r="CW56" s="15">
        <f>CV56*(1-IF(CW$2&lt;=2032,'MP-2016 factors'!EY37,HLOOKUP('MP-2016 factors'!$CE$2,'MP-2016 factors'!$CE$2:$CE$103,2+$A56-20)))</f>
        <v>0.37974972674436031</v>
      </c>
      <c r="CX56" s="15">
        <f>CW56*(1-IF(CX$2&lt;=2032,'MP-2016 factors'!EZ37,HLOOKUP('MP-2016 factors'!$CE$2,'MP-2016 factors'!$CE$2:$CE$103,2+$A56-20)))</f>
        <v>0.3759522294769167</v>
      </c>
      <c r="CY56" s="15">
        <f>CX56*(1-IF(CY$2&lt;=2032,'MP-2016 factors'!FA37,HLOOKUP('MP-2016 factors'!$CE$2,'MP-2016 factors'!$CE$2:$CE$103,2+$A56-20)))</f>
        <v>0.37219270718214753</v>
      </c>
      <c r="CZ56" s="15">
        <f>CY56*(1-IF(CZ$2&lt;=2032,'MP-2016 factors'!FB37,HLOOKUP('MP-2016 factors'!$CE$2,'MP-2016 factors'!$CE$2:$CE$103,2+$A56-20)))</f>
        <v>0.36847078011032608</v>
      </c>
      <c r="DA56" s="15">
        <f>CZ56*(1-IF(DA$2&lt;=2032,'MP-2016 factors'!FC37,HLOOKUP('MP-2016 factors'!$CE$2,'MP-2016 factors'!$CE$2:$CE$103,2+$A56-20)))</f>
        <v>0.36478607230922283</v>
      </c>
      <c r="DB56" s="15">
        <f>DA56*(1-IF(DB$2&lt;=2032,'MP-2016 factors'!FD37,HLOOKUP('MP-2016 factors'!$CE$2,'MP-2016 factors'!$CE$2:$CE$103,2+$A56-20)))</f>
        <v>0.36113821158613058</v>
      </c>
      <c r="DC56" s="15">
        <f>DB56*(1-IF(DC$2&lt;=2032,'MP-2016 factors'!FE37,HLOOKUP('MP-2016 factors'!$CE$2,'MP-2016 factors'!$CE$2:$CE$103,2+$A56-20)))</f>
        <v>0.35752682947026926</v>
      </c>
      <c r="DD56" s="15">
        <f>DC56*(1-IF(DD$2&lt;=2032,'MP-2016 factors'!FF37,HLOOKUP('MP-2016 factors'!$CE$2,'MP-2016 factors'!$CE$2:$CE$103,2+$A56-20)))</f>
        <v>0.35395156117556659</v>
      </c>
      <c r="DE56" s="15">
        <f>DD56*(1-IF(DE$2&lt;=2032,'MP-2016 factors'!FG37,HLOOKUP('MP-2016 factors'!$CE$2,'MP-2016 factors'!$CE$2:$CE$103,2+$A56-20)))</f>
        <v>0.35041204556381089</v>
      </c>
      <c r="DF56" s="15">
        <f>DE56*(1-IF(DF$2&lt;=2032,'MP-2016 factors'!FH37,HLOOKUP('MP-2016 factors'!$CE$2,'MP-2016 factors'!$CE$2:$CE$103,2+$A56-20)))</f>
        <v>0.34690792510817275</v>
      </c>
    </row>
    <row r="57" spans="1:110" x14ac:dyDescent="0.25">
      <c r="A57">
        <f t="shared" si="9"/>
        <v>55</v>
      </c>
      <c r="B57" s="15">
        <v>1</v>
      </c>
      <c r="C57" s="15">
        <f>B57*(1-IF(C$2&lt;=2032,'MP-2016 factors'!BE38,HLOOKUP('MP-2016 factors'!$CE$2,'MP-2016 factors'!$CE$2:$CE$103,2+$A57-20)))</f>
        <v>0.99639999999999995</v>
      </c>
      <c r="D57" s="15">
        <f>C57*(1-IF(D$2&lt;=2032,'MP-2016 factors'!BF38,HLOOKUP('MP-2016 factors'!$CE$2,'MP-2016 factors'!$CE$2:$CE$103,2+$A57-20)))</f>
        <v>0.99261367999999994</v>
      </c>
      <c r="E57" s="15">
        <f>D57*(1-IF(E$2&lt;=2032,'MP-2016 factors'!BG38,HLOOKUP('MP-2016 factors'!$CE$2,'MP-2016 factors'!$CE$2:$CE$103,2+$A57-20)))</f>
        <v>0.98854396391199995</v>
      </c>
      <c r="F57" s="15">
        <f>E57*(1-IF(F$2&lt;=2032,'MP-2016 factors'!BH38,HLOOKUP('MP-2016 factors'!$CE$2,'MP-2016 factors'!$CE$2:$CE$103,2+$A57-20)))</f>
        <v>0.98449093365996077</v>
      </c>
      <c r="G57" s="15">
        <f>F57*(1-IF(G$2&lt;=2032,'MP-2016 factors'!BI38,HLOOKUP('MP-2016 factors'!$CE$2,'MP-2016 factors'!$CE$2:$CE$103,2+$A57-20)))</f>
        <v>0.98074986811205289</v>
      </c>
      <c r="H57" s="15">
        <f>G57*(1-IF(H$2&lt;=2032,'MP-2016 factors'!BJ38,HLOOKUP('MP-2016 factors'!$CE$2,'MP-2016 factors'!$CE$2:$CE$103,2+$A57-20)))</f>
        <v>0.97770954352090556</v>
      </c>
      <c r="I57" s="15">
        <f>H57*(1-IF(I$2&lt;=2032,'MP-2016 factors'!BK38,HLOOKUP('MP-2016 factors'!$CE$2,'MP-2016 factors'!$CE$2:$CE$103,2+$A57-20)))</f>
        <v>0.97555858252515959</v>
      </c>
      <c r="J57" s="15">
        <f>I57*(1-IF(J$2&lt;=2032,'MP-2016 factors'!BL38,HLOOKUP('MP-2016 factors'!$CE$2,'MP-2016 factors'!$CE$2:$CE$103,2+$A57-20)))</f>
        <v>0.97204657162806896</v>
      </c>
      <c r="K57" s="15">
        <f>J57*(1-IF(K$2&lt;=2032,'MP-2016 factors'!BM38,HLOOKUP('MP-2016 factors'!$CE$2,'MP-2016 factors'!$CE$2:$CE$103,2+$A57-20)))</f>
        <v>0.96699192945560297</v>
      </c>
      <c r="L57" s="15">
        <f>K57*(1-IF(L$2&lt;=2032,'MP-2016 factors'!BN38,HLOOKUP('MP-2016 factors'!$CE$2,'MP-2016 factors'!$CE$2:$CE$103,2+$A57-20)))</f>
        <v>0.96031968514235932</v>
      </c>
      <c r="M57" s="15">
        <f>L57*(1-IF(M$2&lt;=2032,'MP-2016 factors'!BO38,HLOOKUP('MP-2016 factors'!$CE$2,'MP-2016 factors'!$CE$2:$CE$103,2+$A57-20)))</f>
        <v>0.95206093585013496</v>
      </c>
      <c r="N57" s="15">
        <f>M57*(1-IF(N$2&lt;=2032,'MP-2016 factors'!BP38,HLOOKUP('MP-2016 factors'!$CE$2,'MP-2016 factors'!$CE$2:$CE$103,2+$A57-20)))</f>
        <v>0.94244512039804862</v>
      </c>
      <c r="O57" s="15">
        <f>N57*(1-IF(O$2&lt;=2032,'MP-2016 factors'!BQ38,HLOOKUP('MP-2016 factors'!$CE$2,'MP-2016 factors'!$CE$2:$CE$103,2+$A57-20)))</f>
        <v>0.93179549053755073</v>
      </c>
      <c r="P57" s="15">
        <f>O57*(1-IF(P$2&lt;=2032,'MP-2016 factors'!BR38,HLOOKUP('MP-2016 factors'!$CE$2,'MP-2016 factors'!$CE$2:$CE$103,2+$A57-20)))</f>
        <v>0.92042758555299264</v>
      </c>
      <c r="Q57" s="15">
        <f>P57*(1-IF(Q$2&lt;=2032,'MP-2016 factors'!BS38,HLOOKUP('MP-2016 factors'!$CE$2,'MP-2016 factors'!$CE$2:$CE$103,2+$A57-20)))</f>
        <v>0.90873815521646961</v>
      </c>
      <c r="R57" s="15">
        <f>Q57*(1-IF(R$2&lt;=2032,'MP-2016 factors'!BT38,HLOOKUP('MP-2016 factors'!$CE$2,'MP-2016 factors'!$CE$2:$CE$103,2+$A57-20)))</f>
        <v>0.89710630682969872</v>
      </c>
      <c r="S57" s="15">
        <f>R57*(1-IF(S$2&lt;=2032,'MP-2016 factors'!BU38,HLOOKUP('MP-2016 factors'!$CE$2,'MP-2016 factors'!$CE$2:$CE$103,2+$A57-20)))</f>
        <v>0.88598218862501044</v>
      </c>
      <c r="T57" s="15">
        <f>S57*(1-IF(T$2&lt;=2032,'MP-2016 factors'!BV38,HLOOKUP('MP-2016 factors'!$CE$2,'MP-2016 factors'!$CE$2:$CE$103,2+$A57-20)))</f>
        <v>0.87543900058037283</v>
      </c>
      <c r="U57" s="15">
        <f>T57*(1-IF(U$2&lt;=2032,'MP-2016 factors'!BW38,HLOOKUP('MP-2016 factors'!$CE$2,'MP-2016 factors'!$CE$2:$CE$103,2+$A57-20)))</f>
        <v>0.86554653987381469</v>
      </c>
      <c r="V57" s="15">
        <f>U57*(1-IF(V$2&lt;=2032,'MP-2016 factors'!BX38,HLOOKUP('MP-2016 factors'!$CE$2,'MP-2016 factors'!$CE$2:$CE$103,2+$A57-20)))</f>
        <v>0.85628519189716479</v>
      </c>
      <c r="W57" s="15">
        <f>V57*(1-IF(W$2&lt;=2032,'MP-2016 factors'!BY38,HLOOKUP('MP-2016 factors'!$CE$2,'MP-2016 factors'!$CE$2:$CE$103,2+$A57-20)))</f>
        <v>0.84755108293981374</v>
      </c>
      <c r="X57" s="15">
        <f>W57*(1-IF(X$2&lt;=2032,'MP-2016 factors'!BZ38,HLOOKUP('MP-2016 factors'!$CE$2,'MP-2016 factors'!$CE$2:$CE$103,2+$A57-20)))</f>
        <v>0.83916032721870959</v>
      </c>
      <c r="Y57" s="15">
        <f>X57*(1-IF(Y$2&lt;=2032,'MP-2016 factors'!CA38,HLOOKUP('MP-2016 factors'!$CE$2,'MP-2016 factors'!$CE$2:$CE$103,2+$A57-20)))</f>
        <v>0.83093655601196625</v>
      </c>
      <c r="Z57" s="15">
        <f>Y57*(1-IF(Z$2&lt;=2032,'MP-2016 factors'!CB38,HLOOKUP('MP-2016 factors'!$CE$2,'MP-2016 factors'!$CE$2:$CE$103,2+$A57-20)))</f>
        <v>0.82279337776304895</v>
      </c>
      <c r="AA57" s="15">
        <f>Z57*(1-IF(AA$2&lt;=2032,'MP-2016 factors'!CC38,HLOOKUP('MP-2016 factors'!$CE$2,'MP-2016 factors'!$CE$2:$CE$103,2+$A57-20)))</f>
        <v>0.81473000266097106</v>
      </c>
      <c r="AB57" s="15">
        <f>AA57*(1-IF(AB$2&lt;=2032,'MP-2016 factors'!CD38,HLOOKUP('MP-2016 factors'!$CE$2,'MP-2016 factors'!$CE$2:$CE$103,2+$A57-20)))</f>
        <v>0.80658270263436138</v>
      </c>
      <c r="AC57" s="15">
        <f>AB57*(1-IF(AC$2&lt;=2032,'MP-2016 factors'!CE38,HLOOKUP('MP-2016 factors'!$CE$2,'MP-2016 factors'!$CE$2:$CE$103,2+$A57-20)))</f>
        <v>0.79851687560801776</v>
      </c>
      <c r="AD57" s="15">
        <f>AC57*(1-IF(AD$2&lt;=2032,'MP-2016 factors'!CF38,HLOOKUP('MP-2016 factors'!$CE$2,'MP-2016 factors'!$CE$2:$CE$103,2+$A57-20)))</f>
        <v>0.79053170685193763</v>
      </c>
      <c r="AE57" s="15">
        <f>AD57*(1-IF(AE$2&lt;=2032,'MP-2016 factors'!CG38,HLOOKUP('MP-2016 factors'!$CE$2,'MP-2016 factors'!$CE$2:$CE$103,2+$A57-20)))</f>
        <v>0.78262638978341825</v>
      </c>
      <c r="AF57" s="15">
        <f>AE57*(1-IF(AF$2&lt;=2032,'MP-2016 factors'!CH38,HLOOKUP('MP-2016 factors'!$CE$2,'MP-2016 factors'!$CE$2:$CE$103,2+$A57-20)))</f>
        <v>0.77480012588558411</v>
      </c>
      <c r="AG57" s="15">
        <f>AF57*(1-IF(AG$2&lt;=2032,'MP-2016 factors'!CI38,HLOOKUP('MP-2016 factors'!$CE$2,'MP-2016 factors'!$CE$2:$CE$103,2+$A57-20)))</f>
        <v>0.76705212462672823</v>
      </c>
      <c r="AH57" s="15">
        <f>AG57*(1-IF(AH$2&lt;=2032,'MP-2016 factors'!CJ38,HLOOKUP('MP-2016 factors'!$CE$2,'MP-2016 factors'!$CE$2:$CE$103,2+$A57-20)))</f>
        <v>0.7593816033804609</v>
      </c>
      <c r="AI57" s="15">
        <f>AH57*(1-IF(AI$2&lt;=2032,'MP-2016 factors'!CK38,HLOOKUP('MP-2016 factors'!$CE$2,'MP-2016 factors'!$CE$2:$CE$103,2+$A57-20)))</f>
        <v>0.7517877873466563</v>
      </c>
      <c r="AJ57" s="15">
        <f>AI57*(1-IF(AJ$2&lt;=2032,'MP-2016 factors'!CL38,HLOOKUP('MP-2016 factors'!$CE$2,'MP-2016 factors'!$CE$2:$CE$103,2+$A57-20)))</f>
        <v>0.74426990947318972</v>
      </c>
      <c r="AK57" s="15">
        <f>AJ57*(1-IF(AK$2&lt;=2032,'MP-2016 factors'!CM38,HLOOKUP('MP-2016 factors'!$CE$2,'MP-2016 factors'!$CE$2:$CE$103,2+$A57-20)))</f>
        <v>0.73682721037845778</v>
      </c>
      <c r="AL57" s="15">
        <f>AK57*(1-IF(AL$2&lt;=2032,'MP-2016 factors'!CN38,HLOOKUP('MP-2016 factors'!$CE$2,'MP-2016 factors'!$CE$2:$CE$103,2+$A57-20)))</f>
        <v>0.72945893827467323</v>
      </c>
      <c r="AM57" s="15">
        <f>AL57*(1-IF(AM$2&lt;=2032,'MP-2016 factors'!CO38,HLOOKUP('MP-2016 factors'!$CE$2,'MP-2016 factors'!$CE$2:$CE$103,2+$A57-20)))</f>
        <v>0.72216434889192649</v>
      </c>
      <c r="AN57" s="15">
        <f>AM57*(1-IF(AN$2&lt;=2032,'MP-2016 factors'!CP38,HLOOKUP('MP-2016 factors'!$CE$2,'MP-2016 factors'!$CE$2:$CE$103,2+$A57-20)))</f>
        <v>0.71494270540300719</v>
      </c>
      <c r="AO57" s="15">
        <f>AN57*(1-IF(AO$2&lt;=2032,'MP-2016 factors'!CQ38,HLOOKUP('MP-2016 factors'!$CE$2,'MP-2016 factors'!$CE$2:$CE$103,2+$A57-20)))</f>
        <v>0.7077932783489771</v>
      </c>
      <c r="AP57" s="15">
        <f>AO57*(1-IF(AP$2&lt;=2032,'MP-2016 factors'!CR38,HLOOKUP('MP-2016 factors'!$CE$2,'MP-2016 factors'!$CE$2:$CE$103,2+$A57-20)))</f>
        <v>0.70071534556548731</v>
      </c>
      <c r="AQ57" s="15">
        <f>AP57*(1-IF(AQ$2&lt;=2032,'MP-2016 factors'!CS38,HLOOKUP('MP-2016 factors'!$CE$2,'MP-2016 factors'!$CE$2:$CE$103,2+$A57-20)))</f>
        <v>0.69370819210983248</v>
      </c>
      <c r="AR57" s="15">
        <f>AQ57*(1-IF(AR$2&lt;=2032,'MP-2016 factors'!CT38,HLOOKUP('MP-2016 factors'!$CE$2,'MP-2016 factors'!$CE$2:$CE$103,2+$A57-20)))</f>
        <v>0.68677111018873416</v>
      </c>
      <c r="AS57" s="15">
        <f>AR57*(1-IF(AS$2&lt;=2032,'MP-2016 factors'!CU38,HLOOKUP('MP-2016 factors'!$CE$2,'MP-2016 factors'!$CE$2:$CE$103,2+$A57-20)))</f>
        <v>0.67990339908684683</v>
      </c>
      <c r="AT57" s="15">
        <f>AS57*(1-IF(AT$2&lt;=2032,'MP-2016 factors'!CV38,HLOOKUP('MP-2016 factors'!$CE$2,'MP-2016 factors'!$CE$2:$CE$103,2+$A57-20)))</f>
        <v>0.67310436509597837</v>
      </c>
      <c r="AU57" s="15">
        <f>AT57*(1-IF(AU$2&lt;=2032,'MP-2016 factors'!CW38,HLOOKUP('MP-2016 factors'!$CE$2,'MP-2016 factors'!$CE$2:$CE$103,2+$A57-20)))</f>
        <v>0.6663733214450186</v>
      </c>
      <c r="AV57" s="15">
        <f>AU57*(1-IF(AV$2&lt;=2032,'MP-2016 factors'!CX38,HLOOKUP('MP-2016 factors'!$CE$2,'MP-2016 factors'!$CE$2:$CE$103,2+$A57-20)))</f>
        <v>0.65970958823056836</v>
      </c>
      <c r="AW57" s="15">
        <f>AV57*(1-IF(AW$2&lt;=2032,'MP-2016 factors'!CY38,HLOOKUP('MP-2016 factors'!$CE$2,'MP-2016 factors'!$CE$2:$CE$103,2+$A57-20)))</f>
        <v>0.65311249234826263</v>
      </c>
      <c r="AX57" s="15">
        <f>AW57*(1-IF(AX$2&lt;=2032,'MP-2016 factors'!CZ38,HLOOKUP('MP-2016 factors'!$CE$2,'MP-2016 factors'!$CE$2:$CE$103,2+$A57-20)))</f>
        <v>0.64658136742478001</v>
      </c>
      <c r="AY57" s="15">
        <f>AX57*(1-IF(AY$2&lt;=2032,'MP-2016 factors'!DA38,HLOOKUP('MP-2016 factors'!$CE$2,'MP-2016 factors'!$CE$2:$CE$103,2+$A57-20)))</f>
        <v>0.6401155537505322</v>
      </c>
      <c r="AZ57" s="15">
        <f>AY57*(1-IF(AZ$2&lt;=2032,'MP-2016 factors'!DB38,HLOOKUP('MP-2016 factors'!$CE$2,'MP-2016 factors'!$CE$2:$CE$103,2+$A57-20)))</f>
        <v>0.63371439821302689</v>
      </c>
      <c r="BA57" s="15">
        <f>AZ57*(1-IF(BA$2&lt;=2032,'MP-2016 factors'!DC38,HLOOKUP('MP-2016 factors'!$CE$2,'MP-2016 factors'!$CE$2:$CE$103,2+$A57-20)))</f>
        <v>0.62737725423089663</v>
      </c>
      <c r="BB57" s="15">
        <f>BA57*(1-IF(BB$2&lt;=2032,'MP-2016 factors'!DD38,HLOOKUP('MP-2016 factors'!$CE$2,'MP-2016 factors'!$CE$2:$CE$103,2+$A57-20)))</f>
        <v>0.62110348168858764</v>
      </c>
      <c r="BC57" s="15">
        <f>BB57*(1-IF(BC$2&lt;=2032,'MP-2016 factors'!DE38,HLOOKUP('MP-2016 factors'!$CE$2,'MP-2016 factors'!$CE$2:$CE$103,2+$A57-20)))</f>
        <v>0.61489244687170175</v>
      </c>
      <c r="BD57" s="15">
        <f>BC57*(1-IF(BD$2&lt;=2032,'MP-2016 factors'!DF38,HLOOKUP('MP-2016 factors'!$CE$2,'MP-2016 factors'!$CE$2:$CE$103,2+$A57-20)))</f>
        <v>0.60874352240298468</v>
      </c>
      <c r="BE57" s="15">
        <f>BD57*(1-IF(BE$2&lt;=2032,'MP-2016 factors'!DG38,HLOOKUP('MP-2016 factors'!$CE$2,'MP-2016 factors'!$CE$2:$CE$103,2+$A57-20)))</f>
        <v>0.6026560871789548</v>
      </c>
      <c r="BF57" s="15">
        <f>BE57*(1-IF(BF$2&lt;=2032,'MP-2016 factors'!DH38,HLOOKUP('MP-2016 factors'!$CE$2,'MP-2016 factors'!$CE$2:$CE$103,2+$A57-20)))</f>
        <v>0.59662952630716526</v>
      </c>
      <c r="BG57" s="15">
        <f>BF57*(1-IF(BG$2&lt;=2032,'MP-2016 factors'!DI38,HLOOKUP('MP-2016 factors'!$CE$2,'MP-2016 factors'!$CE$2:$CE$103,2+$A57-20)))</f>
        <v>0.59066323104409357</v>
      </c>
      <c r="BH57" s="15">
        <f>BG57*(1-IF(BH$2&lt;=2032,'MP-2016 factors'!DJ38,HLOOKUP('MP-2016 factors'!$CE$2,'MP-2016 factors'!$CE$2:$CE$103,2+$A57-20)))</f>
        <v>0.5847565987336526</v>
      </c>
      <c r="BI57" s="15">
        <f>BH57*(1-IF(BI$2&lt;=2032,'MP-2016 factors'!DK38,HLOOKUP('MP-2016 factors'!$CE$2,'MP-2016 factors'!$CE$2:$CE$103,2+$A57-20)))</f>
        <v>0.57890903274631611</v>
      </c>
      <c r="BJ57" s="15">
        <f>BI57*(1-IF(BJ$2&lt;=2032,'MP-2016 factors'!DL38,HLOOKUP('MP-2016 factors'!$CE$2,'MP-2016 factors'!$CE$2:$CE$103,2+$A57-20)))</f>
        <v>0.57311994241885289</v>
      </c>
      <c r="BK57" s="15">
        <f>BJ57*(1-IF(BK$2&lt;=2032,'MP-2016 factors'!DM38,HLOOKUP('MP-2016 factors'!$CE$2,'MP-2016 factors'!$CE$2:$CE$103,2+$A57-20)))</f>
        <v>0.56738874299466435</v>
      </c>
      <c r="BL57" s="15">
        <f>BK57*(1-IF(BL$2&lt;=2032,'MP-2016 factors'!DN38,HLOOKUP('MP-2016 factors'!$CE$2,'MP-2016 factors'!$CE$2:$CE$103,2+$A57-20)))</f>
        <v>0.56171485556471767</v>
      </c>
      <c r="BM57" s="15">
        <f>BL57*(1-IF(BM$2&lt;=2032,'MP-2016 factors'!DO38,HLOOKUP('MP-2016 factors'!$CE$2,'MP-2016 factors'!$CE$2:$CE$103,2+$A57-20)))</f>
        <v>0.55609770700907046</v>
      </c>
      <c r="BN57" s="15">
        <f>BM57*(1-IF(BN$2&lt;=2032,'MP-2016 factors'!DP38,HLOOKUP('MP-2016 factors'!$CE$2,'MP-2016 factors'!$CE$2:$CE$103,2+$A57-20)))</f>
        <v>0.55053672993897973</v>
      </c>
      <c r="BO57" s="15">
        <f>BN57*(1-IF(BO$2&lt;=2032,'MP-2016 factors'!DQ38,HLOOKUP('MP-2016 factors'!$CE$2,'MP-2016 factors'!$CE$2:$CE$103,2+$A57-20)))</f>
        <v>0.54503136263958996</v>
      </c>
      <c r="BP57" s="15">
        <f>BO57*(1-IF(BP$2&lt;=2032,'MP-2016 factors'!DR38,HLOOKUP('MP-2016 factors'!$CE$2,'MP-2016 factors'!$CE$2:$CE$103,2+$A57-20)))</f>
        <v>0.53958104901319404</v>
      </c>
      <c r="BQ57" s="15">
        <f>BP57*(1-IF(BQ$2&lt;=2032,'MP-2016 factors'!DS38,HLOOKUP('MP-2016 factors'!$CE$2,'MP-2016 factors'!$CE$2:$CE$103,2+$A57-20)))</f>
        <v>0.5341852385230621</v>
      </c>
      <c r="BR57" s="15">
        <f>BQ57*(1-IF(BR$2&lt;=2032,'MP-2016 factors'!DT38,HLOOKUP('MP-2016 factors'!$CE$2,'MP-2016 factors'!$CE$2:$CE$103,2+$A57-20)))</f>
        <v>0.52884338613783144</v>
      </c>
      <c r="BS57" s="15">
        <f>BR57*(1-IF(BS$2&lt;=2032,'MP-2016 factors'!DU38,HLOOKUP('MP-2016 factors'!$CE$2,'MP-2016 factors'!$CE$2:$CE$103,2+$A57-20)))</f>
        <v>0.5235549522764531</v>
      </c>
      <c r="BT57" s="15">
        <f>BS57*(1-IF(BT$2&lt;=2032,'MP-2016 factors'!DV38,HLOOKUP('MP-2016 factors'!$CE$2,'MP-2016 factors'!$CE$2:$CE$103,2+$A57-20)))</f>
        <v>0.5183194027536886</v>
      </c>
      <c r="BU57" s="15">
        <f>BT57*(1-IF(BU$2&lt;=2032,'MP-2016 factors'!DW38,HLOOKUP('MP-2016 factors'!$CE$2,'MP-2016 factors'!$CE$2:$CE$103,2+$A57-20)))</f>
        <v>0.51313620872615173</v>
      </c>
      <c r="BV57" s="15">
        <f>BU57*(1-IF(BV$2&lt;=2032,'MP-2016 factors'!DX38,HLOOKUP('MP-2016 factors'!$CE$2,'MP-2016 factors'!$CE$2:$CE$103,2+$A57-20)))</f>
        <v>0.50800484663889023</v>
      </c>
      <c r="BW57" s="15">
        <f>BV57*(1-IF(BW$2&lt;=2032,'MP-2016 factors'!DY38,HLOOKUP('MP-2016 factors'!$CE$2,'MP-2016 factors'!$CE$2:$CE$103,2+$A57-20)))</f>
        <v>0.50292479817250135</v>
      </c>
      <c r="BX57" s="15">
        <f>BW57*(1-IF(BX$2&lt;=2032,'MP-2016 factors'!DZ38,HLOOKUP('MP-2016 factors'!$CE$2,'MP-2016 factors'!$CE$2:$CE$103,2+$A57-20)))</f>
        <v>0.49789555019077636</v>
      </c>
      <c r="BY57" s="15">
        <f>BX57*(1-IF(BY$2&lt;=2032,'MP-2016 factors'!EA38,HLOOKUP('MP-2016 factors'!$CE$2,'MP-2016 factors'!$CE$2:$CE$103,2+$A57-20)))</f>
        <v>0.49291659468886861</v>
      </c>
      <c r="BZ57" s="15">
        <f>BY57*(1-IF(BZ$2&lt;=2032,'MP-2016 factors'!EB38,HLOOKUP('MP-2016 factors'!$CE$2,'MP-2016 factors'!$CE$2:$CE$103,2+$A57-20)))</f>
        <v>0.48798742874197992</v>
      </c>
      <c r="CA57" s="15">
        <f>BZ57*(1-IF(CA$2&lt;=2032,'MP-2016 factors'!EC38,HLOOKUP('MP-2016 factors'!$CE$2,'MP-2016 factors'!$CE$2:$CE$103,2+$A57-20)))</f>
        <v>0.48310755445456011</v>
      </c>
      <c r="CB57" s="15">
        <f>CA57*(1-IF(CB$2&lt;=2032,'MP-2016 factors'!ED38,HLOOKUP('MP-2016 factors'!$CE$2,'MP-2016 factors'!$CE$2:$CE$103,2+$A57-20)))</f>
        <v>0.47827647891001451</v>
      </c>
      <c r="CC57" s="15">
        <f>CB57*(1-IF(CC$2&lt;=2032,'MP-2016 factors'!EE38,HLOOKUP('MP-2016 factors'!$CE$2,'MP-2016 factors'!$CE$2:$CE$103,2+$A57-20)))</f>
        <v>0.47349371412091434</v>
      </c>
      <c r="CD57" s="15">
        <f>CC57*(1-IF(CD$2&lt;=2032,'MP-2016 factors'!EF38,HLOOKUP('MP-2016 factors'!$CE$2,'MP-2016 factors'!$CE$2:$CE$103,2+$A57-20)))</f>
        <v>0.46875877697970519</v>
      </c>
      <c r="CE57" s="15">
        <f>CD57*(1-IF(CE$2&lt;=2032,'MP-2016 factors'!EG38,HLOOKUP('MP-2016 factors'!$CE$2,'MP-2016 factors'!$CE$2:$CE$103,2+$A57-20)))</f>
        <v>0.46407118920990814</v>
      </c>
      <c r="CF57" s="15">
        <f>CE57*(1-IF(CF$2&lt;=2032,'MP-2016 factors'!EH38,HLOOKUP('MP-2016 factors'!$CE$2,'MP-2016 factors'!$CE$2:$CE$103,2+$A57-20)))</f>
        <v>0.45943047731780906</v>
      </c>
      <c r="CG57" s="15">
        <f>CF57*(1-IF(CG$2&lt;=2032,'MP-2016 factors'!EI38,HLOOKUP('MP-2016 factors'!$CE$2,'MP-2016 factors'!$CE$2:$CE$103,2+$A57-20)))</f>
        <v>0.45483617254463099</v>
      </c>
      <c r="CH57" s="15">
        <f>CG57*(1-IF(CH$2&lt;=2032,'MP-2016 factors'!EJ38,HLOOKUP('MP-2016 factors'!$CE$2,'MP-2016 factors'!$CE$2:$CE$103,2+$A57-20)))</f>
        <v>0.45028781081918468</v>
      </c>
      <c r="CI57" s="15">
        <f>CH57*(1-IF(CI$2&lt;=2032,'MP-2016 factors'!EK38,HLOOKUP('MP-2016 factors'!$CE$2,'MP-2016 factors'!$CE$2:$CE$103,2+$A57-20)))</f>
        <v>0.44578493271099284</v>
      </c>
      <c r="CJ57" s="15">
        <f>CI57*(1-IF(CJ$2&lt;=2032,'MP-2016 factors'!EL38,HLOOKUP('MP-2016 factors'!$CE$2,'MP-2016 factors'!$CE$2:$CE$103,2+$A57-20)))</f>
        <v>0.44132708338388293</v>
      </c>
      <c r="CK57" s="15">
        <f>CJ57*(1-IF(CK$2&lt;=2032,'MP-2016 factors'!EM38,HLOOKUP('MP-2016 factors'!$CE$2,'MP-2016 factors'!$CE$2:$CE$103,2+$A57-20)))</f>
        <v>0.43691381255004408</v>
      </c>
      <c r="CL57" s="15">
        <f>CK57*(1-IF(CL$2&lt;=2032,'MP-2016 factors'!EN38,HLOOKUP('MP-2016 factors'!$CE$2,'MP-2016 factors'!$CE$2:$CE$103,2+$A57-20)))</f>
        <v>0.43254467442454364</v>
      </c>
      <c r="CM57" s="15">
        <f>CL57*(1-IF(CM$2&lt;=2032,'MP-2016 factors'!EO38,HLOOKUP('MP-2016 factors'!$CE$2,'MP-2016 factors'!$CE$2:$CE$103,2+$A57-20)))</f>
        <v>0.42821922768029819</v>
      </c>
      <c r="CN57" s="15">
        <f>CM57*(1-IF(CN$2&lt;=2032,'MP-2016 factors'!EP38,HLOOKUP('MP-2016 factors'!$CE$2,'MP-2016 factors'!$CE$2:$CE$103,2+$A57-20)))</f>
        <v>0.4239370354034952</v>
      </c>
      <c r="CO57" s="15">
        <f>CN57*(1-IF(CO$2&lt;=2032,'MP-2016 factors'!EQ38,HLOOKUP('MP-2016 factors'!$CE$2,'MP-2016 factors'!$CE$2:$CE$103,2+$A57-20)))</f>
        <v>0.41969766504946027</v>
      </c>
      <c r="CP57" s="15">
        <f>CO57*(1-IF(CP$2&lt;=2032,'MP-2016 factors'!ER38,HLOOKUP('MP-2016 factors'!$CE$2,'MP-2016 factors'!$CE$2:$CE$103,2+$A57-20)))</f>
        <v>0.41550068839896565</v>
      </c>
      <c r="CQ57" s="15">
        <f>CP57*(1-IF(CQ$2&lt;=2032,'MP-2016 factors'!ES38,HLOOKUP('MP-2016 factors'!$CE$2,'MP-2016 factors'!$CE$2:$CE$103,2+$A57-20)))</f>
        <v>0.41134568151497597</v>
      </c>
      <c r="CR57" s="15">
        <f>CQ57*(1-IF(CR$2&lt;=2032,'MP-2016 factors'!ET38,HLOOKUP('MP-2016 factors'!$CE$2,'MP-2016 factors'!$CE$2:$CE$103,2+$A57-20)))</f>
        <v>0.40723222469982623</v>
      </c>
      <c r="CS57" s="15">
        <f>CR57*(1-IF(CS$2&lt;=2032,'MP-2016 factors'!EU38,HLOOKUP('MP-2016 factors'!$CE$2,'MP-2016 factors'!$CE$2:$CE$103,2+$A57-20)))</f>
        <v>0.40315990245282796</v>
      </c>
      <c r="CT57" s="15">
        <f>CS57*(1-IF(CT$2&lt;=2032,'MP-2016 factors'!EV38,HLOOKUP('MP-2016 factors'!$CE$2,'MP-2016 factors'!$CE$2:$CE$103,2+$A57-20)))</f>
        <v>0.39912830342829969</v>
      </c>
      <c r="CU57" s="15">
        <f>CT57*(1-IF(CU$2&lt;=2032,'MP-2016 factors'!EW38,HLOOKUP('MP-2016 factors'!$CE$2,'MP-2016 factors'!$CE$2:$CE$103,2+$A57-20)))</f>
        <v>0.39513702039401671</v>
      </c>
      <c r="CV57" s="15">
        <f>CU57*(1-IF(CV$2&lt;=2032,'MP-2016 factors'!EX38,HLOOKUP('MP-2016 factors'!$CE$2,'MP-2016 factors'!$CE$2:$CE$103,2+$A57-20)))</f>
        <v>0.39118565019007656</v>
      </c>
      <c r="CW57" s="15">
        <f>CV57*(1-IF(CW$2&lt;=2032,'MP-2016 factors'!EY38,HLOOKUP('MP-2016 factors'!$CE$2,'MP-2016 factors'!$CE$2:$CE$103,2+$A57-20)))</f>
        <v>0.38727379368817577</v>
      </c>
      <c r="CX57" s="15">
        <f>CW57*(1-IF(CX$2&lt;=2032,'MP-2016 factors'!EZ38,HLOOKUP('MP-2016 factors'!$CE$2,'MP-2016 factors'!$CE$2:$CE$103,2+$A57-20)))</f>
        <v>0.38340105575129402</v>
      </c>
      <c r="CY57" s="15">
        <f>CX57*(1-IF(CY$2&lt;=2032,'MP-2016 factors'!FA38,HLOOKUP('MP-2016 factors'!$CE$2,'MP-2016 factors'!$CE$2:$CE$103,2+$A57-20)))</f>
        <v>0.37956704519378109</v>
      </c>
      <c r="CZ57" s="15">
        <f>CY57*(1-IF(CZ$2&lt;=2032,'MP-2016 factors'!FB38,HLOOKUP('MP-2016 factors'!$CE$2,'MP-2016 factors'!$CE$2:$CE$103,2+$A57-20)))</f>
        <v>0.3757713747418433</v>
      </c>
      <c r="DA57" s="15">
        <f>CZ57*(1-IF(DA$2&lt;=2032,'MP-2016 factors'!FC38,HLOOKUP('MP-2016 factors'!$CE$2,'MP-2016 factors'!$CE$2:$CE$103,2+$A57-20)))</f>
        <v>0.37201366099442484</v>
      </c>
      <c r="DB57" s="15">
        <f>DA57*(1-IF(DB$2&lt;=2032,'MP-2016 factors'!FD38,HLOOKUP('MP-2016 factors'!$CE$2,'MP-2016 factors'!$CE$2:$CE$103,2+$A57-20)))</f>
        <v>0.3682935243844806</v>
      </c>
      <c r="DC57" s="15">
        <f>DB57*(1-IF(DC$2&lt;=2032,'MP-2016 factors'!FE38,HLOOKUP('MP-2016 factors'!$CE$2,'MP-2016 factors'!$CE$2:$CE$103,2+$A57-20)))</f>
        <v>0.36461058914063577</v>
      </c>
      <c r="DD57" s="15">
        <f>DC57*(1-IF(DD$2&lt;=2032,'MP-2016 factors'!FF38,HLOOKUP('MP-2016 factors'!$CE$2,'MP-2016 factors'!$CE$2:$CE$103,2+$A57-20)))</f>
        <v>0.36096448324922942</v>
      </c>
      <c r="DE57" s="15">
        <f>DD57*(1-IF(DE$2&lt;=2032,'MP-2016 factors'!FG38,HLOOKUP('MP-2016 factors'!$CE$2,'MP-2016 factors'!$CE$2:$CE$103,2+$A57-20)))</f>
        <v>0.3573548384167371</v>
      </c>
      <c r="DF57" s="15">
        <f>DE57*(1-IF(DF$2&lt;=2032,'MP-2016 factors'!FH38,HLOOKUP('MP-2016 factors'!$CE$2,'MP-2016 factors'!$CE$2:$CE$103,2+$A57-20)))</f>
        <v>0.35378129003256975</v>
      </c>
    </row>
    <row r="58" spans="1:110" x14ac:dyDescent="0.25">
      <c r="A58">
        <f t="shared" si="9"/>
        <v>56</v>
      </c>
      <c r="B58" s="15">
        <v>1</v>
      </c>
      <c r="C58" s="15">
        <f>B58*(1-IF(C$2&lt;=2032,'MP-2016 factors'!BE39,HLOOKUP('MP-2016 factors'!$CE$2,'MP-2016 factors'!$CE$2:$CE$103,2+$A58-20)))</f>
        <v>0.99519999999999997</v>
      </c>
      <c r="D58" s="15">
        <f>C58*(1-IF(D$2&lt;=2032,'MP-2016 factors'!BF39,HLOOKUP('MP-2016 factors'!$CE$2,'MP-2016 factors'!$CE$2:$CE$103,2+$A58-20)))</f>
        <v>0.99102016000000004</v>
      </c>
      <c r="E58" s="15">
        <f>D58*(1-IF(E$2&lt;=2032,'MP-2016 factors'!BG39,HLOOKUP('MP-2016 factors'!$CE$2,'MP-2016 factors'!$CE$2:$CE$103,2+$A58-20)))</f>
        <v>0.98735338540799999</v>
      </c>
      <c r="F58" s="15">
        <f>E58*(1-IF(F$2&lt;=2032,'MP-2016 factors'!BH39,HLOOKUP('MP-2016 factors'!$CE$2,'MP-2016 factors'!$CE$2:$CE$103,2+$A58-20)))</f>
        <v>0.98429258991323521</v>
      </c>
      <c r="G58" s="15">
        <f>F58*(1-IF(G$2&lt;=2032,'MP-2016 factors'!BI39,HLOOKUP('MP-2016 factors'!$CE$2,'MP-2016 factors'!$CE$2:$CE$103,2+$A58-20)))</f>
        <v>0.98202871695643479</v>
      </c>
      <c r="H58" s="15">
        <f>G58*(1-IF(H$2&lt;=2032,'MP-2016 factors'!BJ39,HLOOKUP('MP-2016 factors'!$CE$2,'MP-2016 factors'!$CE$2:$CE$103,2+$A58-20)))</f>
        <v>0.98075207962439148</v>
      </c>
      <c r="I58" s="15">
        <f>H58*(1-IF(I$2&lt;=2032,'MP-2016 factors'!BK39,HLOOKUP('MP-2016 factors'!$CE$2,'MP-2016 factors'!$CE$2:$CE$103,2+$A58-20)))</f>
        <v>0.98075207962439148</v>
      </c>
      <c r="J58" s="15">
        <f>I58*(1-IF(J$2&lt;=2032,'MP-2016 factors'!BL39,HLOOKUP('MP-2016 factors'!$CE$2,'MP-2016 factors'!$CE$2:$CE$103,2+$A58-20)))</f>
        <v>0.97957517712884223</v>
      </c>
      <c r="K58" s="15">
        <f>J58*(1-IF(K$2&lt;=2032,'MP-2016 factors'!BM39,HLOOKUP('MP-2016 factors'!$CE$2,'MP-2016 factors'!$CE$2:$CE$103,2+$A58-20)))</f>
        <v>0.97673440911516862</v>
      </c>
      <c r="L58" s="15">
        <f>K58*(1-IF(L$2&lt;=2032,'MP-2016 factors'!BN39,HLOOKUP('MP-2016 factors'!$CE$2,'MP-2016 factors'!$CE$2:$CE$103,2+$A58-20)))</f>
        <v>0.97204608395141578</v>
      </c>
      <c r="M58" s="15">
        <f>L58*(1-IF(M$2&lt;=2032,'MP-2016 factors'!BO39,HLOOKUP('MP-2016 factors'!$CE$2,'MP-2016 factors'!$CE$2:$CE$103,2+$A58-20)))</f>
        <v>0.96553337518894122</v>
      </c>
      <c r="N58" s="15">
        <f>M58*(1-IF(N$2&lt;=2032,'MP-2016 factors'!BP39,HLOOKUP('MP-2016 factors'!$CE$2,'MP-2016 factors'!$CE$2:$CE$103,2+$A58-20)))</f>
        <v>0.95732634149983531</v>
      </c>
      <c r="O58" s="15">
        <f>N58*(1-IF(O$2&lt;=2032,'MP-2016 factors'!BQ39,HLOOKUP('MP-2016 factors'!$CE$2,'MP-2016 factors'!$CE$2:$CE$103,2+$A58-20)))</f>
        <v>0.94765734545068703</v>
      </c>
      <c r="P58" s="15">
        <f>O58*(1-IF(P$2&lt;=2032,'MP-2016 factors'!BR39,HLOOKUP('MP-2016 factors'!$CE$2,'MP-2016 factors'!$CE$2:$CE$103,2+$A58-20)))</f>
        <v>0.93685405171254921</v>
      </c>
      <c r="Q58" s="15">
        <f>P58*(1-IF(Q$2&lt;=2032,'MP-2016 factors'!BS39,HLOOKUP('MP-2016 factors'!$CE$2,'MP-2016 factors'!$CE$2:$CE$103,2+$A58-20)))</f>
        <v>0.92542443228165616</v>
      </c>
      <c r="R58" s="15">
        <f>Q58*(1-IF(R$2&lt;=2032,'MP-2016 factors'!BT39,HLOOKUP('MP-2016 factors'!$CE$2,'MP-2016 factors'!$CE$2:$CE$103,2+$A58-20)))</f>
        <v>0.91376408443490731</v>
      </c>
      <c r="S58" s="15">
        <f>R58*(1-IF(S$2&lt;=2032,'MP-2016 factors'!BU39,HLOOKUP('MP-2016 factors'!$CE$2,'MP-2016 factors'!$CE$2:$CE$103,2+$A58-20)))</f>
        <v>0.90234203337947105</v>
      </c>
      <c r="T58" s="15">
        <f>S58*(1-IF(T$2&lt;=2032,'MP-2016 factors'!BV39,HLOOKUP('MP-2016 factors'!$CE$2,'MP-2016 factors'!$CE$2:$CE$103,2+$A58-20)))</f>
        <v>0.89142369477557948</v>
      </c>
      <c r="U58" s="15">
        <f>T58*(1-IF(U$2&lt;=2032,'MP-2016 factors'!BW39,HLOOKUP('MP-2016 factors'!$CE$2,'MP-2016 factors'!$CE$2:$CE$103,2+$A58-20)))</f>
        <v>0.88117232228566034</v>
      </c>
      <c r="V58" s="15">
        <f>U58*(1-IF(V$2&lt;=2032,'MP-2016 factors'!BX39,HLOOKUP('MP-2016 factors'!$CE$2,'MP-2016 factors'!$CE$2:$CE$103,2+$A58-20)))</f>
        <v>0.87147942674051804</v>
      </c>
      <c r="W58" s="15">
        <f>V58*(1-IF(W$2&lt;=2032,'MP-2016 factors'!BY39,HLOOKUP('MP-2016 factors'!$CE$2,'MP-2016 factors'!$CE$2:$CE$103,2+$A58-20)))</f>
        <v>0.86232889275974267</v>
      </c>
      <c r="X58" s="15">
        <f>W58*(1-IF(X$2&lt;=2032,'MP-2016 factors'!BZ39,HLOOKUP('MP-2016 factors'!$CE$2,'MP-2016 factors'!$CE$2:$CE$103,2+$A58-20)))</f>
        <v>0.85353313805359332</v>
      </c>
      <c r="Y58" s="15">
        <f>X58*(1-IF(Y$2&lt;=2032,'MP-2016 factors'!CA39,HLOOKUP('MP-2016 factors'!$CE$2,'MP-2016 factors'!$CE$2:$CE$103,2+$A58-20)))</f>
        <v>0.84508315998686268</v>
      </c>
      <c r="Z58" s="15">
        <f>Y58*(1-IF(Z$2&lt;=2032,'MP-2016 factors'!CB39,HLOOKUP('MP-2016 factors'!$CE$2,'MP-2016 factors'!$CE$2:$CE$103,2+$A58-20)))</f>
        <v>0.83671683670299268</v>
      </c>
      <c r="AA58" s="15">
        <f>Z58*(1-IF(AA$2&lt;=2032,'MP-2016 factors'!CC39,HLOOKUP('MP-2016 factors'!$CE$2,'MP-2016 factors'!$CE$2:$CE$103,2+$A58-20)))</f>
        <v>0.82843334001963309</v>
      </c>
      <c r="AB58" s="15">
        <f>AA58*(1-IF(AB$2&lt;=2032,'MP-2016 factors'!CD39,HLOOKUP('MP-2016 factors'!$CE$2,'MP-2016 factors'!$CE$2:$CE$103,2+$A58-20)))</f>
        <v>0.82014900661943679</v>
      </c>
      <c r="AC58" s="15">
        <f>AB58*(1-IF(AC$2&lt;=2032,'MP-2016 factors'!CE39,HLOOKUP('MP-2016 factors'!$CE$2,'MP-2016 factors'!$CE$2:$CE$103,2+$A58-20)))</f>
        <v>0.81194751655324238</v>
      </c>
      <c r="AD58" s="15">
        <f>AC58*(1-IF(AD$2&lt;=2032,'MP-2016 factors'!CF39,HLOOKUP('MP-2016 factors'!$CE$2,'MP-2016 factors'!$CE$2:$CE$103,2+$A58-20)))</f>
        <v>0.80382804138770991</v>
      </c>
      <c r="AE58" s="15">
        <f>AD58*(1-IF(AE$2&lt;=2032,'MP-2016 factors'!CG39,HLOOKUP('MP-2016 factors'!$CE$2,'MP-2016 factors'!$CE$2:$CE$103,2+$A58-20)))</f>
        <v>0.7957897609738328</v>
      </c>
      <c r="AF58" s="15">
        <f>AE58*(1-IF(AF$2&lt;=2032,'MP-2016 factors'!CH39,HLOOKUP('MP-2016 factors'!$CE$2,'MP-2016 factors'!$CE$2:$CE$103,2+$A58-20)))</f>
        <v>0.7878318633640945</v>
      </c>
      <c r="AG58" s="15">
        <f>AF58*(1-IF(AG$2&lt;=2032,'MP-2016 factors'!CI39,HLOOKUP('MP-2016 factors'!$CE$2,'MP-2016 factors'!$CE$2:$CE$103,2+$A58-20)))</f>
        <v>0.77995354473045353</v>
      </c>
      <c r="AH58" s="15">
        <f>AG58*(1-IF(AH$2&lt;=2032,'MP-2016 factors'!CJ39,HLOOKUP('MP-2016 factors'!$CE$2,'MP-2016 factors'!$CE$2:$CE$103,2+$A58-20)))</f>
        <v>0.77215400928314903</v>
      </c>
      <c r="AI58" s="15">
        <f>AH58*(1-IF(AI$2&lt;=2032,'MP-2016 factors'!CK39,HLOOKUP('MP-2016 factors'!$CE$2,'MP-2016 factors'!$CE$2:$CE$103,2+$A58-20)))</f>
        <v>0.76443246919031749</v>
      </c>
      <c r="AJ58" s="15">
        <f>AI58*(1-IF(AJ$2&lt;=2032,'MP-2016 factors'!CL39,HLOOKUP('MP-2016 factors'!$CE$2,'MP-2016 factors'!$CE$2:$CE$103,2+$A58-20)))</f>
        <v>0.75678814449841425</v>
      </c>
      <c r="AK58" s="15">
        <f>AJ58*(1-IF(AK$2&lt;=2032,'MP-2016 factors'!CM39,HLOOKUP('MP-2016 factors'!$CE$2,'MP-2016 factors'!$CE$2:$CE$103,2+$A58-20)))</f>
        <v>0.74922026305343015</v>
      </c>
      <c r="AL58" s="15">
        <f>AK58*(1-IF(AL$2&lt;=2032,'MP-2016 factors'!CN39,HLOOKUP('MP-2016 factors'!$CE$2,'MP-2016 factors'!$CE$2:$CE$103,2+$A58-20)))</f>
        <v>0.74172806042289585</v>
      </c>
      <c r="AM58" s="15">
        <f>AL58*(1-IF(AM$2&lt;=2032,'MP-2016 factors'!CO39,HLOOKUP('MP-2016 factors'!$CE$2,'MP-2016 factors'!$CE$2:$CE$103,2+$A58-20)))</f>
        <v>0.73431077981866688</v>
      </c>
      <c r="AN58" s="15">
        <f>AM58*(1-IF(AN$2&lt;=2032,'MP-2016 factors'!CP39,HLOOKUP('MP-2016 factors'!$CE$2,'MP-2016 factors'!$CE$2:$CE$103,2+$A58-20)))</f>
        <v>0.72696767202048018</v>
      </c>
      <c r="AO58" s="15">
        <f>AN58*(1-IF(AO$2&lt;=2032,'MP-2016 factors'!CQ39,HLOOKUP('MP-2016 factors'!$CE$2,'MP-2016 factors'!$CE$2:$CE$103,2+$A58-20)))</f>
        <v>0.71969799530027534</v>
      </c>
      <c r="AP58" s="15">
        <f>AO58*(1-IF(AP$2&lt;=2032,'MP-2016 factors'!CR39,HLOOKUP('MP-2016 factors'!$CE$2,'MP-2016 factors'!$CE$2:$CE$103,2+$A58-20)))</f>
        <v>0.71250101534727261</v>
      </c>
      <c r="AQ58" s="15">
        <f>AP58*(1-IF(AQ$2&lt;=2032,'MP-2016 factors'!CS39,HLOOKUP('MP-2016 factors'!$CE$2,'MP-2016 factors'!$CE$2:$CE$103,2+$A58-20)))</f>
        <v>0.70537600519379984</v>
      </c>
      <c r="AR58" s="15">
        <f>AQ58*(1-IF(AR$2&lt;=2032,'MP-2016 factors'!CT39,HLOOKUP('MP-2016 factors'!$CE$2,'MP-2016 factors'!$CE$2:$CE$103,2+$A58-20)))</f>
        <v>0.69832224514186181</v>
      </c>
      <c r="AS58" s="15">
        <f>AR58*(1-IF(AS$2&lt;=2032,'MP-2016 factors'!CU39,HLOOKUP('MP-2016 factors'!$CE$2,'MP-2016 factors'!$CE$2:$CE$103,2+$A58-20)))</f>
        <v>0.69133902269044323</v>
      </c>
      <c r="AT58" s="15">
        <f>AS58*(1-IF(AT$2&lt;=2032,'MP-2016 factors'!CV39,HLOOKUP('MP-2016 factors'!$CE$2,'MP-2016 factors'!$CE$2:$CE$103,2+$A58-20)))</f>
        <v>0.68442563246353882</v>
      </c>
      <c r="AU58" s="15">
        <f>AT58*(1-IF(AU$2&lt;=2032,'MP-2016 factors'!CW39,HLOOKUP('MP-2016 factors'!$CE$2,'MP-2016 factors'!$CE$2:$CE$103,2+$A58-20)))</f>
        <v>0.67758137613890346</v>
      </c>
      <c r="AV58" s="15">
        <f>AU58*(1-IF(AV$2&lt;=2032,'MP-2016 factors'!CX39,HLOOKUP('MP-2016 factors'!$CE$2,'MP-2016 factors'!$CE$2:$CE$103,2+$A58-20)))</f>
        <v>0.67080556237751443</v>
      </c>
      <c r="AW58" s="15">
        <f>AV58*(1-IF(AW$2&lt;=2032,'MP-2016 factors'!CY39,HLOOKUP('MP-2016 factors'!$CE$2,'MP-2016 factors'!$CE$2:$CE$103,2+$A58-20)))</f>
        <v>0.66409750675373924</v>
      </c>
      <c r="AX58" s="15">
        <f>AW58*(1-IF(AX$2&lt;=2032,'MP-2016 factors'!CZ39,HLOOKUP('MP-2016 factors'!$CE$2,'MP-2016 factors'!$CE$2:$CE$103,2+$A58-20)))</f>
        <v>0.65745653168620188</v>
      </c>
      <c r="AY58" s="15">
        <f>AX58*(1-IF(AY$2&lt;=2032,'MP-2016 factors'!DA39,HLOOKUP('MP-2016 factors'!$CE$2,'MP-2016 factors'!$CE$2:$CE$103,2+$A58-20)))</f>
        <v>0.65088196636933981</v>
      </c>
      <c r="AZ58" s="15">
        <f>AY58*(1-IF(AZ$2&lt;=2032,'MP-2016 factors'!DB39,HLOOKUP('MP-2016 factors'!$CE$2,'MP-2016 factors'!$CE$2:$CE$103,2+$A58-20)))</f>
        <v>0.64437314670564638</v>
      </c>
      <c r="BA58" s="15">
        <f>AZ58*(1-IF(BA$2&lt;=2032,'MP-2016 factors'!DC39,HLOOKUP('MP-2016 factors'!$CE$2,'MP-2016 factors'!$CE$2:$CE$103,2+$A58-20)))</f>
        <v>0.63792941523858993</v>
      </c>
      <c r="BB58" s="15">
        <f>BA58*(1-IF(BB$2&lt;=2032,'MP-2016 factors'!DD39,HLOOKUP('MP-2016 factors'!$CE$2,'MP-2016 factors'!$CE$2:$CE$103,2+$A58-20)))</f>
        <v>0.63155012108620401</v>
      </c>
      <c r="BC58" s="15">
        <f>BB58*(1-IF(BC$2&lt;=2032,'MP-2016 factors'!DE39,HLOOKUP('MP-2016 factors'!$CE$2,'MP-2016 factors'!$CE$2:$CE$103,2+$A58-20)))</f>
        <v>0.62523461987534201</v>
      </c>
      <c r="BD58" s="15">
        <f>BC58*(1-IF(BD$2&lt;=2032,'MP-2016 factors'!DF39,HLOOKUP('MP-2016 factors'!$CE$2,'MP-2016 factors'!$CE$2:$CE$103,2+$A58-20)))</f>
        <v>0.61898227367658853</v>
      </c>
      <c r="BE58" s="15">
        <f>BD58*(1-IF(BE$2&lt;=2032,'MP-2016 factors'!DG39,HLOOKUP('MP-2016 factors'!$CE$2,'MP-2016 factors'!$CE$2:$CE$103,2+$A58-20)))</f>
        <v>0.6127924509398226</v>
      </c>
      <c r="BF58" s="15">
        <f>BE58*(1-IF(BF$2&lt;=2032,'MP-2016 factors'!DH39,HLOOKUP('MP-2016 factors'!$CE$2,'MP-2016 factors'!$CE$2:$CE$103,2+$A58-20)))</f>
        <v>0.60666452643042434</v>
      </c>
      <c r="BG58" s="15">
        <f>BF58*(1-IF(BG$2&lt;=2032,'MP-2016 factors'!DI39,HLOOKUP('MP-2016 factors'!$CE$2,'MP-2016 factors'!$CE$2:$CE$103,2+$A58-20)))</f>
        <v>0.60059788116612012</v>
      </c>
      <c r="BH58" s="15">
        <f>BG58*(1-IF(BH$2&lt;=2032,'MP-2016 factors'!DJ39,HLOOKUP('MP-2016 factors'!$CE$2,'MP-2016 factors'!$CE$2:$CE$103,2+$A58-20)))</f>
        <v>0.59459190235445891</v>
      </c>
      <c r="BI58" s="15">
        <f>BH58*(1-IF(BI$2&lt;=2032,'MP-2016 factors'!DK39,HLOOKUP('MP-2016 factors'!$CE$2,'MP-2016 factors'!$CE$2:$CE$103,2+$A58-20)))</f>
        <v>0.58864598333091434</v>
      </c>
      <c r="BJ58" s="15">
        <f>BI58*(1-IF(BJ$2&lt;=2032,'MP-2016 factors'!DL39,HLOOKUP('MP-2016 factors'!$CE$2,'MP-2016 factors'!$CE$2:$CE$103,2+$A58-20)))</f>
        <v>0.58275952349760518</v>
      </c>
      <c r="BK58" s="15">
        <f>BJ58*(1-IF(BK$2&lt;=2032,'MP-2016 factors'!DM39,HLOOKUP('MP-2016 factors'!$CE$2,'MP-2016 factors'!$CE$2:$CE$103,2+$A58-20)))</f>
        <v>0.57693192826262918</v>
      </c>
      <c r="BL58" s="15">
        <f>BK58*(1-IF(BL$2&lt;=2032,'MP-2016 factors'!DN39,HLOOKUP('MP-2016 factors'!$CE$2,'MP-2016 factors'!$CE$2:$CE$103,2+$A58-20)))</f>
        <v>0.57116260898000293</v>
      </c>
      <c r="BM58" s="15">
        <f>BL58*(1-IF(BM$2&lt;=2032,'MP-2016 factors'!DO39,HLOOKUP('MP-2016 factors'!$CE$2,'MP-2016 factors'!$CE$2:$CE$103,2+$A58-20)))</f>
        <v>0.5654509828902029</v>
      </c>
      <c r="BN58" s="15">
        <f>BM58*(1-IF(BN$2&lt;=2032,'MP-2016 factors'!DP39,HLOOKUP('MP-2016 factors'!$CE$2,'MP-2016 factors'!$CE$2:$CE$103,2+$A58-20)))</f>
        <v>0.55979647306130087</v>
      </c>
      <c r="BO58" s="15">
        <f>BN58*(1-IF(BO$2&lt;=2032,'MP-2016 factors'!DQ39,HLOOKUP('MP-2016 factors'!$CE$2,'MP-2016 factors'!$CE$2:$CE$103,2+$A58-20)))</f>
        <v>0.55419850833068784</v>
      </c>
      <c r="BP58" s="15">
        <f>BO58*(1-IF(BP$2&lt;=2032,'MP-2016 factors'!DR39,HLOOKUP('MP-2016 factors'!$CE$2,'MP-2016 factors'!$CE$2:$CE$103,2+$A58-20)))</f>
        <v>0.54865652324738101</v>
      </c>
      <c r="BQ58" s="15">
        <f>BP58*(1-IF(BQ$2&lt;=2032,'MP-2016 factors'!DS39,HLOOKUP('MP-2016 factors'!$CE$2,'MP-2016 factors'!$CE$2:$CE$103,2+$A58-20)))</f>
        <v>0.54316995801490719</v>
      </c>
      <c r="BR58" s="15">
        <f>BQ58*(1-IF(BR$2&lt;=2032,'MP-2016 factors'!DT39,HLOOKUP('MP-2016 factors'!$CE$2,'MP-2016 factors'!$CE$2:$CE$103,2+$A58-20)))</f>
        <v>0.53773825843475809</v>
      </c>
      <c r="BS58" s="15">
        <f>BR58*(1-IF(BS$2&lt;=2032,'MP-2016 factors'!DU39,HLOOKUP('MP-2016 factors'!$CE$2,'MP-2016 factors'!$CE$2:$CE$103,2+$A58-20)))</f>
        <v>0.53236087585041048</v>
      </c>
      <c r="BT58" s="15">
        <f>BS58*(1-IF(BT$2&lt;=2032,'MP-2016 factors'!DV39,HLOOKUP('MP-2016 factors'!$CE$2,'MP-2016 factors'!$CE$2:$CE$103,2+$A58-20)))</f>
        <v>0.52703726709190635</v>
      </c>
      <c r="BU58" s="15">
        <f>BT58*(1-IF(BU$2&lt;=2032,'MP-2016 factors'!DW39,HLOOKUP('MP-2016 factors'!$CE$2,'MP-2016 factors'!$CE$2:$CE$103,2+$A58-20)))</f>
        <v>0.52176689442098723</v>
      </c>
      <c r="BV58" s="15">
        <f>BU58*(1-IF(BV$2&lt;=2032,'MP-2016 factors'!DX39,HLOOKUP('MP-2016 factors'!$CE$2,'MP-2016 factors'!$CE$2:$CE$103,2+$A58-20)))</f>
        <v>0.5165492254767774</v>
      </c>
      <c r="BW58" s="15">
        <f>BV58*(1-IF(BW$2&lt;=2032,'MP-2016 factors'!DY39,HLOOKUP('MP-2016 factors'!$CE$2,'MP-2016 factors'!$CE$2:$CE$103,2+$A58-20)))</f>
        <v>0.51138373322200958</v>
      </c>
      <c r="BX58" s="15">
        <f>BW58*(1-IF(BX$2&lt;=2032,'MP-2016 factors'!DZ39,HLOOKUP('MP-2016 factors'!$CE$2,'MP-2016 factors'!$CE$2:$CE$103,2+$A58-20)))</f>
        <v>0.50626989588978943</v>
      </c>
      <c r="BY58" s="15">
        <f>BX58*(1-IF(BY$2&lt;=2032,'MP-2016 factors'!EA39,HLOOKUP('MP-2016 factors'!$CE$2,'MP-2016 factors'!$CE$2:$CE$103,2+$A58-20)))</f>
        <v>0.50120719693089155</v>
      </c>
      <c r="BZ58" s="15">
        <f>BY58*(1-IF(BZ$2&lt;=2032,'MP-2016 factors'!EB39,HLOOKUP('MP-2016 factors'!$CE$2,'MP-2016 factors'!$CE$2:$CE$103,2+$A58-20)))</f>
        <v>0.49619512496158263</v>
      </c>
      <c r="CA58" s="15">
        <f>BZ58*(1-IF(CA$2&lt;=2032,'MP-2016 factors'!EC39,HLOOKUP('MP-2016 factors'!$CE$2,'MP-2016 factors'!$CE$2:$CE$103,2+$A58-20)))</f>
        <v>0.49123317371196679</v>
      </c>
      <c r="CB58" s="15">
        <f>CA58*(1-IF(CB$2&lt;=2032,'MP-2016 factors'!ED39,HLOOKUP('MP-2016 factors'!$CE$2,'MP-2016 factors'!$CE$2:$CE$103,2+$A58-20)))</f>
        <v>0.4863208419748471</v>
      </c>
      <c r="CC58" s="15">
        <f>CB58*(1-IF(CC$2&lt;=2032,'MP-2016 factors'!EE39,HLOOKUP('MP-2016 factors'!$CE$2,'MP-2016 factors'!$CE$2:$CE$103,2+$A58-20)))</f>
        <v>0.48145763355509863</v>
      </c>
      <c r="CD58" s="15">
        <f>CC58*(1-IF(CD$2&lt;=2032,'MP-2016 factors'!EF39,HLOOKUP('MP-2016 factors'!$CE$2,'MP-2016 factors'!$CE$2:$CE$103,2+$A58-20)))</f>
        <v>0.47664305721954764</v>
      </c>
      <c r="CE58" s="15">
        <f>CD58*(1-IF(CE$2&lt;=2032,'MP-2016 factors'!EG39,HLOOKUP('MP-2016 factors'!$CE$2,'MP-2016 factors'!$CE$2:$CE$103,2+$A58-20)))</f>
        <v>0.47187662664735214</v>
      </c>
      <c r="CF58" s="15">
        <f>CE58*(1-IF(CF$2&lt;=2032,'MP-2016 factors'!EH39,HLOOKUP('MP-2016 factors'!$CE$2,'MP-2016 factors'!$CE$2:$CE$103,2+$A58-20)))</f>
        <v>0.46715786038087859</v>
      </c>
      <c r="CG58" s="15">
        <f>CF58*(1-IF(CG$2&lt;=2032,'MP-2016 factors'!EI39,HLOOKUP('MP-2016 factors'!$CE$2,'MP-2016 factors'!$CE$2:$CE$103,2+$A58-20)))</f>
        <v>0.4624862817770698</v>
      </c>
      <c r="CH58" s="15">
        <f>CG58*(1-IF(CH$2&lt;=2032,'MP-2016 factors'!EJ39,HLOOKUP('MP-2016 factors'!$CE$2,'MP-2016 factors'!$CE$2:$CE$103,2+$A58-20)))</f>
        <v>0.4578614189592991</v>
      </c>
      <c r="CI58" s="15">
        <f>CH58*(1-IF(CI$2&lt;=2032,'MP-2016 factors'!EK39,HLOOKUP('MP-2016 factors'!$CE$2,'MP-2016 factors'!$CE$2:$CE$103,2+$A58-20)))</f>
        <v>0.45328280476970612</v>
      </c>
      <c r="CJ58" s="15">
        <f>CI58*(1-IF(CJ$2&lt;=2032,'MP-2016 factors'!EL39,HLOOKUP('MP-2016 factors'!$CE$2,'MP-2016 factors'!$CE$2:$CE$103,2+$A58-20)))</f>
        <v>0.44874997672200906</v>
      </c>
      <c r="CK58" s="15">
        <f>CJ58*(1-IF(CK$2&lt;=2032,'MP-2016 factors'!EM39,HLOOKUP('MP-2016 factors'!$CE$2,'MP-2016 factors'!$CE$2:$CE$103,2+$A58-20)))</f>
        <v>0.44426247695478899</v>
      </c>
      <c r="CL58" s="15">
        <f>CK58*(1-IF(CL$2&lt;=2032,'MP-2016 factors'!EN39,HLOOKUP('MP-2016 factors'!$CE$2,'MP-2016 factors'!$CE$2:$CE$103,2+$A58-20)))</f>
        <v>0.43981985218524111</v>
      </c>
      <c r="CM58" s="15">
        <f>CL58*(1-IF(CM$2&lt;=2032,'MP-2016 factors'!EO39,HLOOKUP('MP-2016 factors'!$CE$2,'MP-2016 factors'!$CE$2:$CE$103,2+$A58-20)))</f>
        <v>0.4354216536633887</v>
      </c>
      <c r="CN58" s="15">
        <f>CM58*(1-IF(CN$2&lt;=2032,'MP-2016 factors'!EP39,HLOOKUP('MP-2016 factors'!$CE$2,'MP-2016 factors'!$CE$2:$CE$103,2+$A58-20)))</f>
        <v>0.43106743712675483</v>
      </c>
      <c r="CO58" s="15">
        <f>CN58*(1-IF(CO$2&lt;=2032,'MP-2016 factors'!EQ39,HLOOKUP('MP-2016 factors'!$CE$2,'MP-2016 factors'!$CE$2:$CE$103,2+$A58-20)))</f>
        <v>0.4267567627554873</v>
      </c>
      <c r="CP58" s="15">
        <f>CO58*(1-IF(CP$2&lt;=2032,'MP-2016 factors'!ER39,HLOOKUP('MP-2016 factors'!$CE$2,'MP-2016 factors'!$CE$2:$CE$103,2+$A58-20)))</f>
        <v>0.42248919512793243</v>
      </c>
      <c r="CQ58" s="15">
        <f>CP58*(1-IF(CQ$2&lt;=2032,'MP-2016 factors'!ES39,HLOOKUP('MP-2016 factors'!$CE$2,'MP-2016 factors'!$CE$2:$CE$103,2+$A58-20)))</f>
        <v>0.41826430317665309</v>
      </c>
      <c r="CR58" s="15">
        <f>CQ58*(1-IF(CR$2&lt;=2032,'MP-2016 factors'!ET39,HLOOKUP('MP-2016 factors'!$CE$2,'MP-2016 factors'!$CE$2:$CE$103,2+$A58-20)))</f>
        <v>0.41408166014488657</v>
      </c>
      <c r="CS58" s="15">
        <f>CR58*(1-IF(CS$2&lt;=2032,'MP-2016 factors'!EU39,HLOOKUP('MP-2016 factors'!$CE$2,'MP-2016 factors'!$CE$2:$CE$103,2+$A58-20)))</f>
        <v>0.40994084354343768</v>
      </c>
      <c r="CT58" s="15">
        <f>CS58*(1-IF(CT$2&lt;=2032,'MP-2016 factors'!EV39,HLOOKUP('MP-2016 factors'!$CE$2,'MP-2016 factors'!$CE$2:$CE$103,2+$A58-20)))</f>
        <v>0.4058414351080033</v>
      </c>
      <c r="CU58" s="15">
        <f>CT58*(1-IF(CU$2&lt;=2032,'MP-2016 factors'!EW39,HLOOKUP('MP-2016 factors'!$CE$2,'MP-2016 factors'!$CE$2:$CE$103,2+$A58-20)))</f>
        <v>0.40178302075692324</v>
      </c>
      <c r="CV58" s="15">
        <f>CU58*(1-IF(CV$2&lt;=2032,'MP-2016 factors'!EX39,HLOOKUP('MP-2016 factors'!$CE$2,'MP-2016 factors'!$CE$2:$CE$103,2+$A58-20)))</f>
        <v>0.397765190549354</v>
      </c>
      <c r="CW58" s="15">
        <f>CV58*(1-IF(CW$2&lt;=2032,'MP-2016 factors'!EY39,HLOOKUP('MP-2016 factors'!$CE$2,'MP-2016 factors'!$CE$2:$CE$103,2+$A58-20)))</f>
        <v>0.39378753864386046</v>
      </c>
      <c r="CX58" s="15">
        <f>CW58*(1-IF(CX$2&lt;=2032,'MP-2016 factors'!EZ39,HLOOKUP('MP-2016 factors'!$CE$2,'MP-2016 factors'!$CE$2:$CE$103,2+$A58-20)))</f>
        <v>0.38984966325742187</v>
      </c>
      <c r="CY58" s="15">
        <f>CX58*(1-IF(CY$2&lt;=2032,'MP-2016 factors'!FA39,HLOOKUP('MP-2016 factors'!$CE$2,'MP-2016 factors'!$CE$2:$CE$103,2+$A58-20)))</f>
        <v>0.38595116662484763</v>
      </c>
      <c r="CZ58" s="15">
        <f>CY58*(1-IF(CZ$2&lt;=2032,'MP-2016 factors'!FB39,HLOOKUP('MP-2016 factors'!$CE$2,'MP-2016 factors'!$CE$2:$CE$103,2+$A58-20)))</f>
        <v>0.38209165495859915</v>
      </c>
      <c r="DA58" s="15">
        <f>CZ58*(1-IF(DA$2&lt;=2032,'MP-2016 factors'!FC39,HLOOKUP('MP-2016 factors'!$CE$2,'MP-2016 factors'!$CE$2:$CE$103,2+$A58-20)))</f>
        <v>0.37827073840901315</v>
      </c>
      <c r="DB58" s="15">
        <f>DA58*(1-IF(DB$2&lt;=2032,'MP-2016 factors'!FD39,HLOOKUP('MP-2016 factors'!$CE$2,'MP-2016 factors'!$CE$2:$CE$103,2+$A58-20)))</f>
        <v>0.37448803102492301</v>
      </c>
      <c r="DC58" s="15">
        <f>DB58*(1-IF(DC$2&lt;=2032,'MP-2016 factors'!FE39,HLOOKUP('MP-2016 factors'!$CE$2,'MP-2016 factors'!$CE$2:$CE$103,2+$A58-20)))</f>
        <v>0.37074315071467379</v>
      </c>
      <c r="DD58" s="15">
        <f>DC58*(1-IF(DD$2&lt;=2032,'MP-2016 factors'!FF39,HLOOKUP('MP-2016 factors'!$CE$2,'MP-2016 factors'!$CE$2:$CE$103,2+$A58-20)))</f>
        <v>0.36703571920752703</v>
      </c>
      <c r="DE58" s="15">
        <f>DD58*(1-IF(DE$2&lt;=2032,'MP-2016 factors'!FG39,HLOOKUP('MP-2016 factors'!$CE$2,'MP-2016 factors'!$CE$2:$CE$103,2+$A58-20)))</f>
        <v>0.36336536201545178</v>
      </c>
      <c r="DF58" s="15">
        <f>DE58*(1-IF(DF$2&lt;=2032,'MP-2016 factors'!FH39,HLOOKUP('MP-2016 factors'!$CE$2,'MP-2016 factors'!$CE$2:$CE$103,2+$A58-20)))</f>
        <v>0.35973170839529728</v>
      </c>
    </row>
    <row r="59" spans="1:110" x14ac:dyDescent="0.25">
      <c r="A59">
        <f t="shared" si="9"/>
        <v>57</v>
      </c>
      <c r="B59" s="15">
        <v>1</v>
      </c>
      <c r="C59" s="15">
        <f>B59*(1-IF(C$2&lt;=2032,'MP-2016 factors'!BE40,HLOOKUP('MP-2016 factors'!$CE$2,'MP-2016 factors'!$CE$2:$CE$103,2+$A59-20)))</f>
        <v>0.99329999999999996</v>
      </c>
      <c r="D59" s="15">
        <f>C59*(1-IF(D$2&lt;=2032,'MP-2016 factors'!BF40,HLOOKUP('MP-2016 factors'!$CE$2,'MP-2016 factors'!$CE$2:$CE$103,2+$A59-20)))</f>
        <v>0.98793618000000005</v>
      </c>
      <c r="E59" s="15">
        <f>D59*(1-IF(E$2&lt;=2032,'MP-2016 factors'!BG40,HLOOKUP('MP-2016 factors'!$CE$2,'MP-2016 factors'!$CE$2:$CE$103,2+$A59-20)))</f>
        <v>0.98378684804400007</v>
      </c>
      <c r="F59" s="15">
        <f>E59*(1-IF(F$2&lt;=2032,'MP-2016 factors'!BH40,HLOOKUP('MP-2016 factors'!$CE$2,'MP-2016 factors'!$CE$2:$CE$103,2+$A59-20)))</f>
        <v>0.98093386618467249</v>
      </c>
      <c r="G59" s="15">
        <f>F59*(1-IF(G$2&lt;=2032,'MP-2016 factors'!BI40,HLOOKUP('MP-2016 factors'!$CE$2,'MP-2016 factors'!$CE$2:$CE$103,2+$A59-20)))</f>
        <v>0.97936437199877702</v>
      </c>
      <c r="H59" s="15">
        <f>G59*(1-IF(H$2&lt;=2032,'MP-2016 factors'!BJ40,HLOOKUP('MP-2016 factors'!$CE$2,'MP-2016 factors'!$CE$2:$CE$103,2+$A59-20)))</f>
        <v>0.97946230843597692</v>
      </c>
      <c r="I59" s="15">
        <f>H59*(1-IF(I$2&lt;=2032,'MP-2016 factors'!BK40,HLOOKUP('MP-2016 factors'!$CE$2,'MP-2016 factors'!$CE$2:$CE$103,2+$A59-20)))</f>
        <v>0.98132328682200531</v>
      </c>
      <c r="J59" s="15">
        <f>I59*(1-IF(J$2&lt;=2032,'MP-2016 factors'!BL40,HLOOKUP('MP-2016 factors'!$CE$2,'MP-2016 factors'!$CE$2:$CE$103,2+$A59-20)))</f>
        <v>0.98210834545146286</v>
      </c>
      <c r="K59" s="15">
        <f>J59*(1-IF(K$2&lt;=2032,'MP-2016 factors'!BM40,HLOOKUP('MP-2016 factors'!$CE$2,'MP-2016 factors'!$CE$2:$CE$103,2+$A59-20)))</f>
        <v>0.98122444794055652</v>
      </c>
      <c r="L59" s="15">
        <f>K59*(1-IF(L$2&lt;=2032,'MP-2016 factors'!BN40,HLOOKUP('MP-2016 factors'!$CE$2,'MP-2016 factors'!$CE$2:$CE$103,2+$A59-20)))</f>
        <v>0.97847701948632293</v>
      </c>
      <c r="M59" s="15">
        <f>L59*(1-IF(M$2&lt;=2032,'MP-2016 factors'!BO40,HLOOKUP('MP-2016 factors'!$CE$2,'MP-2016 factors'!$CE$2:$CE$103,2+$A59-20)))</f>
        <v>0.97368248209083996</v>
      </c>
      <c r="N59" s="15">
        <f>M59*(1-IF(N$2&lt;=2032,'MP-2016 factors'!BP40,HLOOKUP('MP-2016 factors'!$CE$2,'MP-2016 factors'!$CE$2:$CE$103,2+$A59-20)))</f>
        <v>0.96686670471620406</v>
      </c>
      <c r="O59" s="15">
        <f>N59*(1-IF(O$2&lt;=2032,'MP-2016 factors'!BQ40,HLOOKUP('MP-2016 factors'!$CE$2,'MP-2016 factors'!$CE$2:$CE$103,2+$A59-20)))</f>
        <v>0.95826159104422981</v>
      </c>
      <c r="P59" s="15">
        <f>O59*(1-IF(P$2&lt;=2032,'MP-2016 factors'!BR40,HLOOKUP('MP-2016 factors'!$CE$2,'MP-2016 factors'!$CE$2:$CE$103,2+$A59-20)))</f>
        <v>0.94829567049736985</v>
      </c>
      <c r="Q59" s="15">
        <f>P59*(1-IF(Q$2&lt;=2032,'MP-2016 factors'!BS40,HLOOKUP('MP-2016 factors'!$CE$2,'MP-2016 factors'!$CE$2:$CE$103,2+$A59-20)))</f>
        <v>0.93729544071960036</v>
      </c>
      <c r="R59" s="15">
        <f>Q59*(1-IF(R$2&lt;=2032,'MP-2016 factors'!BT40,HLOOKUP('MP-2016 factors'!$CE$2,'MP-2016 factors'!$CE$2:$CE$103,2+$A59-20)))</f>
        <v>0.92576670679874928</v>
      </c>
      <c r="S59" s="15">
        <f>R59*(1-IF(S$2&lt;=2032,'MP-2016 factors'!BU40,HLOOKUP('MP-2016 factors'!$CE$2,'MP-2016 factors'!$CE$2:$CE$103,2+$A59-20)))</f>
        <v>0.91428719963444482</v>
      </c>
      <c r="T59" s="15">
        <f>S59*(1-IF(T$2&lt;=2032,'MP-2016 factors'!BV40,HLOOKUP('MP-2016 factors'!$CE$2,'MP-2016 factors'!$CE$2:$CE$103,2+$A59-20)))</f>
        <v>0.90322432451886803</v>
      </c>
      <c r="U59" s="15">
        <f>T59*(1-IF(U$2&lt;=2032,'MP-2016 factors'!BW40,HLOOKUP('MP-2016 factors'!$CE$2,'MP-2016 factors'!$CE$2:$CE$103,2+$A59-20)))</f>
        <v>0.8926565999219972</v>
      </c>
      <c r="V59" s="15">
        <f>U59*(1-IF(V$2&lt;=2032,'MP-2016 factors'!BX40,HLOOKUP('MP-2016 factors'!$CE$2,'MP-2016 factors'!$CE$2:$CE$103,2+$A59-20)))</f>
        <v>0.88265884600287081</v>
      </c>
      <c r="W59" s="15">
        <f>V59*(1-IF(W$2&lt;=2032,'MP-2016 factors'!BY40,HLOOKUP('MP-2016 factors'!$CE$2,'MP-2016 factors'!$CE$2:$CE$103,2+$A59-20)))</f>
        <v>0.87312613046603982</v>
      </c>
      <c r="X59" s="15">
        <f>W59*(1-IF(X$2&lt;=2032,'MP-2016 factors'!BZ40,HLOOKUP('MP-2016 factors'!$CE$2,'MP-2016 factors'!$CE$2:$CE$103,2+$A59-20)))</f>
        <v>0.86404561870919305</v>
      </c>
      <c r="Y59" s="15">
        <f>X59*(1-IF(Y$2&lt;=2032,'MP-2016 factors'!CA40,HLOOKUP('MP-2016 factors'!$CE$2,'MP-2016 factors'!$CE$2:$CE$103,2+$A59-20)))</f>
        <v>0.85531875796023016</v>
      </c>
      <c r="Z59" s="15">
        <f>Y59*(1-IF(Z$2&lt;=2032,'MP-2016 factors'!CB40,HLOOKUP('MP-2016 factors'!$CE$2,'MP-2016 factors'!$CE$2:$CE$103,2+$A59-20)))</f>
        <v>0.84676557038062783</v>
      </c>
      <c r="AA59" s="15">
        <f>Z59*(1-IF(AA$2&lt;=2032,'MP-2016 factors'!CC40,HLOOKUP('MP-2016 factors'!$CE$2,'MP-2016 factors'!$CE$2:$CE$103,2+$A59-20)))</f>
        <v>0.83838259123385961</v>
      </c>
      <c r="AB59" s="15">
        <f>AA59*(1-IF(AB$2&lt;=2032,'MP-2016 factors'!CD40,HLOOKUP('MP-2016 factors'!$CE$2,'MP-2016 factors'!$CE$2:$CE$103,2+$A59-20)))</f>
        <v>0.82999876532152106</v>
      </c>
      <c r="AC59" s="15">
        <f>AB59*(1-IF(AC$2&lt;=2032,'MP-2016 factors'!CE40,HLOOKUP('MP-2016 factors'!$CE$2,'MP-2016 factors'!$CE$2:$CE$103,2+$A59-20)))</f>
        <v>0.82169877766830579</v>
      </c>
      <c r="AD59" s="15">
        <f>AC59*(1-IF(AD$2&lt;=2032,'MP-2016 factors'!CF40,HLOOKUP('MP-2016 factors'!$CE$2,'MP-2016 factors'!$CE$2:$CE$103,2+$A59-20)))</f>
        <v>0.81348178989162268</v>
      </c>
      <c r="AE59" s="15">
        <f>AD59*(1-IF(AE$2&lt;=2032,'MP-2016 factors'!CG40,HLOOKUP('MP-2016 factors'!$CE$2,'MP-2016 factors'!$CE$2:$CE$103,2+$A59-20)))</f>
        <v>0.80534697199270644</v>
      </c>
      <c r="AF59" s="15">
        <f>AE59*(1-IF(AF$2&lt;=2032,'MP-2016 factors'!CH40,HLOOKUP('MP-2016 factors'!$CE$2,'MP-2016 factors'!$CE$2:$CE$103,2+$A59-20)))</f>
        <v>0.7972935022727794</v>
      </c>
      <c r="AG59" s="15">
        <f>AF59*(1-IF(AG$2&lt;=2032,'MP-2016 factors'!CI40,HLOOKUP('MP-2016 factors'!$CE$2,'MP-2016 factors'!$CE$2:$CE$103,2+$A59-20)))</f>
        <v>0.78932056725005162</v>
      </c>
      <c r="AH59" s="15">
        <f>AG59*(1-IF(AH$2&lt;=2032,'MP-2016 factors'!CJ40,HLOOKUP('MP-2016 factors'!$CE$2,'MP-2016 factors'!$CE$2:$CE$103,2+$A59-20)))</f>
        <v>0.78142736157755111</v>
      </c>
      <c r="AI59" s="15">
        <f>AH59*(1-IF(AI$2&lt;=2032,'MP-2016 factors'!CK40,HLOOKUP('MP-2016 factors'!$CE$2,'MP-2016 factors'!$CE$2:$CE$103,2+$A59-20)))</f>
        <v>0.77361308796177564</v>
      </c>
      <c r="AJ59" s="15">
        <f>AI59*(1-IF(AJ$2&lt;=2032,'MP-2016 factors'!CL40,HLOOKUP('MP-2016 factors'!$CE$2,'MP-2016 factors'!$CE$2:$CE$103,2+$A59-20)))</f>
        <v>0.76587695708215786</v>
      </c>
      <c r="AK59" s="15">
        <f>AJ59*(1-IF(AK$2&lt;=2032,'MP-2016 factors'!CM40,HLOOKUP('MP-2016 factors'!$CE$2,'MP-2016 factors'!$CE$2:$CE$103,2+$A59-20)))</f>
        <v>0.75821818751133629</v>
      </c>
      <c r="AL59" s="15">
        <f>AK59*(1-IF(AL$2&lt;=2032,'MP-2016 factors'!CN40,HLOOKUP('MP-2016 factors'!$CE$2,'MP-2016 factors'!$CE$2:$CE$103,2+$A59-20)))</f>
        <v>0.7506360056362229</v>
      </c>
      <c r="AM59" s="15">
        <f>AL59*(1-IF(AM$2&lt;=2032,'MP-2016 factors'!CO40,HLOOKUP('MP-2016 factors'!$CE$2,'MP-2016 factors'!$CE$2:$CE$103,2+$A59-20)))</f>
        <v>0.74312964557986072</v>
      </c>
      <c r="AN59" s="15">
        <f>AM59*(1-IF(AN$2&lt;=2032,'MP-2016 factors'!CP40,HLOOKUP('MP-2016 factors'!$CE$2,'MP-2016 factors'!$CE$2:$CE$103,2+$A59-20)))</f>
        <v>0.73569834912406207</v>
      </c>
      <c r="AO59" s="15">
        <f>AN59*(1-IF(AO$2&lt;=2032,'MP-2016 factors'!CQ40,HLOOKUP('MP-2016 factors'!$CE$2,'MP-2016 factors'!$CE$2:$CE$103,2+$A59-20)))</f>
        <v>0.72834136563282148</v>
      </c>
      <c r="AP59" s="15">
        <f>AO59*(1-IF(AP$2&lt;=2032,'MP-2016 factors'!CR40,HLOOKUP('MP-2016 factors'!$CE$2,'MP-2016 factors'!$CE$2:$CE$103,2+$A59-20)))</f>
        <v>0.72105795197649325</v>
      </c>
      <c r="AQ59" s="15">
        <f>AP59*(1-IF(AQ$2&lt;=2032,'MP-2016 factors'!CS40,HLOOKUP('MP-2016 factors'!$CE$2,'MP-2016 factors'!$CE$2:$CE$103,2+$A59-20)))</f>
        <v>0.71384737245672836</v>
      </c>
      <c r="AR59" s="15">
        <f>AQ59*(1-IF(AR$2&lt;=2032,'MP-2016 factors'!CT40,HLOOKUP('MP-2016 factors'!$CE$2,'MP-2016 factors'!$CE$2:$CE$103,2+$A59-20)))</f>
        <v>0.70670889873216103</v>
      </c>
      <c r="AS59" s="15">
        <f>AR59*(1-IF(AS$2&lt;=2032,'MP-2016 factors'!CU40,HLOOKUP('MP-2016 factors'!$CE$2,'MP-2016 factors'!$CE$2:$CE$103,2+$A59-20)))</f>
        <v>0.69964180974483936</v>
      </c>
      <c r="AT59" s="15">
        <f>AS59*(1-IF(AT$2&lt;=2032,'MP-2016 factors'!CV40,HLOOKUP('MP-2016 factors'!$CE$2,'MP-2016 factors'!$CE$2:$CE$103,2+$A59-20)))</f>
        <v>0.69264539164739092</v>
      </c>
      <c r="AU59" s="15">
        <f>AT59*(1-IF(AU$2&lt;=2032,'MP-2016 factors'!CW40,HLOOKUP('MP-2016 factors'!$CE$2,'MP-2016 factors'!$CE$2:$CE$103,2+$A59-20)))</f>
        <v>0.68571893773091697</v>
      </c>
      <c r="AV59" s="15">
        <f>AU59*(1-IF(AV$2&lt;=2032,'MP-2016 factors'!CX40,HLOOKUP('MP-2016 factors'!$CE$2,'MP-2016 factors'!$CE$2:$CE$103,2+$A59-20)))</f>
        <v>0.6788617483536078</v>
      </c>
      <c r="AW59" s="15">
        <f>AV59*(1-IF(AW$2&lt;=2032,'MP-2016 factors'!CY40,HLOOKUP('MP-2016 factors'!$CE$2,'MP-2016 factors'!$CE$2:$CE$103,2+$A59-20)))</f>
        <v>0.6720731308700717</v>
      </c>
      <c r="AX59" s="15">
        <f>AW59*(1-IF(AX$2&lt;=2032,'MP-2016 factors'!CZ40,HLOOKUP('MP-2016 factors'!$CE$2,'MP-2016 factors'!$CE$2:$CE$103,2+$A59-20)))</f>
        <v>0.66535239956137093</v>
      </c>
      <c r="AY59" s="15">
        <f>AX59*(1-IF(AY$2&lt;=2032,'MP-2016 factors'!DA40,HLOOKUP('MP-2016 factors'!$CE$2,'MP-2016 factors'!$CE$2:$CE$103,2+$A59-20)))</f>
        <v>0.65869887556575724</v>
      </c>
      <c r="AZ59" s="15">
        <f>AY59*(1-IF(AZ$2&lt;=2032,'MP-2016 factors'!DB40,HLOOKUP('MP-2016 factors'!$CE$2,'MP-2016 factors'!$CE$2:$CE$103,2+$A59-20)))</f>
        <v>0.65211188681009968</v>
      </c>
      <c r="BA59" s="15">
        <f>AZ59*(1-IF(BA$2&lt;=2032,'MP-2016 factors'!DC40,HLOOKUP('MP-2016 factors'!$CE$2,'MP-2016 factors'!$CE$2:$CE$103,2+$A59-20)))</f>
        <v>0.64559076794199866</v>
      </c>
      <c r="BB59" s="15">
        <f>BA59*(1-IF(BB$2&lt;=2032,'MP-2016 factors'!DD40,HLOOKUP('MP-2016 factors'!$CE$2,'MP-2016 factors'!$CE$2:$CE$103,2+$A59-20)))</f>
        <v>0.63913486026257871</v>
      </c>
      <c r="BC59" s="15">
        <f>BB59*(1-IF(BC$2&lt;=2032,'MP-2016 factors'!DE40,HLOOKUP('MP-2016 factors'!$CE$2,'MP-2016 factors'!$CE$2:$CE$103,2+$A59-20)))</f>
        <v>0.63274351165995291</v>
      </c>
      <c r="BD59" s="15">
        <f>BC59*(1-IF(BD$2&lt;=2032,'MP-2016 factors'!DF40,HLOOKUP('MP-2016 factors'!$CE$2,'MP-2016 factors'!$CE$2:$CE$103,2+$A59-20)))</f>
        <v>0.62641607654335341</v>
      </c>
      <c r="BE59" s="15">
        <f>BD59*(1-IF(BE$2&lt;=2032,'MP-2016 factors'!DG40,HLOOKUP('MP-2016 factors'!$CE$2,'MP-2016 factors'!$CE$2:$CE$103,2+$A59-20)))</f>
        <v>0.62015191577791984</v>
      </c>
      <c r="BF59" s="15">
        <f>BE59*(1-IF(BF$2&lt;=2032,'MP-2016 factors'!DH40,HLOOKUP('MP-2016 factors'!$CE$2,'MP-2016 factors'!$CE$2:$CE$103,2+$A59-20)))</f>
        <v>0.61395039662014061</v>
      </c>
      <c r="BG59" s="15">
        <f>BF59*(1-IF(BG$2&lt;=2032,'MP-2016 factors'!DI40,HLOOKUP('MP-2016 factors'!$CE$2,'MP-2016 factors'!$CE$2:$CE$103,2+$A59-20)))</f>
        <v>0.60781089265393917</v>
      </c>
      <c r="BH59" s="15">
        <f>BG59*(1-IF(BH$2&lt;=2032,'MP-2016 factors'!DJ40,HLOOKUP('MP-2016 factors'!$CE$2,'MP-2016 factors'!$CE$2:$CE$103,2+$A59-20)))</f>
        <v>0.6017327837273998</v>
      </c>
      <c r="BI59" s="15">
        <f>BH59*(1-IF(BI$2&lt;=2032,'MP-2016 factors'!DK40,HLOOKUP('MP-2016 factors'!$CE$2,'MP-2016 factors'!$CE$2:$CE$103,2+$A59-20)))</f>
        <v>0.59571545589012576</v>
      </c>
      <c r="BJ59" s="15">
        <f>BI59*(1-IF(BJ$2&lt;=2032,'MP-2016 factors'!DL40,HLOOKUP('MP-2016 factors'!$CE$2,'MP-2016 factors'!$CE$2:$CE$103,2+$A59-20)))</f>
        <v>0.58975830133122453</v>
      </c>
      <c r="BK59" s="15">
        <f>BJ59*(1-IF(BK$2&lt;=2032,'MP-2016 factors'!DM40,HLOOKUP('MP-2016 factors'!$CE$2,'MP-2016 factors'!$CE$2:$CE$103,2+$A59-20)))</f>
        <v>0.58386071831791231</v>
      </c>
      <c r="BL59" s="15">
        <f>BK59*(1-IF(BL$2&lt;=2032,'MP-2016 factors'!DN40,HLOOKUP('MP-2016 factors'!$CE$2,'MP-2016 factors'!$CE$2:$CE$103,2+$A59-20)))</f>
        <v>0.57802211113473323</v>
      </c>
      <c r="BM59" s="15">
        <f>BL59*(1-IF(BM$2&lt;=2032,'MP-2016 factors'!DO40,HLOOKUP('MP-2016 factors'!$CE$2,'MP-2016 factors'!$CE$2:$CE$103,2+$A59-20)))</f>
        <v>0.57224189002338588</v>
      </c>
      <c r="BN59" s="15">
        <f>BM59*(1-IF(BN$2&lt;=2032,'MP-2016 factors'!DP40,HLOOKUP('MP-2016 factors'!$CE$2,'MP-2016 factors'!$CE$2:$CE$103,2+$A59-20)))</f>
        <v>0.56651947112315204</v>
      </c>
      <c r="BO59" s="15">
        <f>BN59*(1-IF(BO$2&lt;=2032,'MP-2016 factors'!DQ40,HLOOKUP('MP-2016 factors'!$CE$2,'MP-2016 factors'!$CE$2:$CE$103,2+$A59-20)))</f>
        <v>0.56085427641192054</v>
      </c>
      <c r="BP59" s="15">
        <f>BO59*(1-IF(BP$2&lt;=2032,'MP-2016 factors'!DR40,HLOOKUP('MP-2016 factors'!$CE$2,'MP-2016 factors'!$CE$2:$CE$103,2+$A59-20)))</f>
        <v>0.55524573364780128</v>
      </c>
      <c r="BQ59" s="15">
        <f>BP59*(1-IF(BQ$2&lt;=2032,'MP-2016 factors'!DS40,HLOOKUP('MP-2016 factors'!$CE$2,'MP-2016 factors'!$CE$2:$CE$103,2+$A59-20)))</f>
        <v>0.54969327631132325</v>
      </c>
      <c r="BR59" s="15">
        <f>BQ59*(1-IF(BR$2&lt;=2032,'MP-2016 factors'!DT40,HLOOKUP('MP-2016 factors'!$CE$2,'MP-2016 factors'!$CE$2:$CE$103,2+$A59-20)))</f>
        <v>0.54419634354821</v>
      </c>
      <c r="BS59" s="15">
        <f>BR59*(1-IF(BS$2&lt;=2032,'MP-2016 factors'!DU40,HLOOKUP('MP-2016 factors'!$CE$2,'MP-2016 factors'!$CE$2:$CE$103,2+$A59-20)))</f>
        <v>0.53875438011272792</v>
      </c>
      <c r="BT59" s="15">
        <f>BS59*(1-IF(BT$2&lt;=2032,'MP-2016 factors'!DV40,HLOOKUP('MP-2016 factors'!$CE$2,'MP-2016 factors'!$CE$2:$CE$103,2+$A59-20)))</f>
        <v>0.53336683631160065</v>
      </c>
      <c r="BU59" s="15">
        <f>BT59*(1-IF(BU$2&lt;=2032,'MP-2016 factors'!DW40,HLOOKUP('MP-2016 factors'!$CE$2,'MP-2016 factors'!$CE$2:$CE$103,2+$A59-20)))</f>
        <v>0.52803316794848465</v>
      </c>
      <c r="BV59" s="15">
        <f>BU59*(1-IF(BV$2&lt;=2032,'MP-2016 factors'!DX40,HLOOKUP('MP-2016 factors'!$CE$2,'MP-2016 factors'!$CE$2:$CE$103,2+$A59-20)))</f>
        <v>0.52275283626899982</v>
      </c>
      <c r="BW59" s="15">
        <f>BV59*(1-IF(BW$2&lt;=2032,'MP-2016 factors'!DY40,HLOOKUP('MP-2016 factors'!$CE$2,'MP-2016 factors'!$CE$2:$CE$103,2+$A59-20)))</f>
        <v>0.51752530790630979</v>
      </c>
      <c r="BX59" s="15">
        <f>BW59*(1-IF(BX$2&lt;=2032,'MP-2016 factors'!DZ40,HLOOKUP('MP-2016 factors'!$CE$2,'MP-2016 factors'!$CE$2:$CE$103,2+$A59-20)))</f>
        <v>0.51235005482724671</v>
      </c>
      <c r="BY59" s="15">
        <f>BX59*(1-IF(BY$2&lt;=2032,'MP-2016 factors'!EA40,HLOOKUP('MP-2016 factors'!$CE$2,'MP-2016 factors'!$CE$2:$CE$103,2+$A59-20)))</f>
        <v>0.50722655427897423</v>
      </c>
      <c r="BZ59" s="15">
        <f>BY59*(1-IF(BZ$2&lt;=2032,'MP-2016 factors'!EB40,HLOOKUP('MP-2016 factors'!$CE$2,'MP-2016 factors'!$CE$2:$CE$103,2+$A59-20)))</f>
        <v>0.50215428873618451</v>
      </c>
      <c r="CA59" s="15">
        <f>BZ59*(1-IF(CA$2&lt;=2032,'MP-2016 factors'!EC40,HLOOKUP('MP-2016 factors'!$CE$2,'MP-2016 factors'!$CE$2:$CE$103,2+$A59-20)))</f>
        <v>0.49713274584882267</v>
      </c>
      <c r="CB59" s="15">
        <f>CA59*(1-IF(CB$2&lt;=2032,'MP-2016 factors'!ED40,HLOOKUP('MP-2016 factors'!$CE$2,'MP-2016 factors'!$CE$2:$CE$103,2+$A59-20)))</f>
        <v>0.49216141839033445</v>
      </c>
      <c r="CC59" s="15">
        <f>CB59*(1-IF(CC$2&lt;=2032,'MP-2016 factors'!EE40,HLOOKUP('MP-2016 factors'!$CE$2,'MP-2016 factors'!$CE$2:$CE$103,2+$A59-20)))</f>
        <v>0.48723980420643109</v>
      </c>
      <c r="CD59" s="15">
        <f>CC59*(1-IF(CD$2&lt;=2032,'MP-2016 factors'!EF40,HLOOKUP('MP-2016 factors'!$CE$2,'MP-2016 factors'!$CE$2:$CE$103,2+$A59-20)))</f>
        <v>0.4823674061643668</v>
      </c>
      <c r="CE59" s="15">
        <f>CD59*(1-IF(CE$2&lt;=2032,'MP-2016 factors'!EG40,HLOOKUP('MP-2016 factors'!$CE$2,'MP-2016 factors'!$CE$2:$CE$103,2+$A59-20)))</f>
        <v>0.47754373210272311</v>
      </c>
      <c r="CF59" s="15">
        <f>CE59*(1-IF(CF$2&lt;=2032,'MP-2016 factors'!EH40,HLOOKUP('MP-2016 factors'!$CE$2,'MP-2016 factors'!$CE$2:$CE$103,2+$A59-20)))</f>
        <v>0.47276829478169585</v>
      </c>
      <c r="CG59" s="15">
        <f>CF59*(1-IF(CG$2&lt;=2032,'MP-2016 factors'!EI40,HLOOKUP('MP-2016 factors'!$CE$2,'MP-2016 factors'!$CE$2:$CE$103,2+$A59-20)))</f>
        <v>0.46804061183387891</v>
      </c>
      <c r="CH59" s="15">
        <f>CG59*(1-IF(CH$2&lt;=2032,'MP-2016 factors'!EJ40,HLOOKUP('MP-2016 factors'!$CE$2,'MP-2016 factors'!$CE$2:$CE$103,2+$A59-20)))</f>
        <v>0.4633602057155401</v>
      </c>
      <c r="CI59" s="15">
        <f>CH59*(1-IF(CI$2&lt;=2032,'MP-2016 factors'!EK40,HLOOKUP('MP-2016 factors'!$CE$2,'MP-2016 factors'!$CE$2:$CE$103,2+$A59-20)))</f>
        <v>0.45872660365838469</v>
      </c>
      <c r="CJ59" s="15">
        <f>CI59*(1-IF(CJ$2&lt;=2032,'MP-2016 factors'!EL40,HLOOKUP('MP-2016 factors'!$CE$2,'MP-2016 factors'!$CE$2:$CE$103,2+$A59-20)))</f>
        <v>0.45413933762180086</v>
      </c>
      <c r="CK59" s="15">
        <f>CJ59*(1-IF(CK$2&lt;=2032,'MP-2016 factors'!EM40,HLOOKUP('MP-2016 factors'!$CE$2,'MP-2016 factors'!$CE$2:$CE$103,2+$A59-20)))</f>
        <v>0.44959794424558286</v>
      </c>
      <c r="CL59" s="15">
        <f>CK59*(1-IF(CL$2&lt;=2032,'MP-2016 factors'!EN40,HLOOKUP('MP-2016 factors'!$CE$2,'MP-2016 factors'!$CE$2:$CE$103,2+$A59-20)))</f>
        <v>0.44510196480312703</v>
      </c>
      <c r="CM59" s="15">
        <f>CL59*(1-IF(CM$2&lt;=2032,'MP-2016 factors'!EO40,HLOOKUP('MP-2016 factors'!$CE$2,'MP-2016 factors'!$CE$2:$CE$103,2+$A59-20)))</f>
        <v>0.44065094515509573</v>
      </c>
      <c r="CN59" s="15">
        <f>CM59*(1-IF(CN$2&lt;=2032,'MP-2016 factors'!EP40,HLOOKUP('MP-2016 factors'!$CE$2,'MP-2016 factors'!$CE$2:$CE$103,2+$A59-20)))</f>
        <v>0.43624443570354476</v>
      </c>
      <c r="CO59" s="15">
        <f>CN59*(1-IF(CO$2&lt;=2032,'MP-2016 factors'!EQ40,HLOOKUP('MP-2016 factors'!$CE$2,'MP-2016 factors'!$CE$2:$CE$103,2+$A59-20)))</f>
        <v>0.43188199134650929</v>
      </c>
      <c r="CP59" s="15">
        <f>CO59*(1-IF(CP$2&lt;=2032,'MP-2016 factors'!ER40,HLOOKUP('MP-2016 factors'!$CE$2,'MP-2016 factors'!$CE$2:$CE$103,2+$A59-20)))</f>
        <v>0.42756317143304418</v>
      </c>
      <c r="CQ59" s="15">
        <f>CP59*(1-IF(CQ$2&lt;=2032,'MP-2016 factors'!ES40,HLOOKUP('MP-2016 factors'!$CE$2,'MP-2016 factors'!$CE$2:$CE$103,2+$A59-20)))</f>
        <v>0.42328753971871375</v>
      </c>
      <c r="CR59" s="15">
        <f>CQ59*(1-IF(CR$2&lt;=2032,'MP-2016 factors'!ET40,HLOOKUP('MP-2016 factors'!$CE$2,'MP-2016 factors'!$CE$2:$CE$103,2+$A59-20)))</f>
        <v>0.4190546643215266</v>
      </c>
      <c r="CS59" s="15">
        <f>CR59*(1-IF(CS$2&lt;=2032,'MP-2016 factors'!EU40,HLOOKUP('MP-2016 factors'!$CE$2,'MP-2016 factors'!$CE$2:$CE$103,2+$A59-20)))</f>
        <v>0.41486411767831133</v>
      </c>
      <c r="CT59" s="15">
        <f>CS59*(1-IF(CT$2&lt;=2032,'MP-2016 factors'!EV40,HLOOKUP('MP-2016 factors'!$CE$2,'MP-2016 factors'!$CE$2:$CE$103,2+$A59-20)))</f>
        <v>0.41071547650152823</v>
      </c>
      <c r="CU59" s="15">
        <f>CT59*(1-IF(CU$2&lt;=2032,'MP-2016 factors'!EW40,HLOOKUP('MP-2016 factors'!$CE$2,'MP-2016 factors'!$CE$2:$CE$103,2+$A59-20)))</f>
        <v>0.40660832173651296</v>
      </c>
      <c r="CV59" s="15">
        <f>CU59*(1-IF(CV$2&lt;=2032,'MP-2016 factors'!EX40,HLOOKUP('MP-2016 factors'!$CE$2,'MP-2016 factors'!$CE$2:$CE$103,2+$A59-20)))</f>
        <v>0.40254223851914783</v>
      </c>
      <c r="CW59" s="15">
        <f>CV59*(1-IF(CW$2&lt;=2032,'MP-2016 factors'!EY40,HLOOKUP('MP-2016 factors'!$CE$2,'MP-2016 factors'!$CE$2:$CE$103,2+$A59-20)))</f>
        <v>0.39851681613395634</v>
      </c>
      <c r="CX59" s="15">
        <f>CW59*(1-IF(CX$2&lt;=2032,'MP-2016 factors'!EZ40,HLOOKUP('MP-2016 factors'!$CE$2,'MP-2016 factors'!$CE$2:$CE$103,2+$A59-20)))</f>
        <v>0.39453164797261675</v>
      </c>
      <c r="CY59" s="15">
        <f>CX59*(1-IF(CY$2&lt;=2032,'MP-2016 factors'!FA40,HLOOKUP('MP-2016 factors'!$CE$2,'MP-2016 factors'!$CE$2:$CE$103,2+$A59-20)))</f>
        <v>0.39058633149289057</v>
      </c>
      <c r="CZ59" s="15">
        <f>CY59*(1-IF(CZ$2&lt;=2032,'MP-2016 factors'!FB40,HLOOKUP('MP-2016 factors'!$CE$2,'MP-2016 factors'!$CE$2:$CE$103,2+$A59-20)))</f>
        <v>0.38668046817796164</v>
      </c>
      <c r="DA59" s="15">
        <f>CZ59*(1-IF(DA$2&lt;=2032,'MP-2016 factors'!FC40,HLOOKUP('MP-2016 factors'!$CE$2,'MP-2016 factors'!$CE$2:$CE$103,2+$A59-20)))</f>
        <v>0.38281366349618201</v>
      </c>
      <c r="DB59" s="15">
        <f>DA59*(1-IF(DB$2&lt;=2032,'MP-2016 factors'!FD40,HLOOKUP('MP-2016 factors'!$CE$2,'MP-2016 factors'!$CE$2:$CE$103,2+$A59-20)))</f>
        <v>0.37898552686122017</v>
      </c>
      <c r="DC59" s="15">
        <f>DB59*(1-IF(DC$2&lt;=2032,'MP-2016 factors'!FE40,HLOOKUP('MP-2016 factors'!$CE$2,'MP-2016 factors'!$CE$2:$CE$103,2+$A59-20)))</f>
        <v>0.37519567159260797</v>
      </c>
      <c r="DD59" s="15">
        <f>DC59*(1-IF(DD$2&lt;=2032,'MP-2016 factors'!FF40,HLOOKUP('MP-2016 factors'!$CE$2,'MP-2016 factors'!$CE$2:$CE$103,2+$A59-20)))</f>
        <v>0.37144371487668187</v>
      </c>
      <c r="DE59" s="15">
        <f>DD59*(1-IF(DE$2&lt;=2032,'MP-2016 factors'!FG40,HLOOKUP('MP-2016 factors'!$CE$2,'MP-2016 factors'!$CE$2:$CE$103,2+$A59-20)))</f>
        <v>0.36772927772791503</v>
      </c>
      <c r="DF59" s="15">
        <f>DE59*(1-IF(DF$2&lt;=2032,'MP-2016 factors'!FH40,HLOOKUP('MP-2016 factors'!$CE$2,'MP-2016 factors'!$CE$2:$CE$103,2+$A59-20)))</f>
        <v>0.3640519849506359</v>
      </c>
    </row>
    <row r="60" spans="1:110" x14ac:dyDescent="0.25">
      <c r="A60">
        <f t="shared" si="9"/>
        <v>58</v>
      </c>
      <c r="B60" s="15">
        <v>1</v>
      </c>
      <c r="C60" s="15">
        <f>B60*(1-IF(C$2&lt;=2032,'MP-2016 factors'!BE41,HLOOKUP('MP-2016 factors'!$CE$2,'MP-2016 factors'!$CE$2:$CE$103,2+$A60-20)))</f>
        <v>0.99099999999999999</v>
      </c>
      <c r="D60" s="15">
        <f>C60*(1-IF(D$2&lt;=2032,'MP-2016 factors'!BF41,HLOOKUP('MP-2016 factors'!$CE$2,'MP-2016 factors'!$CE$2:$CE$103,2+$A60-20)))</f>
        <v>0.98386479999999998</v>
      </c>
      <c r="E60" s="15">
        <f>D60*(1-IF(E$2&lt;=2032,'MP-2016 factors'!BG41,HLOOKUP('MP-2016 factors'!$CE$2,'MP-2016 factors'!$CE$2:$CE$103,2+$A60-20)))</f>
        <v>0.97855193008000008</v>
      </c>
      <c r="F60" s="15">
        <f>E60*(1-IF(F$2&lt;=2032,'MP-2016 factors'!BH41,HLOOKUP('MP-2016 factors'!$CE$2,'MP-2016 factors'!$CE$2:$CE$103,2+$A60-20)))</f>
        <v>0.97502914313171207</v>
      </c>
      <c r="G60" s="15">
        <f>F60*(1-IF(G$2&lt;=2032,'MP-2016 factors'!BI41,HLOOKUP('MP-2016 factors'!$CE$2,'MP-2016 factors'!$CE$2:$CE$103,2+$A60-20)))</f>
        <v>0.97356659941701451</v>
      </c>
      <c r="H60" s="15">
        <f>G60*(1-IF(H$2&lt;=2032,'MP-2016 factors'!BJ41,HLOOKUP('MP-2016 factors'!$CE$2,'MP-2016 factors'!$CE$2:$CE$103,2+$A60-20)))</f>
        <v>0.97434545269654804</v>
      </c>
      <c r="I60" s="15">
        <f>H60*(1-IF(I$2&lt;=2032,'MP-2016 factors'!BK41,HLOOKUP('MP-2016 factors'!$CE$2,'MP-2016 factors'!$CE$2:$CE$103,2+$A60-20)))</f>
        <v>0.97756079269044671</v>
      </c>
      <c r="J60" s="15">
        <f>I60*(1-IF(J$2&lt;=2032,'MP-2016 factors'!BL41,HLOOKUP('MP-2016 factors'!$CE$2,'MP-2016 factors'!$CE$2:$CE$103,2+$A60-20)))</f>
        <v>0.97990693859290379</v>
      </c>
      <c r="K60" s="15">
        <f>J60*(1-IF(K$2&lt;=2032,'MP-2016 factors'!BM41,HLOOKUP('MP-2016 factors'!$CE$2,'MP-2016 factors'!$CE$2:$CE$103,2+$A60-20)))</f>
        <v>0.98078885483763734</v>
      </c>
      <c r="L60" s="15">
        <f>K60*(1-IF(L$2&lt;=2032,'MP-2016 factors'!BN41,HLOOKUP('MP-2016 factors'!$CE$2,'MP-2016 factors'!$CE$2:$CE$103,2+$A60-20)))</f>
        <v>0.97970998709731594</v>
      </c>
      <c r="M60" s="15">
        <f>L60*(1-IF(M$2&lt;=2032,'MP-2016 factors'!BO41,HLOOKUP('MP-2016 factors'!$CE$2,'MP-2016 factors'!$CE$2:$CE$103,2+$A60-20)))</f>
        <v>0.97647694413989483</v>
      </c>
      <c r="N60" s="15">
        <f>M60*(1-IF(N$2&lt;=2032,'MP-2016 factors'!BP41,HLOOKUP('MP-2016 factors'!$CE$2,'MP-2016 factors'!$CE$2:$CE$103,2+$A60-20)))</f>
        <v>0.97110632094712546</v>
      </c>
      <c r="O60" s="15">
        <f>N60*(1-IF(O$2&lt;=2032,'MP-2016 factors'!BQ41,HLOOKUP('MP-2016 factors'!$CE$2,'MP-2016 factors'!$CE$2:$CE$103,2+$A60-20)))</f>
        <v>0.96372591290792731</v>
      </c>
      <c r="P60" s="15">
        <f>O60*(1-IF(P$2&lt;=2032,'MP-2016 factors'!BR41,HLOOKUP('MP-2016 factors'!$CE$2,'MP-2016 factors'!$CE$2:$CE$103,2+$A60-20)))</f>
        <v>0.95457051673530202</v>
      </c>
      <c r="Q60" s="15">
        <f>P60*(1-IF(Q$2&lt;=2032,'MP-2016 factors'!BS41,HLOOKUP('MP-2016 factors'!$CE$2,'MP-2016 factors'!$CE$2:$CE$103,2+$A60-20)))</f>
        <v>0.9441656981028872</v>
      </c>
      <c r="R60" s="15">
        <f>Q60*(1-IF(R$2&lt;=2032,'MP-2016 factors'!BT41,HLOOKUP('MP-2016 factors'!$CE$2,'MP-2016 factors'!$CE$2:$CE$103,2+$A60-20)))</f>
        <v>0.93302454286527314</v>
      </c>
      <c r="S60" s="15">
        <f>R60*(1-IF(S$2&lt;=2032,'MP-2016 factors'!BU41,HLOOKUP('MP-2016 factors'!$CE$2,'MP-2016 factors'!$CE$2:$CE$103,2+$A60-20)))</f>
        <v>0.92173494589660332</v>
      </c>
      <c r="T60" s="15">
        <f>S60*(1-IF(T$2&lt;=2032,'MP-2016 factors'!BV41,HLOOKUP('MP-2016 factors'!$CE$2,'MP-2016 factors'!$CE$2:$CE$103,2+$A60-20)))</f>
        <v>0.91067412654584412</v>
      </c>
      <c r="U60" s="15">
        <f>T60*(1-IF(U$2&lt;=2032,'MP-2016 factors'!BW41,HLOOKUP('MP-2016 factors'!$CE$2,'MP-2016 factors'!$CE$2:$CE$103,2+$A60-20)))</f>
        <v>0.8999281718526031</v>
      </c>
      <c r="V60" s="15">
        <f>U60*(1-IF(V$2&lt;=2032,'MP-2016 factors'!BX41,HLOOKUP('MP-2016 factors'!$CE$2,'MP-2016 factors'!$CE$2:$CE$103,2+$A60-20)))</f>
        <v>0.88966899069348349</v>
      </c>
      <c r="W60" s="15">
        <f>V60*(1-IF(W$2&lt;=2032,'MP-2016 factors'!BY41,HLOOKUP('MP-2016 factors'!$CE$2,'MP-2016 factors'!$CE$2:$CE$103,2+$A60-20)))</f>
        <v>0.87997159869492447</v>
      </c>
      <c r="X60" s="15">
        <f>W60*(1-IF(X$2&lt;=2032,'MP-2016 factors'!BZ41,HLOOKUP('MP-2016 factors'!$CE$2,'MP-2016 factors'!$CE$2:$CE$103,2+$A60-20)))</f>
        <v>0.87064389974875822</v>
      </c>
      <c r="Y60" s="15">
        <f>X60*(1-IF(Y$2&lt;=2032,'MP-2016 factors'!CA41,HLOOKUP('MP-2016 factors'!$CE$2,'MP-2016 factors'!$CE$2:$CE$103,2+$A60-20)))</f>
        <v>0.86167626758134608</v>
      </c>
      <c r="Z60" s="15">
        <f>Y60*(1-IF(Z$2&lt;=2032,'MP-2016 factors'!CB41,HLOOKUP('MP-2016 factors'!$CE$2,'MP-2016 factors'!$CE$2:$CE$103,2+$A60-20)))</f>
        <v>0.85297333727877445</v>
      </c>
      <c r="AA60" s="15">
        <f>Z60*(1-IF(AA$2&lt;=2032,'MP-2016 factors'!CC41,HLOOKUP('MP-2016 factors'!$CE$2,'MP-2016 factors'!$CE$2:$CE$103,2+$A60-20)))</f>
        <v>0.84444360390598672</v>
      </c>
      <c r="AB60" s="15">
        <f>AA60*(1-IF(AB$2&lt;=2032,'MP-2016 factors'!CD41,HLOOKUP('MP-2016 factors'!$CE$2,'MP-2016 factors'!$CE$2:$CE$103,2+$A60-20)))</f>
        <v>0.83599916786692685</v>
      </c>
      <c r="AC60" s="15">
        <f>AB60*(1-IF(AC$2&lt;=2032,'MP-2016 factors'!CE41,HLOOKUP('MP-2016 factors'!$CE$2,'MP-2016 factors'!$CE$2:$CE$103,2+$A60-20)))</f>
        <v>0.82763917618825755</v>
      </c>
      <c r="AD60" s="15">
        <f>AC60*(1-IF(AD$2&lt;=2032,'MP-2016 factors'!CF41,HLOOKUP('MP-2016 factors'!$CE$2,'MP-2016 factors'!$CE$2:$CE$103,2+$A60-20)))</f>
        <v>0.819362784426375</v>
      </c>
      <c r="AE60" s="15">
        <f>AD60*(1-IF(AE$2&lt;=2032,'MP-2016 factors'!CG41,HLOOKUP('MP-2016 factors'!$CE$2,'MP-2016 factors'!$CE$2:$CE$103,2+$A60-20)))</f>
        <v>0.81116915658211119</v>
      </c>
      <c r="AF60" s="15">
        <f>AE60*(1-IF(AF$2&lt;=2032,'MP-2016 factors'!CH41,HLOOKUP('MP-2016 factors'!$CE$2,'MP-2016 factors'!$CE$2:$CE$103,2+$A60-20)))</f>
        <v>0.80305746501629005</v>
      </c>
      <c r="AG60" s="15">
        <f>AF60*(1-IF(AG$2&lt;=2032,'MP-2016 factors'!CI41,HLOOKUP('MP-2016 factors'!$CE$2,'MP-2016 factors'!$CE$2:$CE$103,2+$A60-20)))</f>
        <v>0.79502689036612717</v>
      </c>
      <c r="AH60" s="15">
        <f>AG60*(1-IF(AH$2&lt;=2032,'MP-2016 factors'!CJ41,HLOOKUP('MP-2016 factors'!$CE$2,'MP-2016 factors'!$CE$2:$CE$103,2+$A60-20)))</f>
        <v>0.78707662146246593</v>
      </c>
      <c r="AI60" s="15">
        <f>AH60*(1-IF(AI$2&lt;=2032,'MP-2016 factors'!CK41,HLOOKUP('MP-2016 factors'!$CE$2,'MP-2016 factors'!$CE$2:$CE$103,2+$A60-20)))</f>
        <v>0.77920585524784125</v>
      </c>
      <c r="AJ60" s="15">
        <f>AI60*(1-IF(AJ$2&lt;=2032,'MP-2016 factors'!CL41,HLOOKUP('MP-2016 factors'!$CE$2,'MP-2016 factors'!$CE$2:$CE$103,2+$A60-20)))</f>
        <v>0.77141379669536281</v>
      </c>
      <c r="AK60" s="15">
        <f>AJ60*(1-IF(AK$2&lt;=2032,'MP-2016 factors'!CM41,HLOOKUP('MP-2016 factors'!$CE$2,'MP-2016 factors'!$CE$2:$CE$103,2+$A60-20)))</f>
        <v>0.76369965872840917</v>
      </c>
      <c r="AL60" s="15">
        <f>AK60*(1-IF(AL$2&lt;=2032,'MP-2016 factors'!CN41,HLOOKUP('MP-2016 factors'!$CE$2,'MP-2016 factors'!$CE$2:$CE$103,2+$A60-20)))</f>
        <v>0.75606266214112505</v>
      </c>
      <c r="AM60" s="15">
        <f>AL60*(1-IF(AM$2&lt;=2032,'MP-2016 factors'!CO41,HLOOKUP('MP-2016 factors'!$CE$2,'MP-2016 factors'!$CE$2:$CE$103,2+$A60-20)))</f>
        <v>0.74850203551971384</v>
      </c>
      <c r="AN60" s="15">
        <f>AM60*(1-IF(AN$2&lt;=2032,'MP-2016 factors'!CP41,HLOOKUP('MP-2016 factors'!$CE$2,'MP-2016 factors'!$CE$2:$CE$103,2+$A60-20)))</f>
        <v>0.74101701516451668</v>
      </c>
      <c r="AO60" s="15">
        <f>AN60*(1-IF(AO$2&lt;=2032,'MP-2016 factors'!CQ41,HLOOKUP('MP-2016 factors'!$CE$2,'MP-2016 factors'!$CE$2:$CE$103,2+$A60-20)))</f>
        <v>0.73360684501287154</v>
      </c>
      <c r="AP60" s="15">
        <f>AO60*(1-IF(AP$2&lt;=2032,'MP-2016 factors'!CR41,HLOOKUP('MP-2016 factors'!$CE$2,'MP-2016 factors'!$CE$2:$CE$103,2+$A60-20)))</f>
        <v>0.72627077656274286</v>
      </c>
      <c r="AQ60" s="15">
        <f>AP60*(1-IF(AQ$2&lt;=2032,'MP-2016 factors'!CS41,HLOOKUP('MP-2016 factors'!$CE$2,'MP-2016 factors'!$CE$2:$CE$103,2+$A60-20)))</f>
        <v>0.71900806879711543</v>
      </c>
      <c r="AR60" s="15">
        <f>AQ60*(1-IF(AR$2&lt;=2032,'MP-2016 factors'!CT41,HLOOKUP('MP-2016 factors'!$CE$2,'MP-2016 factors'!$CE$2:$CE$103,2+$A60-20)))</f>
        <v>0.71181798810914432</v>
      </c>
      <c r="AS60" s="15">
        <f>AR60*(1-IF(AS$2&lt;=2032,'MP-2016 factors'!CU41,HLOOKUP('MP-2016 factors'!$CE$2,'MP-2016 factors'!$CE$2:$CE$103,2+$A60-20)))</f>
        <v>0.70469980822805289</v>
      </c>
      <c r="AT60" s="15">
        <f>AS60*(1-IF(AT$2&lt;=2032,'MP-2016 factors'!CV41,HLOOKUP('MP-2016 factors'!$CE$2,'MP-2016 factors'!$CE$2:$CE$103,2+$A60-20)))</f>
        <v>0.69765281014577241</v>
      </c>
      <c r="AU60" s="15">
        <f>AT60*(1-IF(AU$2&lt;=2032,'MP-2016 factors'!CW41,HLOOKUP('MP-2016 factors'!$CE$2,'MP-2016 factors'!$CE$2:$CE$103,2+$A60-20)))</f>
        <v>0.69067628204431464</v>
      </c>
      <c r="AV60" s="15">
        <f>AU60*(1-IF(AV$2&lt;=2032,'MP-2016 factors'!CX41,HLOOKUP('MP-2016 factors'!$CE$2,'MP-2016 factors'!$CE$2:$CE$103,2+$A60-20)))</f>
        <v>0.68376951922387152</v>
      </c>
      <c r="AW60" s="15">
        <f>AV60*(1-IF(AW$2&lt;=2032,'MP-2016 factors'!CY41,HLOOKUP('MP-2016 factors'!$CE$2,'MP-2016 factors'!$CE$2:$CE$103,2+$A60-20)))</f>
        <v>0.67693182403163277</v>
      </c>
      <c r="AX60" s="15">
        <f>AW60*(1-IF(AX$2&lt;=2032,'MP-2016 factors'!CZ41,HLOOKUP('MP-2016 factors'!$CE$2,'MP-2016 factors'!$CE$2:$CE$103,2+$A60-20)))</f>
        <v>0.67016250579131642</v>
      </c>
      <c r="AY60" s="15">
        <f>AX60*(1-IF(AY$2&lt;=2032,'MP-2016 factors'!DA41,HLOOKUP('MP-2016 factors'!$CE$2,'MP-2016 factors'!$CE$2:$CE$103,2+$A60-20)))</f>
        <v>0.66346088073340326</v>
      </c>
      <c r="AZ60" s="15">
        <f>AY60*(1-IF(AZ$2&lt;=2032,'MP-2016 factors'!DB41,HLOOKUP('MP-2016 factors'!$CE$2,'MP-2016 factors'!$CE$2:$CE$103,2+$A60-20)))</f>
        <v>0.65682627192606924</v>
      </c>
      <c r="BA60" s="15">
        <f>AZ60*(1-IF(BA$2&lt;=2032,'MP-2016 factors'!DC41,HLOOKUP('MP-2016 factors'!$CE$2,'MP-2016 factors'!$CE$2:$CE$103,2+$A60-20)))</f>
        <v>0.65025800920680854</v>
      </c>
      <c r="BB60" s="15">
        <f>BA60*(1-IF(BB$2&lt;=2032,'MP-2016 factors'!DD41,HLOOKUP('MP-2016 factors'!$CE$2,'MP-2016 factors'!$CE$2:$CE$103,2+$A60-20)))</f>
        <v>0.64375542911474049</v>
      </c>
      <c r="BC60" s="15">
        <f>BB60*(1-IF(BC$2&lt;=2032,'MP-2016 factors'!DE41,HLOOKUP('MP-2016 factors'!$CE$2,'MP-2016 factors'!$CE$2:$CE$103,2+$A60-20)))</f>
        <v>0.63731787482359303</v>
      </c>
      <c r="BD60" s="15">
        <f>BC60*(1-IF(BD$2&lt;=2032,'MP-2016 factors'!DF41,HLOOKUP('MP-2016 factors'!$CE$2,'MP-2016 factors'!$CE$2:$CE$103,2+$A60-20)))</f>
        <v>0.63094469607535708</v>
      </c>
      <c r="BE60" s="15">
        <f>BD60*(1-IF(BE$2&lt;=2032,'MP-2016 factors'!DG41,HLOOKUP('MP-2016 factors'!$CE$2,'MP-2016 factors'!$CE$2:$CE$103,2+$A60-20)))</f>
        <v>0.62463524911460355</v>
      </c>
      <c r="BF60" s="15">
        <f>BE60*(1-IF(BF$2&lt;=2032,'MP-2016 factors'!DH41,HLOOKUP('MP-2016 factors'!$CE$2,'MP-2016 factors'!$CE$2:$CE$103,2+$A60-20)))</f>
        <v>0.61838889662345753</v>
      </c>
      <c r="BG60" s="15">
        <f>BF60*(1-IF(BG$2&lt;=2032,'MP-2016 factors'!DI41,HLOOKUP('MP-2016 factors'!$CE$2,'MP-2016 factors'!$CE$2:$CE$103,2+$A60-20)))</f>
        <v>0.61220500765722297</v>
      </c>
      <c r="BH60" s="15">
        <f>BG60*(1-IF(BH$2&lt;=2032,'MP-2016 factors'!DJ41,HLOOKUP('MP-2016 factors'!$CE$2,'MP-2016 factors'!$CE$2:$CE$103,2+$A60-20)))</f>
        <v>0.60608295758065078</v>
      </c>
      <c r="BI60" s="15">
        <f>BH60*(1-IF(BI$2&lt;=2032,'MP-2016 factors'!DK41,HLOOKUP('MP-2016 factors'!$CE$2,'MP-2016 factors'!$CE$2:$CE$103,2+$A60-20)))</f>
        <v>0.60002212800484422</v>
      </c>
      <c r="BJ60" s="15">
        <f>BI60*(1-IF(BJ$2&lt;=2032,'MP-2016 factors'!DL41,HLOOKUP('MP-2016 factors'!$CE$2,'MP-2016 factors'!$CE$2:$CE$103,2+$A60-20)))</f>
        <v>0.59402190672479582</v>
      </c>
      <c r="BK60" s="15">
        <f>BJ60*(1-IF(BK$2&lt;=2032,'MP-2016 factors'!DM41,HLOOKUP('MP-2016 factors'!$CE$2,'MP-2016 factors'!$CE$2:$CE$103,2+$A60-20)))</f>
        <v>0.58808168765754787</v>
      </c>
      <c r="BL60" s="15">
        <f>BK60*(1-IF(BL$2&lt;=2032,'MP-2016 factors'!DN41,HLOOKUP('MP-2016 factors'!$CE$2,'MP-2016 factors'!$CE$2:$CE$103,2+$A60-20)))</f>
        <v>0.58220087078097238</v>
      </c>
      <c r="BM60" s="15">
        <f>BL60*(1-IF(BM$2&lt;=2032,'MP-2016 factors'!DO41,HLOOKUP('MP-2016 factors'!$CE$2,'MP-2016 factors'!$CE$2:$CE$103,2+$A60-20)))</f>
        <v>0.57637886207316269</v>
      </c>
      <c r="BN60" s="15">
        <f>BM60*(1-IF(BN$2&lt;=2032,'MP-2016 factors'!DP41,HLOOKUP('MP-2016 factors'!$CE$2,'MP-2016 factors'!$CE$2:$CE$103,2+$A60-20)))</f>
        <v>0.57061507345243101</v>
      </c>
      <c r="BO60" s="15">
        <f>BN60*(1-IF(BO$2&lt;=2032,'MP-2016 factors'!DQ41,HLOOKUP('MP-2016 factors'!$CE$2,'MP-2016 factors'!$CE$2:$CE$103,2+$A60-20)))</f>
        <v>0.56490892271790671</v>
      </c>
      <c r="BP60" s="15">
        <f>BO60*(1-IF(BP$2&lt;=2032,'MP-2016 factors'!DR41,HLOOKUP('MP-2016 factors'!$CE$2,'MP-2016 factors'!$CE$2:$CE$103,2+$A60-20)))</f>
        <v>0.55925983349072761</v>
      </c>
      <c r="BQ60" s="15">
        <f>BP60*(1-IF(BQ$2&lt;=2032,'MP-2016 factors'!DS41,HLOOKUP('MP-2016 factors'!$CE$2,'MP-2016 factors'!$CE$2:$CE$103,2+$A60-20)))</f>
        <v>0.55366723515582028</v>
      </c>
      <c r="BR60" s="15">
        <f>BQ60*(1-IF(BR$2&lt;=2032,'MP-2016 factors'!DT41,HLOOKUP('MP-2016 factors'!$CE$2,'MP-2016 factors'!$CE$2:$CE$103,2+$A60-20)))</f>
        <v>0.54813056280426209</v>
      </c>
      <c r="BS60" s="15">
        <f>BR60*(1-IF(BS$2&lt;=2032,'MP-2016 factors'!DU41,HLOOKUP('MP-2016 factors'!$CE$2,'MP-2016 factors'!$CE$2:$CE$103,2+$A60-20)))</f>
        <v>0.54264925717621948</v>
      </c>
      <c r="BT60" s="15">
        <f>BS60*(1-IF(BT$2&lt;=2032,'MP-2016 factors'!DV41,HLOOKUP('MP-2016 factors'!$CE$2,'MP-2016 factors'!$CE$2:$CE$103,2+$A60-20)))</f>
        <v>0.53722276460445728</v>
      </c>
      <c r="BU60" s="15">
        <f>BT60*(1-IF(BU$2&lt;=2032,'MP-2016 factors'!DW41,HLOOKUP('MP-2016 factors'!$CE$2,'MP-2016 factors'!$CE$2:$CE$103,2+$A60-20)))</f>
        <v>0.53185053695841267</v>
      </c>
      <c r="BV60" s="15">
        <f>BU60*(1-IF(BV$2&lt;=2032,'MP-2016 factors'!DX41,HLOOKUP('MP-2016 factors'!$CE$2,'MP-2016 factors'!$CE$2:$CE$103,2+$A60-20)))</f>
        <v>0.52653203158882855</v>
      </c>
      <c r="BW60" s="15">
        <f>BV60*(1-IF(BW$2&lt;=2032,'MP-2016 factors'!DY41,HLOOKUP('MP-2016 factors'!$CE$2,'MP-2016 factors'!$CE$2:$CE$103,2+$A60-20)))</f>
        <v>0.52126671127294022</v>
      </c>
      <c r="BX60" s="15">
        <f>BW60*(1-IF(BX$2&lt;=2032,'MP-2016 factors'!DZ41,HLOOKUP('MP-2016 factors'!$CE$2,'MP-2016 factors'!$CE$2:$CE$103,2+$A60-20)))</f>
        <v>0.51605404416021083</v>
      </c>
      <c r="BY60" s="15">
        <f>BX60*(1-IF(BY$2&lt;=2032,'MP-2016 factors'!EA41,HLOOKUP('MP-2016 factors'!$CE$2,'MP-2016 factors'!$CE$2:$CE$103,2+$A60-20)))</f>
        <v>0.51089350371860875</v>
      </c>
      <c r="BZ60" s="15">
        <f>BY60*(1-IF(BZ$2&lt;=2032,'MP-2016 factors'!EB41,HLOOKUP('MP-2016 factors'!$CE$2,'MP-2016 factors'!$CE$2:$CE$103,2+$A60-20)))</f>
        <v>0.50578456868142263</v>
      </c>
      <c r="CA60" s="15">
        <f>BZ60*(1-IF(CA$2&lt;=2032,'MP-2016 factors'!EC41,HLOOKUP('MP-2016 factors'!$CE$2,'MP-2016 factors'!$CE$2:$CE$103,2+$A60-20)))</f>
        <v>0.50072672299460841</v>
      </c>
      <c r="CB60" s="15">
        <f>CA60*(1-IF(CB$2&lt;=2032,'MP-2016 factors'!ED41,HLOOKUP('MP-2016 factors'!$CE$2,'MP-2016 factors'!$CE$2:$CE$103,2+$A60-20)))</f>
        <v>0.49571945576466231</v>
      </c>
      <c r="CC60" s="15">
        <f>CB60*(1-IF(CC$2&lt;=2032,'MP-2016 factors'!EE41,HLOOKUP('MP-2016 factors'!$CE$2,'MP-2016 factors'!$CE$2:$CE$103,2+$A60-20)))</f>
        <v>0.49076226120701566</v>
      </c>
      <c r="CD60" s="15">
        <f>CC60*(1-IF(CD$2&lt;=2032,'MP-2016 factors'!EF41,HLOOKUP('MP-2016 factors'!$CE$2,'MP-2016 factors'!$CE$2:$CE$103,2+$A60-20)))</f>
        <v>0.48585463859494549</v>
      </c>
      <c r="CE60" s="15">
        <f>CD60*(1-IF(CE$2&lt;=2032,'MP-2016 factors'!EG41,HLOOKUP('MP-2016 factors'!$CE$2,'MP-2016 factors'!$CE$2:$CE$103,2+$A60-20)))</f>
        <v>0.48099609220899603</v>
      </c>
      <c r="CF60" s="15">
        <f>CE60*(1-IF(CF$2&lt;=2032,'MP-2016 factors'!EH41,HLOOKUP('MP-2016 factors'!$CE$2,'MP-2016 factors'!$CE$2:$CE$103,2+$A60-20)))</f>
        <v>0.47618613128690607</v>
      </c>
      <c r="CG60" s="15">
        <f>CF60*(1-IF(CG$2&lt;=2032,'MP-2016 factors'!EI41,HLOOKUP('MP-2016 factors'!$CE$2,'MP-2016 factors'!$CE$2:$CE$103,2+$A60-20)))</f>
        <v>0.47142426997403702</v>
      </c>
      <c r="CH60" s="15">
        <f>CG60*(1-IF(CH$2&lt;=2032,'MP-2016 factors'!EJ41,HLOOKUP('MP-2016 factors'!$CE$2,'MP-2016 factors'!$CE$2:$CE$103,2+$A60-20)))</f>
        <v>0.46671002727429667</v>
      </c>
      <c r="CI60" s="15">
        <f>CH60*(1-IF(CI$2&lt;=2032,'MP-2016 factors'!EK41,HLOOKUP('MP-2016 factors'!$CE$2,'MP-2016 factors'!$CE$2:$CE$103,2+$A60-20)))</f>
        <v>0.46204292700155369</v>
      </c>
      <c r="CJ60" s="15">
        <f>CI60*(1-IF(CJ$2&lt;=2032,'MP-2016 factors'!EL41,HLOOKUP('MP-2016 factors'!$CE$2,'MP-2016 factors'!$CE$2:$CE$103,2+$A60-20)))</f>
        <v>0.45742249773153815</v>
      </c>
      <c r="CK60" s="15">
        <f>CJ60*(1-IF(CK$2&lt;=2032,'MP-2016 factors'!EM41,HLOOKUP('MP-2016 factors'!$CE$2,'MP-2016 factors'!$CE$2:$CE$103,2+$A60-20)))</f>
        <v>0.45284827275422274</v>
      </c>
      <c r="CL60" s="15">
        <f>CK60*(1-IF(CL$2&lt;=2032,'MP-2016 factors'!EN41,HLOOKUP('MP-2016 factors'!$CE$2,'MP-2016 factors'!$CE$2:$CE$103,2+$A60-20)))</f>
        <v>0.44831979002668049</v>
      </c>
      <c r="CM60" s="15">
        <f>CL60*(1-IF(CM$2&lt;=2032,'MP-2016 factors'!EO41,HLOOKUP('MP-2016 factors'!$CE$2,'MP-2016 factors'!$CE$2:$CE$103,2+$A60-20)))</f>
        <v>0.44383659212641369</v>
      </c>
      <c r="CN60" s="15">
        <f>CM60*(1-IF(CN$2&lt;=2032,'MP-2016 factors'!EP41,HLOOKUP('MP-2016 factors'!$CE$2,'MP-2016 factors'!$CE$2:$CE$103,2+$A60-20)))</f>
        <v>0.43939822620514957</v>
      </c>
      <c r="CO60" s="15">
        <f>CN60*(1-IF(CO$2&lt;=2032,'MP-2016 factors'!EQ41,HLOOKUP('MP-2016 factors'!$CE$2,'MP-2016 factors'!$CE$2:$CE$103,2+$A60-20)))</f>
        <v>0.43500424394309806</v>
      </c>
      <c r="CP60" s="15">
        <f>CO60*(1-IF(CP$2&lt;=2032,'MP-2016 factors'!ER41,HLOOKUP('MP-2016 factors'!$CE$2,'MP-2016 factors'!$CE$2:$CE$103,2+$A60-20)))</f>
        <v>0.43065420150366707</v>
      </c>
      <c r="CQ60" s="15">
        <f>CP60*(1-IF(CQ$2&lt;=2032,'MP-2016 factors'!ES41,HLOOKUP('MP-2016 factors'!$CE$2,'MP-2016 factors'!$CE$2:$CE$103,2+$A60-20)))</f>
        <v>0.4263476594886304</v>
      </c>
      <c r="CR60" s="15">
        <f>CQ60*(1-IF(CR$2&lt;=2032,'MP-2016 factors'!ET41,HLOOKUP('MP-2016 factors'!$CE$2,'MP-2016 factors'!$CE$2:$CE$103,2+$A60-20)))</f>
        <v>0.42208418289374411</v>
      </c>
      <c r="CS60" s="15">
        <f>CR60*(1-IF(CS$2&lt;=2032,'MP-2016 factors'!EU41,HLOOKUP('MP-2016 factors'!$CE$2,'MP-2016 factors'!$CE$2:$CE$103,2+$A60-20)))</f>
        <v>0.41786334106480666</v>
      </c>
      <c r="CT60" s="15">
        <f>CS60*(1-IF(CT$2&lt;=2032,'MP-2016 factors'!EV41,HLOOKUP('MP-2016 factors'!$CE$2,'MP-2016 factors'!$CE$2:$CE$103,2+$A60-20)))</f>
        <v>0.4136847076541586</v>
      </c>
      <c r="CU60" s="15">
        <f>CT60*(1-IF(CU$2&lt;=2032,'MP-2016 factors'!EW41,HLOOKUP('MP-2016 factors'!$CE$2,'MP-2016 factors'!$CE$2:$CE$103,2+$A60-20)))</f>
        <v>0.409547860577617</v>
      </c>
      <c r="CV60" s="15">
        <f>CU60*(1-IF(CV$2&lt;=2032,'MP-2016 factors'!EX41,HLOOKUP('MP-2016 factors'!$CE$2,'MP-2016 factors'!$CE$2:$CE$103,2+$A60-20)))</f>
        <v>0.4054523819718408</v>
      </c>
      <c r="CW60" s="15">
        <f>CV60*(1-IF(CW$2&lt;=2032,'MP-2016 factors'!EY41,HLOOKUP('MP-2016 factors'!$CE$2,'MP-2016 factors'!$CE$2:$CE$103,2+$A60-20)))</f>
        <v>0.40139785815212237</v>
      </c>
      <c r="CX60" s="15">
        <f>CW60*(1-IF(CX$2&lt;=2032,'MP-2016 factors'!EZ41,HLOOKUP('MP-2016 factors'!$CE$2,'MP-2016 factors'!$CE$2:$CE$103,2+$A60-20)))</f>
        <v>0.39738387957060112</v>
      </c>
      <c r="CY60" s="15">
        <f>CX60*(1-IF(CY$2&lt;=2032,'MP-2016 factors'!FA41,HLOOKUP('MP-2016 factors'!$CE$2,'MP-2016 factors'!$CE$2:$CE$103,2+$A60-20)))</f>
        <v>0.39341004077489511</v>
      </c>
      <c r="CZ60" s="15">
        <f>CY60*(1-IF(CZ$2&lt;=2032,'MP-2016 factors'!FB41,HLOOKUP('MP-2016 factors'!$CE$2,'MP-2016 factors'!$CE$2:$CE$103,2+$A60-20)))</f>
        <v>0.38947594036714617</v>
      </c>
      <c r="DA60" s="15">
        <f>CZ60*(1-IF(DA$2&lt;=2032,'MP-2016 factors'!FC41,HLOOKUP('MP-2016 factors'!$CE$2,'MP-2016 factors'!$CE$2:$CE$103,2+$A60-20)))</f>
        <v>0.38558118096347471</v>
      </c>
      <c r="DB60" s="15">
        <f>DA60*(1-IF(DB$2&lt;=2032,'MP-2016 factors'!FD41,HLOOKUP('MP-2016 factors'!$CE$2,'MP-2016 factors'!$CE$2:$CE$103,2+$A60-20)))</f>
        <v>0.38172536915383998</v>
      </c>
      <c r="DC60" s="15">
        <f>DB60*(1-IF(DC$2&lt;=2032,'MP-2016 factors'!FE41,HLOOKUP('MP-2016 factors'!$CE$2,'MP-2016 factors'!$CE$2:$CE$103,2+$A60-20)))</f>
        <v>0.37790811546230157</v>
      </c>
      <c r="DD60" s="15">
        <f>DC60*(1-IF(DD$2&lt;=2032,'MP-2016 factors'!FF41,HLOOKUP('MP-2016 factors'!$CE$2,'MP-2016 factors'!$CE$2:$CE$103,2+$A60-20)))</f>
        <v>0.37412903430767858</v>
      </c>
      <c r="DE60" s="15">
        <f>DD60*(1-IF(DE$2&lt;=2032,'MP-2016 factors'!FG41,HLOOKUP('MP-2016 factors'!$CE$2,'MP-2016 factors'!$CE$2:$CE$103,2+$A60-20)))</f>
        <v>0.37038774396460178</v>
      </c>
      <c r="DF60" s="15">
        <f>DE60*(1-IF(DF$2&lt;=2032,'MP-2016 factors'!FH41,HLOOKUP('MP-2016 factors'!$CE$2,'MP-2016 factors'!$CE$2:$CE$103,2+$A60-20)))</f>
        <v>0.36668386652495577</v>
      </c>
    </row>
    <row r="61" spans="1:110" x14ac:dyDescent="0.25">
      <c r="A61">
        <f t="shared" si="9"/>
        <v>59</v>
      </c>
      <c r="B61" s="15">
        <v>1</v>
      </c>
      <c r="C61" s="15">
        <f>B61*(1-IF(C$2&lt;=2032,'MP-2016 factors'!BE42,HLOOKUP('MP-2016 factors'!$CE$2,'MP-2016 factors'!$CE$2:$CE$103,2+$A61-20)))</f>
        <v>0.98839999999999995</v>
      </c>
      <c r="D61" s="15">
        <f>C61*(1-IF(D$2&lt;=2032,'MP-2016 factors'!BF42,HLOOKUP('MP-2016 factors'!$CE$2,'MP-2016 factors'!$CE$2:$CE$103,2+$A61-20)))</f>
        <v>0.97901019999999994</v>
      </c>
      <c r="E61" s="15">
        <f>D61*(1-IF(E$2&lt;=2032,'MP-2016 factors'!BG42,HLOOKUP('MP-2016 factors'!$CE$2,'MP-2016 factors'!$CE$2:$CE$103,2+$A61-20)))</f>
        <v>0.97186342553999994</v>
      </c>
      <c r="F61" s="15">
        <f>E61*(1-IF(F$2&lt;=2032,'MP-2016 factors'!BH42,HLOOKUP('MP-2016 factors'!$CE$2,'MP-2016 factors'!$CE$2:$CE$103,2+$A61-20)))</f>
        <v>0.96710129475485396</v>
      </c>
      <c r="G61" s="15">
        <f>F61*(1-IF(G$2&lt;=2032,'MP-2016 factors'!BI42,HLOOKUP('MP-2016 factors'!$CE$2,'MP-2016 factors'!$CE$2:$CE$103,2+$A61-20)))</f>
        <v>0.96497367190639327</v>
      </c>
      <c r="H61" s="15">
        <f>G61*(1-IF(H$2&lt;=2032,'MP-2016 factors'!BJ42,HLOOKUP('MP-2016 factors'!$CE$2,'MP-2016 factors'!$CE$2:$CE$103,2+$A61-20)))</f>
        <v>0.96574565084391828</v>
      </c>
      <c r="I61" s="15">
        <f>H61*(1-IF(I$2&lt;=2032,'MP-2016 factors'!BK42,HLOOKUP('MP-2016 factors'!$CE$2,'MP-2016 factors'!$CE$2:$CE$103,2+$A61-20)))</f>
        <v>0.96970520801237836</v>
      </c>
      <c r="J61" s="15">
        <f>I61*(1-IF(J$2&lt;=2032,'MP-2016 factors'!BL42,HLOOKUP('MP-2016 factors'!$CE$2,'MP-2016 factors'!$CE$2:$CE$103,2+$A61-20)))</f>
        <v>0.97309917624042175</v>
      </c>
      <c r="K61" s="15">
        <f>J61*(1-IF(K$2&lt;=2032,'MP-2016 factors'!BM42,HLOOKUP('MP-2016 factors'!$CE$2,'MP-2016 factors'!$CE$2:$CE$103,2+$A61-20)))</f>
        <v>0.97514268451052666</v>
      </c>
      <c r="L61" s="15">
        <f>K61*(1-IF(L$2&lt;=2032,'MP-2016 factors'!BN42,HLOOKUP('MP-2016 factors'!$CE$2,'MP-2016 factors'!$CE$2:$CE$103,2+$A61-20)))</f>
        <v>0.97543522731587984</v>
      </c>
      <c r="M61" s="15">
        <f>L61*(1-IF(M$2&lt;=2032,'MP-2016 factors'!BO42,HLOOKUP('MP-2016 factors'!$CE$2,'MP-2016 factors'!$CE$2:$CE$103,2+$A61-20)))</f>
        <v>0.97358190038397963</v>
      </c>
      <c r="N61" s="15">
        <f>M61*(1-IF(N$2&lt;=2032,'MP-2016 factors'!BP42,HLOOKUP('MP-2016 factors'!$CE$2,'MP-2016 factors'!$CE$2:$CE$103,2+$A61-20)))</f>
        <v>0.96949285640236693</v>
      </c>
      <c r="O61" s="15">
        <f>N61*(1-IF(O$2&lt;=2032,'MP-2016 factors'!BQ42,HLOOKUP('MP-2016 factors'!$CE$2,'MP-2016 factors'!$CE$2:$CE$103,2+$A61-20)))</f>
        <v>0.96328810212139182</v>
      </c>
      <c r="P61" s="15">
        <f>O61*(1-IF(P$2&lt;=2032,'MP-2016 factors'!BR42,HLOOKUP('MP-2016 factors'!$CE$2,'MP-2016 factors'!$CE$2:$CE$103,2+$A61-20)))</f>
        <v>0.95519648206357222</v>
      </c>
      <c r="Q61" s="15">
        <f>P61*(1-IF(Q$2&lt;=2032,'MP-2016 factors'!BS42,HLOOKUP('MP-2016 factors'!$CE$2,'MP-2016 factors'!$CE$2:$CE$103,2+$A61-20)))</f>
        <v>0.9455489975947301</v>
      </c>
      <c r="R61" s="15">
        <f>Q61*(1-IF(R$2&lt;=2032,'MP-2016 factors'!BT42,HLOOKUP('MP-2016 factors'!$CE$2,'MP-2016 factors'!$CE$2:$CE$103,2+$A61-20)))</f>
        <v>0.93495884882166913</v>
      </c>
      <c r="S61" s="15">
        <f>R61*(1-IF(S$2&lt;=2032,'MP-2016 factors'!BU42,HLOOKUP('MP-2016 factors'!$CE$2,'MP-2016 factors'!$CE$2:$CE$103,2+$A61-20)))</f>
        <v>0.92401983029045553</v>
      </c>
      <c r="T61" s="15">
        <f>S61*(1-IF(T$2&lt;=2032,'MP-2016 factors'!BV42,HLOOKUP('MP-2016 factors'!$CE$2,'MP-2016 factors'!$CE$2:$CE$103,2+$A61-20)))</f>
        <v>0.9131163962930281</v>
      </c>
      <c r="U61" s="15">
        <f>T61*(1-IF(U$2&lt;=2032,'MP-2016 factors'!BW42,HLOOKUP('MP-2016 factors'!$CE$2,'MP-2016 factors'!$CE$2:$CE$103,2+$A61-20)))</f>
        <v>0.9024329344563996</v>
      </c>
      <c r="V61" s="15">
        <f>U61*(1-IF(V$2&lt;=2032,'MP-2016 factors'!BX42,HLOOKUP('MP-2016 factors'!$CE$2,'MP-2016 factors'!$CE$2:$CE$103,2+$A61-20)))</f>
        <v>0.89214519900359668</v>
      </c>
      <c r="W61" s="15">
        <f>V61*(1-IF(W$2&lt;=2032,'MP-2016 factors'!BY42,HLOOKUP('MP-2016 factors'!$CE$2,'MP-2016 factors'!$CE$2:$CE$103,2+$A61-20)))</f>
        <v>0.88233160181455705</v>
      </c>
      <c r="X61" s="15">
        <f>W61*(1-IF(X$2&lt;=2032,'MP-2016 factors'!BZ42,HLOOKUP('MP-2016 factors'!$CE$2,'MP-2016 factors'!$CE$2:$CE$103,2+$A61-20)))</f>
        <v>0.87289065367514129</v>
      </c>
      <c r="Y61" s="15">
        <f>X61*(1-IF(Y$2&lt;=2032,'MP-2016 factors'!CA42,HLOOKUP('MP-2016 factors'!$CE$2,'MP-2016 factors'!$CE$2:$CE$103,2+$A61-20)))</f>
        <v>0.86381259087691986</v>
      </c>
      <c r="Z61" s="15">
        <f>Y61*(1-IF(Z$2&lt;=2032,'MP-2016 factors'!CB42,HLOOKUP('MP-2016 factors'!$CE$2,'MP-2016 factors'!$CE$2:$CE$103,2+$A61-20)))</f>
        <v>0.85508808370906297</v>
      </c>
      <c r="AA61" s="15">
        <f>Z61*(1-IF(AA$2&lt;=2032,'MP-2016 factors'!CC42,HLOOKUP('MP-2016 factors'!$CE$2,'MP-2016 factors'!$CE$2:$CE$103,2+$A61-20)))</f>
        <v>0.84653720287197232</v>
      </c>
      <c r="AB61" s="15">
        <f>AA61*(1-IF(AB$2&lt;=2032,'MP-2016 factors'!CD42,HLOOKUP('MP-2016 factors'!$CE$2,'MP-2016 factors'!$CE$2:$CE$103,2+$A61-20)))</f>
        <v>0.83807183084325254</v>
      </c>
      <c r="AC61" s="15">
        <f>AB61*(1-IF(AC$2&lt;=2032,'MP-2016 factors'!CE42,HLOOKUP('MP-2016 factors'!$CE$2,'MP-2016 factors'!$CE$2:$CE$103,2+$A61-20)))</f>
        <v>0.82969111253481997</v>
      </c>
      <c r="AD61" s="15">
        <f>AC61*(1-IF(AD$2&lt;=2032,'MP-2016 factors'!CF42,HLOOKUP('MP-2016 factors'!$CE$2,'MP-2016 factors'!$CE$2:$CE$103,2+$A61-20)))</f>
        <v>0.82139420140947172</v>
      </c>
      <c r="AE61" s="15">
        <f>AD61*(1-IF(AE$2&lt;=2032,'MP-2016 factors'!CG42,HLOOKUP('MP-2016 factors'!$CE$2,'MP-2016 factors'!$CE$2:$CE$103,2+$A61-20)))</f>
        <v>0.81318025939537697</v>
      </c>
      <c r="AF61" s="15">
        <f>AE61*(1-IF(AF$2&lt;=2032,'MP-2016 factors'!CH42,HLOOKUP('MP-2016 factors'!$CE$2,'MP-2016 factors'!$CE$2:$CE$103,2+$A61-20)))</f>
        <v>0.80504845680142323</v>
      </c>
      <c r="AG61" s="15">
        <f>AF61*(1-IF(AG$2&lt;=2032,'MP-2016 factors'!CI42,HLOOKUP('MP-2016 factors'!$CE$2,'MP-2016 factors'!$CE$2:$CE$103,2+$A61-20)))</f>
        <v>0.79699797223340896</v>
      </c>
      <c r="AH61" s="15">
        <f>AG61*(1-IF(AH$2&lt;=2032,'MP-2016 factors'!CJ42,HLOOKUP('MP-2016 factors'!$CE$2,'MP-2016 factors'!$CE$2:$CE$103,2+$A61-20)))</f>
        <v>0.78902799251107492</v>
      </c>
      <c r="AI61" s="15">
        <f>AH61*(1-IF(AI$2&lt;=2032,'MP-2016 factors'!CK42,HLOOKUP('MP-2016 factors'!$CE$2,'MP-2016 factors'!$CE$2:$CE$103,2+$A61-20)))</f>
        <v>0.78113771258596421</v>
      </c>
      <c r="AJ61" s="15">
        <f>AI61*(1-IF(AJ$2&lt;=2032,'MP-2016 factors'!CL42,HLOOKUP('MP-2016 factors'!$CE$2,'MP-2016 factors'!$CE$2:$CE$103,2+$A61-20)))</f>
        <v>0.77332633546010454</v>
      </c>
      <c r="AK61" s="15">
        <f>AJ61*(1-IF(AK$2&lt;=2032,'MP-2016 factors'!CM42,HLOOKUP('MP-2016 factors'!$CE$2,'MP-2016 factors'!$CE$2:$CE$103,2+$A61-20)))</f>
        <v>0.76559307210550354</v>
      </c>
      <c r="AL61" s="15">
        <f>AK61*(1-IF(AL$2&lt;=2032,'MP-2016 factors'!CN42,HLOOKUP('MP-2016 factors'!$CE$2,'MP-2016 factors'!$CE$2:$CE$103,2+$A61-20)))</f>
        <v>0.75793714138444845</v>
      </c>
      <c r="AM61" s="15">
        <f>AL61*(1-IF(AM$2&lt;=2032,'MP-2016 factors'!CO42,HLOOKUP('MP-2016 factors'!$CE$2,'MP-2016 factors'!$CE$2:$CE$103,2+$A61-20)))</f>
        <v>0.75035776997060399</v>
      </c>
      <c r="AN61" s="15">
        <f>AM61*(1-IF(AN$2&lt;=2032,'MP-2016 factors'!CP42,HLOOKUP('MP-2016 factors'!$CE$2,'MP-2016 factors'!$CE$2:$CE$103,2+$A61-20)))</f>
        <v>0.74285419227089799</v>
      </c>
      <c r="AO61" s="15">
        <f>AN61*(1-IF(AO$2&lt;=2032,'MP-2016 factors'!CQ42,HLOOKUP('MP-2016 factors'!$CE$2,'MP-2016 factors'!$CE$2:$CE$103,2+$A61-20)))</f>
        <v>0.73542565034818896</v>
      </c>
      <c r="AP61" s="15">
        <f>AO61*(1-IF(AP$2&lt;=2032,'MP-2016 factors'!CR42,HLOOKUP('MP-2016 factors'!$CE$2,'MP-2016 factors'!$CE$2:$CE$103,2+$A61-20)))</f>
        <v>0.72807139384470709</v>
      </c>
      <c r="AQ61" s="15">
        <f>AP61*(1-IF(AQ$2&lt;=2032,'MP-2016 factors'!CS42,HLOOKUP('MP-2016 factors'!$CE$2,'MP-2016 factors'!$CE$2:$CE$103,2+$A61-20)))</f>
        <v>0.72079067990626</v>
      </c>
      <c r="AR61" s="15">
        <f>AQ61*(1-IF(AR$2&lt;=2032,'MP-2016 factors'!CT42,HLOOKUP('MP-2016 factors'!$CE$2,'MP-2016 factors'!$CE$2:$CE$103,2+$A61-20)))</f>
        <v>0.71358277310719742</v>
      </c>
      <c r="AS61" s="15">
        <f>AR61*(1-IF(AS$2&lt;=2032,'MP-2016 factors'!CU42,HLOOKUP('MP-2016 factors'!$CE$2,'MP-2016 factors'!$CE$2:$CE$103,2+$A61-20)))</f>
        <v>0.7064469453761254</v>
      </c>
      <c r="AT61" s="15">
        <f>AS61*(1-IF(AT$2&lt;=2032,'MP-2016 factors'!CV42,HLOOKUP('MP-2016 factors'!$CE$2,'MP-2016 factors'!$CE$2:$CE$103,2+$A61-20)))</f>
        <v>0.69938247592236413</v>
      </c>
      <c r="AU61" s="15">
        <f>AT61*(1-IF(AU$2&lt;=2032,'MP-2016 factors'!CW42,HLOOKUP('MP-2016 factors'!$CE$2,'MP-2016 factors'!$CE$2:$CE$103,2+$A61-20)))</f>
        <v>0.69238865116314052</v>
      </c>
      <c r="AV61" s="15">
        <f>AU61*(1-IF(AV$2&lt;=2032,'MP-2016 factors'!CX42,HLOOKUP('MP-2016 factors'!$CE$2,'MP-2016 factors'!$CE$2:$CE$103,2+$A61-20)))</f>
        <v>0.68546476465150907</v>
      </c>
      <c r="AW61" s="15">
        <f>AV61*(1-IF(AW$2&lt;=2032,'MP-2016 factors'!CY42,HLOOKUP('MP-2016 factors'!$CE$2,'MP-2016 factors'!$CE$2:$CE$103,2+$A61-20)))</f>
        <v>0.67861011700499396</v>
      </c>
      <c r="AX61" s="15">
        <f>AW61*(1-IF(AX$2&lt;=2032,'MP-2016 factors'!CZ42,HLOOKUP('MP-2016 factors'!$CE$2,'MP-2016 factors'!$CE$2:$CE$103,2+$A61-20)))</f>
        <v>0.671824015834944</v>
      </c>
      <c r="AY61" s="15">
        <f>AX61*(1-IF(AY$2&lt;=2032,'MP-2016 factors'!DA42,HLOOKUP('MP-2016 factors'!$CE$2,'MP-2016 factors'!$CE$2:$CE$103,2+$A61-20)))</f>
        <v>0.66510577567659457</v>
      </c>
      <c r="AZ61" s="15">
        <f>AY61*(1-IF(AZ$2&lt;=2032,'MP-2016 factors'!DB42,HLOOKUP('MP-2016 factors'!$CE$2,'MP-2016 factors'!$CE$2:$CE$103,2+$A61-20)))</f>
        <v>0.65845471791982857</v>
      </c>
      <c r="BA61" s="15">
        <f>AZ61*(1-IF(BA$2&lt;=2032,'MP-2016 factors'!DC42,HLOOKUP('MP-2016 factors'!$CE$2,'MP-2016 factors'!$CE$2:$CE$103,2+$A61-20)))</f>
        <v>0.65187017074063025</v>
      </c>
      <c r="BB61" s="15">
        <f>BA61*(1-IF(BB$2&lt;=2032,'MP-2016 factors'!DD42,HLOOKUP('MP-2016 factors'!$CE$2,'MP-2016 factors'!$CE$2:$CE$103,2+$A61-20)))</f>
        <v>0.64535146903322393</v>
      </c>
      <c r="BC61" s="15">
        <f>BB61*(1-IF(BC$2&lt;=2032,'MP-2016 factors'!DE42,HLOOKUP('MP-2016 factors'!$CE$2,'MP-2016 factors'!$CE$2:$CE$103,2+$A61-20)))</f>
        <v>0.63889795434289165</v>
      </c>
      <c r="BD61" s="15">
        <f>BC61*(1-IF(BD$2&lt;=2032,'MP-2016 factors'!DF42,HLOOKUP('MP-2016 factors'!$CE$2,'MP-2016 factors'!$CE$2:$CE$103,2+$A61-20)))</f>
        <v>0.63250897479946278</v>
      </c>
      <c r="BE61" s="15">
        <f>BD61*(1-IF(BE$2&lt;=2032,'MP-2016 factors'!DG42,HLOOKUP('MP-2016 factors'!$CE$2,'MP-2016 factors'!$CE$2:$CE$103,2+$A61-20)))</f>
        <v>0.62618388505146816</v>
      </c>
      <c r="BF61" s="15">
        <f>BE61*(1-IF(BF$2&lt;=2032,'MP-2016 factors'!DH42,HLOOKUP('MP-2016 factors'!$CE$2,'MP-2016 factors'!$CE$2:$CE$103,2+$A61-20)))</f>
        <v>0.61992204620095348</v>
      </c>
      <c r="BG61" s="15">
        <f>BF61*(1-IF(BG$2&lt;=2032,'MP-2016 factors'!DI42,HLOOKUP('MP-2016 factors'!$CE$2,'MP-2016 factors'!$CE$2:$CE$103,2+$A61-20)))</f>
        <v>0.61372282573894399</v>
      </c>
      <c r="BH61" s="15">
        <f>BG61*(1-IF(BH$2&lt;=2032,'MP-2016 factors'!DJ42,HLOOKUP('MP-2016 factors'!$CE$2,'MP-2016 factors'!$CE$2:$CE$103,2+$A61-20)))</f>
        <v>0.6075855974815545</v>
      </c>
      <c r="BI61" s="15">
        <f>BH61*(1-IF(BI$2&lt;=2032,'MP-2016 factors'!DK42,HLOOKUP('MP-2016 factors'!$CE$2,'MP-2016 factors'!$CE$2:$CE$103,2+$A61-20)))</f>
        <v>0.60150974150673897</v>
      </c>
      <c r="BJ61" s="15">
        <f>BI61*(1-IF(BJ$2&lt;=2032,'MP-2016 factors'!DL42,HLOOKUP('MP-2016 factors'!$CE$2,'MP-2016 factors'!$CE$2:$CE$103,2+$A61-20)))</f>
        <v>0.59549464409167152</v>
      </c>
      <c r="BK61" s="15">
        <f>BJ61*(1-IF(BK$2&lt;=2032,'MP-2016 factors'!DM42,HLOOKUP('MP-2016 factors'!$CE$2,'MP-2016 factors'!$CE$2:$CE$103,2+$A61-20)))</f>
        <v>0.58953969765075476</v>
      </c>
      <c r="BL61" s="15">
        <f>BK61*(1-IF(BL$2&lt;=2032,'MP-2016 factors'!DN42,HLOOKUP('MP-2016 factors'!$CE$2,'MP-2016 factors'!$CE$2:$CE$103,2+$A61-20)))</f>
        <v>0.58364430067424722</v>
      </c>
      <c r="BM61" s="15">
        <f>BL61*(1-IF(BM$2&lt;=2032,'MP-2016 factors'!DO42,HLOOKUP('MP-2016 factors'!$CE$2,'MP-2016 factors'!$CE$2:$CE$103,2+$A61-20)))</f>
        <v>0.57780785766750475</v>
      </c>
      <c r="BN61" s="15">
        <f>BM61*(1-IF(BN$2&lt;=2032,'MP-2016 factors'!DP42,HLOOKUP('MP-2016 factors'!$CE$2,'MP-2016 factors'!$CE$2:$CE$103,2+$A61-20)))</f>
        <v>0.57202977909082975</v>
      </c>
      <c r="BO61" s="15">
        <f>BN61*(1-IF(BO$2&lt;=2032,'MP-2016 factors'!DQ42,HLOOKUP('MP-2016 factors'!$CE$2,'MP-2016 factors'!$CE$2:$CE$103,2+$A61-20)))</f>
        <v>0.56630948129992142</v>
      </c>
      <c r="BP61" s="15">
        <f>BO61*(1-IF(BP$2&lt;=2032,'MP-2016 factors'!DR42,HLOOKUP('MP-2016 factors'!$CE$2,'MP-2016 factors'!$CE$2:$CE$103,2+$A61-20)))</f>
        <v>0.56064638648692222</v>
      </c>
      <c r="BQ61" s="15">
        <f>BP61*(1-IF(BQ$2&lt;=2032,'MP-2016 factors'!DS42,HLOOKUP('MP-2016 factors'!$CE$2,'MP-2016 factors'!$CE$2:$CE$103,2+$A61-20)))</f>
        <v>0.55503992262205304</v>
      </c>
      <c r="BR61" s="15">
        <f>BQ61*(1-IF(BR$2&lt;=2032,'MP-2016 factors'!DT42,HLOOKUP('MP-2016 factors'!$CE$2,'MP-2016 factors'!$CE$2:$CE$103,2+$A61-20)))</f>
        <v>0.54948952339583246</v>
      </c>
      <c r="BS61" s="15">
        <f>BR61*(1-IF(BS$2&lt;=2032,'MP-2016 factors'!DU42,HLOOKUP('MP-2016 factors'!$CE$2,'MP-2016 factors'!$CE$2:$CE$103,2+$A61-20)))</f>
        <v>0.54399462816187416</v>
      </c>
      <c r="BT61" s="15">
        <f>BS61*(1-IF(BT$2&lt;=2032,'MP-2016 factors'!DV42,HLOOKUP('MP-2016 factors'!$CE$2,'MP-2016 factors'!$CE$2:$CE$103,2+$A61-20)))</f>
        <v>0.53855468188025546</v>
      </c>
      <c r="BU61" s="15">
        <f>BT61*(1-IF(BU$2&lt;=2032,'MP-2016 factors'!DW42,HLOOKUP('MP-2016 factors'!$CE$2,'MP-2016 factors'!$CE$2:$CE$103,2+$A61-20)))</f>
        <v>0.53316913506145291</v>
      </c>
      <c r="BV61" s="15">
        <f>BU61*(1-IF(BV$2&lt;=2032,'MP-2016 factors'!DX42,HLOOKUP('MP-2016 factors'!$CE$2,'MP-2016 factors'!$CE$2:$CE$103,2+$A61-20)))</f>
        <v>0.52783744371083841</v>
      </c>
      <c r="BW61" s="15">
        <f>BV61*(1-IF(BW$2&lt;=2032,'MP-2016 factors'!DY42,HLOOKUP('MP-2016 factors'!$CE$2,'MP-2016 factors'!$CE$2:$CE$103,2+$A61-20)))</f>
        <v>0.52255906927372997</v>
      </c>
      <c r="BX61" s="15">
        <f>BW61*(1-IF(BX$2&lt;=2032,'MP-2016 factors'!DZ42,HLOOKUP('MP-2016 factors'!$CE$2,'MP-2016 factors'!$CE$2:$CE$103,2+$A61-20)))</f>
        <v>0.51733347858099266</v>
      </c>
      <c r="BY61" s="15">
        <f>BX61*(1-IF(BY$2&lt;=2032,'MP-2016 factors'!EA42,HLOOKUP('MP-2016 factors'!$CE$2,'MP-2016 factors'!$CE$2:$CE$103,2+$A61-20)))</f>
        <v>0.51216014379518271</v>
      </c>
      <c r="BZ61" s="15">
        <f>BY61*(1-IF(BZ$2&lt;=2032,'MP-2016 factors'!EB42,HLOOKUP('MP-2016 factors'!$CE$2,'MP-2016 factors'!$CE$2:$CE$103,2+$A61-20)))</f>
        <v>0.50703854235723089</v>
      </c>
      <c r="CA61" s="15">
        <f>BZ61*(1-IF(CA$2&lt;=2032,'MP-2016 factors'!EC42,HLOOKUP('MP-2016 factors'!$CE$2,'MP-2016 factors'!$CE$2:$CE$103,2+$A61-20)))</f>
        <v>0.50196815693365859</v>
      </c>
      <c r="CB61" s="15">
        <f>CA61*(1-IF(CB$2&lt;=2032,'MP-2016 factors'!ED42,HLOOKUP('MP-2016 factors'!$CE$2,'MP-2016 factors'!$CE$2:$CE$103,2+$A61-20)))</f>
        <v>0.49694847536432202</v>
      </c>
      <c r="CC61" s="15">
        <f>CB61*(1-IF(CC$2&lt;=2032,'MP-2016 factors'!EE42,HLOOKUP('MP-2016 factors'!$CE$2,'MP-2016 factors'!$CE$2:$CE$103,2+$A61-20)))</f>
        <v>0.49197899061067879</v>
      </c>
      <c r="CD61" s="15">
        <f>CC61*(1-IF(CD$2&lt;=2032,'MP-2016 factors'!EF42,HLOOKUP('MP-2016 factors'!$CE$2,'MP-2016 factors'!$CE$2:$CE$103,2+$A61-20)))</f>
        <v>0.48705920070457198</v>
      </c>
      <c r="CE61" s="15">
        <f>CD61*(1-IF(CE$2&lt;=2032,'MP-2016 factors'!EG42,HLOOKUP('MP-2016 factors'!$CE$2,'MP-2016 factors'!$CE$2:$CE$103,2+$A61-20)))</f>
        <v>0.48218860869752628</v>
      </c>
      <c r="CF61" s="15">
        <f>CE61*(1-IF(CF$2&lt;=2032,'MP-2016 factors'!EH42,HLOOKUP('MP-2016 factors'!$CE$2,'MP-2016 factors'!$CE$2:$CE$103,2+$A61-20)))</f>
        <v>0.47736672261055102</v>
      </c>
      <c r="CG61" s="15">
        <f>CF61*(1-IF(CG$2&lt;=2032,'MP-2016 factors'!EI42,HLOOKUP('MP-2016 factors'!$CE$2,'MP-2016 factors'!$CE$2:$CE$103,2+$A61-20)))</f>
        <v>0.47259305538444552</v>
      </c>
      <c r="CH61" s="15">
        <f>CG61*(1-IF(CH$2&lt;=2032,'MP-2016 factors'!EJ42,HLOOKUP('MP-2016 factors'!$CE$2,'MP-2016 factors'!$CE$2:$CE$103,2+$A61-20)))</f>
        <v>0.46786712483060106</v>
      </c>
      <c r="CI61" s="15">
        <f>CH61*(1-IF(CI$2&lt;=2032,'MP-2016 factors'!EK42,HLOOKUP('MP-2016 factors'!$CE$2,'MP-2016 factors'!$CE$2:$CE$103,2+$A61-20)))</f>
        <v>0.46318845358229505</v>
      </c>
      <c r="CJ61" s="15">
        <f>CI61*(1-IF(CJ$2&lt;=2032,'MP-2016 factors'!EL42,HLOOKUP('MP-2016 factors'!$CE$2,'MP-2016 factors'!$CE$2:$CE$103,2+$A61-20)))</f>
        <v>0.45855656904647207</v>
      </c>
      <c r="CK61" s="15">
        <f>CJ61*(1-IF(CK$2&lt;=2032,'MP-2016 factors'!EM42,HLOOKUP('MP-2016 factors'!$CE$2,'MP-2016 factors'!$CE$2:$CE$103,2+$A61-20)))</f>
        <v>0.45397100335600737</v>
      </c>
      <c r="CL61" s="15">
        <f>CK61*(1-IF(CL$2&lt;=2032,'MP-2016 factors'!EN42,HLOOKUP('MP-2016 factors'!$CE$2,'MP-2016 factors'!$CE$2:$CE$103,2+$A61-20)))</f>
        <v>0.4494312933224473</v>
      </c>
      <c r="CM61" s="15">
        <f>CL61*(1-IF(CM$2&lt;=2032,'MP-2016 factors'!EO42,HLOOKUP('MP-2016 factors'!$CE$2,'MP-2016 factors'!$CE$2:$CE$103,2+$A61-20)))</f>
        <v>0.4449369803892228</v>
      </c>
      <c r="CN61" s="15">
        <f>CM61*(1-IF(CN$2&lt;=2032,'MP-2016 factors'!EP42,HLOOKUP('MP-2016 factors'!$CE$2,'MP-2016 factors'!$CE$2:$CE$103,2+$A61-20)))</f>
        <v>0.44048761058533059</v>
      </c>
      <c r="CO61" s="15">
        <f>CN61*(1-IF(CO$2&lt;=2032,'MP-2016 factors'!EQ42,HLOOKUP('MP-2016 factors'!$CE$2,'MP-2016 factors'!$CE$2:$CE$103,2+$A61-20)))</f>
        <v>0.43608273447947726</v>
      </c>
      <c r="CP61" s="15">
        <f>CO61*(1-IF(CP$2&lt;=2032,'MP-2016 factors'!ER42,HLOOKUP('MP-2016 factors'!$CE$2,'MP-2016 factors'!$CE$2:$CE$103,2+$A61-20)))</f>
        <v>0.4317219071346825</v>
      </c>
      <c r="CQ61" s="15">
        <f>CP61*(1-IF(CQ$2&lt;=2032,'MP-2016 factors'!ES42,HLOOKUP('MP-2016 factors'!$CE$2,'MP-2016 factors'!$CE$2:$CE$103,2+$A61-20)))</f>
        <v>0.42740468806333565</v>
      </c>
      <c r="CR61" s="15">
        <f>CQ61*(1-IF(CR$2&lt;=2032,'MP-2016 factors'!ET42,HLOOKUP('MP-2016 factors'!$CE$2,'MP-2016 factors'!$CE$2:$CE$103,2+$A61-20)))</f>
        <v>0.42313064118270227</v>
      </c>
      <c r="CS61" s="15">
        <f>CR61*(1-IF(CS$2&lt;=2032,'MP-2016 factors'!EU42,HLOOKUP('MP-2016 factors'!$CE$2,'MP-2016 factors'!$CE$2:$CE$103,2+$A61-20)))</f>
        <v>0.41889933477087526</v>
      </c>
      <c r="CT61" s="15">
        <f>CS61*(1-IF(CT$2&lt;=2032,'MP-2016 factors'!EV42,HLOOKUP('MP-2016 factors'!$CE$2,'MP-2016 factors'!$CE$2:$CE$103,2+$A61-20)))</f>
        <v>0.41471034142316648</v>
      </c>
      <c r="CU61" s="15">
        <f>CT61*(1-IF(CU$2&lt;=2032,'MP-2016 factors'!EW42,HLOOKUP('MP-2016 factors'!$CE$2,'MP-2016 factors'!$CE$2:$CE$103,2+$A61-20)))</f>
        <v>0.41056323800893479</v>
      </c>
      <c r="CV61" s="15">
        <f>CU61*(1-IF(CV$2&lt;=2032,'MP-2016 factors'!EX42,HLOOKUP('MP-2016 factors'!$CE$2,'MP-2016 factors'!$CE$2:$CE$103,2+$A61-20)))</f>
        <v>0.40645760562884542</v>
      </c>
      <c r="CW61" s="15">
        <f>CV61*(1-IF(CW$2&lt;=2032,'MP-2016 factors'!EY42,HLOOKUP('MP-2016 factors'!$CE$2,'MP-2016 factors'!$CE$2:$CE$103,2+$A61-20)))</f>
        <v>0.40239302957255696</v>
      </c>
      <c r="CX61" s="15">
        <f>CW61*(1-IF(CX$2&lt;=2032,'MP-2016 factors'!EZ42,HLOOKUP('MP-2016 factors'!$CE$2,'MP-2016 factors'!$CE$2:$CE$103,2+$A61-20)))</f>
        <v>0.3983690992768314</v>
      </c>
      <c r="CY61" s="15">
        <f>CX61*(1-IF(CY$2&lt;=2032,'MP-2016 factors'!FA42,HLOOKUP('MP-2016 factors'!$CE$2,'MP-2016 factors'!$CE$2:$CE$103,2+$A61-20)))</f>
        <v>0.3943854082840631</v>
      </c>
      <c r="CZ61" s="15">
        <f>CY61*(1-IF(CZ$2&lt;=2032,'MP-2016 factors'!FB42,HLOOKUP('MP-2016 factors'!$CE$2,'MP-2016 factors'!$CE$2:$CE$103,2+$A61-20)))</f>
        <v>0.39044155420122245</v>
      </c>
      <c r="DA61" s="15">
        <f>CZ61*(1-IF(DA$2&lt;=2032,'MP-2016 factors'!FC42,HLOOKUP('MP-2016 factors'!$CE$2,'MP-2016 factors'!$CE$2:$CE$103,2+$A61-20)))</f>
        <v>0.38653713865921024</v>
      </c>
      <c r="DB61" s="15">
        <f>DA61*(1-IF(DB$2&lt;=2032,'MP-2016 factors'!FD42,HLOOKUP('MP-2016 factors'!$CE$2,'MP-2016 factors'!$CE$2:$CE$103,2+$A61-20)))</f>
        <v>0.38267176727261815</v>
      </c>
      <c r="DC61" s="15">
        <f>DB61*(1-IF(DC$2&lt;=2032,'MP-2016 factors'!FE42,HLOOKUP('MP-2016 factors'!$CE$2,'MP-2016 factors'!$CE$2:$CE$103,2+$A61-20)))</f>
        <v>0.37884504959989196</v>
      </c>
      <c r="DD61" s="15">
        <f>DC61*(1-IF(DD$2&lt;=2032,'MP-2016 factors'!FF42,HLOOKUP('MP-2016 factors'!$CE$2,'MP-2016 factors'!$CE$2:$CE$103,2+$A61-20)))</f>
        <v>0.37505659910389305</v>
      </c>
      <c r="DE61" s="15">
        <f>DD61*(1-IF(DE$2&lt;=2032,'MP-2016 factors'!FG42,HLOOKUP('MP-2016 factors'!$CE$2,'MP-2016 factors'!$CE$2:$CE$103,2+$A61-20)))</f>
        <v>0.37130603311285409</v>
      </c>
      <c r="DF61" s="15">
        <f>DE61*(1-IF(DF$2&lt;=2032,'MP-2016 factors'!FH42,HLOOKUP('MP-2016 factors'!$CE$2,'MP-2016 factors'!$CE$2:$CE$103,2+$A61-20)))</f>
        <v>0.36759297278172554</v>
      </c>
    </row>
    <row r="62" spans="1:110" x14ac:dyDescent="0.25">
      <c r="A62">
        <f t="shared" si="9"/>
        <v>60</v>
      </c>
      <c r="B62" s="15">
        <v>1</v>
      </c>
      <c r="C62" s="15">
        <f>B62*(1-IF(C$2&lt;=2032,'MP-2016 factors'!BE43,HLOOKUP('MP-2016 factors'!$CE$2,'MP-2016 factors'!$CE$2:$CE$103,2+$A62-20)))</f>
        <v>0.98570000000000002</v>
      </c>
      <c r="D62" s="15">
        <f>C62*(1-IF(D$2&lt;=2032,'MP-2016 factors'!BF43,HLOOKUP('MP-2016 factors'!$CE$2,'MP-2016 factors'!$CE$2:$CE$103,2+$A62-20)))</f>
        <v>0.97377303000000004</v>
      </c>
      <c r="E62" s="15">
        <f>D62*(1-IF(E$2&lt;=2032,'MP-2016 factors'!BG43,HLOOKUP('MP-2016 factors'!$CE$2,'MP-2016 factors'!$CE$2:$CE$103,2+$A62-20)))</f>
        <v>0.964424808912</v>
      </c>
      <c r="F62" s="15">
        <f>E62*(1-IF(F$2&lt;=2032,'MP-2016 factors'!BH43,HLOOKUP('MP-2016 factors'!$CE$2,'MP-2016 factors'!$CE$2:$CE$103,2+$A62-20)))</f>
        <v>0.95796316269228954</v>
      </c>
      <c r="G62" s="15">
        <f>F62*(1-IF(G$2&lt;=2032,'MP-2016 factors'!BI43,HLOOKUP('MP-2016 factors'!$CE$2,'MP-2016 factors'!$CE$2:$CE$103,2+$A62-20)))</f>
        <v>0.95470608793913581</v>
      </c>
      <c r="H62" s="15">
        <f>G62*(1-IF(H$2&lt;=2032,'MP-2016 factors'!BJ43,HLOOKUP('MP-2016 factors'!$CE$2,'MP-2016 factors'!$CE$2:$CE$103,2+$A62-20)))</f>
        <v>0.95499249976551748</v>
      </c>
      <c r="I62" s="15">
        <f>H62*(1-IF(I$2&lt;=2032,'MP-2016 factors'!BK43,HLOOKUP('MP-2016 factors'!$CE$2,'MP-2016 factors'!$CE$2:$CE$103,2+$A62-20)))</f>
        <v>0.95909896751450918</v>
      </c>
      <c r="J62" s="15">
        <f>I62*(1-IF(J$2&lt;=2032,'MP-2016 factors'!BL43,HLOOKUP('MP-2016 factors'!$CE$2,'MP-2016 factors'!$CE$2:$CE$103,2+$A62-20)))</f>
        <v>0.9629353633845672</v>
      </c>
      <c r="K62" s="15">
        <f>J62*(1-IF(K$2&lt;=2032,'MP-2016 factors'!BM43,HLOOKUP('MP-2016 factors'!$CE$2,'MP-2016 factors'!$CE$2:$CE$103,2+$A62-20)))</f>
        <v>0.96572787593838239</v>
      </c>
      <c r="L62" s="15">
        <f>K62*(1-IF(L$2&lt;=2032,'MP-2016 factors'!BN43,HLOOKUP('MP-2016 factors'!$CE$2,'MP-2016 factors'!$CE$2:$CE$103,2+$A62-20)))</f>
        <v>0.96688674938950858</v>
      </c>
      <c r="M62" s="15">
        <f>L62*(1-IF(M$2&lt;=2032,'MP-2016 factors'!BO43,HLOOKUP('MP-2016 factors'!$CE$2,'MP-2016 factors'!$CE$2:$CE$103,2+$A62-20)))</f>
        <v>0.96601655131505804</v>
      </c>
      <c r="N62" s="15">
        <f>M62*(1-IF(N$2&lt;=2032,'MP-2016 factors'!BP43,HLOOKUP('MP-2016 factors'!$CE$2,'MP-2016 factors'!$CE$2:$CE$103,2+$A62-20)))</f>
        <v>0.96302190000598131</v>
      </c>
      <c r="O62" s="15">
        <f>N62*(1-IF(O$2&lt;=2032,'MP-2016 factors'!BQ43,HLOOKUP('MP-2016 factors'!$CE$2,'MP-2016 factors'!$CE$2:$CE$103,2+$A62-20)))</f>
        <v>0.957821581745949</v>
      </c>
      <c r="P62" s="15">
        <f>O62*(1-IF(P$2&lt;=2032,'MP-2016 factors'!BR43,HLOOKUP('MP-2016 factors'!$CE$2,'MP-2016 factors'!$CE$2:$CE$103,2+$A62-20)))</f>
        <v>0.9506379198828544</v>
      </c>
      <c r="Q62" s="15">
        <f>P62*(1-IF(Q$2&lt;=2032,'MP-2016 factors'!BS43,HLOOKUP('MP-2016 factors'!$CE$2,'MP-2016 factors'!$CE$2:$CE$103,2+$A62-20)))</f>
        <v>0.94189205101993212</v>
      </c>
      <c r="R62" s="15">
        <f>Q62*(1-IF(R$2&lt;=2032,'MP-2016 factors'!BT43,HLOOKUP('MP-2016 factors'!$CE$2,'MP-2016 factors'!$CE$2:$CE$103,2+$A62-20)))</f>
        <v>0.9320021844842229</v>
      </c>
      <c r="S62" s="15">
        <f>R62*(1-IF(S$2&lt;=2032,'MP-2016 factors'!BU43,HLOOKUP('MP-2016 factors'!$CE$2,'MP-2016 factors'!$CE$2:$CE$103,2+$A62-20)))</f>
        <v>0.92156376001799956</v>
      </c>
      <c r="T62" s="15">
        <f>S62*(1-IF(T$2&lt;=2032,'MP-2016 factors'!BV43,HLOOKUP('MP-2016 factors'!$CE$2,'MP-2016 factors'!$CE$2:$CE$103,2+$A62-20)))</f>
        <v>0.91096577677779256</v>
      </c>
      <c r="U62" s="15">
        <f>T62*(1-IF(U$2&lt;=2032,'MP-2016 factors'!BW43,HLOOKUP('MP-2016 factors'!$CE$2,'MP-2016 factors'!$CE$2:$CE$103,2+$A62-20)))</f>
        <v>0.90048967034484795</v>
      </c>
      <c r="V62" s="15">
        <f>U62*(1-IF(V$2&lt;=2032,'MP-2016 factors'!BX43,HLOOKUP('MP-2016 factors'!$CE$2,'MP-2016 factors'!$CE$2:$CE$103,2+$A62-20)))</f>
        <v>0.89031413706995122</v>
      </c>
      <c r="W62" s="15">
        <f>V62*(1-IF(W$2&lt;=2032,'MP-2016 factors'!BY43,HLOOKUP('MP-2016 factors'!$CE$2,'MP-2016 factors'!$CE$2:$CE$103,2+$A62-20)))</f>
        <v>0.8804316501484748</v>
      </c>
      <c r="X62" s="15">
        <f>W62*(1-IF(X$2&lt;=2032,'MP-2016 factors'!BZ43,HLOOKUP('MP-2016 factors'!$CE$2,'MP-2016 factors'!$CE$2:$CE$103,2+$A62-20)))</f>
        <v>0.87092298832687121</v>
      </c>
      <c r="Y62" s="15">
        <f>X62*(1-IF(Y$2&lt;=2032,'MP-2016 factors'!CA43,HLOOKUP('MP-2016 factors'!$CE$2,'MP-2016 factors'!$CE$2:$CE$103,2+$A62-20)))</f>
        <v>0.86177829694943908</v>
      </c>
      <c r="Z62" s="15">
        <f>Y62*(1-IF(Z$2&lt;=2032,'MP-2016 factors'!CB43,HLOOKUP('MP-2016 factors'!$CE$2,'MP-2016 factors'!$CE$2:$CE$103,2+$A62-20)))</f>
        <v>0.85298815832055486</v>
      </c>
      <c r="AA62" s="15">
        <f>Z62*(1-IF(AA$2&lt;=2032,'MP-2016 factors'!CC43,HLOOKUP('MP-2016 factors'!$CE$2,'MP-2016 factors'!$CE$2:$CE$103,2+$A62-20)))</f>
        <v>0.84437297792151722</v>
      </c>
      <c r="AB62" s="15">
        <f>AA62*(1-IF(AB$2&lt;=2032,'MP-2016 factors'!CD43,HLOOKUP('MP-2016 factors'!$CE$2,'MP-2016 factors'!$CE$2:$CE$103,2+$A62-20)))</f>
        <v>0.83592924814230207</v>
      </c>
      <c r="AC62" s="15">
        <f>AB62*(1-IF(AC$2&lt;=2032,'MP-2016 factors'!CE43,HLOOKUP('MP-2016 factors'!$CE$2,'MP-2016 factors'!$CE$2:$CE$103,2+$A62-20)))</f>
        <v>0.8275699556608791</v>
      </c>
      <c r="AD62" s="15">
        <f>AC62*(1-IF(AD$2&lt;=2032,'MP-2016 factors'!CF43,HLOOKUP('MP-2016 factors'!$CE$2,'MP-2016 factors'!$CE$2:$CE$103,2+$A62-20)))</f>
        <v>0.81929425610427031</v>
      </c>
      <c r="AE62" s="15">
        <f>AD62*(1-IF(AE$2&lt;=2032,'MP-2016 factors'!CG43,HLOOKUP('MP-2016 factors'!$CE$2,'MP-2016 factors'!$CE$2:$CE$103,2+$A62-20)))</f>
        <v>0.81110131354322756</v>
      </c>
      <c r="AF62" s="15">
        <f>AE62*(1-IF(AF$2&lt;=2032,'MP-2016 factors'!CH43,HLOOKUP('MP-2016 factors'!$CE$2,'MP-2016 factors'!$CE$2:$CE$103,2+$A62-20)))</f>
        <v>0.80299030040779529</v>
      </c>
      <c r="AG62" s="15">
        <f>AF62*(1-IF(AG$2&lt;=2032,'MP-2016 factors'!CI43,HLOOKUP('MP-2016 factors'!$CE$2,'MP-2016 factors'!$CE$2:$CE$103,2+$A62-20)))</f>
        <v>0.79496039740371738</v>
      </c>
      <c r="AH62" s="15">
        <f>AG62*(1-IF(AH$2&lt;=2032,'MP-2016 factors'!CJ43,HLOOKUP('MP-2016 factors'!$CE$2,'MP-2016 factors'!$CE$2:$CE$103,2+$A62-20)))</f>
        <v>0.78701079342968017</v>
      </c>
      <c r="AI62" s="15">
        <f>AH62*(1-IF(AI$2&lt;=2032,'MP-2016 factors'!CK43,HLOOKUP('MP-2016 factors'!$CE$2,'MP-2016 factors'!$CE$2:$CE$103,2+$A62-20)))</f>
        <v>0.7791406854953834</v>
      </c>
      <c r="AJ62" s="15">
        <f>AI62*(1-IF(AJ$2&lt;=2032,'MP-2016 factors'!CL43,HLOOKUP('MP-2016 factors'!$CE$2,'MP-2016 factors'!$CE$2:$CE$103,2+$A62-20)))</f>
        <v>0.77134927864042957</v>
      </c>
      <c r="AK62" s="15">
        <f>AJ62*(1-IF(AK$2&lt;=2032,'MP-2016 factors'!CM43,HLOOKUP('MP-2016 factors'!$CE$2,'MP-2016 factors'!$CE$2:$CE$103,2+$A62-20)))</f>
        <v>0.76363578585402525</v>
      </c>
      <c r="AL62" s="15">
        <f>AK62*(1-IF(AL$2&lt;=2032,'MP-2016 factors'!CN43,HLOOKUP('MP-2016 factors'!$CE$2,'MP-2016 factors'!$CE$2:$CE$103,2+$A62-20)))</f>
        <v>0.75599942799548503</v>
      </c>
      <c r="AM62" s="15">
        <f>AL62*(1-IF(AM$2&lt;=2032,'MP-2016 factors'!CO43,HLOOKUP('MP-2016 factors'!$CE$2,'MP-2016 factors'!$CE$2:$CE$103,2+$A62-20)))</f>
        <v>0.74843943371553012</v>
      </c>
      <c r="AN62" s="15">
        <f>AM62*(1-IF(AN$2&lt;=2032,'MP-2016 factors'!CP43,HLOOKUP('MP-2016 factors'!$CE$2,'MP-2016 factors'!$CE$2:$CE$103,2+$A62-20)))</f>
        <v>0.74095503937837481</v>
      </c>
      <c r="AO62" s="15">
        <f>AN62*(1-IF(AO$2&lt;=2032,'MP-2016 factors'!CQ43,HLOOKUP('MP-2016 factors'!$CE$2,'MP-2016 factors'!$CE$2:$CE$103,2+$A62-20)))</f>
        <v>0.73354548898459104</v>
      </c>
      <c r="AP62" s="15">
        <f>AO62*(1-IF(AP$2&lt;=2032,'MP-2016 factors'!CR43,HLOOKUP('MP-2016 factors'!$CE$2,'MP-2016 factors'!$CE$2:$CE$103,2+$A62-20)))</f>
        <v>0.72621003409474516</v>
      </c>
      <c r="AQ62" s="15">
        <f>AP62*(1-IF(AQ$2&lt;=2032,'MP-2016 factors'!CS43,HLOOKUP('MP-2016 factors'!$CE$2,'MP-2016 factors'!$CE$2:$CE$103,2+$A62-20)))</f>
        <v>0.71894793375379773</v>
      </c>
      <c r="AR62" s="15">
        <f>AQ62*(1-IF(AR$2&lt;=2032,'MP-2016 factors'!CT43,HLOOKUP('MP-2016 factors'!$CE$2,'MP-2016 factors'!$CE$2:$CE$103,2+$A62-20)))</f>
        <v>0.71175845441625973</v>
      </c>
      <c r="AS62" s="15">
        <f>AR62*(1-IF(AS$2&lt;=2032,'MP-2016 factors'!CU43,HLOOKUP('MP-2016 factors'!$CE$2,'MP-2016 factors'!$CE$2:$CE$103,2+$A62-20)))</f>
        <v>0.70464086987209718</v>
      </c>
      <c r="AT62" s="15">
        <f>AS62*(1-IF(AT$2&lt;=2032,'MP-2016 factors'!CV43,HLOOKUP('MP-2016 factors'!$CE$2,'MP-2016 factors'!$CE$2:$CE$103,2+$A62-20)))</f>
        <v>0.6975944611733762</v>
      </c>
      <c r="AU62" s="15">
        <f>AT62*(1-IF(AU$2&lt;=2032,'MP-2016 factors'!CW43,HLOOKUP('MP-2016 factors'!$CE$2,'MP-2016 factors'!$CE$2:$CE$103,2+$A62-20)))</f>
        <v>0.69061851656164241</v>
      </c>
      <c r="AV62" s="15">
        <f>AU62*(1-IF(AV$2&lt;=2032,'MP-2016 factors'!CX43,HLOOKUP('MP-2016 factors'!$CE$2,'MP-2016 factors'!$CE$2:$CE$103,2+$A62-20)))</f>
        <v>0.68371233139602594</v>
      </c>
      <c r="AW62" s="15">
        <f>AV62*(1-IF(AW$2&lt;=2032,'MP-2016 factors'!CY43,HLOOKUP('MP-2016 factors'!$CE$2,'MP-2016 factors'!$CE$2:$CE$103,2+$A62-20)))</f>
        <v>0.67687520808206569</v>
      </c>
      <c r="AX62" s="15">
        <f>AW62*(1-IF(AX$2&lt;=2032,'MP-2016 factors'!CZ43,HLOOKUP('MP-2016 factors'!$CE$2,'MP-2016 factors'!$CE$2:$CE$103,2+$A62-20)))</f>
        <v>0.67010645600124508</v>
      </c>
      <c r="AY62" s="15">
        <f>AX62*(1-IF(AY$2&lt;=2032,'MP-2016 factors'!DA43,HLOOKUP('MP-2016 factors'!$CE$2,'MP-2016 factors'!$CE$2:$CE$103,2+$A62-20)))</f>
        <v>0.66340539144123267</v>
      </c>
      <c r="AZ62" s="15">
        <f>AY62*(1-IF(AZ$2&lt;=2032,'MP-2016 factors'!DB43,HLOOKUP('MP-2016 factors'!$CE$2,'MP-2016 factors'!$CE$2:$CE$103,2+$A62-20)))</f>
        <v>0.65677133752682038</v>
      </c>
      <c r="BA62" s="15">
        <f>AZ62*(1-IF(BA$2&lt;=2032,'MP-2016 factors'!DC43,HLOOKUP('MP-2016 factors'!$CE$2,'MP-2016 factors'!$CE$2:$CE$103,2+$A62-20)))</f>
        <v>0.6502036241515522</v>
      </c>
      <c r="BB62" s="15">
        <f>BA62*(1-IF(BB$2&lt;=2032,'MP-2016 factors'!DD43,HLOOKUP('MP-2016 factors'!$CE$2,'MP-2016 factors'!$CE$2:$CE$103,2+$A62-20)))</f>
        <v>0.64370158791003662</v>
      </c>
      <c r="BC62" s="15">
        <f>BB62*(1-IF(BC$2&lt;=2032,'MP-2016 factors'!DE43,HLOOKUP('MP-2016 factors'!$CE$2,'MP-2016 factors'!$CE$2:$CE$103,2+$A62-20)))</f>
        <v>0.63726457203093623</v>
      </c>
      <c r="BD62" s="15">
        <f>BC62*(1-IF(BD$2&lt;=2032,'MP-2016 factors'!DF43,HLOOKUP('MP-2016 factors'!$CE$2,'MP-2016 factors'!$CE$2:$CE$103,2+$A62-20)))</f>
        <v>0.63089192631062685</v>
      </c>
      <c r="BE62" s="15">
        <f>BD62*(1-IF(BE$2&lt;=2032,'MP-2016 factors'!DG43,HLOOKUP('MP-2016 factors'!$CE$2,'MP-2016 factors'!$CE$2:$CE$103,2+$A62-20)))</f>
        <v>0.62458300704752057</v>
      </c>
      <c r="BF62" s="15">
        <f>BE62*(1-IF(BF$2&lt;=2032,'MP-2016 factors'!DH43,HLOOKUP('MP-2016 factors'!$CE$2,'MP-2016 factors'!$CE$2:$CE$103,2+$A62-20)))</f>
        <v>0.61833717697704538</v>
      </c>
      <c r="BG62" s="15">
        <f>BF62*(1-IF(BG$2&lt;=2032,'MP-2016 factors'!DI43,HLOOKUP('MP-2016 factors'!$CE$2,'MP-2016 factors'!$CE$2:$CE$103,2+$A62-20)))</f>
        <v>0.61215380520727491</v>
      </c>
      <c r="BH62" s="15">
        <f>BG62*(1-IF(BH$2&lt;=2032,'MP-2016 factors'!DJ43,HLOOKUP('MP-2016 factors'!$CE$2,'MP-2016 factors'!$CE$2:$CE$103,2+$A62-20)))</f>
        <v>0.6060322671552022</v>
      </c>
      <c r="BI62" s="15">
        <f>BH62*(1-IF(BI$2&lt;=2032,'MP-2016 factors'!DK43,HLOOKUP('MP-2016 factors'!$CE$2,'MP-2016 factors'!$CE$2:$CE$103,2+$A62-20)))</f>
        <v>0.59997194448365021</v>
      </c>
      <c r="BJ62" s="15">
        <f>BI62*(1-IF(BJ$2&lt;=2032,'MP-2016 factors'!DL43,HLOOKUP('MP-2016 factors'!$CE$2,'MP-2016 factors'!$CE$2:$CE$103,2+$A62-20)))</f>
        <v>0.59397222503881375</v>
      </c>
      <c r="BK62" s="15">
        <f>BJ62*(1-IF(BK$2&lt;=2032,'MP-2016 factors'!DM43,HLOOKUP('MP-2016 factors'!$CE$2,'MP-2016 factors'!$CE$2:$CE$103,2+$A62-20)))</f>
        <v>0.58803250278842556</v>
      </c>
      <c r="BL62" s="15">
        <f>BK62*(1-IF(BL$2&lt;=2032,'MP-2016 factors'!DN43,HLOOKUP('MP-2016 factors'!$CE$2,'MP-2016 factors'!$CE$2:$CE$103,2+$A62-20)))</f>
        <v>0.58215217776054129</v>
      </c>
      <c r="BM62" s="15">
        <f>BL62*(1-IF(BM$2&lt;=2032,'MP-2016 factors'!DO43,HLOOKUP('MP-2016 factors'!$CE$2,'MP-2016 factors'!$CE$2:$CE$103,2+$A62-20)))</f>
        <v>0.57633065598293587</v>
      </c>
      <c r="BN62" s="15">
        <f>BM62*(1-IF(BN$2&lt;=2032,'MP-2016 factors'!DP43,HLOOKUP('MP-2016 factors'!$CE$2,'MP-2016 factors'!$CE$2:$CE$103,2+$A62-20)))</f>
        <v>0.5705673494231065</v>
      </c>
      <c r="BO62" s="15">
        <f>BN62*(1-IF(BO$2&lt;=2032,'MP-2016 factors'!DQ43,HLOOKUP('MP-2016 factors'!$CE$2,'MP-2016 factors'!$CE$2:$CE$103,2+$A62-20)))</f>
        <v>0.56486167592887537</v>
      </c>
      <c r="BP62" s="15">
        <f>BO62*(1-IF(BP$2&lt;=2032,'MP-2016 factors'!DR43,HLOOKUP('MP-2016 factors'!$CE$2,'MP-2016 factors'!$CE$2:$CE$103,2+$A62-20)))</f>
        <v>0.55921305916958663</v>
      </c>
      <c r="BQ62" s="15">
        <f>BP62*(1-IF(BQ$2&lt;=2032,'MP-2016 factors'!DS43,HLOOKUP('MP-2016 factors'!$CE$2,'MP-2016 factors'!$CE$2:$CE$103,2+$A62-20)))</f>
        <v>0.5536209285778908</v>
      </c>
      <c r="BR62" s="15">
        <f>BQ62*(1-IF(BR$2&lt;=2032,'MP-2016 factors'!DT43,HLOOKUP('MP-2016 factors'!$CE$2,'MP-2016 factors'!$CE$2:$CE$103,2+$A62-20)))</f>
        <v>0.54808471929211189</v>
      </c>
      <c r="BS62" s="15">
        <f>BR62*(1-IF(BS$2&lt;=2032,'MP-2016 factors'!DU43,HLOOKUP('MP-2016 factors'!$CE$2,'MP-2016 factors'!$CE$2:$CE$103,2+$A62-20)))</f>
        <v>0.54260387209919081</v>
      </c>
      <c r="BT62" s="15">
        <f>BS62*(1-IF(BT$2&lt;=2032,'MP-2016 factors'!DV43,HLOOKUP('MP-2016 factors'!$CE$2,'MP-2016 factors'!$CE$2:$CE$103,2+$A62-20)))</f>
        <v>0.53717783337819891</v>
      </c>
      <c r="BU62" s="15">
        <f>BT62*(1-IF(BU$2&lt;=2032,'MP-2016 factors'!DW43,HLOOKUP('MP-2016 factors'!$CE$2,'MP-2016 factors'!$CE$2:$CE$103,2+$A62-20)))</f>
        <v>0.53180605504441691</v>
      </c>
      <c r="BV62" s="15">
        <f>BU62*(1-IF(BV$2&lt;=2032,'MP-2016 factors'!DX43,HLOOKUP('MP-2016 factors'!$CE$2,'MP-2016 factors'!$CE$2:$CE$103,2+$A62-20)))</f>
        <v>0.52648799449397277</v>
      </c>
      <c r="BW62" s="15">
        <f>BV62*(1-IF(BW$2&lt;=2032,'MP-2016 factors'!DY43,HLOOKUP('MP-2016 factors'!$CE$2,'MP-2016 factors'!$CE$2:$CE$103,2+$A62-20)))</f>
        <v>0.52122311454903303</v>
      </c>
      <c r="BX62" s="15">
        <f>BW62*(1-IF(BX$2&lt;=2032,'MP-2016 factors'!DZ43,HLOOKUP('MP-2016 factors'!$CE$2,'MP-2016 factors'!$CE$2:$CE$103,2+$A62-20)))</f>
        <v>0.51601088340354273</v>
      </c>
      <c r="BY62" s="15">
        <f>BX62*(1-IF(BY$2&lt;=2032,'MP-2016 factors'!EA43,HLOOKUP('MP-2016 factors'!$CE$2,'MP-2016 factors'!$CE$2:$CE$103,2+$A62-20)))</f>
        <v>0.51085077456950734</v>
      </c>
      <c r="BZ62" s="15">
        <f>BY62*(1-IF(BZ$2&lt;=2032,'MP-2016 factors'!EB43,HLOOKUP('MP-2016 factors'!$CE$2,'MP-2016 factors'!$CE$2:$CE$103,2+$A62-20)))</f>
        <v>0.50574226682381229</v>
      </c>
      <c r="CA62" s="15">
        <f>BZ62*(1-IF(CA$2&lt;=2032,'MP-2016 factors'!EC43,HLOOKUP('MP-2016 factors'!$CE$2,'MP-2016 factors'!$CE$2:$CE$103,2+$A62-20)))</f>
        <v>0.50068484415557413</v>
      </c>
      <c r="CB62" s="15">
        <f>CA62*(1-IF(CB$2&lt;=2032,'MP-2016 factors'!ED43,HLOOKUP('MP-2016 factors'!$CE$2,'MP-2016 factors'!$CE$2:$CE$103,2+$A62-20)))</f>
        <v>0.49567799571401838</v>
      </c>
      <c r="CC62" s="15">
        <f>CB62*(1-IF(CC$2&lt;=2032,'MP-2016 factors'!EE43,HLOOKUP('MP-2016 factors'!$CE$2,'MP-2016 factors'!$CE$2:$CE$103,2+$A62-20)))</f>
        <v>0.49072121575687822</v>
      </c>
      <c r="CD62" s="15">
        <f>CC62*(1-IF(CD$2&lt;=2032,'MP-2016 factors'!EF43,HLOOKUP('MP-2016 factors'!$CE$2,'MP-2016 factors'!$CE$2:$CE$103,2+$A62-20)))</f>
        <v>0.48581400359930943</v>
      </c>
      <c r="CE62" s="15">
        <f>CD62*(1-IF(CE$2&lt;=2032,'MP-2016 factors'!EG43,HLOOKUP('MP-2016 factors'!$CE$2,'MP-2016 factors'!$CE$2:$CE$103,2+$A62-20)))</f>
        <v>0.48095586356331632</v>
      </c>
      <c r="CF62" s="15">
        <f>CE62*(1-IF(CF$2&lt;=2032,'MP-2016 factors'!EH43,HLOOKUP('MP-2016 factors'!$CE$2,'MP-2016 factors'!$CE$2:$CE$103,2+$A62-20)))</f>
        <v>0.47614630492768317</v>
      </c>
      <c r="CG62" s="15">
        <f>CF62*(1-IF(CG$2&lt;=2032,'MP-2016 factors'!EI43,HLOOKUP('MP-2016 factors'!$CE$2,'MP-2016 factors'!$CE$2:$CE$103,2+$A62-20)))</f>
        <v>0.47138484187840635</v>
      </c>
      <c r="CH62" s="15">
        <f>CG62*(1-IF(CH$2&lt;=2032,'MP-2016 factors'!EJ43,HLOOKUP('MP-2016 factors'!$CE$2,'MP-2016 factors'!$CE$2:$CE$103,2+$A62-20)))</f>
        <v>0.46667099345962226</v>
      </c>
      <c r="CI62" s="15">
        <f>CH62*(1-IF(CI$2&lt;=2032,'MP-2016 factors'!EK43,HLOOKUP('MP-2016 factors'!$CE$2,'MP-2016 factors'!$CE$2:$CE$103,2+$A62-20)))</f>
        <v>0.46200428352502604</v>
      </c>
      <c r="CJ62" s="15">
        <f>CI62*(1-IF(CJ$2&lt;=2032,'MP-2016 factors'!EL43,HLOOKUP('MP-2016 factors'!$CE$2,'MP-2016 factors'!$CE$2:$CE$103,2+$A62-20)))</f>
        <v>0.45738424068977579</v>
      </c>
      <c r="CK62" s="15">
        <f>CJ62*(1-IF(CK$2&lt;=2032,'MP-2016 factors'!EM43,HLOOKUP('MP-2016 factors'!$CE$2,'MP-2016 factors'!$CE$2:$CE$103,2+$A62-20)))</f>
        <v>0.452810398282878</v>
      </c>
      <c r="CL62" s="15">
        <f>CK62*(1-IF(CL$2&lt;=2032,'MP-2016 factors'!EN43,HLOOKUP('MP-2016 factors'!$CE$2,'MP-2016 factors'!$CE$2:$CE$103,2+$A62-20)))</f>
        <v>0.44828229430004923</v>
      </c>
      <c r="CM62" s="15">
        <f>CL62*(1-IF(CM$2&lt;=2032,'MP-2016 factors'!EO43,HLOOKUP('MP-2016 factors'!$CE$2,'MP-2016 factors'!$CE$2:$CE$103,2+$A62-20)))</f>
        <v>0.44379947135704872</v>
      </c>
      <c r="CN62" s="15">
        <f>CM62*(1-IF(CN$2&lt;=2032,'MP-2016 factors'!EP43,HLOOKUP('MP-2016 factors'!$CE$2,'MP-2016 factors'!$CE$2:$CE$103,2+$A62-20)))</f>
        <v>0.43936147664347824</v>
      </c>
      <c r="CO62" s="15">
        <f>CN62*(1-IF(CO$2&lt;=2032,'MP-2016 factors'!EQ43,HLOOKUP('MP-2016 factors'!$CE$2,'MP-2016 factors'!$CE$2:$CE$103,2+$A62-20)))</f>
        <v>0.43496786187704345</v>
      </c>
      <c r="CP62" s="15">
        <f>CO62*(1-IF(CP$2&lt;=2032,'MP-2016 factors'!ER43,HLOOKUP('MP-2016 factors'!$CE$2,'MP-2016 factors'!$CE$2:$CE$103,2+$A62-20)))</f>
        <v>0.430618183258273</v>
      </c>
      <c r="CQ62" s="15">
        <f>CP62*(1-IF(CQ$2&lt;=2032,'MP-2016 factors'!ES43,HLOOKUP('MP-2016 factors'!$CE$2,'MP-2016 factors'!$CE$2:$CE$103,2+$A62-20)))</f>
        <v>0.42631200142569026</v>
      </c>
      <c r="CR62" s="15">
        <f>CQ62*(1-IF(CR$2&lt;=2032,'MP-2016 factors'!ET43,HLOOKUP('MP-2016 factors'!$CE$2,'MP-2016 factors'!$CE$2:$CE$103,2+$A62-20)))</f>
        <v>0.42204888141143337</v>
      </c>
      <c r="CS62" s="15">
        <f>CR62*(1-IF(CS$2&lt;=2032,'MP-2016 factors'!EU43,HLOOKUP('MP-2016 factors'!$CE$2,'MP-2016 factors'!$CE$2:$CE$103,2+$A62-20)))</f>
        <v>0.41782839259731902</v>
      </c>
      <c r="CT62" s="15">
        <f>CS62*(1-IF(CT$2&lt;=2032,'MP-2016 factors'!EV43,HLOOKUP('MP-2016 factors'!$CE$2,'MP-2016 factors'!$CE$2:$CE$103,2+$A62-20)))</f>
        <v>0.41365010867134583</v>
      </c>
      <c r="CU62" s="15">
        <f>CT62*(1-IF(CU$2&lt;=2032,'MP-2016 factors'!EW43,HLOOKUP('MP-2016 factors'!$CE$2,'MP-2016 factors'!$CE$2:$CE$103,2+$A62-20)))</f>
        <v>0.40951360758463234</v>
      </c>
      <c r="CV62" s="15">
        <f>CU62*(1-IF(CV$2&lt;=2032,'MP-2016 factors'!EX43,HLOOKUP('MP-2016 factors'!$CE$2,'MP-2016 factors'!$CE$2:$CE$103,2+$A62-20)))</f>
        <v>0.40541847150878602</v>
      </c>
      <c r="CW62" s="15">
        <f>CV62*(1-IF(CW$2&lt;=2032,'MP-2016 factors'!EY43,HLOOKUP('MP-2016 factors'!$CE$2,'MP-2016 factors'!$CE$2:$CE$103,2+$A62-20)))</f>
        <v>0.40136428679369818</v>
      </c>
      <c r="CX62" s="15">
        <f>CW62*(1-IF(CX$2&lt;=2032,'MP-2016 factors'!EZ43,HLOOKUP('MP-2016 factors'!$CE$2,'MP-2016 factors'!$CE$2:$CE$103,2+$A62-20)))</f>
        <v>0.39735064392576119</v>
      </c>
      <c r="CY62" s="15">
        <f>CX62*(1-IF(CY$2&lt;=2032,'MP-2016 factors'!FA43,HLOOKUP('MP-2016 factors'!$CE$2,'MP-2016 factors'!$CE$2:$CE$103,2+$A62-20)))</f>
        <v>0.3933771374865036</v>
      </c>
      <c r="CZ62" s="15">
        <f>CY62*(1-IF(CZ$2&lt;=2032,'MP-2016 factors'!FB43,HLOOKUP('MP-2016 factors'!$CE$2,'MP-2016 factors'!$CE$2:$CE$103,2+$A62-20)))</f>
        <v>0.38944336611163854</v>
      </c>
      <c r="DA62" s="15">
        <f>CZ62*(1-IF(DA$2&lt;=2032,'MP-2016 factors'!FC43,HLOOKUP('MP-2016 factors'!$CE$2,'MP-2016 factors'!$CE$2:$CE$103,2+$A62-20)))</f>
        <v>0.38554893245052213</v>
      </c>
      <c r="DB62" s="15">
        <f>DA62*(1-IF(DB$2&lt;=2032,'MP-2016 factors'!FD43,HLOOKUP('MP-2016 factors'!$CE$2,'MP-2016 factors'!$CE$2:$CE$103,2+$A62-20)))</f>
        <v>0.38169344312601688</v>
      </c>
      <c r="DC62" s="15">
        <f>DB62*(1-IF(DC$2&lt;=2032,'MP-2016 factors'!FE43,HLOOKUP('MP-2016 factors'!$CE$2,'MP-2016 factors'!$CE$2:$CE$103,2+$A62-20)))</f>
        <v>0.3778765086947567</v>
      </c>
      <c r="DD62" s="15">
        <f>DC62*(1-IF(DD$2&lt;=2032,'MP-2016 factors'!FF43,HLOOKUP('MP-2016 factors'!$CE$2,'MP-2016 factors'!$CE$2:$CE$103,2+$A62-20)))</f>
        <v>0.37409774360780912</v>
      </c>
      <c r="DE62" s="15">
        <f>DD62*(1-IF(DE$2&lt;=2032,'MP-2016 factors'!FG43,HLOOKUP('MP-2016 factors'!$CE$2,'MP-2016 factors'!$CE$2:$CE$103,2+$A62-20)))</f>
        <v>0.37035676617173102</v>
      </c>
      <c r="DF62" s="15">
        <f>DE62*(1-IF(DF$2&lt;=2032,'MP-2016 factors'!FH43,HLOOKUP('MP-2016 factors'!$CE$2,'MP-2016 factors'!$CE$2:$CE$103,2+$A62-20)))</f>
        <v>0.36665319851001371</v>
      </c>
    </row>
    <row r="63" spans="1:110" x14ac:dyDescent="0.25">
      <c r="A63">
        <f t="shared" si="9"/>
        <v>61</v>
      </c>
      <c r="B63" s="15">
        <v>1</v>
      </c>
      <c r="C63" s="15">
        <f>B63*(1-IF(C$2&lt;=2032,'MP-2016 factors'!BE44,HLOOKUP('MP-2016 factors'!$CE$2,'MP-2016 factors'!$CE$2:$CE$103,2+$A63-20)))</f>
        <v>0.98309999999999997</v>
      </c>
      <c r="D63" s="15">
        <f>C63*(1-IF(D$2&lt;=2032,'MP-2016 factors'!BF44,HLOOKUP('MP-2016 factors'!$CE$2,'MP-2016 factors'!$CE$2:$CE$103,2+$A63-20)))</f>
        <v>0.96864842999999989</v>
      </c>
      <c r="E63" s="15">
        <f>D63*(1-IF(E$2&lt;=2032,'MP-2016 factors'!BG44,HLOOKUP('MP-2016 factors'!$CE$2,'MP-2016 factors'!$CE$2:$CE$103,2+$A63-20)))</f>
        <v>0.95702464883999994</v>
      </c>
      <c r="F63" s="15">
        <f>E63*(1-IF(F$2&lt;=2032,'MP-2016 factors'!BH44,HLOOKUP('MP-2016 factors'!$CE$2,'MP-2016 factors'!$CE$2:$CE$103,2+$A63-20)))</f>
        <v>0.94850712946532389</v>
      </c>
      <c r="G63" s="15">
        <f>F63*(1-IF(G$2&lt;=2032,'MP-2016 factors'!BI44,HLOOKUP('MP-2016 factors'!$CE$2,'MP-2016 factors'!$CE$2:$CE$103,2+$A63-20)))</f>
        <v>0.9436697431050507</v>
      </c>
      <c r="H63" s="15">
        <f>G63*(1-IF(H$2&lt;=2032,'MP-2016 factors'!BJ44,HLOOKUP('MP-2016 factors'!$CE$2,'MP-2016 factors'!$CE$2:$CE$103,2+$A63-20)))</f>
        <v>0.94291480731056665</v>
      </c>
      <c r="I63" s="15">
        <f>H63*(1-IF(I$2&lt;=2032,'MP-2016 factors'!BK44,HLOOKUP('MP-2016 factors'!$CE$2,'MP-2016 factors'!$CE$2:$CE$103,2+$A63-20)))</f>
        <v>0.94649788357834685</v>
      </c>
      <c r="J63" s="15">
        <f>I63*(1-IF(J$2&lt;=2032,'MP-2016 factors'!BL44,HLOOKUP('MP-2016 factors'!$CE$2,'MP-2016 factors'!$CE$2:$CE$103,2+$A63-20)))</f>
        <v>0.95009457553594456</v>
      </c>
      <c r="K63" s="15">
        <f>J63*(1-IF(K$2&lt;=2032,'MP-2016 factors'!BM44,HLOOKUP('MP-2016 factors'!$CE$2,'MP-2016 factors'!$CE$2:$CE$103,2+$A63-20)))</f>
        <v>0.95303986872010604</v>
      </c>
      <c r="L63" s="15">
        <f>K63*(1-IF(L$2&lt;=2032,'MP-2016 factors'!BN44,HLOOKUP('MP-2016 factors'!$CE$2,'MP-2016 factors'!$CE$2:$CE$103,2+$A63-20)))</f>
        <v>0.95466003649693021</v>
      </c>
      <c r="M63" s="15">
        <f>L63*(1-IF(M$2&lt;=2032,'MP-2016 factors'!BO44,HLOOKUP('MP-2016 factors'!$CE$2,'MP-2016 factors'!$CE$2:$CE$103,2+$A63-20)))</f>
        <v>0.95446910448963085</v>
      </c>
      <c r="N63" s="15">
        <f>M63*(1-IF(N$2&lt;=2032,'MP-2016 factors'!BP44,HLOOKUP('MP-2016 factors'!$CE$2,'MP-2016 factors'!$CE$2:$CE$103,2+$A63-20)))</f>
        <v>0.95227382554930473</v>
      </c>
      <c r="O63" s="15">
        <f>N63*(1-IF(O$2&lt;=2032,'MP-2016 factors'!BQ44,HLOOKUP('MP-2016 factors'!$CE$2,'MP-2016 factors'!$CE$2:$CE$103,2+$A63-20)))</f>
        <v>0.94798859333433294</v>
      </c>
      <c r="P63" s="15">
        <f>O63*(1-IF(P$2&lt;=2032,'MP-2016 factors'!BR44,HLOOKUP('MP-2016 factors'!$CE$2,'MP-2016 factors'!$CE$2:$CE$103,2+$A63-20)))</f>
        <v>0.94173186861832625</v>
      </c>
      <c r="Q63" s="15">
        <f>P63*(1-IF(Q$2&lt;=2032,'MP-2016 factors'!BS44,HLOOKUP('MP-2016 factors'!$CE$2,'MP-2016 factors'!$CE$2:$CE$103,2+$A63-20)))</f>
        <v>0.93382132092193237</v>
      </c>
      <c r="R63" s="15">
        <f>Q63*(1-IF(R$2&lt;=2032,'MP-2016 factors'!BT44,HLOOKUP('MP-2016 factors'!$CE$2,'MP-2016 factors'!$CE$2:$CE$103,2+$A63-20)))</f>
        <v>0.92466987197689743</v>
      </c>
      <c r="S63" s="15">
        <f>R63*(1-IF(S$2&lt;=2032,'MP-2016 factors'!BU44,HLOOKUP('MP-2016 factors'!$CE$2,'MP-2016 factors'!$CE$2:$CE$103,2+$A63-20)))</f>
        <v>0.91486837133394228</v>
      </c>
      <c r="T63" s="15">
        <f>S63*(1-IF(T$2&lt;=2032,'MP-2016 factors'!BV44,HLOOKUP('MP-2016 factors'!$CE$2,'MP-2016 factors'!$CE$2:$CE$103,2+$A63-20)))</f>
        <v>0.90480481924926892</v>
      </c>
      <c r="U63" s="15">
        <f>T63*(1-IF(U$2&lt;=2032,'MP-2016 factors'!BW44,HLOOKUP('MP-2016 factors'!$CE$2,'MP-2016 factors'!$CE$2:$CE$103,2+$A63-20)))</f>
        <v>0.89467100527367716</v>
      </c>
      <c r="V63" s="15">
        <f>U63*(1-IF(V$2&lt;=2032,'MP-2016 factors'!BX44,HLOOKUP('MP-2016 factors'!$CE$2,'MP-2016 factors'!$CE$2:$CE$103,2+$A63-20)))</f>
        <v>0.88465069001461194</v>
      </c>
      <c r="W63" s="15">
        <f>V63*(1-IF(W$2&lt;=2032,'MP-2016 factors'!BY44,HLOOKUP('MP-2016 factors'!$CE$2,'MP-2016 factors'!$CE$2:$CE$103,2+$A63-20)))</f>
        <v>0.8749195324244512</v>
      </c>
      <c r="X63" s="15">
        <f>W63*(1-IF(X$2&lt;=2032,'MP-2016 factors'!BZ44,HLOOKUP('MP-2016 factors'!$CE$2,'MP-2016 factors'!$CE$2:$CE$103,2+$A63-20)))</f>
        <v>0.86547040147426713</v>
      </c>
      <c r="Y63" s="15">
        <f>X63*(1-IF(Y$2&lt;=2032,'MP-2016 factors'!CA44,HLOOKUP('MP-2016 factors'!$CE$2,'MP-2016 factors'!$CE$2:$CE$103,2+$A63-20)))</f>
        <v>0.85638296225878741</v>
      </c>
      <c r="Z63" s="15">
        <f>Y63*(1-IF(Z$2&lt;=2032,'MP-2016 factors'!CB44,HLOOKUP('MP-2016 factors'!$CE$2,'MP-2016 factors'!$CE$2:$CE$103,2+$A63-20)))</f>
        <v>0.84756221774752194</v>
      </c>
      <c r="AA63" s="15">
        <f>Z63*(1-IF(AA$2&lt;=2032,'MP-2016 factors'!CC44,HLOOKUP('MP-2016 factors'!$CE$2,'MP-2016 factors'!$CE$2:$CE$103,2+$A63-20)))</f>
        <v>0.83900183934827199</v>
      </c>
      <c r="AB63" s="15">
        <f>AA63*(1-IF(AB$2&lt;=2032,'MP-2016 factors'!CD44,HLOOKUP('MP-2016 factors'!$CE$2,'MP-2016 factors'!$CE$2:$CE$103,2+$A63-20)))</f>
        <v>0.83061182095478925</v>
      </c>
      <c r="AC63" s="15">
        <f>AB63*(1-IF(AC$2&lt;=2032,'MP-2016 factors'!CE44,HLOOKUP('MP-2016 factors'!$CE$2,'MP-2016 factors'!$CE$2:$CE$103,2+$A63-20)))</f>
        <v>0.8223057027452414</v>
      </c>
      <c r="AD63" s="15">
        <f>AC63*(1-IF(AD$2&lt;=2032,'MP-2016 factors'!CF44,HLOOKUP('MP-2016 factors'!$CE$2,'MP-2016 factors'!$CE$2:$CE$103,2+$A63-20)))</f>
        <v>0.81408264571778899</v>
      </c>
      <c r="AE63" s="15">
        <f>AD63*(1-IF(AE$2&lt;=2032,'MP-2016 factors'!CG44,HLOOKUP('MP-2016 factors'!$CE$2,'MP-2016 factors'!$CE$2:$CE$103,2+$A63-20)))</f>
        <v>0.80594181926061104</v>
      </c>
      <c r="AF63" s="15">
        <f>AE63*(1-IF(AF$2&lt;=2032,'MP-2016 factors'!CH44,HLOOKUP('MP-2016 factors'!$CE$2,'MP-2016 factors'!$CE$2:$CE$103,2+$A63-20)))</f>
        <v>0.7978824010680049</v>
      </c>
      <c r="AG63" s="15">
        <f>AF63*(1-IF(AG$2&lt;=2032,'MP-2016 factors'!CI44,HLOOKUP('MP-2016 factors'!$CE$2,'MP-2016 factors'!$CE$2:$CE$103,2+$A63-20)))</f>
        <v>0.78990357705732483</v>
      </c>
      <c r="AH63" s="15">
        <f>AG63*(1-IF(AH$2&lt;=2032,'MP-2016 factors'!CJ44,HLOOKUP('MP-2016 factors'!$CE$2,'MP-2016 factors'!$CE$2:$CE$103,2+$A63-20)))</f>
        <v>0.78200454128675156</v>
      </c>
      <c r="AI63" s="15">
        <f>AH63*(1-IF(AI$2&lt;=2032,'MP-2016 factors'!CK44,HLOOKUP('MP-2016 factors'!$CE$2,'MP-2016 factors'!$CE$2:$CE$103,2+$A63-20)))</f>
        <v>0.77418449587388405</v>
      </c>
      <c r="AJ63" s="15">
        <f>AI63*(1-IF(AJ$2&lt;=2032,'MP-2016 factors'!CL44,HLOOKUP('MP-2016 factors'!$CE$2,'MP-2016 factors'!$CE$2:$CE$103,2+$A63-20)))</f>
        <v>0.76644265091514518</v>
      </c>
      <c r="AK63" s="15">
        <f>AJ63*(1-IF(AK$2&lt;=2032,'MP-2016 factors'!CM44,HLOOKUP('MP-2016 factors'!$CE$2,'MP-2016 factors'!$CE$2:$CE$103,2+$A63-20)))</f>
        <v>0.75877822440599374</v>
      </c>
      <c r="AL63" s="15">
        <f>AK63*(1-IF(AL$2&lt;=2032,'MP-2016 factors'!CN44,HLOOKUP('MP-2016 factors'!$CE$2,'MP-2016 factors'!$CE$2:$CE$103,2+$A63-20)))</f>
        <v>0.75119044216193376</v>
      </c>
      <c r="AM63" s="15">
        <f>AL63*(1-IF(AM$2&lt;=2032,'MP-2016 factors'!CO44,HLOOKUP('MP-2016 factors'!$CE$2,'MP-2016 factors'!$CE$2:$CE$103,2+$A63-20)))</f>
        <v>0.74367853774031445</v>
      </c>
      <c r="AN63" s="15">
        <f>AM63*(1-IF(AN$2&lt;=2032,'MP-2016 factors'!CP44,HLOOKUP('MP-2016 factors'!$CE$2,'MP-2016 factors'!$CE$2:$CE$103,2+$A63-20)))</f>
        <v>0.73624175236291134</v>
      </c>
      <c r="AO63" s="15">
        <f>AN63*(1-IF(AO$2&lt;=2032,'MP-2016 factors'!CQ44,HLOOKUP('MP-2016 factors'!$CE$2,'MP-2016 factors'!$CE$2:$CE$103,2+$A63-20)))</f>
        <v>0.72887933483928224</v>
      </c>
      <c r="AP63" s="15">
        <f>AO63*(1-IF(AP$2&lt;=2032,'MP-2016 factors'!CR44,HLOOKUP('MP-2016 factors'!$CE$2,'MP-2016 factors'!$CE$2:$CE$103,2+$A63-20)))</f>
        <v>0.72159054149088941</v>
      </c>
      <c r="AQ63" s="15">
        <f>AP63*(1-IF(AQ$2&lt;=2032,'MP-2016 factors'!CS44,HLOOKUP('MP-2016 factors'!$CE$2,'MP-2016 factors'!$CE$2:$CE$103,2+$A63-20)))</f>
        <v>0.71437463607598051</v>
      </c>
      <c r="AR63" s="15">
        <f>AQ63*(1-IF(AR$2&lt;=2032,'MP-2016 factors'!CT44,HLOOKUP('MP-2016 factors'!$CE$2,'MP-2016 factors'!$CE$2:$CE$103,2+$A63-20)))</f>
        <v>0.70723088971522075</v>
      </c>
      <c r="AS63" s="15">
        <f>AR63*(1-IF(AS$2&lt;=2032,'MP-2016 factors'!CU44,HLOOKUP('MP-2016 factors'!$CE$2,'MP-2016 factors'!$CE$2:$CE$103,2+$A63-20)))</f>
        <v>0.70015858081806848</v>
      </c>
      <c r="AT63" s="15">
        <f>AS63*(1-IF(AT$2&lt;=2032,'MP-2016 factors'!CV44,HLOOKUP('MP-2016 factors'!$CE$2,'MP-2016 factors'!$CE$2:$CE$103,2+$A63-20)))</f>
        <v>0.69315699500988781</v>
      </c>
      <c r="AU63" s="15">
        <f>AT63*(1-IF(AU$2&lt;=2032,'MP-2016 factors'!CW44,HLOOKUP('MP-2016 factors'!$CE$2,'MP-2016 factors'!$CE$2:$CE$103,2+$A63-20)))</f>
        <v>0.6862254250597889</v>
      </c>
      <c r="AV63" s="15">
        <f>AU63*(1-IF(AV$2&lt;=2032,'MP-2016 factors'!CX44,HLOOKUP('MP-2016 factors'!$CE$2,'MP-2016 factors'!$CE$2:$CE$103,2+$A63-20)))</f>
        <v>0.67936317080919095</v>
      </c>
      <c r="AW63" s="15">
        <f>AV63*(1-IF(AW$2&lt;=2032,'MP-2016 factors'!CY44,HLOOKUP('MP-2016 factors'!$CE$2,'MP-2016 factors'!$CE$2:$CE$103,2+$A63-20)))</f>
        <v>0.67256953910109907</v>
      </c>
      <c r="AX63" s="15">
        <f>AW63*(1-IF(AX$2&lt;=2032,'MP-2016 factors'!CZ44,HLOOKUP('MP-2016 factors'!$CE$2,'MP-2016 factors'!$CE$2:$CE$103,2+$A63-20)))</f>
        <v>0.66584384371008809</v>
      </c>
      <c r="AY63" s="15">
        <f>AX63*(1-IF(AY$2&lt;=2032,'MP-2016 factors'!DA44,HLOOKUP('MP-2016 factors'!$CE$2,'MP-2016 factors'!$CE$2:$CE$103,2+$A63-20)))</f>
        <v>0.65918540527298719</v>
      </c>
      <c r="AZ63" s="15">
        <f>AY63*(1-IF(AZ$2&lt;=2032,'MP-2016 factors'!DB44,HLOOKUP('MP-2016 factors'!$CE$2,'MP-2016 factors'!$CE$2:$CE$103,2+$A63-20)))</f>
        <v>0.65259355122025731</v>
      </c>
      <c r="BA63" s="15">
        <f>AZ63*(1-IF(BA$2&lt;=2032,'MP-2016 factors'!DC44,HLOOKUP('MP-2016 factors'!$CE$2,'MP-2016 factors'!$CE$2:$CE$103,2+$A63-20)))</f>
        <v>0.64606761570805471</v>
      </c>
      <c r="BB63" s="15">
        <f>BA63*(1-IF(BB$2&lt;=2032,'MP-2016 factors'!DD44,HLOOKUP('MP-2016 factors'!$CE$2,'MP-2016 factors'!$CE$2:$CE$103,2+$A63-20)))</f>
        <v>0.63960693955097414</v>
      </c>
      <c r="BC63" s="15">
        <f>BB63*(1-IF(BC$2&lt;=2032,'MP-2016 factors'!DE44,HLOOKUP('MP-2016 factors'!$CE$2,'MP-2016 factors'!$CE$2:$CE$103,2+$A63-20)))</f>
        <v>0.6332108701554644</v>
      </c>
      <c r="BD63" s="15">
        <f>BC63*(1-IF(BD$2&lt;=2032,'MP-2016 factors'!DF44,HLOOKUP('MP-2016 factors'!$CE$2,'MP-2016 factors'!$CE$2:$CE$103,2+$A63-20)))</f>
        <v>0.62687876145390975</v>
      </c>
      <c r="BE63" s="15">
        <f>BD63*(1-IF(BE$2&lt;=2032,'MP-2016 factors'!DG44,HLOOKUP('MP-2016 factors'!$CE$2,'MP-2016 factors'!$CE$2:$CE$103,2+$A63-20)))</f>
        <v>0.62060997383937067</v>
      </c>
      <c r="BF63" s="15">
        <f>BE63*(1-IF(BF$2&lt;=2032,'MP-2016 factors'!DH44,HLOOKUP('MP-2016 factors'!$CE$2,'MP-2016 factors'!$CE$2:$CE$103,2+$A63-20)))</f>
        <v>0.61440387410097697</v>
      </c>
      <c r="BG63" s="15">
        <f>BF63*(1-IF(BG$2&lt;=2032,'MP-2016 factors'!DI44,HLOOKUP('MP-2016 factors'!$CE$2,'MP-2016 factors'!$CE$2:$CE$103,2+$A63-20)))</f>
        <v>0.60825983535996719</v>
      </c>
      <c r="BH63" s="15">
        <f>BG63*(1-IF(BH$2&lt;=2032,'MP-2016 factors'!DJ44,HLOOKUP('MP-2016 factors'!$CE$2,'MP-2016 factors'!$CE$2:$CE$103,2+$A63-20)))</f>
        <v>0.60217723700636749</v>
      </c>
      <c r="BI63" s="15">
        <f>BH63*(1-IF(BI$2&lt;=2032,'MP-2016 factors'!DK44,HLOOKUP('MP-2016 factors'!$CE$2,'MP-2016 factors'!$CE$2:$CE$103,2+$A63-20)))</f>
        <v>0.59615546463630387</v>
      </c>
      <c r="BJ63" s="15">
        <f>BI63*(1-IF(BJ$2&lt;=2032,'MP-2016 factors'!DL44,HLOOKUP('MP-2016 factors'!$CE$2,'MP-2016 factors'!$CE$2:$CE$103,2+$A63-20)))</f>
        <v>0.59019390998994081</v>
      </c>
      <c r="BK63" s="15">
        <f>BJ63*(1-IF(BK$2&lt;=2032,'MP-2016 factors'!DM44,HLOOKUP('MP-2016 factors'!$CE$2,'MP-2016 factors'!$CE$2:$CE$103,2+$A63-20)))</f>
        <v>0.58429197089004137</v>
      </c>
      <c r="BL63" s="15">
        <f>BK63*(1-IF(BL$2&lt;=2032,'MP-2016 factors'!DN44,HLOOKUP('MP-2016 factors'!$CE$2,'MP-2016 factors'!$CE$2:$CE$103,2+$A63-20)))</f>
        <v>0.57844905118114098</v>
      </c>
      <c r="BM63" s="15">
        <f>BL63*(1-IF(BM$2&lt;=2032,'MP-2016 factors'!DO44,HLOOKUP('MP-2016 factors'!$CE$2,'MP-2016 factors'!$CE$2:$CE$103,2+$A63-20)))</f>
        <v>0.57266456066932958</v>
      </c>
      <c r="BN63" s="15">
        <f>BM63*(1-IF(BN$2&lt;=2032,'MP-2016 factors'!DP44,HLOOKUP('MP-2016 factors'!$CE$2,'MP-2016 factors'!$CE$2:$CE$103,2+$A63-20)))</f>
        <v>0.56693791506263624</v>
      </c>
      <c r="BO63" s="15">
        <f>BN63*(1-IF(BO$2&lt;=2032,'MP-2016 factors'!DQ44,HLOOKUP('MP-2016 factors'!$CE$2,'MP-2016 factors'!$CE$2:$CE$103,2+$A63-20)))</f>
        <v>0.56126853591200987</v>
      </c>
      <c r="BP63" s="15">
        <f>BO63*(1-IF(BP$2&lt;=2032,'MP-2016 factors'!DR44,HLOOKUP('MP-2016 factors'!$CE$2,'MP-2016 factors'!$CE$2:$CE$103,2+$A63-20)))</f>
        <v>0.5556558505528898</v>
      </c>
      <c r="BQ63" s="15">
        <f>BP63*(1-IF(BQ$2&lt;=2032,'MP-2016 factors'!DS44,HLOOKUP('MP-2016 factors'!$CE$2,'MP-2016 factors'!$CE$2:$CE$103,2+$A63-20)))</f>
        <v>0.55009929204736085</v>
      </c>
      <c r="BR63" s="15">
        <f>BQ63*(1-IF(BR$2&lt;=2032,'MP-2016 factors'!DT44,HLOOKUP('MP-2016 factors'!$CE$2,'MP-2016 factors'!$CE$2:$CE$103,2+$A63-20)))</f>
        <v>0.54459829912688729</v>
      </c>
      <c r="BS63" s="15">
        <f>BR63*(1-IF(BS$2&lt;=2032,'MP-2016 factors'!DU44,HLOOKUP('MP-2016 factors'!$CE$2,'MP-2016 factors'!$CE$2:$CE$103,2+$A63-20)))</f>
        <v>0.53915231613561843</v>
      </c>
      <c r="BT63" s="15">
        <f>BS63*(1-IF(BT$2&lt;=2032,'MP-2016 factors'!DV44,HLOOKUP('MP-2016 factors'!$CE$2,'MP-2016 factors'!$CE$2:$CE$103,2+$A63-20)))</f>
        <v>0.53376079297426227</v>
      </c>
      <c r="BU63" s="15">
        <f>BT63*(1-IF(BU$2&lt;=2032,'MP-2016 factors'!DW44,HLOOKUP('MP-2016 factors'!$CE$2,'MP-2016 factors'!$CE$2:$CE$103,2+$A63-20)))</f>
        <v>0.52842318504451968</v>
      </c>
      <c r="BV63" s="15">
        <f>BU63*(1-IF(BV$2&lt;=2032,'MP-2016 factors'!DX44,HLOOKUP('MP-2016 factors'!$CE$2,'MP-2016 factors'!$CE$2:$CE$103,2+$A63-20)))</f>
        <v>0.52313895319407444</v>
      </c>
      <c r="BW63" s="15">
        <f>BV63*(1-IF(BW$2&lt;=2032,'MP-2016 factors'!DY44,HLOOKUP('MP-2016 factors'!$CE$2,'MP-2016 factors'!$CE$2:$CE$103,2+$A63-20)))</f>
        <v>0.51790756366213364</v>
      </c>
      <c r="BX63" s="15">
        <f>BW63*(1-IF(BX$2&lt;=2032,'MP-2016 factors'!DZ44,HLOOKUP('MP-2016 factors'!$CE$2,'MP-2016 factors'!$CE$2:$CE$103,2+$A63-20)))</f>
        <v>0.5127284880255123</v>
      </c>
      <c r="BY63" s="15">
        <f>BX63*(1-IF(BY$2&lt;=2032,'MP-2016 factors'!EA44,HLOOKUP('MP-2016 factors'!$CE$2,'MP-2016 factors'!$CE$2:$CE$103,2+$A63-20)))</f>
        <v>0.50760120314525714</v>
      </c>
      <c r="BZ63" s="15">
        <f>BY63*(1-IF(BZ$2&lt;=2032,'MP-2016 factors'!EB44,HLOOKUP('MP-2016 factors'!$CE$2,'MP-2016 factors'!$CE$2:$CE$103,2+$A63-20)))</f>
        <v>0.50252519111380456</v>
      </c>
      <c r="CA63" s="15">
        <f>BZ63*(1-IF(CA$2&lt;=2032,'MP-2016 factors'!EC44,HLOOKUP('MP-2016 factors'!$CE$2,'MP-2016 factors'!$CE$2:$CE$103,2+$A63-20)))</f>
        <v>0.4974999392026665</v>
      </c>
      <c r="CB63" s="15">
        <f>CA63*(1-IF(CB$2&lt;=2032,'MP-2016 factors'!ED44,HLOOKUP('MP-2016 factors'!$CE$2,'MP-2016 factors'!$CE$2:$CE$103,2+$A63-20)))</f>
        <v>0.49252493981063983</v>
      </c>
      <c r="CC63" s="15">
        <f>CB63*(1-IF(CC$2&lt;=2032,'MP-2016 factors'!EE44,HLOOKUP('MP-2016 factors'!$CE$2,'MP-2016 factors'!$CE$2:$CE$103,2+$A63-20)))</f>
        <v>0.48759969041253343</v>
      </c>
      <c r="CD63" s="15">
        <f>CC63*(1-IF(CD$2&lt;=2032,'MP-2016 factors'!EF44,HLOOKUP('MP-2016 factors'!$CE$2,'MP-2016 factors'!$CE$2:$CE$103,2+$A63-20)))</f>
        <v>0.4827236935084081</v>
      </c>
      <c r="CE63" s="15">
        <f>CD63*(1-IF(CE$2&lt;=2032,'MP-2016 factors'!EG44,HLOOKUP('MP-2016 factors'!$CE$2,'MP-2016 factors'!$CE$2:$CE$103,2+$A63-20)))</f>
        <v>0.47789645657332402</v>
      </c>
      <c r="CF63" s="15">
        <f>CE63*(1-IF(CF$2&lt;=2032,'MP-2016 factors'!EH44,HLOOKUP('MP-2016 factors'!$CE$2,'MP-2016 factors'!$CE$2:$CE$103,2+$A63-20)))</f>
        <v>0.47311749200759079</v>
      </c>
      <c r="CG63" s="15">
        <f>CF63*(1-IF(CG$2&lt;=2032,'MP-2016 factors'!EI44,HLOOKUP('MP-2016 factors'!$CE$2,'MP-2016 factors'!$CE$2:$CE$103,2+$A63-20)))</f>
        <v>0.46838631708751488</v>
      </c>
      <c r="CH63" s="15">
        <f>CG63*(1-IF(CH$2&lt;=2032,'MP-2016 factors'!EJ44,HLOOKUP('MP-2016 factors'!$CE$2,'MP-2016 factors'!$CE$2:$CE$103,2+$A63-20)))</f>
        <v>0.46370245391663972</v>
      </c>
      <c r="CI63" s="15">
        <f>CH63*(1-IF(CI$2&lt;=2032,'MP-2016 factors'!EK44,HLOOKUP('MP-2016 factors'!$CE$2,'MP-2016 factors'!$CE$2:$CE$103,2+$A63-20)))</f>
        <v>0.4590654293774733</v>
      </c>
      <c r="CJ63" s="15">
        <f>CI63*(1-IF(CJ$2&lt;=2032,'MP-2016 factors'!EL44,HLOOKUP('MP-2016 factors'!$CE$2,'MP-2016 factors'!$CE$2:$CE$103,2+$A63-20)))</f>
        <v>0.45447477508369855</v>
      </c>
      <c r="CK63" s="15">
        <f>CJ63*(1-IF(CK$2&lt;=2032,'MP-2016 factors'!EM44,HLOOKUP('MP-2016 factors'!$CE$2,'MP-2016 factors'!$CE$2:$CE$103,2+$A63-20)))</f>
        <v>0.44993002733286158</v>
      </c>
      <c r="CL63" s="15">
        <f>CK63*(1-IF(CL$2&lt;=2032,'MP-2016 factors'!EN44,HLOOKUP('MP-2016 factors'!$CE$2,'MP-2016 factors'!$CE$2:$CE$103,2+$A63-20)))</f>
        <v>0.44543072705953296</v>
      </c>
      <c r="CM63" s="15">
        <f>CL63*(1-IF(CM$2&lt;=2032,'MP-2016 factors'!EO44,HLOOKUP('MP-2016 factors'!$CE$2,'MP-2016 factors'!$CE$2:$CE$103,2+$A63-20)))</f>
        <v>0.44097641978893765</v>
      </c>
      <c r="CN63" s="15">
        <f>CM63*(1-IF(CN$2&lt;=2032,'MP-2016 factors'!EP44,HLOOKUP('MP-2016 factors'!$CE$2,'MP-2016 factors'!$CE$2:$CE$103,2+$A63-20)))</f>
        <v>0.43656665559104829</v>
      </c>
      <c r="CO63" s="15">
        <f>CN63*(1-IF(CO$2&lt;=2032,'MP-2016 factors'!EQ44,HLOOKUP('MP-2016 factors'!$CE$2,'MP-2016 factors'!$CE$2:$CE$103,2+$A63-20)))</f>
        <v>0.43220098903513782</v>
      </c>
      <c r="CP63" s="15">
        <f>CO63*(1-IF(CP$2&lt;=2032,'MP-2016 factors'!ER44,HLOOKUP('MP-2016 factors'!$CE$2,'MP-2016 factors'!$CE$2:$CE$103,2+$A63-20)))</f>
        <v>0.42787897914478645</v>
      </c>
      <c r="CQ63" s="15">
        <f>CP63*(1-IF(CQ$2&lt;=2032,'MP-2016 factors'!ES44,HLOOKUP('MP-2016 factors'!$CE$2,'MP-2016 factors'!$CE$2:$CE$103,2+$A63-20)))</f>
        <v>0.4236001893533386</v>
      </c>
      <c r="CR63" s="15">
        <f>CQ63*(1-IF(CR$2&lt;=2032,'MP-2016 factors'!ET44,HLOOKUP('MP-2016 factors'!$CE$2,'MP-2016 factors'!$CE$2:$CE$103,2+$A63-20)))</f>
        <v>0.41936418745980519</v>
      </c>
      <c r="CS63" s="15">
        <f>CR63*(1-IF(CS$2&lt;=2032,'MP-2016 factors'!EU44,HLOOKUP('MP-2016 factors'!$CE$2,'MP-2016 factors'!$CE$2:$CE$103,2+$A63-20)))</f>
        <v>0.41517054558520716</v>
      </c>
      <c r="CT63" s="15">
        <f>CS63*(1-IF(CT$2&lt;=2032,'MP-2016 factors'!EV44,HLOOKUP('MP-2016 factors'!$CE$2,'MP-2016 factors'!$CE$2:$CE$103,2+$A63-20)))</f>
        <v>0.41101884012935508</v>
      </c>
      <c r="CU63" s="15">
        <f>CT63*(1-IF(CU$2&lt;=2032,'MP-2016 factors'!EW44,HLOOKUP('MP-2016 factors'!$CE$2,'MP-2016 factors'!$CE$2:$CE$103,2+$A63-20)))</f>
        <v>0.40690865172806151</v>
      </c>
      <c r="CV63" s="15">
        <f>CU63*(1-IF(CV$2&lt;=2032,'MP-2016 factors'!EX44,HLOOKUP('MP-2016 factors'!$CE$2,'MP-2016 factors'!$CE$2:$CE$103,2+$A63-20)))</f>
        <v>0.4028395652107809</v>
      </c>
      <c r="CW63" s="15">
        <f>CV63*(1-IF(CW$2&lt;=2032,'MP-2016 factors'!EY44,HLOOKUP('MP-2016 factors'!$CE$2,'MP-2016 factors'!$CE$2:$CE$103,2+$A63-20)))</f>
        <v>0.39881116955867307</v>
      </c>
      <c r="CX63" s="15">
        <f>CW63*(1-IF(CX$2&lt;=2032,'MP-2016 factors'!EZ44,HLOOKUP('MP-2016 factors'!$CE$2,'MP-2016 factors'!$CE$2:$CE$103,2+$A63-20)))</f>
        <v>0.39482305786308636</v>
      </c>
      <c r="CY63" s="15">
        <f>CX63*(1-IF(CY$2&lt;=2032,'MP-2016 factors'!FA44,HLOOKUP('MP-2016 factors'!$CE$2,'MP-2016 factors'!$CE$2:$CE$103,2+$A63-20)))</f>
        <v>0.39087482728445549</v>
      </c>
      <c r="CZ63" s="15">
        <f>CY63*(1-IF(CZ$2&lt;=2032,'MP-2016 factors'!FB44,HLOOKUP('MP-2016 factors'!$CE$2,'MP-2016 factors'!$CE$2:$CE$103,2+$A63-20)))</f>
        <v>0.38696607901161095</v>
      </c>
      <c r="DA63" s="15">
        <f>CZ63*(1-IF(DA$2&lt;=2032,'MP-2016 factors'!FC44,HLOOKUP('MP-2016 factors'!$CE$2,'MP-2016 factors'!$CE$2:$CE$103,2+$A63-20)))</f>
        <v>0.38309641822149482</v>
      </c>
      <c r="DB63" s="15">
        <f>DA63*(1-IF(DB$2&lt;=2032,'MP-2016 factors'!FD44,HLOOKUP('MP-2016 factors'!$CE$2,'MP-2016 factors'!$CE$2:$CE$103,2+$A63-20)))</f>
        <v>0.37926545403927986</v>
      </c>
      <c r="DC63" s="15">
        <f>DB63*(1-IF(DC$2&lt;=2032,'MP-2016 factors'!FE44,HLOOKUP('MP-2016 factors'!$CE$2,'MP-2016 factors'!$CE$2:$CE$103,2+$A63-20)))</f>
        <v>0.37547279949888707</v>
      </c>
      <c r="DD63" s="15">
        <f>DC63*(1-IF(DD$2&lt;=2032,'MP-2016 factors'!FF44,HLOOKUP('MP-2016 factors'!$CE$2,'MP-2016 factors'!$CE$2:$CE$103,2+$A63-20)))</f>
        <v>0.37171807150389818</v>
      </c>
      <c r="DE63" s="15">
        <f>DD63*(1-IF(DE$2&lt;=2032,'MP-2016 factors'!FG44,HLOOKUP('MP-2016 factors'!$CE$2,'MP-2016 factors'!$CE$2:$CE$103,2+$A63-20)))</f>
        <v>0.36800089078885923</v>
      </c>
      <c r="DF63" s="15">
        <f>DE63*(1-IF(DF$2&lt;=2032,'MP-2016 factors'!FH44,HLOOKUP('MP-2016 factors'!$CE$2,'MP-2016 factors'!$CE$2:$CE$103,2+$A63-20)))</f>
        <v>0.36432088188097062</v>
      </c>
    </row>
    <row r="64" spans="1:110" x14ac:dyDescent="0.25">
      <c r="A64">
        <f t="shared" si="9"/>
        <v>62</v>
      </c>
      <c r="B64" s="15">
        <v>1</v>
      </c>
      <c r="C64" s="15">
        <f>B64*(1-IF(C$2&lt;=2032,'MP-2016 factors'!BE45,HLOOKUP('MP-2016 factors'!$CE$2,'MP-2016 factors'!$CE$2:$CE$103,2+$A64-20)))</f>
        <v>0.98070000000000002</v>
      </c>
      <c r="D64" s="15">
        <f>C64*(1-IF(D$2&lt;=2032,'MP-2016 factors'!BF45,HLOOKUP('MP-2016 factors'!$CE$2,'MP-2016 factors'!$CE$2:$CE$103,2+$A64-20)))</f>
        <v>0.96383196000000004</v>
      </c>
      <c r="E64" s="15">
        <f>D64*(1-IF(E$2&lt;=2032,'MP-2016 factors'!BG45,HLOOKUP('MP-2016 factors'!$CE$2,'MP-2016 factors'!$CE$2:$CE$103,2+$A64-20)))</f>
        <v>0.94995277977600012</v>
      </c>
      <c r="F64" s="15">
        <f>E64*(1-IF(F$2&lt;=2032,'MP-2016 factors'!BH45,HLOOKUP('MP-2016 factors'!$CE$2,'MP-2016 factors'!$CE$2:$CE$103,2+$A64-20)))</f>
        <v>0.93940830392048658</v>
      </c>
      <c r="G64" s="15">
        <f>F64*(1-IF(G$2&lt;=2032,'MP-2016 factors'!BI45,HLOOKUP('MP-2016 factors'!$CE$2,'MP-2016 factors'!$CE$2:$CE$103,2+$A64-20)))</f>
        <v>0.93283244579304314</v>
      </c>
      <c r="H64" s="15">
        <f>G64*(1-IF(H$2&lt;=2032,'MP-2016 factors'!BJ45,HLOOKUP('MP-2016 factors'!$CE$2,'MP-2016 factors'!$CE$2:$CE$103,2+$A64-20)))</f>
        <v>0.93068693116771917</v>
      </c>
      <c r="I64" s="15">
        <f>H64*(1-IF(I$2&lt;=2032,'MP-2016 factors'!BK45,HLOOKUP('MP-2016 factors'!$CE$2,'MP-2016 factors'!$CE$2:$CE$103,2+$A64-20)))</f>
        <v>0.93319978588187191</v>
      </c>
      <c r="J64" s="15">
        <f>I64*(1-IF(J$2&lt;=2032,'MP-2016 factors'!BL45,HLOOKUP('MP-2016 factors'!$CE$2,'MP-2016 factors'!$CE$2:$CE$103,2+$A64-20)))</f>
        <v>0.93599938523951742</v>
      </c>
      <c r="K64" s="15">
        <f>J64*(1-IF(K$2&lt;=2032,'MP-2016 factors'!BM45,HLOOKUP('MP-2016 factors'!$CE$2,'MP-2016 factors'!$CE$2:$CE$103,2+$A64-20)))</f>
        <v>0.93843298364114014</v>
      </c>
      <c r="L64" s="15">
        <f>K64*(1-IF(L$2&lt;=2032,'MP-2016 factors'!BN45,HLOOKUP('MP-2016 factors'!$CE$2,'MP-2016 factors'!$CE$2:$CE$103,2+$A64-20)))</f>
        <v>0.93993447641496597</v>
      </c>
      <c r="M64" s="15">
        <f>L64*(1-IF(M$2&lt;=2032,'MP-2016 factors'!BO45,HLOOKUP('MP-2016 factors'!$CE$2,'MP-2016 factors'!$CE$2:$CE$103,2+$A64-20)))</f>
        <v>0.94002846986260746</v>
      </c>
      <c r="N64" s="15">
        <f>M64*(1-IF(N$2&lt;=2032,'MP-2016 factors'!BP45,HLOOKUP('MP-2016 factors'!$CE$2,'MP-2016 factors'!$CE$2:$CE$103,2+$A64-20)))</f>
        <v>0.93833641861685479</v>
      </c>
      <c r="O64" s="15">
        <f>N64*(1-IF(O$2&lt;=2032,'MP-2016 factors'!BQ45,HLOOKUP('MP-2016 factors'!$CE$2,'MP-2016 factors'!$CE$2:$CE$103,2+$A64-20)))</f>
        <v>0.93477074022611073</v>
      </c>
      <c r="P64" s="15">
        <f>O64*(1-IF(P$2&lt;=2032,'MP-2016 factors'!BR45,HLOOKUP('MP-2016 factors'!$CE$2,'MP-2016 factors'!$CE$2:$CE$103,2+$A64-20)))</f>
        <v>0.92934906993279931</v>
      </c>
      <c r="Q64" s="15">
        <f>P64*(1-IF(Q$2&lt;=2032,'MP-2016 factors'!BS45,HLOOKUP('MP-2016 factors'!$CE$2,'MP-2016 factors'!$CE$2:$CE$103,2+$A64-20)))</f>
        <v>0.92228601700130997</v>
      </c>
      <c r="R64" s="15">
        <f>Q64*(1-IF(R$2&lt;=2032,'MP-2016 factors'!BT45,HLOOKUP('MP-2016 factors'!$CE$2,'MP-2016 factors'!$CE$2:$CE$103,2+$A64-20)))</f>
        <v>0.91398544284829819</v>
      </c>
      <c r="S64" s="15">
        <f>R64*(1-IF(S$2&lt;=2032,'MP-2016 factors'!BU45,HLOOKUP('MP-2016 factors'!$CE$2,'MP-2016 factors'!$CE$2:$CE$103,2+$A64-20)))</f>
        <v>0.90484558841981522</v>
      </c>
      <c r="T64" s="15">
        <f>S64*(1-IF(T$2&lt;=2032,'MP-2016 factors'!BV45,HLOOKUP('MP-2016 factors'!$CE$2,'MP-2016 factors'!$CE$2:$CE$103,2+$A64-20)))</f>
        <v>0.89534470974140723</v>
      </c>
      <c r="U64" s="15">
        <f>T64*(1-IF(U$2&lt;=2032,'MP-2016 factors'!BW45,HLOOKUP('MP-2016 factors'!$CE$2,'MP-2016 factors'!$CE$2:$CE$103,2+$A64-20)))</f>
        <v>0.88567498687620005</v>
      </c>
      <c r="V64" s="15">
        <f>U64*(1-IF(V$2&lt;=2032,'MP-2016 factors'!BX45,HLOOKUP('MP-2016 factors'!$CE$2,'MP-2016 factors'!$CE$2:$CE$103,2+$A64-20)))</f>
        <v>0.8759325620205618</v>
      </c>
      <c r="W64" s="15">
        <f>V64*(1-IF(W$2&lt;=2032,'MP-2016 factors'!BY45,HLOOKUP('MP-2016 factors'!$CE$2,'MP-2016 factors'!$CE$2:$CE$103,2+$A64-20)))</f>
        <v>0.8663848970945377</v>
      </c>
      <c r="X64" s="15">
        <f>W64*(1-IF(X$2&lt;=2032,'MP-2016 factors'!BZ45,HLOOKUP('MP-2016 factors'!$CE$2,'MP-2016 factors'!$CE$2:$CE$103,2+$A64-20)))</f>
        <v>0.85711457869562613</v>
      </c>
      <c r="Y64" s="15">
        <f>X64*(1-IF(Y$2&lt;=2032,'MP-2016 factors'!CA45,HLOOKUP('MP-2016 factors'!$CE$2,'MP-2016 factors'!$CE$2:$CE$103,2+$A64-20)))</f>
        <v>0.84811487561932208</v>
      </c>
      <c r="Z64" s="15">
        <f>Y64*(1-IF(Z$2&lt;=2032,'MP-2016 factors'!CB45,HLOOKUP('MP-2016 factors'!$CE$2,'MP-2016 factors'!$CE$2:$CE$103,2+$A64-20)))</f>
        <v>0.83937929240044307</v>
      </c>
      <c r="AA64" s="15">
        <f>Z64*(1-IF(AA$2&lt;=2032,'MP-2016 factors'!CC45,HLOOKUP('MP-2016 factors'!$CE$2,'MP-2016 factors'!$CE$2:$CE$103,2+$A64-20)))</f>
        <v>0.83090156154719863</v>
      </c>
      <c r="AB64" s="15">
        <f>AA64*(1-IF(AB$2&lt;=2032,'MP-2016 factors'!CD45,HLOOKUP('MP-2016 factors'!$CE$2,'MP-2016 factors'!$CE$2:$CE$103,2+$A64-20)))</f>
        <v>0.82259254593172659</v>
      </c>
      <c r="AC64" s="15">
        <f>AB64*(1-IF(AC$2&lt;=2032,'MP-2016 factors'!CE45,HLOOKUP('MP-2016 factors'!$CE$2,'MP-2016 factors'!$CE$2:$CE$103,2+$A64-20)))</f>
        <v>0.81436662047240937</v>
      </c>
      <c r="AD64" s="15">
        <f>AC64*(1-IF(AD$2&lt;=2032,'MP-2016 factors'!CF45,HLOOKUP('MP-2016 factors'!$CE$2,'MP-2016 factors'!$CE$2:$CE$103,2+$A64-20)))</f>
        <v>0.80622295426768531</v>
      </c>
      <c r="AE64" s="15">
        <f>AD64*(1-IF(AE$2&lt;=2032,'MP-2016 factors'!CG45,HLOOKUP('MP-2016 factors'!$CE$2,'MP-2016 factors'!$CE$2:$CE$103,2+$A64-20)))</f>
        <v>0.79816072472500843</v>
      </c>
      <c r="AF64" s="15">
        <f>AE64*(1-IF(AF$2&lt;=2032,'MP-2016 factors'!CH45,HLOOKUP('MP-2016 factors'!$CE$2,'MP-2016 factors'!$CE$2:$CE$103,2+$A64-20)))</f>
        <v>0.79017911747775837</v>
      </c>
      <c r="AG64" s="15">
        <f>AF64*(1-IF(AG$2&lt;=2032,'MP-2016 factors'!CI45,HLOOKUP('MP-2016 factors'!$CE$2,'MP-2016 factors'!$CE$2:$CE$103,2+$A64-20)))</f>
        <v>0.78227732630298075</v>
      </c>
      <c r="AH64" s="15">
        <f>AG64*(1-IF(AH$2&lt;=2032,'MP-2016 factors'!CJ45,HLOOKUP('MP-2016 factors'!$CE$2,'MP-2016 factors'!$CE$2:$CE$103,2+$A64-20)))</f>
        <v>0.77445455303995092</v>
      </c>
      <c r="AI64" s="15">
        <f>AH64*(1-IF(AI$2&lt;=2032,'MP-2016 factors'!CK45,HLOOKUP('MP-2016 factors'!$CE$2,'MP-2016 factors'!$CE$2:$CE$103,2+$A64-20)))</f>
        <v>0.76671000750955143</v>
      </c>
      <c r="AJ64" s="15">
        <f>AI64*(1-IF(AJ$2&lt;=2032,'MP-2016 factors'!CL45,HLOOKUP('MP-2016 factors'!$CE$2,'MP-2016 factors'!$CE$2:$CE$103,2+$A64-20)))</f>
        <v>0.7590429074344559</v>
      </c>
      <c r="AK64" s="15">
        <f>AJ64*(1-IF(AK$2&lt;=2032,'MP-2016 factors'!CM45,HLOOKUP('MP-2016 factors'!$CE$2,'MP-2016 factors'!$CE$2:$CE$103,2+$A64-20)))</f>
        <v>0.75145247836011131</v>
      </c>
      <c r="AL64" s="15">
        <f>AK64*(1-IF(AL$2&lt;=2032,'MP-2016 factors'!CN45,HLOOKUP('MP-2016 factors'!$CE$2,'MP-2016 factors'!$CE$2:$CE$103,2+$A64-20)))</f>
        <v>0.74393795357651016</v>
      </c>
      <c r="AM64" s="15">
        <f>AL64*(1-IF(AM$2&lt;=2032,'MP-2016 factors'!CO45,HLOOKUP('MP-2016 factors'!$CE$2,'MP-2016 factors'!$CE$2:$CE$103,2+$A64-20)))</f>
        <v>0.73649857404074504</v>
      </c>
      <c r="AN64" s="15">
        <f>AM64*(1-IF(AN$2&lt;=2032,'MP-2016 factors'!CP45,HLOOKUP('MP-2016 factors'!$CE$2,'MP-2016 factors'!$CE$2:$CE$103,2+$A64-20)))</f>
        <v>0.72913358830033759</v>
      </c>
      <c r="AO64" s="15">
        <f>AN64*(1-IF(AO$2&lt;=2032,'MP-2016 factors'!CQ45,HLOOKUP('MP-2016 factors'!$CE$2,'MP-2016 factors'!$CE$2:$CE$103,2+$A64-20)))</f>
        <v>0.72184225241733424</v>
      </c>
      <c r="AP64" s="15">
        <f>AO64*(1-IF(AP$2&lt;=2032,'MP-2016 factors'!CR45,HLOOKUP('MP-2016 factors'!$CE$2,'MP-2016 factors'!$CE$2:$CE$103,2+$A64-20)))</f>
        <v>0.71462382989316087</v>
      </c>
      <c r="AQ64" s="15">
        <f>AP64*(1-IF(AQ$2&lt;=2032,'MP-2016 factors'!CS45,HLOOKUP('MP-2016 factors'!$CE$2,'MP-2016 factors'!$CE$2:$CE$103,2+$A64-20)))</f>
        <v>0.70747759159422929</v>
      </c>
      <c r="AR64" s="15">
        <f>AQ64*(1-IF(AR$2&lt;=2032,'MP-2016 factors'!CT45,HLOOKUP('MP-2016 factors'!$CE$2,'MP-2016 factors'!$CE$2:$CE$103,2+$A64-20)))</f>
        <v>0.70040281567828699</v>
      </c>
      <c r="AS64" s="15">
        <f>AR64*(1-IF(AS$2&lt;=2032,'MP-2016 factors'!CU45,HLOOKUP('MP-2016 factors'!$CE$2,'MP-2016 factors'!$CE$2:$CE$103,2+$A64-20)))</f>
        <v>0.69339878752150408</v>
      </c>
      <c r="AT64" s="15">
        <f>AS64*(1-IF(AT$2&lt;=2032,'MP-2016 factors'!CV45,HLOOKUP('MP-2016 factors'!$CE$2,'MP-2016 factors'!$CE$2:$CE$103,2+$A64-20)))</f>
        <v>0.68646479964628904</v>
      </c>
      <c r="AU64" s="15">
        <f>AT64*(1-IF(AU$2&lt;=2032,'MP-2016 factors'!CW45,HLOOKUP('MP-2016 factors'!$CE$2,'MP-2016 factors'!$CE$2:$CE$103,2+$A64-20)))</f>
        <v>0.67960015164982612</v>
      </c>
      <c r="AV64" s="15">
        <f>AU64*(1-IF(AV$2&lt;=2032,'MP-2016 factors'!CX45,HLOOKUP('MP-2016 factors'!$CE$2,'MP-2016 factors'!$CE$2:$CE$103,2+$A64-20)))</f>
        <v>0.67280415013332784</v>
      </c>
      <c r="AW64" s="15">
        <f>AV64*(1-IF(AW$2&lt;=2032,'MP-2016 factors'!CY45,HLOOKUP('MP-2016 factors'!$CE$2,'MP-2016 factors'!$CE$2:$CE$103,2+$A64-20)))</f>
        <v>0.66607610863199451</v>
      </c>
      <c r="AX64" s="15">
        <f>AW64*(1-IF(AX$2&lt;=2032,'MP-2016 factors'!CZ45,HLOOKUP('MP-2016 factors'!$CE$2,'MP-2016 factors'!$CE$2:$CE$103,2+$A64-20)))</f>
        <v>0.65941534754567455</v>
      </c>
      <c r="AY64" s="15">
        <f>AX64*(1-IF(AY$2&lt;=2032,'MP-2016 factors'!DA45,HLOOKUP('MP-2016 factors'!$CE$2,'MP-2016 factors'!$CE$2:$CE$103,2+$A64-20)))</f>
        <v>0.65282119407021777</v>
      </c>
      <c r="AZ64" s="15">
        <f>AY64*(1-IF(AZ$2&lt;=2032,'MP-2016 factors'!DB45,HLOOKUP('MP-2016 factors'!$CE$2,'MP-2016 factors'!$CE$2:$CE$103,2+$A64-20)))</f>
        <v>0.64629298212951558</v>
      </c>
      <c r="BA64" s="15">
        <f>AZ64*(1-IF(BA$2&lt;=2032,'MP-2016 factors'!DC45,HLOOKUP('MP-2016 factors'!$CE$2,'MP-2016 factors'!$CE$2:$CE$103,2+$A64-20)))</f>
        <v>0.63983005230822043</v>
      </c>
      <c r="BB64" s="15">
        <f>BA64*(1-IF(BB$2&lt;=2032,'MP-2016 factors'!DD45,HLOOKUP('MP-2016 factors'!$CE$2,'MP-2016 factors'!$CE$2:$CE$103,2+$A64-20)))</f>
        <v>0.63343175178513822</v>
      </c>
      <c r="BC64" s="15">
        <f>BB64*(1-IF(BC$2&lt;=2032,'MP-2016 factors'!DE45,HLOOKUP('MP-2016 factors'!$CE$2,'MP-2016 factors'!$CE$2:$CE$103,2+$A64-20)))</f>
        <v>0.62709743426728681</v>
      </c>
      <c r="BD64" s="15">
        <f>BC64*(1-IF(BD$2&lt;=2032,'MP-2016 factors'!DF45,HLOOKUP('MP-2016 factors'!$CE$2,'MP-2016 factors'!$CE$2:$CE$103,2+$A64-20)))</f>
        <v>0.62082645992461394</v>
      </c>
      <c r="BE64" s="15">
        <f>BD64*(1-IF(BE$2&lt;=2032,'MP-2016 factors'!DG45,HLOOKUP('MP-2016 factors'!$CE$2,'MP-2016 factors'!$CE$2:$CE$103,2+$A64-20)))</f>
        <v>0.61461819532536777</v>
      </c>
      <c r="BF64" s="15">
        <f>BE64*(1-IF(BF$2&lt;=2032,'MP-2016 factors'!DH45,HLOOKUP('MP-2016 factors'!$CE$2,'MP-2016 factors'!$CE$2:$CE$103,2+$A64-20)))</f>
        <v>0.6084720133721141</v>
      </c>
      <c r="BG64" s="15">
        <f>BF64*(1-IF(BG$2&lt;=2032,'MP-2016 factors'!DI45,HLOOKUP('MP-2016 factors'!$CE$2,'MP-2016 factors'!$CE$2:$CE$103,2+$A64-20)))</f>
        <v>0.60238729323839291</v>
      </c>
      <c r="BH64" s="15">
        <f>BG64*(1-IF(BH$2&lt;=2032,'MP-2016 factors'!DJ45,HLOOKUP('MP-2016 factors'!$CE$2,'MP-2016 factors'!$CE$2:$CE$103,2+$A64-20)))</f>
        <v>0.59636342030600897</v>
      </c>
      <c r="BI64" s="15">
        <f>BH64*(1-IF(BI$2&lt;=2032,'MP-2016 factors'!DK45,HLOOKUP('MP-2016 factors'!$CE$2,'MP-2016 factors'!$CE$2:$CE$103,2+$A64-20)))</f>
        <v>0.59039978610294885</v>
      </c>
      <c r="BJ64" s="15">
        <f>BI64*(1-IF(BJ$2&lt;=2032,'MP-2016 factors'!DL45,HLOOKUP('MP-2016 factors'!$CE$2,'MP-2016 factors'!$CE$2:$CE$103,2+$A64-20)))</f>
        <v>0.58449578824191939</v>
      </c>
      <c r="BK64" s="15">
        <f>BJ64*(1-IF(BK$2&lt;=2032,'MP-2016 factors'!DM45,HLOOKUP('MP-2016 factors'!$CE$2,'MP-2016 factors'!$CE$2:$CE$103,2+$A64-20)))</f>
        <v>0.57865083035950016</v>
      </c>
      <c r="BL64" s="15">
        <f>BK64*(1-IF(BL$2&lt;=2032,'MP-2016 factors'!DN45,HLOOKUP('MP-2016 factors'!$CE$2,'MP-2016 factors'!$CE$2:$CE$103,2+$A64-20)))</f>
        <v>0.5728643220559051</v>
      </c>
      <c r="BM64" s="15">
        <f>BL64*(1-IF(BM$2&lt;=2032,'MP-2016 factors'!DO45,HLOOKUP('MP-2016 factors'!$CE$2,'MP-2016 factors'!$CE$2:$CE$103,2+$A64-20)))</f>
        <v>0.56713567883534599</v>
      </c>
      <c r="BN64" s="15">
        <f>BM64*(1-IF(BN$2&lt;=2032,'MP-2016 factors'!DP45,HLOOKUP('MP-2016 factors'!$CE$2,'MP-2016 factors'!$CE$2:$CE$103,2+$A64-20)))</f>
        <v>0.56146432204699248</v>
      </c>
      <c r="BO64" s="15">
        <f>BN64*(1-IF(BO$2&lt;=2032,'MP-2016 factors'!DQ45,HLOOKUP('MP-2016 factors'!$CE$2,'MP-2016 factors'!$CE$2:$CE$103,2+$A64-20)))</f>
        <v>0.55584967882652259</v>
      </c>
      <c r="BP64" s="15">
        <f>BO64*(1-IF(BP$2&lt;=2032,'MP-2016 factors'!DR45,HLOOKUP('MP-2016 factors'!$CE$2,'MP-2016 factors'!$CE$2:$CE$103,2+$A64-20)))</f>
        <v>0.55029118203825733</v>
      </c>
      <c r="BQ64" s="15">
        <f>BP64*(1-IF(BQ$2&lt;=2032,'MP-2016 factors'!DS45,HLOOKUP('MP-2016 factors'!$CE$2,'MP-2016 factors'!$CE$2:$CE$103,2+$A64-20)))</f>
        <v>0.54478827021787479</v>
      </c>
      <c r="BR64" s="15">
        <f>BQ64*(1-IF(BR$2&lt;=2032,'MP-2016 factors'!DT45,HLOOKUP('MP-2016 factors'!$CE$2,'MP-2016 factors'!$CE$2:$CE$103,2+$A64-20)))</f>
        <v>0.53934038751569602</v>
      </c>
      <c r="BS64" s="15">
        <f>BR64*(1-IF(BS$2&lt;=2032,'MP-2016 factors'!DU45,HLOOKUP('MP-2016 factors'!$CE$2,'MP-2016 factors'!$CE$2:$CE$103,2+$A64-20)))</f>
        <v>0.53394698364053905</v>
      </c>
      <c r="BT64" s="15">
        <f>BS64*(1-IF(BT$2&lt;=2032,'MP-2016 factors'!DV45,HLOOKUP('MP-2016 factors'!$CE$2,'MP-2016 factors'!$CE$2:$CE$103,2+$A64-20)))</f>
        <v>0.52860751380413362</v>
      </c>
      <c r="BU64" s="15">
        <f>BT64*(1-IF(BU$2&lt;=2032,'MP-2016 factors'!DW45,HLOOKUP('MP-2016 factors'!$CE$2,'MP-2016 factors'!$CE$2:$CE$103,2+$A64-20)))</f>
        <v>0.52332143866609226</v>
      </c>
      <c r="BV64" s="15">
        <f>BU64*(1-IF(BV$2&lt;=2032,'MP-2016 factors'!DX45,HLOOKUP('MP-2016 factors'!$CE$2,'MP-2016 factors'!$CE$2:$CE$103,2+$A64-20)))</f>
        <v>0.51808822427943135</v>
      </c>
      <c r="BW64" s="15">
        <f>BV64*(1-IF(BW$2&lt;=2032,'MP-2016 factors'!DY45,HLOOKUP('MP-2016 factors'!$CE$2,'MP-2016 factors'!$CE$2:$CE$103,2+$A64-20)))</f>
        <v>0.51290734203663702</v>
      </c>
      <c r="BX64" s="15">
        <f>BW64*(1-IF(BX$2&lt;=2032,'MP-2016 factors'!DZ45,HLOOKUP('MP-2016 factors'!$CE$2,'MP-2016 factors'!$CE$2:$CE$103,2+$A64-20)))</f>
        <v>0.50777826861627062</v>
      </c>
      <c r="BY64" s="15">
        <f>BX64*(1-IF(BY$2&lt;=2032,'MP-2016 factors'!EA45,HLOOKUP('MP-2016 factors'!$CE$2,'MP-2016 factors'!$CE$2:$CE$103,2+$A64-20)))</f>
        <v>0.50270048593010797</v>
      </c>
      <c r="BZ64" s="15">
        <f>BY64*(1-IF(BZ$2&lt;=2032,'MP-2016 factors'!EB45,HLOOKUP('MP-2016 factors'!$CE$2,'MP-2016 factors'!$CE$2:$CE$103,2+$A64-20)))</f>
        <v>0.49767348107080689</v>
      </c>
      <c r="CA64" s="15">
        <f>BZ64*(1-IF(CA$2&lt;=2032,'MP-2016 factors'!EC45,HLOOKUP('MP-2016 factors'!$CE$2,'MP-2016 factors'!$CE$2:$CE$103,2+$A64-20)))</f>
        <v>0.49269674626009879</v>
      </c>
      <c r="CB64" s="15">
        <f>CA64*(1-IF(CB$2&lt;=2032,'MP-2016 factors'!ED45,HLOOKUP('MP-2016 factors'!$CE$2,'MP-2016 factors'!$CE$2:$CE$103,2+$A64-20)))</f>
        <v>0.48776977879749778</v>
      </c>
      <c r="CC64" s="15">
        <f>CB64*(1-IF(CC$2&lt;=2032,'MP-2016 factors'!EE45,HLOOKUP('MP-2016 factors'!$CE$2,'MP-2016 factors'!$CE$2:$CE$103,2+$A64-20)))</f>
        <v>0.4828920810095228</v>
      </c>
      <c r="CD64" s="15">
        <f>CC64*(1-IF(CD$2&lt;=2032,'MP-2016 factors'!EF45,HLOOKUP('MP-2016 factors'!$CE$2,'MP-2016 factors'!$CE$2:$CE$103,2+$A64-20)))</f>
        <v>0.47806316019942757</v>
      </c>
      <c r="CE64" s="15">
        <f>CD64*(1-IF(CE$2&lt;=2032,'MP-2016 factors'!EG45,HLOOKUP('MP-2016 factors'!$CE$2,'MP-2016 factors'!$CE$2:$CE$103,2+$A64-20)))</f>
        <v>0.47328252859743331</v>
      </c>
      <c r="CF64" s="15">
        <f>CE64*(1-IF(CF$2&lt;=2032,'MP-2016 factors'!EH45,HLOOKUP('MP-2016 factors'!$CE$2,'MP-2016 factors'!$CE$2:$CE$103,2+$A64-20)))</f>
        <v>0.46854970331145895</v>
      </c>
      <c r="CG64" s="15">
        <f>CF64*(1-IF(CG$2&lt;=2032,'MP-2016 factors'!EI45,HLOOKUP('MP-2016 factors'!$CE$2,'MP-2016 factors'!$CE$2:$CE$103,2+$A64-20)))</f>
        <v>0.46386420627834435</v>
      </c>
      <c r="CH64" s="15">
        <f>CG64*(1-IF(CH$2&lt;=2032,'MP-2016 factors'!EJ45,HLOOKUP('MP-2016 factors'!$CE$2,'MP-2016 factors'!$CE$2:$CE$103,2+$A64-20)))</f>
        <v>0.45922556421556088</v>
      </c>
      <c r="CI64" s="15">
        <f>CH64*(1-IF(CI$2&lt;=2032,'MP-2016 factors'!EK45,HLOOKUP('MP-2016 factors'!$CE$2,'MP-2016 factors'!$CE$2:$CE$103,2+$A64-20)))</f>
        <v>0.45463330857340528</v>
      </c>
      <c r="CJ64" s="15">
        <f>CI64*(1-IF(CJ$2&lt;=2032,'MP-2016 factors'!EL45,HLOOKUP('MP-2016 factors'!$CE$2,'MP-2016 factors'!$CE$2:$CE$103,2+$A64-20)))</f>
        <v>0.45008697548767124</v>
      </c>
      <c r="CK64" s="15">
        <f>CJ64*(1-IF(CK$2&lt;=2032,'MP-2016 factors'!EM45,HLOOKUP('MP-2016 factors'!$CE$2,'MP-2016 factors'!$CE$2:$CE$103,2+$A64-20)))</f>
        <v>0.4455861057327945</v>
      </c>
      <c r="CL64" s="15">
        <f>CK64*(1-IF(CL$2&lt;=2032,'MP-2016 factors'!EN45,HLOOKUP('MP-2016 factors'!$CE$2,'MP-2016 factors'!$CE$2:$CE$103,2+$A64-20)))</f>
        <v>0.44113024467546658</v>
      </c>
      <c r="CM64" s="15">
        <f>CL64*(1-IF(CM$2&lt;=2032,'MP-2016 factors'!EO45,HLOOKUP('MP-2016 factors'!$CE$2,'MP-2016 factors'!$CE$2:$CE$103,2+$A64-20)))</f>
        <v>0.43671894222871188</v>
      </c>
      <c r="CN64" s="15">
        <f>CM64*(1-IF(CN$2&lt;=2032,'MP-2016 factors'!EP45,HLOOKUP('MP-2016 factors'!$CE$2,'MP-2016 factors'!$CE$2:$CE$103,2+$A64-20)))</f>
        <v>0.43235175280642474</v>
      </c>
      <c r="CO64" s="15">
        <f>CN64*(1-IF(CO$2&lt;=2032,'MP-2016 factors'!EQ45,HLOOKUP('MP-2016 factors'!$CE$2,'MP-2016 factors'!$CE$2:$CE$103,2+$A64-20)))</f>
        <v>0.42802823527836048</v>
      </c>
      <c r="CP64" s="15">
        <f>CO64*(1-IF(CP$2&lt;=2032,'MP-2016 factors'!ER45,HLOOKUP('MP-2016 factors'!$CE$2,'MP-2016 factors'!$CE$2:$CE$103,2+$A64-20)))</f>
        <v>0.42374795292557688</v>
      </c>
      <c r="CQ64" s="15">
        <f>CP64*(1-IF(CQ$2&lt;=2032,'MP-2016 factors'!ES45,HLOOKUP('MP-2016 factors'!$CE$2,'MP-2016 factors'!$CE$2:$CE$103,2+$A64-20)))</f>
        <v>0.41951047339632108</v>
      </c>
      <c r="CR64" s="15">
        <f>CQ64*(1-IF(CR$2&lt;=2032,'MP-2016 factors'!ET45,HLOOKUP('MP-2016 factors'!$CE$2,'MP-2016 factors'!$CE$2:$CE$103,2+$A64-20)))</f>
        <v>0.41531536866235785</v>
      </c>
      <c r="CS64" s="15">
        <f>CR64*(1-IF(CS$2&lt;=2032,'MP-2016 factors'!EU45,HLOOKUP('MP-2016 factors'!$CE$2,'MP-2016 factors'!$CE$2:$CE$103,2+$A64-20)))</f>
        <v>0.4111622149757343</v>
      </c>
      <c r="CT64" s="15">
        <f>CS64*(1-IF(CT$2&lt;=2032,'MP-2016 factors'!EV45,HLOOKUP('MP-2016 factors'!$CE$2,'MP-2016 factors'!$CE$2:$CE$103,2+$A64-20)))</f>
        <v>0.40705059282597694</v>
      </c>
      <c r="CU64" s="15">
        <f>CT64*(1-IF(CU$2&lt;=2032,'MP-2016 factors'!EW45,HLOOKUP('MP-2016 factors'!$CE$2,'MP-2016 factors'!$CE$2:$CE$103,2+$A64-20)))</f>
        <v>0.40298008689771719</v>
      </c>
      <c r="CV64" s="15">
        <f>CU64*(1-IF(CV$2&lt;=2032,'MP-2016 factors'!EX45,HLOOKUP('MP-2016 factors'!$CE$2,'MP-2016 factors'!$CE$2:$CE$103,2+$A64-20)))</f>
        <v>0.39895028602874</v>
      </c>
      <c r="CW64" s="15">
        <f>CV64*(1-IF(CW$2&lt;=2032,'MP-2016 factors'!EY45,HLOOKUP('MP-2016 factors'!$CE$2,'MP-2016 factors'!$CE$2:$CE$103,2+$A64-20)))</f>
        <v>0.39496078316845257</v>
      </c>
      <c r="CX64" s="15">
        <f>CW64*(1-IF(CX$2&lt;=2032,'MP-2016 factors'!EZ45,HLOOKUP('MP-2016 factors'!$CE$2,'MP-2016 factors'!$CE$2:$CE$103,2+$A64-20)))</f>
        <v>0.39101117533676805</v>
      </c>
      <c r="CY64" s="15">
        <f>CX64*(1-IF(CY$2&lt;=2032,'MP-2016 factors'!FA45,HLOOKUP('MP-2016 factors'!$CE$2,'MP-2016 factors'!$CE$2:$CE$103,2+$A64-20)))</f>
        <v>0.38710106358340035</v>
      </c>
      <c r="CZ64" s="15">
        <f>CY64*(1-IF(CZ$2&lt;=2032,'MP-2016 factors'!FB45,HLOOKUP('MP-2016 factors'!$CE$2,'MP-2016 factors'!$CE$2:$CE$103,2+$A64-20)))</f>
        <v>0.38323005294756635</v>
      </c>
      <c r="DA64" s="15">
        <f>CZ64*(1-IF(DA$2&lt;=2032,'MP-2016 factors'!FC45,HLOOKUP('MP-2016 factors'!$CE$2,'MP-2016 factors'!$CE$2:$CE$103,2+$A64-20)))</f>
        <v>0.37939775241809071</v>
      </c>
      <c r="DB64" s="15">
        <f>DA64*(1-IF(DB$2&lt;=2032,'MP-2016 factors'!FD45,HLOOKUP('MP-2016 factors'!$CE$2,'MP-2016 factors'!$CE$2:$CE$103,2+$A64-20)))</f>
        <v>0.37560377489390978</v>
      </c>
      <c r="DC64" s="15">
        <f>DB64*(1-IF(DC$2&lt;=2032,'MP-2016 factors'!FE45,HLOOKUP('MP-2016 factors'!$CE$2,'MP-2016 factors'!$CE$2:$CE$103,2+$A64-20)))</f>
        <v>0.37184773714497066</v>
      </c>
      <c r="DD64" s="15">
        <f>DC64*(1-IF(DD$2&lt;=2032,'MP-2016 factors'!FF45,HLOOKUP('MP-2016 factors'!$CE$2,'MP-2016 factors'!$CE$2:$CE$103,2+$A64-20)))</f>
        <v>0.36812925977352096</v>
      </c>
      <c r="DE64" s="15">
        <f>DD64*(1-IF(DE$2&lt;=2032,'MP-2016 factors'!FG45,HLOOKUP('MP-2016 factors'!$CE$2,'MP-2016 factors'!$CE$2:$CE$103,2+$A64-20)))</f>
        <v>0.36444796717578576</v>
      </c>
      <c r="DF64" s="15">
        <f>DE64*(1-IF(DF$2&lt;=2032,'MP-2016 factors'!FH45,HLOOKUP('MP-2016 factors'!$CE$2,'MP-2016 factors'!$CE$2:$CE$103,2+$A64-20)))</f>
        <v>0.36080348750402791</v>
      </c>
    </row>
    <row r="65" spans="1:110" x14ac:dyDescent="0.25">
      <c r="A65">
        <f t="shared" si="9"/>
        <v>63</v>
      </c>
      <c r="B65" s="15">
        <v>1</v>
      </c>
      <c r="C65" s="15">
        <f>B65*(1-IF(C$2&lt;=2032,'MP-2016 factors'!BE46,HLOOKUP('MP-2016 factors'!$CE$2,'MP-2016 factors'!$CE$2:$CE$103,2+$A65-20)))</f>
        <v>0.97860000000000003</v>
      </c>
      <c r="D65" s="15">
        <f>C65*(1-IF(D$2&lt;=2032,'MP-2016 factors'!BF46,HLOOKUP('MP-2016 factors'!$CE$2,'MP-2016 factors'!$CE$2:$CE$103,2+$A65-20)))</f>
        <v>0.95971302000000003</v>
      </c>
      <c r="E65" s="15">
        <f>D65*(1-IF(E$2&lt;=2032,'MP-2016 factors'!BG46,HLOOKUP('MP-2016 factors'!$CE$2,'MP-2016 factors'!$CE$2:$CE$103,2+$A65-20)))</f>
        <v>0.94378178386800005</v>
      </c>
      <c r="F65" s="15">
        <f>E65*(1-IF(F$2&lt;=2032,'MP-2016 factors'!BH46,HLOOKUP('MP-2016 factors'!$CE$2,'MP-2016 factors'!$CE$2:$CE$103,2+$A65-20)))</f>
        <v>0.93141824249932925</v>
      </c>
      <c r="G65" s="15">
        <f>F65*(1-IF(G$2&lt;=2032,'MP-2016 factors'!BI46,HLOOKUP('MP-2016 factors'!$CE$2,'MP-2016 factors'!$CE$2:$CE$103,2+$A65-20)))</f>
        <v>0.9230354783168353</v>
      </c>
      <c r="H65" s="15">
        <f>G65*(1-IF(H$2&lt;=2032,'MP-2016 factors'!BJ46,HLOOKUP('MP-2016 factors'!$CE$2,'MP-2016 factors'!$CE$2:$CE$103,2+$A65-20)))</f>
        <v>0.91915872930790465</v>
      </c>
      <c r="I65" s="15">
        <f>H65*(1-IF(I$2&lt;=2032,'MP-2016 factors'!BK46,HLOOKUP('MP-2016 factors'!$CE$2,'MP-2016 factors'!$CE$2:$CE$103,2+$A65-20)))</f>
        <v>0.92007788803721247</v>
      </c>
      <c r="J65" s="15">
        <f>I65*(1-IF(J$2&lt;=2032,'MP-2016 factors'!BL46,HLOOKUP('MP-2016 factors'!$CE$2,'MP-2016 factors'!$CE$2:$CE$103,2+$A65-20)))</f>
        <v>0.92155001265807202</v>
      </c>
      <c r="K65" s="15">
        <f>J65*(1-IF(K$2&lt;=2032,'MP-2016 factors'!BM46,HLOOKUP('MP-2016 factors'!$CE$2,'MP-2016 factors'!$CE$2:$CE$103,2+$A65-20)))</f>
        <v>0.92302449267832498</v>
      </c>
      <c r="L65" s="15">
        <f>K65*(1-IF(L$2&lt;=2032,'MP-2016 factors'!BN46,HLOOKUP('MP-2016 factors'!$CE$2,'MP-2016 factors'!$CE$2:$CE$103,2+$A65-20)))</f>
        <v>0.92394751717100321</v>
      </c>
      <c r="M65" s="15">
        <f>L65*(1-IF(M$2&lt;=2032,'MP-2016 factors'!BO46,HLOOKUP('MP-2016 factors'!$CE$2,'MP-2016 factors'!$CE$2:$CE$103,2+$A65-20)))</f>
        <v>0.92385512241928613</v>
      </c>
      <c r="N65" s="15">
        <f>M65*(1-IF(N$2&lt;=2032,'MP-2016 factors'!BP46,HLOOKUP('MP-2016 factors'!$CE$2,'MP-2016 factors'!$CE$2:$CE$103,2+$A65-20)))</f>
        <v>0.92237695422341526</v>
      </c>
      <c r="O65" s="15">
        <f>N65*(1-IF(O$2&lt;=2032,'MP-2016 factors'!BQ46,HLOOKUP('MP-2016 factors'!$CE$2,'MP-2016 factors'!$CE$2:$CE$103,2+$A65-20)))</f>
        <v>0.91924087257905573</v>
      </c>
      <c r="P65" s="15">
        <f>O65*(1-IF(P$2&lt;=2032,'MP-2016 factors'!BR46,HLOOKUP('MP-2016 factors'!$CE$2,'MP-2016 factors'!$CE$2:$CE$103,2+$A65-20)))</f>
        <v>0.91446082004164464</v>
      </c>
      <c r="Q65" s="15">
        <f>P65*(1-IF(Q$2&lt;=2032,'MP-2016 factors'!BS46,HLOOKUP('MP-2016 factors'!$CE$2,'MP-2016 factors'!$CE$2:$CE$103,2+$A65-20)))</f>
        <v>0.90815104038335726</v>
      </c>
      <c r="R65" s="15">
        <f>Q65*(1-IF(R$2&lt;=2032,'MP-2016 factors'!BT46,HLOOKUP('MP-2016 factors'!$CE$2,'MP-2016 factors'!$CE$2:$CE$103,2+$A65-20)))</f>
        <v>0.90061338674817537</v>
      </c>
      <c r="S65" s="15">
        <f>R65*(1-IF(S$2&lt;=2032,'MP-2016 factors'!BU46,HLOOKUP('MP-2016 factors'!$CE$2,'MP-2016 factors'!$CE$2:$CE$103,2+$A65-20)))</f>
        <v>0.89223768225141731</v>
      </c>
      <c r="T65" s="15">
        <f>S65*(1-IF(T$2&lt;=2032,'MP-2016 factors'!BV46,HLOOKUP('MP-2016 factors'!$CE$2,'MP-2016 factors'!$CE$2:$CE$103,2+$A65-20)))</f>
        <v>0.88331530542890313</v>
      </c>
      <c r="U65" s="15">
        <f>T65*(1-IF(U$2&lt;=2032,'MP-2016 factors'!BW46,HLOOKUP('MP-2016 factors'!$CE$2,'MP-2016 factors'!$CE$2:$CE$103,2+$A65-20)))</f>
        <v>0.87412882625244259</v>
      </c>
      <c r="V65" s="15">
        <f>U65*(1-IF(V$2&lt;=2032,'MP-2016 factors'!BX46,HLOOKUP('MP-2016 factors'!$CE$2,'MP-2016 factors'!$CE$2:$CE$103,2+$A65-20)))</f>
        <v>0.86477564781154137</v>
      </c>
      <c r="W65" s="15">
        <f>V65*(1-IF(W$2&lt;=2032,'MP-2016 factors'!BY46,HLOOKUP('MP-2016 factors'!$CE$2,'MP-2016 factors'!$CE$2:$CE$103,2+$A65-20)))</f>
        <v>0.85552254837995789</v>
      </c>
      <c r="X65" s="15">
        <f>W65*(1-IF(X$2&lt;=2032,'MP-2016 factors'!BZ46,HLOOKUP('MP-2016 factors'!$CE$2,'MP-2016 factors'!$CE$2:$CE$103,2+$A65-20)))</f>
        <v>0.84636845711229236</v>
      </c>
      <c r="Y65" s="15">
        <f>X65*(1-IF(Y$2&lt;=2032,'MP-2016 factors'!CA46,HLOOKUP('MP-2016 factors'!$CE$2,'MP-2016 factors'!$CE$2:$CE$103,2+$A65-20)))</f>
        <v>0.83748158831261332</v>
      </c>
      <c r="Z65" s="15">
        <f>Y65*(1-IF(Z$2&lt;=2032,'MP-2016 factors'!CB46,HLOOKUP('MP-2016 factors'!$CE$2,'MP-2016 factors'!$CE$2:$CE$103,2+$A65-20)))</f>
        <v>0.82885552795299344</v>
      </c>
      <c r="AA65" s="15">
        <f>Z65*(1-IF(AA$2&lt;=2032,'MP-2016 factors'!CC46,HLOOKUP('MP-2016 factors'!$CE$2,'MP-2016 factors'!$CE$2:$CE$103,2+$A65-20)))</f>
        <v>0.82048408712066823</v>
      </c>
      <c r="AB65" s="15">
        <f>AA65*(1-IF(AB$2&lt;=2032,'MP-2016 factors'!CD46,HLOOKUP('MP-2016 factors'!$CE$2,'MP-2016 factors'!$CE$2:$CE$103,2+$A65-20)))</f>
        <v>0.81227924624946157</v>
      </c>
      <c r="AC65" s="15">
        <f>AB65*(1-IF(AC$2&lt;=2032,'MP-2016 factors'!CE46,HLOOKUP('MP-2016 factors'!$CE$2,'MP-2016 factors'!$CE$2:$CE$103,2+$A65-20)))</f>
        <v>0.80415645378696698</v>
      </c>
      <c r="AD65" s="15">
        <f>AC65*(1-IF(AD$2&lt;=2032,'MP-2016 factors'!CF46,HLOOKUP('MP-2016 factors'!$CE$2,'MP-2016 factors'!$CE$2:$CE$103,2+$A65-20)))</f>
        <v>0.79611488924909735</v>
      </c>
      <c r="AE65" s="15">
        <f>AD65*(1-IF(AE$2&lt;=2032,'MP-2016 factors'!CG46,HLOOKUP('MP-2016 factors'!$CE$2,'MP-2016 factors'!$CE$2:$CE$103,2+$A65-20)))</f>
        <v>0.78815374035660635</v>
      </c>
      <c r="AF65" s="15">
        <f>AE65*(1-IF(AF$2&lt;=2032,'MP-2016 factors'!CH46,HLOOKUP('MP-2016 factors'!$CE$2,'MP-2016 factors'!$CE$2:$CE$103,2+$A65-20)))</f>
        <v>0.78027220295304023</v>
      </c>
      <c r="AG65" s="15">
        <f>AF65*(1-IF(AG$2&lt;=2032,'MP-2016 factors'!CI46,HLOOKUP('MP-2016 factors'!$CE$2,'MP-2016 factors'!$CE$2:$CE$103,2+$A65-20)))</f>
        <v>0.77246948092350987</v>
      </c>
      <c r="AH65" s="15">
        <f>AG65*(1-IF(AH$2&lt;=2032,'MP-2016 factors'!CJ46,HLOOKUP('MP-2016 factors'!$CE$2,'MP-2016 factors'!$CE$2:$CE$103,2+$A65-20)))</f>
        <v>0.76474478611427477</v>
      </c>
      <c r="AI65" s="15">
        <f>AH65*(1-IF(AI$2&lt;=2032,'MP-2016 factors'!CK46,HLOOKUP('MP-2016 factors'!$CE$2,'MP-2016 factors'!$CE$2:$CE$103,2+$A65-20)))</f>
        <v>0.75709733825313197</v>
      </c>
      <c r="AJ65" s="15">
        <f>AI65*(1-IF(AJ$2&lt;=2032,'MP-2016 factors'!CL46,HLOOKUP('MP-2016 factors'!$CE$2,'MP-2016 factors'!$CE$2:$CE$103,2+$A65-20)))</f>
        <v>0.74952636487060065</v>
      </c>
      <c r="AK65" s="15">
        <f>AJ65*(1-IF(AK$2&lt;=2032,'MP-2016 factors'!CM46,HLOOKUP('MP-2016 factors'!$CE$2,'MP-2016 factors'!$CE$2:$CE$103,2+$A65-20)))</f>
        <v>0.74203110122189464</v>
      </c>
      <c r="AL65" s="15">
        <f>AK65*(1-IF(AL$2&lt;=2032,'MP-2016 factors'!CN46,HLOOKUP('MP-2016 factors'!$CE$2,'MP-2016 factors'!$CE$2:$CE$103,2+$A65-20)))</f>
        <v>0.73461079020967568</v>
      </c>
      <c r="AM65" s="15">
        <f>AL65*(1-IF(AM$2&lt;=2032,'MP-2016 factors'!CO46,HLOOKUP('MP-2016 factors'!$CE$2,'MP-2016 factors'!$CE$2:$CE$103,2+$A65-20)))</f>
        <v>0.7272646823075789</v>
      </c>
      <c r="AN65" s="15">
        <f>AM65*(1-IF(AN$2&lt;=2032,'MP-2016 factors'!CP46,HLOOKUP('MP-2016 factors'!$CE$2,'MP-2016 factors'!$CE$2:$CE$103,2+$A65-20)))</f>
        <v>0.71999203548450308</v>
      </c>
      <c r="AO65" s="15">
        <f>AN65*(1-IF(AO$2&lt;=2032,'MP-2016 factors'!CQ46,HLOOKUP('MP-2016 factors'!$CE$2,'MP-2016 factors'!$CE$2:$CE$103,2+$A65-20)))</f>
        <v>0.71279211512965801</v>
      </c>
      <c r="AP65" s="15">
        <f>AO65*(1-IF(AP$2&lt;=2032,'MP-2016 factors'!CR46,HLOOKUP('MP-2016 factors'!$CE$2,'MP-2016 factors'!$CE$2:$CE$103,2+$A65-20)))</f>
        <v>0.70566419397836144</v>
      </c>
      <c r="AQ65" s="15">
        <f>AP65*(1-IF(AQ$2&lt;=2032,'MP-2016 factors'!CS46,HLOOKUP('MP-2016 factors'!$CE$2,'MP-2016 factors'!$CE$2:$CE$103,2+$A65-20)))</f>
        <v>0.69860755203857783</v>
      </c>
      <c r="AR65" s="15">
        <f>AQ65*(1-IF(AR$2&lt;=2032,'MP-2016 factors'!CT46,HLOOKUP('MP-2016 factors'!$CE$2,'MP-2016 factors'!$CE$2:$CE$103,2+$A65-20)))</f>
        <v>0.69162147651819206</v>
      </c>
      <c r="AS65" s="15">
        <f>AR65*(1-IF(AS$2&lt;=2032,'MP-2016 factors'!CU46,HLOOKUP('MP-2016 factors'!$CE$2,'MP-2016 factors'!$CE$2:$CE$103,2+$A65-20)))</f>
        <v>0.68470526175301016</v>
      </c>
      <c r="AT65" s="15">
        <f>AS65*(1-IF(AT$2&lt;=2032,'MP-2016 factors'!CV46,HLOOKUP('MP-2016 factors'!$CE$2,'MP-2016 factors'!$CE$2:$CE$103,2+$A65-20)))</f>
        <v>0.67785820913548001</v>
      </c>
      <c r="AU65" s="15">
        <f>AT65*(1-IF(AU$2&lt;=2032,'MP-2016 factors'!CW46,HLOOKUP('MP-2016 factors'!$CE$2,'MP-2016 factors'!$CE$2:$CE$103,2+$A65-20)))</f>
        <v>0.67107962704412516</v>
      </c>
      <c r="AV65" s="15">
        <f>AU65*(1-IF(AV$2&lt;=2032,'MP-2016 factors'!CX46,HLOOKUP('MP-2016 factors'!$CE$2,'MP-2016 factors'!$CE$2:$CE$103,2+$A65-20)))</f>
        <v>0.66436883077368392</v>
      </c>
      <c r="AW65" s="15">
        <f>AV65*(1-IF(AW$2&lt;=2032,'MP-2016 factors'!CY46,HLOOKUP('MP-2016 factors'!$CE$2,'MP-2016 factors'!$CE$2:$CE$103,2+$A65-20)))</f>
        <v>0.65772514246594704</v>
      </c>
      <c r="AX65" s="15">
        <f>AW65*(1-IF(AX$2&lt;=2032,'MP-2016 factors'!CZ46,HLOOKUP('MP-2016 factors'!$CE$2,'MP-2016 factors'!$CE$2:$CE$103,2+$A65-20)))</f>
        <v>0.65114789104128756</v>
      </c>
      <c r="AY65" s="15">
        <f>AX65*(1-IF(AY$2&lt;=2032,'MP-2016 factors'!DA46,HLOOKUP('MP-2016 factors'!$CE$2,'MP-2016 factors'!$CE$2:$CE$103,2+$A65-20)))</f>
        <v>0.64463641213087464</v>
      </c>
      <c r="AZ65" s="15">
        <f>AY65*(1-IF(AZ$2&lt;=2032,'MP-2016 factors'!DB46,HLOOKUP('MP-2016 factors'!$CE$2,'MP-2016 factors'!$CE$2:$CE$103,2+$A65-20)))</f>
        <v>0.63819004800956591</v>
      </c>
      <c r="BA65" s="15">
        <f>AZ65*(1-IF(BA$2&lt;=2032,'MP-2016 factors'!DC46,HLOOKUP('MP-2016 factors'!$CE$2,'MP-2016 factors'!$CE$2:$CE$103,2+$A65-20)))</f>
        <v>0.63180814752947023</v>
      </c>
      <c r="BB65" s="15">
        <f>BA65*(1-IF(BB$2&lt;=2032,'MP-2016 factors'!DD46,HLOOKUP('MP-2016 factors'!$CE$2,'MP-2016 factors'!$CE$2:$CE$103,2+$A65-20)))</f>
        <v>0.62549006605417556</v>
      </c>
      <c r="BC65" s="15">
        <f>BB65*(1-IF(BC$2&lt;=2032,'MP-2016 factors'!DE46,HLOOKUP('MP-2016 factors'!$CE$2,'MP-2016 factors'!$CE$2:$CE$103,2+$A65-20)))</f>
        <v>0.61923516539363377</v>
      </c>
      <c r="BD65" s="15">
        <f>BC65*(1-IF(BD$2&lt;=2032,'MP-2016 factors'!DF46,HLOOKUP('MP-2016 factors'!$CE$2,'MP-2016 factors'!$CE$2:$CE$103,2+$A65-20)))</f>
        <v>0.61304281373969738</v>
      </c>
      <c r="BE65" s="15">
        <f>BD65*(1-IF(BE$2&lt;=2032,'MP-2016 factors'!DG46,HLOOKUP('MP-2016 factors'!$CE$2,'MP-2016 factors'!$CE$2:$CE$103,2+$A65-20)))</f>
        <v>0.60691238560230043</v>
      </c>
      <c r="BF65" s="15">
        <f>BE65*(1-IF(BF$2&lt;=2032,'MP-2016 factors'!DH46,HLOOKUP('MP-2016 factors'!$CE$2,'MP-2016 factors'!$CE$2:$CE$103,2+$A65-20)))</f>
        <v>0.60084326174627745</v>
      </c>
      <c r="BG65" s="15">
        <f>BF65*(1-IF(BG$2&lt;=2032,'MP-2016 factors'!DI46,HLOOKUP('MP-2016 factors'!$CE$2,'MP-2016 factors'!$CE$2:$CE$103,2+$A65-20)))</f>
        <v>0.59483482912881469</v>
      </c>
      <c r="BH65" s="15">
        <f>BG65*(1-IF(BH$2&lt;=2032,'MP-2016 factors'!DJ46,HLOOKUP('MP-2016 factors'!$CE$2,'MP-2016 factors'!$CE$2:$CE$103,2+$A65-20)))</f>
        <v>0.58888648083752659</v>
      </c>
      <c r="BI65" s="15">
        <f>BH65*(1-IF(BI$2&lt;=2032,'MP-2016 factors'!DK46,HLOOKUP('MP-2016 factors'!$CE$2,'MP-2016 factors'!$CE$2:$CE$103,2+$A65-20)))</f>
        <v>0.58299761602915134</v>
      </c>
      <c r="BJ65" s="15">
        <f>BI65*(1-IF(BJ$2&lt;=2032,'MP-2016 factors'!DL46,HLOOKUP('MP-2016 factors'!$CE$2,'MP-2016 factors'!$CE$2:$CE$103,2+$A65-20)))</f>
        <v>0.57716763986885977</v>
      </c>
      <c r="BK65" s="15">
        <f>BJ65*(1-IF(BK$2&lt;=2032,'MP-2016 factors'!DM46,HLOOKUP('MP-2016 factors'!$CE$2,'MP-2016 factors'!$CE$2:$CE$103,2+$A65-20)))</f>
        <v>0.57139596347017119</v>
      </c>
      <c r="BL65" s="15">
        <f>BK65*(1-IF(BL$2&lt;=2032,'MP-2016 factors'!DN46,HLOOKUP('MP-2016 factors'!$CE$2,'MP-2016 factors'!$CE$2:$CE$103,2+$A65-20)))</f>
        <v>0.56568200383546952</v>
      </c>
      <c r="BM65" s="15">
        <f>BL65*(1-IF(BM$2&lt;=2032,'MP-2016 factors'!DO46,HLOOKUP('MP-2016 factors'!$CE$2,'MP-2016 factors'!$CE$2:$CE$103,2+$A65-20)))</f>
        <v>0.56002518379711486</v>
      </c>
      <c r="BN65" s="15">
        <f>BM65*(1-IF(BN$2&lt;=2032,'MP-2016 factors'!DP46,HLOOKUP('MP-2016 factors'!$CE$2,'MP-2016 factors'!$CE$2:$CE$103,2+$A65-20)))</f>
        <v>0.55442493195914366</v>
      </c>
      <c r="BO65" s="15">
        <f>BN65*(1-IF(BO$2&lt;=2032,'MP-2016 factors'!DQ46,HLOOKUP('MP-2016 factors'!$CE$2,'MP-2016 factors'!$CE$2:$CE$103,2+$A65-20)))</f>
        <v>0.54888068263955225</v>
      </c>
      <c r="BP65" s="15">
        <f>BO65*(1-IF(BP$2&lt;=2032,'MP-2016 factors'!DR46,HLOOKUP('MP-2016 factors'!$CE$2,'MP-2016 factors'!$CE$2:$CE$103,2+$A65-20)))</f>
        <v>0.54339187581315673</v>
      </c>
      <c r="BQ65" s="15">
        <f>BP65*(1-IF(BQ$2&lt;=2032,'MP-2016 factors'!DS46,HLOOKUP('MP-2016 factors'!$CE$2,'MP-2016 factors'!$CE$2:$CE$103,2+$A65-20)))</f>
        <v>0.53795795705502514</v>
      </c>
      <c r="BR65" s="15">
        <f>BQ65*(1-IF(BR$2&lt;=2032,'MP-2016 factors'!DT46,HLOOKUP('MP-2016 factors'!$CE$2,'MP-2016 factors'!$CE$2:$CE$103,2+$A65-20)))</f>
        <v>0.5325783774844749</v>
      </c>
      <c r="BS65" s="15">
        <f>BR65*(1-IF(BS$2&lt;=2032,'MP-2016 factors'!DU46,HLOOKUP('MP-2016 factors'!$CE$2,'MP-2016 factors'!$CE$2:$CE$103,2+$A65-20)))</f>
        <v>0.52725259370963018</v>
      </c>
      <c r="BT65" s="15">
        <f>BS65*(1-IF(BT$2&lt;=2032,'MP-2016 factors'!DV46,HLOOKUP('MP-2016 factors'!$CE$2,'MP-2016 factors'!$CE$2:$CE$103,2+$A65-20)))</f>
        <v>0.52198006777253392</v>
      </c>
      <c r="BU65" s="15">
        <f>BT65*(1-IF(BU$2&lt;=2032,'MP-2016 factors'!DW46,HLOOKUP('MP-2016 factors'!$CE$2,'MP-2016 factors'!$CE$2:$CE$103,2+$A65-20)))</f>
        <v>0.5167602670948086</v>
      </c>
      <c r="BV65" s="15">
        <f>BU65*(1-IF(BV$2&lt;=2032,'MP-2016 factors'!DX46,HLOOKUP('MP-2016 factors'!$CE$2,'MP-2016 factors'!$CE$2:$CE$103,2+$A65-20)))</f>
        <v>0.51159266442386053</v>
      </c>
      <c r="BW65" s="15">
        <f>BV65*(1-IF(BW$2&lt;=2032,'MP-2016 factors'!DY46,HLOOKUP('MP-2016 factors'!$CE$2,'MP-2016 factors'!$CE$2:$CE$103,2+$A65-20)))</f>
        <v>0.50647673777962188</v>
      </c>
      <c r="BX65" s="15">
        <f>BW65*(1-IF(BX$2&lt;=2032,'MP-2016 factors'!DZ46,HLOOKUP('MP-2016 factors'!$CE$2,'MP-2016 factors'!$CE$2:$CE$103,2+$A65-20)))</f>
        <v>0.50141197040182561</v>
      </c>
      <c r="BY65" s="15">
        <f>BX65*(1-IF(BY$2&lt;=2032,'MP-2016 factors'!EA46,HLOOKUP('MP-2016 factors'!$CE$2,'MP-2016 factors'!$CE$2:$CE$103,2+$A65-20)))</f>
        <v>0.49639785069780734</v>
      </c>
      <c r="BZ65" s="15">
        <f>BY65*(1-IF(BZ$2&lt;=2032,'MP-2016 factors'!EB46,HLOOKUP('MP-2016 factors'!$CE$2,'MP-2016 factors'!$CE$2:$CE$103,2+$A65-20)))</f>
        <v>0.49143387219082929</v>
      </c>
      <c r="CA65" s="15">
        <f>BZ65*(1-IF(CA$2&lt;=2032,'MP-2016 factors'!EC46,HLOOKUP('MP-2016 factors'!$CE$2,'MP-2016 factors'!$CE$2:$CE$103,2+$A65-20)))</f>
        <v>0.48651953346892102</v>
      </c>
      <c r="CB65" s="15">
        <f>CA65*(1-IF(CB$2&lt;=2032,'MP-2016 factors'!ED46,HLOOKUP('MP-2016 factors'!$CE$2,'MP-2016 factors'!$CE$2:$CE$103,2+$A65-20)))</f>
        <v>0.48165433813423181</v>
      </c>
      <c r="CC65" s="15">
        <f>CB65*(1-IF(CC$2&lt;=2032,'MP-2016 factors'!EE46,HLOOKUP('MP-2016 factors'!$CE$2,'MP-2016 factors'!$CE$2:$CE$103,2+$A65-20)))</f>
        <v>0.47683779475288951</v>
      </c>
      <c r="CD65" s="15">
        <f>CC65*(1-IF(CD$2&lt;=2032,'MP-2016 factors'!EF46,HLOOKUP('MP-2016 factors'!$CE$2,'MP-2016 factors'!$CE$2:$CE$103,2+$A65-20)))</f>
        <v>0.47206941680536063</v>
      </c>
      <c r="CE65" s="15">
        <f>CD65*(1-IF(CE$2&lt;=2032,'MP-2016 factors'!EG46,HLOOKUP('MP-2016 factors'!$CE$2,'MP-2016 factors'!$CE$2:$CE$103,2+$A65-20)))</f>
        <v>0.46734872263730703</v>
      </c>
      <c r="CF65" s="15">
        <f>CE65*(1-IF(CF$2&lt;=2032,'MP-2016 factors'!EH46,HLOOKUP('MP-2016 factors'!$CE$2,'MP-2016 factors'!$CE$2:$CE$103,2+$A65-20)))</f>
        <v>0.46267523541093397</v>
      </c>
      <c r="CG65" s="15">
        <f>CF65*(1-IF(CG$2&lt;=2032,'MP-2016 factors'!EI46,HLOOKUP('MP-2016 factors'!$CE$2,'MP-2016 factors'!$CE$2:$CE$103,2+$A65-20)))</f>
        <v>0.45804848305682461</v>
      </c>
      <c r="CH65" s="15">
        <f>CG65*(1-IF(CH$2&lt;=2032,'MP-2016 factors'!EJ46,HLOOKUP('MP-2016 factors'!$CE$2,'MP-2016 factors'!$CE$2:$CE$103,2+$A65-20)))</f>
        <v>0.45346799822625633</v>
      </c>
      <c r="CI65" s="15">
        <f>CH65*(1-IF(CI$2&lt;=2032,'MP-2016 factors'!EK46,HLOOKUP('MP-2016 factors'!$CE$2,'MP-2016 factors'!$CE$2:$CE$103,2+$A65-20)))</f>
        <v>0.44893331824399374</v>
      </c>
      <c r="CJ65" s="15">
        <f>CI65*(1-IF(CJ$2&lt;=2032,'MP-2016 factors'!EL46,HLOOKUP('MP-2016 factors'!$CE$2,'MP-2016 factors'!$CE$2:$CE$103,2+$A65-20)))</f>
        <v>0.4444439850615538</v>
      </c>
      <c r="CK65" s="15">
        <f>CJ65*(1-IF(CK$2&lt;=2032,'MP-2016 factors'!EM46,HLOOKUP('MP-2016 factors'!$CE$2,'MP-2016 factors'!$CE$2:$CE$103,2+$A65-20)))</f>
        <v>0.43999954521093826</v>
      </c>
      <c r="CL65" s="15">
        <f>CK65*(1-IF(CL$2&lt;=2032,'MP-2016 factors'!EN46,HLOOKUP('MP-2016 factors'!$CE$2,'MP-2016 factors'!$CE$2:$CE$103,2+$A65-20)))</f>
        <v>0.43559954975882886</v>
      </c>
      <c r="CM65" s="15">
        <f>CL65*(1-IF(CM$2&lt;=2032,'MP-2016 factors'!EO46,HLOOKUP('MP-2016 factors'!$CE$2,'MP-2016 factors'!$CE$2:$CE$103,2+$A65-20)))</f>
        <v>0.43124355426124056</v>
      </c>
      <c r="CN65" s="15">
        <f>CM65*(1-IF(CN$2&lt;=2032,'MP-2016 factors'!EP46,HLOOKUP('MP-2016 factors'!$CE$2,'MP-2016 factors'!$CE$2:$CE$103,2+$A65-20)))</f>
        <v>0.42693111871862816</v>
      </c>
      <c r="CO65" s="15">
        <f>CN65*(1-IF(CO$2&lt;=2032,'MP-2016 factors'!EQ46,HLOOKUP('MP-2016 factors'!$CE$2,'MP-2016 factors'!$CE$2:$CE$103,2+$A65-20)))</f>
        <v>0.42266180753144189</v>
      </c>
      <c r="CP65" s="15">
        <f>CO65*(1-IF(CP$2&lt;=2032,'MP-2016 factors'!ER46,HLOOKUP('MP-2016 factors'!$CE$2,'MP-2016 factors'!$CE$2:$CE$103,2+$A65-20)))</f>
        <v>0.41843518945612745</v>
      </c>
      <c r="CQ65" s="15">
        <f>CP65*(1-IF(CQ$2&lt;=2032,'MP-2016 factors'!ES46,HLOOKUP('MP-2016 factors'!$CE$2,'MP-2016 factors'!$CE$2:$CE$103,2+$A65-20)))</f>
        <v>0.41425083756156617</v>
      </c>
      <c r="CR65" s="15">
        <f>CQ65*(1-IF(CR$2&lt;=2032,'MP-2016 factors'!ET46,HLOOKUP('MP-2016 factors'!$CE$2,'MP-2016 factors'!$CE$2:$CE$103,2+$A65-20)))</f>
        <v>0.41010832918595053</v>
      </c>
      <c r="CS65" s="15">
        <f>CR65*(1-IF(CS$2&lt;=2032,'MP-2016 factors'!EU46,HLOOKUP('MP-2016 factors'!$CE$2,'MP-2016 factors'!$CE$2:$CE$103,2+$A65-20)))</f>
        <v>0.40600724589409104</v>
      </c>
      <c r="CT65" s="15">
        <f>CS65*(1-IF(CT$2&lt;=2032,'MP-2016 factors'!EV46,HLOOKUP('MP-2016 factors'!$CE$2,'MP-2016 factors'!$CE$2:$CE$103,2+$A65-20)))</f>
        <v>0.40194717343515013</v>
      </c>
      <c r="CU65" s="15">
        <f>CT65*(1-IF(CU$2&lt;=2032,'MP-2016 factors'!EW46,HLOOKUP('MP-2016 factors'!$CE$2,'MP-2016 factors'!$CE$2:$CE$103,2+$A65-20)))</f>
        <v>0.39792770170079861</v>
      </c>
      <c r="CV65" s="15">
        <f>CU65*(1-IF(CV$2&lt;=2032,'MP-2016 factors'!EX46,HLOOKUP('MP-2016 factors'!$CE$2,'MP-2016 factors'!$CE$2:$CE$103,2+$A65-20)))</f>
        <v>0.3939484246837906</v>
      </c>
      <c r="CW65" s="15">
        <f>CV65*(1-IF(CW$2&lt;=2032,'MP-2016 factors'!EY46,HLOOKUP('MP-2016 factors'!$CE$2,'MP-2016 factors'!$CE$2:$CE$103,2+$A65-20)))</f>
        <v>0.39000894043695267</v>
      </c>
      <c r="CX65" s="15">
        <f>CW65*(1-IF(CX$2&lt;=2032,'MP-2016 factors'!EZ46,HLOOKUP('MP-2016 factors'!$CE$2,'MP-2016 factors'!$CE$2:$CE$103,2+$A65-20)))</f>
        <v>0.38610885103258313</v>
      </c>
      <c r="CY65" s="15">
        <f>CX65*(1-IF(CY$2&lt;=2032,'MP-2016 factors'!FA46,HLOOKUP('MP-2016 factors'!$CE$2,'MP-2016 factors'!$CE$2:$CE$103,2+$A65-20)))</f>
        <v>0.38224776252225728</v>
      </c>
      <c r="CZ65" s="15">
        <f>CY65*(1-IF(CZ$2&lt;=2032,'MP-2016 factors'!FB46,HLOOKUP('MP-2016 factors'!$CE$2,'MP-2016 factors'!$CE$2:$CE$103,2+$A65-20)))</f>
        <v>0.3784252848970347</v>
      </c>
      <c r="DA65" s="15">
        <f>CZ65*(1-IF(DA$2&lt;=2032,'MP-2016 factors'!FC46,HLOOKUP('MP-2016 factors'!$CE$2,'MP-2016 factors'!$CE$2:$CE$103,2+$A65-20)))</f>
        <v>0.37464103204806437</v>
      </c>
      <c r="DB65" s="15">
        <f>DA65*(1-IF(DB$2&lt;=2032,'MP-2016 factors'!FD46,HLOOKUP('MP-2016 factors'!$CE$2,'MP-2016 factors'!$CE$2:$CE$103,2+$A65-20)))</f>
        <v>0.37089462172758375</v>
      </c>
      <c r="DC65" s="15">
        <f>DB65*(1-IF(DC$2&lt;=2032,'MP-2016 factors'!FE46,HLOOKUP('MP-2016 factors'!$CE$2,'MP-2016 factors'!$CE$2:$CE$103,2+$A65-20)))</f>
        <v>0.3671856755103079</v>
      </c>
      <c r="DD65" s="15">
        <f>DC65*(1-IF(DD$2&lt;=2032,'MP-2016 factors'!FF46,HLOOKUP('MP-2016 factors'!$CE$2,'MP-2016 factors'!$CE$2:$CE$103,2+$A65-20)))</f>
        <v>0.36351381875520483</v>
      </c>
      <c r="DE65" s="15">
        <f>DD65*(1-IF(DE$2&lt;=2032,'MP-2016 factors'!FG46,HLOOKUP('MP-2016 factors'!$CE$2,'MP-2016 factors'!$CE$2:$CE$103,2+$A65-20)))</f>
        <v>0.35987868056765276</v>
      </c>
      <c r="DF65" s="15">
        <f>DE65*(1-IF(DF$2&lt;=2032,'MP-2016 factors'!FH46,HLOOKUP('MP-2016 factors'!$CE$2,'MP-2016 factors'!$CE$2:$CE$103,2+$A65-20)))</f>
        <v>0.35627989376197622</v>
      </c>
    </row>
    <row r="66" spans="1:110" x14ac:dyDescent="0.25">
      <c r="A66">
        <f t="shared" si="9"/>
        <v>64</v>
      </c>
      <c r="B66" s="15">
        <v>1</v>
      </c>
      <c r="C66" s="15">
        <f>B66*(1-IF(C$2&lt;=2032,'MP-2016 factors'!BE47,HLOOKUP('MP-2016 factors'!$CE$2,'MP-2016 factors'!$CE$2:$CE$103,2+$A66-20)))</f>
        <v>0.97689999999999999</v>
      </c>
      <c r="D66" s="15">
        <f>C66*(1-IF(D$2&lt;=2032,'MP-2016 factors'!BF47,HLOOKUP('MP-2016 factors'!$CE$2,'MP-2016 factors'!$CE$2:$CE$103,2+$A66-20)))</f>
        <v>0.95628740999999995</v>
      </c>
      <c r="E66" s="15">
        <f>D66*(1-IF(E$2&lt;=2032,'MP-2016 factors'!BG47,HLOOKUP('MP-2016 factors'!$CE$2,'MP-2016 factors'!$CE$2:$CE$103,2+$A66-20)))</f>
        <v>0.93869172165600001</v>
      </c>
      <c r="F66" s="15">
        <f>E66*(1-IF(F$2&lt;=2032,'MP-2016 factors'!BH47,HLOOKUP('MP-2016 factors'!$CE$2,'MP-2016 factors'!$CE$2:$CE$103,2+$A66-20)))</f>
        <v>0.92461134583116</v>
      </c>
      <c r="G66" s="15">
        <f>F66*(1-IF(G$2&lt;=2032,'MP-2016 factors'!BI47,HLOOKUP('MP-2016 factors'!$CE$2,'MP-2016 factors'!$CE$2:$CE$103,2+$A66-20)))</f>
        <v>0.91453308216160034</v>
      </c>
      <c r="H66" s="15">
        <f>G66*(1-IF(H$2&lt;=2032,'MP-2016 factors'!BJ47,HLOOKUP('MP-2016 factors'!$CE$2,'MP-2016 factors'!$CE$2:$CE$103,2+$A66-20)))</f>
        <v>0.90895443036041457</v>
      </c>
      <c r="I66" s="15">
        <f>H66*(1-IF(I$2&lt;=2032,'MP-2016 factors'!BK47,HLOOKUP('MP-2016 factors'!$CE$2,'MP-2016 factors'!$CE$2:$CE$103,2+$A66-20)))</f>
        <v>0.90804547593005414</v>
      </c>
      <c r="J66" s="15">
        <f>I66*(1-IF(J$2&lt;=2032,'MP-2016 factors'!BL47,HLOOKUP('MP-2016 factors'!$CE$2,'MP-2016 factors'!$CE$2:$CE$103,2+$A66-20)))</f>
        <v>0.90795467138246111</v>
      </c>
      <c r="K66" s="15">
        <f>J66*(1-IF(K$2&lt;=2032,'MP-2016 factors'!BM47,HLOOKUP('MP-2016 factors'!$CE$2,'MP-2016 factors'!$CE$2:$CE$103,2+$A66-20)))</f>
        <v>0.90813626231673761</v>
      </c>
      <c r="L66" s="15">
        <f>K66*(1-IF(L$2&lt;=2032,'MP-2016 factors'!BN47,HLOOKUP('MP-2016 factors'!$CE$2,'MP-2016 factors'!$CE$2:$CE$103,2+$A66-20)))</f>
        <v>0.90813626231673761</v>
      </c>
      <c r="M66" s="15">
        <f>L66*(1-IF(M$2&lt;=2032,'MP-2016 factors'!BO47,HLOOKUP('MP-2016 factors'!$CE$2,'MP-2016 factors'!$CE$2:$CE$103,2+$A66-20)))</f>
        <v>0.90750056693311587</v>
      </c>
      <c r="N66" s="15">
        <f>M66*(1-IF(N$2&lt;=2032,'MP-2016 factors'!BP47,HLOOKUP('MP-2016 factors'!$CE$2,'MP-2016 factors'!$CE$2:$CE$103,2+$A66-20)))</f>
        <v>0.90586706591263622</v>
      </c>
      <c r="O66" s="15">
        <f>N66*(1-IF(O$2&lt;=2032,'MP-2016 factors'!BQ47,HLOOKUP('MP-2016 factors'!$CE$2,'MP-2016 factors'!$CE$2:$CE$103,2+$A66-20)))</f>
        <v>0.90296829130171574</v>
      </c>
      <c r="P66" s="15">
        <f>O66*(1-IF(P$2&lt;=2032,'MP-2016 factors'!BR47,HLOOKUP('MP-2016 factors'!$CE$2,'MP-2016 factors'!$CE$2:$CE$103,2+$A66-20)))</f>
        <v>0.89872434033259763</v>
      </c>
      <c r="Q66" s="15">
        <f>P66*(1-IF(Q$2&lt;=2032,'MP-2016 factors'!BS47,HLOOKUP('MP-2016 factors'!$CE$2,'MP-2016 factors'!$CE$2:$CE$103,2+$A66-20)))</f>
        <v>0.89306237698850233</v>
      </c>
      <c r="R66" s="15">
        <f>Q66*(1-IF(R$2&lt;=2032,'MP-2016 factors'!BT47,HLOOKUP('MP-2016 factors'!$CE$2,'MP-2016 factors'!$CE$2:$CE$103,2+$A66-20)))</f>
        <v>0.88627510292338962</v>
      </c>
      <c r="S66" s="15">
        <f>R66*(1-IF(S$2&lt;=2032,'MP-2016 factors'!BU47,HLOOKUP('MP-2016 factors'!$CE$2,'MP-2016 factors'!$CE$2:$CE$103,2+$A66-20)))</f>
        <v>0.87856450952795606</v>
      </c>
      <c r="T66" s="15">
        <f>S66*(1-IF(T$2&lt;=2032,'MP-2016 factors'!BV47,HLOOKUP('MP-2016 factors'!$CE$2,'MP-2016 factors'!$CE$2:$CE$103,2+$A66-20)))</f>
        <v>0.87030600313839335</v>
      </c>
      <c r="U66" s="15">
        <f>T66*(1-IF(U$2&lt;=2032,'MP-2016 factors'!BW47,HLOOKUP('MP-2016 factors'!$CE$2,'MP-2016 factors'!$CE$2:$CE$103,2+$A66-20)))</f>
        <v>0.86160294310700936</v>
      </c>
      <c r="V66" s="15">
        <f>U66*(1-IF(V$2&lt;=2032,'MP-2016 factors'!BX47,HLOOKUP('MP-2016 factors'!$CE$2,'MP-2016 factors'!$CE$2:$CE$103,2+$A66-20)))</f>
        <v>0.85272843279300714</v>
      </c>
      <c r="W66" s="15">
        <f>V66*(1-IF(W$2&lt;=2032,'MP-2016 factors'!BY47,HLOOKUP('MP-2016 factors'!$CE$2,'MP-2016 factors'!$CE$2:$CE$103,2+$A66-20)))</f>
        <v>0.84377478424868058</v>
      </c>
      <c r="X66" s="15">
        <f>W66*(1-IF(X$2&lt;=2032,'MP-2016 factors'!BZ47,HLOOKUP('MP-2016 factors'!$CE$2,'MP-2016 factors'!$CE$2:$CE$103,2+$A66-20)))</f>
        <v>0.83491514901406949</v>
      </c>
      <c r="Y66" s="15">
        <f>X66*(1-IF(Y$2&lt;=2032,'MP-2016 factors'!CA47,HLOOKUP('MP-2016 factors'!$CE$2,'MP-2016 factors'!$CE$2:$CE$103,2+$A66-20)))</f>
        <v>0.82623203146432322</v>
      </c>
      <c r="Z66" s="15">
        <f>Y66*(1-IF(Z$2&lt;=2032,'MP-2016 factors'!CB47,HLOOKUP('MP-2016 factors'!$CE$2,'MP-2016 factors'!$CE$2:$CE$103,2+$A66-20)))</f>
        <v>0.81772184154024075</v>
      </c>
      <c r="AA66" s="15">
        <f>Z66*(1-IF(AA$2&lt;=2032,'MP-2016 factors'!CC47,HLOOKUP('MP-2016 factors'!$CE$2,'MP-2016 factors'!$CE$2:$CE$103,2+$A66-20)))</f>
        <v>0.80946285094068426</v>
      </c>
      <c r="AB66" s="15">
        <f>AA66*(1-IF(AB$2&lt;=2032,'MP-2016 factors'!CD47,HLOOKUP('MP-2016 factors'!$CE$2,'MP-2016 factors'!$CE$2:$CE$103,2+$A66-20)))</f>
        <v>0.80136822243127737</v>
      </c>
      <c r="AC66" s="15">
        <f>AB66*(1-IF(AC$2&lt;=2032,'MP-2016 factors'!CE47,HLOOKUP('MP-2016 factors'!$CE$2,'MP-2016 factors'!$CE$2:$CE$103,2+$A66-20)))</f>
        <v>0.79335454020696461</v>
      </c>
      <c r="AD66" s="15">
        <f>AC66*(1-IF(AD$2&lt;=2032,'MP-2016 factors'!CF47,HLOOKUP('MP-2016 factors'!$CE$2,'MP-2016 factors'!$CE$2:$CE$103,2+$A66-20)))</f>
        <v>0.78542099480489491</v>
      </c>
      <c r="AE66" s="15">
        <f>AD66*(1-IF(AE$2&lt;=2032,'MP-2016 factors'!CG47,HLOOKUP('MP-2016 factors'!$CE$2,'MP-2016 factors'!$CE$2:$CE$103,2+$A66-20)))</f>
        <v>0.77756678485684594</v>
      </c>
      <c r="AF66" s="15">
        <f>AE66*(1-IF(AF$2&lt;=2032,'MP-2016 factors'!CH47,HLOOKUP('MP-2016 factors'!$CE$2,'MP-2016 factors'!$CE$2:$CE$103,2+$A66-20)))</f>
        <v>0.76979111700827751</v>
      </c>
      <c r="AG66" s="15">
        <f>AF66*(1-IF(AG$2&lt;=2032,'MP-2016 factors'!CI47,HLOOKUP('MP-2016 factors'!$CE$2,'MP-2016 factors'!$CE$2:$CE$103,2+$A66-20)))</f>
        <v>0.76209320583819473</v>
      </c>
      <c r="AH66" s="15">
        <f>AG66*(1-IF(AH$2&lt;=2032,'MP-2016 factors'!CJ47,HLOOKUP('MP-2016 factors'!$CE$2,'MP-2016 factors'!$CE$2:$CE$103,2+$A66-20)))</f>
        <v>0.75447227377981274</v>
      </c>
      <c r="AI66" s="15">
        <f>AH66*(1-IF(AI$2&lt;=2032,'MP-2016 factors'!CK47,HLOOKUP('MP-2016 factors'!$CE$2,'MP-2016 factors'!$CE$2:$CE$103,2+$A66-20)))</f>
        <v>0.74692755104201458</v>
      </c>
      <c r="AJ66" s="15">
        <f>AI66*(1-IF(AJ$2&lt;=2032,'MP-2016 factors'!CL47,HLOOKUP('MP-2016 factors'!$CE$2,'MP-2016 factors'!$CE$2:$CE$103,2+$A66-20)))</f>
        <v>0.73945827553159438</v>
      </c>
      <c r="AK66" s="15">
        <f>AJ66*(1-IF(AK$2&lt;=2032,'MP-2016 factors'!CM47,HLOOKUP('MP-2016 factors'!$CE$2,'MP-2016 factors'!$CE$2:$CE$103,2+$A66-20)))</f>
        <v>0.73206369277627847</v>
      </c>
      <c r="AL66" s="15">
        <f>AK66*(1-IF(AL$2&lt;=2032,'MP-2016 factors'!CN47,HLOOKUP('MP-2016 factors'!$CE$2,'MP-2016 factors'!$CE$2:$CE$103,2+$A66-20)))</f>
        <v>0.72474305584851573</v>
      </c>
      <c r="AM66" s="15">
        <f>AL66*(1-IF(AM$2&lt;=2032,'MP-2016 factors'!CO47,HLOOKUP('MP-2016 factors'!$CE$2,'MP-2016 factors'!$CE$2:$CE$103,2+$A66-20)))</f>
        <v>0.71749562529003053</v>
      </c>
      <c r="AN66" s="15">
        <f>AM66*(1-IF(AN$2&lt;=2032,'MP-2016 factors'!CP47,HLOOKUP('MP-2016 factors'!$CE$2,'MP-2016 factors'!$CE$2:$CE$103,2+$A66-20)))</f>
        <v>0.7103206690371302</v>
      </c>
      <c r="AO66" s="15">
        <f>AN66*(1-IF(AO$2&lt;=2032,'MP-2016 factors'!CQ47,HLOOKUP('MP-2016 factors'!$CE$2,'MP-2016 factors'!$CE$2:$CE$103,2+$A66-20)))</f>
        <v>0.70321746234675886</v>
      </c>
      <c r="AP66" s="15">
        <f>AO66*(1-IF(AP$2&lt;=2032,'MP-2016 factors'!CR47,HLOOKUP('MP-2016 factors'!$CE$2,'MP-2016 factors'!$CE$2:$CE$103,2+$A66-20)))</f>
        <v>0.69618528772329125</v>
      </c>
      <c r="AQ66" s="15">
        <f>AP66*(1-IF(AQ$2&lt;=2032,'MP-2016 factors'!CS47,HLOOKUP('MP-2016 factors'!$CE$2,'MP-2016 factors'!$CE$2:$CE$103,2+$A66-20)))</f>
        <v>0.6892234348460583</v>
      </c>
      <c r="AR66" s="15">
        <f>AQ66*(1-IF(AR$2&lt;=2032,'MP-2016 factors'!CT47,HLOOKUP('MP-2016 factors'!$CE$2,'MP-2016 factors'!$CE$2:$CE$103,2+$A66-20)))</f>
        <v>0.68233120049759777</v>
      </c>
      <c r="AS66" s="15">
        <f>AR66*(1-IF(AS$2&lt;=2032,'MP-2016 factors'!CU47,HLOOKUP('MP-2016 factors'!$CE$2,'MP-2016 factors'!$CE$2:$CE$103,2+$A66-20)))</f>
        <v>0.67550788849262178</v>
      </c>
      <c r="AT66" s="15">
        <f>AS66*(1-IF(AT$2&lt;=2032,'MP-2016 factors'!CV47,HLOOKUP('MP-2016 factors'!$CE$2,'MP-2016 factors'!$CE$2:$CE$103,2+$A66-20)))</f>
        <v>0.66875280960769556</v>
      </c>
      <c r="AU66" s="15">
        <f>AT66*(1-IF(AU$2&lt;=2032,'MP-2016 factors'!CW47,HLOOKUP('MP-2016 factors'!$CE$2,'MP-2016 factors'!$CE$2:$CE$103,2+$A66-20)))</f>
        <v>0.66206528151161859</v>
      </c>
      <c r="AV66" s="15">
        <f>AU66*(1-IF(AV$2&lt;=2032,'MP-2016 factors'!CX47,HLOOKUP('MP-2016 factors'!$CE$2,'MP-2016 factors'!$CE$2:$CE$103,2+$A66-20)))</f>
        <v>0.65544462869650244</v>
      </c>
      <c r="AW66" s="15">
        <f>AV66*(1-IF(AW$2&lt;=2032,'MP-2016 factors'!CY47,HLOOKUP('MP-2016 factors'!$CE$2,'MP-2016 factors'!$CE$2:$CE$103,2+$A66-20)))</f>
        <v>0.64889018240953744</v>
      </c>
      <c r="AX66" s="15">
        <f>AW66*(1-IF(AX$2&lt;=2032,'MP-2016 factors'!CZ47,HLOOKUP('MP-2016 factors'!$CE$2,'MP-2016 factors'!$CE$2:$CE$103,2+$A66-20)))</f>
        <v>0.6424012805854421</v>
      </c>
      <c r="AY66" s="15">
        <f>AX66*(1-IF(AY$2&lt;=2032,'MP-2016 factors'!DA47,HLOOKUP('MP-2016 factors'!$CE$2,'MP-2016 factors'!$CE$2:$CE$103,2+$A66-20)))</f>
        <v>0.63597726777958763</v>
      </c>
      <c r="AZ66" s="15">
        <f>AY66*(1-IF(AZ$2&lt;=2032,'MP-2016 factors'!DB47,HLOOKUP('MP-2016 factors'!$CE$2,'MP-2016 factors'!$CE$2:$CE$103,2+$A66-20)))</f>
        <v>0.62961749510179177</v>
      </c>
      <c r="BA66" s="15">
        <f>AZ66*(1-IF(BA$2&lt;=2032,'MP-2016 factors'!DC47,HLOOKUP('MP-2016 factors'!$CE$2,'MP-2016 factors'!$CE$2:$CE$103,2+$A66-20)))</f>
        <v>0.62332132015077379</v>
      </c>
      <c r="BB66" s="15">
        <f>BA66*(1-IF(BB$2&lt;=2032,'MP-2016 factors'!DD47,HLOOKUP('MP-2016 factors'!$CE$2,'MP-2016 factors'!$CE$2:$CE$103,2+$A66-20)))</f>
        <v>0.61708810694926608</v>
      </c>
      <c r="BC66" s="15">
        <f>BB66*(1-IF(BC$2&lt;=2032,'MP-2016 factors'!DE47,HLOOKUP('MP-2016 factors'!$CE$2,'MP-2016 factors'!$CE$2:$CE$103,2+$A66-20)))</f>
        <v>0.61091722587977337</v>
      </c>
      <c r="BD66" s="15">
        <f>BC66*(1-IF(BD$2&lt;=2032,'MP-2016 factors'!DF47,HLOOKUP('MP-2016 factors'!$CE$2,'MP-2016 factors'!$CE$2:$CE$103,2+$A66-20)))</f>
        <v>0.60480805362097567</v>
      </c>
      <c r="BE66" s="15">
        <f>BD66*(1-IF(BE$2&lt;=2032,'MP-2016 factors'!DG47,HLOOKUP('MP-2016 factors'!$CE$2,'MP-2016 factors'!$CE$2:$CE$103,2+$A66-20)))</f>
        <v>0.59875997308476592</v>
      </c>
      <c r="BF66" s="15">
        <f>BE66*(1-IF(BF$2&lt;=2032,'MP-2016 factors'!DH47,HLOOKUP('MP-2016 factors'!$CE$2,'MP-2016 factors'!$CE$2:$CE$103,2+$A66-20)))</f>
        <v>0.5927723733539183</v>
      </c>
      <c r="BG66" s="15">
        <f>BF66*(1-IF(BG$2&lt;=2032,'MP-2016 factors'!DI47,HLOOKUP('MP-2016 factors'!$CE$2,'MP-2016 factors'!$CE$2:$CE$103,2+$A66-20)))</f>
        <v>0.58684464962037908</v>
      </c>
      <c r="BH66" s="15">
        <f>BG66*(1-IF(BH$2&lt;=2032,'MP-2016 factors'!DJ47,HLOOKUP('MP-2016 factors'!$CE$2,'MP-2016 factors'!$CE$2:$CE$103,2+$A66-20)))</f>
        <v>0.58097620312417531</v>
      </c>
      <c r="BI66" s="15">
        <f>BH66*(1-IF(BI$2&lt;=2032,'MP-2016 factors'!DK47,HLOOKUP('MP-2016 factors'!$CE$2,'MP-2016 factors'!$CE$2:$CE$103,2+$A66-20)))</f>
        <v>0.57516644109293358</v>
      </c>
      <c r="BJ66" s="15">
        <f>BI66*(1-IF(BJ$2&lt;=2032,'MP-2016 factors'!DL47,HLOOKUP('MP-2016 factors'!$CE$2,'MP-2016 factors'!$CE$2:$CE$103,2+$A66-20)))</f>
        <v>0.56941477668200424</v>
      </c>
      <c r="BK66" s="15">
        <f>BJ66*(1-IF(BK$2&lt;=2032,'MP-2016 factors'!DM47,HLOOKUP('MP-2016 factors'!$CE$2,'MP-2016 factors'!$CE$2:$CE$103,2+$A66-20)))</f>
        <v>0.56372062891518415</v>
      </c>
      <c r="BL66" s="15">
        <f>BK66*(1-IF(BL$2&lt;=2032,'MP-2016 factors'!DN47,HLOOKUP('MP-2016 factors'!$CE$2,'MP-2016 factors'!$CE$2:$CE$103,2+$A66-20)))</f>
        <v>0.55808342262603228</v>
      </c>
      <c r="BM66" s="15">
        <f>BL66*(1-IF(BM$2&lt;=2032,'MP-2016 factors'!DO47,HLOOKUP('MP-2016 factors'!$CE$2,'MP-2016 factors'!$CE$2:$CE$103,2+$A66-20)))</f>
        <v>0.55250258839977195</v>
      </c>
      <c r="BN66" s="15">
        <f>BM66*(1-IF(BN$2&lt;=2032,'MP-2016 factors'!DP47,HLOOKUP('MP-2016 factors'!$CE$2,'MP-2016 factors'!$CE$2:$CE$103,2+$A66-20)))</f>
        <v>0.54697756251577423</v>
      </c>
      <c r="BO66" s="15">
        <f>BN66*(1-IF(BO$2&lt;=2032,'MP-2016 factors'!DQ47,HLOOKUP('MP-2016 factors'!$CE$2,'MP-2016 factors'!$CE$2:$CE$103,2+$A66-20)))</f>
        <v>0.54150778689061652</v>
      </c>
      <c r="BP66" s="15">
        <f>BO66*(1-IF(BP$2&lt;=2032,'MP-2016 factors'!DR47,HLOOKUP('MP-2016 factors'!$CE$2,'MP-2016 factors'!$CE$2:$CE$103,2+$A66-20)))</f>
        <v>0.53609270902171036</v>
      </c>
      <c r="BQ66" s="15">
        <f>BP66*(1-IF(BQ$2&lt;=2032,'MP-2016 factors'!DS47,HLOOKUP('MP-2016 factors'!$CE$2,'MP-2016 factors'!$CE$2:$CE$103,2+$A66-20)))</f>
        <v>0.53073178193149328</v>
      </c>
      <c r="BR66" s="15">
        <f>BQ66*(1-IF(BR$2&lt;=2032,'MP-2016 factors'!DT47,HLOOKUP('MP-2016 factors'!$CE$2,'MP-2016 factors'!$CE$2:$CE$103,2+$A66-20)))</f>
        <v>0.52542446411217836</v>
      </c>
      <c r="BS66" s="15">
        <f>BR66*(1-IF(BS$2&lt;=2032,'MP-2016 factors'!DU47,HLOOKUP('MP-2016 factors'!$CE$2,'MP-2016 factors'!$CE$2:$CE$103,2+$A66-20)))</f>
        <v>0.52017021947105657</v>
      </c>
      <c r="BT66" s="15">
        <f>BS66*(1-IF(BT$2&lt;=2032,'MP-2016 factors'!DV47,HLOOKUP('MP-2016 factors'!$CE$2,'MP-2016 factors'!$CE$2:$CE$103,2+$A66-20)))</f>
        <v>0.51496851727634596</v>
      </c>
      <c r="BU66" s="15">
        <f>BT66*(1-IF(BU$2&lt;=2032,'MP-2016 factors'!DW47,HLOOKUP('MP-2016 factors'!$CE$2,'MP-2016 factors'!$CE$2:$CE$103,2+$A66-20)))</f>
        <v>0.50981883210358248</v>
      </c>
      <c r="BV66" s="15">
        <f>BU66*(1-IF(BV$2&lt;=2032,'MP-2016 factors'!DX47,HLOOKUP('MP-2016 factors'!$CE$2,'MP-2016 factors'!$CE$2:$CE$103,2+$A66-20)))</f>
        <v>0.50472064378254666</v>
      </c>
      <c r="BW66" s="15">
        <f>BV66*(1-IF(BW$2&lt;=2032,'MP-2016 factors'!DY47,HLOOKUP('MP-2016 factors'!$CE$2,'MP-2016 factors'!$CE$2:$CE$103,2+$A66-20)))</f>
        <v>0.49967343734472119</v>
      </c>
      <c r="BX66" s="15">
        <f>BW66*(1-IF(BX$2&lt;=2032,'MP-2016 factors'!DZ47,HLOOKUP('MP-2016 factors'!$CE$2,'MP-2016 factors'!$CE$2:$CE$103,2+$A66-20)))</f>
        <v>0.49467670297127397</v>
      </c>
      <c r="BY66" s="15">
        <f>BX66*(1-IF(BY$2&lt;=2032,'MP-2016 factors'!EA47,HLOOKUP('MP-2016 factors'!$CE$2,'MP-2016 factors'!$CE$2:$CE$103,2+$A66-20)))</f>
        <v>0.48972993594156122</v>
      </c>
      <c r="BZ66" s="15">
        <f>BY66*(1-IF(BZ$2&lt;=2032,'MP-2016 factors'!EB47,HLOOKUP('MP-2016 factors'!$CE$2,'MP-2016 factors'!$CE$2:$CE$103,2+$A66-20)))</f>
        <v>0.48483263658214559</v>
      </c>
      <c r="CA66" s="15">
        <f>BZ66*(1-IF(CA$2&lt;=2032,'MP-2016 factors'!EC47,HLOOKUP('MP-2016 factors'!$CE$2,'MP-2016 factors'!$CE$2:$CE$103,2+$A66-20)))</f>
        <v>0.47998431021632415</v>
      </c>
      <c r="CB66" s="15">
        <f>CA66*(1-IF(CB$2&lt;=2032,'MP-2016 factors'!ED47,HLOOKUP('MP-2016 factors'!$CE$2,'MP-2016 factors'!$CE$2:$CE$103,2+$A66-20)))</f>
        <v>0.4751844671141609</v>
      </c>
      <c r="CC66" s="15">
        <f>CB66*(1-IF(CC$2&lt;=2032,'MP-2016 factors'!EE47,HLOOKUP('MP-2016 factors'!$CE$2,'MP-2016 factors'!$CE$2:$CE$103,2+$A66-20)))</f>
        <v>0.47043262244301931</v>
      </c>
      <c r="CD66" s="15">
        <f>CC66*(1-IF(CD$2&lt;=2032,'MP-2016 factors'!EF47,HLOOKUP('MP-2016 factors'!$CE$2,'MP-2016 factors'!$CE$2:$CE$103,2+$A66-20)))</f>
        <v>0.46572829621858913</v>
      </c>
      <c r="CE66" s="15">
        <f>CD66*(1-IF(CE$2&lt;=2032,'MP-2016 factors'!EG47,HLOOKUP('MP-2016 factors'!$CE$2,'MP-2016 factors'!$CE$2:$CE$103,2+$A66-20)))</f>
        <v>0.46107101325640326</v>
      </c>
      <c r="CF66" s="15">
        <f>CE66*(1-IF(CF$2&lt;=2032,'MP-2016 factors'!EH47,HLOOKUP('MP-2016 factors'!$CE$2,'MP-2016 factors'!$CE$2:$CE$103,2+$A66-20)))</f>
        <v>0.45646030312383923</v>
      </c>
      <c r="CG66" s="15">
        <f>CF66*(1-IF(CG$2&lt;=2032,'MP-2016 factors'!EI47,HLOOKUP('MP-2016 factors'!$CE$2,'MP-2016 factors'!$CE$2:$CE$103,2+$A66-20)))</f>
        <v>0.45189570009260083</v>
      </c>
      <c r="CH66" s="15">
        <f>CG66*(1-IF(CH$2&lt;=2032,'MP-2016 factors'!EJ47,HLOOKUP('MP-2016 factors'!$CE$2,'MP-2016 factors'!$CE$2:$CE$103,2+$A66-20)))</f>
        <v>0.4473767430916748</v>
      </c>
      <c r="CI66" s="15">
        <f>CH66*(1-IF(CI$2&lt;=2032,'MP-2016 factors'!EK47,HLOOKUP('MP-2016 factors'!$CE$2,'MP-2016 factors'!$CE$2:$CE$103,2+$A66-20)))</f>
        <v>0.44290297566075804</v>
      </c>
      <c r="CJ66" s="15">
        <f>CI66*(1-IF(CJ$2&lt;=2032,'MP-2016 factors'!EL47,HLOOKUP('MP-2016 factors'!$CE$2,'MP-2016 factors'!$CE$2:$CE$103,2+$A66-20)))</f>
        <v>0.43847394590415045</v>
      </c>
      <c r="CK66" s="15">
        <f>CJ66*(1-IF(CK$2&lt;=2032,'MP-2016 factors'!EM47,HLOOKUP('MP-2016 factors'!$CE$2,'MP-2016 factors'!$CE$2:$CE$103,2+$A66-20)))</f>
        <v>0.43408920644510895</v>
      </c>
      <c r="CL66" s="15">
        <f>CK66*(1-IF(CL$2&lt;=2032,'MP-2016 factors'!EN47,HLOOKUP('MP-2016 factors'!$CE$2,'MP-2016 factors'!$CE$2:$CE$103,2+$A66-20)))</f>
        <v>0.42974831438065786</v>
      </c>
      <c r="CM66" s="15">
        <f>CL66*(1-IF(CM$2&lt;=2032,'MP-2016 factors'!EO47,HLOOKUP('MP-2016 factors'!$CE$2,'MP-2016 factors'!$CE$2:$CE$103,2+$A66-20)))</f>
        <v>0.42545083123685129</v>
      </c>
      <c r="CN66" s="15">
        <f>CM66*(1-IF(CN$2&lt;=2032,'MP-2016 factors'!EP47,HLOOKUP('MP-2016 factors'!$CE$2,'MP-2016 factors'!$CE$2:$CE$103,2+$A66-20)))</f>
        <v>0.42119632292448278</v>
      </c>
      <c r="CO66" s="15">
        <f>CN66*(1-IF(CO$2&lt;=2032,'MP-2016 factors'!EQ47,HLOOKUP('MP-2016 factors'!$CE$2,'MP-2016 factors'!$CE$2:$CE$103,2+$A66-20)))</f>
        <v>0.41698435969523795</v>
      </c>
      <c r="CP66" s="15">
        <f>CO66*(1-IF(CP$2&lt;=2032,'MP-2016 factors'!ER47,HLOOKUP('MP-2016 factors'!$CE$2,'MP-2016 factors'!$CE$2:$CE$103,2+$A66-20)))</f>
        <v>0.41281451609828557</v>
      </c>
      <c r="CQ66" s="15">
        <f>CP66*(1-IF(CQ$2&lt;=2032,'MP-2016 factors'!ES47,HLOOKUP('MP-2016 factors'!$CE$2,'MP-2016 factors'!$CE$2:$CE$103,2+$A66-20)))</f>
        <v>0.4086863709373027</v>
      </c>
      <c r="CR66" s="15">
        <f>CQ66*(1-IF(CR$2&lt;=2032,'MP-2016 factors'!ET47,HLOOKUP('MP-2016 factors'!$CE$2,'MP-2016 factors'!$CE$2:$CE$103,2+$A66-20)))</f>
        <v>0.40459950722792964</v>
      </c>
      <c r="CS66" s="15">
        <f>CR66*(1-IF(CS$2&lt;=2032,'MP-2016 factors'!EU47,HLOOKUP('MP-2016 factors'!$CE$2,'MP-2016 factors'!$CE$2:$CE$103,2+$A66-20)))</f>
        <v>0.40055351215565033</v>
      </c>
      <c r="CT66" s="15">
        <f>CS66*(1-IF(CT$2&lt;=2032,'MP-2016 factors'!EV47,HLOOKUP('MP-2016 factors'!$CE$2,'MP-2016 factors'!$CE$2:$CE$103,2+$A66-20)))</f>
        <v>0.39654797703409383</v>
      </c>
      <c r="CU66" s="15">
        <f>CT66*(1-IF(CU$2&lt;=2032,'MP-2016 factors'!EW47,HLOOKUP('MP-2016 factors'!$CE$2,'MP-2016 factors'!$CE$2:$CE$103,2+$A66-20)))</f>
        <v>0.39258249726375288</v>
      </c>
      <c r="CV66" s="15">
        <f>CU66*(1-IF(CV$2&lt;=2032,'MP-2016 factors'!EX47,HLOOKUP('MP-2016 factors'!$CE$2,'MP-2016 factors'!$CE$2:$CE$103,2+$A66-20)))</f>
        <v>0.38865667229111533</v>
      </c>
      <c r="CW66" s="15">
        <f>CV66*(1-IF(CW$2&lt;=2032,'MP-2016 factors'!EY47,HLOOKUP('MP-2016 factors'!$CE$2,'MP-2016 factors'!$CE$2:$CE$103,2+$A66-20)))</f>
        <v>0.38477010556820418</v>
      </c>
      <c r="CX66" s="15">
        <f>CW66*(1-IF(CX$2&lt;=2032,'MP-2016 factors'!EZ47,HLOOKUP('MP-2016 factors'!$CE$2,'MP-2016 factors'!$CE$2:$CE$103,2+$A66-20)))</f>
        <v>0.38092240451252213</v>
      </c>
      <c r="CY66" s="15">
        <f>CX66*(1-IF(CY$2&lt;=2032,'MP-2016 factors'!FA47,HLOOKUP('MP-2016 factors'!$CE$2,'MP-2016 factors'!$CE$2:$CE$103,2+$A66-20)))</f>
        <v>0.37711318046739689</v>
      </c>
      <c r="CZ66" s="15">
        <f>CY66*(1-IF(CZ$2&lt;=2032,'MP-2016 factors'!FB47,HLOOKUP('MP-2016 factors'!$CE$2,'MP-2016 factors'!$CE$2:$CE$103,2+$A66-20)))</f>
        <v>0.37334204866272291</v>
      </c>
      <c r="DA66" s="15">
        <f>CZ66*(1-IF(DA$2&lt;=2032,'MP-2016 factors'!FC47,HLOOKUP('MP-2016 factors'!$CE$2,'MP-2016 factors'!$CE$2:$CE$103,2+$A66-20)))</f>
        <v>0.36960862817609569</v>
      </c>
      <c r="DB66" s="15">
        <f>DA66*(1-IF(DB$2&lt;=2032,'MP-2016 factors'!FD47,HLOOKUP('MP-2016 factors'!$CE$2,'MP-2016 factors'!$CE$2:$CE$103,2+$A66-20)))</f>
        <v>0.36591254189433475</v>
      </c>
      <c r="DC66" s="15">
        <f>DB66*(1-IF(DC$2&lt;=2032,'MP-2016 factors'!FE47,HLOOKUP('MP-2016 factors'!$CE$2,'MP-2016 factors'!$CE$2:$CE$103,2+$A66-20)))</f>
        <v>0.36225341647539139</v>
      </c>
      <c r="DD66" s="15">
        <f>DC66*(1-IF(DD$2&lt;=2032,'MP-2016 factors'!FF47,HLOOKUP('MP-2016 factors'!$CE$2,'MP-2016 factors'!$CE$2:$CE$103,2+$A66-20)))</f>
        <v>0.35863088231063744</v>
      </c>
      <c r="DE66" s="15">
        <f>DD66*(1-IF(DE$2&lt;=2032,'MP-2016 factors'!FG47,HLOOKUP('MP-2016 factors'!$CE$2,'MP-2016 factors'!$CE$2:$CE$103,2+$A66-20)))</f>
        <v>0.35504457348753105</v>
      </c>
      <c r="DF66" s="15">
        <f>DE66*(1-IF(DF$2&lt;=2032,'MP-2016 factors'!FH47,HLOOKUP('MP-2016 factors'!$CE$2,'MP-2016 factors'!$CE$2:$CE$103,2+$A66-20)))</f>
        <v>0.35149412775265571</v>
      </c>
    </row>
    <row r="67" spans="1:110" x14ac:dyDescent="0.25">
      <c r="A67">
        <f t="shared" si="9"/>
        <v>65</v>
      </c>
      <c r="B67" s="15">
        <v>1</v>
      </c>
      <c r="C67" s="15">
        <f>B67*(1-IF(C$2&lt;=2032,'MP-2016 factors'!BE48,HLOOKUP('MP-2016 factors'!$CE$2,'MP-2016 factors'!$CE$2:$CE$103,2+$A67-20)))</f>
        <v>0.97550000000000003</v>
      </c>
      <c r="D67" s="15">
        <f>C67*(1-IF(D$2&lt;=2032,'MP-2016 factors'!BF48,HLOOKUP('MP-2016 factors'!$CE$2,'MP-2016 factors'!$CE$2:$CE$103,2+$A67-20)))</f>
        <v>0.95345370000000007</v>
      </c>
      <c r="E67" s="15">
        <f>D67*(1-IF(E$2&lt;=2032,'MP-2016 factors'!BG48,HLOOKUP('MP-2016 factors'!$CE$2,'MP-2016 factors'!$CE$2:$CE$103,2+$A67-20)))</f>
        <v>0.93447997137000005</v>
      </c>
      <c r="F67" s="15">
        <f>E67*(1-IF(F$2&lt;=2032,'MP-2016 factors'!BH48,HLOOKUP('MP-2016 factors'!$CE$2,'MP-2016 factors'!$CE$2:$CE$103,2+$A67-20)))</f>
        <v>0.91896760384525811</v>
      </c>
      <c r="G67" s="15">
        <f>F67*(1-IF(G$2&lt;=2032,'MP-2016 factors'!BI48,HLOOKUP('MP-2016 factors'!$CE$2,'MP-2016 factors'!$CE$2:$CE$103,2+$A67-20)))</f>
        <v>0.9072967152764233</v>
      </c>
      <c r="H67" s="15">
        <f>G67*(1-IF(H$2&lt;=2032,'MP-2016 factors'!BJ48,HLOOKUP('MP-2016 factors'!$CE$2,'MP-2016 factors'!$CE$2:$CE$103,2+$A67-20)))</f>
        <v>0.89994761188268424</v>
      </c>
      <c r="I67" s="15">
        <f>H67*(1-IF(I$2&lt;=2032,'MP-2016 factors'!BK48,HLOOKUP('MP-2016 factors'!$CE$2,'MP-2016 factors'!$CE$2:$CE$103,2+$A67-20)))</f>
        <v>0.89706777952465966</v>
      </c>
      <c r="J67" s="15">
        <f>I67*(1-IF(J$2&lt;=2032,'MP-2016 factors'!BL48,HLOOKUP('MP-2016 factors'!$CE$2,'MP-2016 factors'!$CE$2:$CE$103,2+$A67-20)))</f>
        <v>0.89509423040970537</v>
      </c>
      <c r="K67" s="15">
        <f>J67*(1-IF(K$2&lt;=2032,'MP-2016 factors'!BM48,HLOOKUP('MP-2016 factors'!$CE$2,'MP-2016 factors'!$CE$2:$CE$103,2+$A67-20)))</f>
        <v>0.89366207964104982</v>
      </c>
      <c r="L67" s="15">
        <f>K67*(1-IF(L$2&lt;=2032,'MP-2016 factors'!BN48,HLOOKUP('MP-2016 factors'!$CE$2,'MP-2016 factors'!$CE$2:$CE$103,2+$A67-20)))</f>
        <v>0.8924109527295524</v>
      </c>
      <c r="M67" s="15">
        <f>L67*(1-IF(M$2&lt;=2032,'MP-2016 factors'!BO48,HLOOKUP('MP-2016 factors'!$CE$2,'MP-2016 factors'!$CE$2:$CE$103,2+$A67-20)))</f>
        <v>0.89098309520518504</v>
      </c>
      <c r="N67" s="15">
        <f>M67*(1-IF(N$2&lt;=2032,'MP-2016 factors'!BP48,HLOOKUP('MP-2016 factors'!$CE$2,'MP-2016 factors'!$CE$2:$CE$103,2+$A67-20)))</f>
        <v>0.88893383408621318</v>
      </c>
      <c r="O67" s="15">
        <f>N67*(1-IF(O$2&lt;=2032,'MP-2016 factors'!BQ48,HLOOKUP('MP-2016 factors'!$CE$2,'MP-2016 factors'!$CE$2:$CE$103,2+$A67-20)))</f>
        <v>0.88600035243372866</v>
      </c>
      <c r="P67" s="15">
        <f>O67*(1-IF(P$2&lt;=2032,'MP-2016 factors'!BR48,HLOOKUP('MP-2016 factors'!$CE$2,'MP-2016 factors'!$CE$2:$CE$103,2+$A67-20)))</f>
        <v>0.88201335084777688</v>
      </c>
      <c r="Q67" s="15">
        <f>P67*(1-IF(Q$2&lt;=2032,'MP-2016 factors'!BS48,HLOOKUP('MP-2016 factors'!$CE$2,'MP-2016 factors'!$CE$2:$CE$103,2+$A67-20)))</f>
        <v>0.87689767341285974</v>
      </c>
      <c r="R67" s="15">
        <f>Q67*(1-IF(R$2&lt;=2032,'MP-2016 factors'!BT48,HLOOKUP('MP-2016 factors'!$CE$2,'MP-2016 factors'!$CE$2:$CE$103,2+$A67-20)))</f>
        <v>0.87075938969896971</v>
      </c>
      <c r="S67" s="15">
        <f>R67*(1-IF(S$2&lt;=2032,'MP-2016 factors'!BU48,HLOOKUP('MP-2016 factors'!$CE$2,'MP-2016 factors'!$CE$2:$CE$103,2+$A67-20)))</f>
        <v>0.86379331458137798</v>
      </c>
      <c r="T67" s="15">
        <f>S67*(1-IF(T$2&lt;=2032,'MP-2016 factors'!BV48,HLOOKUP('MP-2016 factors'!$CE$2,'MP-2016 factors'!$CE$2:$CE$103,2+$A67-20)))</f>
        <v>0.85610555408160371</v>
      </c>
      <c r="U67" s="15">
        <f>T67*(1-IF(U$2&lt;=2032,'MP-2016 factors'!BW48,HLOOKUP('MP-2016 factors'!$CE$2,'MP-2016 factors'!$CE$2:$CE$103,2+$A67-20)))</f>
        <v>0.84797255131782856</v>
      </c>
      <c r="V67" s="15">
        <f>U67*(1-IF(V$2&lt;=2032,'MP-2016 factors'!BX48,HLOOKUP('MP-2016 factors'!$CE$2,'MP-2016 factors'!$CE$2:$CE$103,2+$A67-20)))</f>
        <v>0.83949282580465023</v>
      </c>
      <c r="W67" s="15">
        <f>V67*(1-IF(W$2&lt;=2032,'MP-2016 factors'!BY48,HLOOKUP('MP-2016 factors'!$CE$2,'MP-2016 factors'!$CE$2:$CE$103,2+$A67-20)))</f>
        <v>0.83084604969886233</v>
      </c>
      <c r="X67" s="15">
        <f>W67*(1-IF(X$2&lt;=2032,'MP-2016 factors'!BZ48,HLOOKUP('MP-2016 factors'!$CE$2,'MP-2016 factors'!$CE$2:$CE$103,2+$A67-20)))</f>
        <v>0.82220525078199425</v>
      </c>
      <c r="Y67" s="15">
        <f>X67*(1-IF(Y$2&lt;=2032,'MP-2016 factors'!CA48,HLOOKUP('MP-2016 factors'!$CE$2,'MP-2016 factors'!$CE$2:$CE$103,2+$A67-20)))</f>
        <v>0.81365431617386152</v>
      </c>
      <c r="Z67" s="15">
        <f>Y67*(1-IF(Z$2&lt;=2032,'MP-2016 factors'!CB48,HLOOKUP('MP-2016 factors'!$CE$2,'MP-2016 factors'!$CE$2:$CE$103,2+$A67-20)))</f>
        <v>0.80527367671727079</v>
      </c>
      <c r="AA67" s="15">
        <f>Z67*(1-IF(AA$2&lt;=2032,'MP-2016 factors'!CC48,HLOOKUP('MP-2016 factors'!$CE$2,'MP-2016 factors'!$CE$2:$CE$103,2+$A67-20)))</f>
        <v>0.79714041258242641</v>
      </c>
      <c r="AB67" s="15">
        <f>AA67*(1-IF(AB$2&lt;=2032,'MP-2016 factors'!CD48,HLOOKUP('MP-2016 factors'!$CE$2,'MP-2016 factors'!$CE$2:$CE$103,2+$A67-20)))</f>
        <v>0.78916900845660209</v>
      </c>
      <c r="AC67" s="15">
        <f>AB67*(1-IF(AC$2&lt;=2032,'MP-2016 factors'!CE48,HLOOKUP('MP-2016 factors'!$CE$2,'MP-2016 factors'!$CE$2:$CE$103,2+$A67-20)))</f>
        <v>0.78127731837203607</v>
      </c>
      <c r="AD67" s="15">
        <f>AC67*(1-IF(AD$2&lt;=2032,'MP-2016 factors'!CF48,HLOOKUP('MP-2016 factors'!$CE$2,'MP-2016 factors'!$CE$2:$CE$103,2+$A67-20)))</f>
        <v>0.77346454518831564</v>
      </c>
      <c r="AE67" s="15">
        <f>AD67*(1-IF(AE$2&lt;=2032,'MP-2016 factors'!CG48,HLOOKUP('MP-2016 factors'!$CE$2,'MP-2016 factors'!$CE$2:$CE$103,2+$A67-20)))</f>
        <v>0.76572989973643246</v>
      </c>
      <c r="AF67" s="15">
        <f>AE67*(1-IF(AF$2&lt;=2032,'MP-2016 factors'!CH48,HLOOKUP('MP-2016 factors'!$CE$2,'MP-2016 factors'!$CE$2:$CE$103,2+$A67-20)))</f>
        <v>0.75807260073906813</v>
      </c>
      <c r="AG67" s="15">
        <f>AF67*(1-IF(AG$2&lt;=2032,'MP-2016 factors'!CI48,HLOOKUP('MP-2016 factors'!$CE$2,'MP-2016 factors'!$CE$2:$CE$103,2+$A67-20)))</f>
        <v>0.75049187473167744</v>
      </c>
      <c r="AH67" s="15">
        <f>AG67*(1-IF(AH$2&lt;=2032,'MP-2016 factors'!CJ48,HLOOKUP('MP-2016 factors'!$CE$2,'MP-2016 factors'!$CE$2:$CE$103,2+$A67-20)))</f>
        <v>0.74298695598436071</v>
      </c>
      <c r="AI67" s="15">
        <f>AH67*(1-IF(AI$2&lt;=2032,'MP-2016 factors'!CK48,HLOOKUP('MP-2016 factors'!$CE$2,'MP-2016 factors'!$CE$2:$CE$103,2+$A67-20)))</f>
        <v>0.73555708642451711</v>
      </c>
      <c r="AJ67" s="15">
        <f>AI67*(1-IF(AJ$2&lt;=2032,'MP-2016 factors'!CL48,HLOOKUP('MP-2016 factors'!$CE$2,'MP-2016 factors'!$CE$2:$CE$103,2+$A67-20)))</f>
        <v>0.72820151556027191</v>
      </c>
      <c r="AK67" s="15">
        <f>AJ67*(1-IF(AK$2&lt;=2032,'MP-2016 factors'!CM48,HLOOKUP('MP-2016 factors'!$CE$2,'MP-2016 factors'!$CE$2:$CE$103,2+$A67-20)))</f>
        <v>0.72091950040466923</v>
      </c>
      <c r="AL67" s="15">
        <f>AK67*(1-IF(AL$2&lt;=2032,'MP-2016 factors'!CN48,HLOOKUP('MP-2016 factors'!$CE$2,'MP-2016 factors'!$CE$2:$CE$103,2+$A67-20)))</f>
        <v>0.71371030540062252</v>
      </c>
      <c r="AM67" s="15">
        <f>AL67*(1-IF(AM$2&lt;=2032,'MP-2016 factors'!CO48,HLOOKUP('MP-2016 factors'!$CE$2,'MP-2016 factors'!$CE$2:$CE$103,2+$A67-20)))</f>
        <v>0.70657320234661625</v>
      </c>
      <c r="AN67" s="15">
        <f>AM67*(1-IF(AN$2&lt;=2032,'MP-2016 factors'!CP48,HLOOKUP('MP-2016 factors'!$CE$2,'MP-2016 factors'!$CE$2:$CE$103,2+$A67-20)))</f>
        <v>0.69950747032315008</v>
      </c>
      <c r="AO67" s="15">
        <f>AN67*(1-IF(AO$2&lt;=2032,'MP-2016 factors'!CQ48,HLOOKUP('MP-2016 factors'!$CE$2,'MP-2016 factors'!$CE$2:$CE$103,2+$A67-20)))</f>
        <v>0.69251239561991862</v>
      </c>
      <c r="AP67" s="15">
        <f>AO67*(1-IF(AP$2&lt;=2032,'MP-2016 factors'!CR48,HLOOKUP('MP-2016 factors'!$CE$2,'MP-2016 factors'!$CE$2:$CE$103,2+$A67-20)))</f>
        <v>0.68558727166371947</v>
      </c>
      <c r="AQ67" s="15">
        <f>AP67*(1-IF(AQ$2&lt;=2032,'MP-2016 factors'!CS48,HLOOKUP('MP-2016 factors'!$CE$2,'MP-2016 factors'!$CE$2:$CE$103,2+$A67-20)))</f>
        <v>0.67873139894708223</v>
      </c>
      <c r="AR67" s="15">
        <f>AQ67*(1-IF(AR$2&lt;=2032,'MP-2016 factors'!CT48,HLOOKUP('MP-2016 factors'!$CE$2,'MP-2016 factors'!$CE$2:$CE$103,2+$A67-20)))</f>
        <v>0.67194408495761138</v>
      </c>
      <c r="AS67" s="15">
        <f>AR67*(1-IF(AS$2&lt;=2032,'MP-2016 factors'!CU48,HLOOKUP('MP-2016 factors'!$CE$2,'MP-2016 factors'!$CE$2:$CE$103,2+$A67-20)))</f>
        <v>0.66522464410803528</v>
      </c>
      <c r="AT67" s="15">
        <f>AS67*(1-IF(AT$2&lt;=2032,'MP-2016 factors'!CV48,HLOOKUP('MP-2016 factors'!$CE$2,'MP-2016 factors'!$CE$2:$CE$103,2+$A67-20)))</f>
        <v>0.65857239766695497</v>
      </c>
      <c r="AU67" s="15">
        <f>AT67*(1-IF(AU$2&lt;=2032,'MP-2016 factors'!CW48,HLOOKUP('MP-2016 factors'!$CE$2,'MP-2016 factors'!$CE$2:$CE$103,2+$A67-20)))</f>
        <v>0.6519866736902854</v>
      </c>
      <c r="AV67" s="15">
        <f>AU67*(1-IF(AV$2&lt;=2032,'MP-2016 factors'!CX48,HLOOKUP('MP-2016 factors'!$CE$2,'MP-2016 factors'!$CE$2:$CE$103,2+$A67-20)))</f>
        <v>0.64546680695338254</v>
      </c>
      <c r="AW67" s="15">
        <f>AV67*(1-IF(AW$2&lt;=2032,'MP-2016 factors'!CY48,HLOOKUP('MP-2016 factors'!$CE$2,'MP-2016 factors'!$CE$2:$CE$103,2+$A67-20)))</f>
        <v>0.63901213888384867</v>
      </c>
      <c r="AX67" s="15">
        <f>AW67*(1-IF(AX$2&lt;=2032,'MP-2016 factors'!CZ48,HLOOKUP('MP-2016 factors'!$CE$2,'MP-2016 factors'!$CE$2:$CE$103,2+$A67-20)))</f>
        <v>0.63262201749501012</v>
      </c>
      <c r="AY67" s="15">
        <f>AX67*(1-IF(AY$2&lt;=2032,'MP-2016 factors'!DA48,HLOOKUP('MP-2016 factors'!$CE$2,'MP-2016 factors'!$CE$2:$CE$103,2+$A67-20)))</f>
        <v>0.62629579732006002</v>
      </c>
      <c r="AZ67" s="15">
        <f>AY67*(1-IF(AZ$2&lt;=2032,'MP-2016 factors'!DB48,HLOOKUP('MP-2016 factors'!$CE$2,'MP-2016 factors'!$CE$2:$CE$103,2+$A67-20)))</f>
        <v>0.62003283934685938</v>
      </c>
      <c r="BA67" s="15">
        <f>AZ67*(1-IF(BA$2&lt;=2032,'MP-2016 factors'!DC48,HLOOKUP('MP-2016 factors'!$CE$2,'MP-2016 factors'!$CE$2:$CE$103,2+$A67-20)))</f>
        <v>0.61383251095339075</v>
      </c>
      <c r="BB67" s="15">
        <f>BA67*(1-IF(BB$2&lt;=2032,'MP-2016 factors'!DD48,HLOOKUP('MP-2016 factors'!$CE$2,'MP-2016 factors'!$CE$2:$CE$103,2+$A67-20)))</f>
        <v>0.60769418584385682</v>
      </c>
      <c r="BC67" s="15">
        <f>BB67*(1-IF(BC$2&lt;=2032,'MP-2016 factors'!DE48,HLOOKUP('MP-2016 factors'!$CE$2,'MP-2016 factors'!$CE$2:$CE$103,2+$A67-20)))</f>
        <v>0.60161724398541827</v>
      </c>
      <c r="BD67" s="15">
        <f>BC67*(1-IF(BD$2&lt;=2032,'MP-2016 factors'!DF48,HLOOKUP('MP-2016 factors'!$CE$2,'MP-2016 factors'!$CE$2:$CE$103,2+$A67-20)))</f>
        <v>0.59560107154556408</v>
      </c>
      <c r="BE67" s="15">
        <f>BD67*(1-IF(BE$2&lt;=2032,'MP-2016 factors'!DG48,HLOOKUP('MP-2016 factors'!$CE$2,'MP-2016 factors'!$CE$2:$CE$103,2+$A67-20)))</f>
        <v>0.58964506083010848</v>
      </c>
      <c r="BF67" s="15">
        <f>BE67*(1-IF(BF$2&lt;=2032,'MP-2016 factors'!DH48,HLOOKUP('MP-2016 factors'!$CE$2,'MP-2016 factors'!$CE$2:$CE$103,2+$A67-20)))</f>
        <v>0.58374861022180735</v>
      </c>
      <c r="BG67" s="15">
        <f>BF67*(1-IF(BG$2&lt;=2032,'MP-2016 factors'!DI48,HLOOKUP('MP-2016 factors'!$CE$2,'MP-2016 factors'!$CE$2:$CE$103,2+$A67-20)))</f>
        <v>0.57791112411958923</v>
      </c>
      <c r="BH67" s="15">
        <f>BG67*(1-IF(BH$2&lt;=2032,'MP-2016 factors'!DJ48,HLOOKUP('MP-2016 factors'!$CE$2,'MP-2016 factors'!$CE$2:$CE$103,2+$A67-20)))</f>
        <v>0.57213201287839333</v>
      </c>
      <c r="BI67" s="15">
        <f>BH67*(1-IF(BI$2&lt;=2032,'MP-2016 factors'!DK48,HLOOKUP('MP-2016 factors'!$CE$2,'MP-2016 factors'!$CE$2:$CE$103,2+$A67-20)))</f>
        <v>0.56641069274960942</v>
      </c>
      <c r="BJ67" s="15">
        <f>BI67*(1-IF(BJ$2&lt;=2032,'MP-2016 factors'!DL48,HLOOKUP('MP-2016 factors'!$CE$2,'MP-2016 factors'!$CE$2:$CE$103,2+$A67-20)))</f>
        <v>0.56074658582211334</v>
      </c>
      <c r="BK67" s="15">
        <f>BJ67*(1-IF(BK$2&lt;=2032,'MP-2016 factors'!DM48,HLOOKUP('MP-2016 factors'!$CE$2,'MP-2016 factors'!$CE$2:$CE$103,2+$A67-20)))</f>
        <v>0.5551391199638922</v>
      </c>
      <c r="BL67" s="15">
        <f>BK67*(1-IF(BL$2&lt;=2032,'MP-2016 factors'!DN48,HLOOKUP('MP-2016 factors'!$CE$2,'MP-2016 factors'!$CE$2:$CE$103,2+$A67-20)))</f>
        <v>0.54958772876425332</v>
      </c>
      <c r="BM67" s="15">
        <f>BL67*(1-IF(BM$2&lt;=2032,'MP-2016 factors'!DO48,HLOOKUP('MP-2016 factors'!$CE$2,'MP-2016 factors'!$CE$2:$CE$103,2+$A67-20)))</f>
        <v>0.54409185147661077</v>
      </c>
      <c r="BN67" s="15">
        <f>BM67*(1-IF(BN$2&lt;=2032,'MP-2016 factors'!DP48,HLOOKUP('MP-2016 factors'!$CE$2,'MP-2016 factors'!$CE$2:$CE$103,2+$A67-20)))</f>
        <v>0.53865093296184463</v>
      </c>
      <c r="BO67" s="15">
        <f>BN67*(1-IF(BO$2&lt;=2032,'MP-2016 factors'!DQ48,HLOOKUP('MP-2016 factors'!$CE$2,'MP-2016 factors'!$CE$2:$CE$103,2+$A67-20)))</f>
        <v>0.53326442363222615</v>
      </c>
      <c r="BP67" s="15">
        <f>BO67*(1-IF(BP$2&lt;=2032,'MP-2016 factors'!DR48,HLOOKUP('MP-2016 factors'!$CE$2,'MP-2016 factors'!$CE$2:$CE$103,2+$A67-20)))</f>
        <v>0.52793177939590386</v>
      </c>
      <c r="BQ67" s="15">
        <f>BP67*(1-IF(BQ$2&lt;=2032,'MP-2016 factors'!DS48,HLOOKUP('MP-2016 factors'!$CE$2,'MP-2016 factors'!$CE$2:$CE$103,2+$A67-20)))</f>
        <v>0.52265246160194478</v>
      </c>
      <c r="BR67" s="15">
        <f>BQ67*(1-IF(BR$2&lt;=2032,'MP-2016 factors'!DT48,HLOOKUP('MP-2016 factors'!$CE$2,'MP-2016 factors'!$CE$2:$CE$103,2+$A67-20)))</f>
        <v>0.51742593698592532</v>
      </c>
      <c r="BS67" s="15">
        <f>BR67*(1-IF(BS$2&lt;=2032,'MP-2016 factors'!DU48,HLOOKUP('MP-2016 factors'!$CE$2,'MP-2016 factors'!$CE$2:$CE$103,2+$A67-20)))</f>
        <v>0.51225167761606605</v>
      </c>
      <c r="BT67" s="15">
        <f>BS67*(1-IF(BT$2&lt;=2032,'MP-2016 factors'!DV48,HLOOKUP('MP-2016 factors'!$CE$2,'MP-2016 factors'!$CE$2:$CE$103,2+$A67-20)))</f>
        <v>0.50712916083990534</v>
      </c>
      <c r="BU67" s="15">
        <f>BT67*(1-IF(BU$2&lt;=2032,'MP-2016 factors'!DW48,HLOOKUP('MP-2016 factors'!$CE$2,'MP-2016 factors'!$CE$2:$CE$103,2+$A67-20)))</f>
        <v>0.5020578692315063</v>
      </c>
      <c r="BV67" s="15">
        <f>BU67*(1-IF(BV$2&lt;=2032,'MP-2016 factors'!DX48,HLOOKUP('MP-2016 factors'!$CE$2,'MP-2016 factors'!$CE$2:$CE$103,2+$A67-20)))</f>
        <v>0.49703729053919121</v>
      </c>
      <c r="BW67" s="15">
        <f>BV67*(1-IF(BW$2&lt;=2032,'MP-2016 factors'!DY48,HLOOKUP('MP-2016 factors'!$CE$2,'MP-2016 factors'!$CE$2:$CE$103,2+$A67-20)))</f>
        <v>0.49206691763379928</v>
      </c>
      <c r="BX67" s="15">
        <f>BW67*(1-IF(BX$2&lt;=2032,'MP-2016 factors'!DZ48,HLOOKUP('MP-2016 factors'!$CE$2,'MP-2016 factors'!$CE$2:$CE$103,2+$A67-20)))</f>
        <v>0.4871462484574613</v>
      </c>
      <c r="BY67" s="15">
        <f>BX67*(1-IF(BY$2&lt;=2032,'MP-2016 factors'!EA48,HLOOKUP('MP-2016 factors'!$CE$2,'MP-2016 factors'!$CE$2:$CE$103,2+$A67-20)))</f>
        <v>0.4822747859728867</v>
      </c>
      <c r="BZ67" s="15">
        <f>BY67*(1-IF(BZ$2&lt;=2032,'MP-2016 factors'!EB48,HLOOKUP('MP-2016 factors'!$CE$2,'MP-2016 factors'!$CE$2:$CE$103,2+$A67-20)))</f>
        <v>0.47745203811315784</v>
      </c>
      <c r="CA67" s="15">
        <f>BZ67*(1-IF(CA$2&lt;=2032,'MP-2016 factors'!EC48,HLOOKUP('MP-2016 factors'!$CE$2,'MP-2016 factors'!$CE$2:$CE$103,2+$A67-20)))</f>
        <v>0.47267751773202626</v>
      </c>
      <c r="CB67" s="15">
        <f>CA67*(1-IF(CB$2&lt;=2032,'MP-2016 factors'!ED48,HLOOKUP('MP-2016 factors'!$CE$2,'MP-2016 factors'!$CE$2:$CE$103,2+$A67-20)))</f>
        <v>0.46795074255470598</v>
      </c>
      <c r="CC67" s="15">
        <f>CB67*(1-IF(CC$2&lt;=2032,'MP-2016 factors'!EE48,HLOOKUP('MP-2016 factors'!$CE$2,'MP-2016 factors'!$CE$2:$CE$103,2+$A67-20)))</f>
        <v>0.46327123512915891</v>
      </c>
      <c r="CD67" s="15">
        <f>CC67*(1-IF(CD$2&lt;=2032,'MP-2016 factors'!EF48,HLOOKUP('MP-2016 factors'!$CE$2,'MP-2016 factors'!$CE$2:$CE$103,2+$A67-20)))</f>
        <v>0.45863852277786732</v>
      </c>
      <c r="CE67" s="15">
        <f>CD67*(1-IF(CE$2&lt;=2032,'MP-2016 factors'!EG48,HLOOKUP('MP-2016 factors'!$CE$2,'MP-2016 factors'!$CE$2:$CE$103,2+$A67-20)))</f>
        <v>0.45405213755008866</v>
      </c>
      <c r="CF67" s="15">
        <f>CE67*(1-IF(CF$2&lt;=2032,'MP-2016 factors'!EH48,HLOOKUP('MP-2016 factors'!$CE$2,'MP-2016 factors'!$CE$2:$CE$103,2+$A67-20)))</f>
        <v>0.44951161617458779</v>
      </c>
      <c r="CG67" s="15">
        <f>CF67*(1-IF(CG$2&lt;=2032,'MP-2016 factors'!EI48,HLOOKUP('MP-2016 factors'!$CE$2,'MP-2016 factors'!$CE$2:$CE$103,2+$A67-20)))</f>
        <v>0.44501650001284193</v>
      </c>
      <c r="CH67" s="15">
        <f>CG67*(1-IF(CH$2&lt;=2032,'MP-2016 factors'!EJ48,HLOOKUP('MP-2016 factors'!$CE$2,'MP-2016 factors'!$CE$2:$CE$103,2+$A67-20)))</f>
        <v>0.44056633501271353</v>
      </c>
      <c r="CI67" s="15">
        <f>CH67*(1-IF(CI$2&lt;=2032,'MP-2016 factors'!EK48,HLOOKUP('MP-2016 factors'!$CE$2,'MP-2016 factors'!$CE$2:$CE$103,2+$A67-20)))</f>
        <v>0.43616067166258637</v>
      </c>
      <c r="CJ67" s="15">
        <f>CI67*(1-IF(CJ$2&lt;=2032,'MP-2016 factors'!EL48,HLOOKUP('MP-2016 factors'!$CE$2,'MP-2016 factors'!$CE$2:$CE$103,2+$A67-20)))</f>
        <v>0.43179906494596049</v>
      </c>
      <c r="CK67" s="15">
        <f>CJ67*(1-IF(CK$2&lt;=2032,'MP-2016 factors'!EM48,HLOOKUP('MP-2016 factors'!$CE$2,'MP-2016 factors'!$CE$2:$CE$103,2+$A67-20)))</f>
        <v>0.4274810742965009</v>
      </c>
      <c r="CL67" s="15">
        <f>CK67*(1-IF(CL$2&lt;=2032,'MP-2016 factors'!EN48,HLOOKUP('MP-2016 factors'!$CE$2,'MP-2016 factors'!$CE$2:$CE$103,2+$A67-20)))</f>
        <v>0.42320626355353591</v>
      </c>
      <c r="CM67" s="15">
        <f>CL67*(1-IF(CM$2&lt;=2032,'MP-2016 factors'!EO48,HLOOKUP('MP-2016 factors'!$CE$2,'MP-2016 factors'!$CE$2:$CE$103,2+$A67-20)))</f>
        <v>0.41897420091800053</v>
      </c>
      <c r="CN67" s="15">
        <f>CM67*(1-IF(CN$2&lt;=2032,'MP-2016 factors'!EP48,HLOOKUP('MP-2016 factors'!$CE$2,'MP-2016 factors'!$CE$2:$CE$103,2+$A67-20)))</f>
        <v>0.41478445890882054</v>
      </c>
      <c r="CO67" s="15">
        <f>CN67*(1-IF(CO$2&lt;=2032,'MP-2016 factors'!EQ48,HLOOKUP('MP-2016 factors'!$CE$2,'MP-2016 factors'!$CE$2:$CE$103,2+$A67-20)))</f>
        <v>0.41063661431973231</v>
      </c>
      <c r="CP67" s="15">
        <f>CO67*(1-IF(CP$2&lt;=2032,'MP-2016 factors'!ER48,HLOOKUP('MP-2016 factors'!$CE$2,'MP-2016 factors'!$CE$2:$CE$103,2+$A67-20)))</f>
        <v>0.40653024817653499</v>
      </c>
      <c r="CQ67" s="15">
        <f>CP67*(1-IF(CQ$2&lt;=2032,'MP-2016 factors'!ES48,HLOOKUP('MP-2016 factors'!$CE$2,'MP-2016 factors'!$CE$2:$CE$103,2+$A67-20)))</f>
        <v>0.40246494569476965</v>
      </c>
      <c r="CR67" s="15">
        <f>CQ67*(1-IF(CR$2&lt;=2032,'MP-2016 factors'!ET48,HLOOKUP('MP-2016 factors'!$CE$2,'MP-2016 factors'!$CE$2:$CE$103,2+$A67-20)))</f>
        <v>0.39844029623782196</v>
      </c>
      <c r="CS67" s="15">
        <f>CR67*(1-IF(CS$2&lt;=2032,'MP-2016 factors'!EU48,HLOOKUP('MP-2016 factors'!$CE$2,'MP-2016 factors'!$CE$2:$CE$103,2+$A67-20)))</f>
        <v>0.39445589327544373</v>
      </c>
      <c r="CT67" s="15">
        <f>CS67*(1-IF(CT$2&lt;=2032,'MP-2016 factors'!EV48,HLOOKUP('MP-2016 factors'!$CE$2,'MP-2016 factors'!$CE$2:$CE$103,2+$A67-20)))</f>
        <v>0.39051133434268931</v>
      </c>
      <c r="CU67" s="15">
        <f>CT67*(1-IF(CU$2&lt;=2032,'MP-2016 factors'!EW48,HLOOKUP('MP-2016 factors'!$CE$2,'MP-2016 factors'!$CE$2:$CE$103,2+$A67-20)))</f>
        <v>0.3866062209992624</v>
      </c>
      <c r="CV67" s="15">
        <f>CU67*(1-IF(CV$2&lt;=2032,'MP-2016 factors'!EX48,HLOOKUP('MP-2016 factors'!$CE$2,'MP-2016 factors'!$CE$2:$CE$103,2+$A67-20)))</f>
        <v>0.38274015878926976</v>
      </c>
      <c r="CW67" s="15">
        <f>CV67*(1-IF(CW$2&lt;=2032,'MP-2016 factors'!EY48,HLOOKUP('MP-2016 factors'!$CE$2,'MP-2016 factors'!$CE$2:$CE$103,2+$A67-20)))</f>
        <v>0.37891275720137707</v>
      </c>
      <c r="CX67" s="15">
        <f>CW67*(1-IF(CX$2&lt;=2032,'MP-2016 factors'!EZ48,HLOOKUP('MP-2016 factors'!$CE$2,'MP-2016 factors'!$CE$2:$CE$103,2+$A67-20)))</f>
        <v>0.3751236296293633</v>
      </c>
      <c r="CY67" s="15">
        <f>CX67*(1-IF(CY$2&lt;=2032,'MP-2016 factors'!FA48,HLOOKUP('MP-2016 factors'!$CE$2,'MP-2016 factors'!$CE$2:$CE$103,2+$A67-20)))</f>
        <v>0.37137239333306965</v>
      </c>
      <c r="CZ67" s="15">
        <f>CY67*(1-IF(CZ$2&lt;=2032,'MP-2016 factors'!FB48,HLOOKUP('MP-2016 factors'!$CE$2,'MP-2016 factors'!$CE$2:$CE$103,2+$A67-20)))</f>
        <v>0.36765866939973896</v>
      </c>
      <c r="DA67" s="15">
        <f>CZ67*(1-IF(DA$2&lt;=2032,'MP-2016 factors'!FC48,HLOOKUP('MP-2016 factors'!$CE$2,'MP-2016 factors'!$CE$2:$CE$103,2+$A67-20)))</f>
        <v>0.36398208270574156</v>
      </c>
      <c r="DB67" s="15">
        <f>DA67*(1-IF(DB$2&lt;=2032,'MP-2016 factors'!FD48,HLOOKUP('MP-2016 factors'!$CE$2,'MP-2016 factors'!$CE$2:$CE$103,2+$A67-20)))</f>
        <v>0.36034226187868412</v>
      </c>
      <c r="DC67" s="15">
        <f>DB67*(1-IF(DC$2&lt;=2032,'MP-2016 factors'!FE48,HLOOKUP('MP-2016 factors'!$CE$2,'MP-2016 factors'!$CE$2:$CE$103,2+$A67-20)))</f>
        <v>0.3567388392598973</v>
      </c>
      <c r="DD67" s="15">
        <f>DC67*(1-IF(DD$2&lt;=2032,'MP-2016 factors'!FF48,HLOOKUP('MP-2016 factors'!$CE$2,'MP-2016 factors'!$CE$2:$CE$103,2+$A67-20)))</f>
        <v>0.35317145086729834</v>
      </c>
      <c r="DE67" s="15">
        <f>DD67*(1-IF(DE$2&lt;=2032,'MP-2016 factors'!FG48,HLOOKUP('MP-2016 factors'!$CE$2,'MP-2016 factors'!$CE$2:$CE$103,2+$A67-20)))</f>
        <v>0.34963973635862533</v>
      </c>
      <c r="DF67" s="15">
        <f>DE67*(1-IF(DF$2&lt;=2032,'MP-2016 factors'!FH48,HLOOKUP('MP-2016 factors'!$CE$2,'MP-2016 factors'!$CE$2:$CE$103,2+$A67-20)))</f>
        <v>0.34614333899503907</v>
      </c>
    </row>
    <row r="68" spans="1:110" x14ac:dyDescent="0.25">
      <c r="A68">
        <f t="shared" ref="A68:A122" si="17">A67+1</f>
        <v>66</v>
      </c>
      <c r="B68" s="15">
        <v>1</v>
      </c>
      <c r="C68" s="15">
        <f>B68*(1-IF(C$2&lt;=2032,'MP-2016 factors'!BE49,HLOOKUP('MP-2016 factors'!$CE$2,'MP-2016 factors'!$CE$2:$CE$103,2+$A68-20)))</f>
        <v>0.97450000000000003</v>
      </c>
      <c r="D68" s="15">
        <f>C68*(1-IF(D$2&lt;=2032,'MP-2016 factors'!BF49,HLOOKUP('MP-2016 factors'!$CE$2,'MP-2016 factors'!$CE$2:$CE$103,2+$A68-20)))</f>
        <v>0.95140435000000001</v>
      </c>
      <c r="E68" s="15">
        <f>D68*(1-IF(E$2&lt;=2032,'MP-2016 factors'!BG49,HLOOKUP('MP-2016 factors'!$CE$2,'MP-2016 factors'!$CE$2:$CE$103,2+$A68-20)))</f>
        <v>0.93132971821499999</v>
      </c>
      <c r="F68" s="15">
        <f>E68*(1-IF(F$2&lt;=2032,'MP-2016 factors'!BH49,HLOOKUP('MP-2016 factors'!$CE$2,'MP-2016 factors'!$CE$2:$CE$103,2+$A68-20)))</f>
        <v>0.91456578328713001</v>
      </c>
      <c r="G68" s="15">
        <f>F68*(1-IF(G$2&lt;=2032,'MP-2016 factors'!BI49,HLOOKUP('MP-2016 factors'!$CE$2,'MP-2016 factors'!$CE$2:$CE$103,2+$A68-20)))</f>
        <v>0.9015789491644528</v>
      </c>
      <c r="H68" s="15">
        <f>G68*(1-IF(H$2&lt;=2032,'MP-2016 factors'!BJ49,HLOOKUP('MP-2016 factors'!$CE$2,'MP-2016 factors'!$CE$2:$CE$103,2+$A68-20)))</f>
        <v>0.8926533175677247</v>
      </c>
      <c r="I68" s="15">
        <f>H68*(1-IF(I$2&lt;=2032,'MP-2016 factors'!BK49,HLOOKUP('MP-2016 factors'!$CE$2,'MP-2016 factors'!$CE$2:$CE$103,2+$A68-20)))</f>
        <v>0.88792225498461574</v>
      </c>
      <c r="J68" s="15">
        <f>I68*(1-IF(J$2&lt;=2032,'MP-2016 factors'!BL49,HLOOKUP('MP-2016 factors'!$CE$2,'MP-2016 factors'!$CE$2:$CE$103,2+$A68-20)))</f>
        <v>0.88410418928818191</v>
      </c>
      <c r="K68" s="15">
        <f>J68*(1-IF(K$2&lt;=2032,'MP-2016 factors'!BM49,HLOOKUP('MP-2016 factors'!$CE$2,'MP-2016 factors'!$CE$2:$CE$103,2+$A68-20)))</f>
        <v>0.88100982462567334</v>
      </c>
      <c r="L68" s="15">
        <f>K68*(1-IF(L$2&lt;=2032,'MP-2016 factors'!BN49,HLOOKUP('MP-2016 factors'!$CE$2,'MP-2016 factors'!$CE$2:$CE$103,2+$A68-20)))</f>
        <v>0.87836679515179628</v>
      </c>
      <c r="M68" s="15">
        <f>L68*(1-IF(M$2&lt;=2032,'MP-2016 factors'!BO49,HLOOKUP('MP-2016 factors'!$CE$2,'MP-2016 factors'!$CE$2:$CE$103,2+$A68-20)))</f>
        <v>0.87590736812537118</v>
      </c>
      <c r="N68" s="15">
        <f>M68*(1-IF(N$2&lt;=2032,'MP-2016 factors'!BP49,HLOOKUP('MP-2016 factors'!$CE$2,'MP-2016 factors'!$CE$2:$CE$103,2+$A68-20)))</f>
        <v>0.87327964602099506</v>
      </c>
      <c r="O68" s="15">
        <f>N68*(1-IF(O$2&lt;=2032,'MP-2016 factors'!BQ49,HLOOKUP('MP-2016 factors'!$CE$2,'MP-2016 factors'!$CE$2:$CE$103,2+$A68-20)))</f>
        <v>0.87013583929531946</v>
      </c>
      <c r="P68" s="15">
        <f>O68*(1-IF(P$2&lt;=2032,'MP-2016 factors'!BR49,HLOOKUP('MP-2016 factors'!$CE$2,'MP-2016 factors'!$CE$2:$CE$103,2+$A68-20)))</f>
        <v>0.86630724160242012</v>
      </c>
      <c r="Q68" s="15">
        <f>P68*(1-IF(Q$2&lt;=2032,'MP-2016 factors'!BS49,HLOOKUP('MP-2016 factors'!$CE$2,'MP-2016 factors'!$CE$2:$CE$103,2+$A68-20)))</f>
        <v>0.8616291824977671</v>
      </c>
      <c r="R68" s="15">
        <f>Q68*(1-IF(R$2&lt;=2032,'MP-2016 factors'!BT49,HLOOKUP('MP-2016 factors'!$CE$2,'MP-2016 factors'!$CE$2:$CE$103,2+$A68-20)))</f>
        <v>0.85602859281153165</v>
      </c>
      <c r="S68" s="15">
        <f>R68*(1-IF(S$2&lt;=2032,'MP-2016 factors'!BU49,HLOOKUP('MP-2016 factors'!$CE$2,'MP-2016 factors'!$CE$2:$CE$103,2+$A68-20)))</f>
        <v>0.84960837836544523</v>
      </c>
      <c r="T68" s="15">
        <f>S68*(1-IF(T$2&lt;=2032,'MP-2016 factors'!BV49,HLOOKUP('MP-2016 factors'!$CE$2,'MP-2016 factors'!$CE$2:$CE$103,2+$A68-20)))</f>
        <v>0.84255662882501203</v>
      </c>
      <c r="U68" s="15">
        <f>T68*(1-IF(U$2&lt;=2032,'MP-2016 factors'!BW49,HLOOKUP('MP-2016 factors'!$CE$2,'MP-2016 factors'!$CE$2:$CE$103,2+$A68-20)))</f>
        <v>0.83488936350270437</v>
      </c>
      <c r="V68" s="15">
        <f>U68*(1-IF(V$2&lt;=2032,'MP-2016 factors'!BX49,HLOOKUP('MP-2016 factors'!$CE$2,'MP-2016 factors'!$CE$2:$CE$103,2+$A68-20)))</f>
        <v>0.82687442561307833</v>
      </c>
      <c r="W68" s="15">
        <f>V68*(1-IF(W$2&lt;=2032,'MP-2016 factors'!BY49,HLOOKUP('MP-2016 factors'!$CE$2,'MP-2016 factors'!$CE$2:$CE$103,2+$A68-20)))</f>
        <v>0.81860568135694756</v>
      </c>
      <c r="X68" s="15">
        <f>W68*(1-IF(X$2&lt;=2032,'MP-2016 factors'!BZ49,HLOOKUP('MP-2016 factors'!$CE$2,'MP-2016 factors'!$CE$2:$CE$103,2+$A68-20)))</f>
        <v>0.81025590340710674</v>
      </c>
      <c r="Y68" s="15">
        <f>X68*(1-IF(Y$2&lt;=2032,'MP-2016 factors'!CA49,HLOOKUP('MP-2016 factors'!$CE$2,'MP-2016 factors'!$CE$2:$CE$103,2+$A68-20)))</f>
        <v>0.80191026760201356</v>
      </c>
      <c r="Z68" s="15">
        <f>Y68*(1-IF(Z$2&lt;=2032,'MP-2016 factors'!CB49,HLOOKUP('MP-2016 factors'!$CE$2,'MP-2016 factors'!$CE$2:$CE$103,2+$A68-20)))</f>
        <v>0.79373078287247301</v>
      </c>
      <c r="AA68" s="15">
        <f>Z68*(1-IF(AA$2&lt;=2032,'MP-2016 factors'!CC49,HLOOKUP('MP-2016 factors'!$CE$2,'MP-2016 factors'!$CE$2:$CE$103,2+$A68-20)))</f>
        <v>0.78571410196546099</v>
      </c>
      <c r="AB68" s="15">
        <f>AA68*(1-IF(AB$2&lt;=2032,'MP-2016 factors'!CD49,HLOOKUP('MP-2016 factors'!$CE$2,'MP-2016 factors'!$CE$2:$CE$103,2+$A68-20)))</f>
        <v>0.77785696094580636</v>
      </c>
      <c r="AC68" s="15">
        <f>AB68*(1-IF(AC$2&lt;=2032,'MP-2016 factors'!CE49,HLOOKUP('MP-2016 factors'!$CE$2,'MP-2016 factors'!$CE$2:$CE$103,2+$A68-20)))</f>
        <v>0.77007839133634826</v>
      </c>
      <c r="AD68" s="15">
        <f>AC68*(1-IF(AD$2&lt;=2032,'MP-2016 factors'!CF49,HLOOKUP('MP-2016 factors'!$CE$2,'MP-2016 factors'!$CE$2:$CE$103,2+$A68-20)))</f>
        <v>0.76237760742298477</v>
      </c>
      <c r="AE68" s="15">
        <f>AD68*(1-IF(AE$2&lt;=2032,'MP-2016 factors'!CG49,HLOOKUP('MP-2016 factors'!$CE$2,'MP-2016 factors'!$CE$2:$CE$103,2+$A68-20)))</f>
        <v>0.75475383134875496</v>
      </c>
      <c r="AF68" s="15">
        <f>AE68*(1-IF(AF$2&lt;=2032,'MP-2016 factors'!CH49,HLOOKUP('MP-2016 factors'!$CE$2,'MP-2016 factors'!$CE$2:$CE$103,2+$A68-20)))</f>
        <v>0.74720629303526742</v>
      </c>
      <c r="AG68" s="15">
        <f>AF68*(1-IF(AG$2&lt;=2032,'MP-2016 factors'!CI49,HLOOKUP('MP-2016 factors'!$CE$2,'MP-2016 factors'!$CE$2:$CE$103,2+$A68-20)))</f>
        <v>0.73973423010491479</v>
      </c>
      <c r="AH68" s="15">
        <f>AG68*(1-IF(AH$2&lt;=2032,'MP-2016 factors'!CJ49,HLOOKUP('MP-2016 factors'!$CE$2,'MP-2016 factors'!$CE$2:$CE$103,2+$A68-20)))</f>
        <v>0.73233688780386563</v>
      </c>
      <c r="AI68" s="15">
        <f>AH68*(1-IF(AI$2&lt;=2032,'MP-2016 factors'!CK49,HLOOKUP('MP-2016 factors'!$CE$2,'MP-2016 factors'!$CE$2:$CE$103,2+$A68-20)))</f>
        <v>0.72501351892582699</v>
      </c>
      <c r="AJ68" s="15">
        <f>AI68*(1-IF(AJ$2&lt;=2032,'MP-2016 factors'!CL49,HLOOKUP('MP-2016 factors'!$CE$2,'MP-2016 factors'!$CE$2:$CE$103,2+$A68-20)))</f>
        <v>0.71776338373656867</v>
      </c>
      <c r="AK68" s="15">
        <f>AJ68*(1-IF(AK$2&lt;=2032,'MP-2016 factors'!CM49,HLOOKUP('MP-2016 factors'!$CE$2,'MP-2016 factors'!$CE$2:$CE$103,2+$A68-20)))</f>
        <v>0.71058574989920298</v>
      </c>
      <c r="AL68" s="15">
        <f>AK68*(1-IF(AL$2&lt;=2032,'MP-2016 factors'!CN49,HLOOKUP('MP-2016 factors'!$CE$2,'MP-2016 factors'!$CE$2:$CE$103,2+$A68-20)))</f>
        <v>0.70347989240021092</v>
      </c>
      <c r="AM68" s="15">
        <f>AL68*(1-IF(AM$2&lt;=2032,'MP-2016 factors'!CO49,HLOOKUP('MP-2016 factors'!$CE$2,'MP-2016 factors'!$CE$2:$CE$103,2+$A68-20)))</f>
        <v>0.69644509347620875</v>
      </c>
      <c r="AN68" s="15">
        <f>AM68*(1-IF(AN$2&lt;=2032,'MP-2016 factors'!CP49,HLOOKUP('MP-2016 factors'!$CE$2,'MP-2016 factors'!$CE$2:$CE$103,2+$A68-20)))</f>
        <v>0.6894806425414467</v>
      </c>
      <c r="AO68" s="15">
        <f>AN68*(1-IF(AO$2&lt;=2032,'MP-2016 factors'!CQ49,HLOOKUP('MP-2016 factors'!$CE$2,'MP-2016 factors'!$CE$2:$CE$103,2+$A68-20)))</f>
        <v>0.68258583611603219</v>
      </c>
      <c r="AP68" s="15">
        <f>AO68*(1-IF(AP$2&lt;=2032,'MP-2016 factors'!CR49,HLOOKUP('MP-2016 factors'!$CE$2,'MP-2016 factors'!$CE$2:$CE$103,2+$A68-20)))</f>
        <v>0.67575997775487184</v>
      </c>
      <c r="AQ68" s="15">
        <f>AP68*(1-IF(AQ$2&lt;=2032,'MP-2016 factors'!CS49,HLOOKUP('MP-2016 factors'!$CE$2,'MP-2016 factors'!$CE$2:$CE$103,2+$A68-20)))</f>
        <v>0.66900237797732309</v>
      </c>
      <c r="AR68" s="15">
        <f>AQ68*(1-IF(AR$2&lt;=2032,'MP-2016 factors'!CT49,HLOOKUP('MP-2016 factors'!$CE$2,'MP-2016 factors'!$CE$2:$CE$103,2+$A68-20)))</f>
        <v>0.66231235419754986</v>
      </c>
      <c r="AS68" s="15">
        <f>AR68*(1-IF(AS$2&lt;=2032,'MP-2016 factors'!CU49,HLOOKUP('MP-2016 factors'!$CE$2,'MP-2016 factors'!$CE$2:$CE$103,2+$A68-20)))</f>
        <v>0.65568923065557438</v>
      </c>
      <c r="AT68" s="15">
        <f>AS68*(1-IF(AT$2&lt;=2032,'MP-2016 factors'!CV49,HLOOKUP('MP-2016 factors'!$CE$2,'MP-2016 factors'!$CE$2:$CE$103,2+$A68-20)))</f>
        <v>0.64913233834901862</v>
      </c>
      <c r="AU68" s="15">
        <f>AT68*(1-IF(AU$2&lt;=2032,'MP-2016 factors'!CW49,HLOOKUP('MP-2016 factors'!$CE$2,'MP-2016 factors'!$CE$2:$CE$103,2+$A68-20)))</f>
        <v>0.64264101496552839</v>
      </c>
      <c r="AV68" s="15">
        <f>AU68*(1-IF(AV$2&lt;=2032,'MP-2016 factors'!CX49,HLOOKUP('MP-2016 factors'!$CE$2,'MP-2016 factors'!$CE$2:$CE$103,2+$A68-20)))</f>
        <v>0.63621460481587311</v>
      </c>
      <c r="AW68" s="15">
        <f>AV68*(1-IF(AW$2&lt;=2032,'MP-2016 factors'!CY49,HLOOKUP('MP-2016 factors'!$CE$2,'MP-2016 factors'!$CE$2:$CE$103,2+$A68-20)))</f>
        <v>0.62985245876771434</v>
      </c>
      <c r="AX68" s="15">
        <f>AW68*(1-IF(AX$2&lt;=2032,'MP-2016 factors'!CZ49,HLOOKUP('MP-2016 factors'!$CE$2,'MP-2016 factors'!$CE$2:$CE$103,2+$A68-20)))</f>
        <v>0.62355393418003724</v>
      </c>
      <c r="AY68" s="15">
        <f>AX68*(1-IF(AY$2&lt;=2032,'MP-2016 factors'!DA49,HLOOKUP('MP-2016 factors'!$CE$2,'MP-2016 factors'!$CE$2:$CE$103,2+$A68-20)))</f>
        <v>0.61731839483823681</v>
      </c>
      <c r="AZ68" s="15">
        <f>AY68*(1-IF(AZ$2&lt;=2032,'MP-2016 factors'!DB49,HLOOKUP('MP-2016 factors'!$CE$2,'MP-2016 factors'!$CE$2:$CE$103,2+$A68-20)))</f>
        <v>0.61114521088985441</v>
      </c>
      <c r="BA68" s="15">
        <f>AZ68*(1-IF(BA$2&lt;=2032,'MP-2016 factors'!DC49,HLOOKUP('MP-2016 factors'!$CE$2,'MP-2016 factors'!$CE$2:$CE$103,2+$A68-20)))</f>
        <v>0.60503375878095589</v>
      </c>
      <c r="BB68" s="15">
        <f>BA68*(1-IF(BB$2&lt;=2032,'MP-2016 factors'!DD49,HLOOKUP('MP-2016 factors'!$CE$2,'MP-2016 factors'!$CE$2:$CE$103,2+$A68-20)))</f>
        <v>0.59898342119314629</v>
      </c>
      <c r="BC68" s="15">
        <f>BB68*(1-IF(BC$2&lt;=2032,'MP-2016 factors'!DE49,HLOOKUP('MP-2016 factors'!$CE$2,'MP-2016 factors'!$CE$2:$CE$103,2+$A68-20)))</f>
        <v>0.59299358698121485</v>
      </c>
      <c r="BD68" s="15">
        <f>BC68*(1-IF(BD$2&lt;=2032,'MP-2016 factors'!DF49,HLOOKUP('MP-2016 factors'!$CE$2,'MP-2016 factors'!$CE$2:$CE$103,2+$A68-20)))</f>
        <v>0.58706365111140268</v>
      </c>
      <c r="BE68" s="15">
        <f>BD68*(1-IF(BE$2&lt;=2032,'MP-2016 factors'!DG49,HLOOKUP('MP-2016 factors'!$CE$2,'MP-2016 factors'!$CE$2:$CE$103,2+$A68-20)))</f>
        <v>0.5811930146002886</v>
      </c>
      <c r="BF68" s="15">
        <f>BE68*(1-IF(BF$2&lt;=2032,'MP-2016 factors'!DH49,HLOOKUP('MP-2016 factors'!$CE$2,'MP-2016 factors'!$CE$2:$CE$103,2+$A68-20)))</f>
        <v>0.57538108445428571</v>
      </c>
      <c r="BG68" s="15">
        <f>BF68*(1-IF(BG$2&lt;=2032,'MP-2016 factors'!DI49,HLOOKUP('MP-2016 factors'!$CE$2,'MP-2016 factors'!$CE$2:$CE$103,2+$A68-20)))</f>
        <v>0.56962727360974286</v>
      </c>
      <c r="BH68" s="15">
        <f>BG68*(1-IF(BH$2&lt;=2032,'MP-2016 factors'!DJ49,HLOOKUP('MP-2016 factors'!$CE$2,'MP-2016 factors'!$CE$2:$CE$103,2+$A68-20)))</f>
        <v>0.56393100087364545</v>
      </c>
      <c r="BI68" s="15">
        <f>BH68*(1-IF(BI$2&lt;=2032,'MP-2016 factors'!DK49,HLOOKUP('MP-2016 factors'!$CE$2,'MP-2016 factors'!$CE$2:$CE$103,2+$A68-20)))</f>
        <v>0.55829169086490904</v>
      </c>
      <c r="BJ68" s="15">
        <f>BI68*(1-IF(BJ$2&lt;=2032,'MP-2016 factors'!DL49,HLOOKUP('MP-2016 factors'!$CE$2,'MP-2016 factors'!$CE$2:$CE$103,2+$A68-20)))</f>
        <v>0.55270877395625995</v>
      </c>
      <c r="BK68" s="15">
        <f>BJ68*(1-IF(BK$2&lt;=2032,'MP-2016 factors'!DM49,HLOOKUP('MP-2016 factors'!$CE$2,'MP-2016 factors'!$CE$2:$CE$103,2+$A68-20)))</f>
        <v>0.54718168621669738</v>
      </c>
      <c r="BL68" s="15">
        <f>BK68*(1-IF(BL$2&lt;=2032,'MP-2016 factors'!DN49,HLOOKUP('MP-2016 factors'!$CE$2,'MP-2016 factors'!$CE$2:$CE$103,2+$A68-20)))</f>
        <v>0.54170986935453036</v>
      </c>
      <c r="BM68" s="15">
        <f>BL68*(1-IF(BM$2&lt;=2032,'MP-2016 factors'!DO49,HLOOKUP('MP-2016 factors'!$CE$2,'MP-2016 factors'!$CE$2:$CE$103,2+$A68-20)))</f>
        <v>0.53629277066098502</v>
      </c>
      <c r="BN68" s="15">
        <f>BM68*(1-IF(BN$2&lt;=2032,'MP-2016 factors'!DP49,HLOOKUP('MP-2016 factors'!$CE$2,'MP-2016 factors'!$CE$2:$CE$103,2+$A68-20)))</f>
        <v>0.53092984295437518</v>
      </c>
      <c r="BO68" s="15">
        <f>BN68*(1-IF(BO$2&lt;=2032,'MP-2016 factors'!DQ49,HLOOKUP('MP-2016 factors'!$CE$2,'MP-2016 factors'!$CE$2:$CE$103,2+$A68-20)))</f>
        <v>0.52562054452483142</v>
      </c>
      <c r="BP68" s="15">
        <f>BO68*(1-IF(BP$2&lt;=2032,'MP-2016 factors'!DR49,HLOOKUP('MP-2016 factors'!$CE$2,'MP-2016 factors'!$CE$2:$CE$103,2+$A68-20)))</f>
        <v>0.52036433907958313</v>
      </c>
      <c r="BQ68" s="15">
        <f>BP68*(1-IF(BQ$2&lt;=2032,'MP-2016 factors'!DS49,HLOOKUP('MP-2016 factors'!$CE$2,'MP-2016 factors'!$CE$2:$CE$103,2+$A68-20)))</f>
        <v>0.51516069568878731</v>
      </c>
      <c r="BR68" s="15">
        <f>BQ68*(1-IF(BR$2&lt;=2032,'MP-2016 factors'!DT49,HLOOKUP('MP-2016 factors'!$CE$2,'MP-2016 factors'!$CE$2:$CE$103,2+$A68-20)))</f>
        <v>0.51000908873189943</v>
      </c>
      <c r="BS68" s="15">
        <f>BR68*(1-IF(BS$2&lt;=2032,'MP-2016 factors'!DU49,HLOOKUP('MP-2016 factors'!$CE$2,'MP-2016 factors'!$CE$2:$CE$103,2+$A68-20)))</f>
        <v>0.50490899784458043</v>
      </c>
      <c r="BT68" s="15">
        <f>BS68*(1-IF(BT$2&lt;=2032,'MP-2016 factors'!DV49,HLOOKUP('MP-2016 factors'!$CE$2,'MP-2016 factors'!$CE$2:$CE$103,2+$A68-20)))</f>
        <v>0.4998599078661346</v>
      </c>
      <c r="BU68" s="15">
        <f>BT68*(1-IF(BU$2&lt;=2032,'MP-2016 factors'!DW49,HLOOKUP('MP-2016 factors'!$CE$2,'MP-2016 factors'!$CE$2:$CE$103,2+$A68-20)))</f>
        <v>0.49486130878747325</v>
      </c>
      <c r="BV68" s="15">
        <f>BU68*(1-IF(BV$2&lt;=2032,'MP-2016 factors'!DX49,HLOOKUP('MP-2016 factors'!$CE$2,'MP-2016 factors'!$CE$2:$CE$103,2+$A68-20)))</f>
        <v>0.4899126956995985</v>
      </c>
      <c r="BW68" s="15">
        <f>BV68*(1-IF(BW$2&lt;=2032,'MP-2016 factors'!DY49,HLOOKUP('MP-2016 factors'!$CE$2,'MP-2016 factors'!$CE$2:$CE$103,2+$A68-20)))</f>
        <v>0.48501356874260249</v>
      </c>
      <c r="BX68" s="15">
        <f>BW68*(1-IF(BX$2&lt;=2032,'MP-2016 factors'!DZ49,HLOOKUP('MP-2016 factors'!$CE$2,'MP-2016 factors'!$CE$2:$CE$103,2+$A68-20)))</f>
        <v>0.48016343305517645</v>
      </c>
      <c r="BY68" s="15">
        <f>BX68*(1-IF(BY$2&lt;=2032,'MP-2016 factors'!EA49,HLOOKUP('MP-2016 factors'!$CE$2,'MP-2016 factors'!$CE$2:$CE$103,2+$A68-20)))</f>
        <v>0.4753617987246247</v>
      </c>
      <c r="BZ68" s="15">
        <f>BY68*(1-IF(BZ$2&lt;=2032,'MP-2016 factors'!EB49,HLOOKUP('MP-2016 factors'!$CE$2,'MP-2016 factors'!$CE$2:$CE$103,2+$A68-20)))</f>
        <v>0.47060818073737842</v>
      </c>
      <c r="CA68" s="15">
        <f>BZ68*(1-IF(CA$2&lt;=2032,'MP-2016 factors'!EC49,HLOOKUP('MP-2016 factors'!$CE$2,'MP-2016 factors'!$CE$2:$CE$103,2+$A68-20)))</f>
        <v>0.46590209893000462</v>
      </c>
      <c r="CB68" s="15">
        <f>CA68*(1-IF(CB$2&lt;=2032,'MP-2016 factors'!ED49,HLOOKUP('MP-2016 factors'!$CE$2,'MP-2016 factors'!$CE$2:$CE$103,2+$A68-20)))</f>
        <v>0.46124307794070457</v>
      </c>
      <c r="CC68" s="15">
        <f>CB68*(1-IF(CC$2&lt;=2032,'MP-2016 factors'!EE49,HLOOKUP('MP-2016 factors'!$CE$2,'MP-2016 factors'!$CE$2:$CE$103,2+$A68-20)))</f>
        <v>0.45663064716129753</v>
      </c>
      <c r="CD68" s="15">
        <f>CC68*(1-IF(CD$2&lt;=2032,'MP-2016 factors'!EF49,HLOOKUP('MP-2016 factors'!$CE$2,'MP-2016 factors'!$CE$2:$CE$103,2+$A68-20)))</f>
        <v>0.45206434068968454</v>
      </c>
      <c r="CE68" s="15">
        <f>CD68*(1-IF(CE$2&lt;=2032,'MP-2016 factors'!EG49,HLOOKUP('MP-2016 factors'!$CE$2,'MP-2016 factors'!$CE$2:$CE$103,2+$A68-20)))</f>
        <v>0.4475436972827877</v>
      </c>
      <c r="CF68" s="15">
        <f>CE68*(1-IF(CF$2&lt;=2032,'MP-2016 factors'!EH49,HLOOKUP('MP-2016 factors'!$CE$2,'MP-2016 factors'!$CE$2:$CE$103,2+$A68-20)))</f>
        <v>0.44306826030995983</v>
      </c>
      <c r="CG68" s="15">
        <f>CF68*(1-IF(CG$2&lt;=2032,'MP-2016 factors'!EI49,HLOOKUP('MP-2016 factors'!$CE$2,'MP-2016 factors'!$CE$2:$CE$103,2+$A68-20)))</f>
        <v>0.43863757770686024</v>
      </c>
      <c r="CH68" s="15">
        <f>CG68*(1-IF(CH$2&lt;=2032,'MP-2016 factors'!EJ49,HLOOKUP('MP-2016 factors'!$CE$2,'MP-2016 factors'!$CE$2:$CE$103,2+$A68-20)))</f>
        <v>0.43425120192979161</v>
      </c>
      <c r="CI68" s="15">
        <f>CH68*(1-IF(CI$2&lt;=2032,'MP-2016 factors'!EK49,HLOOKUP('MP-2016 factors'!$CE$2,'MP-2016 factors'!$CE$2:$CE$103,2+$A68-20)))</f>
        <v>0.42990868991049369</v>
      </c>
      <c r="CJ68" s="15">
        <f>CI68*(1-IF(CJ$2&lt;=2032,'MP-2016 factors'!EL49,HLOOKUP('MP-2016 factors'!$CE$2,'MP-2016 factors'!$CE$2:$CE$103,2+$A68-20)))</f>
        <v>0.42560960301138873</v>
      </c>
      <c r="CK68" s="15">
        <f>CJ68*(1-IF(CK$2&lt;=2032,'MP-2016 factors'!EM49,HLOOKUP('MP-2016 factors'!$CE$2,'MP-2016 factors'!$CE$2:$CE$103,2+$A68-20)))</f>
        <v>0.42135350698127483</v>
      </c>
      <c r="CL68" s="15">
        <f>CK68*(1-IF(CL$2&lt;=2032,'MP-2016 factors'!EN49,HLOOKUP('MP-2016 factors'!$CE$2,'MP-2016 factors'!$CE$2:$CE$103,2+$A68-20)))</f>
        <v>0.41713997191146207</v>
      </c>
      <c r="CM68" s="15">
        <f>CL68*(1-IF(CM$2&lt;=2032,'MP-2016 factors'!EO49,HLOOKUP('MP-2016 factors'!$CE$2,'MP-2016 factors'!$CE$2:$CE$103,2+$A68-20)))</f>
        <v>0.41296857219234745</v>
      </c>
      <c r="CN68" s="15">
        <f>CM68*(1-IF(CN$2&lt;=2032,'MP-2016 factors'!EP49,HLOOKUP('MP-2016 factors'!$CE$2,'MP-2016 factors'!$CE$2:$CE$103,2+$A68-20)))</f>
        <v>0.40883888647042399</v>
      </c>
      <c r="CO68" s="15">
        <f>CN68*(1-IF(CO$2&lt;=2032,'MP-2016 factors'!EQ49,HLOOKUP('MP-2016 factors'!$CE$2,'MP-2016 factors'!$CE$2:$CE$103,2+$A68-20)))</f>
        <v>0.40475049760571974</v>
      </c>
      <c r="CP68" s="15">
        <f>CO68*(1-IF(CP$2&lt;=2032,'MP-2016 factors'!ER49,HLOOKUP('MP-2016 factors'!$CE$2,'MP-2016 factors'!$CE$2:$CE$103,2+$A68-20)))</f>
        <v>0.40070299262966252</v>
      </c>
      <c r="CQ68" s="15">
        <f>CP68*(1-IF(CQ$2&lt;=2032,'MP-2016 factors'!ES49,HLOOKUP('MP-2016 factors'!$CE$2,'MP-2016 factors'!$CE$2:$CE$103,2+$A68-20)))</f>
        <v>0.39669596270336588</v>
      </c>
      <c r="CR68" s="15">
        <f>CQ68*(1-IF(CR$2&lt;=2032,'MP-2016 factors'!ET49,HLOOKUP('MP-2016 factors'!$CE$2,'MP-2016 factors'!$CE$2:$CE$103,2+$A68-20)))</f>
        <v>0.39272900307633224</v>
      </c>
      <c r="CS68" s="15">
        <f>CR68*(1-IF(CS$2&lt;=2032,'MP-2016 factors'!EU49,HLOOKUP('MP-2016 factors'!$CE$2,'MP-2016 factors'!$CE$2:$CE$103,2+$A68-20)))</f>
        <v>0.38880171304556893</v>
      </c>
      <c r="CT68" s="15">
        <f>CS68*(1-IF(CT$2&lt;=2032,'MP-2016 factors'!EV49,HLOOKUP('MP-2016 factors'!$CE$2,'MP-2016 factors'!$CE$2:$CE$103,2+$A68-20)))</f>
        <v>0.38491369591511326</v>
      </c>
      <c r="CU68" s="15">
        <f>CT68*(1-IF(CU$2&lt;=2032,'MP-2016 factors'!EW49,HLOOKUP('MP-2016 factors'!$CE$2,'MP-2016 factors'!$CE$2:$CE$103,2+$A68-20)))</f>
        <v>0.38106455895596214</v>
      </c>
      <c r="CV68" s="15">
        <f>CU68*(1-IF(CV$2&lt;=2032,'MP-2016 factors'!EX49,HLOOKUP('MP-2016 factors'!$CE$2,'MP-2016 factors'!$CE$2:$CE$103,2+$A68-20)))</f>
        <v>0.37725391336640252</v>
      </c>
      <c r="CW68" s="15">
        <f>CV68*(1-IF(CW$2&lt;=2032,'MP-2016 factors'!EY49,HLOOKUP('MP-2016 factors'!$CE$2,'MP-2016 factors'!$CE$2:$CE$103,2+$A68-20)))</f>
        <v>0.37348137423273847</v>
      </c>
      <c r="CX68" s="15">
        <f>CW68*(1-IF(CX$2&lt;=2032,'MP-2016 factors'!EZ49,HLOOKUP('MP-2016 factors'!$CE$2,'MP-2016 factors'!$CE$2:$CE$103,2+$A68-20)))</f>
        <v>0.3697465604904111</v>
      </c>
      <c r="CY68" s="15">
        <f>CX68*(1-IF(CY$2&lt;=2032,'MP-2016 factors'!FA49,HLOOKUP('MP-2016 factors'!$CE$2,'MP-2016 factors'!$CE$2:$CE$103,2+$A68-20)))</f>
        <v>0.36604909488550696</v>
      </c>
      <c r="CZ68" s="15">
        <f>CY68*(1-IF(CZ$2&lt;=2032,'MP-2016 factors'!FB49,HLOOKUP('MP-2016 factors'!$CE$2,'MP-2016 factors'!$CE$2:$CE$103,2+$A68-20)))</f>
        <v>0.3623886039366519</v>
      </c>
      <c r="DA68" s="15">
        <f>CZ68*(1-IF(DA$2&lt;=2032,'MP-2016 factors'!FC49,HLOOKUP('MP-2016 factors'!$CE$2,'MP-2016 factors'!$CE$2:$CE$103,2+$A68-20)))</f>
        <v>0.35876471789728537</v>
      </c>
      <c r="DB68" s="15">
        <f>DA68*(1-IF(DB$2&lt;=2032,'MP-2016 factors'!FD49,HLOOKUP('MP-2016 factors'!$CE$2,'MP-2016 factors'!$CE$2:$CE$103,2+$A68-20)))</f>
        <v>0.3551770707183125</v>
      </c>
      <c r="DC68" s="15">
        <f>DB68*(1-IF(DC$2&lt;=2032,'MP-2016 factors'!FE49,HLOOKUP('MP-2016 factors'!$CE$2,'MP-2016 factors'!$CE$2:$CE$103,2+$A68-20)))</f>
        <v>0.35162530001112935</v>
      </c>
      <c r="DD68" s="15">
        <f>DC68*(1-IF(DD$2&lt;=2032,'MP-2016 factors'!FF49,HLOOKUP('MP-2016 factors'!$CE$2,'MP-2016 factors'!$CE$2:$CE$103,2+$A68-20)))</f>
        <v>0.34810904701101808</v>
      </c>
      <c r="DE68" s="15">
        <f>DD68*(1-IF(DE$2&lt;=2032,'MP-2016 factors'!FG49,HLOOKUP('MP-2016 factors'!$CE$2,'MP-2016 factors'!$CE$2:$CE$103,2+$A68-20)))</f>
        <v>0.34462795654090789</v>
      </c>
      <c r="DF68" s="15">
        <f>DE68*(1-IF(DF$2&lt;=2032,'MP-2016 factors'!FH49,HLOOKUP('MP-2016 factors'!$CE$2,'MP-2016 factors'!$CE$2:$CE$103,2+$A68-20)))</f>
        <v>0.34118167697549878</v>
      </c>
    </row>
    <row r="69" spans="1:110" x14ac:dyDescent="0.25">
      <c r="A69">
        <f t="shared" si="17"/>
        <v>67</v>
      </c>
      <c r="B69" s="15">
        <v>1</v>
      </c>
      <c r="C69" s="15">
        <f>B69*(1-IF(C$2&lt;=2032,'MP-2016 factors'!BE50,HLOOKUP('MP-2016 factors'!$CE$2,'MP-2016 factors'!$CE$2:$CE$103,2+$A69-20)))</f>
        <v>0.97370000000000001</v>
      </c>
      <c r="D69" s="15">
        <f>C69*(1-IF(D$2&lt;=2032,'MP-2016 factors'!BF50,HLOOKUP('MP-2016 factors'!$CE$2,'MP-2016 factors'!$CE$2:$CE$103,2+$A69-20)))</f>
        <v>0.94984435</v>
      </c>
      <c r="E69" s="15">
        <f>D69*(1-IF(E$2&lt;=2032,'MP-2016 factors'!BG50,HLOOKUP('MP-2016 factors'!$CE$2,'MP-2016 factors'!$CE$2:$CE$103,2+$A69-20)))</f>
        <v>0.92885278986499997</v>
      </c>
      <c r="F69" s="15">
        <f>E69*(1-IF(F$2&lt;=2032,'MP-2016 factors'!BH50,HLOOKUP('MP-2016 factors'!$CE$2,'MP-2016 factors'!$CE$2:$CE$103,2+$A69-20)))</f>
        <v>0.91111170157857846</v>
      </c>
      <c r="G69" s="15">
        <f>F69*(1-IF(G$2&lt;=2032,'MP-2016 factors'!BI50,HLOOKUP('MP-2016 factors'!$CE$2,'MP-2016 factors'!$CE$2:$CE$103,2+$A69-20)))</f>
        <v>0.89689835903395265</v>
      </c>
      <c r="H69" s="15">
        <f>G69*(1-IF(H$2&lt;=2032,'MP-2016 factors'!BJ50,HLOOKUP('MP-2016 factors'!$CE$2,'MP-2016 factors'!$CE$2:$CE$103,2+$A69-20)))</f>
        <v>0.88649433806915878</v>
      </c>
      <c r="I69" s="15">
        <f>H69*(1-IF(I$2&lt;=2032,'MP-2016 factors'!BK50,HLOOKUP('MP-2016 factors'!$CE$2,'MP-2016 factors'!$CE$2:$CE$103,2+$A69-20)))</f>
        <v>0.88002292940125393</v>
      </c>
      <c r="J69" s="15">
        <f>I69*(1-IF(J$2&lt;=2032,'MP-2016 factors'!BL50,HLOOKUP('MP-2016 factors'!$CE$2,'MP-2016 factors'!$CE$2:$CE$103,2+$A69-20)))</f>
        <v>0.8743907826530859</v>
      </c>
      <c r="K69" s="15">
        <f>J69*(1-IF(K$2&lt;=2032,'MP-2016 factors'!BM50,HLOOKUP('MP-2016 factors'!$CE$2,'MP-2016 factors'!$CE$2:$CE$103,2+$A69-20)))</f>
        <v>0.86958163334849392</v>
      </c>
      <c r="L69" s="15">
        <f>K69*(1-IF(L$2&lt;=2032,'MP-2016 factors'!BN50,HLOOKUP('MP-2016 factors'!$CE$2,'MP-2016 factors'!$CE$2:$CE$103,2+$A69-20)))</f>
        <v>0.86549459967175602</v>
      </c>
      <c r="M69" s="15">
        <f>L69*(1-IF(M$2&lt;=2032,'MP-2016 factors'!BO50,HLOOKUP('MP-2016 factors'!$CE$2,'MP-2016 factors'!$CE$2:$CE$103,2+$A69-20)))</f>
        <v>0.86185952235313468</v>
      </c>
      <c r="N69" s="15">
        <f>M69*(1-IF(N$2&lt;=2032,'MP-2016 factors'!BP50,HLOOKUP('MP-2016 factors'!$CE$2,'MP-2016 factors'!$CE$2:$CE$103,2+$A69-20)))</f>
        <v>0.85841208426372217</v>
      </c>
      <c r="O69" s="15">
        <f>N69*(1-IF(O$2&lt;=2032,'MP-2016 factors'!BQ50,HLOOKUP('MP-2016 factors'!$CE$2,'MP-2016 factors'!$CE$2:$CE$103,2+$A69-20)))</f>
        <v>0.85489259471824097</v>
      </c>
      <c r="P69" s="15">
        <f>O69*(1-IF(P$2&lt;=2032,'MP-2016 factors'!BR50,HLOOKUP('MP-2016 factors'!$CE$2,'MP-2016 factors'!$CE$2:$CE$103,2+$A69-20)))</f>
        <v>0.85096008878253704</v>
      </c>
      <c r="Q69" s="15">
        <f>P69*(1-IF(Q$2&lt;=2032,'MP-2016 factors'!BS50,HLOOKUP('MP-2016 factors'!$CE$2,'MP-2016 factors'!$CE$2:$CE$103,2+$A69-20)))</f>
        <v>0.84645000031198958</v>
      </c>
      <c r="R69" s="15">
        <f>Q69*(1-IF(R$2&lt;=2032,'MP-2016 factors'!BT50,HLOOKUP('MP-2016 factors'!$CE$2,'MP-2016 factors'!$CE$2:$CE$103,2+$A69-20)))</f>
        <v>0.8412866553100864</v>
      </c>
      <c r="S69" s="15">
        <f>R69*(1-IF(S$2&lt;=2032,'MP-2016 factors'!BU50,HLOOKUP('MP-2016 factors'!$CE$2,'MP-2016 factors'!$CE$2:$CE$103,2+$A69-20)))</f>
        <v>0.83539764872291578</v>
      </c>
      <c r="T69" s="15">
        <f>S69*(1-IF(T$2&lt;=2032,'MP-2016 factors'!BV50,HLOOKUP('MP-2016 factors'!$CE$2,'MP-2016 factors'!$CE$2:$CE$103,2+$A69-20)))</f>
        <v>0.82879800729800468</v>
      </c>
      <c r="U69" s="15">
        <f>T69*(1-IF(U$2&lt;=2032,'MP-2016 factors'!BW50,HLOOKUP('MP-2016 factors'!$CE$2,'MP-2016 factors'!$CE$2:$CE$103,2+$A69-20)))</f>
        <v>0.82167034443524178</v>
      </c>
      <c r="V69" s="15">
        <f>U69*(1-IF(V$2&lt;=2032,'MP-2016 factors'!BX50,HLOOKUP('MP-2016 factors'!$CE$2,'MP-2016 factors'!$CE$2:$CE$103,2+$A69-20)))</f>
        <v>0.81411097726643755</v>
      </c>
      <c r="W69" s="15">
        <f>V69*(1-IF(W$2&lt;=2032,'MP-2016 factors'!BY50,HLOOKUP('MP-2016 factors'!$CE$2,'MP-2016 factors'!$CE$2:$CE$103,2+$A69-20)))</f>
        <v>0.8062141007869531</v>
      </c>
      <c r="X69" s="15">
        <f>W69*(1-IF(X$2&lt;=2032,'MP-2016 factors'!BZ50,HLOOKUP('MP-2016 factors'!$CE$2,'MP-2016 factors'!$CE$2:$CE$103,2+$A69-20)))</f>
        <v>0.7981519597790836</v>
      </c>
      <c r="Y69" s="15">
        <f>X69*(1-IF(Y$2&lt;=2032,'MP-2016 factors'!CA50,HLOOKUP('MP-2016 factors'!$CE$2,'MP-2016 factors'!$CE$2:$CE$103,2+$A69-20)))</f>
        <v>0.7900906249853149</v>
      </c>
      <c r="Z69" s="15">
        <f>Y69*(1-IF(Z$2&lt;=2032,'MP-2016 factors'!CB50,HLOOKUP('MP-2016 factors'!$CE$2,'MP-2016 factors'!$CE$2:$CE$103,2+$A69-20)))</f>
        <v>0.78211070967296326</v>
      </c>
      <c r="AA69" s="15">
        <f>Z69*(1-IF(AA$2&lt;=2032,'MP-2016 factors'!CC50,HLOOKUP('MP-2016 factors'!$CE$2,'MP-2016 factors'!$CE$2:$CE$103,2+$A69-20)))</f>
        <v>0.7742113915052663</v>
      </c>
      <c r="AB69" s="15">
        <f>AA69*(1-IF(AB$2&lt;=2032,'MP-2016 factors'!CD50,HLOOKUP('MP-2016 factors'!$CE$2,'MP-2016 factors'!$CE$2:$CE$103,2+$A69-20)))</f>
        <v>0.76646927759021366</v>
      </c>
      <c r="AC69" s="15">
        <f>AB69*(1-IF(AC$2&lt;=2032,'MP-2016 factors'!CE50,HLOOKUP('MP-2016 factors'!$CE$2,'MP-2016 factors'!$CE$2:$CE$103,2+$A69-20)))</f>
        <v>0.75880458481431157</v>
      </c>
      <c r="AD69" s="15">
        <f>AC69*(1-IF(AD$2&lt;=2032,'MP-2016 factors'!CF50,HLOOKUP('MP-2016 factors'!$CE$2,'MP-2016 factors'!$CE$2:$CE$103,2+$A69-20)))</f>
        <v>0.75121653896616847</v>
      </c>
      <c r="AE69" s="15">
        <f>AD69*(1-IF(AE$2&lt;=2032,'MP-2016 factors'!CG50,HLOOKUP('MP-2016 factors'!$CE$2,'MP-2016 factors'!$CE$2:$CE$103,2+$A69-20)))</f>
        <v>0.74370437357650676</v>
      </c>
      <c r="AF69" s="15">
        <f>AE69*(1-IF(AF$2&lt;=2032,'MP-2016 factors'!CH50,HLOOKUP('MP-2016 factors'!$CE$2,'MP-2016 factors'!$CE$2:$CE$103,2+$A69-20)))</f>
        <v>0.73626732984074172</v>
      </c>
      <c r="AG69" s="15">
        <f>AF69*(1-IF(AG$2&lt;=2032,'MP-2016 factors'!CI50,HLOOKUP('MP-2016 factors'!$CE$2,'MP-2016 factors'!$CE$2:$CE$103,2+$A69-20)))</f>
        <v>0.72890465654233427</v>
      </c>
      <c r="AH69" s="15">
        <f>AG69*(1-IF(AH$2&lt;=2032,'MP-2016 factors'!CJ50,HLOOKUP('MP-2016 factors'!$CE$2,'MP-2016 factors'!$CE$2:$CE$103,2+$A69-20)))</f>
        <v>0.72161560997691088</v>
      </c>
      <c r="AI69" s="15">
        <f>AH69*(1-IF(AI$2&lt;=2032,'MP-2016 factors'!CK50,HLOOKUP('MP-2016 factors'!$CE$2,'MP-2016 factors'!$CE$2:$CE$103,2+$A69-20)))</f>
        <v>0.71439945387714177</v>
      </c>
      <c r="AJ69" s="15">
        <f>AI69*(1-IF(AJ$2&lt;=2032,'MP-2016 factors'!CL50,HLOOKUP('MP-2016 factors'!$CE$2,'MP-2016 factors'!$CE$2:$CE$103,2+$A69-20)))</f>
        <v>0.70725545933837031</v>
      </c>
      <c r="AK69" s="15">
        <f>AJ69*(1-IF(AK$2&lt;=2032,'MP-2016 factors'!CM50,HLOOKUP('MP-2016 factors'!$CE$2,'MP-2016 factors'!$CE$2:$CE$103,2+$A69-20)))</f>
        <v>0.70018290474498657</v>
      </c>
      <c r="AL69" s="15">
        <f>AK69*(1-IF(AL$2&lt;=2032,'MP-2016 factors'!CN50,HLOOKUP('MP-2016 factors'!$CE$2,'MP-2016 factors'!$CE$2:$CE$103,2+$A69-20)))</f>
        <v>0.69318107569753673</v>
      </c>
      <c r="AM69" s="15">
        <f>AL69*(1-IF(AM$2&lt;=2032,'MP-2016 factors'!CO50,HLOOKUP('MP-2016 factors'!$CE$2,'MP-2016 factors'!$CE$2:$CE$103,2+$A69-20)))</f>
        <v>0.68624926494056138</v>
      </c>
      <c r="AN69" s="15">
        <f>AM69*(1-IF(AN$2&lt;=2032,'MP-2016 factors'!CP50,HLOOKUP('MP-2016 factors'!$CE$2,'MP-2016 factors'!$CE$2:$CE$103,2+$A69-20)))</f>
        <v>0.67938677229115574</v>
      </c>
      <c r="AO69" s="15">
        <f>AN69*(1-IF(AO$2&lt;=2032,'MP-2016 factors'!CQ50,HLOOKUP('MP-2016 factors'!$CE$2,'MP-2016 factors'!$CE$2:$CE$103,2+$A69-20)))</f>
        <v>0.67259290456824417</v>
      </c>
      <c r="AP69" s="15">
        <f>AO69*(1-IF(AP$2&lt;=2032,'MP-2016 factors'!CR50,HLOOKUP('MP-2016 factors'!$CE$2,'MP-2016 factors'!$CE$2:$CE$103,2+$A69-20)))</f>
        <v>0.66586697552256169</v>
      </c>
      <c r="AQ69" s="15">
        <f>AP69*(1-IF(AQ$2&lt;=2032,'MP-2016 factors'!CS50,HLOOKUP('MP-2016 factors'!$CE$2,'MP-2016 factors'!$CE$2:$CE$103,2+$A69-20)))</f>
        <v>0.65920830576733602</v>
      </c>
      <c r="AR69" s="15">
        <f>AQ69*(1-IF(AR$2&lt;=2032,'MP-2016 factors'!CT50,HLOOKUP('MP-2016 factors'!$CE$2,'MP-2016 factors'!$CE$2:$CE$103,2+$A69-20)))</f>
        <v>0.65261622270966269</v>
      </c>
      <c r="AS69" s="15">
        <f>AR69*(1-IF(AS$2&lt;=2032,'MP-2016 factors'!CU50,HLOOKUP('MP-2016 factors'!$CE$2,'MP-2016 factors'!$CE$2:$CE$103,2+$A69-20)))</f>
        <v>0.64609006048256601</v>
      </c>
      <c r="AT69" s="15">
        <f>AS69*(1-IF(AT$2&lt;=2032,'MP-2016 factors'!CV50,HLOOKUP('MP-2016 factors'!$CE$2,'MP-2016 factors'!$CE$2:$CE$103,2+$A69-20)))</f>
        <v>0.63962915987774038</v>
      </c>
      <c r="AU69" s="15">
        <f>AT69*(1-IF(AU$2&lt;=2032,'MP-2016 factors'!CW50,HLOOKUP('MP-2016 factors'!$CE$2,'MP-2016 factors'!$CE$2:$CE$103,2+$A69-20)))</f>
        <v>0.63323286827896297</v>
      </c>
      <c r="AV69" s="15">
        <f>AU69*(1-IF(AV$2&lt;=2032,'MP-2016 factors'!CX50,HLOOKUP('MP-2016 factors'!$CE$2,'MP-2016 factors'!$CE$2:$CE$103,2+$A69-20)))</f>
        <v>0.62690053959617331</v>
      </c>
      <c r="AW69" s="15">
        <f>AV69*(1-IF(AW$2&lt;=2032,'MP-2016 factors'!CY50,HLOOKUP('MP-2016 factors'!$CE$2,'MP-2016 factors'!$CE$2:$CE$103,2+$A69-20)))</f>
        <v>0.62063153420021155</v>
      </c>
      <c r="AX69" s="15">
        <f>AW69*(1-IF(AX$2&lt;=2032,'MP-2016 factors'!CZ50,HLOOKUP('MP-2016 factors'!$CE$2,'MP-2016 factors'!$CE$2:$CE$103,2+$A69-20)))</f>
        <v>0.61442521885820944</v>
      </c>
      <c r="AY69" s="15">
        <f>AX69*(1-IF(AY$2&lt;=2032,'MP-2016 factors'!DA50,HLOOKUP('MP-2016 factors'!$CE$2,'MP-2016 factors'!$CE$2:$CE$103,2+$A69-20)))</f>
        <v>0.60828096666962739</v>
      </c>
      <c r="AZ69" s="15">
        <f>AY69*(1-IF(AZ$2&lt;=2032,'MP-2016 factors'!DB50,HLOOKUP('MP-2016 factors'!$CE$2,'MP-2016 factors'!$CE$2:$CE$103,2+$A69-20)))</f>
        <v>0.60219815700293111</v>
      </c>
      <c r="BA69" s="15">
        <f>AZ69*(1-IF(BA$2&lt;=2032,'MP-2016 factors'!DC50,HLOOKUP('MP-2016 factors'!$CE$2,'MP-2016 factors'!$CE$2:$CE$103,2+$A69-20)))</f>
        <v>0.5961761754329018</v>
      </c>
      <c r="BB69" s="15">
        <f>BA69*(1-IF(BB$2&lt;=2032,'MP-2016 factors'!DD50,HLOOKUP('MP-2016 factors'!$CE$2,'MP-2016 factors'!$CE$2:$CE$103,2+$A69-20)))</f>
        <v>0.59021441367857275</v>
      </c>
      <c r="BC69" s="15">
        <f>BB69*(1-IF(BC$2&lt;=2032,'MP-2016 factors'!DE50,HLOOKUP('MP-2016 factors'!$CE$2,'MP-2016 factors'!$CE$2:$CE$103,2+$A69-20)))</f>
        <v>0.58431226954178705</v>
      </c>
      <c r="BD69" s="15">
        <f>BC69*(1-IF(BD$2&lt;=2032,'MP-2016 factors'!DF50,HLOOKUP('MP-2016 factors'!$CE$2,'MP-2016 factors'!$CE$2:$CE$103,2+$A69-20)))</f>
        <v>0.57846914684636919</v>
      </c>
      <c r="BE69" s="15">
        <f>BD69*(1-IF(BE$2&lt;=2032,'MP-2016 factors'!DG50,HLOOKUP('MP-2016 factors'!$CE$2,'MP-2016 factors'!$CE$2:$CE$103,2+$A69-20)))</f>
        <v>0.57268445537790547</v>
      </c>
      <c r="BF69" s="15">
        <f>BE69*(1-IF(BF$2&lt;=2032,'MP-2016 factors'!DH50,HLOOKUP('MP-2016 factors'!$CE$2,'MP-2016 factors'!$CE$2:$CE$103,2+$A69-20)))</f>
        <v>0.56695761082412643</v>
      </c>
      <c r="BG69" s="15">
        <f>BF69*(1-IF(BG$2&lt;=2032,'MP-2016 factors'!DI50,HLOOKUP('MP-2016 factors'!$CE$2,'MP-2016 factors'!$CE$2:$CE$103,2+$A69-20)))</f>
        <v>0.56128803471588518</v>
      </c>
      <c r="BH69" s="15">
        <f>BG69*(1-IF(BH$2&lt;=2032,'MP-2016 factors'!DJ50,HLOOKUP('MP-2016 factors'!$CE$2,'MP-2016 factors'!$CE$2:$CE$103,2+$A69-20)))</f>
        <v>0.55567515436872628</v>
      </c>
      <c r="BI69" s="15">
        <f>BH69*(1-IF(BI$2&lt;=2032,'MP-2016 factors'!DK50,HLOOKUP('MP-2016 factors'!$CE$2,'MP-2016 factors'!$CE$2:$CE$103,2+$A69-20)))</f>
        <v>0.55011840282503899</v>
      </c>
      <c r="BJ69" s="15">
        <f>BI69*(1-IF(BJ$2&lt;=2032,'MP-2016 factors'!DL50,HLOOKUP('MP-2016 factors'!$CE$2,'MP-2016 factors'!$CE$2:$CE$103,2+$A69-20)))</f>
        <v>0.54461721879678859</v>
      </c>
      <c r="BK69" s="15">
        <f>BJ69*(1-IF(BK$2&lt;=2032,'MP-2016 factors'!DM50,HLOOKUP('MP-2016 factors'!$CE$2,'MP-2016 factors'!$CE$2:$CE$103,2+$A69-20)))</f>
        <v>0.53917104660882065</v>
      </c>
      <c r="BL69" s="15">
        <f>BK69*(1-IF(BL$2&lt;=2032,'MP-2016 factors'!DN50,HLOOKUP('MP-2016 factors'!$CE$2,'MP-2016 factors'!$CE$2:$CE$103,2+$A69-20)))</f>
        <v>0.53377933614273243</v>
      </c>
      <c r="BM69" s="15">
        <f>BL69*(1-IF(BM$2&lt;=2032,'MP-2016 factors'!DO50,HLOOKUP('MP-2016 factors'!$CE$2,'MP-2016 factors'!$CE$2:$CE$103,2+$A69-20)))</f>
        <v>0.52844154278130506</v>
      </c>
      <c r="BN69" s="15">
        <f>BM69*(1-IF(BN$2&lt;=2032,'MP-2016 factors'!DP50,HLOOKUP('MP-2016 factors'!$CE$2,'MP-2016 factors'!$CE$2:$CE$103,2+$A69-20)))</f>
        <v>0.52315712735349196</v>
      </c>
      <c r="BO69" s="15">
        <f>BN69*(1-IF(BO$2&lt;=2032,'MP-2016 factors'!DQ50,HLOOKUP('MP-2016 factors'!$CE$2,'MP-2016 factors'!$CE$2:$CE$103,2+$A69-20)))</f>
        <v>0.51792555607995705</v>
      </c>
      <c r="BP69" s="15">
        <f>BO69*(1-IF(BP$2&lt;=2032,'MP-2016 factors'!DR50,HLOOKUP('MP-2016 factors'!$CE$2,'MP-2016 factors'!$CE$2:$CE$103,2+$A69-20)))</f>
        <v>0.51274630051915748</v>
      </c>
      <c r="BQ69" s="15">
        <f>BP69*(1-IF(BQ$2&lt;=2032,'MP-2016 factors'!DS50,HLOOKUP('MP-2016 factors'!$CE$2,'MP-2016 factors'!$CE$2:$CE$103,2+$A69-20)))</f>
        <v>0.50761883751396586</v>
      </c>
      <c r="BR69" s="15">
        <f>BQ69*(1-IF(BR$2&lt;=2032,'MP-2016 factors'!DT50,HLOOKUP('MP-2016 factors'!$CE$2,'MP-2016 factors'!$CE$2:$CE$103,2+$A69-20)))</f>
        <v>0.50254264913882618</v>
      </c>
      <c r="BS69" s="15">
        <f>BR69*(1-IF(BS$2&lt;=2032,'MP-2016 factors'!DU50,HLOOKUP('MP-2016 factors'!$CE$2,'MP-2016 factors'!$CE$2:$CE$103,2+$A69-20)))</f>
        <v>0.49751722264743792</v>
      </c>
      <c r="BT69" s="15">
        <f>BS69*(1-IF(BT$2&lt;=2032,'MP-2016 factors'!DV50,HLOOKUP('MP-2016 factors'!$CE$2,'MP-2016 factors'!$CE$2:$CE$103,2+$A69-20)))</f>
        <v>0.49254205042096355</v>
      </c>
      <c r="BU69" s="15">
        <f>BT69*(1-IF(BU$2&lt;=2032,'MP-2016 factors'!DW50,HLOOKUP('MP-2016 factors'!$CE$2,'MP-2016 factors'!$CE$2:$CE$103,2+$A69-20)))</f>
        <v>0.48761662991675392</v>
      </c>
      <c r="BV69" s="15">
        <f>BU69*(1-IF(BV$2&lt;=2032,'MP-2016 factors'!DX50,HLOOKUP('MP-2016 factors'!$CE$2,'MP-2016 factors'!$CE$2:$CE$103,2+$A69-20)))</f>
        <v>0.48274046361758638</v>
      </c>
      <c r="BW69" s="15">
        <f>BV69*(1-IF(BW$2&lt;=2032,'MP-2016 factors'!DY50,HLOOKUP('MP-2016 factors'!$CE$2,'MP-2016 factors'!$CE$2:$CE$103,2+$A69-20)))</f>
        <v>0.47791305898141051</v>
      </c>
      <c r="BX69" s="15">
        <f>BW69*(1-IF(BX$2&lt;=2032,'MP-2016 factors'!DZ50,HLOOKUP('MP-2016 factors'!$CE$2,'MP-2016 factors'!$CE$2:$CE$103,2+$A69-20)))</f>
        <v>0.4731339283915964</v>
      </c>
      <c r="BY69" s="15">
        <f>BX69*(1-IF(BY$2&lt;=2032,'MP-2016 factors'!EA50,HLOOKUP('MP-2016 factors'!$CE$2,'MP-2016 factors'!$CE$2:$CE$103,2+$A69-20)))</f>
        <v>0.46840258910768046</v>
      </c>
      <c r="BZ69" s="15">
        <f>BY69*(1-IF(BZ$2&lt;=2032,'MP-2016 factors'!EB50,HLOOKUP('MP-2016 factors'!$CE$2,'MP-2016 factors'!$CE$2:$CE$103,2+$A69-20)))</f>
        <v>0.46371856321660365</v>
      </c>
      <c r="CA69" s="15">
        <f>BZ69*(1-IF(CA$2&lt;=2032,'MP-2016 factors'!EC50,HLOOKUP('MP-2016 factors'!$CE$2,'MP-2016 factors'!$CE$2:$CE$103,2+$A69-20)))</f>
        <v>0.45908137758443762</v>
      </c>
      <c r="CB69" s="15">
        <f>CA69*(1-IF(CB$2&lt;=2032,'MP-2016 factors'!ED50,HLOOKUP('MP-2016 factors'!$CE$2,'MP-2016 factors'!$CE$2:$CE$103,2+$A69-20)))</f>
        <v>0.45449056380859326</v>
      </c>
      <c r="CC69" s="15">
        <f>CB69*(1-IF(CC$2&lt;=2032,'MP-2016 factors'!EE50,HLOOKUP('MP-2016 factors'!$CE$2,'MP-2016 factors'!$CE$2:$CE$103,2+$A69-20)))</f>
        <v>0.4499456581705073</v>
      </c>
      <c r="CD69" s="15">
        <f>CC69*(1-IF(CD$2&lt;=2032,'MP-2016 factors'!EF50,HLOOKUP('MP-2016 factors'!$CE$2,'MP-2016 factors'!$CE$2:$CE$103,2+$A69-20)))</f>
        <v>0.44544620158880222</v>
      </c>
      <c r="CE69" s="15">
        <f>CD69*(1-IF(CE$2&lt;=2032,'MP-2016 factors'!EG50,HLOOKUP('MP-2016 factors'!$CE$2,'MP-2016 factors'!$CE$2:$CE$103,2+$A69-20)))</f>
        <v>0.44099173957291421</v>
      </c>
      <c r="CF69" s="15">
        <f>CE69*(1-IF(CF$2&lt;=2032,'MP-2016 factors'!EH50,HLOOKUP('MP-2016 factors'!$CE$2,'MP-2016 factors'!$CE$2:$CE$103,2+$A69-20)))</f>
        <v>0.43658182217718505</v>
      </c>
      <c r="CG69" s="15">
        <f>CF69*(1-IF(CG$2&lt;=2032,'MP-2016 factors'!EI50,HLOOKUP('MP-2016 factors'!$CE$2,'MP-2016 factors'!$CE$2:$CE$103,2+$A69-20)))</f>
        <v>0.43221600395541321</v>
      </c>
      <c r="CH69" s="15">
        <f>CG69*(1-IF(CH$2&lt;=2032,'MP-2016 factors'!EJ50,HLOOKUP('MP-2016 factors'!$CE$2,'MP-2016 factors'!$CE$2:$CE$103,2+$A69-20)))</f>
        <v>0.42789384391585905</v>
      </c>
      <c r="CI69" s="15">
        <f>CH69*(1-IF(CI$2&lt;=2032,'MP-2016 factors'!EK50,HLOOKUP('MP-2016 factors'!$CE$2,'MP-2016 factors'!$CE$2:$CE$103,2+$A69-20)))</f>
        <v>0.42361490547670044</v>
      </c>
      <c r="CJ69" s="15">
        <f>CI69*(1-IF(CJ$2&lt;=2032,'MP-2016 factors'!EL50,HLOOKUP('MP-2016 factors'!$CE$2,'MP-2016 factors'!$CE$2:$CE$103,2+$A69-20)))</f>
        <v>0.41937875642193345</v>
      </c>
      <c r="CK69" s="15">
        <f>CJ69*(1-IF(CK$2&lt;=2032,'MP-2016 factors'!EM50,HLOOKUP('MP-2016 factors'!$CE$2,'MP-2016 factors'!$CE$2:$CE$103,2+$A69-20)))</f>
        <v>0.41518496885771411</v>
      </c>
      <c r="CL69" s="15">
        <f>CK69*(1-IF(CL$2&lt;=2032,'MP-2016 factors'!EN50,HLOOKUP('MP-2016 factors'!$CE$2,'MP-2016 factors'!$CE$2:$CE$103,2+$A69-20)))</f>
        <v>0.41103311916913698</v>
      </c>
      <c r="CM69" s="15">
        <f>CL69*(1-IF(CM$2&lt;=2032,'MP-2016 factors'!EO50,HLOOKUP('MP-2016 factors'!$CE$2,'MP-2016 factors'!$CE$2:$CE$103,2+$A69-20)))</f>
        <v>0.40692278797744563</v>
      </c>
      <c r="CN69" s="15">
        <f>CM69*(1-IF(CN$2&lt;=2032,'MP-2016 factors'!EP50,HLOOKUP('MP-2016 factors'!$CE$2,'MP-2016 factors'!$CE$2:$CE$103,2+$A69-20)))</f>
        <v>0.40285356009767115</v>
      </c>
      <c r="CO69" s="15">
        <f>CN69*(1-IF(CO$2&lt;=2032,'MP-2016 factors'!EQ50,HLOOKUP('MP-2016 factors'!$CE$2,'MP-2016 factors'!$CE$2:$CE$103,2+$A69-20)))</f>
        <v>0.39882502449669444</v>
      </c>
      <c r="CP69" s="15">
        <f>CO69*(1-IF(CP$2&lt;=2032,'MP-2016 factors'!ER50,HLOOKUP('MP-2016 factors'!$CE$2,'MP-2016 factors'!$CE$2:$CE$103,2+$A69-20)))</f>
        <v>0.39483677425172747</v>
      </c>
      <c r="CQ69" s="15">
        <f>CP69*(1-IF(CQ$2&lt;=2032,'MP-2016 factors'!ES50,HLOOKUP('MP-2016 factors'!$CE$2,'MP-2016 factors'!$CE$2:$CE$103,2+$A69-20)))</f>
        <v>0.3908884065092102</v>
      </c>
      <c r="CR69" s="15">
        <f>CQ69*(1-IF(CR$2&lt;=2032,'MP-2016 factors'!ET50,HLOOKUP('MP-2016 factors'!$CE$2,'MP-2016 factors'!$CE$2:$CE$103,2+$A69-20)))</f>
        <v>0.3869795224441181</v>
      </c>
      <c r="CS69" s="15">
        <f>CR69*(1-IF(CS$2&lt;=2032,'MP-2016 factors'!EU50,HLOOKUP('MP-2016 factors'!$CE$2,'MP-2016 factors'!$CE$2:$CE$103,2+$A69-20)))</f>
        <v>0.3831097272196769</v>
      </c>
      <c r="CT69" s="15">
        <f>CS69*(1-IF(CT$2&lt;=2032,'MP-2016 factors'!EV50,HLOOKUP('MP-2016 factors'!$CE$2,'MP-2016 factors'!$CE$2:$CE$103,2+$A69-20)))</f>
        <v>0.37927862994748013</v>
      </c>
      <c r="CU69" s="15">
        <f>CT69*(1-IF(CU$2&lt;=2032,'MP-2016 factors'!EW50,HLOOKUP('MP-2016 factors'!$CE$2,'MP-2016 factors'!$CE$2:$CE$103,2+$A69-20)))</f>
        <v>0.3754858436480053</v>
      </c>
      <c r="CV69" s="15">
        <f>CU69*(1-IF(CV$2&lt;=2032,'MP-2016 factors'!EX50,HLOOKUP('MP-2016 factors'!$CE$2,'MP-2016 factors'!$CE$2:$CE$103,2+$A69-20)))</f>
        <v>0.37173098521152526</v>
      </c>
      <c r="CW69" s="15">
        <f>CV69*(1-IF(CW$2&lt;=2032,'MP-2016 factors'!EY50,HLOOKUP('MP-2016 factors'!$CE$2,'MP-2016 factors'!$CE$2:$CE$103,2+$A69-20)))</f>
        <v>0.36801367535940999</v>
      </c>
      <c r="CX69" s="15">
        <f>CW69*(1-IF(CX$2&lt;=2032,'MP-2016 factors'!EZ50,HLOOKUP('MP-2016 factors'!$CE$2,'MP-2016 factors'!$CE$2:$CE$103,2+$A69-20)))</f>
        <v>0.36433353860581591</v>
      </c>
      <c r="CY69" s="15">
        <f>CX69*(1-IF(CY$2&lt;=2032,'MP-2016 factors'!FA50,HLOOKUP('MP-2016 factors'!$CE$2,'MP-2016 factors'!$CE$2:$CE$103,2+$A69-20)))</f>
        <v>0.36069020321975775</v>
      </c>
      <c r="CZ69" s="15">
        <f>CY69*(1-IF(CZ$2&lt;=2032,'MP-2016 factors'!FB50,HLOOKUP('MP-2016 factors'!$CE$2,'MP-2016 factors'!$CE$2:$CE$103,2+$A69-20)))</f>
        <v>0.35708330118756015</v>
      </c>
      <c r="DA69" s="15">
        <f>CZ69*(1-IF(DA$2&lt;=2032,'MP-2016 factors'!FC50,HLOOKUP('MP-2016 factors'!$CE$2,'MP-2016 factors'!$CE$2:$CE$103,2+$A69-20)))</f>
        <v>0.35351246817568455</v>
      </c>
      <c r="DB69" s="15">
        <f>DA69*(1-IF(DB$2&lt;=2032,'MP-2016 factors'!FD50,HLOOKUP('MP-2016 factors'!$CE$2,'MP-2016 factors'!$CE$2:$CE$103,2+$A69-20)))</f>
        <v>0.34997734349392767</v>
      </c>
      <c r="DC69" s="15">
        <f>DB69*(1-IF(DC$2&lt;=2032,'MP-2016 factors'!FE50,HLOOKUP('MP-2016 factors'!$CE$2,'MP-2016 factors'!$CE$2:$CE$103,2+$A69-20)))</f>
        <v>0.34647757005898838</v>
      </c>
      <c r="DD69" s="15">
        <f>DC69*(1-IF(DD$2&lt;=2032,'MP-2016 factors'!FF50,HLOOKUP('MP-2016 factors'!$CE$2,'MP-2016 factors'!$CE$2:$CE$103,2+$A69-20)))</f>
        <v>0.34301279435839849</v>
      </c>
      <c r="DE69" s="15">
        <f>DD69*(1-IF(DE$2&lt;=2032,'MP-2016 factors'!FG50,HLOOKUP('MP-2016 factors'!$CE$2,'MP-2016 factors'!$CE$2:$CE$103,2+$A69-20)))</f>
        <v>0.33958266641481449</v>
      </c>
      <c r="DF69" s="15">
        <f>DE69*(1-IF(DF$2&lt;=2032,'MP-2016 factors'!FH50,HLOOKUP('MP-2016 factors'!$CE$2,'MP-2016 factors'!$CE$2:$CE$103,2+$A69-20)))</f>
        <v>0.33618683975066632</v>
      </c>
    </row>
    <row r="70" spans="1:110" x14ac:dyDescent="0.25">
      <c r="A70">
        <f t="shared" si="17"/>
        <v>68</v>
      </c>
      <c r="B70" s="15">
        <v>1</v>
      </c>
      <c r="C70" s="15">
        <f>B70*(1-IF(C$2&lt;=2032,'MP-2016 factors'!BE51,HLOOKUP('MP-2016 factors'!$CE$2,'MP-2016 factors'!$CE$2:$CE$103,2+$A70-20)))</f>
        <v>0.97309999999999997</v>
      </c>
      <c r="D70" s="15">
        <f>C70*(1-IF(D$2&lt;=2032,'MP-2016 factors'!BF51,HLOOKUP('MP-2016 factors'!$CE$2,'MP-2016 factors'!$CE$2:$CE$103,2+$A70-20)))</f>
        <v>0.94857787999999998</v>
      </c>
      <c r="E70" s="15">
        <f>D70*(1-IF(E$2&lt;=2032,'MP-2016 factors'!BG51,HLOOKUP('MP-2016 factors'!$CE$2,'MP-2016 factors'!$CE$2:$CE$103,2+$A70-20)))</f>
        <v>0.9269503043359999</v>
      </c>
      <c r="F70" s="15">
        <f>E70*(1-IF(F$2&lt;=2032,'MP-2016 factors'!BH51,HLOOKUP('MP-2016 factors'!$CE$2,'MP-2016 factors'!$CE$2:$CE$103,2+$A70-20)))</f>
        <v>0.90841129824927991</v>
      </c>
      <c r="G70" s="15">
        <f>F70*(1-IF(G$2&lt;=2032,'MP-2016 factors'!BI51,HLOOKUP('MP-2016 factors'!$CE$2,'MP-2016 factors'!$CE$2:$CE$103,2+$A70-20)))</f>
        <v>0.89324082956851691</v>
      </c>
      <c r="H70" s="15">
        <f>G70*(1-IF(H$2&lt;=2032,'MP-2016 factors'!BJ51,HLOOKUP('MP-2016 factors'!$CE$2,'MP-2016 factors'!$CE$2:$CE$103,2+$A70-20)))</f>
        <v>0.8816286987841262</v>
      </c>
      <c r="I70" s="15">
        <f>H70*(1-IF(I$2&lt;=2032,'MP-2016 factors'!BK51,HLOOKUP('MP-2016 factors'!$CE$2,'MP-2016 factors'!$CE$2:$CE$103,2+$A70-20)))</f>
        <v>0.8736058776251906</v>
      </c>
      <c r="J70" s="15">
        <f>I70*(1-IF(J$2&lt;=2032,'MP-2016 factors'!BL51,HLOOKUP('MP-2016 factors'!$CE$2,'MP-2016 factors'!$CE$2:$CE$103,2+$A70-20)))</f>
        <v>0.86644230942866407</v>
      </c>
      <c r="K70" s="15">
        <f>J70*(1-IF(K$2&lt;=2032,'MP-2016 factors'!BM51,HLOOKUP('MP-2016 factors'!$CE$2,'MP-2016 factors'!$CE$2:$CE$103,2+$A70-20)))</f>
        <v>0.86011728056983483</v>
      </c>
      <c r="L70" s="15">
        <f>K70*(1-IF(L$2&lt;=2032,'MP-2016 factors'!BN51,HLOOKUP('MP-2016 factors'!$CE$2,'MP-2016 factors'!$CE$2:$CE$103,2+$A70-20)))</f>
        <v>0.85461252997418791</v>
      </c>
      <c r="M70" s="15">
        <f>L70*(1-IF(M$2&lt;=2032,'MP-2016 factors'!BO51,HLOOKUP('MP-2016 factors'!$CE$2,'MP-2016 factors'!$CE$2:$CE$103,2+$A70-20)))</f>
        <v>0.84974123855333505</v>
      </c>
      <c r="N70" s="15">
        <f>M70*(1-IF(N$2&lt;=2032,'MP-2016 factors'!BP51,HLOOKUP('MP-2016 factors'!$CE$2,'MP-2016 factors'!$CE$2:$CE$103,2+$A70-20)))</f>
        <v>0.8454075582367131</v>
      </c>
      <c r="O70" s="15">
        <f>N70*(1-IF(O$2&lt;=2032,'MP-2016 factors'!BQ51,HLOOKUP('MP-2016 factors'!$CE$2,'MP-2016 factors'!$CE$2:$CE$103,2+$A70-20)))</f>
        <v>0.84126506120135314</v>
      </c>
      <c r="P70" s="15">
        <f>O70*(1-IF(P$2&lt;=2032,'MP-2016 factors'!BR51,HLOOKUP('MP-2016 factors'!$CE$2,'MP-2016 factors'!$CE$2:$CE$103,2+$A70-20)))</f>
        <v>0.83714286240146651</v>
      </c>
      <c r="Q70" s="15">
        <f>P70*(1-IF(Q$2&lt;=2032,'MP-2016 factors'!BS51,HLOOKUP('MP-2016 factors'!$CE$2,'MP-2016 factors'!$CE$2:$CE$103,2+$A70-20)))</f>
        <v>0.83270600523073879</v>
      </c>
      <c r="R70" s="15">
        <f>Q70*(1-IF(R$2&lt;=2032,'MP-2016 factors'!BT51,HLOOKUP('MP-2016 factors'!$CE$2,'MP-2016 factors'!$CE$2:$CE$103,2+$A70-20)))</f>
        <v>0.82779303979987739</v>
      </c>
      <c r="S70" s="15">
        <f>R70*(1-IF(S$2&lt;=2032,'MP-2016 factors'!BU51,HLOOKUP('MP-2016 factors'!$CE$2,'MP-2016 factors'!$CE$2:$CE$103,2+$A70-20)))</f>
        <v>0.82224682643321823</v>
      </c>
      <c r="T70" s="15">
        <f>S70*(1-IF(T$2&lt;=2032,'MP-2016 factors'!BV51,HLOOKUP('MP-2016 factors'!$CE$2,'MP-2016 factors'!$CE$2:$CE$103,2+$A70-20)))</f>
        <v>0.81607997523496911</v>
      </c>
      <c r="U70" s="15">
        <f>T70*(1-IF(U$2&lt;=2032,'MP-2016 factors'!BW51,HLOOKUP('MP-2016 factors'!$CE$2,'MP-2016 factors'!$CE$2:$CE$103,2+$A70-20)))</f>
        <v>0.80938811943804234</v>
      </c>
      <c r="V70" s="15">
        <f>U70*(1-IF(V$2&lt;=2032,'MP-2016 factors'!BX51,HLOOKUP('MP-2016 factors'!$CE$2,'MP-2016 factors'!$CE$2:$CE$103,2+$A70-20)))</f>
        <v>0.80218456517504377</v>
      </c>
      <c r="W70" s="15">
        <f>V70*(1-IF(W$2&lt;=2032,'MP-2016 factors'!BY51,HLOOKUP('MP-2016 factors'!$CE$2,'MP-2016 factors'!$CE$2:$CE$103,2+$A70-20)))</f>
        <v>0.79464403026239838</v>
      </c>
      <c r="X70" s="15">
        <f>W70*(1-IF(X$2&lt;=2032,'MP-2016 factors'!BZ51,HLOOKUP('MP-2016 factors'!$CE$2,'MP-2016 factors'!$CE$2:$CE$103,2+$A70-20)))</f>
        <v>0.78685651876582685</v>
      </c>
      <c r="Y70" s="15">
        <f>X70*(1-IF(Y$2&lt;=2032,'MP-2016 factors'!CA51,HLOOKUP('MP-2016 factors'!$CE$2,'MP-2016 factors'!$CE$2:$CE$103,2+$A70-20)))</f>
        <v>0.77898795357816852</v>
      </c>
      <c r="Z70" s="15">
        <f>Y70*(1-IF(Z$2&lt;=2032,'MP-2016 factors'!CB51,HLOOKUP('MP-2016 factors'!$CE$2,'MP-2016 factors'!$CE$2:$CE$103,2+$A70-20)))</f>
        <v>0.77112017524702903</v>
      </c>
      <c r="AA70" s="15">
        <f>Z70*(1-IF(AA$2&lt;=2032,'MP-2016 factors'!CC51,HLOOKUP('MP-2016 factors'!$CE$2,'MP-2016 factors'!$CE$2:$CE$103,2+$A70-20)))</f>
        <v>0.76333186147703402</v>
      </c>
      <c r="AB70" s="15">
        <f>AA70*(1-IF(AB$2&lt;=2032,'MP-2016 factors'!CD51,HLOOKUP('MP-2016 factors'!$CE$2,'MP-2016 factors'!$CE$2:$CE$103,2+$A70-20)))</f>
        <v>0.75569854286226368</v>
      </c>
      <c r="AC70" s="15">
        <f>AB70*(1-IF(AC$2&lt;=2032,'MP-2016 factors'!CE51,HLOOKUP('MP-2016 factors'!$CE$2,'MP-2016 factors'!$CE$2:$CE$103,2+$A70-20)))</f>
        <v>0.74814155743364108</v>
      </c>
      <c r="AD70" s="15">
        <f>AC70*(1-IF(AD$2&lt;=2032,'MP-2016 factors'!CF51,HLOOKUP('MP-2016 factors'!$CE$2,'MP-2016 factors'!$CE$2:$CE$103,2+$A70-20)))</f>
        <v>0.74066014185930462</v>
      </c>
      <c r="AE70" s="15">
        <f>AD70*(1-IF(AE$2&lt;=2032,'MP-2016 factors'!CG51,HLOOKUP('MP-2016 factors'!$CE$2,'MP-2016 factors'!$CE$2:$CE$103,2+$A70-20)))</f>
        <v>0.73325354044071156</v>
      </c>
      <c r="AF70" s="15">
        <f>AE70*(1-IF(AF$2&lt;=2032,'MP-2016 factors'!CH51,HLOOKUP('MP-2016 factors'!$CE$2,'MP-2016 factors'!$CE$2:$CE$103,2+$A70-20)))</f>
        <v>0.72592100503630441</v>
      </c>
      <c r="AG70" s="15">
        <f>AF70*(1-IF(AG$2&lt;=2032,'MP-2016 factors'!CI51,HLOOKUP('MP-2016 factors'!$CE$2,'MP-2016 factors'!$CE$2:$CE$103,2+$A70-20)))</f>
        <v>0.7186617949859414</v>
      </c>
      <c r="AH70" s="15">
        <f>AG70*(1-IF(AH$2&lt;=2032,'MP-2016 factors'!CJ51,HLOOKUP('MP-2016 factors'!$CE$2,'MP-2016 factors'!$CE$2:$CE$103,2+$A70-20)))</f>
        <v>0.71147517703608198</v>
      </c>
      <c r="AI70" s="15">
        <f>AH70*(1-IF(AI$2&lt;=2032,'MP-2016 factors'!CK51,HLOOKUP('MP-2016 factors'!$CE$2,'MP-2016 factors'!$CE$2:$CE$103,2+$A70-20)))</f>
        <v>0.70436042526572118</v>
      </c>
      <c r="AJ70" s="15">
        <f>AI70*(1-IF(AJ$2&lt;=2032,'MP-2016 factors'!CL51,HLOOKUP('MP-2016 factors'!$CE$2,'MP-2016 factors'!$CE$2:$CE$103,2+$A70-20)))</f>
        <v>0.69731682101306391</v>
      </c>
      <c r="AK70" s="15">
        <f>AJ70*(1-IF(AK$2&lt;=2032,'MP-2016 factors'!CM51,HLOOKUP('MP-2016 factors'!$CE$2,'MP-2016 factors'!$CE$2:$CE$103,2+$A70-20)))</f>
        <v>0.69034365280293331</v>
      </c>
      <c r="AL70" s="15">
        <f>AK70*(1-IF(AL$2&lt;=2032,'MP-2016 factors'!CN51,HLOOKUP('MP-2016 factors'!$CE$2,'MP-2016 factors'!$CE$2:$CE$103,2+$A70-20)))</f>
        <v>0.68344021627490392</v>
      </c>
      <c r="AM70" s="15">
        <f>AL70*(1-IF(AM$2&lt;=2032,'MP-2016 factors'!CO51,HLOOKUP('MP-2016 factors'!$CE$2,'MP-2016 factors'!$CE$2:$CE$103,2+$A70-20)))</f>
        <v>0.67660581411215492</v>
      </c>
      <c r="AN70" s="15">
        <f>AM70*(1-IF(AN$2&lt;=2032,'MP-2016 factors'!CP51,HLOOKUP('MP-2016 factors'!$CE$2,'MP-2016 factors'!$CE$2:$CE$103,2+$A70-20)))</f>
        <v>0.6698397559710334</v>
      </c>
      <c r="AO70" s="15">
        <f>AN70*(1-IF(AO$2&lt;=2032,'MP-2016 factors'!CQ51,HLOOKUP('MP-2016 factors'!$CE$2,'MP-2016 factors'!$CE$2:$CE$103,2+$A70-20)))</f>
        <v>0.66314135841132305</v>
      </c>
      <c r="AP70" s="15">
        <f>AO70*(1-IF(AP$2&lt;=2032,'MP-2016 factors'!CR51,HLOOKUP('MP-2016 factors'!$CE$2,'MP-2016 factors'!$CE$2:$CE$103,2+$A70-20)))</f>
        <v>0.65650994482720981</v>
      </c>
      <c r="AQ70" s="15">
        <f>AP70*(1-IF(AQ$2&lt;=2032,'MP-2016 factors'!CS51,HLOOKUP('MP-2016 factors'!$CE$2,'MP-2016 factors'!$CE$2:$CE$103,2+$A70-20)))</f>
        <v>0.64994484537893771</v>
      </c>
      <c r="AR70" s="15">
        <f>AQ70*(1-IF(AR$2&lt;=2032,'MP-2016 factors'!CT51,HLOOKUP('MP-2016 factors'!$CE$2,'MP-2016 factors'!$CE$2:$CE$103,2+$A70-20)))</f>
        <v>0.64344539692514835</v>
      </c>
      <c r="AS70" s="15">
        <f>AR70*(1-IF(AS$2&lt;=2032,'MP-2016 factors'!CU51,HLOOKUP('MP-2016 factors'!$CE$2,'MP-2016 factors'!$CE$2:$CE$103,2+$A70-20)))</f>
        <v>0.63701094295589689</v>
      </c>
      <c r="AT70" s="15">
        <f>AS70*(1-IF(AT$2&lt;=2032,'MP-2016 factors'!CV51,HLOOKUP('MP-2016 factors'!$CE$2,'MP-2016 factors'!$CE$2:$CE$103,2+$A70-20)))</f>
        <v>0.63064083352633793</v>
      </c>
      <c r="AU70" s="15">
        <f>AT70*(1-IF(AU$2&lt;=2032,'MP-2016 factors'!CW51,HLOOKUP('MP-2016 factors'!$CE$2,'MP-2016 factors'!$CE$2:$CE$103,2+$A70-20)))</f>
        <v>0.62433442519107452</v>
      </c>
      <c r="AV70" s="15">
        <f>AU70*(1-IF(AV$2&lt;=2032,'MP-2016 factors'!CX51,HLOOKUP('MP-2016 factors'!$CE$2,'MP-2016 factors'!$CE$2:$CE$103,2+$A70-20)))</f>
        <v>0.61809108093916376</v>
      </c>
      <c r="AW70" s="15">
        <f>AV70*(1-IF(AW$2&lt;=2032,'MP-2016 factors'!CY51,HLOOKUP('MP-2016 factors'!$CE$2,'MP-2016 factors'!$CE$2:$CE$103,2+$A70-20)))</f>
        <v>0.61191017012977211</v>
      </c>
      <c r="AX70" s="15">
        <f>AW70*(1-IF(AX$2&lt;=2032,'MP-2016 factors'!CZ51,HLOOKUP('MP-2016 factors'!$CE$2,'MP-2016 factors'!$CE$2:$CE$103,2+$A70-20)))</f>
        <v>0.60579106842847441</v>
      </c>
      <c r="AY70" s="15">
        <f>AX70*(1-IF(AY$2&lt;=2032,'MP-2016 factors'!DA51,HLOOKUP('MP-2016 factors'!$CE$2,'MP-2016 factors'!$CE$2:$CE$103,2+$A70-20)))</f>
        <v>0.59973315774418967</v>
      </c>
      <c r="AZ70" s="15">
        <f>AY70*(1-IF(AZ$2&lt;=2032,'MP-2016 factors'!DB51,HLOOKUP('MP-2016 factors'!$CE$2,'MP-2016 factors'!$CE$2:$CE$103,2+$A70-20)))</f>
        <v>0.5937358261667478</v>
      </c>
      <c r="BA70" s="15">
        <f>AZ70*(1-IF(BA$2&lt;=2032,'MP-2016 factors'!DC51,HLOOKUP('MP-2016 factors'!$CE$2,'MP-2016 factors'!$CE$2:$CE$103,2+$A70-20)))</f>
        <v>0.58779846790508028</v>
      </c>
      <c r="BB70" s="15">
        <f>BA70*(1-IF(BB$2&lt;=2032,'MP-2016 factors'!DD51,HLOOKUP('MP-2016 factors'!$CE$2,'MP-2016 factors'!$CE$2:$CE$103,2+$A70-20)))</f>
        <v>0.58192048322602952</v>
      </c>
      <c r="BC70" s="15">
        <f>BB70*(1-IF(BC$2&lt;=2032,'MP-2016 factors'!DE51,HLOOKUP('MP-2016 factors'!$CE$2,'MP-2016 factors'!$CE$2:$CE$103,2+$A70-20)))</f>
        <v>0.57610127839376923</v>
      </c>
      <c r="BD70" s="15">
        <f>BC70*(1-IF(BD$2&lt;=2032,'MP-2016 factors'!DF51,HLOOKUP('MP-2016 factors'!$CE$2,'MP-2016 factors'!$CE$2:$CE$103,2+$A70-20)))</f>
        <v>0.57034026560983153</v>
      </c>
      <c r="BE70" s="15">
        <f>BD70*(1-IF(BE$2&lt;=2032,'MP-2016 factors'!DG51,HLOOKUP('MP-2016 factors'!$CE$2,'MP-2016 factors'!$CE$2:$CE$103,2+$A70-20)))</f>
        <v>0.56463686295373317</v>
      </c>
      <c r="BF70" s="15">
        <f>BE70*(1-IF(BF$2&lt;=2032,'MP-2016 factors'!DH51,HLOOKUP('MP-2016 factors'!$CE$2,'MP-2016 factors'!$CE$2:$CE$103,2+$A70-20)))</f>
        <v>0.55899049432419579</v>
      </c>
      <c r="BG70" s="15">
        <f>BF70*(1-IF(BG$2&lt;=2032,'MP-2016 factors'!DI51,HLOOKUP('MP-2016 factors'!$CE$2,'MP-2016 factors'!$CE$2:$CE$103,2+$A70-20)))</f>
        <v>0.55340058938095382</v>
      </c>
      <c r="BH70" s="15">
        <f>BG70*(1-IF(BH$2&lt;=2032,'MP-2016 factors'!DJ51,HLOOKUP('MP-2016 factors'!$CE$2,'MP-2016 factors'!$CE$2:$CE$103,2+$A70-20)))</f>
        <v>0.54786658348714423</v>
      </c>
      <c r="BI70" s="15">
        <f>BH70*(1-IF(BI$2&lt;=2032,'MP-2016 factors'!DK51,HLOOKUP('MP-2016 factors'!$CE$2,'MP-2016 factors'!$CE$2:$CE$103,2+$A70-20)))</f>
        <v>0.54238791765227279</v>
      </c>
      <c r="BJ70" s="15">
        <f>BI70*(1-IF(BJ$2&lt;=2032,'MP-2016 factors'!DL51,HLOOKUP('MP-2016 factors'!$CE$2,'MP-2016 factors'!$CE$2:$CE$103,2+$A70-20)))</f>
        <v>0.53696403847575003</v>
      </c>
      <c r="BK70" s="15">
        <f>BJ70*(1-IF(BK$2&lt;=2032,'MP-2016 factors'!DM51,HLOOKUP('MP-2016 factors'!$CE$2,'MP-2016 factors'!$CE$2:$CE$103,2+$A70-20)))</f>
        <v>0.53159439809099251</v>
      </c>
      <c r="BL70" s="15">
        <f>BK70*(1-IF(BL$2&lt;=2032,'MP-2016 factors'!DN51,HLOOKUP('MP-2016 factors'!$CE$2,'MP-2016 factors'!$CE$2:$CE$103,2+$A70-20)))</f>
        <v>0.52627845411008256</v>
      </c>
      <c r="BM70" s="15">
        <f>BL70*(1-IF(BM$2&lt;=2032,'MP-2016 factors'!DO51,HLOOKUP('MP-2016 factors'!$CE$2,'MP-2016 factors'!$CE$2:$CE$103,2+$A70-20)))</f>
        <v>0.52101566956898171</v>
      </c>
      <c r="BN70" s="15">
        <f>BM70*(1-IF(BN$2&lt;=2032,'MP-2016 factors'!DP51,HLOOKUP('MP-2016 factors'!$CE$2,'MP-2016 factors'!$CE$2:$CE$103,2+$A70-20)))</f>
        <v>0.5158055128732919</v>
      </c>
      <c r="BO70" s="15">
        <f>BN70*(1-IF(BO$2&lt;=2032,'MP-2016 factors'!DQ51,HLOOKUP('MP-2016 factors'!$CE$2,'MP-2016 factors'!$CE$2:$CE$103,2+$A70-20)))</f>
        <v>0.510647457744559</v>
      </c>
      <c r="BP70" s="15">
        <f>BO70*(1-IF(BP$2&lt;=2032,'MP-2016 factors'!DR51,HLOOKUP('MP-2016 factors'!$CE$2,'MP-2016 factors'!$CE$2:$CE$103,2+$A70-20)))</f>
        <v>0.50554098316711338</v>
      </c>
      <c r="BQ70" s="15">
        <f>BP70*(1-IF(BQ$2&lt;=2032,'MP-2016 factors'!DS51,HLOOKUP('MP-2016 factors'!$CE$2,'MP-2016 factors'!$CE$2:$CE$103,2+$A70-20)))</f>
        <v>0.50048557333544219</v>
      </c>
      <c r="BR70" s="15">
        <f>BQ70*(1-IF(BR$2&lt;=2032,'MP-2016 factors'!DT51,HLOOKUP('MP-2016 factors'!$CE$2,'MP-2016 factors'!$CE$2:$CE$103,2+$A70-20)))</f>
        <v>0.49548071760208778</v>
      </c>
      <c r="BS70" s="15">
        <f>BR70*(1-IF(BS$2&lt;=2032,'MP-2016 factors'!DU51,HLOOKUP('MP-2016 factors'!$CE$2,'MP-2016 factors'!$CE$2:$CE$103,2+$A70-20)))</f>
        <v>0.49052591042606691</v>
      </c>
      <c r="BT70" s="15">
        <f>BS70*(1-IF(BT$2&lt;=2032,'MP-2016 factors'!DV51,HLOOKUP('MP-2016 factors'!$CE$2,'MP-2016 factors'!$CE$2:$CE$103,2+$A70-20)))</f>
        <v>0.48562065132180626</v>
      </c>
      <c r="BU70" s="15">
        <f>BT70*(1-IF(BU$2&lt;=2032,'MP-2016 factors'!DW51,HLOOKUP('MP-2016 factors'!$CE$2,'MP-2016 factors'!$CE$2:$CE$103,2+$A70-20)))</f>
        <v>0.48076444480858821</v>
      </c>
      <c r="BV70" s="15">
        <f>BU70*(1-IF(BV$2&lt;=2032,'MP-2016 factors'!DX51,HLOOKUP('MP-2016 factors'!$CE$2,'MP-2016 factors'!$CE$2:$CE$103,2+$A70-20)))</f>
        <v>0.47595680036050231</v>
      </c>
      <c r="BW70" s="15">
        <f>BV70*(1-IF(BW$2&lt;=2032,'MP-2016 factors'!DY51,HLOOKUP('MP-2016 factors'!$CE$2,'MP-2016 factors'!$CE$2:$CE$103,2+$A70-20)))</f>
        <v>0.47119723235689726</v>
      </c>
      <c r="BX70" s="15">
        <f>BW70*(1-IF(BX$2&lt;=2032,'MP-2016 factors'!DZ51,HLOOKUP('MP-2016 factors'!$CE$2,'MP-2016 factors'!$CE$2:$CE$103,2+$A70-20)))</f>
        <v>0.4664852600333283</v>
      </c>
      <c r="BY70" s="15">
        <f>BX70*(1-IF(BY$2&lt;=2032,'MP-2016 factors'!EA51,HLOOKUP('MP-2016 factors'!$CE$2,'MP-2016 factors'!$CE$2:$CE$103,2+$A70-20)))</f>
        <v>0.46182040743299502</v>
      </c>
      <c r="BZ70" s="15">
        <f>BY70*(1-IF(BZ$2&lt;=2032,'MP-2016 factors'!EB51,HLOOKUP('MP-2016 factors'!$CE$2,'MP-2016 factors'!$CE$2:$CE$103,2+$A70-20)))</f>
        <v>0.45720220335866507</v>
      </c>
      <c r="CA70" s="15">
        <f>BZ70*(1-IF(CA$2&lt;=2032,'MP-2016 factors'!EC51,HLOOKUP('MP-2016 factors'!$CE$2,'MP-2016 factors'!$CE$2:$CE$103,2+$A70-20)))</f>
        <v>0.45263018132507843</v>
      </c>
      <c r="CB70" s="15">
        <f>CA70*(1-IF(CB$2&lt;=2032,'MP-2016 factors'!ED51,HLOOKUP('MP-2016 factors'!$CE$2,'MP-2016 factors'!$CE$2:$CE$103,2+$A70-20)))</f>
        <v>0.44810387951182762</v>
      </c>
      <c r="CC70" s="15">
        <f>CB70*(1-IF(CC$2&lt;=2032,'MP-2016 factors'!EE51,HLOOKUP('MP-2016 factors'!$CE$2,'MP-2016 factors'!$CE$2:$CE$103,2+$A70-20)))</f>
        <v>0.44362284071670932</v>
      </c>
      <c r="CD70" s="15">
        <f>CC70*(1-IF(CD$2&lt;=2032,'MP-2016 factors'!EF51,HLOOKUP('MP-2016 factors'!$CE$2,'MP-2016 factors'!$CE$2:$CE$103,2+$A70-20)))</f>
        <v>0.4391866123095422</v>
      </c>
      <c r="CE70" s="15">
        <f>CD70*(1-IF(CE$2&lt;=2032,'MP-2016 factors'!EG51,HLOOKUP('MP-2016 factors'!$CE$2,'MP-2016 factors'!$CE$2:$CE$103,2+$A70-20)))</f>
        <v>0.43479474618644676</v>
      </c>
      <c r="CF70" s="15">
        <f>CE70*(1-IF(CF$2&lt;=2032,'MP-2016 factors'!EH51,HLOOKUP('MP-2016 factors'!$CE$2,'MP-2016 factors'!$CE$2:$CE$103,2+$A70-20)))</f>
        <v>0.4304467987245823</v>
      </c>
      <c r="CG70" s="15">
        <f>CF70*(1-IF(CG$2&lt;=2032,'MP-2016 factors'!EI51,HLOOKUP('MP-2016 factors'!$CE$2,'MP-2016 factors'!$CE$2:$CE$103,2+$A70-20)))</f>
        <v>0.42614233073733648</v>
      </c>
      <c r="CH70" s="15">
        <f>CG70*(1-IF(CH$2&lt;=2032,'MP-2016 factors'!EJ51,HLOOKUP('MP-2016 factors'!$CE$2,'MP-2016 factors'!$CE$2:$CE$103,2+$A70-20)))</f>
        <v>0.42188090742996309</v>
      </c>
      <c r="CI70" s="15">
        <f>CH70*(1-IF(CI$2&lt;=2032,'MP-2016 factors'!EK51,HLOOKUP('MP-2016 factors'!$CE$2,'MP-2016 factors'!$CE$2:$CE$103,2+$A70-20)))</f>
        <v>0.41766209835566348</v>
      </c>
      <c r="CJ70" s="15">
        <f>CI70*(1-IF(CJ$2&lt;=2032,'MP-2016 factors'!EL51,HLOOKUP('MP-2016 factors'!$CE$2,'MP-2016 factors'!$CE$2:$CE$103,2+$A70-20)))</f>
        <v>0.41348547737210684</v>
      </c>
      <c r="CK70" s="15">
        <f>CJ70*(1-IF(CK$2&lt;=2032,'MP-2016 factors'!EM51,HLOOKUP('MP-2016 factors'!$CE$2,'MP-2016 factors'!$CE$2:$CE$103,2+$A70-20)))</f>
        <v>0.40935062259838578</v>
      </c>
      <c r="CL70" s="15">
        <f>CK70*(1-IF(CL$2&lt;=2032,'MP-2016 factors'!EN51,HLOOKUP('MP-2016 factors'!$CE$2,'MP-2016 factors'!$CE$2:$CE$103,2+$A70-20)))</f>
        <v>0.40525711637240192</v>
      </c>
      <c r="CM70" s="15">
        <f>CL70*(1-IF(CM$2&lt;=2032,'MP-2016 factors'!EO51,HLOOKUP('MP-2016 factors'!$CE$2,'MP-2016 factors'!$CE$2:$CE$103,2+$A70-20)))</f>
        <v>0.40120454520867788</v>
      </c>
      <c r="CN70" s="15">
        <f>CM70*(1-IF(CN$2&lt;=2032,'MP-2016 factors'!EP51,HLOOKUP('MP-2016 factors'!$CE$2,'MP-2016 factors'!$CE$2:$CE$103,2+$A70-20)))</f>
        <v>0.3971924997565911</v>
      </c>
      <c r="CO70" s="15">
        <f>CN70*(1-IF(CO$2&lt;=2032,'MP-2016 factors'!EQ51,HLOOKUP('MP-2016 factors'!$CE$2,'MP-2016 factors'!$CE$2:$CE$103,2+$A70-20)))</f>
        <v>0.39322057475902517</v>
      </c>
      <c r="CP70" s="15">
        <f>CO70*(1-IF(CP$2&lt;=2032,'MP-2016 factors'!ER51,HLOOKUP('MP-2016 factors'!$CE$2,'MP-2016 factors'!$CE$2:$CE$103,2+$A70-20)))</f>
        <v>0.38928836901143493</v>
      </c>
      <c r="CQ70" s="15">
        <f>CP70*(1-IF(CQ$2&lt;=2032,'MP-2016 factors'!ES51,HLOOKUP('MP-2016 factors'!$CE$2,'MP-2016 factors'!$CE$2:$CE$103,2+$A70-20)))</f>
        <v>0.38539548532132056</v>
      </c>
      <c r="CR70" s="15">
        <f>CQ70*(1-IF(CR$2&lt;=2032,'MP-2016 factors'!ET51,HLOOKUP('MP-2016 factors'!$CE$2,'MP-2016 factors'!$CE$2:$CE$103,2+$A70-20)))</f>
        <v>0.38154153046810735</v>
      </c>
      <c r="CS70" s="15">
        <f>CR70*(1-IF(CS$2&lt;=2032,'MP-2016 factors'!EU51,HLOOKUP('MP-2016 factors'!$CE$2,'MP-2016 factors'!$CE$2:$CE$103,2+$A70-20)))</f>
        <v>0.37772611516342625</v>
      </c>
      <c r="CT70" s="15">
        <f>CS70*(1-IF(CT$2&lt;=2032,'MP-2016 factors'!EV51,HLOOKUP('MP-2016 factors'!$CE$2,'MP-2016 factors'!$CE$2:$CE$103,2+$A70-20)))</f>
        <v>0.37394885401179195</v>
      </c>
      <c r="CU70" s="15">
        <f>CT70*(1-IF(CU$2&lt;=2032,'MP-2016 factors'!EW51,HLOOKUP('MP-2016 factors'!$CE$2,'MP-2016 factors'!$CE$2:$CE$103,2+$A70-20)))</f>
        <v>0.37020936547167405</v>
      </c>
      <c r="CV70" s="15">
        <f>CU70*(1-IF(CV$2&lt;=2032,'MP-2016 factors'!EX51,HLOOKUP('MP-2016 factors'!$CE$2,'MP-2016 factors'!$CE$2:$CE$103,2+$A70-20)))</f>
        <v>0.3665072718169573</v>
      </c>
      <c r="CW70" s="15">
        <f>CV70*(1-IF(CW$2&lt;=2032,'MP-2016 factors'!EY51,HLOOKUP('MP-2016 factors'!$CE$2,'MP-2016 factors'!$CE$2:$CE$103,2+$A70-20)))</f>
        <v>0.36284219909878773</v>
      </c>
      <c r="CX70" s="15">
        <f>CW70*(1-IF(CX$2&lt;=2032,'MP-2016 factors'!EZ51,HLOOKUP('MP-2016 factors'!$CE$2,'MP-2016 factors'!$CE$2:$CE$103,2+$A70-20)))</f>
        <v>0.35921377710779984</v>
      </c>
      <c r="CY70" s="15">
        <f>CX70*(1-IF(CY$2&lt;=2032,'MP-2016 factors'!FA51,HLOOKUP('MP-2016 factors'!$CE$2,'MP-2016 factors'!$CE$2:$CE$103,2+$A70-20)))</f>
        <v>0.35562163933672186</v>
      </c>
      <c r="CZ70" s="15">
        <f>CY70*(1-IF(CZ$2&lt;=2032,'MP-2016 factors'!FB51,HLOOKUP('MP-2016 factors'!$CE$2,'MP-2016 factors'!$CE$2:$CE$103,2+$A70-20)))</f>
        <v>0.35206542294335463</v>
      </c>
      <c r="DA70" s="15">
        <f>CZ70*(1-IF(DA$2&lt;=2032,'MP-2016 factors'!FC51,HLOOKUP('MP-2016 factors'!$CE$2,'MP-2016 factors'!$CE$2:$CE$103,2+$A70-20)))</f>
        <v>0.34854476871392109</v>
      </c>
      <c r="DB70" s="15">
        <f>DA70*(1-IF(DB$2&lt;=2032,'MP-2016 factors'!FD51,HLOOKUP('MP-2016 factors'!$CE$2,'MP-2016 factors'!$CE$2:$CE$103,2+$A70-20)))</f>
        <v>0.34505932102678188</v>
      </c>
      <c r="DC70" s="15">
        <f>DB70*(1-IF(DC$2&lt;=2032,'MP-2016 factors'!FE51,HLOOKUP('MP-2016 factors'!$CE$2,'MP-2016 factors'!$CE$2:$CE$103,2+$A70-20)))</f>
        <v>0.34160872781651408</v>
      </c>
      <c r="DD70" s="15">
        <f>DC70*(1-IF(DD$2&lt;=2032,'MP-2016 factors'!FF51,HLOOKUP('MP-2016 factors'!$CE$2,'MP-2016 factors'!$CE$2:$CE$103,2+$A70-20)))</f>
        <v>0.33819264053834891</v>
      </c>
      <c r="DE70" s="15">
        <f>DD70*(1-IF(DE$2&lt;=2032,'MP-2016 factors'!FG51,HLOOKUP('MP-2016 factors'!$CE$2,'MP-2016 factors'!$CE$2:$CE$103,2+$A70-20)))</f>
        <v>0.33481071413296543</v>
      </c>
      <c r="DF70" s="15">
        <f>DE70*(1-IF(DF$2&lt;=2032,'MP-2016 factors'!FH51,HLOOKUP('MP-2016 factors'!$CE$2,'MP-2016 factors'!$CE$2:$CE$103,2+$A70-20)))</f>
        <v>0.33146260699163577</v>
      </c>
    </row>
    <row r="71" spans="1:110" x14ac:dyDescent="0.25">
      <c r="A71">
        <f t="shared" si="17"/>
        <v>69</v>
      </c>
      <c r="B71" s="15">
        <v>1</v>
      </c>
      <c r="C71" s="15">
        <f>B71*(1-IF(C$2&lt;=2032,'MP-2016 factors'!BE52,HLOOKUP('MP-2016 factors'!$CE$2,'MP-2016 factors'!$CE$2:$CE$103,2+$A71-20)))</f>
        <v>0.97270000000000001</v>
      </c>
      <c r="D71" s="15">
        <f>C71*(1-IF(D$2&lt;=2032,'MP-2016 factors'!BF52,HLOOKUP('MP-2016 factors'!$CE$2,'MP-2016 factors'!$CE$2:$CE$103,2+$A71-20)))</f>
        <v>0.94779888000000001</v>
      </c>
      <c r="E71" s="15">
        <f>D71*(1-IF(E$2&lt;=2032,'MP-2016 factors'!BG52,HLOOKUP('MP-2016 factors'!$CE$2,'MP-2016 factors'!$CE$2:$CE$103,2+$A71-20)))</f>
        <v>0.92562038620800002</v>
      </c>
      <c r="F71" s="15">
        <f>E71*(1-IF(F$2&lt;=2032,'MP-2016 factors'!BH52,HLOOKUP('MP-2016 factors'!$CE$2,'MP-2016 factors'!$CE$2:$CE$103,2+$A71-20)))</f>
        <v>0.90646004421349435</v>
      </c>
      <c r="G71" s="15">
        <f>F71*(1-IF(G$2&lt;=2032,'MP-2016 factors'!BI52,HLOOKUP('MP-2016 factors'!$CE$2,'MP-2016 factors'!$CE$2:$CE$103,2+$A71-20)))</f>
        <v>0.89059699343975829</v>
      </c>
      <c r="H71" s="15">
        <f>G71*(1-IF(H$2&lt;=2032,'MP-2016 factors'!BJ52,HLOOKUP('MP-2016 factors'!$CE$2,'MP-2016 factors'!$CE$2:$CE$103,2+$A71-20)))</f>
        <v>0.87803957583225767</v>
      </c>
      <c r="I71" s="15">
        <f>H71*(1-IF(I$2&lt;=2032,'MP-2016 factors'!BK52,HLOOKUP('MP-2016 factors'!$CE$2,'MP-2016 factors'!$CE$2:$CE$103,2+$A71-20)))</f>
        <v>0.86882016028601905</v>
      </c>
      <c r="J71" s="15">
        <f>I71*(1-IF(J$2&lt;=2032,'MP-2016 factors'!BL52,HLOOKUP('MP-2016 factors'!$CE$2,'MP-2016 factors'!$CE$2:$CE$103,2+$A71-20)))</f>
        <v>0.86039260473124468</v>
      </c>
      <c r="K71" s="15">
        <f>J71*(1-IF(K$2&lt;=2032,'MP-2016 factors'!BM52,HLOOKUP('MP-2016 factors'!$CE$2,'MP-2016 factors'!$CE$2:$CE$103,2+$A71-20)))</f>
        <v>0.85273511054913653</v>
      </c>
      <c r="L71" s="15">
        <f>K71*(1-IF(L$2&lt;=2032,'MP-2016 factors'!BN52,HLOOKUP('MP-2016 factors'!$CE$2,'MP-2016 factors'!$CE$2:$CE$103,2+$A71-20)))</f>
        <v>0.84591322966474347</v>
      </c>
      <c r="M71" s="15">
        <f>L71*(1-IF(M$2&lt;=2032,'MP-2016 factors'!BO52,HLOOKUP('MP-2016 factors'!$CE$2,'MP-2016 factors'!$CE$2:$CE$103,2+$A71-20)))</f>
        <v>0.83990724573412379</v>
      </c>
      <c r="N71" s="15">
        <f>M71*(1-IF(N$2&lt;=2032,'MP-2016 factors'!BP52,HLOOKUP('MP-2016 factors'!$CE$2,'MP-2016 factors'!$CE$2:$CE$103,2+$A71-20)))</f>
        <v>0.83461583008599882</v>
      </c>
      <c r="O71" s="15">
        <f>N71*(1-IF(O$2&lt;=2032,'MP-2016 factors'!BQ52,HLOOKUP('MP-2016 factors'!$CE$2,'MP-2016 factors'!$CE$2:$CE$103,2+$A71-20)))</f>
        <v>0.8297750582715</v>
      </c>
      <c r="P71" s="15">
        <f>O71*(1-IF(P$2&lt;=2032,'MP-2016 factors'!BR52,HLOOKUP('MP-2016 factors'!$CE$2,'MP-2016 factors'!$CE$2:$CE$103,2+$A71-20)))</f>
        <v>0.8252112954510068</v>
      </c>
      <c r="Q71" s="15">
        <f>P71*(1-IF(Q$2&lt;=2032,'MP-2016 factors'!BS52,HLOOKUP('MP-2016 factors'!$CE$2,'MP-2016 factors'!$CE$2:$CE$103,2+$A71-20)))</f>
        <v>0.82059011219648115</v>
      </c>
      <c r="R71" s="15">
        <f>Q71*(1-IF(R$2&lt;=2032,'MP-2016 factors'!BT52,HLOOKUP('MP-2016 factors'!$CE$2,'MP-2016 factors'!$CE$2:$CE$103,2+$A71-20)))</f>
        <v>0.81574863053452185</v>
      </c>
      <c r="S71" s="15">
        <f>R71*(1-IF(S$2&lt;=2032,'MP-2016 factors'!BU52,HLOOKUP('MP-2016 factors'!$CE$2,'MP-2016 factors'!$CE$2:$CE$103,2+$A71-20)))</f>
        <v>0.8104462644360475</v>
      </c>
      <c r="T71" s="15">
        <f>S71*(1-IF(T$2&lt;=2032,'MP-2016 factors'!BV52,HLOOKUP('MP-2016 factors'!$CE$2,'MP-2016 factors'!$CE$2:$CE$103,2+$A71-20)))</f>
        <v>0.80461105133210797</v>
      </c>
      <c r="U71" s="15">
        <f>T71*(1-IF(U$2&lt;=2032,'MP-2016 factors'!BW52,HLOOKUP('MP-2016 factors'!$CE$2,'MP-2016 factors'!$CE$2:$CE$103,2+$A71-20)))</f>
        <v>0.79825462402658431</v>
      </c>
      <c r="V71" s="15">
        <f>U71*(1-IF(V$2&lt;=2032,'MP-2016 factors'!BX52,HLOOKUP('MP-2016 factors'!$CE$2,'MP-2016 factors'!$CE$2:$CE$103,2+$A71-20)))</f>
        <v>0.79138963425995568</v>
      </c>
      <c r="W71" s="15">
        <f>V71*(1-IF(W$2&lt;=2032,'MP-2016 factors'!BY52,HLOOKUP('MP-2016 factors'!$CE$2,'MP-2016 factors'!$CE$2:$CE$103,2+$A71-20)))</f>
        <v>0.78410884962476413</v>
      </c>
      <c r="X71" s="15">
        <f>W71*(1-IF(X$2&lt;=2032,'MP-2016 factors'!BZ52,HLOOKUP('MP-2016 factors'!$CE$2,'MP-2016 factors'!$CE$2:$CE$103,2+$A71-20)))</f>
        <v>0.77658140466836634</v>
      </c>
      <c r="Y71" s="15">
        <f>X71*(1-IF(Y$2&lt;=2032,'MP-2016 factors'!CA52,HLOOKUP('MP-2016 factors'!$CE$2,'MP-2016 factors'!$CE$2:$CE$103,2+$A71-20)))</f>
        <v>0.76889324876214948</v>
      </c>
      <c r="Z71" s="15">
        <f>Y71*(1-IF(Z$2&lt;=2032,'MP-2016 factors'!CB52,HLOOKUP('MP-2016 factors'!$CE$2,'MP-2016 factors'!$CE$2:$CE$103,2+$A71-20)))</f>
        <v>0.761204316274528</v>
      </c>
      <c r="AA71" s="15">
        <f>Z71*(1-IF(AA$2&lt;=2032,'MP-2016 factors'!CC52,HLOOKUP('MP-2016 factors'!$CE$2,'MP-2016 factors'!$CE$2:$CE$103,2+$A71-20)))</f>
        <v>0.75359227311178267</v>
      </c>
      <c r="AB71" s="15">
        <f>AA71*(1-IF(AB$2&lt;=2032,'MP-2016 factors'!CD52,HLOOKUP('MP-2016 factors'!$CE$2,'MP-2016 factors'!$CE$2:$CE$103,2+$A71-20)))</f>
        <v>0.74605635038066487</v>
      </c>
      <c r="AC71" s="15">
        <f>AB71*(1-IF(AC$2&lt;=2032,'MP-2016 factors'!CE52,HLOOKUP('MP-2016 factors'!$CE$2,'MP-2016 factors'!$CE$2:$CE$103,2+$A71-20)))</f>
        <v>0.73859578687685823</v>
      </c>
      <c r="AD71" s="15">
        <f>AC71*(1-IF(AD$2&lt;=2032,'MP-2016 factors'!CF52,HLOOKUP('MP-2016 factors'!$CE$2,'MP-2016 factors'!$CE$2:$CE$103,2+$A71-20)))</f>
        <v>0.73120982900808962</v>
      </c>
      <c r="AE71" s="15">
        <f>AD71*(1-IF(AE$2&lt;=2032,'MP-2016 factors'!CG52,HLOOKUP('MP-2016 factors'!$CE$2,'MP-2016 factors'!$CE$2:$CE$103,2+$A71-20)))</f>
        <v>0.72389773071800867</v>
      </c>
      <c r="AF71" s="15">
        <f>AE71*(1-IF(AF$2&lt;=2032,'MP-2016 factors'!CH52,HLOOKUP('MP-2016 factors'!$CE$2,'MP-2016 factors'!$CE$2:$CE$103,2+$A71-20)))</f>
        <v>0.71665875341082863</v>
      </c>
      <c r="AG71" s="15">
        <f>AF71*(1-IF(AG$2&lt;=2032,'MP-2016 factors'!CI52,HLOOKUP('MP-2016 factors'!$CE$2,'MP-2016 factors'!$CE$2:$CE$103,2+$A71-20)))</f>
        <v>0.70949216587672037</v>
      </c>
      <c r="AH71" s="15">
        <f>AG71*(1-IF(AH$2&lt;=2032,'MP-2016 factors'!CJ52,HLOOKUP('MP-2016 factors'!$CE$2,'MP-2016 factors'!$CE$2:$CE$103,2+$A71-20)))</f>
        <v>0.70239724421795313</v>
      </c>
      <c r="AI71" s="15">
        <f>AH71*(1-IF(AI$2&lt;=2032,'MP-2016 factors'!CK52,HLOOKUP('MP-2016 factors'!$CE$2,'MP-2016 factors'!$CE$2:$CE$103,2+$A71-20)))</f>
        <v>0.69537327177577357</v>
      </c>
      <c r="AJ71" s="15">
        <f>AI71*(1-IF(AJ$2&lt;=2032,'MP-2016 factors'!CL52,HLOOKUP('MP-2016 factors'!$CE$2,'MP-2016 factors'!$CE$2:$CE$103,2+$A71-20)))</f>
        <v>0.68841953905801578</v>
      </c>
      <c r="AK71" s="15">
        <f>AJ71*(1-IF(AK$2&lt;=2032,'MP-2016 factors'!CM52,HLOOKUP('MP-2016 factors'!$CE$2,'MP-2016 factors'!$CE$2:$CE$103,2+$A71-20)))</f>
        <v>0.68153534366743562</v>
      </c>
      <c r="AL71" s="15">
        <f>AK71*(1-IF(AL$2&lt;=2032,'MP-2016 factors'!CN52,HLOOKUP('MP-2016 factors'!$CE$2,'MP-2016 factors'!$CE$2:$CE$103,2+$A71-20)))</f>
        <v>0.67471999023076124</v>
      </c>
      <c r="AM71" s="15">
        <f>AL71*(1-IF(AM$2&lt;=2032,'MP-2016 factors'!CO52,HLOOKUP('MP-2016 factors'!$CE$2,'MP-2016 factors'!$CE$2:$CE$103,2+$A71-20)))</f>
        <v>0.66797279032845358</v>
      </c>
      <c r="AN71" s="15">
        <f>AM71*(1-IF(AN$2&lt;=2032,'MP-2016 factors'!CP52,HLOOKUP('MP-2016 factors'!$CE$2,'MP-2016 factors'!$CE$2:$CE$103,2+$A71-20)))</f>
        <v>0.66129306242516905</v>
      </c>
      <c r="AO71" s="15">
        <f>AN71*(1-IF(AO$2&lt;=2032,'MP-2016 factors'!CQ52,HLOOKUP('MP-2016 factors'!$CE$2,'MP-2016 factors'!$CE$2:$CE$103,2+$A71-20)))</f>
        <v>0.65468013180091733</v>
      </c>
      <c r="AP71" s="15">
        <f>AO71*(1-IF(AP$2&lt;=2032,'MP-2016 factors'!CR52,HLOOKUP('MP-2016 factors'!$CE$2,'MP-2016 factors'!$CE$2:$CE$103,2+$A71-20)))</f>
        <v>0.64813333048290811</v>
      </c>
      <c r="AQ71" s="15">
        <f>AP71*(1-IF(AQ$2&lt;=2032,'MP-2016 factors'!CS52,HLOOKUP('MP-2016 factors'!$CE$2,'MP-2016 factors'!$CE$2:$CE$103,2+$A71-20)))</f>
        <v>0.64165199717807897</v>
      </c>
      <c r="AR71" s="15">
        <f>AQ71*(1-IF(AR$2&lt;=2032,'MP-2016 factors'!CT52,HLOOKUP('MP-2016 factors'!$CE$2,'MP-2016 factors'!$CE$2:$CE$103,2+$A71-20)))</f>
        <v>0.63523547720629814</v>
      </c>
      <c r="AS71" s="15">
        <f>AR71*(1-IF(AS$2&lt;=2032,'MP-2016 factors'!CU52,HLOOKUP('MP-2016 factors'!$CE$2,'MP-2016 factors'!$CE$2:$CE$103,2+$A71-20)))</f>
        <v>0.62888312243423516</v>
      </c>
      <c r="AT71" s="15">
        <f>AS71*(1-IF(AT$2&lt;=2032,'MP-2016 factors'!CV52,HLOOKUP('MP-2016 factors'!$CE$2,'MP-2016 factors'!$CE$2:$CE$103,2+$A71-20)))</f>
        <v>0.62259429120989285</v>
      </c>
      <c r="AU71" s="15">
        <f>AT71*(1-IF(AU$2&lt;=2032,'MP-2016 factors'!CW52,HLOOKUP('MP-2016 factors'!$CE$2,'MP-2016 factors'!$CE$2:$CE$103,2+$A71-20)))</f>
        <v>0.61636834829779397</v>
      </c>
      <c r="AV71" s="15">
        <f>AU71*(1-IF(AV$2&lt;=2032,'MP-2016 factors'!CX52,HLOOKUP('MP-2016 factors'!$CE$2,'MP-2016 factors'!$CE$2:$CE$103,2+$A71-20)))</f>
        <v>0.61020466481481606</v>
      </c>
      <c r="AW71" s="15">
        <f>AV71*(1-IF(AW$2&lt;=2032,'MP-2016 factors'!CY52,HLOOKUP('MP-2016 factors'!$CE$2,'MP-2016 factors'!$CE$2:$CE$103,2+$A71-20)))</f>
        <v>0.60410261816666788</v>
      </c>
      <c r="AX71" s="15">
        <f>AW71*(1-IF(AX$2&lt;=2032,'MP-2016 factors'!CZ52,HLOOKUP('MP-2016 factors'!$CE$2,'MP-2016 factors'!$CE$2:$CE$103,2+$A71-20)))</f>
        <v>0.5980615919850012</v>
      </c>
      <c r="AY71" s="15">
        <f>AX71*(1-IF(AY$2&lt;=2032,'MP-2016 factors'!DA52,HLOOKUP('MP-2016 factors'!$CE$2,'MP-2016 factors'!$CE$2:$CE$103,2+$A71-20)))</f>
        <v>0.5920809760651512</v>
      </c>
      <c r="AZ71" s="15">
        <f>AY71*(1-IF(AZ$2&lt;=2032,'MP-2016 factors'!DB52,HLOOKUP('MP-2016 factors'!$CE$2,'MP-2016 factors'!$CE$2:$CE$103,2+$A71-20)))</f>
        <v>0.58616016630449963</v>
      </c>
      <c r="BA71" s="15">
        <f>AZ71*(1-IF(BA$2&lt;=2032,'MP-2016 factors'!DC52,HLOOKUP('MP-2016 factors'!$CE$2,'MP-2016 factors'!$CE$2:$CE$103,2+$A71-20)))</f>
        <v>0.58029856464145468</v>
      </c>
      <c r="BB71" s="15">
        <f>BA71*(1-IF(BB$2&lt;=2032,'MP-2016 factors'!DD52,HLOOKUP('MP-2016 factors'!$CE$2,'MP-2016 factors'!$CE$2:$CE$103,2+$A71-20)))</f>
        <v>0.57449557899504011</v>
      </c>
      <c r="BC71" s="15">
        <f>BB71*(1-IF(BC$2&lt;=2032,'MP-2016 factors'!DE52,HLOOKUP('MP-2016 factors'!$CE$2,'MP-2016 factors'!$CE$2:$CE$103,2+$A71-20)))</f>
        <v>0.56875062320508973</v>
      </c>
      <c r="BD71" s="15">
        <f>BC71*(1-IF(BD$2&lt;=2032,'MP-2016 factors'!DF52,HLOOKUP('MP-2016 factors'!$CE$2,'MP-2016 factors'!$CE$2:$CE$103,2+$A71-20)))</f>
        <v>0.56306311697303879</v>
      </c>
      <c r="BE71" s="15">
        <f>BD71*(1-IF(BE$2&lt;=2032,'MP-2016 factors'!DG52,HLOOKUP('MP-2016 factors'!$CE$2,'MP-2016 factors'!$CE$2:$CE$103,2+$A71-20)))</f>
        <v>0.5574324858033084</v>
      </c>
      <c r="BF71" s="15">
        <f>BE71*(1-IF(BF$2&lt;=2032,'MP-2016 factors'!DH52,HLOOKUP('MP-2016 factors'!$CE$2,'MP-2016 factors'!$CE$2:$CE$103,2+$A71-20)))</f>
        <v>0.55185816094527529</v>
      </c>
      <c r="BG71" s="15">
        <f>BF71*(1-IF(BG$2&lt;=2032,'MP-2016 factors'!DI52,HLOOKUP('MP-2016 factors'!$CE$2,'MP-2016 factors'!$CE$2:$CE$103,2+$A71-20)))</f>
        <v>0.54633957933582256</v>
      </c>
      <c r="BH71" s="15">
        <f>BG71*(1-IF(BH$2&lt;=2032,'MP-2016 factors'!DJ52,HLOOKUP('MP-2016 factors'!$CE$2,'MP-2016 factors'!$CE$2:$CE$103,2+$A71-20)))</f>
        <v>0.54087618354246436</v>
      </c>
      <c r="BI71" s="15">
        <f>BH71*(1-IF(BI$2&lt;=2032,'MP-2016 factors'!DK52,HLOOKUP('MP-2016 factors'!$CE$2,'MP-2016 factors'!$CE$2:$CE$103,2+$A71-20)))</f>
        <v>0.53546742170703976</v>
      </c>
      <c r="BJ71" s="15">
        <f>BI71*(1-IF(BJ$2&lt;=2032,'MP-2016 factors'!DL52,HLOOKUP('MP-2016 factors'!$CE$2,'MP-2016 factors'!$CE$2:$CE$103,2+$A71-20)))</f>
        <v>0.53011274748996939</v>
      </c>
      <c r="BK71" s="15">
        <f>BJ71*(1-IF(BK$2&lt;=2032,'MP-2016 factors'!DM52,HLOOKUP('MP-2016 factors'!$CE$2,'MP-2016 factors'!$CE$2:$CE$103,2+$A71-20)))</f>
        <v>0.52481162001506965</v>
      </c>
      <c r="BL71" s="15">
        <f>BK71*(1-IF(BL$2&lt;=2032,'MP-2016 factors'!DN52,HLOOKUP('MP-2016 factors'!$CE$2,'MP-2016 factors'!$CE$2:$CE$103,2+$A71-20)))</f>
        <v>0.51956350381491889</v>
      </c>
      <c r="BM71" s="15">
        <f>BL71*(1-IF(BM$2&lt;=2032,'MP-2016 factors'!DO52,HLOOKUP('MP-2016 factors'!$CE$2,'MP-2016 factors'!$CE$2:$CE$103,2+$A71-20)))</f>
        <v>0.51436786877676965</v>
      </c>
      <c r="BN71" s="15">
        <f>BM71*(1-IF(BN$2&lt;=2032,'MP-2016 factors'!DP52,HLOOKUP('MP-2016 factors'!$CE$2,'MP-2016 factors'!$CE$2:$CE$103,2+$A71-20)))</f>
        <v>0.50922419008900199</v>
      </c>
      <c r="BO71" s="15">
        <f>BN71*(1-IF(BO$2&lt;=2032,'MP-2016 factors'!DQ52,HLOOKUP('MP-2016 factors'!$CE$2,'MP-2016 factors'!$CE$2:$CE$103,2+$A71-20)))</f>
        <v>0.50413194818811202</v>
      </c>
      <c r="BP71" s="15">
        <f>BO71*(1-IF(BP$2&lt;=2032,'MP-2016 factors'!DR52,HLOOKUP('MP-2016 factors'!$CE$2,'MP-2016 factors'!$CE$2:$CE$103,2+$A71-20)))</f>
        <v>0.49909062870623089</v>
      </c>
      <c r="BQ71" s="15">
        <f>BP71*(1-IF(BQ$2&lt;=2032,'MP-2016 factors'!DS52,HLOOKUP('MP-2016 factors'!$CE$2,'MP-2016 factors'!$CE$2:$CE$103,2+$A71-20)))</f>
        <v>0.49409972241916855</v>
      </c>
      <c r="BR71" s="15">
        <f>BQ71*(1-IF(BR$2&lt;=2032,'MP-2016 factors'!DT52,HLOOKUP('MP-2016 factors'!$CE$2,'MP-2016 factors'!$CE$2:$CE$103,2+$A71-20)))</f>
        <v>0.48915872519497688</v>
      </c>
      <c r="BS71" s="15">
        <f>BR71*(1-IF(BS$2&lt;=2032,'MP-2016 factors'!DU52,HLOOKUP('MP-2016 factors'!$CE$2,'MP-2016 factors'!$CE$2:$CE$103,2+$A71-20)))</f>
        <v>0.48426713794302712</v>
      </c>
      <c r="BT71" s="15">
        <f>BS71*(1-IF(BT$2&lt;=2032,'MP-2016 factors'!DV52,HLOOKUP('MP-2016 factors'!$CE$2,'MP-2016 factors'!$CE$2:$CE$103,2+$A71-20)))</f>
        <v>0.47942446656359683</v>
      </c>
      <c r="BU71" s="15">
        <f>BT71*(1-IF(BU$2&lt;=2032,'MP-2016 factors'!DW52,HLOOKUP('MP-2016 factors'!$CE$2,'MP-2016 factors'!$CE$2:$CE$103,2+$A71-20)))</f>
        <v>0.47463022189796084</v>
      </c>
      <c r="BV71" s="15">
        <f>BU71*(1-IF(BV$2&lt;=2032,'MP-2016 factors'!DX52,HLOOKUP('MP-2016 factors'!$CE$2,'MP-2016 factors'!$CE$2:$CE$103,2+$A71-20)))</f>
        <v>0.46988391967898124</v>
      </c>
      <c r="BW71" s="15">
        <f>BV71*(1-IF(BW$2&lt;=2032,'MP-2016 factors'!DY52,HLOOKUP('MP-2016 factors'!$CE$2,'MP-2016 factors'!$CE$2:$CE$103,2+$A71-20)))</f>
        <v>0.46518508048219143</v>
      </c>
      <c r="BX71" s="15">
        <f>BW71*(1-IF(BX$2&lt;=2032,'MP-2016 factors'!DZ52,HLOOKUP('MP-2016 factors'!$CE$2,'MP-2016 factors'!$CE$2:$CE$103,2+$A71-20)))</f>
        <v>0.46053322967736948</v>
      </c>
      <c r="BY71" s="15">
        <f>BX71*(1-IF(BY$2&lt;=2032,'MP-2016 factors'!EA52,HLOOKUP('MP-2016 factors'!$CE$2,'MP-2016 factors'!$CE$2:$CE$103,2+$A71-20)))</f>
        <v>0.4559278973805958</v>
      </c>
      <c r="BZ71" s="15">
        <f>BY71*(1-IF(BZ$2&lt;=2032,'MP-2016 factors'!EB52,HLOOKUP('MP-2016 factors'!$CE$2,'MP-2016 factors'!$CE$2:$CE$103,2+$A71-20)))</f>
        <v>0.45136861840678982</v>
      </c>
      <c r="CA71" s="15">
        <f>BZ71*(1-IF(CA$2&lt;=2032,'MP-2016 factors'!EC52,HLOOKUP('MP-2016 factors'!$CE$2,'MP-2016 factors'!$CE$2:$CE$103,2+$A71-20)))</f>
        <v>0.44685493222272193</v>
      </c>
      <c r="CB71" s="15">
        <f>CA71*(1-IF(CB$2&lt;=2032,'MP-2016 factors'!ED52,HLOOKUP('MP-2016 factors'!$CE$2,'MP-2016 factors'!$CE$2:$CE$103,2+$A71-20)))</f>
        <v>0.4423863829004947</v>
      </c>
      <c r="CC71" s="15">
        <f>CB71*(1-IF(CC$2&lt;=2032,'MP-2016 factors'!EE52,HLOOKUP('MP-2016 factors'!$CE$2,'MP-2016 factors'!$CE$2:$CE$103,2+$A71-20)))</f>
        <v>0.43796251907148975</v>
      </c>
      <c r="CD71" s="15">
        <f>CC71*(1-IF(CD$2&lt;=2032,'MP-2016 factors'!EF52,HLOOKUP('MP-2016 factors'!$CE$2,'MP-2016 factors'!$CE$2:$CE$103,2+$A71-20)))</f>
        <v>0.43358289388077487</v>
      </c>
      <c r="CE71" s="15">
        <f>CD71*(1-IF(CE$2&lt;=2032,'MP-2016 factors'!EG52,HLOOKUP('MP-2016 factors'!$CE$2,'MP-2016 factors'!$CE$2:$CE$103,2+$A71-20)))</f>
        <v>0.42924706494196713</v>
      </c>
      <c r="CF71" s="15">
        <f>CE71*(1-IF(CF$2&lt;=2032,'MP-2016 factors'!EH52,HLOOKUP('MP-2016 factors'!$CE$2,'MP-2016 factors'!$CE$2:$CE$103,2+$A71-20)))</f>
        <v>0.42495459429254745</v>
      </c>
      <c r="CG71" s="15">
        <f>CF71*(1-IF(CG$2&lt;=2032,'MP-2016 factors'!EI52,HLOOKUP('MP-2016 factors'!$CE$2,'MP-2016 factors'!$CE$2:$CE$103,2+$A71-20)))</f>
        <v>0.42070504834962197</v>
      </c>
      <c r="CH71" s="15">
        <f>CG71*(1-IF(CH$2&lt;=2032,'MP-2016 factors'!EJ52,HLOOKUP('MP-2016 factors'!$CE$2,'MP-2016 factors'!$CE$2:$CE$103,2+$A71-20)))</f>
        <v>0.41649799786612574</v>
      </c>
      <c r="CI71" s="15">
        <f>CH71*(1-IF(CI$2&lt;=2032,'MP-2016 factors'!EK52,HLOOKUP('MP-2016 factors'!$CE$2,'MP-2016 factors'!$CE$2:$CE$103,2+$A71-20)))</f>
        <v>0.41233301788746446</v>
      </c>
      <c r="CJ71" s="15">
        <f>CI71*(1-IF(CJ$2&lt;=2032,'MP-2016 factors'!EL52,HLOOKUP('MP-2016 factors'!$CE$2,'MP-2016 factors'!$CE$2:$CE$103,2+$A71-20)))</f>
        <v>0.40820968770858979</v>
      </c>
      <c r="CK71" s="15">
        <f>CJ71*(1-IF(CK$2&lt;=2032,'MP-2016 factors'!EM52,HLOOKUP('MP-2016 factors'!$CE$2,'MP-2016 factors'!$CE$2:$CE$103,2+$A71-20)))</f>
        <v>0.4041275908315039</v>
      </c>
      <c r="CL71" s="15">
        <f>CK71*(1-IF(CL$2&lt;=2032,'MP-2016 factors'!EN52,HLOOKUP('MP-2016 factors'!$CE$2,'MP-2016 factors'!$CE$2:$CE$103,2+$A71-20)))</f>
        <v>0.40008631492318886</v>
      </c>
      <c r="CM71" s="15">
        <f>CL71*(1-IF(CM$2&lt;=2032,'MP-2016 factors'!EO52,HLOOKUP('MP-2016 factors'!$CE$2,'MP-2016 factors'!$CE$2:$CE$103,2+$A71-20)))</f>
        <v>0.39608545177395699</v>
      </c>
      <c r="CN71" s="15">
        <f>CM71*(1-IF(CN$2&lt;=2032,'MP-2016 factors'!EP52,HLOOKUP('MP-2016 factors'!$CE$2,'MP-2016 factors'!$CE$2:$CE$103,2+$A71-20)))</f>
        <v>0.3921245972562174</v>
      </c>
      <c r="CO71" s="15">
        <f>CN71*(1-IF(CO$2&lt;=2032,'MP-2016 factors'!EQ52,HLOOKUP('MP-2016 factors'!$CE$2,'MP-2016 factors'!$CE$2:$CE$103,2+$A71-20)))</f>
        <v>0.38820335128365524</v>
      </c>
      <c r="CP71" s="15">
        <f>CO71*(1-IF(CP$2&lt;=2032,'MP-2016 factors'!ER52,HLOOKUP('MP-2016 factors'!$CE$2,'MP-2016 factors'!$CE$2:$CE$103,2+$A71-20)))</f>
        <v>0.38432131777081868</v>
      </c>
      <c r="CQ71" s="15">
        <f>CP71*(1-IF(CQ$2&lt;=2032,'MP-2016 factors'!ES52,HLOOKUP('MP-2016 factors'!$CE$2,'MP-2016 factors'!$CE$2:$CE$103,2+$A71-20)))</f>
        <v>0.38047810459311049</v>
      </c>
      <c r="CR71" s="15">
        <f>CQ71*(1-IF(CR$2&lt;=2032,'MP-2016 factors'!ET52,HLOOKUP('MP-2016 factors'!$CE$2,'MP-2016 factors'!$CE$2:$CE$103,2+$A71-20)))</f>
        <v>0.37667332354717936</v>
      </c>
      <c r="CS71" s="15">
        <f>CR71*(1-IF(CS$2&lt;=2032,'MP-2016 factors'!EU52,HLOOKUP('MP-2016 factors'!$CE$2,'MP-2016 factors'!$CE$2:$CE$103,2+$A71-20)))</f>
        <v>0.37290659031170759</v>
      </c>
      <c r="CT71" s="15">
        <f>CS71*(1-IF(CT$2&lt;=2032,'MP-2016 factors'!EV52,HLOOKUP('MP-2016 factors'!$CE$2,'MP-2016 factors'!$CE$2:$CE$103,2+$A71-20)))</f>
        <v>0.36917752440859053</v>
      </c>
      <c r="CU71" s="15">
        <f>CT71*(1-IF(CU$2&lt;=2032,'MP-2016 factors'!EW52,HLOOKUP('MP-2016 factors'!$CE$2,'MP-2016 factors'!$CE$2:$CE$103,2+$A71-20)))</f>
        <v>0.3654857491645046</v>
      </c>
      <c r="CV71" s="15">
        <f>CU71*(1-IF(CV$2&lt;=2032,'MP-2016 factors'!EX52,HLOOKUP('MP-2016 factors'!$CE$2,'MP-2016 factors'!$CE$2:$CE$103,2+$A71-20)))</f>
        <v>0.36183089167285953</v>
      </c>
      <c r="CW71" s="15">
        <f>CV71*(1-IF(CW$2&lt;=2032,'MP-2016 factors'!EY52,HLOOKUP('MP-2016 factors'!$CE$2,'MP-2016 factors'!$CE$2:$CE$103,2+$A71-20)))</f>
        <v>0.35821258275613094</v>
      </c>
      <c r="CX71" s="15">
        <f>CW71*(1-IF(CX$2&lt;=2032,'MP-2016 factors'!EZ52,HLOOKUP('MP-2016 factors'!$CE$2,'MP-2016 factors'!$CE$2:$CE$103,2+$A71-20)))</f>
        <v>0.35463045692856965</v>
      </c>
      <c r="CY71" s="15">
        <f>CX71*(1-IF(CY$2&lt;=2032,'MP-2016 factors'!FA52,HLOOKUP('MP-2016 factors'!$CE$2,'MP-2016 factors'!$CE$2:$CE$103,2+$A71-20)))</f>
        <v>0.35108415235928397</v>
      </c>
      <c r="CZ71" s="15">
        <f>CY71*(1-IF(CZ$2&lt;=2032,'MP-2016 factors'!FB52,HLOOKUP('MP-2016 factors'!$CE$2,'MP-2016 factors'!$CE$2:$CE$103,2+$A71-20)))</f>
        <v>0.34757331083569115</v>
      </c>
      <c r="DA71" s="15">
        <f>CZ71*(1-IF(DA$2&lt;=2032,'MP-2016 factors'!FC52,HLOOKUP('MP-2016 factors'!$CE$2,'MP-2016 factors'!$CE$2:$CE$103,2+$A71-20)))</f>
        <v>0.34409757772733424</v>
      </c>
      <c r="DB71" s="15">
        <f>DA71*(1-IF(DB$2&lt;=2032,'MP-2016 factors'!FD52,HLOOKUP('MP-2016 factors'!$CE$2,'MP-2016 factors'!$CE$2:$CE$103,2+$A71-20)))</f>
        <v>0.34065660195006087</v>
      </c>
      <c r="DC71" s="15">
        <f>DB71*(1-IF(DC$2&lt;=2032,'MP-2016 factors'!FE52,HLOOKUP('MP-2016 factors'!$CE$2,'MP-2016 factors'!$CE$2:$CE$103,2+$A71-20)))</f>
        <v>0.33725003593056024</v>
      </c>
      <c r="DD71" s="15">
        <f>DC71*(1-IF(DD$2&lt;=2032,'MP-2016 factors'!FF52,HLOOKUP('MP-2016 factors'!$CE$2,'MP-2016 factors'!$CE$2:$CE$103,2+$A71-20)))</f>
        <v>0.33387753557125466</v>
      </c>
      <c r="DE71" s="15">
        <f>DD71*(1-IF(DE$2&lt;=2032,'MP-2016 factors'!FG52,HLOOKUP('MP-2016 factors'!$CE$2,'MP-2016 factors'!$CE$2:$CE$103,2+$A71-20)))</f>
        <v>0.33053876021554213</v>
      </c>
      <c r="DF71" s="15">
        <f>DE71*(1-IF(DF$2&lt;=2032,'MP-2016 factors'!FH52,HLOOKUP('MP-2016 factors'!$CE$2,'MP-2016 factors'!$CE$2:$CE$103,2+$A71-20)))</f>
        <v>0.3272333726133867</v>
      </c>
    </row>
    <row r="72" spans="1:110" x14ac:dyDescent="0.25">
      <c r="A72">
        <f t="shared" si="17"/>
        <v>70</v>
      </c>
      <c r="B72" s="15">
        <v>1</v>
      </c>
      <c r="C72" s="15">
        <f>B72*(1-IF(C$2&lt;=2032,'MP-2016 factors'!BE53,HLOOKUP('MP-2016 factors'!$CE$2,'MP-2016 factors'!$CE$2:$CE$103,2+$A72-20)))</f>
        <v>0.97250000000000003</v>
      </c>
      <c r="D72" s="15">
        <f>C72*(1-IF(D$2&lt;=2032,'MP-2016 factors'!BF53,HLOOKUP('MP-2016 factors'!$CE$2,'MP-2016 factors'!$CE$2:$CE$103,2+$A72-20)))</f>
        <v>0.94731224999999997</v>
      </c>
      <c r="E72" s="15">
        <f>D72*(1-IF(E$2&lt;=2032,'MP-2016 factors'!BG53,HLOOKUP('MP-2016 factors'!$CE$2,'MP-2016 factors'!$CE$2:$CE$103,2+$A72-20)))</f>
        <v>0.92476621844999995</v>
      </c>
      <c r="F72" s="15">
        <f>E72*(1-IF(F$2&lt;=2032,'MP-2016 factors'!BH53,HLOOKUP('MP-2016 factors'!$CE$2,'MP-2016 factors'!$CE$2:$CE$103,2+$A72-20)))</f>
        <v>0.90516117461885992</v>
      </c>
      <c r="G72" s="15">
        <f>F72*(1-IF(G$2&lt;=2032,'MP-2016 factors'!BI53,HLOOKUP('MP-2016 factors'!$CE$2,'MP-2016 factors'!$CE$2:$CE$103,2+$A72-20)))</f>
        <v>0.88868724124079668</v>
      </c>
      <c r="H72" s="15">
        <f>G72*(1-IF(H$2&lt;=2032,'MP-2016 factors'!BJ53,HLOOKUP('MP-2016 factors'!$CE$2,'MP-2016 factors'!$CE$2:$CE$103,2+$A72-20)))</f>
        <v>0.87535693262218472</v>
      </c>
      <c r="I72" s="15">
        <f>H72*(1-IF(I$2&lt;=2032,'MP-2016 factors'!BK53,HLOOKUP('MP-2016 factors'!$CE$2,'MP-2016 factors'!$CE$2:$CE$103,2+$A72-20)))</f>
        <v>0.86529032789702964</v>
      </c>
      <c r="J72" s="15">
        <f>I72*(1-IF(J$2&lt;=2032,'MP-2016 factors'!BL53,HLOOKUP('MP-2016 factors'!$CE$2,'MP-2016 factors'!$CE$2:$CE$103,2+$A72-20)))</f>
        <v>0.8557721342901623</v>
      </c>
      <c r="K72" s="15">
        <f>J72*(1-IF(K$2&lt;=2032,'MP-2016 factors'!BM53,HLOOKUP('MP-2016 factors'!$CE$2,'MP-2016 factors'!$CE$2:$CE$103,2+$A72-20)))</f>
        <v>0.84704325852040263</v>
      </c>
      <c r="L72" s="15">
        <f>K72*(1-IF(L$2&lt;=2032,'MP-2016 factors'!BN53,HLOOKUP('MP-2016 factors'!$CE$2,'MP-2016 factors'!$CE$2:$CE$103,2+$A72-20)))</f>
        <v>0.83916575621616296</v>
      </c>
      <c r="M72" s="15">
        <f>L72*(1-IF(M$2&lt;=2032,'MP-2016 factors'!BO53,HLOOKUP('MP-2016 factors'!$CE$2,'MP-2016 factors'!$CE$2:$CE$103,2+$A72-20)))</f>
        <v>0.83211676386394717</v>
      </c>
      <c r="N72" s="15">
        <f>M72*(1-IF(N$2&lt;=2032,'MP-2016 factors'!BP53,HLOOKUP('MP-2016 factors'!$CE$2,'MP-2016 factors'!$CE$2:$CE$103,2+$A72-20)))</f>
        <v>0.8258758881349676</v>
      </c>
      <c r="O72" s="15">
        <f>N72*(1-IF(O$2&lt;=2032,'MP-2016 factors'!BQ53,HLOOKUP('MP-2016 factors'!$CE$2,'MP-2016 factors'!$CE$2:$CE$103,2+$A72-20)))</f>
        <v>0.82034251968446326</v>
      </c>
      <c r="P72" s="15">
        <f>O72*(1-IF(P$2&lt;=2032,'MP-2016 factors'!BR53,HLOOKUP('MP-2016 factors'!$CE$2,'MP-2016 factors'!$CE$2:$CE$103,2+$A72-20)))</f>
        <v>0.81525639606241962</v>
      </c>
      <c r="Q72" s="15">
        <f>P72*(1-IF(Q$2&lt;=2032,'MP-2016 factors'!BS53,HLOOKUP('MP-2016 factors'!$CE$2,'MP-2016 factors'!$CE$2:$CE$103,2+$A72-20)))</f>
        <v>0.81036485768604505</v>
      </c>
      <c r="R72" s="15">
        <f>Q72*(1-IF(R$2&lt;=2032,'MP-2016 factors'!BT53,HLOOKUP('MP-2016 factors'!$CE$2,'MP-2016 factors'!$CE$2:$CE$103,2+$A72-20)))</f>
        <v>0.80542163205416017</v>
      </c>
      <c r="S72" s="15">
        <f>R72*(1-IF(S$2&lt;=2032,'MP-2016 factors'!BU53,HLOOKUP('MP-2016 factors'!$CE$2,'MP-2016 factors'!$CE$2:$CE$103,2+$A72-20)))</f>
        <v>0.80026693360901358</v>
      </c>
      <c r="T72" s="15">
        <f>S72*(1-IF(T$2&lt;=2032,'MP-2016 factors'!BV53,HLOOKUP('MP-2016 factors'!$CE$2,'MP-2016 factors'!$CE$2:$CE$103,2+$A72-20)))</f>
        <v>0.79466506507375045</v>
      </c>
      <c r="U72" s="15">
        <f>T72*(1-IF(U$2&lt;=2032,'MP-2016 factors'!BW53,HLOOKUP('MP-2016 factors'!$CE$2,'MP-2016 factors'!$CE$2:$CE$103,2+$A72-20)))</f>
        <v>0.78854614407268253</v>
      </c>
      <c r="V72" s="15">
        <f>U72*(1-IF(V$2&lt;=2032,'MP-2016 factors'!BX53,HLOOKUP('MP-2016 factors'!$CE$2,'MP-2016 factors'!$CE$2:$CE$103,2+$A72-20)))</f>
        <v>0.78200121107687925</v>
      </c>
      <c r="W72" s="15">
        <f>V72*(1-IF(W$2&lt;=2032,'MP-2016 factors'!BY53,HLOOKUP('MP-2016 factors'!$CE$2,'MP-2016 factors'!$CE$2:$CE$103,2+$A72-20)))</f>
        <v>0.77504140029829505</v>
      </c>
      <c r="X72" s="15">
        <f>W72*(1-IF(X$2&lt;=2032,'MP-2016 factors'!BZ53,HLOOKUP('MP-2016 factors'!$CE$2,'MP-2016 factors'!$CE$2:$CE$103,2+$A72-20)))</f>
        <v>0.76775601113549108</v>
      </c>
      <c r="Y72" s="15">
        <f>X72*(1-IF(Y$2&lt;=2032,'MP-2016 factors'!CA53,HLOOKUP('MP-2016 factors'!$CE$2,'MP-2016 factors'!$CE$2:$CE$103,2+$A72-20)))</f>
        <v>0.76030877782747674</v>
      </c>
      <c r="Z72" s="15">
        <f>Y72*(1-IF(Z$2&lt;=2032,'MP-2016 factors'!CB53,HLOOKUP('MP-2016 factors'!$CE$2,'MP-2016 factors'!$CE$2:$CE$103,2+$A72-20)))</f>
        <v>0.7527817209269847</v>
      </c>
      <c r="AA72" s="15">
        <f>Z72*(1-IF(AA$2&lt;=2032,'MP-2016 factors'!CC53,HLOOKUP('MP-2016 factors'!$CE$2,'MP-2016 factors'!$CE$2:$CE$103,2+$A72-20)))</f>
        <v>0.74525390371771483</v>
      </c>
      <c r="AB72" s="15">
        <f>AA72*(1-IF(AB$2&lt;=2032,'MP-2016 factors'!CD53,HLOOKUP('MP-2016 factors'!$CE$2,'MP-2016 factors'!$CE$2:$CE$103,2+$A72-20)))</f>
        <v>0.7378013646805377</v>
      </c>
      <c r="AC72" s="15">
        <f>AB72*(1-IF(AC$2&lt;=2032,'MP-2016 factors'!CE53,HLOOKUP('MP-2016 factors'!$CE$2,'MP-2016 factors'!$CE$2:$CE$103,2+$A72-20)))</f>
        <v>0.73042335103373235</v>
      </c>
      <c r="AD72" s="15">
        <f>AC72*(1-IF(AD$2&lt;=2032,'MP-2016 factors'!CF53,HLOOKUP('MP-2016 factors'!$CE$2,'MP-2016 factors'!$CE$2:$CE$103,2+$A72-20)))</f>
        <v>0.72311911752339497</v>
      </c>
      <c r="AE72" s="15">
        <f>AD72*(1-IF(AE$2&lt;=2032,'MP-2016 factors'!CG53,HLOOKUP('MP-2016 factors'!$CE$2,'MP-2016 factors'!$CE$2:$CE$103,2+$A72-20)))</f>
        <v>0.71588792634816101</v>
      </c>
      <c r="AF72" s="15">
        <f>AE72*(1-IF(AF$2&lt;=2032,'MP-2016 factors'!CH53,HLOOKUP('MP-2016 factors'!$CE$2,'MP-2016 factors'!$CE$2:$CE$103,2+$A72-20)))</f>
        <v>0.70872904708467943</v>
      </c>
      <c r="AG72" s="15">
        <f>AF72*(1-IF(AG$2&lt;=2032,'MP-2016 factors'!CI53,HLOOKUP('MP-2016 factors'!$CE$2,'MP-2016 factors'!$CE$2:$CE$103,2+$A72-20)))</f>
        <v>0.70164175661383266</v>
      </c>
      <c r="AH72" s="15">
        <f>AG72*(1-IF(AH$2&lt;=2032,'MP-2016 factors'!CJ53,HLOOKUP('MP-2016 factors'!$CE$2,'MP-2016 factors'!$CE$2:$CE$103,2+$A72-20)))</f>
        <v>0.6946253390476943</v>
      </c>
      <c r="AI72" s="15">
        <f>AH72*(1-IF(AI$2&lt;=2032,'MP-2016 factors'!CK53,HLOOKUP('MP-2016 factors'!$CE$2,'MP-2016 factors'!$CE$2:$CE$103,2+$A72-20)))</f>
        <v>0.68767908565721736</v>
      </c>
      <c r="AJ72" s="15">
        <f>AI72*(1-IF(AJ$2&lt;=2032,'MP-2016 factors'!CL53,HLOOKUP('MP-2016 factors'!$CE$2,'MP-2016 factors'!$CE$2:$CE$103,2+$A72-20)))</f>
        <v>0.68080229480064514</v>
      </c>
      <c r="AK72" s="15">
        <f>AJ72*(1-IF(AK$2&lt;=2032,'MP-2016 factors'!CM53,HLOOKUP('MP-2016 factors'!$CE$2,'MP-2016 factors'!$CE$2:$CE$103,2+$A72-20)))</f>
        <v>0.67399427185263872</v>
      </c>
      <c r="AL72" s="15">
        <f>AK72*(1-IF(AL$2&lt;=2032,'MP-2016 factors'!CN53,HLOOKUP('MP-2016 factors'!$CE$2,'MP-2016 factors'!$CE$2:$CE$103,2+$A72-20)))</f>
        <v>0.66725432913411231</v>
      </c>
      <c r="AM72" s="15">
        <f>AL72*(1-IF(AM$2&lt;=2032,'MP-2016 factors'!CO53,HLOOKUP('MP-2016 factors'!$CE$2,'MP-2016 factors'!$CE$2:$CE$103,2+$A72-20)))</f>
        <v>0.66058178584277116</v>
      </c>
      <c r="AN72" s="15">
        <f>AM72*(1-IF(AN$2&lt;=2032,'MP-2016 factors'!CP53,HLOOKUP('MP-2016 factors'!$CE$2,'MP-2016 factors'!$CE$2:$CE$103,2+$A72-20)))</f>
        <v>0.65397596798434343</v>
      </c>
      <c r="AO72" s="15">
        <f>AN72*(1-IF(AO$2&lt;=2032,'MP-2016 factors'!CQ53,HLOOKUP('MP-2016 factors'!$CE$2,'MP-2016 factors'!$CE$2:$CE$103,2+$A72-20)))</f>
        <v>0.64743620830449999</v>
      </c>
      <c r="AP72" s="15">
        <f>AO72*(1-IF(AP$2&lt;=2032,'MP-2016 factors'!CR53,HLOOKUP('MP-2016 factors'!$CE$2,'MP-2016 factors'!$CE$2:$CE$103,2+$A72-20)))</f>
        <v>0.64096184622145502</v>
      </c>
      <c r="AQ72" s="15">
        <f>AP72*(1-IF(AQ$2&lt;=2032,'MP-2016 factors'!CS53,HLOOKUP('MP-2016 factors'!$CE$2,'MP-2016 factors'!$CE$2:$CE$103,2+$A72-20)))</f>
        <v>0.63455222775924047</v>
      </c>
      <c r="AR72" s="15">
        <f>AQ72*(1-IF(AR$2&lt;=2032,'MP-2016 factors'!CT53,HLOOKUP('MP-2016 factors'!$CE$2,'MP-2016 factors'!$CE$2:$CE$103,2+$A72-20)))</f>
        <v>0.62820670548164803</v>
      </c>
      <c r="AS72" s="15">
        <f>AR72*(1-IF(AS$2&lt;=2032,'MP-2016 factors'!CU53,HLOOKUP('MP-2016 factors'!$CE$2,'MP-2016 factors'!$CE$2:$CE$103,2+$A72-20)))</f>
        <v>0.62192463842683154</v>
      </c>
      <c r="AT72" s="15">
        <f>AS72*(1-IF(AT$2&lt;=2032,'MP-2016 factors'!CV53,HLOOKUP('MP-2016 factors'!$CE$2,'MP-2016 factors'!$CE$2:$CE$103,2+$A72-20)))</f>
        <v>0.61570539204256325</v>
      </c>
      <c r="AU72" s="15">
        <f>AT72*(1-IF(AU$2&lt;=2032,'MP-2016 factors'!CW53,HLOOKUP('MP-2016 factors'!$CE$2,'MP-2016 factors'!$CE$2:$CE$103,2+$A72-20)))</f>
        <v>0.6095483381221376</v>
      </c>
      <c r="AV72" s="15">
        <f>AU72*(1-IF(AV$2&lt;=2032,'MP-2016 factors'!CX53,HLOOKUP('MP-2016 factors'!$CE$2,'MP-2016 factors'!$CE$2:$CE$103,2+$A72-20)))</f>
        <v>0.60345285474091626</v>
      </c>
      <c r="AW72" s="15">
        <f>AV72*(1-IF(AW$2&lt;=2032,'MP-2016 factors'!CY53,HLOOKUP('MP-2016 factors'!$CE$2,'MP-2016 factors'!$CE$2:$CE$103,2+$A72-20)))</f>
        <v>0.5974183261935071</v>
      </c>
      <c r="AX72" s="15">
        <f>AW72*(1-IF(AX$2&lt;=2032,'MP-2016 factors'!CZ53,HLOOKUP('MP-2016 factors'!$CE$2,'MP-2016 factors'!$CE$2:$CE$103,2+$A72-20)))</f>
        <v>0.59144414293157199</v>
      </c>
      <c r="AY72" s="15">
        <f>AX72*(1-IF(AY$2&lt;=2032,'MP-2016 factors'!DA53,HLOOKUP('MP-2016 factors'!$CE$2,'MP-2016 factors'!$CE$2:$CE$103,2+$A72-20)))</f>
        <v>0.58552970150225625</v>
      </c>
      <c r="AZ72" s="15">
        <f>AY72*(1-IF(AZ$2&lt;=2032,'MP-2016 factors'!DB53,HLOOKUP('MP-2016 factors'!$CE$2,'MP-2016 factors'!$CE$2:$CE$103,2+$A72-20)))</f>
        <v>0.57967440448723373</v>
      </c>
      <c r="BA72" s="15">
        <f>AZ72*(1-IF(BA$2&lt;=2032,'MP-2016 factors'!DC53,HLOOKUP('MP-2016 factors'!$CE$2,'MP-2016 factors'!$CE$2:$CE$103,2+$A72-20)))</f>
        <v>0.57387766044236144</v>
      </c>
      <c r="BB72" s="15">
        <f>BA72*(1-IF(BB$2&lt;=2032,'MP-2016 factors'!DD53,HLOOKUP('MP-2016 factors'!$CE$2,'MP-2016 factors'!$CE$2:$CE$103,2+$A72-20)))</f>
        <v>0.56813888383793787</v>
      </c>
      <c r="BC72" s="15">
        <f>BB72*(1-IF(BC$2&lt;=2032,'MP-2016 factors'!DE53,HLOOKUP('MP-2016 factors'!$CE$2,'MP-2016 factors'!$CE$2:$CE$103,2+$A72-20)))</f>
        <v>0.56245749499955844</v>
      </c>
      <c r="BD72" s="15">
        <f>BC72*(1-IF(BD$2&lt;=2032,'MP-2016 factors'!DF53,HLOOKUP('MP-2016 factors'!$CE$2,'MP-2016 factors'!$CE$2:$CE$103,2+$A72-20)))</f>
        <v>0.55683292004956286</v>
      </c>
      <c r="BE72" s="15">
        <f>BD72*(1-IF(BE$2&lt;=2032,'MP-2016 factors'!DG53,HLOOKUP('MP-2016 factors'!$CE$2,'MP-2016 factors'!$CE$2:$CE$103,2+$A72-20)))</f>
        <v>0.5512645908490672</v>
      </c>
      <c r="BF72" s="15">
        <f>BE72*(1-IF(BF$2&lt;=2032,'MP-2016 factors'!DH53,HLOOKUP('MP-2016 factors'!$CE$2,'MP-2016 factors'!$CE$2:$CE$103,2+$A72-20)))</f>
        <v>0.54575194494057655</v>
      </c>
      <c r="BG72" s="15">
        <f>BF72*(1-IF(BG$2&lt;=2032,'MP-2016 factors'!DI53,HLOOKUP('MP-2016 factors'!$CE$2,'MP-2016 factors'!$CE$2:$CE$103,2+$A72-20)))</f>
        <v>0.54029442549117079</v>
      </c>
      <c r="BH72" s="15">
        <f>BG72*(1-IF(BH$2&lt;=2032,'MP-2016 factors'!DJ53,HLOOKUP('MP-2016 factors'!$CE$2,'MP-2016 factors'!$CE$2:$CE$103,2+$A72-20)))</f>
        <v>0.53489148123625907</v>
      </c>
      <c r="BI72" s="15">
        <f>BH72*(1-IF(BI$2&lt;=2032,'MP-2016 factors'!DK53,HLOOKUP('MP-2016 factors'!$CE$2,'MP-2016 factors'!$CE$2:$CE$103,2+$A72-20)))</f>
        <v>0.52954256642389652</v>
      </c>
      <c r="BJ72" s="15">
        <f>BI72*(1-IF(BJ$2&lt;=2032,'MP-2016 factors'!DL53,HLOOKUP('MP-2016 factors'!$CE$2,'MP-2016 factors'!$CE$2:$CE$103,2+$A72-20)))</f>
        <v>0.5242471407596575</v>
      </c>
      <c r="BK72" s="15">
        <f>BJ72*(1-IF(BK$2&lt;=2032,'MP-2016 factors'!DM53,HLOOKUP('MP-2016 factors'!$CE$2,'MP-2016 factors'!$CE$2:$CE$103,2+$A72-20)))</f>
        <v>0.51900466935206091</v>
      </c>
      <c r="BL72" s="15">
        <f>BK72*(1-IF(BL$2&lt;=2032,'MP-2016 factors'!DN53,HLOOKUP('MP-2016 factors'!$CE$2,'MP-2016 factors'!$CE$2:$CE$103,2+$A72-20)))</f>
        <v>0.51381462265854028</v>
      </c>
      <c r="BM72" s="15">
        <f>BL72*(1-IF(BM$2&lt;=2032,'MP-2016 factors'!DO53,HLOOKUP('MP-2016 factors'!$CE$2,'MP-2016 factors'!$CE$2:$CE$103,2+$A72-20)))</f>
        <v>0.5086764764319549</v>
      </c>
      <c r="BN72" s="15">
        <f>BM72*(1-IF(BN$2&lt;=2032,'MP-2016 factors'!DP53,HLOOKUP('MP-2016 factors'!$CE$2,'MP-2016 factors'!$CE$2:$CE$103,2+$A72-20)))</f>
        <v>0.50358971166763533</v>
      </c>
      <c r="BO72" s="15">
        <f>BN72*(1-IF(BO$2&lt;=2032,'MP-2016 factors'!DQ53,HLOOKUP('MP-2016 factors'!$CE$2,'MP-2016 factors'!$CE$2:$CE$103,2+$A72-20)))</f>
        <v>0.49855381455095898</v>
      </c>
      <c r="BP72" s="15">
        <f>BO72*(1-IF(BP$2&lt;=2032,'MP-2016 factors'!DR53,HLOOKUP('MP-2016 factors'!$CE$2,'MP-2016 factors'!$CE$2:$CE$103,2+$A72-20)))</f>
        <v>0.49356827640544937</v>
      </c>
      <c r="BQ72" s="15">
        <f>BP72*(1-IF(BQ$2&lt;=2032,'MP-2016 factors'!DS53,HLOOKUP('MP-2016 factors'!$CE$2,'MP-2016 factors'!$CE$2:$CE$103,2+$A72-20)))</f>
        <v>0.48863259364139489</v>
      </c>
      <c r="BR72" s="15">
        <f>BQ72*(1-IF(BR$2&lt;=2032,'MP-2016 factors'!DT53,HLOOKUP('MP-2016 factors'!$CE$2,'MP-2016 factors'!$CE$2:$CE$103,2+$A72-20)))</f>
        <v>0.48374626770498091</v>
      </c>
      <c r="BS72" s="15">
        <f>BR72*(1-IF(BS$2&lt;=2032,'MP-2016 factors'!DU53,HLOOKUP('MP-2016 factors'!$CE$2,'MP-2016 factors'!$CE$2:$CE$103,2+$A72-20)))</f>
        <v>0.47890880502793109</v>
      </c>
      <c r="BT72" s="15">
        <f>BS72*(1-IF(BT$2&lt;=2032,'MP-2016 factors'!DV53,HLOOKUP('MP-2016 factors'!$CE$2,'MP-2016 factors'!$CE$2:$CE$103,2+$A72-20)))</f>
        <v>0.47411971697765176</v>
      </c>
      <c r="BU72" s="15">
        <f>BT72*(1-IF(BU$2&lt;=2032,'MP-2016 factors'!DW53,HLOOKUP('MP-2016 factors'!$CE$2,'MP-2016 factors'!$CE$2:$CE$103,2+$A72-20)))</f>
        <v>0.46937851980787526</v>
      </c>
      <c r="BV72" s="15">
        <f>BU72*(1-IF(BV$2&lt;=2032,'MP-2016 factors'!DX53,HLOOKUP('MP-2016 factors'!$CE$2,'MP-2016 factors'!$CE$2:$CE$103,2+$A72-20)))</f>
        <v>0.46468473460979648</v>
      </c>
      <c r="BW72" s="15">
        <f>BV72*(1-IF(BW$2&lt;=2032,'MP-2016 factors'!DY53,HLOOKUP('MP-2016 factors'!$CE$2,'MP-2016 factors'!$CE$2:$CE$103,2+$A72-20)))</f>
        <v>0.46003788726369849</v>
      </c>
      <c r="BX72" s="15">
        <f>BW72*(1-IF(BX$2&lt;=2032,'MP-2016 factors'!DZ53,HLOOKUP('MP-2016 factors'!$CE$2,'MP-2016 factors'!$CE$2:$CE$103,2+$A72-20)))</f>
        <v>0.45543750839106151</v>
      </c>
      <c r="BY72" s="15">
        <f>BX72*(1-IF(BY$2&lt;=2032,'MP-2016 factors'!EA53,HLOOKUP('MP-2016 factors'!$CE$2,'MP-2016 factors'!$CE$2:$CE$103,2+$A72-20)))</f>
        <v>0.45088313330715091</v>
      </c>
      <c r="BZ72" s="15">
        <f>BY72*(1-IF(BZ$2&lt;=2032,'MP-2016 factors'!EB53,HLOOKUP('MP-2016 factors'!$CE$2,'MP-2016 factors'!$CE$2:$CE$103,2+$A72-20)))</f>
        <v>0.4463743019740794</v>
      </c>
      <c r="CA72" s="15">
        <f>BZ72*(1-IF(CA$2&lt;=2032,'MP-2016 factors'!EC53,HLOOKUP('MP-2016 factors'!$CE$2,'MP-2016 factors'!$CE$2:$CE$103,2+$A72-20)))</f>
        <v>0.44191055895433862</v>
      </c>
      <c r="CB72" s="15">
        <f>CA72*(1-IF(CB$2&lt;=2032,'MP-2016 factors'!ED53,HLOOKUP('MP-2016 factors'!$CE$2,'MP-2016 factors'!$CE$2:$CE$103,2+$A72-20)))</f>
        <v>0.43749145336479522</v>
      </c>
      <c r="CC72" s="15">
        <f>CB72*(1-IF(CC$2&lt;=2032,'MP-2016 factors'!EE53,HLOOKUP('MP-2016 factors'!$CE$2,'MP-2016 factors'!$CE$2:$CE$103,2+$A72-20)))</f>
        <v>0.43311653883114726</v>
      </c>
      <c r="CD72" s="15">
        <f>CC72*(1-IF(CD$2&lt;=2032,'MP-2016 factors'!EF53,HLOOKUP('MP-2016 factors'!$CE$2,'MP-2016 factors'!$CE$2:$CE$103,2+$A72-20)))</f>
        <v>0.42878537344283579</v>
      </c>
      <c r="CE72" s="15">
        <f>CD72*(1-IF(CE$2&lt;=2032,'MP-2016 factors'!EG53,HLOOKUP('MP-2016 factors'!$CE$2,'MP-2016 factors'!$CE$2:$CE$103,2+$A72-20)))</f>
        <v>0.42449751970840743</v>
      </c>
      <c r="CF72" s="15">
        <f>CE72*(1-IF(CF$2&lt;=2032,'MP-2016 factors'!EH53,HLOOKUP('MP-2016 factors'!$CE$2,'MP-2016 factors'!$CE$2:$CE$103,2+$A72-20)))</f>
        <v>0.42025254451132338</v>
      </c>
      <c r="CG72" s="15">
        <f>CF72*(1-IF(CG$2&lt;=2032,'MP-2016 factors'!EI53,HLOOKUP('MP-2016 factors'!$CE$2,'MP-2016 factors'!$CE$2:$CE$103,2+$A72-20)))</f>
        <v>0.41605001906621014</v>
      </c>
      <c r="CH72" s="15">
        <f>CG72*(1-IF(CH$2&lt;=2032,'MP-2016 factors'!EJ53,HLOOKUP('MP-2016 factors'!$CE$2,'MP-2016 factors'!$CE$2:$CE$103,2+$A72-20)))</f>
        <v>0.41188951887554803</v>
      </c>
      <c r="CI72" s="15">
        <f>CH72*(1-IF(CI$2&lt;=2032,'MP-2016 factors'!EK53,HLOOKUP('MP-2016 factors'!$CE$2,'MP-2016 factors'!$CE$2:$CE$103,2+$A72-20)))</f>
        <v>0.40777062368679257</v>
      </c>
      <c r="CJ72" s="15">
        <f>CI72*(1-IF(CJ$2&lt;=2032,'MP-2016 factors'!EL53,HLOOKUP('MP-2016 factors'!$CE$2,'MP-2016 factors'!$CE$2:$CE$103,2+$A72-20)))</f>
        <v>0.40369291744992464</v>
      </c>
      <c r="CK72" s="15">
        <f>CJ72*(1-IF(CK$2&lt;=2032,'MP-2016 factors'!EM53,HLOOKUP('MP-2016 factors'!$CE$2,'MP-2016 factors'!$CE$2:$CE$103,2+$A72-20)))</f>
        <v>0.39965598827542537</v>
      </c>
      <c r="CL72" s="15">
        <f>CK72*(1-IF(CL$2&lt;=2032,'MP-2016 factors'!EN53,HLOOKUP('MP-2016 factors'!$CE$2,'MP-2016 factors'!$CE$2:$CE$103,2+$A72-20)))</f>
        <v>0.3956594283926711</v>
      </c>
      <c r="CM72" s="15">
        <f>CL72*(1-IF(CM$2&lt;=2032,'MP-2016 factors'!EO53,HLOOKUP('MP-2016 factors'!$CE$2,'MP-2016 factors'!$CE$2:$CE$103,2+$A72-20)))</f>
        <v>0.3917028341087444</v>
      </c>
      <c r="CN72" s="15">
        <f>CM72*(1-IF(CN$2&lt;=2032,'MP-2016 factors'!EP53,HLOOKUP('MP-2016 factors'!$CE$2,'MP-2016 factors'!$CE$2:$CE$103,2+$A72-20)))</f>
        <v>0.38778580576765698</v>
      </c>
      <c r="CO72" s="15">
        <f>CN72*(1-IF(CO$2&lt;=2032,'MP-2016 factors'!EQ53,HLOOKUP('MP-2016 factors'!$CE$2,'MP-2016 factors'!$CE$2:$CE$103,2+$A72-20)))</f>
        <v>0.38390794770998038</v>
      </c>
      <c r="CP72" s="15">
        <f>CO72*(1-IF(CP$2&lt;=2032,'MP-2016 factors'!ER53,HLOOKUP('MP-2016 factors'!$CE$2,'MP-2016 factors'!$CE$2:$CE$103,2+$A72-20)))</f>
        <v>0.38006886823288055</v>
      </c>
      <c r="CQ72" s="15">
        <f>CP72*(1-IF(CQ$2&lt;=2032,'MP-2016 factors'!ES53,HLOOKUP('MP-2016 factors'!$CE$2,'MP-2016 factors'!$CE$2:$CE$103,2+$A72-20)))</f>
        <v>0.37626817955055175</v>
      </c>
      <c r="CR72" s="15">
        <f>CQ72*(1-IF(CR$2&lt;=2032,'MP-2016 factors'!ET53,HLOOKUP('MP-2016 factors'!$CE$2,'MP-2016 factors'!$CE$2:$CE$103,2+$A72-20)))</f>
        <v>0.37250549775504621</v>
      </c>
      <c r="CS72" s="15">
        <f>CR72*(1-IF(CS$2&lt;=2032,'MP-2016 factors'!EU53,HLOOKUP('MP-2016 factors'!$CE$2,'MP-2016 factors'!$CE$2:$CE$103,2+$A72-20)))</f>
        <v>0.36878044277749572</v>
      </c>
      <c r="CT72" s="15">
        <f>CS72*(1-IF(CT$2&lt;=2032,'MP-2016 factors'!EV53,HLOOKUP('MP-2016 factors'!$CE$2,'MP-2016 factors'!$CE$2:$CE$103,2+$A72-20)))</f>
        <v>0.36509263834972078</v>
      </c>
      <c r="CU72" s="15">
        <f>CT72*(1-IF(CU$2&lt;=2032,'MP-2016 factors'!EW53,HLOOKUP('MP-2016 factors'!$CE$2,'MP-2016 factors'!$CE$2:$CE$103,2+$A72-20)))</f>
        <v>0.36144171196622354</v>
      </c>
      <c r="CV72" s="15">
        <f>CU72*(1-IF(CV$2&lt;=2032,'MP-2016 factors'!EX53,HLOOKUP('MP-2016 factors'!$CE$2,'MP-2016 factors'!$CE$2:$CE$103,2+$A72-20)))</f>
        <v>0.35782729484656128</v>
      </c>
      <c r="CW72" s="15">
        <f>CV72*(1-IF(CW$2&lt;=2032,'MP-2016 factors'!EY53,HLOOKUP('MP-2016 factors'!$CE$2,'MP-2016 factors'!$CE$2:$CE$103,2+$A72-20)))</f>
        <v>0.35424902189809565</v>
      </c>
      <c r="CX72" s="15">
        <f>CW72*(1-IF(CX$2&lt;=2032,'MP-2016 factors'!EZ53,HLOOKUP('MP-2016 factors'!$CE$2,'MP-2016 factors'!$CE$2:$CE$103,2+$A72-20)))</f>
        <v>0.3507065316791147</v>
      </c>
      <c r="CY72" s="15">
        <f>CX72*(1-IF(CY$2&lt;=2032,'MP-2016 factors'!FA53,HLOOKUP('MP-2016 factors'!$CE$2,'MP-2016 factors'!$CE$2:$CE$103,2+$A72-20)))</f>
        <v>0.34719946636232357</v>
      </c>
      <c r="CZ72" s="15">
        <f>CY72*(1-IF(CZ$2&lt;=2032,'MP-2016 factors'!FB53,HLOOKUP('MP-2016 factors'!$CE$2,'MP-2016 factors'!$CE$2:$CE$103,2+$A72-20)))</f>
        <v>0.34372747169870033</v>
      </c>
      <c r="DA72" s="15">
        <f>CZ72*(1-IF(DA$2&lt;=2032,'MP-2016 factors'!FC53,HLOOKUP('MP-2016 factors'!$CE$2,'MP-2016 factors'!$CE$2:$CE$103,2+$A72-20)))</f>
        <v>0.34029019698171331</v>
      </c>
      <c r="DB72" s="15">
        <f>DA72*(1-IF(DB$2&lt;=2032,'MP-2016 factors'!FD53,HLOOKUP('MP-2016 factors'!$CE$2,'MP-2016 factors'!$CE$2:$CE$103,2+$A72-20)))</f>
        <v>0.33688729501189618</v>
      </c>
      <c r="DC72" s="15">
        <f>DB72*(1-IF(DC$2&lt;=2032,'MP-2016 factors'!FE53,HLOOKUP('MP-2016 factors'!$CE$2,'MP-2016 factors'!$CE$2:$CE$103,2+$A72-20)))</f>
        <v>0.33351842206177723</v>
      </c>
      <c r="DD72" s="15">
        <f>DC72*(1-IF(DD$2&lt;=2032,'MP-2016 factors'!FF53,HLOOKUP('MP-2016 factors'!$CE$2,'MP-2016 factors'!$CE$2:$CE$103,2+$A72-20)))</f>
        <v>0.33018323784115944</v>
      </c>
      <c r="DE72" s="15">
        <f>DD72*(1-IF(DE$2&lt;=2032,'MP-2016 factors'!FG53,HLOOKUP('MP-2016 factors'!$CE$2,'MP-2016 factors'!$CE$2:$CE$103,2+$A72-20)))</f>
        <v>0.32688140546274785</v>
      </c>
      <c r="DF72" s="15">
        <f>DE72*(1-IF(DF$2&lt;=2032,'MP-2016 factors'!FH53,HLOOKUP('MP-2016 factors'!$CE$2,'MP-2016 factors'!$CE$2:$CE$103,2+$A72-20)))</f>
        <v>0.32361259140812038</v>
      </c>
    </row>
    <row r="73" spans="1:110" x14ac:dyDescent="0.25">
      <c r="A73">
        <f t="shared" si="17"/>
        <v>71</v>
      </c>
      <c r="B73" s="15">
        <v>1</v>
      </c>
      <c r="C73" s="15">
        <f>B73*(1-IF(C$2&lt;=2032,'MP-2016 factors'!BE54,HLOOKUP('MP-2016 factors'!$CE$2,'MP-2016 factors'!$CE$2:$CE$103,2+$A73-20)))</f>
        <v>0.97250000000000003</v>
      </c>
      <c r="D73" s="15">
        <f>C73*(1-IF(D$2&lt;=2032,'MP-2016 factors'!BF54,HLOOKUP('MP-2016 factors'!$CE$2,'MP-2016 factors'!$CE$2:$CE$103,2+$A73-20)))</f>
        <v>0.94711774999999998</v>
      </c>
      <c r="E73" s="15">
        <f>D73*(1-IF(E$2&lt;=2032,'MP-2016 factors'!BG54,HLOOKUP('MP-2016 factors'!$CE$2,'MP-2016 factors'!$CE$2:$CE$103,2+$A73-20)))</f>
        <v>0.92429221222500002</v>
      </c>
      <c r="F73" s="15">
        <f>E73*(1-IF(F$2&lt;=2032,'MP-2016 factors'!BH54,HLOOKUP('MP-2016 factors'!$CE$2,'MP-2016 factors'!$CE$2:$CE$103,2+$A73-20)))</f>
        <v>0.90432750044094001</v>
      </c>
      <c r="G73" s="15">
        <f>F73*(1-IF(G$2&lt;=2032,'MP-2016 factors'!BI54,HLOOKUP('MP-2016 factors'!$CE$2,'MP-2016 factors'!$CE$2:$CE$103,2+$A73-20)))</f>
        <v>0.88741657618269443</v>
      </c>
      <c r="H73" s="15">
        <f>G73*(1-IF(H$2&lt;=2032,'MP-2016 factors'!BJ54,HLOOKUP('MP-2016 factors'!$CE$2,'MP-2016 factors'!$CE$2:$CE$103,2+$A73-20)))</f>
        <v>0.8735728775942444</v>
      </c>
      <c r="I73" s="15">
        <f>H73*(1-IF(I$2&lt;=2032,'MP-2016 factors'!BK54,HLOOKUP('MP-2016 factors'!$CE$2,'MP-2016 factors'!$CE$2:$CE$103,2+$A73-20)))</f>
        <v>0.86282793119983525</v>
      </c>
      <c r="J73" s="15">
        <f>I73*(1-IF(J$2&lt;=2032,'MP-2016 factors'!BL54,HLOOKUP('MP-2016 factors'!$CE$2,'MP-2016 factors'!$CE$2:$CE$103,2+$A73-20)))</f>
        <v>0.85256027881855723</v>
      </c>
      <c r="K73" s="15">
        <f>J73*(1-IF(K$2&lt;=2032,'MP-2016 factors'!BM54,HLOOKUP('MP-2016 factors'!$CE$2,'MP-2016 factors'!$CE$2:$CE$103,2+$A73-20)))</f>
        <v>0.84292634766790753</v>
      </c>
      <c r="L73" s="15">
        <f>K73*(1-IF(L$2&lt;=2032,'MP-2016 factors'!BN54,HLOOKUP('MP-2016 factors'!$CE$2,'MP-2016 factors'!$CE$2:$CE$103,2+$A73-20)))</f>
        <v>0.83415991365216136</v>
      </c>
      <c r="M73" s="15">
        <f>L73*(1-IF(M$2&lt;=2032,'MP-2016 factors'!BO54,HLOOKUP('MP-2016 factors'!$CE$2,'MP-2016 factors'!$CE$2:$CE$103,2+$A73-20)))</f>
        <v>0.82623539447246586</v>
      </c>
      <c r="N73" s="15">
        <f>M73*(1-IF(N$2&lt;=2032,'MP-2016 factors'!BP54,HLOOKUP('MP-2016 factors'!$CE$2,'MP-2016 factors'!$CE$2:$CE$103,2+$A73-20)))</f>
        <v>0.81912977008000265</v>
      </c>
      <c r="O73" s="15">
        <f>N73*(1-IF(O$2&lt;=2032,'MP-2016 factors'!BQ54,HLOOKUP('MP-2016 factors'!$CE$2,'MP-2016 factors'!$CE$2:$CE$103,2+$A73-20)))</f>
        <v>0.81282247085038661</v>
      </c>
      <c r="P73" s="15">
        <f>O73*(1-IF(P$2&lt;=2032,'MP-2016 factors'!BR54,HLOOKUP('MP-2016 factors'!$CE$2,'MP-2016 factors'!$CE$2:$CE$103,2+$A73-20)))</f>
        <v>0.80713271355443394</v>
      </c>
      <c r="Q73" s="15">
        <f>P73*(1-IF(Q$2&lt;=2032,'MP-2016 factors'!BS54,HLOOKUP('MP-2016 factors'!$CE$2,'MP-2016 factors'!$CE$2:$CE$103,2+$A73-20)))</f>
        <v>0.8018863509163302</v>
      </c>
      <c r="R73" s="15">
        <f>Q73*(1-IF(R$2&lt;=2032,'MP-2016 factors'!BT54,HLOOKUP('MP-2016 factors'!$CE$2,'MP-2016 factors'!$CE$2:$CE$103,2+$A73-20)))</f>
        <v>0.79675427827046574</v>
      </c>
      <c r="S73" s="15">
        <f>R73*(1-IF(S$2&lt;=2032,'MP-2016 factors'!BU54,HLOOKUP('MP-2016 factors'!$CE$2,'MP-2016 factors'!$CE$2:$CE$103,2+$A73-20)))</f>
        <v>0.79157537546170775</v>
      </c>
      <c r="T73" s="15">
        <f>S73*(1-IF(T$2&lt;=2032,'MP-2016 factors'!BV54,HLOOKUP('MP-2016 factors'!$CE$2,'MP-2016 factors'!$CE$2:$CE$103,2+$A73-20)))</f>
        <v>0.78603434783347581</v>
      </c>
      <c r="U73" s="15">
        <f>T73*(1-IF(U$2&lt;=2032,'MP-2016 factors'!BW54,HLOOKUP('MP-2016 factors'!$CE$2,'MP-2016 factors'!$CE$2:$CE$103,2+$A73-20)))</f>
        <v>0.78013909022472483</v>
      </c>
      <c r="V73" s="15">
        <f>U73*(1-IF(V$2&lt;=2032,'MP-2016 factors'!BX54,HLOOKUP('MP-2016 factors'!$CE$2,'MP-2016 factors'!$CE$2:$CE$103,2+$A73-20)))</f>
        <v>0.77381996359390459</v>
      </c>
      <c r="W73" s="15">
        <f>V73*(1-IF(W$2&lt;=2032,'MP-2016 factors'!BY54,HLOOKUP('MP-2016 factors'!$CE$2,'MP-2016 factors'!$CE$2:$CE$103,2+$A73-20)))</f>
        <v>0.76708772991063756</v>
      </c>
      <c r="X73" s="15">
        <f>W73*(1-IF(X$2&lt;=2032,'MP-2016 factors'!BZ54,HLOOKUP('MP-2016 factors'!$CE$2,'MP-2016 factors'!$CE$2:$CE$103,2+$A73-20)))</f>
        <v>0.76003052279545968</v>
      </c>
      <c r="Y73" s="15">
        <f>X73*(1-IF(Y$2&lt;=2032,'MP-2016 factors'!CA54,HLOOKUP('MP-2016 factors'!$CE$2,'MP-2016 factors'!$CE$2:$CE$103,2+$A73-20)))</f>
        <v>0.75273422977662319</v>
      </c>
      <c r="Z73" s="15">
        <f>Y73*(1-IF(Z$2&lt;=2032,'MP-2016 factors'!CB54,HLOOKUP('MP-2016 factors'!$CE$2,'MP-2016 factors'!$CE$2:$CE$103,2+$A73-20)))</f>
        <v>0.74535743432481227</v>
      </c>
      <c r="AA73" s="15">
        <f>Z73*(1-IF(AA$2&lt;=2032,'MP-2016 factors'!CC54,HLOOKUP('MP-2016 factors'!$CE$2,'MP-2016 factors'!$CE$2:$CE$103,2+$A73-20)))</f>
        <v>0.73790385998156416</v>
      </c>
      <c r="AB73" s="15">
        <f>AA73*(1-IF(AB$2&lt;=2032,'MP-2016 factors'!CD54,HLOOKUP('MP-2016 factors'!$CE$2,'MP-2016 factors'!$CE$2:$CE$103,2+$A73-20)))</f>
        <v>0.73052482138174846</v>
      </c>
      <c r="AC73" s="15">
        <f>AB73*(1-IF(AC$2&lt;=2032,'MP-2016 factors'!CE54,HLOOKUP('MP-2016 factors'!$CE$2,'MP-2016 factors'!$CE$2:$CE$103,2+$A73-20)))</f>
        <v>0.72321957316793095</v>
      </c>
      <c r="AD73" s="15">
        <f>AC73*(1-IF(AD$2&lt;=2032,'MP-2016 factors'!CF54,HLOOKUP('MP-2016 factors'!$CE$2,'MP-2016 factors'!$CE$2:$CE$103,2+$A73-20)))</f>
        <v>0.71598737743625163</v>
      </c>
      <c r="AE73" s="15">
        <f>AD73*(1-IF(AE$2&lt;=2032,'MP-2016 factors'!CG54,HLOOKUP('MP-2016 factors'!$CE$2,'MP-2016 factors'!$CE$2:$CE$103,2+$A73-20)))</f>
        <v>0.70882750366188907</v>
      </c>
      <c r="AF73" s="15">
        <f>AE73*(1-IF(AF$2&lt;=2032,'MP-2016 factors'!CH54,HLOOKUP('MP-2016 factors'!$CE$2,'MP-2016 factors'!$CE$2:$CE$103,2+$A73-20)))</f>
        <v>0.70173922862527016</v>
      </c>
      <c r="AG73" s="15">
        <f>AF73*(1-IF(AG$2&lt;=2032,'MP-2016 factors'!CI54,HLOOKUP('MP-2016 factors'!$CE$2,'MP-2016 factors'!$CE$2:$CE$103,2+$A73-20)))</f>
        <v>0.69472183633901741</v>
      </c>
      <c r="AH73" s="15">
        <f>AG73*(1-IF(AH$2&lt;=2032,'MP-2016 factors'!CJ54,HLOOKUP('MP-2016 factors'!$CE$2,'MP-2016 factors'!$CE$2:$CE$103,2+$A73-20)))</f>
        <v>0.68777461797562722</v>
      </c>
      <c r="AI73" s="15">
        <f>AH73*(1-IF(AI$2&lt;=2032,'MP-2016 factors'!CK54,HLOOKUP('MP-2016 factors'!$CE$2,'MP-2016 factors'!$CE$2:$CE$103,2+$A73-20)))</f>
        <v>0.68089687179587099</v>
      </c>
      <c r="AJ73" s="15">
        <f>AI73*(1-IF(AJ$2&lt;=2032,'MP-2016 factors'!CL54,HLOOKUP('MP-2016 factors'!$CE$2,'MP-2016 factors'!$CE$2:$CE$103,2+$A73-20)))</f>
        <v>0.67408790307791233</v>
      </c>
      <c r="AK73" s="15">
        <f>AJ73*(1-IF(AK$2&lt;=2032,'MP-2016 factors'!CM54,HLOOKUP('MP-2016 factors'!$CE$2,'MP-2016 factors'!$CE$2:$CE$103,2+$A73-20)))</f>
        <v>0.6673470240471332</v>
      </c>
      <c r="AL73" s="15">
        <f>AK73*(1-IF(AL$2&lt;=2032,'MP-2016 factors'!CN54,HLOOKUP('MP-2016 factors'!$CE$2,'MP-2016 factors'!$CE$2:$CE$103,2+$A73-20)))</f>
        <v>0.66067355380666182</v>
      </c>
      <c r="AM73" s="15">
        <f>AL73*(1-IF(AM$2&lt;=2032,'MP-2016 factors'!CO54,HLOOKUP('MP-2016 factors'!$CE$2,'MP-2016 factors'!$CE$2:$CE$103,2+$A73-20)))</f>
        <v>0.65406681826859514</v>
      </c>
      <c r="AN73" s="15">
        <f>AM73*(1-IF(AN$2&lt;=2032,'MP-2016 factors'!CP54,HLOOKUP('MP-2016 factors'!$CE$2,'MP-2016 factors'!$CE$2:$CE$103,2+$A73-20)))</f>
        <v>0.64752615008590919</v>
      </c>
      <c r="AO73" s="15">
        <f>AN73*(1-IF(AO$2&lt;=2032,'MP-2016 factors'!CQ54,HLOOKUP('MP-2016 factors'!$CE$2,'MP-2016 factors'!$CE$2:$CE$103,2+$A73-20)))</f>
        <v>0.6410508885850501</v>
      </c>
      <c r="AP73" s="15">
        <f>AO73*(1-IF(AP$2&lt;=2032,'MP-2016 factors'!CR54,HLOOKUP('MP-2016 factors'!$CE$2,'MP-2016 factors'!$CE$2:$CE$103,2+$A73-20)))</f>
        <v>0.63464037969919962</v>
      </c>
      <c r="AQ73" s="15">
        <f>AP73*(1-IF(AQ$2&lt;=2032,'MP-2016 factors'!CS54,HLOOKUP('MP-2016 factors'!$CE$2,'MP-2016 factors'!$CE$2:$CE$103,2+$A73-20)))</f>
        <v>0.62829397590220759</v>
      </c>
      <c r="AR73" s="15">
        <f>AQ73*(1-IF(AR$2&lt;=2032,'MP-2016 factors'!CT54,HLOOKUP('MP-2016 factors'!$CE$2,'MP-2016 factors'!$CE$2:$CE$103,2+$A73-20)))</f>
        <v>0.62201103614318554</v>
      </c>
      <c r="AS73" s="15">
        <f>AR73*(1-IF(AS$2&lt;=2032,'MP-2016 factors'!CU54,HLOOKUP('MP-2016 factors'!$CE$2,'MP-2016 factors'!$CE$2:$CE$103,2+$A73-20)))</f>
        <v>0.61579092578175365</v>
      </c>
      <c r="AT73" s="15">
        <f>AS73*(1-IF(AT$2&lt;=2032,'MP-2016 factors'!CV54,HLOOKUP('MP-2016 factors'!$CE$2,'MP-2016 factors'!$CE$2:$CE$103,2+$A73-20)))</f>
        <v>0.60963301652393609</v>
      </c>
      <c r="AU73" s="15">
        <f>AT73*(1-IF(AU$2&lt;=2032,'MP-2016 factors'!CW54,HLOOKUP('MP-2016 factors'!$CE$2,'MP-2016 factors'!$CE$2:$CE$103,2+$A73-20)))</f>
        <v>0.60353668635869673</v>
      </c>
      <c r="AV73" s="15">
        <f>AU73*(1-IF(AV$2&lt;=2032,'MP-2016 factors'!CX54,HLOOKUP('MP-2016 factors'!$CE$2,'MP-2016 factors'!$CE$2:$CE$103,2+$A73-20)))</f>
        <v>0.59750131949510976</v>
      </c>
      <c r="AW73" s="15">
        <f>AV73*(1-IF(AW$2&lt;=2032,'MP-2016 factors'!CY54,HLOOKUP('MP-2016 factors'!$CE$2,'MP-2016 factors'!$CE$2:$CE$103,2+$A73-20)))</f>
        <v>0.59152630630015868</v>
      </c>
      <c r="AX73" s="15">
        <f>AW73*(1-IF(AX$2&lt;=2032,'MP-2016 factors'!CZ54,HLOOKUP('MP-2016 factors'!$CE$2,'MP-2016 factors'!$CE$2:$CE$103,2+$A73-20)))</f>
        <v>0.58561104323715707</v>
      </c>
      <c r="AY73" s="15">
        <f>AX73*(1-IF(AY$2&lt;=2032,'MP-2016 factors'!DA54,HLOOKUP('MP-2016 factors'!$CE$2,'MP-2016 factors'!$CE$2:$CE$103,2+$A73-20)))</f>
        <v>0.57975493280478552</v>
      </c>
      <c r="AZ73" s="15">
        <f>AY73*(1-IF(AZ$2&lt;=2032,'MP-2016 factors'!DB54,HLOOKUP('MP-2016 factors'!$CE$2,'MP-2016 factors'!$CE$2:$CE$103,2+$A73-20)))</f>
        <v>0.57395738347673764</v>
      </c>
      <c r="BA73" s="15">
        <f>AZ73*(1-IF(BA$2&lt;=2032,'MP-2016 factors'!DC54,HLOOKUP('MP-2016 factors'!$CE$2,'MP-2016 factors'!$CE$2:$CE$103,2+$A73-20)))</f>
        <v>0.56821780964197022</v>
      </c>
      <c r="BB73" s="15">
        <f>BA73*(1-IF(BB$2&lt;=2032,'MP-2016 factors'!DD54,HLOOKUP('MP-2016 factors'!$CE$2,'MP-2016 factors'!$CE$2:$CE$103,2+$A73-20)))</f>
        <v>0.56253563154555053</v>
      </c>
      <c r="BC73" s="15">
        <f>BB73*(1-IF(BC$2&lt;=2032,'MP-2016 factors'!DE54,HLOOKUP('MP-2016 factors'!$CE$2,'MP-2016 factors'!$CE$2:$CE$103,2+$A73-20)))</f>
        <v>0.55691027523009506</v>
      </c>
      <c r="BD73" s="15">
        <f>BC73*(1-IF(BD$2&lt;=2032,'MP-2016 factors'!DF54,HLOOKUP('MP-2016 factors'!$CE$2,'MP-2016 factors'!$CE$2:$CE$103,2+$A73-20)))</f>
        <v>0.55134117247779413</v>
      </c>
      <c r="BE73" s="15">
        <f>BD73*(1-IF(BE$2&lt;=2032,'MP-2016 factors'!DG54,HLOOKUP('MP-2016 factors'!$CE$2,'MP-2016 factors'!$CE$2:$CE$103,2+$A73-20)))</f>
        <v>0.5458277607530162</v>
      </c>
      <c r="BF73" s="15">
        <f>BE73*(1-IF(BF$2&lt;=2032,'MP-2016 factors'!DH54,HLOOKUP('MP-2016 factors'!$CE$2,'MP-2016 factors'!$CE$2:$CE$103,2+$A73-20)))</f>
        <v>0.54036948314548605</v>
      </c>
      <c r="BG73" s="15">
        <f>BF73*(1-IF(BG$2&lt;=2032,'MP-2016 factors'!DI54,HLOOKUP('MP-2016 factors'!$CE$2,'MP-2016 factors'!$CE$2:$CE$103,2+$A73-20)))</f>
        <v>0.53496578831403119</v>
      </c>
      <c r="BH73" s="15">
        <f>BG73*(1-IF(BH$2&lt;=2032,'MP-2016 factors'!DJ54,HLOOKUP('MP-2016 factors'!$CE$2,'MP-2016 factors'!$CE$2:$CE$103,2+$A73-20)))</f>
        <v>0.52961613043089084</v>
      </c>
      <c r="BI73" s="15">
        <f>BH73*(1-IF(BI$2&lt;=2032,'MP-2016 factors'!DK54,HLOOKUP('MP-2016 factors'!$CE$2,'MP-2016 factors'!$CE$2:$CE$103,2+$A73-20)))</f>
        <v>0.52431996912658196</v>
      </c>
      <c r="BJ73" s="15">
        <f>BI73*(1-IF(BJ$2&lt;=2032,'MP-2016 factors'!DL54,HLOOKUP('MP-2016 factors'!$CE$2,'MP-2016 factors'!$CE$2:$CE$103,2+$A73-20)))</f>
        <v>0.51907676943531611</v>
      </c>
      <c r="BK73" s="15">
        <f>BJ73*(1-IF(BK$2&lt;=2032,'MP-2016 factors'!DM54,HLOOKUP('MP-2016 factors'!$CE$2,'MP-2016 factors'!$CE$2:$CE$103,2+$A73-20)))</f>
        <v>0.51388600174096299</v>
      </c>
      <c r="BL73" s="15">
        <f>BK73*(1-IF(BL$2&lt;=2032,'MP-2016 factors'!DN54,HLOOKUP('MP-2016 factors'!$CE$2,'MP-2016 factors'!$CE$2:$CE$103,2+$A73-20)))</f>
        <v>0.5087471417235534</v>
      </c>
      <c r="BM73" s="15">
        <f>BL73*(1-IF(BM$2&lt;=2032,'MP-2016 factors'!DO54,HLOOKUP('MP-2016 factors'!$CE$2,'MP-2016 factors'!$CE$2:$CE$103,2+$A73-20)))</f>
        <v>0.50365967030631786</v>
      </c>
      <c r="BN73" s="15">
        <f>BM73*(1-IF(BN$2&lt;=2032,'MP-2016 factors'!DP54,HLOOKUP('MP-2016 factors'!$CE$2,'MP-2016 factors'!$CE$2:$CE$103,2+$A73-20)))</f>
        <v>0.4986230736032547</v>
      </c>
      <c r="BO73" s="15">
        <f>BN73*(1-IF(BO$2&lt;=2032,'MP-2016 factors'!DQ54,HLOOKUP('MP-2016 factors'!$CE$2,'MP-2016 factors'!$CE$2:$CE$103,2+$A73-20)))</f>
        <v>0.49363684286722215</v>
      </c>
      <c r="BP73" s="15">
        <f>BO73*(1-IF(BP$2&lt;=2032,'MP-2016 factors'!DR54,HLOOKUP('MP-2016 factors'!$CE$2,'MP-2016 factors'!$CE$2:$CE$103,2+$A73-20)))</f>
        <v>0.48870047443854991</v>
      </c>
      <c r="BQ73" s="15">
        <f>BP73*(1-IF(BQ$2&lt;=2032,'MP-2016 factors'!DS54,HLOOKUP('MP-2016 factors'!$CE$2,'MP-2016 factors'!$CE$2:$CE$103,2+$A73-20)))</f>
        <v>0.48381346969416439</v>
      </c>
      <c r="BR73" s="15">
        <f>BQ73*(1-IF(BR$2&lt;=2032,'MP-2016 factors'!DT54,HLOOKUP('MP-2016 factors'!$CE$2,'MP-2016 factors'!$CE$2:$CE$103,2+$A73-20)))</f>
        <v>0.47897533499722272</v>
      </c>
      <c r="BS73" s="15">
        <f>BR73*(1-IF(BS$2&lt;=2032,'MP-2016 factors'!DU54,HLOOKUP('MP-2016 factors'!$CE$2,'MP-2016 factors'!$CE$2:$CE$103,2+$A73-20)))</f>
        <v>0.4741855816472505</v>
      </c>
      <c r="BT73" s="15">
        <f>BS73*(1-IF(BT$2&lt;=2032,'MP-2016 factors'!DV54,HLOOKUP('MP-2016 factors'!$CE$2,'MP-2016 factors'!$CE$2:$CE$103,2+$A73-20)))</f>
        <v>0.46944372583077798</v>
      </c>
      <c r="BU73" s="15">
        <f>BT73*(1-IF(BU$2&lt;=2032,'MP-2016 factors'!DW54,HLOOKUP('MP-2016 factors'!$CE$2,'MP-2016 factors'!$CE$2:$CE$103,2+$A73-20)))</f>
        <v>0.46474928857247022</v>
      </c>
      <c r="BV73" s="15">
        <f>BU73*(1-IF(BV$2&lt;=2032,'MP-2016 factors'!DX54,HLOOKUP('MP-2016 factors'!$CE$2,'MP-2016 factors'!$CE$2:$CE$103,2+$A73-20)))</f>
        <v>0.46010179568674553</v>
      </c>
      <c r="BW73" s="15">
        <f>BV73*(1-IF(BW$2&lt;=2032,'MP-2016 factors'!DY54,HLOOKUP('MP-2016 factors'!$CE$2,'MP-2016 factors'!$CE$2:$CE$103,2+$A73-20)))</f>
        <v>0.45550077772987807</v>
      </c>
      <c r="BX73" s="15">
        <f>BW73*(1-IF(BX$2&lt;=2032,'MP-2016 factors'!DZ54,HLOOKUP('MP-2016 factors'!$CE$2,'MP-2016 factors'!$CE$2:$CE$103,2+$A73-20)))</f>
        <v>0.45094576995257929</v>
      </c>
      <c r="BY73" s="15">
        <f>BX73*(1-IF(BY$2&lt;=2032,'MP-2016 factors'!EA54,HLOOKUP('MP-2016 factors'!$CE$2,'MP-2016 factors'!$CE$2:$CE$103,2+$A73-20)))</f>
        <v>0.44643631225305347</v>
      </c>
      <c r="BZ73" s="15">
        <f>BY73*(1-IF(BZ$2&lt;=2032,'MP-2016 factors'!EB54,HLOOKUP('MP-2016 factors'!$CE$2,'MP-2016 factors'!$CE$2:$CE$103,2+$A73-20)))</f>
        <v>0.44197194913052296</v>
      </c>
      <c r="CA73" s="15">
        <f>BZ73*(1-IF(CA$2&lt;=2032,'MP-2016 factors'!EC54,HLOOKUP('MP-2016 factors'!$CE$2,'MP-2016 factors'!$CE$2:$CE$103,2+$A73-20)))</f>
        <v>0.43755222963921775</v>
      </c>
      <c r="CB73" s="15">
        <f>CA73*(1-IF(CB$2&lt;=2032,'MP-2016 factors'!ED54,HLOOKUP('MP-2016 factors'!$CE$2,'MP-2016 factors'!$CE$2:$CE$103,2+$A73-20)))</f>
        <v>0.43317670734282554</v>
      </c>
      <c r="CC73" s="15">
        <f>CB73*(1-IF(CC$2&lt;=2032,'MP-2016 factors'!EE54,HLOOKUP('MP-2016 factors'!$CE$2,'MP-2016 factors'!$CE$2:$CE$103,2+$A73-20)))</f>
        <v>0.42884494026939729</v>
      </c>
      <c r="CD73" s="15">
        <f>CC73*(1-IF(CD$2&lt;=2032,'MP-2016 factors'!EF54,HLOOKUP('MP-2016 factors'!$CE$2,'MP-2016 factors'!$CE$2:$CE$103,2+$A73-20)))</f>
        <v>0.42455649086670333</v>
      </c>
      <c r="CE73" s="15">
        <f>CD73*(1-IF(CE$2&lt;=2032,'MP-2016 factors'!EG54,HLOOKUP('MP-2016 factors'!$CE$2,'MP-2016 factors'!$CE$2:$CE$103,2+$A73-20)))</f>
        <v>0.42031092595803632</v>
      </c>
      <c r="CF73" s="15">
        <f>CE73*(1-IF(CF$2&lt;=2032,'MP-2016 factors'!EH54,HLOOKUP('MP-2016 factors'!$CE$2,'MP-2016 factors'!$CE$2:$CE$103,2+$A73-20)))</f>
        <v>0.41610781669845598</v>
      </c>
      <c r="CG73" s="15">
        <f>CF73*(1-IF(CG$2&lt;=2032,'MP-2016 factors'!EI54,HLOOKUP('MP-2016 factors'!$CE$2,'MP-2016 factors'!$CE$2:$CE$103,2+$A73-20)))</f>
        <v>0.4119467385314714</v>
      </c>
      <c r="CH73" s="15">
        <f>CG73*(1-IF(CH$2&lt;=2032,'MP-2016 factors'!EJ54,HLOOKUP('MP-2016 factors'!$CE$2,'MP-2016 factors'!$CE$2:$CE$103,2+$A73-20)))</f>
        <v>0.40782727114615669</v>
      </c>
      <c r="CI73" s="15">
        <f>CH73*(1-IF(CI$2&lt;=2032,'MP-2016 factors'!EK54,HLOOKUP('MP-2016 factors'!$CE$2,'MP-2016 factors'!$CE$2:$CE$103,2+$A73-20)))</f>
        <v>0.40374899843469514</v>
      </c>
      <c r="CJ73" s="15">
        <f>CI73*(1-IF(CJ$2&lt;=2032,'MP-2016 factors'!EL54,HLOOKUP('MP-2016 factors'!$CE$2,'MP-2016 factors'!$CE$2:$CE$103,2+$A73-20)))</f>
        <v>0.3997115084503482</v>
      </c>
      <c r="CK73" s="15">
        <f>CJ73*(1-IF(CK$2&lt;=2032,'MP-2016 factors'!EM54,HLOOKUP('MP-2016 factors'!$CE$2,'MP-2016 factors'!$CE$2:$CE$103,2+$A73-20)))</f>
        <v>0.39571439336584469</v>
      </c>
      <c r="CL73" s="15">
        <f>CK73*(1-IF(CL$2&lt;=2032,'MP-2016 factors'!EN54,HLOOKUP('MP-2016 factors'!$CE$2,'MP-2016 factors'!$CE$2:$CE$103,2+$A73-20)))</f>
        <v>0.39175724943218626</v>
      </c>
      <c r="CM73" s="15">
        <f>CL73*(1-IF(CM$2&lt;=2032,'MP-2016 factors'!EO54,HLOOKUP('MP-2016 factors'!$CE$2,'MP-2016 factors'!$CE$2:$CE$103,2+$A73-20)))</f>
        <v>0.38783967693786442</v>
      </c>
      <c r="CN73" s="15">
        <f>CM73*(1-IF(CN$2&lt;=2032,'MP-2016 factors'!EP54,HLOOKUP('MP-2016 factors'!$CE$2,'MP-2016 factors'!$CE$2:$CE$103,2+$A73-20)))</f>
        <v>0.3839612801684858</v>
      </c>
      <c r="CO73" s="15">
        <f>CN73*(1-IF(CO$2&lt;=2032,'MP-2016 factors'!EQ54,HLOOKUP('MP-2016 factors'!$CE$2,'MP-2016 factors'!$CE$2:$CE$103,2+$A73-20)))</f>
        <v>0.38012166736680092</v>
      </c>
      <c r="CP73" s="15">
        <f>CO73*(1-IF(CP$2&lt;=2032,'MP-2016 factors'!ER54,HLOOKUP('MP-2016 factors'!$CE$2,'MP-2016 factors'!$CE$2:$CE$103,2+$A73-20)))</f>
        <v>0.37632045069313291</v>
      </c>
      <c r="CQ73" s="15">
        <f>CP73*(1-IF(CQ$2&lt;=2032,'MP-2016 factors'!ES54,HLOOKUP('MP-2016 factors'!$CE$2,'MP-2016 factors'!$CE$2:$CE$103,2+$A73-20)))</f>
        <v>0.37255724618620156</v>
      </c>
      <c r="CR73" s="15">
        <f>CQ73*(1-IF(CR$2&lt;=2032,'MP-2016 factors'!ET54,HLOOKUP('MP-2016 factors'!$CE$2,'MP-2016 factors'!$CE$2:$CE$103,2+$A73-20)))</f>
        <v>0.36883167372433956</v>
      </c>
      <c r="CS73" s="15">
        <f>CR73*(1-IF(CS$2&lt;=2032,'MP-2016 factors'!EU54,HLOOKUP('MP-2016 factors'!$CE$2,'MP-2016 factors'!$CE$2:$CE$103,2+$A73-20)))</f>
        <v>0.36514335698709616</v>
      </c>
      <c r="CT73" s="15">
        <f>CS73*(1-IF(CT$2&lt;=2032,'MP-2016 factors'!EV54,HLOOKUP('MP-2016 factors'!$CE$2,'MP-2016 factors'!$CE$2:$CE$103,2+$A73-20)))</f>
        <v>0.36149192341722519</v>
      </c>
      <c r="CU73" s="15">
        <f>CT73*(1-IF(CU$2&lt;=2032,'MP-2016 factors'!EW54,HLOOKUP('MP-2016 factors'!$CE$2,'MP-2016 factors'!$CE$2:$CE$103,2+$A73-20)))</f>
        <v>0.35787700418305296</v>
      </c>
      <c r="CV73" s="15">
        <f>CU73*(1-IF(CV$2&lt;=2032,'MP-2016 factors'!EX54,HLOOKUP('MP-2016 factors'!$CE$2,'MP-2016 factors'!$CE$2:$CE$103,2+$A73-20)))</f>
        <v>0.35429823414122241</v>
      </c>
      <c r="CW73" s="15">
        <f>CV73*(1-IF(CW$2&lt;=2032,'MP-2016 factors'!EY54,HLOOKUP('MP-2016 factors'!$CE$2,'MP-2016 factors'!$CE$2:$CE$103,2+$A73-20)))</f>
        <v>0.35075525179981021</v>
      </c>
      <c r="CX73" s="15">
        <f>CW73*(1-IF(CX$2&lt;=2032,'MP-2016 factors'!EZ54,HLOOKUP('MP-2016 factors'!$CE$2,'MP-2016 factors'!$CE$2:$CE$103,2+$A73-20)))</f>
        <v>0.34724769928181209</v>
      </c>
      <c r="CY73" s="15">
        <f>CX73*(1-IF(CY$2&lt;=2032,'MP-2016 factors'!FA54,HLOOKUP('MP-2016 factors'!$CE$2,'MP-2016 factors'!$CE$2:$CE$103,2+$A73-20)))</f>
        <v>0.34377522228899399</v>
      </c>
      <c r="CZ73" s="15">
        <f>CY73*(1-IF(CZ$2&lt;=2032,'MP-2016 factors'!FB54,HLOOKUP('MP-2016 factors'!$CE$2,'MP-2016 factors'!$CE$2:$CE$103,2+$A73-20)))</f>
        <v>0.34033747006610404</v>
      </c>
      <c r="DA73" s="15">
        <f>CZ73*(1-IF(DA$2&lt;=2032,'MP-2016 factors'!FC54,HLOOKUP('MP-2016 factors'!$CE$2,'MP-2016 factors'!$CE$2:$CE$103,2+$A73-20)))</f>
        <v>0.336934095365443</v>
      </c>
      <c r="DB73" s="15">
        <f>DA73*(1-IF(DB$2&lt;=2032,'MP-2016 factors'!FD54,HLOOKUP('MP-2016 factors'!$CE$2,'MP-2016 factors'!$CE$2:$CE$103,2+$A73-20)))</f>
        <v>0.33356475441178857</v>
      </c>
      <c r="DC73" s="15">
        <f>DB73*(1-IF(DC$2&lt;=2032,'MP-2016 factors'!FE54,HLOOKUP('MP-2016 factors'!$CE$2,'MP-2016 factors'!$CE$2:$CE$103,2+$A73-20)))</f>
        <v>0.33022910686767065</v>
      </c>
      <c r="DD73" s="15">
        <f>DC73*(1-IF(DD$2&lt;=2032,'MP-2016 factors'!FF54,HLOOKUP('MP-2016 factors'!$CE$2,'MP-2016 factors'!$CE$2:$CE$103,2+$A73-20)))</f>
        <v>0.32692681579899396</v>
      </c>
      <c r="DE73" s="15">
        <f>DD73*(1-IF(DE$2&lt;=2032,'MP-2016 factors'!FG54,HLOOKUP('MP-2016 factors'!$CE$2,'MP-2016 factors'!$CE$2:$CE$103,2+$A73-20)))</f>
        <v>0.32365754764100402</v>
      </c>
      <c r="DF73" s="15">
        <f>DE73*(1-IF(DF$2&lt;=2032,'MP-2016 factors'!FH54,HLOOKUP('MP-2016 factors'!$CE$2,'MP-2016 factors'!$CE$2:$CE$103,2+$A73-20)))</f>
        <v>0.32042097216459398</v>
      </c>
    </row>
    <row r="74" spans="1:110" x14ac:dyDescent="0.25">
      <c r="A74">
        <f t="shared" si="17"/>
        <v>72</v>
      </c>
      <c r="B74" s="15">
        <v>1</v>
      </c>
      <c r="C74" s="15">
        <f>B74*(1-IF(C$2&lt;=2032,'MP-2016 factors'!BE55,HLOOKUP('MP-2016 factors'!$CE$2,'MP-2016 factors'!$CE$2:$CE$103,2+$A74-20)))</f>
        <v>0.97260000000000002</v>
      </c>
      <c r="D74" s="15">
        <f>C74*(1-IF(D$2&lt;=2032,'MP-2016 factors'!BF55,HLOOKUP('MP-2016 factors'!$CE$2,'MP-2016 factors'!$CE$2:$CE$103,2+$A74-20)))</f>
        <v>0.94721513999999996</v>
      </c>
      <c r="E74" s="15">
        <f>D74*(1-IF(E$2&lt;=2032,'MP-2016 factors'!BG55,HLOOKUP('MP-2016 factors'!$CE$2,'MP-2016 factors'!$CE$2:$CE$103,2+$A74-20)))</f>
        <v>0.92429253361199992</v>
      </c>
      <c r="F74" s="15">
        <f>E74*(1-IF(F$2&lt;=2032,'MP-2016 factors'!BH55,HLOOKUP('MP-2016 factors'!$CE$2,'MP-2016 factors'!$CE$2:$CE$103,2+$A74-20)))</f>
        <v>0.90414295637925823</v>
      </c>
      <c r="G74" s="15">
        <f>F74*(1-IF(G$2&lt;=2032,'MP-2016 factors'!BI55,HLOOKUP('MP-2016 factors'!$CE$2,'MP-2016 factors'!$CE$2:$CE$103,2+$A74-20)))</f>
        <v>0.88687382591241437</v>
      </c>
      <c r="H74" s="15">
        <f>G74*(1-IF(H$2&lt;=2032,'MP-2016 factors'!BJ55,HLOOKUP('MP-2016 factors'!$CE$2,'MP-2016 factors'!$CE$2:$CE$103,2+$A74-20)))</f>
        <v>0.87268384469781568</v>
      </c>
      <c r="I74" s="15">
        <f>H74*(1-IF(I$2&lt;=2032,'MP-2016 factors'!BK55,HLOOKUP('MP-2016 factors'!$CE$2,'MP-2016 factors'!$CE$2:$CE$103,2+$A74-20)))</f>
        <v>0.86151349148568357</v>
      </c>
      <c r="J74" s="15">
        <f>I74*(1-IF(J$2&lt;=2032,'MP-2016 factors'!BL55,HLOOKUP('MP-2016 factors'!$CE$2,'MP-2016 factors'!$CE$2:$CE$103,2+$A74-20)))</f>
        <v>0.85074457284211258</v>
      </c>
      <c r="K74" s="15">
        <f>J74*(1-IF(K$2&lt;=2032,'MP-2016 factors'!BM55,HLOOKUP('MP-2016 factors'!$CE$2,'MP-2016 factors'!$CE$2:$CE$103,2+$A74-20)))</f>
        <v>0.84053563796800723</v>
      </c>
      <c r="L74" s="15">
        <f>K74*(1-IF(L$2&lt;=2032,'MP-2016 factors'!BN55,HLOOKUP('MP-2016 factors'!$CE$2,'MP-2016 factors'!$CE$2:$CE$103,2+$A74-20)))</f>
        <v>0.83103758525896876</v>
      </c>
      <c r="M74" s="15">
        <f>L74*(1-IF(M$2&lt;=2032,'MP-2016 factors'!BO55,HLOOKUP('MP-2016 factors'!$CE$2,'MP-2016 factors'!$CE$2:$CE$103,2+$A74-20)))</f>
        <v>0.82231169061374965</v>
      </c>
      <c r="N74" s="15">
        <f>M74*(1-IF(N$2&lt;=2032,'MP-2016 factors'!BP55,HLOOKUP('MP-2016 factors'!$CE$2,'MP-2016 factors'!$CE$2:$CE$103,2+$A74-20)))</f>
        <v>0.81441749838385757</v>
      </c>
      <c r="O74" s="15">
        <f>N74*(1-IF(O$2&lt;=2032,'MP-2016 factors'!BQ55,HLOOKUP('MP-2016 factors'!$CE$2,'MP-2016 factors'!$CE$2:$CE$103,2+$A74-20)))</f>
        <v>0.80733206614791797</v>
      </c>
      <c r="P74" s="15">
        <f>O74*(1-IF(P$2&lt;=2032,'MP-2016 factors'!BR55,HLOOKUP('MP-2016 factors'!$CE$2,'MP-2016 factors'!$CE$2:$CE$103,2+$A74-20)))</f>
        <v>0.80095414282534938</v>
      </c>
      <c r="Q74" s="15">
        <f>P74*(1-IF(Q$2&lt;=2032,'MP-2016 factors'!BS55,HLOOKUP('MP-2016 factors'!$CE$2,'MP-2016 factors'!$CE$2:$CE$103,2+$A74-20)))</f>
        <v>0.79518727299700687</v>
      </c>
      <c r="R74" s="15">
        <f>Q74*(1-IF(R$2&lt;=2032,'MP-2016 factors'!BT55,HLOOKUP('MP-2016 factors'!$CE$2,'MP-2016 factors'!$CE$2:$CE$103,2+$A74-20)))</f>
        <v>0.78970048081332755</v>
      </c>
      <c r="S74" s="15">
        <f>R74*(1-IF(S$2&lt;=2032,'MP-2016 factors'!BU55,HLOOKUP('MP-2016 factors'!$CE$2,'MP-2016 factors'!$CE$2:$CE$103,2+$A74-20)))</f>
        <v>0.7843305175437969</v>
      </c>
      <c r="T74" s="15">
        <f>S74*(1-IF(T$2&lt;=2032,'MP-2016 factors'!BV55,HLOOKUP('MP-2016 factors'!$CE$2,'MP-2016 factors'!$CE$2:$CE$103,2+$A74-20)))</f>
        <v>0.77876177086923593</v>
      </c>
      <c r="U74" s="15">
        <f>T74*(1-IF(U$2&lt;=2032,'MP-2016 factors'!BW55,HLOOKUP('MP-2016 factors'!$CE$2,'MP-2016 factors'!$CE$2:$CE$103,2+$A74-20)))</f>
        <v>0.77292105758771668</v>
      </c>
      <c r="V74" s="15">
        <f>U74*(1-IF(V$2&lt;=2032,'MP-2016 factors'!BX55,HLOOKUP('MP-2016 factors'!$CE$2,'MP-2016 factors'!$CE$2:$CE$103,2+$A74-20)))</f>
        <v>0.7667376891270149</v>
      </c>
      <c r="W74" s="15">
        <f>V74*(1-IF(W$2&lt;=2032,'MP-2016 factors'!BY55,HLOOKUP('MP-2016 factors'!$CE$2,'MP-2016 factors'!$CE$2:$CE$103,2+$A74-20)))</f>
        <v>0.76014374500052251</v>
      </c>
      <c r="X74" s="15">
        <f>W74*(1-IF(X$2&lt;=2032,'MP-2016 factors'!BZ55,HLOOKUP('MP-2016 factors'!$CE$2,'MP-2016 factors'!$CE$2:$CE$103,2+$A74-20)))</f>
        <v>0.75322643692101776</v>
      </c>
      <c r="Y74" s="15">
        <f>X74*(1-IF(Y$2&lt;=2032,'MP-2016 factors'!CA55,HLOOKUP('MP-2016 factors'!$CE$2,'MP-2016 factors'!$CE$2:$CE$103,2+$A74-20)))</f>
        <v>0.74607078577026809</v>
      </c>
      <c r="Z74" s="15">
        <f>Y74*(1-IF(Z$2&lt;=2032,'MP-2016 factors'!CB55,HLOOKUP('MP-2016 factors'!$CE$2,'MP-2016 factors'!$CE$2:$CE$103,2+$A74-20)))</f>
        <v>0.73875929206971946</v>
      </c>
      <c r="AA74" s="15">
        <f>Z74*(1-IF(AA$2&lt;=2032,'MP-2016 factors'!CC55,HLOOKUP('MP-2016 factors'!$CE$2,'MP-2016 factors'!$CE$2:$CE$103,2+$A74-20)))</f>
        <v>0.73144557507822927</v>
      </c>
      <c r="AB74" s="15">
        <f>AA74*(1-IF(AB$2&lt;=2032,'MP-2016 factors'!CD55,HLOOKUP('MP-2016 factors'!$CE$2,'MP-2016 factors'!$CE$2:$CE$103,2+$A74-20)))</f>
        <v>0.724131119327447</v>
      </c>
      <c r="AC74" s="15">
        <f>AB74*(1-IF(AC$2&lt;=2032,'MP-2016 factors'!CE55,HLOOKUP('MP-2016 factors'!$CE$2,'MP-2016 factors'!$CE$2:$CE$103,2+$A74-20)))</f>
        <v>0.71688980813417258</v>
      </c>
      <c r="AD74" s="15">
        <f>AC74*(1-IF(AD$2&lt;=2032,'MP-2016 factors'!CF55,HLOOKUP('MP-2016 factors'!$CE$2,'MP-2016 factors'!$CE$2:$CE$103,2+$A74-20)))</f>
        <v>0.70972091005283089</v>
      </c>
      <c r="AE74" s="15">
        <f>AD74*(1-IF(AE$2&lt;=2032,'MP-2016 factors'!CG55,HLOOKUP('MP-2016 factors'!$CE$2,'MP-2016 factors'!$CE$2:$CE$103,2+$A74-20)))</f>
        <v>0.70262370095230253</v>
      </c>
      <c r="AF74" s="15">
        <f>AE74*(1-IF(AF$2&lt;=2032,'MP-2016 factors'!CH55,HLOOKUP('MP-2016 factors'!$CE$2,'MP-2016 factors'!$CE$2:$CE$103,2+$A74-20)))</f>
        <v>0.69559746394277955</v>
      </c>
      <c r="AG74" s="15">
        <f>AF74*(1-IF(AG$2&lt;=2032,'MP-2016 factors'!CI55,HLOOKUP('MP-2016 factors'!$CE$2,'MP-2016 factors'!$CE$2:$CE$103,2+$A74-20)))</f>
        <v>0.68864148930335178</v>
      </c>
      <c r="AH74" s="15">
        <f>AG74*(1-IF(AH$2&lt;=2032,'MP-2016 factors'!CJ55,HLOOKUP('MP-2016 factors'!$CE$2,'MP-2016 factors'!$CE$2:$CE$103,2+$A74-20)))</f>
        <v>0.68175507441031824</v>
      </c>
      <c r="AI74" s="15">
        <f>AH74*(1-IF(AI$2&lt;=2032,'MP-2016 factors'!CK55,HLOOKUP('MP-2016 factors'!$CE$2,'MP-2016 factors'!$CE$2:$CE$103,2+$A74-20)))</f>
        <v>0.67493752366621507</v>
      </c>
      <c r="AJ74" s="15">
        <f>AI74*(1-IF(AJ$2&lt;=2032,'MP-2016 factors'!CL55,HLOOKUP('MP-2016 factors'!$CE$2,'MP-2016 factors'!$CE$2:$CE$103,2+$A74-20)))</f>
        <v>0.66818814842955288</v>
      </c>
      <c r="AK74" s="15">
        <f>AJ74*(1-IF(AK$2&lt;=2032,'MP-2016 factors'!CM55,HLOOKUP('MP-2016 factors'!$CE$2,'MP-2016 factors'!$CE$2:$CE$103,2+$A74-20)))</f>
        <v>0.66150626694525738</v>
      </c>
      <c r="AL74" s="15">
        <f>AK74*(1-IF(AL$2&lt;=2032,'MP-2016 factors'!CN55,HLOOKUP('MP-2016 factors'!$CE$2,'MP-2016 factors'!$CE$2:$CE$103,2+$A74-20)))</f>
        <v>0.65489120427580483</v>
      </c>
      <c r="AM74" s="15">
        <f>AL74*(1-IF(AM$2&lt;=2032,'MP-2016 factors'!CO55,HLOOKUP('MP-2016 factors'!$CE$2,'MP-2016 factors'!$CE$2:$CE$103,2+$A74-20)))</f>
        <v>0.64834229223304674</v>
      </c>
      <c r="AN74" s="15">
        <f>AM74*(1-IF(AN$2&lt;=2032,'MP-2016 factors'!CP55,HLOOKUP('MP-2016 factors'!$CE$2,'MP-2016 factors'!$CE$2:$CE$103,2+$A74-20)))</f>
        <v>0.64185886931071623</v>
      </c>
      <c r="AO74" s="15">
        <f>AN74*(1-IF(AO$2&lt;=2032,'MP-2016 factors'!CQ55,HLOOKUP('MP-2016 factors'!$CE$2,'MP-2016 factors'!$CE$2:$CE$103,2+$A74-20)))</f>
        <v>0.63544028061760904</v>
      </c>
      <c r="AP74" s="15">
        <f>AO74*(1-IF(AP$2&lt;=2032,'MP-2016 factors'!CR55,HLOOKUP('MP-2016 factors'!$CE$2,'MP-2016 factors'!$CE$2:$CE$103,2+$A74-20)))</f>
        <v>0.62908587781143299</v>
      </c>
      <c r="AQ74" s="15">
        <f>AP74*(1-IF(AQ$2&lt;=2032,'MP-2016 factors'!CS55,HLOOKUP('MP-2016 factors'!$CE$2,'MP-2016 factors'!$CE$2:$CE$103,2+$A74-20)))</f>
        <v>0.62279501903331869</v>
      </c>
      <c r="AR74" s="15">
        <f>AQ74*(1-IF(AR$2&lt;=2032,'MP-2016 factors'!CT55,HLOOKUP('MP-2016 factors'!$CE$2,'MP-2016 factors'!$CE$2:$CE$103,2+$A74-20)))</f>
        <v>0.61656706884298551</v>
      </c>
      <c r="AS74" s="15">
        <f>AR74*(1-IF(AS$2&lt;=2032,'MP-2016 factors'!CU55,HLOOKUP('MP-2016 factors'!$CE$2,'MP-2016 factors'!$CE$2:$CE$103,2+$A74-20)))</f>
        <v>0.61040139815455563</v>
      </c>
      <c r="AT74" s="15">
        <f>AS74*(1-IF(AT$2&lt;=2032,'MP-2016 factors'!CV55,HLOOKUP('MP-2016 factors'!$CE$2,'MP-2016 factors'!$CE$2:$CE$103,2+$A74-20)))</f>
        <v>0.60429738417301004</v>
      </c>
      <c r="AU74" s="15">
        <f>AT74*(1-IF(AU$2&lt;=2032,'MP-2016 factors'!CW55,HLOOKUP('MP-2016 factors'!$CE$2,'MP-2016 factors'!$CE$2:$CE$103,2+$A74-20)))</f>
        <v>0.59825441033127991</v>
      </c>
      <c r="AV74" s="15">
        <f>AU74*(1-IF(AV$2&lt;=2032,'MP-2016 factors'!CX55,HLOOKUP('MP-2016 factors'!$CE$2,'MP-2016 factors'!$CE$2:$CE$103,2+$A74-20)))</f>
        <v>0.59227186622796713</v>
      </c>
      <c r="AW74" s="15">
        <f>AV74*(1-IF(AW$2&lt;=2032,'MP-2016 factors'!CY55,HLOOKUP('MP-2016 factors'!$CE$2,'MP-2016 factors'!$CE$2:$CE$103,2+$A74-20)))</f>
        <v>0.58634914756568746</v>
      </c>
      <c r="AX74" s="15">
        <f>AW74*(1-IF(AX$2&lt;=2032,'MP-2016 factors'!CZ55,HLOOKUP('MP-2016 factors'!$CE$2,'MP-2016 factors'!$CE$2:$CE$103,2+$A74-20)))</f>
        <v>0.58048565609003056</v>
      </c>
      <c r="AY74" s="15">
        <f>AX74*(1-IF(AY$2&lt;=2032,'MP-2016 factors'!DA55,HLOOKUP('MP-2016 factors'!$CE$2,'MP-2016 factors'!$CE$2:$CE$103,2+$A74-20)))</f>
        <v>0.5746807995291302</v>
      </c>
      <c r="AZ74" s="15">
        <f>AY74*(1-IF(AZ$2&lt;=2032,'MP-2016 factors'!DB55,HLOOKUP('MP-2016 factors'!$CE$2,'MP-2016 factors'!$CE$2:$CE$103,2+$A74-20)))</f>
        <v>0.56893399153383895</v>
      </c>
      <c r="BA74" s="15">
        <f>AZ74*(1-IF(BA$2&lt;=2032,'MP-2016 factors'!DC55,HLOOKUP('MP-2016 factors'!$CE$2,'MP-2016 factors'!$CE$2:$CE$103,2+$A74-20)))</f>
        <v>0.56324465161850057</v>
      </c>
      <c r="BB74" s="15">
        <f>BA74*(1-IF(BB$2&lt;=2032,'MP-2016 factors'!DD55,HLOOKUP('MP-2016 factors'!$CE$2,'MP-2016 factors'!$CE$2:$CE$103,2+$A74-20)))</f>
        <v>0.55761220510231557</v>
      </c>
      <c r="BC74" s="15">
        <f>BB74*(1-IF(BC$2&lt;=2032,'MP-2016 factors'!DE55,HLOOKUP('MP-2016 factors'!$CE$2,'MP-2016 factors'!$CE$2:$CE$103,2+$A74-20)))</f>
        <v>0.55203608305129237</v>
      </c>
      <c r="BD74" s="15">
        <f>BC74*(1-IF(BD$2&lt;=2032,'MP-2016 factors'!DF55,HLOOKUP('MP-2016 factors'!$CE$2,'MP-2016 factors'!$CE$2:$CE$103,2+$A74-20)))</f>
        <v>0.54651572222077949</v>
      </c>
      <c r="BE74" s="15">
        <f>BD74*(1-IF(BE$2&lt;=2032,'MP-2016 factors'!DG55,HLOOKUP('MP-2016 factors'!$CE$2,'MP-2016 factors'!$CE$2:$CE$103,2+$A74-20)))</f>
        <v>0.54105056499857174</v>
      </c>
      <c r="BF74" s="15">
        <f>BE74*(1-IF(BF$2&lt;=2032,'MP-2016 factors'!DH55,HLOOKUP('MP-2016 factors'!$CE$2,'MP-2016 factors'!$CE$2:$CE$103,2+$A74-20)))</f>
        <v>0.53564005934858605</v>
      </c>
      <c r="BG74" s="15">
        <f>BF74*(1-IF(BG$2&lt;=2032,'MP-2016 factors'!DI55,HLOOKUP('MP-2016 factors'!$CE$2,'MP-2016 factors'!$CE$2:$CE$103,2+$A74-20)))</f>
        <v>0.5302836587551002</v>
      </c>
      <c r="BH74" s="15">
        <f>BG74*(1-IF(BH$2&lt;=2032,'MP-2016 factors'!DJ55,HLOOKUP('MP-2016 factors'!$CE$2,'MP-2016 factors'!$CE$2:$CE$103,2+$A74-20)))</f>
        <v>0.52498082216754915</v>
      </c>
      <c r="BI74" s="15">
        <f>BH74*(1-IF(BI$2&lt;=2032,'MP-2016 factors'!DK55,HLOOKUP('MP-2016 factors'!$CE$2,'MP-2016 factors'!$CE$2:$CE$103,2+$A74-20)))</f>
        <v>0.51973101394587362</v>
      </c>
      <c r="BJ74" s="15">
        <f>BI74*(1-IF(BJ$2&lt;=2032,'MP-2016 factors'!DL55,HLOOKUP('MP-2016 factors'!$CE$2,'MP-2016 factors'!$CE$2:$CE$103,2+$A74-20)))</f>
        <v>0.51453370380641483</v>
      </c>
      <c r="BK74" s="15">
        <f>BJ74*(1-IF(BK$2&lt;=2032,'MP-2016 factors'!DM55,HLOOKUP('MP-2016 factors'!$CE$2,'MP-2016 factors'!$CE$2:$CE$103,2+$A74-20)))</f>
        <v>0.50938836676835064</v>
      </c>
      <c r="BL74" s="15">
        <f>BK74*(1-IF(BL$2&lt;=2032,'MP-2016 factors'!DN55,HLOOKUP('MP-2016 factors'!$CE$2,'MP-2016 factors'!$CE$2:$CE$103,2+$A74-20)))</f>
        <v>0.50429448310066716</v>
      </c>
      <c r="BM74" s="15">
        <f>BL74*(1-IF(BM$2&lt;=2032,'MP-2016 factors'!DO55,HLOOKUP('MP-2016 factors'!$CE$2,'MP-2016 factors'!$CE$2:$CE$103,2+$A74-20)))</f>
        <v>0.49925153826966046</v>
      </c>
      <c r="BN74" s="15">
        <f>BM74*(1-IF(BN$2&lt;=2032,'MP-2016 factors'!DP55,HLOOKUP('MP-2016 factors'!$CE$2,'MP-2016 factors'!$CE$2:$CE$103,2+$A74-20)))</f>
        <v>0.49425902288696383</v>
      </c>
      <c r="BO74" s="15">
        <f>BN74*(1-IF(BO$2&lt;=2032,'MP-2016 factors'!DQ55,HLOOKUP('MP-2016 factors'!$CE$2,'MP-2016 factors'!$CE$2:$CE$103,2+$A74-20)))</f>
        <v>0.48931643265809416</v>
      </c>
      <c r="BP74" s="15">
        <f>BO74*(1-IF(BP$2&lt;=2032,'MP-2016 factors'!DR55,HLOOKUP('MP-2016 factors'!$CE$2,'MP-2016 factors'!$CE$2:$CE$103,2+$A74-20)))</f>
        <v>0.48442326833151322</v>
      </c>
      <c r="BQ74" s="15">
        <f>BP74*(1-IF(BQ$2&lt;=2032,'MP-2016 factors'!DS55,HLOOKUP('MP-2016 factors'!$CE$2,'MP-2016 factors'!$CE$2:$CE$103,2+$A74-20)))</f>
        <v>0.47957903564819809</v>
      </c>
      <c r="BR74" s="15">
        <f>BQ74*(1-IF(BR$2&lt;=2032,'MP-2016 factors'!DT55,HLOOKUP('MP-2016 factors'!$CE$2,'MP-2016 factors'!$CE$2:$CE$103,2+$A74-20)))</f>
        <v>0.47478324529171612</v>
      </c>
      <c r="BS74" s="15">
        <f>BR74*(1-IF(BS$2&lt;=2032,'MP-2016 factors'!DU55,HLOOKUP('MP-2016 factors'!$CE$2,'MP-2016 factors'!$CE$2:$CE$103,2+$A74-20)))</f>
        <v>0.47003541283879896</v>
      </c>
      <c r="BT74" s="15">
        <f>BS74*(1-IF(BT$2&lt;=2032,'MP-2016 factors'!DV55,HLOOKUP('MP-2016 factors'!$CE$2,'MP-2016 factors'!$CE$2:$CE$103,2+$A74-20)))</f>
        <v>0.46533505871041098</v>
      </c>
      <c r="BU74" s="15">
        <f>BT74*(1-IF(BU$2&lt;=2032,'MP-2016 factors'!DW55,HLOOKUP('MP-2016 factors'!$CE$2,'MP-2016 factors'!$CE$2:$CE$103,2+$A74-20)))</f>
        <v>0.46068170812330689</v>
      </c>
      <c r="BV74" s="15">
        <f>BU74*(1-IF(BV$2&lt;=2032,'MP-2016 factors'!DX55,HLOOKUP('MP-2016 factors'!$CE$2,'MP-2016 factors'!$CE$2:$CE$103,2+$A74-20)))</f>
        <v>0.45607489104207383</v>
      </c>
      <c r="BW74" s="15">
        <f>BV74*(1-IF(BW$2&lt;=2032,'MP-2016 factors'!DY55,HLOOKUP('MP-2016 factors'!$CE$2,'MP-2016 factors'!$CE$2:$CE$103,2+$A74-20)))</f>
        <v>0.45151414213165308</v>
      </c>
      <c r="BX74" s="15">
        <f>BW74*(1-IF(BX$2&lt;=2032,'MP-2016 factors'!DZ55,HLOOKUP('MP-2016 factors'!$CE$2,'MP-2016 factors'!$CE$2:$CE$103,2+$A74-20)))</f>
        <v>0.44699900071033655</v>
      </c>
      <c r="BY74" s="15">
        <f>BX74*(1-IF(BY$2&lt;=2032,'MP-2016 factors'!EA55,HLOOKUP('MP-2016 factors'!$CE$2,'MP-2016 factors'!$CE$2:$CE$103,2+$A74-20)))</f>
        <v>0.44252901070323319</v>
      </c>
      <c r="BZ74" s="15">
        <f>BY74*(1-IF(BZ$2&lt;=2032,'MP-2016 factors'!EB55,HLOOKUP('MP-2016 factors'!$CE$2,'MP-2016 factors'!$CE$2:$CE$103,2+$A74-20)))</f>
        <v>0.43810372059620084</v>
      </c>
      <c r="CA74" s="15">
        <f>BZ74*(1-IF(CA$2&lt;=2032,'MP-2016 factors'!EC55,HLOOKUP('MP-2016 factors'!$CE$2,'MP-2016 factors'!$CE$2:$CE$103,2+$A74-20)))</f>
        <v>0.43372268339023884</v>
      </c>
      <c r="CB74" s="15">
        <f>CA74*(1-IF(CB$2&lt;=2032,'MP-2016 factors'!ED55,HLOOKUP('MP-2016 factors'!$CE$2,'MP-2016 factors'!$CE$2:$CE$103,2+$A74-20)))</f>
        <v>0.42938545655633642</v>
      </c>
      <c r="CC74" s="15">
        <f>CB74*(1-IF(CC$2&lt;=2032,'MP-2016 factors'!EE55,HLOOKUP('MP-2016 factors'!$CE$2,'MP-2016 factors'!$CE$2:$CE$103,2+$A74-20)))</f>
        <v>0.42509160199077306</v>
      </c>
      <c r="CD74" s="15">
        <f>CC74*(1-IF(CD$2&lt;=2032,'MP-2016 factors'!EF55,HLOOKUP('MP-2016 factors'!$CE$2,'MP-2016 factors'!$CE$2:$CE$103,2+$A74-20)))</f>
        <v>0.42084068597086532</v>
      </c>
      <c r="CE74" s="15">
        <f>CD74*(1-IF(CE$2&lt;=2032,'MP-2016 factors'!EG55,HLOOKUP('MP-2016 factors'!$CE$2,'MP-2016 factors'!$CE$2:$CE$103,2+$A74-20)))</f>
        <v>0.41663227911115669</v>
      </c>
      <c r="CF74" s="15">
        <f>CE74*(1-IF(CF$2&lt;=2032,'MP-2016 factors'!EH55,HLOOKUP('MP-2016 factors'!$CE$2,'MP-2016 factors'!$CE$2:$CE$103,2+$A74-20)))</f>
        <v>0.41246595632004512</v>
      </c>
      <c r="CG74" s="15">
        <f>CF74*(1-IF(CG$2&lt;=2032,'MP-2016 factors'!EI55,HLOOKUP('MP-2016 factors'!$CE$2,'MP-2016 factors'!$CE$2:$CE$103,2+$A74-20)))</f>
        <v>0.40834129675684466</v>
      </c>
      <c r="CH74" s="15">
        <f>CG74*(1-IF(CH$2&lt;=2032,'MP-2016 factors'!EJ55,HLOOKUP('MP-2016 factors'!$CE$2,'MP-2016 factors'!$CE$2:$CE$103,2+$A74-20)))</f>
        <v>0.40425788378927624</v>
      </c>
      <c r="CI74" s="15">
        <f>CH74*(1-IF(CI$2&lt;=2032,'MP-2016 factors'!EK55,HLOOKUP('MP-2016 factors'!$CE$2,'MP-2016 factors'!$CE$2:$CE$103,2+$A74-20)))</f>
        <v>0.40021530495138347</v>
      </c>
      <c r="CJ74" s="15">
        <f>CI74*(1-IF(CJ$2&lt;=2032,'MP-2016 factors'!EL55,HLOOKUP('MP-2016 factors'!$CE$2,'MP-2016 factors'!$CE$2:$CE$103,2+$A74-20)))</f>
        <v>0.39621315190186962</v>
      </c>
      <c r="CK74" s="15">
        <f>CJ74*(1-IF(CK$2&lt;=2032,'MP-2016 factors'!EM55,HLOOKUP('MP-2016 factors'!$CE$2,'MP-2016 factors'!$CE$2:$CE$103,2+$A74-20)))</f>
        <v>0.39225102038285092</v>
      </c>
      <c r="CL74" s="15">
        <f>CK74*(1-IF(CL$2&lt;=2032,'MP-2016 factors'!EN55,HLOOKUP('MP-2016 factors'!$CE$2,'MP-2016 factors'!$CE$2:$CE$103,2+$A74-20)))</f>
        <v>0.38832851017902242</v>
      </c>
      <c r="CM74" s="15">
        <f>CL74*(1-IF(CM$2&lt;=2032,'MP-2016 factors'!EO55,HLOOKUP('MP-2016 factors'!$CE$2,'MP-2016 factors'!$CE$2:$CE$103,2+$A74-20)))</f>
        <v>0.38444522507723222</v>
      </c>
      <c r="CN74" s="15">
        <f>CM74*(1-IF(CN$2&lt;=2032,'MP-2016 factors'!EP55,HLOOKUP('MP-2016 factors'!$CE$2,'MP-2016 factors'!$CE$2:$CE$103,2+$A74-20)))</f>
        <v>0.38060077282645988</v>
      </c>
      <c r="CO74" s="15">
        <f>CN74*(1-IF(CO$2&lt;=2032,'MP-2016 factors'!EQ55,HLOOKUP('MP-2016 factors'!$CE$2,'MP-2016 factors'!$CE$2:$CE$103,2+$A74-20)))</f>
        <v>0.37679476509819526</v>
      </c>
      <c r="CP74" s="15">
        <f>CO74*(1-IF(CP$2&lt;=2032,'MP-2016 factors'!ER55,HLOOKUP('MP-2016 factors'!$CE$2,'MP-2016 factors'!$CE$2:$CE$103,2+$A74-20)))</f>
        <v>0.37302681744721333</v>
      </c>
      <c r="CQ74" s="15">
        <f>CP74*(1-IF(CQ$2&lt;=2032,'MP-2016 factors'!ES55,HLOOKUP('MP-2016 factors'!$CE$2,'MP-2016 factors'!$CE$2:$CE$103,2+$A74-20)))</f>
        <v>0.36929654927274119</v>
      </c>
      <c r="CR74" s="15">
        <f>CQ74*(1-IF(CR$2&lt;=2032,'MP-2016 factors'!ET55,HLOOKUP('MP-2016 factors'!$CE$2,'MP-2016 factors'!$CE$2:$CE$103,2+$A74-20)))</f>
        <v>0.36560358378001379</v>
      </c>
      <c r="CS74" s="15">
        <f>CR74*(1-IF(CS$2&lt;=2032,'MP-2016 factors'!EU55,HLOOKUP('MP-2016 factors'!$CE$2,'MP-2016 factors'!$CE$2:$CE$103,2+$A74-20)))</f>
        <v>0.36194754794221362</v>
      </c>
      <c r="CT74" s="15">
        <f>CS74*(1-IF(CT$2&lt;=2032,'MP-2016 factors'!EV55,HLOOKUP('MP-2016 factors'!$CE$2,'MP-2016 factors'!$CE$2:$CE$103,2+$A74-20)))</f>
        <v>0.35832807246279147</v>
      </c>
      <c r="CU74" s="15">
        <f>CT74*(1-IF(CU$2&lt;=2032,'MP-2016 factors'!EW55,HLOOKUP('MP-2016 factors'!$CE$2,'MP-2016 factors'!$CE$2:$CE$103,2+$A74-20)))</f>
        <v>0.35474479173816353</v>
      </c>
      <c r="CV74" s="15">
        <f>CU74*(1-IF(CV$2&lt;=2032,'MP-2016 factors'!EX55,HLOOKUP('MP-2016 factors'!$CE$2,'MP-2016 factors'!$CE$2:$CE$103,2+$A74-20)))</f>
        <v>0.35119734382078188</v>
      </c>
      <c r="CW74" s="15">
        <f>CV74*(1-IF(CW$2&lt;=2032,'MP-2016 factors'!EY55,HLOOKUP('MP-2016 factors'!$CE$2,'MP-2016 factors'!$CE$2:$CE$103,2+$A74-20)))</f>
        <v>0.34768537038257408</v>
      </c>
      <c r="CX74" s="15">
        <f>CW74*(1-IF(CX$2&lt;=2032,'MP-2016 factors'!EZ55,HLOOKUP('MP-2016 factors'!$CE$2,'MP-2016 factors'!$CE$2:$CE$103,2+$A74-20)))</f>
        <v>0.34420851667874836</v>
      </c>
      <c r="CY74" s="15">
        <f>CX74*(1-IF(CY$2&lt;=2032,'MP-2016 factors'!FA55,HLOOKUP('MP-2016 factors'!$CE$2,'MP-2016 factors'!$CE$2:$CE$103,2+$A74-20)))</f>
        <v>0.34076643151196084</v>
      </c>
      <c r="CZ74" s="15">
        <f>CY74*(1-IF(CZ$2&lt;=2032,'MP-2016 factors'!FB55,HLOOKUP('MP-2016 factors'!$CE$2,'MP-2016 factors'!$CE$2:$CE$103,2+$A74-20)))</f>
        <v>0.33735876719684121</v>
      </c>
      <c r="DA74" s="15">
        <f>CZ74*(1-IF(DA$2&lt;=2032,'MP-2016 factors'!FC55,HLOOKUP('MP-2016 factors'!$CE$2,'MP-2016 factors'!$CE$2:$CE$103,2+$A74-20)))</f>
        <v>0.33398517952487278</v>
      </c>
      <c r="DB74" s="15">
        <f>DA74*(1-IF(DB$2&lt;=2032,'MP-2016 factors'!FD55,HLOOKUP('MP-2016 factors'!$CE$2,'MP-2016 factors'!$CE$2:$CE$103,2+$A74-20)))</f>
        <v>0.33064532772962407</v>
      </c>
      <c r="DC74" s="15">
        <f>DB74*(1-IF(DC$2&lt;=2032,'MP-2016 factors'!FE55,HLOOKUP('MP-2016 factors'!$CE$2,'MP-2016 factors'!$CE$2:$CE$103,2+$A74-20)))</f>
        <v>0.32733887445232784</v>
      </c>
      <c r="DD74" s="15">
        <f>DC74*(1-IF(DD$2&lt;=2032,'MP-2016 factors'!FF55,HLOOKUP('MP-2016 factors'!$CE$2,'MP-2016 factors'!$CE$2:$CE$103,2+$A74-20)))</f>
        <v>0.32406548570780458</v>
      </c>
      <c r="DE74" s="15">
        <f>DD74*(1-IF(DE$2&lt;=2032,'MP-2016 factors'!FG55,HLOOKUP('MP-2016 factors'!$CE$2,'MP-2016 factors'!$CE$2:$CE$103,2+$A74-20)))</f>
        <v>0.32082483085072655</v>
      </c>
      <c r="DF74" s="15">
        <f>DE74*(1-IF(DF$2&lt;=2032,'MP-2016 factors'!FH55,HLOOKUP('MP-2016 factors'!$CE$2,'MP-2016 factors'!$CE$2:$CE$103,2+$A74-20)))</f>
        <v>0.31761658254221931</v>
      </c>
    </row>
    <row r="75" spans="1:110" x14ac:dyDescent="0.25">
      <c r="A75">
        <f t="shared" si="17"/>
        <v>73</v>
      </c>
      <c r="B75" s="15">
        <v>1</v>
      </c>
      <c r="C75" s="15">
        <f>B75*(1-IF(C$2&lt;=2032,'MP-2016 factors'!BE56,HLOOKUP('MP-2016 factors'!$CE$2,'MP-2016 factors'!$CE$2:$CE$103,2+$A75-20)))</f>
        <v>0.9728</v>
      </c>
      <c r="D75" s="15">
        <f>C75*(1-IF(D$2&lt;=2032,'MP-2016 factors'!BF56,HLOOKUP('MP-2016 factors'!$CE$2,'MP-2016 factors'!$CE$2:$CE$103,2+$A75-20)))</f>
        <v>0.94750719999999999</v>
      </c>
      <c r="E75" s="15">
        <f>D75*(1-IF(E$2&lt;=2032,'MP-2016 factors'!BG56,HLOOKUP('MP-2016 factors'!$CE$2,'MP-2016 factors'!$CE$2:$CE$103,2+$A75-20)))</f>
        <v>0.92457752575999996</v>
      </c>
      <c r="F75" s="15">
        <f>E75*(1-IF(F$2&lt;=2032,'MP-2016 factors'!BH56,HLOOKUP('MP-2016 factors'!$CE$2,'MP-2016 factors'!$CE$2:$CE$103,2+$A75-20)))</f>
        <v>0.90432927794585594</v>
      </c>
      <c r="G75" s="15">
        <f>F75*(1-IF(G$2&lt;=2032,'MP-2016 factors'!BI56,HLOOKUP('MP-2016 factors'!$CE$2,'MP-2016 factors'!$CE$2:$CE$103,2+$A75-20)))</f>
        <v>0.8869661558092955</v>
      </c>
      <c r="H75" s="15">
        <f>G75*(1-IF(H$2&lt;=2032,'MP-2016 factors'!BJ56,HLOOKUP('MP-2016 factors'!$CE$2,'MP-2016 factors'!$CE$2:$CE$103,2+$A75-20)))</f>
        <v>0.87250860746960401</v>
      </c>
      <c r="I75" s="15">
        <f>H75*(1-IF(I$2&lt;=2032,'MP-2016 factors'!BK56,HLOOKUP('MP-2016 factors'!$CE$2,'MP-2016 factors'!$CE$2:$CE$103,2+$A75-20)))</f>
        <v>0.86099149385100526</v>
      </c>
      <c r="J75" s="15">
        <f>I75*(1-IF(J$2&lt;=2032,'MP-2016 factors'!BL56,HLOOKUP('MP-2016 factors'!$CE$2,'MP-2016 factors'!$CE$2:$CE$103,2+$A75-20)))</f>
        <v>0.84988470358032731</v>
      </c>
      <c r="K75" s="15">
        <f>J75*(1-IF(K$2&lt;=2032,'MP-2016 factors'!BM56,HLOOKUP('MP-2016 factors'!$CE$2,'MP-2016 factors'!$CE$2:$CE$103,2+$A75-20)))</f>
        <v>0.83926114478557323</v>
      </c>
      <c r="L75" s="15">
        <f>K75*(1-IF(L$2&lt;=2032,'MP-2016 factors'!BN56,HLOOKUP('MP-2016 factors'!$CE$2,'MP-2016 factors'!$CE$2:$CE$103,2+$A75-20)))</f>
        <v>0.82927393716262487</v>
      </c>
      <c r="M75" s="15">
        <f>L75*(1-IF(M$2&lt;=2032,'MP-2016 factors'!BO56,HLOOKUP('MP-2016 factors'!$CE$2,'MP-2016 factors'!$CE$2:$CE$103,2+$A75-20)))</f>
        <v>0.81998606906640348</v>
      </c>
      <c r="N75" s="15">
        <f>M75*(1-IF(N$2&lt;=2032,'MP-2016 factors'!BP56,HLOOKUP('MP-2016 factors'!$CE$2,'MP-2016 factors'!$CE$2:$CE$103,2+$A75-20)))</f>
        <v>0.81145821394811291</v>
      </c>
      <c r="O75" s="15">
        <f>N75*(1-IF(O$2&lt;=2032,'MP-2016 factors'!BQ56,HLOOKUP('MP-2016 factors'!$CE$2,'MP-2016 factors'!$CE$2:$CE$103,2+$A75-20)))</f>
        <v>0.80374936091560589</v>
      </c>
      <c r="P75" s="15">
        <f>O75*(1-IF(P$2&lt;=2032,'MP-2016 factors'!BR56,HLOOKUP('MP-2016 factors'!$CE$2,'MP-2016 factors'!$CE$2:$CE$103,2+$A75-20)))</f>
        <v>0.79683711641173161</v>
      </c>
      <c r="Q75" s="15">
        <f>P75*(1-IF(Q$2&lt;=2032,'MP-2016 factors'!BS56,HLOOKUP('MP-2016 factors'!$CE$2,'MP-2016 factors'!$CE$2:$CE$103,2+$A75-20)))</f>
        <v>0.79054210319207896</v>
      </c>
      <c r="R75" s="15">
        <f>Q75*(1-IF(R$2&lt;=2032,'MP-2016 factors'!BT56,HLOOKUP('MP-2016 factors'!$CE$2,'MP-2016 factors'!$CE$2:$CE$103,2+$A75-20)))</f>
        <v>0.78461303741813837</v>
      </c>
      <c r="S75" s="15">
        <f>R75*(1-IF(S$2&lt;=2032,'MP-2016 factors'!BU56,HLOOKUP('MP-2016 factors'!$CE$2,'MP-2016 factors'!$CE$2:$CE$103,2+$A75-20)))</f>
        <v>0.77896382354872784</v>
      </c>
      <c r="T75" s="15">
        <f>S75*(1-IF(T$2&lt;=2032,'MP-2016 factors'!BV56,HLOOKUP('MP-2016 factors'!$CE$2,'MP-2016 factors'!$CE$2:$CE$103,2+$A75-20)))</f>
        <v>0.77327738763682219</v>
      </c>
      <c r="U75" s="15">
        <f>T75*(1-IF(U$2&lt;=2032,'MP-2016 factors'!BW56,HLOOKUP('MP-2016 factors'!$CE$2,'MP-2016 factors'!$CE$2:$CE$103,2+$A75-20)))</f>
        <v>0.76740047949078227</v>
      </c>
      <c r="V75" s="15">
        <f>U75*(1-IF(V$2&lt;=2032,'MP-2016 factors'!BX56,HLOOKUP('MP-2016 factors'!$CE$2,'MP-2016 factors'!$CE$2:$CE$103,2+$A75-20)))</f>
        <v>0.76126127565485602</v>
      </c>
      <c r="W75" s="15">
        <f>V75*(1-IF(W$2&lt;=2032,'MP-2016 factors'!BY56,HLOOKUP('MP-2016 factors'!$CE$2,'MP-2016 factors'!$CE$2:$CE$103,2+$A75-20)))</f>
        <v>0.7547905548117898</v>
      </c>
      <c r="X75" s="15">
        <f>W75*(1-IF(X$2&lt;=2032,'MP-2016 factors'!BZ56,HLOOKUP('MP-2016 factors'!$CE$2,'MP-2016 factors'!$CE$2:$CE$103,2+$A75-20)))</f>
        <v>0.74799743981848366</v>
      </c>
      <c r="Y75" s="15">
        <f>X75*(1-IF(Y$2&lt;=2032,'MP-2016 factors'!CA56,HLOOKUP('MP-2016 factors'!$CE$2,'MP-2016 factors'!$CE$2:$CE$103,2+$A75-20)))</f>
        <v>0.74096626388418996</v>
      </c>
      <c r="Z75" s="15">
        <f>Y75*(1-IF(Z$2&lt;=2032,'MP-2016 factors'!CB56,HLOOKUP('MP-2016 factors'!$CE$2,'MP-2016 factors'!$CE$2:$CE$103,2+$A75-20)))</f>
        <v>0.73377889112451333</v>
      </c>
      <c r="AA75" s="15">
        <f>Z75*(1-IF(AA$2&lt;=2032,'MP-2016 factors'!CC56,HLOOKUP('MP-2016 factors'!$CE$2,'MP-2016 factors'!$CE$2:$CE$103,2+$A75-20)))</f>
        <v>0.72651448010238062</v>
      </c>
      <c r="AB75" s="15">
        <f>AA75*(1-IF(AB$2&lt;=2032,'MP-2016 factors'!CD56,HLOOKUP('MP-2016 factors'!$CE$2,'MP-2016 factors'!$CE$2:$CE$103,2+$A75-20)))</f>
        <v>0.71924933530135682</v>
      </c>
      <c r="AC75" s="15">
        <f>AB75*(1-IF(AC$2&lt;=2032,'MP-2016 factors'!CE56,HLOOKUP('MP-2016 factors'!$CE$2,'MP-2016 factors'!$CE$2:$CE$103,2+$A75-20)))</f>
        <v>0.71205684194834329</v>
      </c>
      <c r="AD75" s="15">
        <f>AC75*(1-IF(AD$2&lt;=2032,'MP-2016 factors'!CF56,HLOOKUP('MP-2016 factors'!$CE$2,'MP-2016 factors'!$CE$2:$CE$103,2+$A75-20)))</f>
        <v>0.7049362735288599</v>
      </c>
      <c r="AE75" s="15">
        <f>AD75*(1-IF(AE$2&lt;=2032,'MP-2016 factors'!CG56,HLOOKUP('MP-2016 factors'!$CE$2,'MP-2016 factors'!$CE$2:$CE$103,2+$A75-20)))</f>
        <v>0.69788691079357135</v>
      </c>
      <c r="AF75" s="15">
        <f>AE75*(1-IF(AF$2&lt;=2032,'MP-2016 factors'!CH56,HLOOKUP('MP-2016 factors'!$CE$2,'MP-2016 factors'!$CE$2:$CE$103,2+$A75-20)))</f>
        <v>0.69090804168563558</v>
      </c>
      <c r="AG75" s="15">
        <f>AF75*(1-IF(AG$2&lt;=2032,'MP-2016 factors'!CI56,HLOOKUP('MP-2016 factors'!$CE$2,'MP-2016 factors'!$CE$2:$CE$103,2+$A75-20)))</f>
        <v>0.68399896126877924</v>
      </c>
      <c r="AH75" s="15">
        <f>AG75*(1-IF(AH$2&lt;=2032,'MP-2016 factors'!CJ56,HLOOKUP('MP-2016 factors'!$CE$2,'MP-2016 factors'!$CE$2:$CE$103,2+$A75-20)))</f>
        <v>0.6771589716560914</v>
      </c>
      <c r="AI75" s="15">
        <f>AH75*(1-IF(AI$2&lt;=2032,'MP-2016 factors'!CK56,HLOOKUP('MP-2016 factors'!$CE$2,'MP-2016 factors'!$CE$2:$CE$103,2+$A75-20)))</f>
        <v>0.67038738193953051</v>
      </c>
      <c r="AJ75" s="15">
        <f>AI75*(1-IF(AJ$2&lt;=2032,'MP-2016 factors'!CL56,HLOOKUP('MP-2016 factors'!$CE$2,'MP-2016 factors'!$CE$2:$CE$103,2+$A75-20)))</f>
        <v>0.66368350812013521</v>
      </c>
      <c r="AK75" s="15">
        <f>AJ75*(1-IF(AK$2&lt;=2032,'MP-2016 factors'!CM56,HLOOKUP('MP-2016 factors'!$CE$2,'MP-2016 factors'!$CE$2:$CE$103,2+$A75-20)))</f>
        <v>0.65704667303893383</v>
      </c>
      <c r="AL75" s="15">
        <f>AK75*(1-IF(AL$2&lt;=2032,'MP-2016 factors'!CN56,HLOOKUP('MP-2016 factors'!$CE$2,'MP-2016 factors'!$CE$2:$CE$103,2+$A75-20)))</f>
        <v>0.65047620630854452</v>
      </c>
      <c r="AM75" s="15">
        <f>AL75*(1-IF(AM$2&lt;=2032,'MP-2016 factors'!CO56,HLOOKUP('MP-2016 factors'!$CE$2,'MP-2016 factors'!$CE$2:$CE$103,2+$A75-20)))</f>
        <v>0.64397144424545905</v>
      </c>
      <c r="AN75" s="15">
        <f>AM75*(1-IF(AN$2&lt;=2032,'MP-2016 factors'!CP56,HLOOKUP('MP-2016 factors'!$CE$2,'MP-2016 factors'!$CE$2:$CE$103,2+$A75-20)))</f>
        <v>0.63753172980300443</v>
      </c>
      <c r="AO75" s="15">
        <f>AN75*(1-IF(AO$2&lt;=2032,'MP-2016 factors'!CQ56,HLOOKUP('MP-2016 factors'!$CE$2,'MP-2016 factors'!$CE$2:$CE$103,2+$A75-20)))</f>
        <v>0.63115641250497434</v>
      </c>
      <c r="AP75" s="15">
        <f>AO75*(1-IF(AP$2&lt;=2032,'MP-2016 factors'!CR56,HLOOKUP('MP-2016 factors'!$CE$2,'MP-2016 factors'!$CE$2:$CE$103,2+$A75-20)))</f>
        <v>0.6248448483799246</v>
      </c>
      <c r="AQ75" s="15">
        <f>AP75*(1-IF(AQ$2&lt;=2032,'MP-2016 factors'!CS56,HLOOKUP('MP-2016 factors'!$CE$2,'MP-2016 factors'!$CE$2:$CE$103,2+$A75-20)))</f>
        <v>0.61859639989612536</v>
      </c>
      <c r="AR75" s="15">
        <f>AQ75*(1-IF(AR$2&lt;=2032,'MP-2016 factors'!CT56,HLOOKUP('MP-2016 factors'!$CE$2,'MP-2016 factors'!$CE$2:$CE$103,2+$A75-20)))</f>
        <v>0.61241043589716415</v>
      </c>
      <c r="AS75" s="15">
        <f>AR75*(1-IF(AS$2&lt;=2032,'MP-2016 factors'!CU56,HLOOKUP('MP-2016 factors'!$CE$2,'MP-2016 factors'!$CE$2:$CE$103,2+$A75-20)))</f>
        <v>0.60628633153819256</v>
      </c>
      <c r="AT75" s="15">
        <f>AS75*(1-IF(AT$2&lt;=2032,'MP-2016 factors'!CV56,HLOOKUP('MP-2016 factors'!$CE$2,'MP-2016 factors'!$CE$2:$CE$103,2+$A75-20)))</f>
        <v>0.60022346822281059</v>
      </c>
      <c r="AU75" s="15">
        <f>AT75*(1-IF(AU$2&lt;=2032,'MP-2016 factors'!CW56,HLOOKUP('MP-2016 factors'!$CE$2,'MP-2016 factors'!$CE$2:$CE$103,2+$A75-20)))</f>
        <v>0.59422123354058243</v>
      </c>
      <c r="AV75" s="15">
        <f>AU75*(1-IF(AV$2&lt;=2032,'MP-2016 factors'!CX56,HLOOKUP('MP-2016 factors'!$CE$2,'MP-2016 factors'!$CE$2:$CE$103,2+$A75-20)))</f>
        <v>0.58827902120517661</v>
      </c>
      <c r="AW75" s="15">
        <f>AV75*(1-IF(AW$2&lt;=2032,'MP-2016 factors'!CY56,HLOOKUP('MP-2016 factors'!$CE$2,'MP-2016 factors'!$CE$2:$CE$103,2+$A75-20)))</f>
        <v>0.58239623099312487</v>
      </c>
      <c r="AX75" s="15">
        <f>AW75*(1-IF(AX$2&lt;=2032,'MP-2016 factors'!CZ56,HLOOKUP('MP-2016 factors'!$CE$2,'MP-2016 factors'!$CE$2:$CE$103,2+$A75-20)))</f>
        <v>0.57657226868319367</v>
      </c>
      <c r="AY75" s="15">
        <f>AX75*(1-IF(AY$2&lt;=2032,'MP-2016 factors'!DA56,HLOOKUP('MP-2016 factors'!$CE$2,'MP-2016 factors'!$CE$2:$CE$103,2+$A75-20)))</f>
        <v>0.57080654599636171</v>
      </c>
      <c r="AZ75" s="15">
        <f>AY75*(1-IF(AZ$2&lt;=2032,'MP-2016 factors'!DB56,HLOOKUP('MP-2016 factors'!$CE$2,'MP-2016 factors'!$CE$2:$CE$103,2+$A75-20)))</f>
        <v>0.56509848053639811</v>
      </c>
      <c r="BA75" s="15">
        <f>AZ75*(1-IF(BA$2&lt;=2032,'MP-2016 factors'!DC56,HLOOKUP('MP-2016 factors'!$CE$2,'MP-2016 factors'!$CE$2:$CE$103,2+$A75-20)))</f>
        <v>0.55944749573103414</v>
      </c>
      <c r="BB75" s="15">
        <f>BA75*(1-IF(BB$2&lt;=2032,'MP-2016 factors'!DD56,HLOOKUP('MP-2016 factors'!$CE$2,'MP-2016 factors'!$CE$2:$CE$103,2+$A75-20)))</f>
        <v>0.55385302077372378</v>
      </c>
      <c r="BC75" s="15">
        <f>BB75*(1-IF(BC$2&lt;=2032,'MP-2016 factors'!DE56,HLOOKUP('MP-2016 factors'!$CE$2,'MP-2016 factors'!$CE$2:$CE$103,2+$A75-20)))</f>
        <v>0.54831449056598658</v>
      </c>
      <c r="BD75" s="15">
        <f>BC75*(1-IF(BD$2&lt;=2032,'MP-2016 factors'!DF56,HLOOKUP('MP-2016 factors'!$CE$2,'MP-2016 factors'!$CE$2:$CE$103,2+$A75-20)))</f>
        <v>0.54283134566032676</v>
      </c>
      <c r="BE75" s="15">
        <f>BD75*(1-IF(BE$2&lt;=2032,'MP-2016 factors'!DG56,HLOOKUP('MP-2016 factors'!$CE$2,'MP-2016 factors'!$CE$2:$CE$103,2+$A75-20)))</f>
        <v>0.53740303220372354</v>
      </c>
      <c r="BF75" s="15">
        <f>BE75*(1-IF(BF$2&lt;=2032,'MP-2016 factors'!DH56,HLOOKUP('MP-2016 factors'!$CE$2,'MP-2016 factors'!$CE$2:$CE$103,2+$A75-20)))</f>
        <v>0.53202900188168634</v>
      </c>
      <c r="BG75" s="15">
        <f>BF75*(1-IF(BG$2&lt;=2032,'MP-2016 factors'!DI56,HLOOKUP('MP-2016 factors'!$CE$2,'MP-2016 factors'!$CE$2:$CE$103,2+$A75-20)))</f>
        <v>0.52670871186286949</v>
      </c>
      <c r="BH75" s="15">
        <f>BG75*(1-IF(BH$2&lt;=2032,'MP-2016 factors'!DJ56,HLOOKUP('MP-2016 factors'!$CE$2,'MP-2016 factors'!$CE$2:$CE$103,2+$A75-20)))</f>
        <v>0.52144162474424083</v>
      </c>
      <c r="BI75" s="15">
        <f>BH75*(1-IF(BI$2&lt;=2032,'MP-2016 factors'!DK56,HLOOKUP('MP-2016 factors'!$CE$2,'MP-2016 factors'!$CE$2:$CE$103,2+$A75-20)))</f>
        <v>0.51622720849679837</v>
      </c>
      <c r="BJ75" s="15">
        <f>BI75*(1-IF(BJ$2&lt;=2032,'MP-2016 factors'!DL56,HLOOKUP('MP-2016 factors'!$CE$2,'MP-2016 factors'!$CE$2:$CE$103,2+$A75-20)))</f>
        <v>0.51106493641183037</v>
      </c>
      <c r="BK75" s="15">
        <f>BJ75*(1-IF(BK$2&lt;=2032,'MP-2016 factors'!DM56,HLOOKUP('MP-2016 factors'!$CE$2,'MP-2016 factors'!$CE$2:$CE$103,2+$A75-20)))</f>
        <v>0.50595428704771206</v>
      </c>
      <c r="BL75" s="15">
        <f>BK75*(1-IF(BL$2&lt;=2032,'MP-2016 factors'!DN56,HLOOKUP('MP-2016 factors'!$CE$2,'MP-2016 factors'!$CE$2:$CE$103,2+$A75-20)))</f>
        <v>0.5008947441772349</v>
      </c>
      <c r="BM75" s="15">
        <f>BL75*(1-IF(BM$2&lt;=2032,'MP-2016 factors'!DO56,HLOOKUP('MP-2016 factors'!$CE$2,'MP-2016 factors'!$CE$2:$CE$103,2+$A75-20)))</f>
        <v>0.49588579673546257</v>
      </c>
      <c r="BN75" s="15">
        <f>BM75*(1-IF(BN$2&lt;=2032,'MP-2016 factors'!DP56,HLOOKUP('MP-2016 factors'!$CE$2,'MP-2016 factors'!$CE$2:$CE$103,2+$A75-20)))</f>
        <v>0.49092693876810795</v>
      </c>
      <c r="BO75" s="15">
        <f>BN75*(1-IF(BO$2&lt;=2032,'MP-2016 factors'!DQ56,HLOOKUP('MP-2016 factors'!$CE$2,'MP-2016 factors'!$CE$2:$CE$103,2+$A75-20)))</f>
        <v>0.48601766938042684</v>
      </c>
      <c r="BP75" s="15">
        <f>BO75*(1-IF(BP$2&lt;=2032,'MP-2016 factors'!DR56,HLOOKUP('MP-2016 factors'!$CE$2,'MP-2016 factors'!$CE$2:$CE$103,2+$A75-20)))</f>
        <v>0.48115749268662256</v>
      </c>
      <c r="BQ75" s="15">
        <f>BP75*(1-IF(BQ$2&lt;=2032,'MP-2016 factors'!DS56,HLOOKUP('MP-2016 factors'!$CE$2,'MP-2016 factors'!$CE$2:$CE$103,2+$A75-20)))</f>
        <v>0.47634591775975632</v>
      </c>
      <c r="BR75" s="15">
        <f>BQ75*(1-IF(BR$2&lt;=2032,'MP-2016 factors'!DT56,HLOOKUP('MP-2016 factors'!$CE$2,'MP-2016 factors'!$CE$2:$CE$103,2+$A75-20)))</f>
        <v>0.47158245858215875</v>
      </c>
      <c r="BS75" s="15">
        <f>BR75*(1-IF(BS$2&lt;=2032,'MP-2016 factors'!DU56,HLOOKUP('MP-2016 factors'!$CE$2,'MP-2016 factors'!$CE$2:$CE$103,2+$A75-20)))</f>
        <v>0.46686663399633715</v>
      </c>
      <c r="BT75" s="15">
        <f>BS75*(1-IF(BT$2&lt;=2032,'MP-2016 factors'!DV56,HLOOKUP('MP-2016 factors'!$CE$2,'MP-2016 factors'!$CE$2:$CE$103,2+$A75-20)))</f>
        <v>0.46219796765637378</v>
      </c>
      <c r="BU75" s="15">
        <f>BT75*(1-IF(BU$2&lt;=2032,'MP-2016 factors'!DW56,HLOOKUP('MP-2016 factors'!$CE$2,'MP-2016 factors'!$CE$2:$CE$103,2+$A75-20)))</f>
        <v>0.45757598797981003</v>
      </c>
      <c r="BV75" s="15">
        <f>BU75*(1-IF(BV$2&lt;=2032,'MP-2016 factors'!DX56,HLOOKUP('MP-2016 factors'!$CE$2,'MP-2016 factors'!$CE$2:$CE$103,2+$A75-20)))</f>
        <v>0.45300022810001195</v>
      </c>
      <c r="BW75" s="15">
        <f>BV75*(1-IF(BW$2&lt;=2032,'MP-2016 factors'!DY56,HLOOKUP('MP-2016 factors'!$CE$2,'MP-2016 factors'!$CE$2:$CE$103,2+$A75-20)))</f>
        <v>0.4484702258190118</v>
      </c>
      <c r="BX75" s="15">
        <f>BW75*(1-IF(BX$2&lt;=2032,'MP-2016 factors'!DZ56,HLOOKUP('MP-2016 factors'!$CE$2,'MP-2016 factors'!$CE$2:$CE$103,2+$A75-20)))</f>
        <v>0.44398552356082166</v>
      </c>
      <c r="BY75" s="15">
        <f>BX75*(1-IF(BY$2&lt;=2032,'MP-2016 factors'!EA56,HLOOKUP('MP-2016 factors'!$CE$2,'MP-2016 factors'!$CE$2:$CE$103,2+$A75-20)))</f>
        <v>0.43954566832521341</v>
      </c>
      <c r="BZ75" s="15">
        <f>BY75*(1-IF(BZ$2&lt;=2032,'MP-2016 factors'!EB56,HLOOKUP('MP-2016 factors'!$CE$2,'MP-2016 factors'!$CE$2:$CE$103,2+$A75-20)))</f>
        <v>0.43515021164196127</v>
      </c>
      <c r="CA75" s="15">
        <f>BZ75*(1-IF(CA$2&lt;=2032,'MP-2016 factors'!EC56,HLOOKUP('MP-2016 factors'!$CE$2,'MP-2016 factors'!$CE$2:$CE$103,2+$A75-20)))</f>
        <v>0.43079870952554167</v>
      </c>
      <c r="CB75" s="15">
        <f>CA75*(1-IF(CB$2&lt;=2032,'MP-2016 factors'!ED56,HLOOKUP('MP-2016 factors'!$CE$2,'MP-2016 factors'!$CE$2:$CE$103,2+$A75-20)))</f>
        <v>0.42649072243028624</v>
      </c>
      <c r="CC75" s="15">
        <f>CB75*(1-IF(CC$2&lt;=2032,'MP-2016 factors'!EE56,HLOOKUP('MP-2016 factors'!$CE$2,'MP-2016 factors'!$CE$2:$CE$103,2+$A75-20)))</f>
        <v>0.4222258152059834</v>
      </c>
      <c r="CD75" s="15">
        <f>CC75*(1-IF(CD$2&lt;=2032,'MP-2016 factors'!EF56,HLOOKUP('MP-2016 factors'!$CE$2,'MP-2016 factors'!$CE$2:$CE$103,2+$A75-20)))</f>
        <v>0.41800355705392356</v>
      </c>
      <c r="CE75" s="15">
        <f>CD75*(1-IF(CE$2&lt;=2032,'MP-2016 factors'!EG56,HLOOKUP('MP-2016 factors'!$CE$2,'MP-2016 factors'!$CE$2:$CE$103,2+$A75-20)))</f>
        <v>0.4138235214833843</v>
      </c>
      <c r="CF75" s="15">
        <f>CE75*(1-IF(CF$2&lt;=2032,'MP-2016 factors'!EH56,HLOOKUP('MP-2016 factors'!$CE$2,'MP-2016 factors'!$CE$2:$CE$103,2+$A75-20)))</f>
        <v>0.40968528626855044</v>
      </c>
      <c r="CG75" s="15">
        <f>CF75*(1-IF(CG$2&lt;=2032,'MP-2016 factors'!EI56,HLOOKUP('MP-2016 factors'!$CE$2,'MP-2016 factors'!$CE$2:$CE$103,2+$A75-20)))</f>
        <v>0.40558843340586492</v>
      </c>
      <c r="CH75" s="15">
        <f>CG75*(1-IF(CH$2&lt;=2032,'MP-2016 factors'!EJ56,HLOOKUP('MP-2016 factors'!$CE$2,'MP-2016 factors'!$CE$2:$CE$103,2+$A75-20)))</f>
        <v>0.40153254907180624</v>
      </c>
      <c r="CI75" s="15">
        <f>CH75*(1-IF(CI$2&lt;=2032,'MP-2016 factors'!EK56,HLOOKUP('MP-2016 factors'!$CE$2,'MP-2016 factors'!$CE$2:$CE$103,2+$A75-20)))</f>
        <v>0.39751722358108815</v>
      </c>
      <c r="CJ75" s="15">
        <f>CI75*(1-IF(CJ$2&lt;=2032,'MP-2016 factors'!EL56,HLOOKUP('MP-2016 factors'!$CE$2,'MP-2016 factors'!$CE$2:$CE$103,2+$A75-20)))</f>
        <v>0.39354205134527726</v>
      </c>
      <c r="CK75" s="15">
        <f>CJ75*(1-IF(CK$2&lt;=2032,'MP-2016 factors'!EM56,HLOOKUP('MP-2016 factors'!$CE$2,'MP-2016 factors'!$CE$2:$CE$103,2+$A75-20)))</f>
        <v>0.38960663083182445</v>
      </c>
      <c r="CL75" s="15">
        <f>CK75*(1-IF(CL$2&lt;=2032,'MP-2016 factors'!EN56,HLOOKUP('MP-2016 factors'!$CE$2,'MP-2016 factors'!$CE$2:$CE$103,2+$A75-20)))</f>
        <v>0.38571056452350622</v>
      </c>
      <c r="CM75" s="15">
        <f>CL75*(1-IF(CM$2&lt;=2032,'MP-2016 factors'!EO56,HLOOKUP('MP-2016 factors'!$CE$2,'MP-2016 factors'!$CE$2:$CE$103,2+$A75-20)))</f>
        <v>0.38185345887827116</v>
      </c>
      <c r="CN75" s="15">
        <f>CM75*(1-IF(CN$2&lt;=2032,'MP-2016 factors'!EP56,HLOOKUP('MP-2016 factors'!$CE$2,'MP-2016 factors'!$CE$2:$CE$103,2+$A75-20)))</f>
        <v>0.37803492428948843</v>
      </c>
      <c r="CO75" s="15">
        <f>CN75*(1-IF(CO$2&lt;=2032,'MP-2016 factors'!EQ56,HLOOKUP('MP-2016 factors'!$CE$2,'MP-2016 factors'!$CE$2:$CE$103,2+$A75-20)))</f>
        <v>0.37425457504659354</v>
      </c>
      <c r="CP75" s="15">
        <f>CO75*(1-IF(CP$2&lt;=2032,'MP-2016 factors'!ER56,HLOOKUP('MP-2016 factors'!$CE$2,'MP-2016 factors'!$CE$2:$CE$103,2+$A75-20)))</f>
        <v>0.37051202929612759</v>
      </c>
      <c r="CQ75" s="15">
        <f>CP75*(1-IF(CQ$2&lt;=2032,'MP-2016 factors'!ES56,HLOOKUP('MP-2016 factors'!$CE$2,'MP-2016 factors'!$CE$2:$CE$103,2+$A75-20)))</f>
        <v>0.36680690900316631</v>
      </c>
      <c r="CR75" s="15">
        <f>CQ75*(1-IF(CR$2&lt;=2032,'MP-2016 factors'!ET56,HLOOKUP('MP-2016 factors'!$CE$2,'MP-2016 factors'!$CE$2:$CE$103,2+$A75-20)))</f>
        <v>0.36313883991313467</v>
      </c>
      <c r="CS75" s="15">
        <f>CR75*(1-IF(CS$2&lt;=2032,'MP-2016 factors'!EU56,HLOOKUP('MP-2016 factors'!$CE$2,'MP-2016 factors'!$CE$2:$CE$103,2+$A75-20)))</f>
        <v>0.35950745151400332</v>
      </c>
      <c r="CT75" s="15">
        <f>CS75*(1-IF(CT$2&lt;=2032,'MP-2016 factors'!EV56,HLOOKUP('MP-2016 factors'!$CE$2,'MP-2016 factors'!$CE$2:$CE$103,2+$A75-20)))</f>
        <v>0.3559123769988633</v>
      </c>
      <c r="CU75" s="15">
        <f>CT75*(1-IF(CU$2&lt;=2032,'MP-2016 factors'!EW56,HLOOKUP('MP-2016 factors'!$CE$2,'MP-2016 factors'!$CE$2:$CE$103,2+$A75-20)))</f>
        <v>0.35235325322887467</v>
      </c>
      <c r="CV75" s="15">
        <f>CU75*(1-IF(CV$2&lt;=2032,'MP-2016 factors'!EX56,HLOOKUP('MP-2016 factors'!$CE$2,'MP-2016 factors'!$CE$2:$CE$103,2+$A75-20)))</f>
        <v>0.34882972069658591</v>
      </c>
      <c r="CW75" s="15">
        <f>CV75*(1-IF(CW$2&lt;=2032,'MP-2016 factors'!EY56,HLOOKUP('MP-2016 factors'!$CE$2,'MP-2016 factors'!$CE$2:$CE$103,2+$A75-20)))</f>
        <v>0.34534142348962005</v>
      </c>
      <c r="CX75" s="15">
        <f>CW75*(1-IF(CX$2&lt;=2032,'MP-2016 factors'!EZ56,HLOOKUP('MP-2016 factors'!$CE$2,'MP-2016 factors'!$CE$2:$CE$103,2+$A75-20)))</f>
        <v>0.34188800925472385</v>
      </c>
      <c r="CY75" s="15">
        <f>CX75*(1-IF(CY$2&lt;=2032,'MP-2016 factors'!FA56,HLOOKUP('MP-2016 factors'!$CE$2,'MP-2016 factors'!$CE$2:$CE$103,2+$A75-20)))</f>
        <v>0.33846912916217659</v>
      </c>
      <c r="CZ75" s="15">
        <f>CY75*(1-IF(CZ$2&lt;=2032,'MP-2016 factors'!FB56,HLOOKUP('MP-2016 factors'!$CE$2,'MP-2016 factors'!$CE$2:$CE$103,2+$A75-20)))</f>
        <v>0.33508443787055481</v>
      </c>
      <c r="DA75" s="15">
        <f>CZ75*(1-IF(DA$2&lt;=2032,'MP-2016 factors'!FC56,HLOOKUP('MP-2016 factors'!$CE$2,'MP-2016 factors'!$CE$2:$CE$103,2+$A75-20)))</f>
        <v>0.33173359349184928</v>
      </c>
      <c r="DB75" s="15">
        <f>DA75*(1-IF(DB$2&lt;=2032,'MP-2016 factors'!FD56,HLOOKUP('MP-2016 factors'!$CE$2,'MP-2016 factors'!$CE$2:$CE$103,2+$A75-20)))</f>
        <v>0.32841625755693077</v>
      </c>
      <c r="DC75" s="15">
        <f>DB75*(1-IF(DC$2&lt;=2032,'MP-2016 factors'!FE56,HLOOKUP('MP-2016 factors'!$CE$2,'MP-2016 factors'!$CE$2:$CE$103,2+$A75-20)))</f>
        <v>0.32513209498136147</v>
      </c>
      <c r="DD75" s="15">
        <f>DC75*(1-IF(DD$2&lt;=2032,'MP-2016 factors'!FF56,HLOOKUP('MP-2016 factors'!$CE$2,'MP-2016 factors'!$CE$2:$CE$103,2+$A75-20)))</f>
        <v>0.32188077403154786</v>
      </c>
      <c r="DE75" s="15">
        <f>DD75*(1-IF(DE$2&lt;=2032,'MP-2016 factors'!FG56,HLOOKUP('MP-2016 factors'!$CE$2,'MP-2016 factors'!$CE$2:$CE$103,2+$A75-20)))</f>
        <v>0.31866196629123239</v>
      </c>
      <c r="DF75" s="15">
        <f>DE75*(1-IF(DF$2&lt;=2032,'MP-2016 factors'!FH56,HLOOKUP('MP-2016 factors'!$CE$2,'MP-2016 factors'!$CE$2:$CE$103,2+$A75-20)))</f>
        <v>0.31547534662832005</v>
      </c>
    </row>
    <row r="76" spans="1:110" x14ac:dyDescent="0.25">
      <c r="A76">
        <f t="shared" si="17"/>
        <v>74</v>
      </c>
      <c r="B76" s="15">
        <v>1</v>
      </c>
      <c r="C76" s="15">
        <f>B76*(1-IF(C$2&lt;=2032,'MP-2016 factors'!BE57,HLOOKUP('MP-2016 factors'!$CE$2,'MP-2016 factors'!$CE$2:$CE$103,2+$A76-20)))</f>
        <v>0.97319999999999995</v>
      </c>
      <c r="D76" s="15">
        <f>C76*(1-IF(D$2&lt;=2032,'MP-2016 factors'!BF57,HLOOKUP('MP-2016 factors'!$CE$2,'MP-2016 factors'!$CE$2:$CE$103,2+$A76-20)))</f>
        <v>0.9480914399999999</v>
      </c>
      <c r="E76" s="15">
        <f>D76*(1-IF(E$2&lt;=2032,'MP-2016 factors'!BG57,HLOOKUP('MP-2016 factors'!$CE$2,'MP-2016 factors'!$CE$2:$CE$103,2+$A76-20)))</f>
        <v>0.92524243629599989</v>
      </c>
      <c r="F76" s="15">
        <f>E76*(1-IF(F$2&lt;=2032,'MP-2016 factors'!BH57,HLOOKUP('MP-2016 factors'!$CE$2,'MP-2016 factors'!$CE$2:$CE$103,2+$A76-20)))</f>
        <v>0.90497962694111744</v>
      </c>
      <c r="G76" s="15">
        <f>F76*(1-IF(G$2&lt;=2032,'MP-2016 factors'!BI57,HLOOKUP('MP-2016 factors'!$CE$2,'MP-2016 factors'!$CE$2:$CE$103,2+$A76-20)))</f>
        <v>0.88751352014115392</v>
      </c>
      <c r="H76" s="15">
        <f>G76*(1-IF(H$2&lt;=2032,'MP-2016 factors'!BJ57,HLOOKUP('MP-2016 factors'!$CE$2,'MP-2016 factors'!$CE$2:$CE$103,2+$A76-20)))</f>
        <v>0.87295829841083905</v>
      </c>
      <c r="I76" s="15">
        <f>H76*(1-IF(I$2&lt;=2032,'MP-2016 factors'!BK57,HLOOKUP('MP-2016 factors'!$CE$2,'MP-2016 factors'!$CE$2:$CE$103,2+$A76-20)))</f>
        <v>0.86134795304197487</v>
      </c>
      <c r="J76" s="15">
        <f>I76*(1-IF(J$2&lt;=2032,'MP-2016 factors'!BL57,HLOOKUP('MP-2016 factors'!$CE$2,'MP-2016 factors'!$CE$2:$CE$103,2+$A76-20)))</f>
        <v>0.84997816006182081</v>
      </c>
      <c r="K76" s="15">
        <f>J76*(1-IF(K$2&lt;=2032,'MP-2016 factors'!BM57,HLOOKUP('MP-2016 factors'!$CE$2,'MP-2016 factors'!$CE$2:$CE$103,2+$A76-20)))</f>
        <v>0.83909843961302943</v>
      </c>
      <c r="L76" s="15">
        <f>K76*(1-IF(L$2&lt;=2032,'MP-2016 factors'!BN57,HLOOKUP('MP-2016 factors'!$CE$2,'MP-2016 factors'!$CE$2:$CE$103,2+$A76-20)))</f>
        <v>0.82869361896182792</v>
      </c>
      <c r="M76" s="15">
        <f>L76*(1-IF(M$2&lt;=2032,'MP-2016 factors'!BO57,HLOOKUP('MP-2016 factors'!$CE$2,'MP-2016 factors'!$CE$2:$CE$103,2+$A76-20)))</f>
        <v>0.81899790361997449</v>
      </c>
      <c r="N76" s="15">
        <f>M76*(1-IF(N$2&lt;=2032,'MP-2016 factors'!BP57,HLOOKUP('MP-2016 factors'!$CE$2,'MP-2016 factors'!$CE$2:$CE$103,2+$A76-20)))</f>
        <v>0.80998892668015476</v>
      </c>
      <c r="O76" s="15">
        <f>N76*(1-IF(O$2&lt;=2032,'MP-2016 factors'!BQ57,HLOOKUP('MP-2016 factors'!$CE$2,'MP-2016 factors'!$CE$2:$CE$103,2+$A76-20)))</f>
        <v>0.80172703962801717</v>
      </c>
      <c r="P76" s="15">
        <f>O76*(1-IF(P$2&lt;=2032,'MP-2016 factors'!BR57,HLOOKUP('MP-2016 factors'!$CE$2,'MP-2016 factors'!$CE$2:$CE$103,2+$A76-20)))</f>
        <v>0.79419080545551379</v>
      </c>
      <c r="Q76" s="15">
        <f>P76*(1-IF(Q$2&lt;=2032,'MP-2016 factors'!BS57,HLOOKUP('MP-2016 factors'!$CE$2,'MP-2016 factors'!$CE$2:$CE$103,2+$A76-20)))</f>
        <v>0.78736076452859638</v>
      </c>
      <c r="R76" s="15">
        <f>Q76*(1-IF(R$2&lt;=2032,'MP-2016 factors'!BT57,HLOOKUP('MP-2016 factors'!$CE$2,'MP-2016 factors'!$CE$2:$CE$103,2+$A76-20)))</f>
        <v>0.7809831423359147</v>
      </c>
      <c r="S76" s="15">
        <f>R76*(1-IF(S$2&lt;=2032,'MP-2016 factors'!BU57,HLOOKUP('MP-2016 factors'!$CE$2,'MP-2016 factors'!$CE$2:$CE$103,2+$A76-20)))</f>
        <v>0.77496957213992812</v>
      </c>
      <c r="T76" s="15">
        <f>S76*(1-IF(T$2&lt;=2032,'MP-2016 factors'!BV57,HLOOKUP('MP-2016 factors'!$CE$2,'MP-2016 factors'!$CE$2:$CE$103,2+$A76-20)))</f>
        <v>0.76900230643445067</v>
      </c>
      <c r="U76" s="15">
        <f>T76*(1-IF(U$2&lt;=2032,'MP-2016 factors'!BW57,HLOOKUP('MP-2016 factors'!$CE$2,'MP-2016 factors'!$CE$2:$CE$103,2+$A76-20)))</f>
        <v>0.76300408844426193</v>
      </c>
      <c r="V76" s="15">
        <f>U76*(1-IF(V$2&lt;=2032,'MP-2016 factors'!BX57,HLOOKUP('MP-2016 factors'!$CE$2,'MP-2016 factors'!$CE$2:$CE$103,2+$A76-20)))</f>
        <v>0.75682375532786339</v>
      </c>
      <c r="W76" s="15">
        <f>V76*(1-IF(W$2&lt;=2032,'MP-2016 factors'!BY57,HLOOKUP('MP-2016 factors'!$CE$2,'MP-2016 factors'!$CE$2:$CE$103,2+$A76-20)))</f>
        <v>0.75039075340757655</v>
      </c>
      <c r="X76" s="15">
        <f>W76*(1-IF(X$2&lt;=2032,'MP-2016 factors'!BZ57,HLOOKUP('MP-2016 factors'!$CE$2,'MP-2016 factors'!$CE$2:$CE$103,2+$A76-20)))</f>
        <v>0.74371227570224907</v>
      </c>
      <c r="Y76" s="15">
        <f>X76*(1-IF(Y$2&lt;=2032,'MP-2016 factors'!CA57,HLOOKUP('MP-2016 factors'!$CE$2,'MP-2016 factors'!$CE$2:$CE$103,2+$A76-20)))</f>
        <v>0.73679575153821819</v>
      </c>
      <c r="Z76" s="15">
        <f>Y76*(1-IF(Z$2&lt;=2032,'MP-2016 factors'!CB57,HLOOKUP('MP-2016 factors'!$CE$2,'MP-2016 factors'!$CE$2:$CE$103,2+$A76-20)))</f>
        <v>0.72972251232345131</v>
      </c>
      <c r="AA76" s="15">
        <f>Z76*(1-IF(AA$2&lt;=2032,'MP-2016 factors'!CC57,HLOOKUP('MP-2016 factors'!$CE$2,'MP-2016 factors'!$CE$2:$CE$103,2+$A76-20)))</f>
        <v>0.72249825945144908</v>
      </c>
      <c r="AB76" s="15">
        <f>AA76*(1-IF(AB$2&lt;=2032,'MP-2016 factors'!CD57,HLOOKUP('MP-2016 factors'!$CE$2,'MP-2016 factors'!$CE$2:$CE$103,2+$A76-20)))</f>
        <v>0.71527327685693454</v>
      </c>
      <c r="AC76" s="15">
        <f>AB76*(1-IF(AC$2&lt;=2032,'MP-2016 factors'!CE57,HLOOKUP('MP-2016 factors'!$CE$2,'MP-2016 factors'!$CE$2:$CE$103,2+$A76-20)))</f>
        <v>0.70812054408836522</v>
      </c>
      <c r="AD76" s="15">
        <f>AC76*(1-IF(AD$2&lt;=2032,'MP-2016 factors'!CF57,HLOOKUP('MP-2016 factors'!$CE$2,'MP-2016 factors'!$CE$2:$CE$103,2+$A76-20)))</f>
        <v>0.70103933864748158</v>
      </c>
      <c r="AE76" s="15">
        <f>AD76*(1-IF(AE$2&lt;=2032,'MP-2016 factors'!CG57,HLOOKUP('MP-2016 factors'!$CE$2,'MP-2016 factors'!$CE$2:$CE$103,2+$A76-20)))</f>
        <v>0.69402894526100678</v>
      </c>
      <c r="AF76" s="15">
        <f>AE76*(1-IF(AF$2&lt;=2032,'MP-2016 factors'!CH57,HLOOKUP('MP-2016 factors'!$CE$2,'MP-2016 factors'!$CE$2:$CE$103,2+$A76-20)))</f>
        <v>0.68708865580839673</v>
      </c>
      <c r="AG76" s="15">
        <f>AF76*(1-IF(AG$2&lt;=2032,'MP-2016 factors'!CI57,HLOOKUP('MP-2016 factors'!$CE$2,'MP-2016 factors'!$CE$2:$CE$103,2+$A76-20)))</f>
        <v>0.68021776925031274</v>
      </c>
      <c r="AH76" s="15">
        <f>AG76*(1-IF(AH$2&lt;=2032,'MP-2016 factors'!CJ57,HLOOKUP('MP-2016 factors'!$CE$2,'MP-2016 factors'!$CE$2:$CE$103,2+$A76-20)))</f>
        <v>0.67341559155780961</v>
      </c>
      <c r="AI76" s="15">
        <f>AH76*(1-IF(AI$2&lt;=2032,'MP-2016 factors'!CK57,HLOOKUP('MP-2016 factors'!$CE$2,'MP-2016 factors'!$CE$2:$CE$103,2+$A76-20)))</f>
        <v>0.66668143564223148</v>
      </c>
      <c r="AJ76" s="15">
        <f>AI76*(1-IF(AJ$2&lt;=2032,'MP-2016 factors'!CL57,HLOOKUP('MP-2016 factors'!$CE$2,'MP-2016 factors'!$CE$2:$CE$103,2+$A76-20)))</f>
        <v>0.66001462128580912</v>
      </c>
      <c r="AK76" s="15">
        <f>AJ76*(1-IF(AK$2&lt;=2032,'MP-2016 factors'!CM57,HLOOKUP('MP-2016 factors'!$CE$2,'MP-2016 factors'!$CE$2:$CE$103,2+$A76-20)))</f>
        <v>0.65341447507295103</v>
      </c>
      <c r="AL76" s="15">
        <f>AK76*(1-IF(AL$2&lt;=2032,'MP-2016 factors'!CN57,HLOOKUP('MP-2016 factors'!$CE$2,'MP-2016 factors'!$CE$2:$CE$103,2+$A76-20)))</f>
        <v>0.64688033032222148</v>
      </c>
      <c r="AM76" s="15">
        <f>AL76*(1-IF(AM$2&lt;=2032,'MP-2016 factors'!CO57,HLOOKUP('MP-2016 factors'!$CE$2,'MP-2016 factors'!$CE$2:$CE$103,2+$A76-20)))</f>
        <v>0.64041152701899928</v>
      </c>
      <c r="AN76" s="15">
        <f>AM76*(1-IF(AN$2&lt;=2032,'MP-2016 factors'!CP57,HLOOKUP('MP-2016 factors'!$CE$2,'MP-2016 factors'!$CE$2:$CE$103,2+$A76-20)))</f>
        <v>0.63400741174880926</v>
      </c>
      <c r="AO76" s="15">
        <f>AN76*(1-IF(AO$2&lt;=2032,'MP-2016 factors'!CQ57,HLOOKUP('MP-2016 factors'!$CE$2,'MP-2016 factors'!$CE$2:$CE$103,2+$A76-20)))</f>
        <v>0.62766733763132121</v>
      </c>
      <c r="AP76" s="15">
        <f>AO76*(1-IF(AP$2&lt;=2032,'MP-2016 factors'!CR57,HLOOKUP('MP-2016 factors'!$CE$2,'MP-2016 factors'!$CE$2:$CE$103,2+$A76-20)))</f>
        <v>0.621390664255008</v>
      </c>
      <c r="AQ76" s="15">
        <f>AP76*(1-IF(AQ$2&lt;=2032,'MP-2016 factors'!CS57,HLOOKUP('MP-2016 factors'!$CE$2,'MP-2016 factors'!$CE$2:$CE$103,2+$A76-20)))</f>
        <v>0.61517675761245794</v>
      </c>
      <c r="AR76" s="15">
        <f>AQ76*(1-IF(AR$2&lt;=2032,'MP-2016 factors'!CT57,HLOOKUP('MP-2016 factors'!$CE$2,'MP-2016 factors'!$CE$2:$CE$103,2+$A76-20)))</f>
        <v>0.60902499003633337</v>
      </c>
      <c r="AS76" s="15">
        <f>AR76*(1-IF(AS$2&lt;=2032,'MP-2016 factors'!CU57,HLOOKUP('MP-2016 factors'!$CE$2,'MP-2016 factors'!$CE$2:$CE$103,2+$A76-20)))</f>
        <v>0.60293474013597004</v>
      </c>
      <c r="AT76" s="15">
        <f>AS76*(1-IF(AT$2&lt;=2032,'MP-2016 factors'!CV57,HLOOKUP('MP-2016 factors'!$CE$2,'MP-2016 factors'!$CE$2:$CE$103,2+$A76-20)))</f>
        <v>0.5969053927346103</v>
      </c>
      <c r="AU76" s="15">
        <f>AT76*(1-IF(AU$2&lt;=2032,'MP-2016 factors'!CW57,HLOOKUP('MP-2016 factors'!$CE$2,'MP-2016 factors'!$CE$2:$CE$103,2+$A76-20)))</f>
        <v>0.59093633880726415</v>
      </c>
      <c r="AV76" s="15">
        <f>AU76*(1-IF(AV$2&lt;=2032,'MP-2016 factors'!CX57,HLOOKUP('MP-2016 factors'!$CE$2,'MP-2016 factors'!$CE$2:$CE$103,2+$A76-20)))</f>
        <v>0.58502697541919146</v>
      </c>
      <c r="AW76" s="15">
        <f>AV76*(1-IF(AW$2&lt;=2032,'MP-2016 factors'!CY57,HLOOKUP('MP-2016 factors'!$CE$2,'MP-2016 factors'!$CE$2:$CE$103,2+$A76-20)))</f>
        <v>0.57917670566499957</v>
      </c>
      <c r="AX76" s="15">
        <f>AW76*(1-IF(AX$2&lt;=2032,'MP-2016 factors'!CZ57,HLOOKUP('MP-2016 factors'!$CE$2,'MP-2016 factors'!$CE$2:$CE$103,2+$A76-20)))</f>
        <v>0.5733849386083496</v>
      </c>
      <c r="AY76" s="15">
        <f>AX76*(1-IF(AY$2&lt;=2032,'MP-2016 factors'!DA57,HLOOKUP('MP-2016 factors'!$CE$2,'MP-2016 factors'!$CE$2:$CE$103,2+$A76-20)))</f>
        <v>0.56765108922226615</v>
      </c>
      <c r="AZ76" s="15">
        <f>AY76*(1-IF(AZ$2&lt;=2032,'MP-2016 factors'!DB57,HLOOKUP('MP-2016 factors'!$CE$2,'MP-2016 factors'!$CE$2:$CE$103,2+$A76-20)))</f>
        <v>0.56197457833004349</v>
      </c>
      <c r="BA76" s="15">
        <f>AZ76*(1-IF(BA$2&lt;=2032,'MP-2016 factors'!DC57,HLOOKUP('MP-2016 factors'!$CE$2,'MP-2016 factors'!$CE$2:$CE$103,2+$A76-20)))</f>
        <v>0.55635483254674301</v>
      </c>
      <c r="BB76" s="15">
        <f>BA76*(1-IF(BB$2&lt;=2032,'MP-2016 factors'!DD57,HLOOKUP('MP-2016 factors'!$CE$2,'MP-2016 factors'!$CE$2:$CE$103,2+$A76-20)))</f>
        <v>0.55079128422127555</v>
      </c>
      <c r="BC76" s="15">
        <f>BB76*(1-IF(BC$2&lt;=2032,'MP-2016 factors'!DE57,HLOOKUP('MP-2016 factors'!$CE$2,'MP-2016 factors'!$CE$2:$CE$103,2+$A76-20)))</f>
        <v>0.5452833713790628</v>
      </c>
      <c r="BD76" s="15">
        <f>BC76*(1-IF(BD$2&lt;=2032,'MP-2016 factors'!DF57,HLOOKUP('MP-2016 factors'!$CE$2,'MP-2016 factors'!$CE$2:$CE$103,2+$A76-20)))</f>
        <v>0.53983053766527211</v>
      </c>
      <c r="BE76" s="15">
        <f>BD76*(1-IF(BE$2&lt;=2032,'MP-2016 factors'!DG57,HLOOKUP('MP-2016 factors'!$CE$2,'MP-2016 factors'!$CE$2:$CE$103,2+$A76-20)))</f>
        <v>0.53443223228861936</v>
      </c>
      <c r="BF76" s="15">
        <f>BE76*(1-IF(BF$2&lt;=2032,'MP-2016 factors'!DH57,HLOOKUP('MP-2016 factors'!$CE$2,'MP-2016 factors'!$CE$2:$CE$103,2+$A76-20)))</f>
        <v>0.52908790996573318</v>
      </c>
      <c r="BG76" s="15">
        <f>BF76*(1-IF(BG$2&lt;=2032,'MP-2016 factors'!DI57,HLOOKUP('MP-2016 factors'!$CE$2,'MP-2016 factors'!$CE$2:$CE$103,2+$A76-20)))</f>
        <v>0.52379703086607587</v>
      </c>
      <c r="BH76" s="15">
        <f>BG76*(1-IF(BH$2&lt;=2032,'MP-2016 factors'!DJ57,HLOOKUP('MP-2016 factors'!$CE$2,'MP-2016 factors'!$CE$2:$CE$103,2+$A76-20)))</f>
        <v>0.51855906055741507</v>
      </c>
      <c r="BI76" s="15">
        <f>BH76*(1-IF(BI$2&lt;=2032,'MP-2016 factors'!DK57,HLOOKUP('MP-2016 factors'!$CE$2,'MP-2016 factors'!$CE$2:$CE$103,2+$A76-20)))</f>
        <v>0.51337346995184097</v>
      </c>
      <c r="BJ76" s="15">
        <f>BI76*(1-IF(BJ$2&lt;=2032,'MP-2016 factors'!DL57,HLOOKUP('MP-2016 factors'!$CE$2,'MP-2016 factors'!$CE$2:$CE$103,2+$A76-20)))</f>
        <v>0.50823973525232258</v>
      </c>
      <c r="BK76" s="15">
        <f>BJ76*(1-IF(BK$2&lt;=2032,'MP-2016 factors'!DM57,HLOOKUP('MP-2016 factors'!$CE$2,'MP-2016 factors'!$CE$2:$CE$103,2+$A76-20)))</f>
        <v>0.50315733789979933</v>
      </c>
      <c r="BL76" s="15">
        <f>BK76*(1-IF(BL$2&lt;=2032,'MP-2016 factors'!DN57,HLOOKUP('MP-2016 factors'!$CE$2,'MP-2016 factors'!$CE$2:$CE$103,2+$A76-20)))</f>
        <v>0.49812576452080132</v>
      </c>
      <c r="BM76" s="15">
        <f>BL76*(1-IF(BM$2&lt;=2032,'MP-2016 factors'!DO57,HLOOKUP('MP-2016 factors'!$CE$2,'MP-2016 factors'!$CE$2:$CE$103,2+$A76-20)))</f>
        <v>0.4931445068755933</v>
      </c>
      <c r="BN76" s="15">
        <f>BM76*(1-IF(BN$2&lt;=2032,'MP-2016 factors'!DP57,HLOOKUP('MP-2016 factors'!$CE$2,'MP-2016 factors'!$CE$2:$CE$103,2+$A76-20)))</f>
        <v>0.48821306180683738</v>
      </c>
      <c r="BO76" s="15">
        <f>BN76*(1-IF(BO$2&lt;=2032,'MP-2016 factors'!DQ57,HLOOKUP('MP-2016 factors'!$CE$2,'MP-2016 factors'!$CE$2:$CE$103,2+$A76-20)))</f>
        <v>0.48333093118876902</v>
      </c>
      <c r="BP76" s="15">
        <f>BO76*(1-IF(BP$2&lt;=2032,'MP-2016 factors'!DR57,HLOOKUP('MP-2016 factors'!$CE$2,'MP-2016 factors'!$CE$2:$CE$103,2+$A76-20)))</f>
        <v>0.47849762187688133</v>
      </c>
      <c r="BQ76" s="15">
        <f>BP76*(1-IF(BQ$2&lt;=2032,'MP-2016 factors'!DS57,HLOOKUP('MP-2016 factors'!$CE$2,'MP-2016 factors'!$CE$2:$CE$103,2+$A76-20)))</f>
        <v>0.4737126456581125</v>
      </c>
      <c r="BR76" s="15">
        <f>BQ76*(1-IF(BR$2&lt;=2032,'MP-2016 factors'!DT57,HLOOKUP('MP-2016 factors'!$CE$2,'MP-2016 factors'!$CE$2:$CE$103,2+$A76-20)))</f>
        <v>0.46897551920153135</v>
      </c>
      <c r="BS76" s="15">
        <f>BR76*(1-IF(BS$2&lt;=2032,'MP-2016 factors'!DU57,HLOOKUP('MP-2016 factors'!$CE$2,'MP-2016 factors'!$CE$2:$CE$103,2+$A76-20)))</f>
        <v>0.46428576400951604</v>
      </c>
      <c r="BT76" s="15">
        <f>BS76*(1-IF(BT$2&lt;=2032,'MP-2016 factors'!DV57,HLOOKUP('MP-2016 factors'!$CE$2,'MP-2016 factors'!$CE$2:$CE$103,2+$A76-20)))</f>
        <v>0.4596429063694209</v>
      </c>
      <c r="BU76" s="15">
        <f>BT76*(1-IF(BU$2&lt;=2032,'MP-2016 factors'!DW57,HLOOKUP('MP-2016 factors'!$CE$2,'MP-2016 factors'!$CE$2:$CE$103,2+$A76-20)))</f>
        <v>0.45504647730572667</v>
      </c>
      <c r="BV76" s="15">
        <f>BU76*(1-IF(BV$2&lt;=2032,'MP-2016 factors'!DX57,HLOOKUP('MP-2016 factors'!$CE$2,'MP-2016 factors'!$CE$2:$CE$103,2+$A76-20)))</f>
        <v>0.45049601253266941</v>
      </c>
      <c r="BW76" s="15">
        <f>BV76*(1-IF(BW$2&lt;=2032,'MP-2016 factors'!DY57,HLOOKUP('MP-2016 factors'!$CE$2,'MP-2016 factors'!$CE$2:$CE$103,2+$A76-20)))</f>
        <v>0.44599105240734271</v>
      </c>
      <c r="BX76" s="15">
        <f>BW76*(1-IF(BX$2&lt;=2032,'MP-2016 factors'!DZ57,HLOOKUP('MP-2016 factors'!$CE$2,'MP-2016 factors'!$CE$2:$CE$103,2+$A76-20)))</f>
        <v>0.44153114188326931</v>
      </c>
      <c r="BY76" s="15">
        <f>BX76*(1-IF(BY$2&lt;=2032,'MP-2016 factors'!EA57,HLOOKUP('MP-2016 factors'!$CE$2,'MP-2016 factors'!$CE$2:$CE$103,2+$A76-20)))</f>
        <v>0.43711583046443658</v>
      </c>
      <c r="BZ76" s="15">
        <f>BY76*(1-IF(BZ$2&lt;=2032,'MP-2016 factors'!EB57,HLOOKUP('MP-2016 factors'!$CE$2,'MP-2016 factors'!$CE$2:$CE$103,2+$A76-20)))</f>
        <v>0.43274467215979223</v>
      </c>
      <c r="CA76" s="15">
        <f>BZ76*(1-IF(CA$2&lt;=2032,'MP-2016 factors'!EC57,HLOOKUP('MP-2016 factors'!$CE$2,'MP-2016 factors'!$CE$2:$CE$103,2+$A76-20)))</f>
        <v>0.42841722543819433</v>
      </c>
      <c r="CB76" s="15">
        <f>CA76*(1-IF(CB$2&lt;=2032,'MP-2016 factors'!ED57,HLOOKUP('MP-2016 factors'!$CE$2,'MP-2016 factors'!$CE$2:$CE$103,2+$A76-20)))</f>
        <v>0.42413305318381239</v>
      </c>
      <c r="CC76" s="15">
        <f>CB76*(1-IF(CC$2&lt;=2032,'MP-2016 factors'!EE57,HLOOKUP('MP-2016 factors'!$CE$2,'MP-2016 factors'!$CE$2:$CE$103,2+$A76-20)))</f>
        <v>0.41989172265197428</v>
      </c>
      <c r="CD76" s="15">
        <f>CC76*(1-IF(CD$2&lt;=2032,'MP-2016 factors'!EF57,HLOOKUP('MP-2016 factors'!$CE$2,'MP-2016 factors'!$CE$2:$CE$103,2+$A76-20)))</f>
        <v>0.4156928054254545</v>
      </c>
      <c r="CE76" s="15">
        <f>CD76*(1-IF(CE$2&lt;=2032,'MP-2016 factors'!EG57,HLOOKUP('MP-2016 factors'!$CE$2,'MP-2016 factors'!$CE$2:$CE$103,2+$A76-20)))</f>
        <v>0.41153587737119995</v>
      </c>
      <c r="CF76" s="15">
        <f>CE76*(1-IF(CF$2&lt;=2032,'MP-2016 factors'!EH57,HLOOKUP('MP-2016 factors'!$CE$2,'MP-2016 factors'!$CE$2:$CE$103,2+$A76-20)))</f>
        <v>0.40742051859748796</v>
      </c>
      <c r="CG76" s="15">
        <f>CF76*(1-IF(CG$2&lt;=2032,'MP-2016 factors'!EI57,HLOOKUP('MP-2016 factors'!$CE$2,'MP-2016 factors'!$CE$2:$CE$103,2+$A76-20)))</f>
        <v>0.40334631341151306</v>
      </c>
      <c r="CH76" s="15">
        <f>CG76*(1-IF(CH$2&lt;=2032,'MP-2016 factors'!EJ57,HLOOKUP('MP-2016 factors'!$CE$2,'MP-2016 factors'!$CE$2:$CE$103,2+$A76-20)))</f>
        <v>0.39931285027739793</v>
      </c>
      <c r="CI76" s="15">
        <f>CH76*(1-IF(CI$2&lt;=2032,'MP-2016 factors'!EK57,HLOOKUP('MP-2016 factors'!$CE$2,'MP-2016 factors'!$CE$2:$CE$103,2+$A76-20)))</f>
        <v>0.39531972177462393</v>
      </c>
      <c r="CJ76" s="15">
        <f>CI76*(1-IF(CJ$2&lt;=2032,'MP-2016 factors'!EL57,HLOOKUP('MP-2016 factors'!$CE$2,'MP-2016 factors'!$CE$2:$CE$103,2+$A76-20)))</f>
        <v>0.3913665245568777</v>
      </c>
      <c r="CK76" s="15">
        <f>CJ76*(1-IF(CK$2&lt;=2032,'MP-2016 factors'!EM57,HLOOKUP('MP-2016 factors'!$CE$2,'MP-2016 factors'!$CE$2:$CE$103,2+$A76-20)))</f>
        <v>0.38745285931130891</v>
      </c>
      <c r="CL76" s="15">
        <f>CK76*(1-IF(CL$2&lt;=2032,'MP-2016 factors'!EN57,HLOOKUP('MP-2016 factors'!$CE$2,'MP-2016 factors'!$CE$2:$CE$103,2+$A76-20)))</f>
        <v>0.3835783307181958</v>
      </c>
      <c r="CM76" s="15">
        <f>CL76*(1-IF(CM$2&lt;=2032,'MP-2016 factors'!EO57,HLOOKUP('MP-2016 factors'!$CE$2,'MP-2016 factors'!$CE$2:$CE$103,2+$A76-20)))</f>
        <v>0.37974254741101382</v>
      </c>
      <c r="CN76" s="15">
        <f>CM76*(1-IF(CN$2&lt;=2032,'MP-2016 factors'!EP57,HLOOKUP('MP-2016 factors'!$CE$2,'MP-2016 factors'!$CE$2:$CE$103,2+$A76-20)))</f>
        <v>0.37594512193690366</v>
      </c>
      <c r="CO76" s="15">
        <f>CN76*(1-IF(CO$2&lt;=2032,'MP-2016 factors'!EQ57,HLOOKUP('MP-2016 factors'!$CE$2,'MP-2016 factors'!$CE$2:$CE$103,2+$A76-20)))</f>
        <v>0.37218567071753461</v>
      </c>
      <c r="CP76" s="15">
        <f>CO76*(1-IF(CP$2&lt;=2032,'MP-2016 factors'!ER57,HLOOKUP('MP-2016 factors'!$CE$2,'MP-2016 factors'!$CE$2:$CE$103,2+$A76-20)))</f>
        <v>0.36846381401035927</v>
      </c>
      <c r="CQ76" s="15">
        <f>CP76*(1-IF(CQ$2&lt;=2032,'MP-2016 factors'!ES57,HLOOKUP('MP-2016 factors'!$CE$2,'MP-2016 factors'!$CE$2:$CE$103,2+$A76-20)))</f>
        <v>0.36477917587025566</v>
      </c>
      <c r="CR76" s="15">
        <f>CQ76*(1-IF(CR$2&lt;=2032,'MP-2016 factors'!ET57,HLOOKUP('MP-2016 factors'!$CE$2,'MP-2016 factors'!$CE$2:$CE$103,2+$A76-20)))</f>
        <v>0.3611313841115531</v>
      </c>
      <c r="CS76" s="15">
        <f>CR76*(1-IF(CS$2&lt;=2032,'MP-2016 factors'!EU57,HLOOKUP('MP-2016 factors'!$CE$2,'MP-2016 factors'!$CE$2:$CE$103,2+$A76-20)))</f>
        <v>0.35752007027043758</v>
      </c>
      <c r="CT76" s="15">
        <f>CS76*(1-IF(CT$2&lt;=2032,'MP-2016 factors'!EV57,HLOOKUP('MP-2016 factors'!$CE$2,'MP-2016 factors'!$CE$2:$CE$103,2+$A76-20)))</f>
        <v>0.35394486956773319</v>
      </c>
      <c r="CU76" s="15">
        <f>CT76*(1-IF(CU$2&lt;=2032,'MP-2016 factors'!EW57,HLOOKUP('MP-2016 factors'!$CE$2,'MP-2016 factors'!$CE$2:$CE$103,2+$A76-20)))</f>
        <v>0.35040542087205584</v>
      </c>
      <c r="CV76" s="15">
        <f>CU76*(1-IF(CV$2&lt;=2032,'MP-2016 factors'!EX57,HLOOKUP('MP-2016 factors'!$CE$2,'MP-2016 factors'!$CE$2:$CE$103,2+$A76-20)))</f>
        <v>0.34690136666333526</v>
      </c>
      <c r="CW76" s="15">
        <f>CV76*(1-IF(CW$2&lt;=2032,'MP-2016 factors'!EY57,HLOOKUP('MP-2016 factors'!$CE$2,'MP-2016 factors'!$CE$2:$CE$103,2+$A76-20)))</f>
        <v>0.34343235299670188</v>
      </c>
      <c r="CX76" s="15">
        <f>CW76*(1-IF(CX$2&lt;=2032,'MP-2016 factors'!EZ57,HLOOKUP('MP-2016 factors'!$CE$2,'MP-2016 factors'!$CE$2:$CE$103,2+$A76-20)))</f>
        <v>0.33999802946673485</v>
      </c>
      <c r="CY76" s="15">
        <f>CX76*(1-IF(CY$2&lt;=2032,'MP-2016 factors'!FA57,HLOOKUP('MP-2016 factors'!$CE$2,'MP-2016 factors'!$CE$2:$CE$103,2+$A76-20)))</f>
        <v>0.33659804917206748</v>
      </c>
      <c r="CZ76" s="15">
        <f>CY76*(1-IF(CZ$2&lt;=2032,'MP-2016 factors'!FB57,HLOOKUP('MP-2016 factors'!$CE$2,'MP-2016 factors'!$CE$2:$CE$103,2+$A76-20)))</f>
        <v>0.33323206868034683</v>
      </c>
      <c r="DA76" s="15">
        <f>CZ76*(1-IF(DA$2&lt;=2032,'MP-2016 factors'!FC57,HLOOKUP('MP-2016 factors'!$CE$2,'MP-2016 factors'!$CE$2:$CE$103,2+$A76-20)))</f>
        <v>0.32989974799354338</v>
      </c>
      <c r="DB76" s="15">
        <f>DA76*(1-IF(DB$2&lt;=2032,'MP-2016 factors'!FD57,HLOOKUP('MP-2016 factors'!$CE$2,'MP-2016 factors'!$CE$2:$CE$103,2+$A76-20)))</f>
        <v>0.32660075051360793</v>
      </c>
      <c r="DC76" s="15">
        <f>DB76*(1-IF(DC$2&lt;=2032,'MP-2016 factors'!FE57,HLOOKUP('MP-2016 factors'!$CE$2,'MP-2016 factors'!$CE$2:$CE$103,2+$A76-20)))</f>
        <v>0.32333474300847187</v>
      </c>
      <c r="DD76" s="15">
        <f>DC76*(1-IF(DD$2&lt;=2032,'MP-2016 factors'!FF57,HLOOKUP('MP-2016 factors'!$CE$2,'MP-2016 factors'!$CE$2:$CE$103,2+$A76-20)))</f>
        <v>0.32010139557838713</v>
      </c>
      <c r="DE76" s="15">
        <f>DD76*(1-IF(DE$2&lt;=2032,'MP-2016 factors'!FG57,HLOOKUP('MP-2016 factors'!$CE$2,'MP-2016 factors'!$CE$2:$CE$103,2+$A76-20)))</f>
        <v>0.31690038162260326</v>
      </c>
      <c r="DF76" s="15">
        <f>DE76*(1-IF(DF$2&lt;=2032,'MP-2016 factors'!FH57,HLOOKUP('MP-2016 factors'!$CE$2,'MP-2016 factors'!$CE$2:$CE$103,2+$A76-20)))</f>
        <v>0.31373137780637722</v>
      </c>
    </row>
    <row r="77" spans="1:110" x14ac:dyDescent="0.25">
      <c r="A77">
        <f t="shared" si="17"/>
        <v>75</v>
      </c>
      <c r="B77" s="15">
        <v>1</v>
      </c>
      <c r="C77" s="15">
        <f>B77*(1-IF(C$2&lt;=2032,'MP-2016 factors'!BE58,HLOOKUP('MP-2016 factors'!$CE$2,'MP-2016 factors'!$CE$2:$CE$103,2+$A77-20)))</f>
        <v>0.97360000000000002</v>
      </c>
      <c r="D77" s="15">
        <f>C77*(1-IF(D$2&lt;=2032,'MP-2016 factors'!BF58,HLOOKUP('MP-2016 factors'!$CE$2,'MP-2016 factors'!$CE$2:$CE$103,2+$A77-20)))</f>
        <v>0.94877320000000009</v>
      </c>
      <c r="E77" s="15">
        <f>D77*(1-IF(E$2&lt;=2032,'MP-2016 factors'!BG58,HLOOKUP('MP-2016 factors'!$CE$2,'MP-2016 factors'!$CE$2:$CE$103,2+$A77-20)))</f>
        <v>0.92609752052000005</v>
      </c>
      <c r="F77" s="15">
        <f>E77*(1-IF(F$2&lt;=2032,'MP-2016 factors'!BH58,HLOOKUP('MP-2016 factors'!$CE$2,'MP-2016 factors'!$CE$2:$CE$103,2+$A77-20)))</f>
        <v>0.90590859457266404</v>
      </c>
      <c r="G77" s="15">
        <f>F77*(1-IF(G$2&lt;=2032,'MP-2016 factors'!BI58,HLOOKUP('MP-2016 factors'!$CE$2,'MP-2016 factors'!$CE$2:$CE$103,2+$A77-20)))</f>
        <v>0.88851514955686894</v>
      </c>
      <c r="H77" s="15">
        <f>G77*(1-IF(H$2&lt;=2032,'MP-2016 factors'!BJ58,HLOOKUP('MP-2016 factors'!$CE$2,'MP-2016 factors'!$CE$2:$CE$103,2+$A77-20)))</f>
        <v>0.87403235261909196</v>
      </c>
      <c r="I77" s="15">
        <f>H77*(1-IF(I$2&lt;=2032,'MP-2016 factors'!BK58,HLOOKUP('MP-2016 factors'!$CE$2,'MP-2016 factors'!$CE$2:$CE$103,2+$A77-20)))</f>
        <v>0.862407722329258</v>
      </c>
      <c r="J77" s="15">
        <f>I77*(1-IF(J$2&lt;=2032,'MP-2016 factors'!BL58,HLOOKUP('MP-2016 factors'!$CE$2,'MP-2016 factors'!$CE$2:$CE$103,2+$A77-20)))</f>
        <v>0.85102394039451179</v>
      </c>
      <c r="K77" s="15">
        <f>J77*(1-IF(K$2&lt;=2032,'MP-2016 factors'!BM58,HLOOKUP('MP-2016 factors'!$CE$2,'MP-2016 factors'!$CE$2:$CE$103,2+$A77-20)))</f>
        <v>0.83996062916938308</v>
      </c>
      <c r="L77" s="15">
        <f>K77*(1-IF(L$2&lt;=2032,'MP-2016 factors'!BN58,HLOOKUP('MP-2016 factors'!$CE$2,'MP-2016 factors'!$CE$2:$CE$103,2+$A77-20)))</f>
        <v>0.82937712524184892</v>
      </c>
      <c r="M77" s="15">
        <f>L77*(1-IF(M$2&lt;=2032,'MP-2016 factors'!BO58,HLOOKUP('MP-2016 factors'!$CE$2,'MP-2016 factors'!$CE$2:$CE$103,2+$A77-20)))</f>
        <v>0.81934166202642256</v>
      </c>
      <c r="N77" s="15">
        <f>M77*(1-IF(N$2&lt;=2032,'MP-2016 factors'!BP58,HLOOKUP('MP-2016 factors'!$CE$2,'MP-2016 factors'!$CE$2:$CE$103,2+$A77-20)))</f>
        <v>0.81000116707932135</v>
      </c>
      <c r="O77" s="15">
        <f>N77*(1-IF(O$2&lt;=2032,'MP-2016 factors'!BQ58,HLOOKUP('MP-2016 factors'!$CE$2,'MP-2016 factors'!$CE$2:$CE$103,2+$A77-20)))</f>
        <v>0.80133415459157253</v>
      </c>
      <c r="P77" s="15">
        <f>O77*(1-IF(P$2&lt;=2032,'MP-2016 factors'!BR58,HLOOKUP('MP-2016 factors'!$CE$2,'MP-2016 factors'!$CE$2:$CE$103,2+$A77-20)))</f>
        <v>0.79332081304565683</v>
      </c>
      <c r="Q77" s="15">
        <f>P77*(1-IF(Q$2&lt;=2032,'MP-2016 factors'!BS58,HLOOKUP('MP-2016 factors'!$CE$2,'MP-2016 factors'!$CE$2:$CE$103,2+$A77-20)))</f>
        <v>0.7859429294843322</v>
      </c>
      <c r="R77" s="15">
        <f>Q77*(1-IF(R$2&lt;=2032,'MP-2016 factors'!BT58,HLOOKUP('MP-2016 factors'!$CE$2,'MP-2016 factors'!$CE$2:$CE$103,2+$A77-20)))</f>
        <v>0.77910522599781851</v>
      </c>
      <c r="S77" s="15">
        <f>R77*(1-IF(S$2&lt;=2032,'MP-2016 factors'!BU58,HLOOKUP('MP-2016 factors'!$CE$2,'MP-2016 factors'!$CE$2:$CE$103,2+$A77-20)))</f>
        <v>0.77263865262203668</v>
      </c>
      <c r="T77" s="15">
        <f>S77*(1-IF(T$2&lt;=2032,'MP-2016 factors'!BV58,HLOOKUP('MP-2016 factors'!$CE$2,'MP-2016 factors'!$CE$2:$CE$103,2+$A77-20)))</f>
        <v>0.76638027953579824</v>
      </c>
      <c r="U77" s="15">
        <f>T77*(1-IF(U$2&lt;=2032,'MP-2016 factors'!BW58,HLOOKUP('MP-2016 factors'!$CE$2,'MP-2016 factors'!$CE$2:$CE$103,2+$A77-20)))</f>
        <v>0.76017259927155822</v>
      </c>
      <c r="V77" s="15">
        <f>U77*(1-IF(V$2&lt;=2032,'MP-2016 factors'!BX58,HLOOKUP('MP-2016 factors'!$CE$2,'MP-2016 factors'!$CE$2:$CE$103,2+$A77-20)))</f>
        <v>0.75393918395753146</v>
      </c>
      <c r="W77" s="15">
        <f>V77*(1-IF(W$2&lt;=2032,'MP-2016 factors'!BY58,HLOOKUP('MP-2016 factors'!$CE$2,'MP-2016 factors'!$CE$2:$CE$103,2+$A77-20)))</f>
        <v>0.74753070089389251</v>
      </c>
      <c r="X77" s="15">
        <f>W77*(1-IF(X$2&lt;=2032,'MP-2016 factors'!BZ58,HLOOKUP('MP-2016 factors'!$CE$2,'MP-2016 factors'!$CE$2:$CE$103,2+$A77-20)))</f>
        <v>0.74087767765593682</v>
      </c>
      <c r="Y77" s="15">
        <f>X77*(1-IF(Y$2&lt;=2032,'MP-2016 factors'!CA58,HLOOKUP('MP-2016 factors'!$CE$2,'MP-2016 factors'!$CE$2:$CE$103,2+$A77-20)))</f>
        <v>0.73398751525373662</v>
      </c>
      <c r="Z77" s="15">
        <f>Y77*(1-IF(Z$2&lt;=2032,'MP-2016 factors'!CB58,HLOOKUP('MP-2016 factors'!$CE$2,'MP-2016 factors'!$CE$2:$CE$103,2+$A77-20)))</f>
        <v>0.72694123510730069</v>
      </c>
      <c r="AA77" s="15">
        <f>Z77*(1-IF(AA$2&lt;=2032,'MP-2016 factors'!CC58,HLOOKUP('MP-2016 factors'!$CE$2,'MP-2016 factors'!$CE$2:$CE$103,2+$A77-20)))</f>
        <v>0.71981721100324914</v>
      </c>
      <c r="AB77" s="15">
        <f>AA77*(1-IF(AB$2&lt;=2032,'MP-2016 factors'!CD58,HLOOKUP('MP-2016 factors'!$CE$2,'MP-2016 factors'!$CE$2:$CE$103,2+$A77-20)))</f>
        <v>0.71261903889321665</v>
      </c>
      <c r="AC77" s="15">
        <f>AB77*(1-IF(AC$2&lt;=2032,'MP-2016 factors'!CE58,HLOOKUP('MP-2016 factors'!$CE$2,'MP-2016 factors'!$CE$2:$CE$103,2+$A77-20)))</f>
        <v>0.70549284850428451</v>
      </c>
      <c r="AD77" s="15">
        <f>AC77*(1-IF(AD$2&lt;=2032,'MP-2016 factors'!CF58,HLOOKUP('MP-2016 factors'!$CE$2,'MP-2016 factors'!$CE$2:$CE$103,2+$A77-20)))</f>
        <v>0.69843792001924165</v>
      </c>
      <c r="AE77" s="15">
        <f>AD77*(1-IF(AE$2&lt;=2032,'MP-2016 factors'!CG58,HLOOKUP('MP-2016 factors'!$CE$2,'MP-2016 factors'!$CE$2:$CE$103,2+$A77-20)))</f>
        <v>0.69145354081904919</v>
      </c>
      <c r="AF77" s="15">
        <f>AE77*(1-IF(AF$2&lt;=2032,'MP-2016 factors'!CH58,HLOOKUP('MP-2016 factors'!$CE$2,'MP-2016 factors'!$CE$2:$CE$103,2+$A77-20)))</f>
        <v>0.68453900541085866</v>
      </c>
      <c r="AG77" s="15">
        <f>AF77*(1-IF(AG$2&lt;=2032,'MP-2016 factors'!CI58,HLOOKUP('MP-2016 factors'!$CE$2,'MP-2016 factors'!$CE$2:$CE$103,2+$A77-20)))</f>
        <v>0.6776936153567501</v>
      </c>
      <c r="AH77" s="15">
        <f>AG77*(1-IF(AH$2&lt;=2032,'MP-2016 factors'!CJ58,HLOOKUP('MP-2016 factors'!$CE$2,'MP-2016 factors'!$CE$2:$CE$103,2+$A77-20)))</f>
        <v>0.67091667920318254</v>
      </c>
      <c r="AI77" s="15">
        <f>AH77*(1-IF(AI$2&lt;=2032,'MP-2016 factors'!CK58,HLOOKUP('MP-2016 factors'!$CE$2,'MP-2016 factors'!$CE$2:$CE$103,2+$A77-20)))</f>
        <v>0.66420751241115072</v>
      </c>
      <c r="AJ77" s="15">
        <f>AI77*(1-IF(AJ$2&lt;=2032,'MP-2016 factors'!CL58,HLOOKUP('MP-2016 factors'!$CE$2,'MP-2016 factors'!$CE$2:$CE$103,2+$A77-20)))</f>
        <v>0.6575654372870392</v>
      </c>
      <c r="AK77" s="15">
        <f>AJ77*(1-IF(AK$2&lt;=2032,'MP-2016 factors'!CM58,HLOOKUP('MP-2016 factors'!$CE$2,'MP-2016 factors'!$CE$2:$CE$103,2+$A77-20)))</f>
        <v>0.65098978291416876</v>
      </c>
      <c r="AL77" s="15">
        <f>AK77*(1-IF(AL$2&lt;=2032,'MP-2016 factors'!CN58,HLOOKUP('MP-2016 factors'!$CE$2,'MP-2016 factors'!$CE$2:$CE$103,2+$A77-20)))</f>
        <v>0.64447988508502707</v>
      </c>
      <c r="AM77" s="15">
        <f>AL77*(1-IF(AM$2&lt;=2032,'MP-2016 factors'!CO58,HLOOKUP('MP-2016 factors'!$CE$2,'MP-2016 factors'!$CE$2:$CE$103,2+$A77-20)))</f>
        <v>0.63803508623417682</v>
      </c>
      <c r="AN77" s="15">
        <f>AM77*(1-IF(AN$2&lt;=2032,'MP-2016 factors'!CP58,HLOOKUP('MP-2016 factors'!$CE$2,'MP-2016 factors'!$CE$2:$CE$103,2+$A77-20)))</f>
        <v>0.63165473537183503</v>
      </c>
      <c r="AO77" s="15">
        <f>AN77*(1-IF(AO$2&lt;=2032,'MP-2016 factors'!CQ58,HLOOKUP('MP-2016 factors'!$CE$2,'MP-2016 factors'!$CE$2:$CE$103,2+$A77-20)))</f>
        <v>0.62533818801811669</v>
      </c>
      <c r="AP77" s="15">
        <f>AO77*(1-IF(AP$2&lt;=2032,'MP-2016 factors'!CR58,HLOOKUP('MP-2016 factors'!$CE$2,'MP-2016 factors'!$CE$2:$CE$103,2+$A77-20)))</f>
        <v>0.61908480613793548</v>
      </c>
      <c r="AQ77" s="15">
        <f>AP77*(1-IF(AQ$2&lt;=2032,'MP-2016 factors'!CS58,HLOOKUP('MP-2016 factors'!$CE$2,'MP-2016 factors'!$CE$2:$CE$103,2+$A77-20)))</f>
        <v>0.61289395807655611</v>
      </c>
      <c r="AR77" s="15">
        <f>AQ77*(1-IF(AR$2&lt;=2032,'MP-2016 factors'!CT58,HLOOKUP('MP-2016 factors'!$CE$2,'MP-2016 factors'!$CE$2:$CE$103,2+$A77-20)))</f>
        <v>0.60676501849579056</v>
      </c>
      <c r="AS77" s="15">
        <f>AR77*(1-IF(AS$2&lt;=2032,'MP-2016 factors'!CU58,HLOOKUP('MP-2016 factors'!$CE$2,'MP-2016 factors'!$CE$2:$CE$103,2+$A77-20)))</f>
        <v>0.60069736831083265</v>
      </c>
      <c r="AT77" s="15">
        <f>AS77*(1-IF(AT$2&lt;=2032,'MP-2016 factors'!CV58,HLOOKUP('MP-2016 factors'!$CE$2,'MP-2016 factors'!$CE$2:$CE$103,2+$A77-20)))</f>
        <v>0.59469039462772433</v>
      </c>
      <c r="AU77" s="15">
        <f>AT77*(1-IF(AU$2&lt;=2032,'MP-2016 factors'!CW58,HLOOKUP('MP-2016 factors'!$CE$2,'MP-2016 factors'!$CE$2:$CE$103,2+$A77-20)))</f>
        <v>0.58874349068144705</v>
      </c>
      <c r="AV77" s="15">
        <f>AU77*(1-IF(AV$2&lt;=2032,'MP-2016 factors'!CX58,HLOOKUP('MP-2016 factors'!$CE$2,'MP-2016 factors'!$CE$2:$CE$103,2+$A77-20)))</f>
        <v>0.58285605577463262</v>
      </c>
      <c r="AW77" s="15">
        <f>AV77*(1-IF(AW$2&lt;=2032,'MP-2016 factors'!CY58,HLOOKUP('MP-2016 factors'!$CE$2,'MP-2016 factors'!$CE$2:$CE$103,2+$A77-20)))</f>
        <v>0.57702749521688634</v>
      </c>
      <c r="AX77" s="15">
        <f>AW77*(1-IF(AX$2&lt;=2032,'MP-2016 factors'!CZ58,HLOOKUP('MP-2016 factors'!$CE$2,'MP-2016 factors'!$CE$2:$CE$103,2+$A77-20)))</f>
        <v>0.57125722026471748</v>
      </c>
      <c r="AY77" s="15">
        <f>AX77*(1-IF(AY$2&lt;=2032,'MP-2016 factors'!DA58,HLOOKUP('MP-2016 factors'!$CE$2,'MP-2016 factors'!$CE$2:$CE$103,2+$A77-20)))</f>
        <v>0.56554464806207028</v>
      </c>
      <c r="AZ77" s="15">
        <f>AY77*(1-IF(AZ$2&lt;=2032,'MP-2016 factors'!DB58,HLOOKUP('MP-2016 factors'!$CE$2,'MP-2016 factors'!$CE$2:$CE$103,2+$A77-20)))</f>
        <v>0.55988920158144961</v>
      </c>
      <c r="BA77" s="15">
        <f>AZ77*(1-IF(BA$2&lt;=2032,'MP-2016 factors'!DC58,HLOOKUP('MP-2016 factors'!$CE$2,'MP-2016 factors'!$CE$2:$CE$103,2+$A77-20)))</f>
        <v>0.55429030956563508</v>
      </c>
      <c r="BB77" s="15">
        <f>BA77*(1-IF(BB$2&lt;=2032,'MP-2016 factors'!DD58,HLOOKUP('MP-2016 factors'!$CE$2,'MP-2016 factors'!$CE$2:$CE$103,2+$A77-20)))</f>
        <v>0.54874740646997877</v>
      </c>
      <c r="BC77" s="15">
        <f>BB77*(1-IF(BC$2&lt;=2032,'MP-2016 factors'!DE58,HLOOKUP('MP-2016 factors'!$CE$2,'MP-2016 factors'!$CE$2:$CE$103,2+$A77-20)))</f>
        <v>0.54325993240527903</v>
      </c>
      <c r="BD77" s="15">
        <f>BC77*(1-IF(BD$2&lt;=2032,'MP-2016 factors'!DF58,HLOOKUP('MP-2016 factors'!$CE$2,'MP-2016 factors'!$CE$2:$CE$103,2+$A77-20)))</f>
        <v>0.53782733308122621</v>
      </c>
      <c r="BE77" s="15">
        <f>BD77*(1-IF(BE$2&lt;=2032,'MP-2016 factors'!DG58,HLOOKUP('MP-2016 factors'!$CE$2,'MP-2016 factors'!$CE$2:$CE$103,2+$A77-20)))</f>
        <v>0.5324490597504139</v>
      </c>
      <c r="BF77" s="15">
        <f>BE77*(1-IF(BF$2&lt;=2032,'MP-2016 factors'!DH58,HLOOKUP('MP-2016 factors'!$CE$2,'MP-2016 factors'!$CE$2:$CE$103,2+$A77-20)))</f>
        <v>0.52712456915290973</v>
      </c>
      <c r="BG77" s="15">
        <f>BF77*(1-IF(BG$2&lt;=2032,'MP-2016 factors'!DI58,HLOOKUP('MP-2016 factors'!$CE$2,'MP-2016 factors'!$CE$2:$CE$103,2+$A77-20)))</f>
        <v>0.52185332346138058</v>
      </c>
      <c r="BH77" s="15">
        <f>BG77*(1-IF(BH$2&lt;=2032,'MP-2016 factors'!DJ58,HLOOKUP('MP-2016 factors'!$CE$2,'MP-2016 factors'!$CE$2:$CE$103,2+$A77-20)))</f>
        <v>0.51663479022676673</v>
      </c>
      <c r="BI77" s="15">
        <f>BH77*(1-IF(BI$2&lt;=2032,'MP-2016 factors'!DK58,HLOOKUP('MP-2016 factors'!$CE$2,'MP-2016 factors'!$CE$2:$CE$103,2+$A77-20)))</f>
        <v>0.51146844232449906</v>
      </c>
      <c r="BJ77" s="15">
        <f>BI77*(1-IF(BJ$2&lt;=2032,'MP-2016 factors'!DL58,HLOOKUP('MP-2016 factors'!$CE$2,'MP-2016 factors'!$CE$2:$CE$103,2+$A77-20)))</f>
        <v>0.50635375790125403</v>
      </c>
      <c r="BK77" s="15">
        <f>BJ77*(1-IF(BK$2&lt;=2032,'MP-2016 factors'!DM58,HLOOKUP('MP-2016 factors'!$CE$2,'MP-2016 factors'!$CE$2:$CE$103,2+$A77-20)))</f>
        <v>0.50129022032224146</v>
      </c>
      <c r="BL77" s="15">
        <f>BK77*(1-IF(BL$2&lt;=2032,'MP-2016 factors'!DN58,HLOOKUP('MP-2016 factors'!$CE$2,'MP-2016 factors'!$CE$2:$CE$103,2+$A77-20)))</f>
        <v>0.49627731811901904</v>
      </c>
      <c r="BM77" s="15">
        <f>BL77*(1-IF(BM$2&lt;=2032,'MP-2016 factors'!DO58,HLOOKUP('MP-2016 factors'!$CE$2,'MP-2016 factors'!$CE$2:$CE$103,2+$A77-20)))</f>
        <v>0.49131454493782883</v>
      </c>
      <c r="BN77" s="15">
        <f>BM77*(1-IF(BN$2&lt;=2032,'MP-2016 factors'!DP58,HLOOKUP('MP-2016 factors'!$CE$2,'MP-2016 factors'!$CE$2:$CE$103,2+$A77-20)))</f>
        <v>0.48640139948845051</v>
      </c>
      <c r="BO77" s="15">
        <f>BN77*(1-IF(BO$2&lt;=2032,'MP-2016 factors'!DQ58,HLOOKUP('MP-2016 factors'!$CE$2,'MP-2016 factors'!$CE$2:$CE$103,2+$A77-20)))</f>
        <v>0.48153738549356601</v>
      </c>
      <c r="BP77" s="15">
        <f>BO77*(1-IF(BP$2&lt;=2032,'MP-2016 factors'!DR58,HLOOKUP('MP-2016 factors'!$CE$2,'MP-2016 factors'!$CE$2:$CE$103,2+$A77-20)))</f>
        <v>0.47672201163863032</v>
      </c>
      <c r="BQ77" s="15">
        <f>BP77*(1-IF(BQ$2&lt;=2032,'MP-2016 factors'!DS58,HLOOKUP('MP-2016 factors'!$CE$2,'MP-2016 factors'!$CE$2:$CE$103,2+$A77-20)))</f>
        <v>0.47195479152224401</v>
      </c>
      <c r="BR77" s="15">
        <f>BQ77*(1-IF(BR$2&lt;=2032,'MP-2016 factors'!DT58,HLOOKUP('MP-2016 factors'!$CE$2,'MP-2016 factors'!$CE$2:$CE$103,2+$A77-20)))</f>
        <v>0.46723524360702157</v>
      </c>
      <c r="BS77" s="15">
        <f>BR77*(1-IF(BS$2&lt;=2032,'MP-2016 factors'!DU58,HLOOKUP('MP-2016 factors'!$CE$2,'MP-2016 factors'!$CE$2:$CE$103,2+$A77-20)))</f>
        <v>0.46256289117095134</v>
      </c>
      <c r="BT77" s="15">
        <f>BS77*(1-IF(BT$2&lt;=2032,'MP-2016 factors'!DV58,HLOOKUP('MP-2016 factors'!$CE$2,'MP-2016 factors'!$CE$2:$CE$103,2+$A77-20)))</f>
        <v>0.45793726225924181</v>
      </c>
      <c r="BU77" s="15">
        <f>BT77*(1-IF(BU$2&lt;=2032,'MP-2016 factors'!DW58,HLOOKUP('MP-2016 factors'!$CE$2,'MP-2016 factors'!$CE$2:$CE$103,2+$A77-20)))</f>
        <v>0.45335788963664936</v>
      </c>
      <c r="BV77" s="15">
        <f>BU77*(1-IF(BV$2&lt;=2032,'MP-2016 factors'!DX58,HLOOKUP('MP-2016 factors'!$CE$2,'MP-2016 factors'!$CE$2:$CE$103,2+$A77-20)))</f>
        <v>0.44882431074028284</v>
      </c>
      <c r="BW77" s="15">
        <f>BV77*(1-IF(BW$2&lt;=2032,'MP-2016 factors'!DY58,HLOOKUP('MP-2016 factors'!$CE$2,'MP-2016 factors'!$CE$2:$CE$103,2+$A77-20)))</f>
        <v>0.44433606763288003</v>
      </c>
      <c r="BX77" s="15">
        <f>BW77*(1-IF(BX$2&lt;=2032,'MP-2016 factors'!DZ58,HLOOKUP('MP-2016 factors'!$CE$2,'MP-2016 factors'!$CE$2:$CE$103,2+$A77-20)))</f>
        <v>0.43989270695655125</v>
      </c>
      <c r="BY77" s="15">
        <f>BX77*(1-IF(BY$2&lt;=2032,'MP-2016 factors'!EA58,HLOOKUP('MP-2016 factors'!$CE$2,'MP-2016 factors'!$CE$2:$CE$103,2+$A77-20)))</f>
        <v>0.43549377988698573</v>
      </c>
      <c r="BZ77" s="15">
        <f>BY77*(1-IF(BZ$2&lt;=2032,'MP-2016 factors'!EB58,HLOOKUP('MP-2016 factors'!$CE$2,'MP-2016 factors'!$CE$2:$CE$103,2+$A77-20)))</f>
        <v>0.43113884208811587</v>
      </c>
      <c r="CA77" s="15">
        <f>BZ77*(1-IF(CA$2&lt;=2032,'MP-2016 factors'!EC58,HLOOKUP('MP-2016 factors'!$CE$2,'MP-2016 factors'!$CE$2:$CE$103,2+$A77-20)))</f>
        <v>0.42682745366723474</v>
      </c>
      <c r="CB77" s="15">
        <f>CA77*(1-IF(CB$2&lt;=2032,'MP-2016 factors'!ED58,HLOOKUP('MP-2016 factors'!$CE$2,'MP-2016 factors'!$CE$2:$CE$103,2+$A77-20)))</f>
        <v>0.4225591791305624</v>
      </c>
      <c r="CC77" s="15">
        <f>CB77*(1-IF(CC$2&lt;=2032,'MP-2016 factors'!EE58,HLOOKUP('MP-2016 factors'!$CE$2,'MP-2016 factors'!$CE$2:$CE$103,2+$A77-20)))</f>
        <v>0.4183335873392568</v>
      </c>
      <c r="CD77" s="15">
        <f>CC77*(1-IF(CD$2&lt;=2032,'MP-2016 factors'!EF58,HLOOKUP('MP-2016 factors'!$CE$2,'MP-2016 factors'!$CE$2:$CE$103,2+$A77-20)))</f>
        <v>0.41415025146586421</v>
      </c>
      <c r="CE77" s="15">
        <f>CD77*(1-IF(CE$2&lt;=2032,'MP-2016 factors'!EG58,HLOOKUP('MP-2016 factors'!$CE$2,'MP-2016 factors'!$CE$2:$CE$103,2+$A77-20)))</f>
        <v>0.41000874895120554</v>
      </c>
      <c r="CF77" s="15">
        <f>CE77*(1-IF(CF$2&lt;=2032,'MP-2016 factors'!EH58,HLOOKUP('MP-2016 factors'!$CE$2,'MP-2016 factors'!$CE$2:$CE$103,2+$A77-20)))</f>
        <v>0.40590866146169347</v>
      </c>
      <c r="CG77" s="15">
        <f>CF77*(1-IF(CG$2&lt;=2032,'MP-2016 factors'!EI58,HLOOKUP('MP-2016 factors'!$CE$2,'MP-2016 factors'!$CE$2:$CE$103,2+$A77-20)))</f>
        <v>0.40184957484707651</v>
      </c>
      <c r="CH77" s="15">
        <f>CG77*(1-IF(CH$2&lt;=2032,'MP-2016 factors'!EJ58,HLOOKUP('MP-2016 factors'!$CE$2,'MP-2016 factors'!$CE$2:$CE$103,2+$A77-20)))</f>
        <v>0.39783107909860571</v>
      </c>
      <c r="CI77" s="15">
        <f>CH77*(1-IF(CI$2&lt;=2032,'MP-2016 factors'!EK58,HLOOKUP('MP-2016 factors'!$CE$2,'MP-2016 factors'!$CE$2:$CE$103,2+$A77-20)))</f>
        <v>0.39385276830761967</v>
      </c>
      <c r="CJ77" s="15">
        <f>CI77*(1-IF(CJ$2&lt;=2032,'MP-2016 factors'!EL58,HLOOKUP('MP-2016 factors'!$CE$2,'MP-2016 factors'!$CE$2:$CE$103,2+$A77-20)))</f>
        <v>0.3899142406245435</v>
      </c>
      <c r="CK77" s="15">
        <f>CJ77*(1-IF(CK$2&lt;=2032,'MP-2016 factors'!EM58,HLOOKUP('MP-2016 factors'!$CE$2,'MP-2016 factors'!$CE$2:$CE$103,2+$A77-20)))</f>
        <v>0.38601509821829805</v>
      </c>
      <c r="CL77" s="15">
        <f>CK77*(1-IF(CL$2&lt;=2032,'MP-2016 factors'!EN58,HLOOKUP('MP-2016 factors'!$CE$2,'MP-2016 factors'!$CE$2:$CE$103,2+$A77-20)))</f>
        <v>0.38215494723611504</v>
      </c>
      <c r="CM77" s="15">
        <f>CL77*(1-IF(CM$2&lt;=2032,'MP-2016 factors'!EO58,HLOOKUP('MP-2016 factors'!$CE$2,'MP-2016 factors'!$CE$2:$CE$103,2+$A77-20)))</f>
        <v>0.37833339776375391</v>
      </c>
      <c r="CN77" s="15">
        <f>CM77*(1-IF(CN$2&lt;=2032,'MP-2016 factors'!EP58,HLOOKUP('MP-2016 factors'!$CE$2,'MP-2016 factors'!$CE$2:$CE$103,2+$A77-20)))</f>
        <v>0.37455006378611638</v>
      </c>
      <c r="CO77" s="15">
        <f>CN77*(1-IF(CO$2&lt;=2032,'MP-2016 factors'!EQ58,HLOOKUP('MP-2016 factors'!$CE$2,'MP-2016 factors'!$CE$2:$CE$103,2+$A77-20)))</f>
        <v>0.37080456314825522</v>
      </c>
      <c r="CP77" s="15">
        <f>CO77*(1-IF(CP$2&lt;=2032,'MP-2016 factors'!ER58,HLOOKUP('MP-2016 factors'!$CE$2,'MP-2016 factors'!$CE$2:$CE$103,2+$A77-20)))</f>
        <v>0.36709651751677264</v>
      </c>
      <c r="CQ77" s="15">
        <f>CP77*(1-IF(CQ$2&lt;=2032,'MP-2016 factors'!ES58,HLOOKUP('MP-2016 factors'!$CE$2,'MP-2016 factors'!$CE$2:$CE$103,2+$A77-20)))</f>
        <v>0.3634255523416049</v>
      </c>
      <c r="CR77" s="15">
        <f>CQ77*(1-IF(CR$2&lt;=2032,'MP-2016 factors'!ET58,HLOOKUP('MP-2016 factors'!$CE$2,'MP-2016 factors'!$CE$2:$CE$103,2+$A77-20)))</f>
        <v>0.35979129681818883</v>
      </c>
      <c r="CS77" s="15">
        <f>CR77*(1-IF(CS$2&lt;=2032,'MP-2016 factors'!EU58,HLOOKUP('MP-2016 factors'!$CE$2,'MP-2016 factors'!$CE$2:$CE$103,2+$A77-20)))</f>
        <v>0.35619338385000693</v>
      </c>
      <c r="CT77" s="15">
        <f>CS77*(1-IF(CT$2&lt;=2032,'MP-2016 factors'!EV58,HLOOKUP('MP-2016 factors'!$CE$2,'MP-2016 factors'!$CE$2:$CE$103,2+$A77-20)))</f>
        <v>0.35263145001150686</v>
      </c>
      <c r="CU77" s="15">
        <f>CT77*(1-IF(CU$2&lt;=2032,'MP-2016 factors'!EW58,HLOOKUP('MP-2016 factors'!$CE$2,'MP-2016 factors'!$CE$2:$CE$103,2+$A77-20)))</f>
        <v>0.34910513551139177</v>
      </c>
      <c r="CV77" s="15">
        <f>CU77*(1-IF(CV$2&lt;=2032,'MP-2016 factors'!EX58,HLOOKUP('MP-2016 factors'!$CE$2,'MP-2016 factors'!$CE$2:$CE$103,2+$A77-20)))</f>
        <v>0.34561408415627787</v>
      </c>
      <c r="CW77" s="15">
        <f>CV77*(1-IF(CW$2&lt;=2032,'MP-2016 factors'!EY58,HLOOKUP('MP-2016 factors'!$CE$2,'MP-2016 factors'!$CE$2:$CE$103,2+$A77-20)))</f>
        <v>0.34215794331471511</v>
      </c>
      <c r="CX77" s="15">
        <f>CW77*(1-IF(CX$2&lt;=2032,'MP-2016 factors'!EZ58,HLOOKUP('MP-2016 factors'!$CE$2,'MP-2016 factors'!$CE$2:$CE$103,2+$A77-20)))</f>
        <v>0.33873636388156797</v>
      </c>
      <c r="CY77" s="15">
        <f>CX77*(1-IF(CY$2&lt;=2032,'MP-2016 factors'!FA58,HLOOKUP('MP-2016 factors'!$CE$2,'MP-2016 factors'!$CE$2:$CE$103,2+$A77-20)))</f>
        <v>0.33534900024275227</v>
      </c>
      <c r="CZ77" s="15">
        <f>CY77*(1-IF(CZ$2&lt;=2032,'MP-2016 factors'!FB58,HLOOKUP('MP-2016 factors'!$CE$2,'MP-2016 factors'!$CE$2:$CE$103,2+$A77-20)))</f>
        <v>0.33199551024032475</v>
      </c>
      <c r="DA77" s="15">
        <f>CZ77*(1-IF(DA$2&lt;=2032,'MP-2016 factors'!FC58,HLOOKUP('MP-2016 factors'!$CE$2,'MP-2016 factors'!$CE$2:$CE$103,2+$A77-20)))</f>
        <v>0.32867555513792152</v>
      </c>
      <c r="DB77" s="15">
        <f>DA77*(1-IF(DB$2&lt;=2032,'MP-2016 factors'!FD58,HLOOKUP('MP-2016 factors'!$CE$2,'MP-2016 factors'!$CE$2:$CE$103,2+$A77-20)))</f>
        <v>0.32538879958654232</v>
      </c>
      <c r="DC77" s="15">
        <f>DB77*(1-IF(DC$2&lt;=2032,'MP-2016 factors'!FE58,HLOOKUP('MP-2016 factors'!$CE$2,'MP-2016 factors'!$CE$2:$CE$103,2+$A77-20)))</f>
        <v>0.32213491159067692</v>
      </c>
      <c r="DD77" s="15">
        <f>DC77*(1-IF(DD$2&lt;=2032,'MP-2016 factors'!FF58,HLOOKUP('MP-2016 factors'!$CE$2,'MP-2016 factors'!$CE$2:$CE$103,2+$A77-20)))</f>
        <v>0.31891356247477015</v>
      </c>
      <c r="DE77" s="15">
        <f>DD77*(1-IF(DE$2&lt;=2032,'MP-2016 factors'!FG58,HLOOKUP('MP-2016 factors'!$CE$2,'MP-2016 factors'!$CE$2:$CE$103,2+$A77-20)))</f>
        <v>0.31572442685002244</v>
      </c>
      <c r="DF77" s="15">
        <f>DE77*(1-IF(DF$2&lt;=2032,'MP-2016 factors'!FH58,HLOOKUP('MP-2016 factors'!$CE$2,'MP-2016 factors'!$CE$2:$CE$103,2+$A77-20)))</f>
        <v>0.31256718258152222</v>
      </c>
    </row>
    <row r="78" spans="1:110" x14ac:dyDescent="0.25">
      <c r="A78">
        <f t="shared" si="17"/>
        <v>76</v>
      </c>
      <c r="B78" s="15">
        <v>1</v>
      </c>
      <c r="C78" s="15">
        <f>B78*(1-IF(C$2&lt;=2032,'MP-2016 factors'!BE59,HLOOKUP('MP-2016 factors'!$CE$2,'MP-2016 factors'!$CE$2:$CE$103,2+$A78-20)))</f>
        <v>0.97419999999999995</v>
      </c>
      <c r="D78" s="15">
        <f>C78*(1-IF(D$2&lt;=2032,'MP-2016 factors'!BF59,HLOOKUP('MP-2016 factors'!$CE$2,'MP-2016 factors'!$CE$2:$CE$103,2+$A78-20)))</f>
        <v>0.94984499999999994</v>
      </c>
      <c r="E78" s="15">
        <f>D78*(1-IF(E$2&lt;=2032,'MP-2016 factors'!BG59,HLOOKUP('MP-2016 factors'!$CE$2,'MP-2016 factors'!$CE$2:$CE$103,2+$A78-20)))</f>
        <v>0.92752364249999997</v>
      </c>
      <c r="F78" s="15">
        <f>E78*(1-IF(F$2&lt;=2032,'MP-2016 factors'!BH59,HLOOKUP('MP-2016 factors'!$CE$2,'MP-2016 factors'!$CE$2:$CE$103,2+$A78-20)))</f>
        <v>0.90758188418624997</v>
      </c>
      <c r="G78" s="15">
        <f>F78*(1-IF(G$2&lt;=2032,'MP-2016 factors'!BI59,HLOOKUP('MP-2016 factors'!$CE$2,'MP-2016 factors'!$CE$2:$CE$103,2+$A78-20)))</f>
        <v>0.89033782838671116</v>
      </c>
      <c r="H78" s="15">
        <f>G78*(1-IF(H$2&lt;=2032,'MP-2016 factors'!BJ59,HLOOKUP('MP-2016 factors'!$CE$2,'MP-2016 factors'!$CE$2:$CE$103,2+$A78-20)))</f>
        <v>0.87591435556684649</v>
      </c>
      <c r="I78" s="15">
        <f>H78*(1-IF(I$2&lt;=2032,'MP-2016 factors'!BK59,HLOOKUP('MP-2016 factors'!$CE$2,'MP-2016 factors'!$CE$2:$CE$103,2+$A78-20)))</f>
        <v>0.86435228607336412</v>
      </c>
      <c r="J78" s="15">
        <f>I78*(1-IF(J$2&lt;=2032,'MP-2016 factors'!BL59,HLOOKUP('MP-2016 factors'!$CE$2,'MP-2016 factors'!$CE$2:$CE$103,2+$A78-20)))</f>
        <v>0.85294283589719577</v>
      </c>
      <c r="K78" s="15">
        <f>J78*(1-IF(K$2&lt;=2032,'MP-2016 factors'!BM59,HLOOKUP('MP-2016 factors'!$CE$2,'MP-2016 factors'!$CE$2:$CE$103,2+$A78-20)))</f>
        <v>0.84185457903053218</v>
      </c>
      <c r="L78" s="15">
        <f>K78*(1-IF(L$2&lt;=2032,'MP-2016 factors'!BN59,HLOOKUP('MP-2016 factors'!$CE$2,'MP-2016 factors'!$CE$2:$CE$103,2+$A78-20)))</f>
        <v>0.83116302587684443</v>
      </c>
      <c r="M78" s="15">
        <f>L78*(1-IF(M$2&lt;=2032,'MP-2016 factors'!BO59,HLOOKUP('MP-2016 factors'!$CE$2,'MP-2016 factors'!$CE$2:$CE$103,2+$A78-20)))</f>
        <v>0.82093972065855925</v>
      </c>
      <c r="N78" s="15">
        <f>M78*(1-IF(N$2&lt;=2032,'MP-2016 factors'!BP59,HLOOKUP('MP-2016 factors'!$CE$2,'MP-2016 factors'!$CE$2:$CE$103,2+$A78-20)))</f>
        <v>0.81133472592685407</v>
      </c>
      <c r="O78" s="15">
        <f>N78*(1-IF(O$2&lt;=2032,'MP-2016 factors'!BQ59,HLOOKUP('MP-2016 factors'!$CE$2,'MP-2016 factors'!$CE$2:$CE$103,2+$A78-20)))</f>
        <v>0.80232891046906596</v>
      </c>
      <c r="P78" s="15">
        <f>O78*(1-IF(P$2&lt;=2032,'MP-2016 factors'!BR59,HLOOKUP('MP-2016 factors'!$CE$2,'MP-2016 factors'!$CE$2:$CE$103,2+$A78-20)))</f>
        <v>0.79398468980018766</v>
      </c>
      <c r="Q78" s="15">
        <f>P78*(1-IF(Q$2&lt;=2032,'MP-2016 factors'!BS59,HLOOKUP('MP-2016 factors'!$CE$2,'MP-2016 factors'!$CE$2:$CE$103,2+$A78-20)))</f>
        <v>0.78620363984014585</v>
      </c>
      <c r="R78" s="15">
        <f>Q78*(1-IF(R$2&lt;=2032,'MP-2016 factors'!BT59,HLOOKUP('MP-2016 factors'!$CE$2,'MP-2016 factors'!$CE$2:$CE$103,2+$A78-20)))</f>
        <v>0.7789705663536165</v>
      </c>
      <c r="S78" s="15">
        <f>R78*(1-IF(S$2&lt;=2032,'MP-2016 factors'!BU59,HLOOKUP('MP-2016 factors'!$CE$2,'MP-2016 factors'!$CE$2:$CE$103,2+$A78-20)))</f>
        <v>0.77211562536970468</v>
      </c>
      <c r="T78" s="15">
        <f>S78*(1-IF(T$2&lt;=2032,'MP-2016 factors'!BV59,HLOOKUP('MP-2016 factors'!$CE$2,'MP-2016 factors'!$CE$2:$CE$103,2+$A78-20)))</f>
        <v>0.76555264255406219</v>
      </c>
      <c r="U78" s="15">
        <f>T78*(1-IF(U$2&lt;=2032,'MP-2016 factors'!BW59,HLOOKUP('MP-2016 factors'!$CE$2,'MP-2016 factors'!$CE$2:$CE$103,2+$A78-20)))</f>
        <v>0.75912200035660815</v>
      </c>
      <c r="V78" s="15">
        <f>U78*(1-IF(V$2&lt;=2032,'MP-2016 factors'!BX59,HLOOKUP('MP-2016 factors'!$CE$2,'MP-2016 factors'!$CE$2:$CE$103,2+$A78-20)))</f>
        <v>0.75274537555361265</v>
      </c>
      <c r="W78" s="15">
        <f>V78*(1-IF(W$2&lt;=2032,'MP-2016 factors'!BY59,HLOOKUP('MP-2016 factors'!$CE$2,'MP-2016 factors'!$CE$2:$CE$103,2+$A78-20)))</f>
        <v>0.74627176532385153</v>
      </c>
      <c r="X78" s="15">
        <f>W78*(1-IF(X$2&lt;=2032,'MP-2016 factors'!BZ59,HLOOKUP('MP-2016 factors'!$CE$2,'MP-2016 factors'!$CE$2:$CE$103,2+$A78-20)))</f>
        <v>0.73962994661246928</v>
      </c>
      <c r="Y78" s="15">
        <f>X78*(1-IF(Y$2&lt;=2032,'MP-2016 factors'!CA59,HLOOKUP('MP-2016 factors'!$CE$2,'MP-2016 factors'!$CE$2:$CE$103,2+$A78-20)))</f>
        <v>0.73275138810897333</v>
      </c>
      <c r="Z78" s="15">
        <f>Y78*(1-IF(Z$2&lt;=2032,'MP-2016 factors'!CB59,HLOOKUP('MP-2016 factors'!$CE$2,'MP-2016 factors'!$CE$2:$CE$103,2+$A78-20)))</f>
        <v>0.72571697478312713</v>
      </c>
      <c r="AA78" s="15">
        <f>Z78*(1-IF(AA$2&lt;=2032,'MP-2016 factors'!CC59,HLOOKUP('MP-2016 factors'!$CE$2,'MP-2016 factors'!$CE$2:$CE$103,2+$A78-20)))</f>
        <v>0.71860494843025247</v>
      </c>
      <c r="AB78" s="15">
        <f>AA78*(1-IF(AB$2&lt;=2032,'MP-2016 factors'!CD59,HLOOKUP('MP-2016 factors'!$CE$2,'MP-2016 factors'!$CE$2:$CE$103,2+$A78-20)))</f>
        <v>0.7114188989459499</v>
      </c>
      <c r="AC78" s="15">
        <f>AB78*(1-IF(AC$2&lt;=2032,'MP-2016 factors'!CE59,HLOOKUP('MP-2016 factors'!$CE$2,'MP-2016 factors'!$CE$2:$CE$103,2+$A78-20)))</f>
        <v>0.70430470995649042</v>
      </c>
      <c r="AD78" s="15">
        <f>AC78*(1-IF(AD$2&lt;=2032,'MP-2016 factors'!CF59,HLOOKUP('MP-2016 factors'!$CE$2,'MP-2016 factors'!$CE$2:$CE$103,2+$A78-20)))</f>
        <v>0.69726166285692548</v>
      </c>
      <c r="AE78" s="15">
        <f>AD78*(1-IF(AE$2&lt;=2032,'MP-2016 factors'!CG59,HLOOKUP('MP-2016 factors'!$CE$2,'MP-2016 factors'!$CE$2:$CE$103,2+$A78-20)))</f>
        <v>0.69028904622835618</v>
      </c>
      <c r="AF78" s="15">
        <f>AE78*(1-IF(AF$2&lt;=2032,'MP-2016 factors'!CH59,HLOOKUP('MP-2016 factors'!$CE$2,'MP-2016 factors'!$CE$2:$CE$103,2+$A78-20)))</f>
        <v>0.68338615576607264</v>
      </c>
      <c r="AG78" s="15">
        <f>AF78*(1-IF(AG$2&lt;=2032,'MP-2016 factors'!CI59,HLOOKUP('MP-2016 factors'!$CE$2,'MP-2016 factors'!$CE$2:$CE$103,2+$A78-20)))</f>
        <v>0.6765522942084119</v>
      </c>
      <c r="AH78" s="15">
        <f>AG78*(1-IF(AH$2&lt;=2032,'MP-2016 factors'!CJ59,HLOOKUP('MP-2016 factors'!$CE$2,'MP-2016 factors'!$CE$2:$CE$103,2+$A78-20)))</f>
        <v>0.6697867712663278</v>
      </c>
      <c r="AI78" s="15">
        <f>AH78*(1-IF(AI$2&lt;=2032,'MP-2016 factors'!CK59,HLOOKUP('MP-2016 factors'!$CE$2,'MP-2016 factors'!$CE$2:$CE$103,2+$A78-20)))</f>
        <v>0.66308890355366457</v>
      </c>
      <c r="AJ78" s="15">
        <f>AI78*(1-IF(AJ$2&lt;=2032,'MP-2016 factors'!CL59,HLOOKUP('MP-2016 factors'!$CE$2,'MP-2016 factors'!$CE$2:$CE$103,2+$A78-20)))</f>
        <v>0.65645801451812791</v>
      </c>
      <c r="AK78" s="15">
        <f>AJ78*(1-IF(AK$2&lt;=2032,'MP-2016 factors'!CM59,HLOOKUP('MP-2016 factors'!$CE$2,'MP-2016 factors'!$CE$2:$CE$103,2+$A78-20)))</f>
        <v>0.64989343437294667</v>
      </c>
      <c r="AL78" s="15">
        <f>AK78*(1-IF(AL$2&lt;=2032,'MP-2016 factors'!CN59,HLOOKUP('MP-2016 factors'!$CE$2,'MP-2016 factors'!$CE$2:$CE$103,2+$A78-20)))</f>
        <v>0.64339450002921716</v>
      </c>
      <c r="AM78" s="15">
        <f>AL78*(1-IF(AM$2&lt;=2032,'MP-2016 factors'!CO59,HLOOKUP('MP-2016 factors'!$CE$2,'MP-2016 factors'!$CE$2:$CE$103,2+$A78-20)))</f>
        <v>0.63696055502892501</v>
      </c>
      <c r="AN78" s="15">
        <f>AM78*(1-IF(AN$2&lt;=2032,'MP-2016 factors'!CP59,HLOOKUP('MP-2016 factors'!$CE$2,'MP-2016 factors'!$CE$2:$CE$103,2+$A78-20)))</f>
        <v>0.63059094947863581</v>
      </c>
      <c r="AO78" s="15">
        <f>AN78*(1-IF(AO$2&lt;=2032,'MP-2016 factors'!CQ59,HLOOKUP('MP-2016 factors'!$CE$2,'MP-2016 factors'!$CE$2:$CE$103,2+$A78-20)))</f>
        <v>0.62428503998384943</v>
      </c>
      <c r="AP78" s="15">
        <f>AO78*(1-IF(AP$2&lt;=2032,'MP-2016 factors'!CR59,HLOOKUP('MP-2016 factors'!$CE$2,'MP-2016 factors'!$CE$2:$CE$103,2+$A78-20)))</f>
        <v>0.61804218958401091</v>
      </c>
      <c r="AQ78" s="15">
        <f>AP78*(1-IF(AQ$2&lt;=2032,'MP-2016 factors'!CS59,HLOOKUP('MP-2016 factors'!$CE$2,'MP-2016 factors'!$CE$2:$CE$103,2+$A78-20)))</f>
        <v>0.6118617676881708</v>
      </c>
      <c r="AR78" s="15">
        <f>AQ78*(1-IF(AR$2&lt;=2032,'MP-2016 factors'!CT59,HLOOKUP('MP-2016 factors'!$CE$2,'MP-2016 factors'!$CE$2:$CE$103,2+$A78-20)))</f>
        <v>0.60574315001128909</v>
      </c>
      <c r="AS78" s="15">
        <f>AR78*(1-IF(AS$2&lt;=2032,'MP-2016 factors'!CU59,HLOOKUP('MP-2016 factors'!$CE$2,'MP-2016 factors'!$CE$2:$CE$103,2+$A78-20)))</f>
        <v>0.59968571851117625</v>
      </c>
      <c r="AT78" s="15">
        <f>AS78*(1-IF(AT$2&lt;=2032,'MP-2016 factors'!CV59,HLOOKUP('MP-2016 factors'!$CE$2,'MP-2016 factors'!$CE$2:$CE$103,2+$A78-20)))</f>
        <v>0.59368886132606447</v>
      </c>
      <c r="AU78" s="15">
        <f>AT78*(1-IF(AU$2&lt;=2032,'MP-2016 factors'!CW59,HLOOKUP('MP-2016 factors'!$CE$2,'MP-2016 factors'!$CE$2:$CE$103,2+$A78-20)))</f>
        <v>0.58775197271280377</v>
      </c>
      <c r="AV78" s="15">
        <f>AU78*(1-IF(AV$2&lt;=2032,'MP-2016 factors'!CX59,HLOOKUP('MP-2016 factors'!$CE$2,'MP-2016 factors'!$CE$2:$CE$103,2+$A78-20)))</f>
        <v>0.58187445298567575</v>
      </c>
      <c r="AW78" s="15">
        <f>AV78*(1-IF(AW$2&lt;=2032,'MP-2016 factors'!CY59,HLOOKUP('MP-2016 factors'!$CE$2,'MP-2016 factors'!$CE$2:$CE$103,2+$A78-20)))</f>
        <v>0.57605570845581899</v>
      </c>
      <c r="AX78" s="15">
        <f>AW78*(1-IF(AX$2&lt;=2032,'MP-2016 factors'!CZ59,HLOOKUP('MP-2016 factors'!$CE$2,'MP-2016 factors'!$CE$2:$CE$103,2+$A78-20)))</f>
        <v>0.57029515137126074</v>
      </c>
      <c r="AY78" s="15">
        <f>AX78*(1-IF(AY$2&lt;=2032,'MP-2016 factors'!DA59,HLOOKUP('MP-2016 factors'!$CE$2,'MP-2016 factors'!$CE$2:$CE$103,2+$A78-20)))</f>
        <v>0.56459219985754816</v>
      </c>
      <c r="AZ78" s="15">
        <f>AY78*(1-IF(AZ$2&lt;=2032,'MP-2016 factors'!DB59,HLOOKUP('MP-2016 factors'!$CE$2,'MP-2016 factors'!$CE$2:$CE$103,2+$A78-20)))</f>
        <v>0.55894627785897266</v>
      </c>
      <c r="BA78" s="15">
        <f>AZ78*(1-IF(BA$2&lt;=2032,'MP-2016 factors'!DC59,HLOOKUP('MP-2016 factors'!$CE$2,'MP-2016 factors'!$CE$2:$CE$103,2+$A78-20)))</f>
        <v>0.55335681508038292</v>
      </c>
      <c r="BB78" s="15">
        <f>BA78*(1-IF(BB$2&lt;=2032,'MP-2016 factors'!DD59,HLOOKUP('MP-2016 factors'!$CE$2,'MP-2016 factors'!$CE$2:$CE$103,2+$A78-20)))</f>
        <v>0.54782324692957907</v>
      </c>
      <c r="BC78" s="15">
        <f>BB78*(1-IF(BC$2&lt;=2032,'MP-2016 factors'!DE59,HLOOKUP('MP-2016 factors'!$CE$2,'MP-2016 factors'!$CE$2:$CE$103,2+$A78-20)))</f>
        <v>0.54234501446028327</v>
      </c>
      <c r="BD78" s="15">
        <f>BC78*(1-IF(BD$2&lt;=2032,'MP-2016 factors'!DF59,HLOOKUP('MP-2016 factors'!$CE$2,'MP-2016 factors'!$CE$2:$CE$103,2+$A78-20)))</f>
        <v>0.53692156431568039</v>
      </c>
      <c r="BE78" s="15">
        <f>BD78*(1-IF(BE$2&lt;=2032,'MP-2016 factors'!DG59,HLOOKUP('MP-2016 factors'!$CE$2,'MP-2016 factors'!$CE$2:$CE$103,2+$A78-20)))</f>
        <v>0.53155234867252354</v>
      </c>
      <c r="BF78" s="15">
        <f>BE78*(1-IF(BF$2&lt;=2032,'MP-2016 factors'!DH59,HLOOKUP('MP-2016 factors'!$CE$2,'MP-2016 factors'!$CE$2:$CE$103,2+$A78-20)))</f>
        <v>0.52623682518579828</v>
      </c>
      <c r="BG78" s="15">
        <f>BF78*(1-IF(BG$2&lt;=2032,'MP-2016 factors'!DI59,HLOOKUP('MP-2016 factors'!$CE$2,'MP-2016 factors'!$CE$2:$CE$103,2+$A78-20)))</f>
        <v>0.52097445693394029</v>
      </c>
      <c r="BH78" s="15">
        <f>BG78*(1-IF(BH$2&lt;=2032,'MP-2016 factors'!DJ59,HLOOKUP('MP-2016 factors'!$CE$2,'MP-2016 factors'!$CE$2:$CE$103,2+$A78-20)))</f>
        <v>0.51576471236460086</v>
      </c>
      <c r="BI78" s="15">
        <f>BH78*(1-IF(BI$2&lt;=2032,'MP-2016 factors'!DK59,HLOOKUP('MP-2016 factors'!$CE$2,'MP-2016 factors'!$CE$2:$CE$103,2+$A78-20)))</f>
        <v>0.51060706524095489</v>
      </c>
      <c r="BJ78" s="15">
        <f>BI78*(1-IF(BJ$2&lt;=2032,'MP-2016 factors'!DL59,HLOOKUP('MP-2016 factors'!$CE$2,'MP-2016 factors'!$CE$2:$CE$103,2+$A78-20)))</f>
        <v>0.50550099458854536</v>
      </c>
      <c r="BK78" s="15">
        <f>BJ78*(1-IF(BK$2&lt;=2032,'MP-2016 factors'!DM59,HLOOKUP('MP-2016 factors'!$CE$2,'MP-2016 factors'!$CE$2:$CE$103,2+$A78-20)))</f>
        <v>0.50044598464265988</v>
      </c>
      <c r="BL78" s="15">
        <f>BK78*(1-IF(BL$2&lt;=2032,'MP-2016 factors'!DN59,HLOOKUP('MP-2016 factors'!$CE$2,'MP-2016 factors'!$CE$2:$CE$103,2+$A78-20)))</f>
        <v>0.49544152479623327</v>
      </c>
      <c r="BM78" s="15">
        <f>BL78*(1-IF(BM$2&lt;=2032,'MP-2016 factors'!DO59,HLOOKUP('MP-2016 factors'!$CE$2,'MP-2016 factors'!$CE$2:$CE$103,2+$A78-20)))</f>
        <v>0.49048710954827091</v>
      </c>
      <c r="BN78" s="15">
        <f>BM78*(1-IF(BN$2&lt;=2032,'MP-2016 factors'!DP59,HLOOKUP('MP-2016 factors'!$CE$2,'MP-2016 factors'!$CE$2:$CE$103,2+$A78-20)))</f>
        <v>0.4855822384527882</v>
      </c>
      <c r="BO78" s="15">
        <f>BN78*(1-IF(BO$2&lt;=2032,'MP-2016 factors'!DQ59,HLOOKUP('MP-2016 factors'!$CE$2,'MP-2016 factors'!$CE$2:$CE$103,2+$A78-20)))</f>
        <v>0.48072641606826033</v>
      </c>
      <c r="BP78" s="15">
        <f>BO78*(1-IF(BP$2&lt;=2032,'MP-2016 factors'!DR59,HLOOKUP('MP-2016 factors'!$CE$2,'MP-2016 factors'!$CE$2:$CE$103,2+$A78-20)))</f>
        <v>0.47591915190757772</v>
      </c>
      <c r="BQ78" s="15">
        <f>BP78*(1-IF(BQ$2&lt;=2032,'MP-2016 factors'!DS59,HLOOKUP('MP-2016 factors'!$CE$2,'MP-2016 factors'!$CE$2:$CE$103,2+$A78-20)))</f>
        <v>0.47115996038850194</v>
      </c>
      <c r="BR78" s="15">
        <f>BQ78*(1-IF(BR$2&lt;=2032,'MP-2016 factors'!DT59,HLOOKUP('MP-2016 factors'!$CE$2,'MP-2016 factors'!$CE$2:$CE$103,2+$A78-20)))</f>
        <v>0.46644836078461693</v>
      </c>
      <c r="BS78" s="15">
        <f>BR78*(1-IF(BS$2&lt;=2032,'MP-2016 factors'!DU59,HLOOKUP('MP-2016 factors'!$CE$2,'MP-2016 factors'!$CE$2:$CE$103,2+$A78-20)))</f>
        <v>0.46178387717677077</v>
      </c>
      <c r="BT78" s="15">
        <f>BS78*(1-IF(BT$2&lt;=2032,'MP-2016 factors'!DV59,HLOOKUP('MP-2016 factors'!$CE$2,'MP-2016 factors'!$CE$2:$CE$103,2+$A78-20)))</f>
        <v>0.45716603840500308</v>
      </c>
      <c r="BU78" s="15">
        <f>BT78*(1-IF(BU$2&lt;=2032,'MP-2016 factors'!DW59,HLOOKUP('MP-2016 factors'!$CE$2,'MP-2016 factors'!$CE$2:$CE$103,2+$A78-20)))</f>
        <v>0.45259437802095304</v>
      </c>
      <c r="BV78" s="15">
        <f>BU78*(1-IF(BV$2&lt;=2032,'MP-2016 factors'!DX59,HLOOKUP('MP-2016 factors'!$CE$2,'MP-2016 factors'!$CE$2:$CE$103,2+$A78-20)))</f>
        <v>0.4480684342407435</v>
      </c>
      <c r="BW78" s="15">
        <f>BV78*(1-IF(BW$2&lt;=2032,'MP-2016 factors'!DY59,HLOOKUP('MP-2016 factors'!$CE$2,'MP-2016 factors'!$CE$2:$CE$103,2+$A78-20)))</f>
        <v>0.44358774989833605</v>
      </c>
      <c r="BX78" s="15">
        <f>BW78*(1-IF(BX$2&lt;=2032,'MP-2016 factors'!DZ59,HLOOKUP('MP-2016 factors'!$CE$2,'MP-2016 factors'!$CE$2:$CE$103,2+$A78-20)))</f>
        <v>0.43915187239935266</v>
      </c>
      <c r="BY78" s="15">
        <f>BX78*(1-IF(BY$2&lt;=2032,'MP-2016 factors'!EA59,HLOOKUP('MP-2016 factors'!$CE$2,'MP-2016 factors'!$CE$2:$CE$103,2+$A78-20)))</f>
        <v>0.43476035367535915</v>
      </c>
      <c r="BZ78" s="15">
        <f>BY78*(1-IF(BZ$2&lt;=2032,'MP-2016 factors'!EB59,HLOOKUP('MP-2016 factors'!$CE$2,'MP-2016 factors'!$CE$2:$CE$103,2+$A78-20)))</f>
        <v>0.43041275013860553</v>
      </c>
      <c r="CA78" s="15">
        <f>BZ78*(1-IF(CA$2&lt;=2032,'MP-2016 factors'!EC59,HLOOKUP('MP-2016 factors'!$CE$2,'MP-2016 factors'!$CE$2:$CE$103,2+$A78-20)))</f>
        <v>0.42610862263721949</v>
      </c>
      <c r="CB78" s="15">
        <f>CA78*(1-IF(CB$2&lt;=2032,'MP-2016 factors'!ED59,HLOOKUP('MP-2016 factors'!$CE$2,'MP-2016 factors'!$CE$2:$CE$103,2+$A78-20)))</f>
        <v>0.42184753641084727</v>
      </c>
      <c r="CC78" s="15">
        <f>CB78*(1-IF(CC$2&lt;=2032,'MP-2016 factors'!EE59,HLOOKUP('MP-2016 factors'!$CE$2,'MP-2016 factors'!$CE$2:$CE$103,2+$A78-20)))</f>
        <v>0.4176290610467388</v>
      </c>
      <c r="CD78" s="15">
        <f>CC78*(1-IF(CD$2&lt;=2032,'MP-2016 factors'!EF59,HLOOKUP('MP-2016 factors'!$CE$2,'MP-2016 factors'!$CE$2:$CE$103,2+$A78-20)))</f>
        <v>0.41345277043627143</v>
      </c>
      <c r="CE78" s="15">
        <f>CD78*(1-IF(CE$2&lt;=2032,'MP-2016 factors'!EG59,HLOOKUP('MP-2016 factors'!$CE$2,'MP-2016 factors'!$CE$2:$CE$103,2+$A78-20)))</f>
        <v>0.4093182427319087</v>
      </c>
      <c r="CF78" s="15">
        <f>CE78*(1-IF(CF$2&lt;=2032,'MP-2016 factors'!EH59,HLOOKUP('MP-2016 factors'!$CE$2,'MP-2016 factors'!$CE$2:$CE$103,2+$A78-20)))</f>
        <v>0.4052250603045896</v>
      </c>
      <c r="CG78" s="15">
        <f>CF78*(1-IF(CG$2&lt;=2032,'MP-2016 factors'!EI59,HLOOKUP('MP-2016 factors'!$CE$2,'MP-2016 factors'!$CE$2:$CE$103,2+$A78-20)))</f>
        <v>0.40117280970154368</v>
      </c>
      <c r="CH78" s="15">
        <f>CG78*(1-IF(CH$2&lt;=2032,'MP-2016 factors'!EJ59,HLOOKUP('MP-2016 factors'!$CE$2,'MP-2016 factors'!$CE$2:$CE$103,2+$A78-20)))</f>
        <v>0.39716108160452823</v>
      </c>
      <c r="CI78" s="15">
        <f>CH78*(1-IF(CI$2&lt;=2032,'MP-2016 factors'!EK59,HLOOKUP('MP-2016 factors'!$CE$2,'MP-2016 factors'!$CE$2:$CE$103,2+$A78-20)))</f>
        <v>0.39318947078848293</v>
      </c>
      <c r="CJ78" s="15">
        <f>CI78*(1-IF(CJ$2&lt;=2032,'MP-2016 factors'!EL59,HLOOKUP('MP-2016 factors'!$CE$2,'MP-2016 factors'!$CE$2:$CE$103,2+$A78-20)))</f>
        <v>0.38925757608059808</v>
      </c>
      <c r="CK78" s="15">
        <f>CJ78*(1-IF(CK$2&lt;=2032,'MP-2016 factors'!EM59,HLOOKUP('MP-2016 factors'!$CE$2,'MP-2016 factors'!$CE$2:$CE$103,2+$A78-20)))</f>
        <v>0.38536500031979209</v>
      </c>
      <c r="CL78" s="15">
        <f>CK78*(1-IF(CL$2&lt;=2032,'MP-2016 factors'!EN59,HLOOKUP('MP-2016 factors'!$CE$2,'MP-2016 factors'!$CE$2:$CE$103,2+$A78-20)))</f>
        <v>0.38151135031659417</v>
      </c>
      <c r="CM78" s="15">
        <f>CL78*(1-IF(CM$2&lt;=2032,'MP-2016 factors'!EO59,HLOOKUP('MP-2016 factors'!$CE$2,'MP-2016 factors'!$CE$2:$CE$103,2+$A78-20)))</f>
        <v>0.37769623681342823</v>
      </c>
      <c r="CN78" s="15">
        <f>CM78*(1-IF(CN$2&lt;=2032,'MP-2016 factors'!EP59,HLOOKUP('MP-2016 factors'!$CE$2,'MP-2016 factors'!$CE$2:$CE$103,2+$A78-20)))</f>
        <v>0.37391927444529394</v>
      </c>
      <c r="CO78" s="15">
        <f>CN78*(1-IF(CO$2&lt;=2032,'MP-2016 factors'!EQ59,HLOOKUP('MP-2016 factors'!$CE$2,'MP-2016 factors'!$CE$2:$CE$103,2+$A78-20)))</f>
        <v>0.37018008170084099</v>
      </c>
      <c r="CP78" s="15">
        <f>CO78*(1-IF(CP$2&lt;=2032,'MP-2016 factors'!ER59,HLOOKUP('MP-2016 factors'!$CE$2,'MP-2016 factors'!$CE$2:$CE$103,2+$A78-20)))</f>
        <v>0.36647828088383255</v>
      </c>
      <c r="CQ78" s="15">
        <f>CP78*(1-IF(CQ$2&lt;=2032,'MP-2016 factors'!ES59,HLOOKUP('MP-2016 factors'!$CE$2,'MP-2016 factors'!$CE$2:$CE$103,2+$A78-20)))</f>
        <v>0.36281349807499425</v>
      </c>
      <c r="CR78" s="15">
        <f>CQ78*(1-IF(CR$2&lt;=2032,'MP-2016 factors'!ET59,HLOOKUP('MP-2016 factors'!$CE$2,'MP-2016 factors'!$CE$2:$CE$103,2+$A78-20)))</f>
        <v>0.35918536309424431</v>
      </c>
      <c r="CS78" s="15">
        <f>CR78*(1-IF(CS$2&lt;=2032,'MP-2016 factors'!EU59,HLOOKUP('MP-2016 factors'!$CE$2,'MP-2016 factors'!$CE$2:$CE$103,2+$A78-20)))</f>
        <v>0.35559350946330187</v>
      </c>
      <c r="CT78" s="15">
        <f>CS78*(1-IF(CT$2&lt;=2032,'MP-2016 factors'!EV59,HLOOKUP('MP-2016 factors'!$CE$2,'MP-2016 factors'!$CE$2:$CE$103,2+$A78-20)))</f>
        <v>0.35203757436866884</v>
      </c>
      <c r="CU78" s="15">
        <f>CT78*(1-IF(CU$2&lt;=2032,'MP-2016 factors'!EW59,HLOOKUP('MP-2016 factors'!$CE$2,'MP-2016 factors'!$CE$2:$CE$103,2+$A78-20)))</f>
        <v>0.34851719862498215</v>
      </c>
      <c r="CV78" s="15">
        <f>CU78*(1-IF(CV$2&lt;=2032,'MP-2016 factors'!EX59,HLOOKUP('MP-2016 factors'!$CE$2,'MP-2016 factors'!$CE$2:$CE$103,2+$A78-20)))</f>
        <v>0.34503202663873234</v>
      </c>
      <c r="CW78" s="15">
        <f>CV78*(1-IF(CW$2&lt;=2032,'MP-2016 factors'!EY59,HLOOKUP('MP-2016 factors'!$CE$2,'MP-2016 factors'!$CE$2:$CE$103,2+$A78-20)))</f>
        <v>0.34158170637234503</v>
      </c>
      <c r="CX78" s="15">
        <f>CW78*(1-IF(CX$2&lt;=2032,'MP-2016 factors'!EZ59,HLOOKUP('MP-2016 factors'!$CE$2,'MP-2016 factors'!$CE$2:$CE$103,2+$A78-20)))</f>
        <v>0.33816588930862157</v>
      </c>
      <c r="CY78" s="15">
        <f>CX78*(1-IF(CY$2&lt;=2032,'MP-2016 factors'!FA59,HLOOKUP('MP-2016 factors'!$CE$2,'MP-2016 factors'!$CE$2:$CE$103,2+$A78-20)))</f>
        <v>0.33478423041553534</v>
      </c>
      <c r="CZ78" s="15">
        <f>CY78*(1-IF(CZ$2&lt;=2032,'MP-2016 factors'!FB59,HLOOKUP('MP-2016 factors'!$CE$2,'MP-2016 factors'!$CE$2:$CE$103,2+$A78-20)))</f>
        <v>0.33143638811137999</v>
      </c>
      <c r="DA78" s="15">
        <f>CZ78*(1-IF(DA$2&lt;=2032,'MP-2016 factors'!FC59,HLOOKUP('MP-2016 factors'!$CE$2,'MP-2016 factors'!$CE$2:$CE$103,2+$A78-20)))</f>
        <v>0.32812202423026621</v>
      </c>
      <c r="DB78" s="15">
        <f>DA78*(1-IF(DB$2&lt;=2032,'MP-2016 factors'!FD59,HLOOKUP('MP-2016 factors'!$CE$2,'MP-2016 factors'!$CE$2:$CE$103,2+$A78-20)))</f>
        <v>0.32484080398796356</v>
      </c>
      <c r="DC78" s="15">
        <f>DB78*(1-IF(DC$2&lt;=2032,'MP-2016 factors'!FE59,HLOOKUP('MP-2016 factors'!$CE$2,'MP-2016 factors'!$CE$2:$CE$103,2+$A78-20)))</f>
        <v>0.32159239594808392</v>
      </c>
      <c r="DD78" s="15">
        <f>DC78*(1-IF(DD$2&lt;=2032,'MP-2016 factors'!FF59,HLOOKUP('MP-2016 factors'!$CE$2,'MP-2016 factors'!$CE$2:$CE$103,2+$A78-20)))</f>
        <v>0.31837647198860308</v>
      </c>
      <c r="DE78" s="15">
        <f>DD78*(1-IF(DE$2&lt;=2032,'MP-2016 factors'!FG59,HLOOKUP('MP-2016 factors'!$CE$2,'MP-2016 factors'!$CE$2:$CE$103,2+$A78-20)))</f>
        <v>0.31519270726871707</v>
      </c>
      <c r="DF78" s="15">
        <f>DE78*(1-IF(DF$2&lt;=2032,'MP-2016 factors'!FH59,HLOOKUP('MP-2016 factors'!$CE$2,'MP-2016 factors'!$CE$2:$CE$103,2+$A78-20)))</f>
        <v>0.31204078019602988</v>
      </c>
    </row>
    <row r="79" spans="1:110" x14ac:dyDescent="0.25">
      <c r="A79">
        <f t="shared" si="17"/>
        <v>77</v>
      </c>
      <c r="B79" s="15">
        <v>1</v>
      </c>
      <c r="C79" s="15">
        <f>B79*(1-IF(C$2&lt;=2032,'MP-2016 factors'!BE60,HLOOKUP('MP-2016 factors'!$CE$2,'MP-2016 factors'!$CE$2:$CE$103,2+$A79-20)))</f>
        <v>0.9748</v>
      </c>
      <c r="D79" s="15">
        <f>C79*(1-IF(D$2&lt;=2032,'MP-2016 factors'!BF60,HLOOKUP('MP-2016 factors'!$CE$2,'MP-2016 factors'!$CE$2:$CE$103,2+$A79-20)))</f>
        <v>0.95091740000000002</v>
      </c>
      <c r="E79" s="15">
        <f>D79*(1-IF(E$2&lt;=2032,'MP-2016 factors'!BG60,HLOOKUP('MP-2016 factors'!$CE$2,'MP-2016 factors'!$CE$2:$CE$103,2+$A79-20)))</f>
        <v>0.92895120805999998</v>
      </c>
      <c r="F79" s="15">
        <f>E79*(1-IF(F$2&lt;=2032,'MP-2016 factors'!BH60,HLOOKUP('MP-2016 factors'!$CE$2,'MP-2016 factors'!$CE$2:$CE$103,2+$A79-20)))</f>
        <v>0.909350337569934</v>
      </c>
      <c r="G79" s="15">
        <f>F79*(1-IF(G$2&lt;=2032,'MP-2016 factors'!BI60,HLOOKUP('MP-2016 factors'!$CE$2,'MP-2016 factors'!$CE$2:$CE$103,2+$A79-20)))</f>
        <v>0.8923454862573762</v>
      </c>
      <c r="H79" s="15">
        <f>G79*(1-IF(H$2&lt;=2032,'MP-2016 factors'!BJ60,HLOOKUP('MP-2016 factors'!$CE$2,'MP-2016 factors'!$CE$2:$CE$103,2+$A79-20)))</f>
        <v>0.87806795847725816</v>
      </c>
      <c r="I79" s="15">
        <f>H79*(1-IF(I$2&lt;=2032,'MP-2016 factors'!BK60,HLOOKUP('MP-2016 factors'!$CE$2,'MP-2016 factors'!$CE$2:$CE$103,2+$A79-20)))</f>
        <v>0.86656526822120605</v>
      </c>
      <c r="J79" s="15">
        <f>I79*(1-IF(J$2&lt;=2032,'MP-2016 factors'!BL60,HLOOKUP('MP-2016 factors'!$CE$2,'MP-2016 factors'!$CE$2:$CE$103,2+$A79-20)))</f>
        <v>0.85521326320750823</v>
      </c>
      <c r="K79" s="15">
        <f>J79*(1-IF(K$2&lt;=2032,'MP-2016 factors'!BM60,HLOOKUP('MP-2016 factors'!$CE$2,'MP-2016 factors'!$CE$2:$CE$103,2+$A79-20)))</f>
        <v>0.84409549078581059</v>
      </c>
      <c r="L79" s="15">
        <f>K79*(1-IF(L$2&lt;=2032,'MP-2016 factors'!BN60,HLOOKUP('MP-2016 factors'!$CE$2,'MP-2016 factors'!$CE$2:$CE$103,2+$A79-20)))</f>
        <v>0.83337547805283074</v>
      </c>
      <c r="M79" s="15">
        <f>L79*(1-IF(M$2&lt;=2032,'MP-2016 factors'!BO60,HLOOKUP('MP-2016 factors'!$CE$2,'MP-2016 factors'!$CE$2:$CE$103,2+$A79-20)))</f>
        <v>0.82304162212497567</v>
      </c>
      <c r="N79" s="15">
        <f>M79*(1-IF(N$2&lt;=2032,'MP-2016 factors'!BP60,HLOOKUP('MP-2016 factors'!$CE$2,'MP-2016 factors'!$CE$2:$CE$103,2+$A79-20)))</f>
        <v>0.81324742682168849</v>
      </c>
      <c r="O79" s="15">
        <f>N79*(1-IF(O$2&lt;=2032,'MP-2016 factors'!BQ60,HLOOKUP('MP-2016 factors'!$CE$2,'MP-2016 factors'!$CE$2:$CE$103,2+$A79-20)))</f>
        <v>0.80397640615592125</v>
      </c>
      <c r="P79" s="15">
        <f>O79*(1-IF(P$2&lt;=2032,'MP-2016 factors'!BR60,HLOOKUP('MP-2016 factors'!$CE$2,'MP-2016 factors'!$CE$2:$CE$103,2+$A79-20)))</f>
        <v>0.79529346096943732</v>
      </c>
      <c r="Q79" s="15">
        <f>P79*(1-IF(Q$2&lt;=2032,'MP-2016 factors'!BS60,HLOOKUP('MP-2016 factors'!$CE$2,'MP-2016 factors'!$CE$2:$CE$103,2+$A79-20)))</f>
        <v>0.78718146766754904</v>
      </c>
      <c r="R79" s="15">
        <f>Q79*(1-IF(R$2&lt;=2032,'MP-2016 factors'!BT60,HLOOKUP('MP-2016 factors'!$CE$2,'MP-2016 factors'!$CE$2:$CE$103,2+$A79-20)))</f>
        <v>0.77954580743117374</v>
      </c>
      <c r="S79" s="15">
        <f>R79*(1-IF(S$2&lt;=2032,'MP-2016 factors'!BU60,HLOOKUP('MP-2016 factors'!$CE$2,'MP-2016 factors'!$CE$2:$CE$103,2+$A79-20)))</f>
        <v>0.77229603142206382</v>
      </c>
      <c r="T79" s="15">
        <f>S79*(1-IF(T$2&lt;=2032,'MP-2016 factors'!BV60,HLOOKUP('MP-2016 factors'!$CE$2,'MP-2016 factors'!$CE$2:$CE$103,2+$A79-20)))</f>
        <v>0.76534536713926526</v>
      </c>
      <c r="U79" s="15">
        <f>T79*(1-IF(U$2&lt;=2032,'MP-2016 factors'!BW60,HLOOKUP('MP-2016 factors'!$CE$2,'MP-2016 factors'!$CE$2:$CE$103,2+$A79-20)))</f>
        <v>0.75861032790843974</v>
      </c>
      <c r="V79" s="15">
        <f>U79*(1-IF(V$2&lt;=2032,'MP-2016 factors'!BX60,HLOOKUP('MP-2016 factors'!$CE$2,'MP-2016 factors'!$CE$2:$CE$103,2+$A79-20)))</f>
        <v>0.75201041805563629</v>
      </c>
      <c r="W79" s="15">
        <f>V79*(1-IF(W$2&lt;=2032,'MP-2016 factors'!BY60,HLOOKUP('MP-2016 factors'!$CE$2,'MP-2016 factors'!$CE$2:$CE$103,2+$A79-20)))</f>
        <v>0.74539272637674669</v>
      </c>
      <c r="X79" s="15">
        <f>W79*(1-IF(X$2&lt;=2032,'MP-2016 factors'!BZ60,HLOOKUP('MP-2016 factors'!$CE$2,'MP-2016 factors'!$CE$2:$CE$103,2+$A79-20)))</f>
        <v>0.73868419183935596</v>
      </c>
      <c r="Y79" s="15">
        <f>X79*(1-IF(Y$2&lt;=2032,'MP-2016 factors'!CA60,HLOOKUP('MP-2016 factors'!$CE$2,'MP-2016 factors'!$CE$2:$CE$103,2+$A79-20)))</f>
        <v>0.73181442885524994</v>
      </c>
      <c r="Z79" s="15">
        <f>Y79*(1-IF(Z$2&lt;=2032,'MP-2016 factors'!CB60,HLOOKUP('MP-2016 factors'!$CE$2,'MP-2016 factors'!$CE$2:$CE$103,2+$A79-20)))</f>
        <v>0.7247890103382395</v>
      </c>
      <c r="AA79" s="15">
        <f>Z79*(1-IF(AA$2&lt;=2032,'MP-2016 factors'!CC60,HLOOKUP('MP-2016 factors'!$CE$2,'MP-2016 factors'!$CE$2:$CE$103,2+$A79-20)))</f>
        <v>0.71768607803692475</v>
      </c>
      <c r="AB79" s="15">
        <f>AA79*(1-IF(AB$2&lt;=2032,'MP-2016 factors'!CD60,HLOOKUP('MP-2016 factors'!$CE$2,'MP-2016 factors'!$CE$2:$CE$103,2+$A79-20)))</f>
        <v>0.71050921725655547</v>
      </c>
      <c r="AC79" s="15">
        <f>AB79*(1-IF(AC$2&lt;=2032,'MP-2016 factors'!CE60,HLOOKUP('MP-2016 factors'!$CE$2,'MP-2016 factors'!$CE$2:$CE$103,2+$A79-20)))</f>
        <v>0.70340412508398986</v>
      </c>
      <c r="AD79" s="15">
        <f>AC79*(1-IF(AD$2&lt;=2032,'MP-2016 factors'!CF60,HLOOKUP('MP-2016 factors'!$CE$2,'MP-2016 factors'!$CE$2:$CE$103,2+$A79-20)))</f>
        <v>0.69637008383314991</v>
      </c>
      <c r="AE79" s="15">
        <f>AD79*(1-IF(AE$2&lt;=2032,'MP-2016 factors'!CG60,HLOOKUP('MP-2016 factors'!$CE$2,'MP-2016 factors'!$CE$2:$CE$103,2+$A79-20)))</f>
        <v>0.68940638299481838</v>
      </c>
      <c r="AF79" s="15">
        <f>AE79*(1-IF(AF$2&lt;=2032,'MP-2016 factors'!CH60,HLOOKUP('MP-2016 factors'!$CE$2,'MP-2016 factors'!$CE$2:$CE$103,2+$A79-20)))</f>
        <v>0.68251231916487021</v>
      </c>
      <c r="AG79" s="15">
        <f>AF79*(1-IF(AG$2&lt;=2032,'MP-2016 factors'!CI60,HLOOKUP('MP-2016 factors'!$CE$2,'MP-2016 factors'!$CE$2:$CE$103,2+$A79-20)))</f>
        <v>0.67568719597322147</v>
      </c>
      <c r="AH79" s="15">
        <f>AG79*(1-IF(AH$2&lt;=2032,'MP-2016 factors'!CJ60,HLOOKUP('MP-2016 factors'!$CE$2,'MP-2016 factors'!$CE$2:$CE$103,2+$A79-20)))</f>
        <v>0.66893032401348929</v>
      </c>
      <c r="AI79" s="15">
        <f>AH79*(1-IF(AI$2&lt;=2032,'MP-2016 factors'!CK60,HLOOKUP('MP-2016 factors'!$CE$2,'MP-2016 factors'!$CE$2:$CE$103,2+$A79-20)))</f>
        <v>0.66224102077335434</v>
      </c>
      <c r="AJ79" s="15">
        <f>AI79*(1-IF(AJ$2&lt;=2032,'MP-2016 factors'!CL60,HLOOKUP('MP-2016 factors'!$CE$2,'MP-2016 factors'!$CE$2:$CE$103,2+$A79-20)))</f>
        <v>0.65561861056562076</v>
      </c>
      <c r="AK79" s="15">
        <f>AJ79*(1-IF(AK$2&lt;=2032,'MP-2016 factors'!CM60,HLOOKUP('MP-2016 factors'!$CE$2,'MP-2016 factors'!$CE$2:$CE$103,2+$A79-20)))</f>
        <v>0.64906242445996454</v>
      </c>
      <c r="AL79" s="15">
        <f>AK79*(1-IF(AL$2&lt;=2032,'MP-2016 factors'!CN60,HLOOKUP('MP-2016 factors'!$CE$2,'MP-2016 factors'!$CE$2:$CE$103,2+$A79-20)))</f>
        <v>0.64257180021536486</v>
      </c>
      <c r="AM79" s="15">
        <f>AL79*(1-IF(AM$2&lt;=2032,'MP-2016 factors'!CO60,HLOOKUP('MP-2016 factors'!$CE$2,'MP-2016 factors'!$CE$2:$CE$103,2+$A79-20)))</f>
        <v>0.63614608221321123</v>
      </c>
      <c r="AN79" s="15">
        <f>AM79*(1-IF(AN$2&lt;=2032,'MP-2016 factors'!CP60,HLOOKUP('MP-2016 factors'!$CE$2,'MP-2016 factors'!$CE$2:$CE$103,2+$A79-20)))</f>
        <v>0.62978462139107916</v>
      </c>
      <c r="AO79" s="15">
        <f>AN79*(1-IF(AO$2&lt;=2032,'MP-2016 factors'!CQ60,HLOOKUP('MP-2016 factors'!$CE$2,'MP-2016 factors'!$CE$2:$CE$103,2+$A79-20)))</f>
        <v>0.62348677517716833</v>
      </c>
      <c r="AP79" s="15">
        <f>AO79*(1-IF(AP$2&lt;=2032,'MP-2016 factors'!CR60,HLOOKUP('MP-2016 factors'!$CE$2,'MP-2016 factors'!$CE$2:$CE$103,2+$A79-20)))</f>
        <v>0.6172519074253966</v>
      </c>
      <c r="AQ79" s="15">
        <f>AP79*(1-IF(AQ$2&lt;=2032,'MP-2016 factors'!CS60,HLOOKUP('MP-2016 factors'!$CE$2,'MP-2016 factors'!$CE$2:$CE$103,2+$A79-20)))</f>
        <v>0.61107938835114262</v>
      </c>
      <c r="AR79" s="15">
        <f>AQ79*(1-IF(AR$2&lt;=2032,'MP-2016 factors'!CT60,HLOOKUP('MP-2016 factors'!$CE$2,'MP-2016 factors'!$CE$2:$CE$103,2+$A79-20)))</f>
        <v>0.60496859446763118</v>
      </c>
      <c r="AS79" s="15">
        <f>AR79*(1-IF(AS$2&lt;=2032,'MP-2016 factors'!CU60,HLOOKUP('MP-2016 factors'!$CE$2,'MP-2016 factors'!$CE$2:$CE$103,2+$A79-20)))</f>
        <v>0.59891890852295482</v>
      </c>
      <c r="AT79" s="15">
        <f>AS79*(1-IF(AT$2&lt;=2032,'MP-2016 factors'!CV60,HLOOKUP('MP-2016 factors'!$CE$2,'MP-2016 factors'!$CE$2:$CE$103,2+$A79-20)))</f>
        <v>0.59292971943772521</v>
      </c>
      <c r="AU79" s="15">
        <f>AT79*(1-IF(AU$2&lt;=2032,'MP-2016 factors'!CW60,HLOOKUP('MP-2016 factors'!$CE$2,'MP-2016 factors'!$CE$2:$CE$103,2+$A79-20)))</f>
        <v>0.58700042224334792</v>
      </c>
      <c r="AV79" s="15">
        <f>AU79*(1-IF(AV$2&lt;=2032,'MP-2016 factors'!CX60,HLOOKUP('MP-2016 factors'!$CE$2,'MP-2016 factors'!$CE$2:$CE$103,2+$A79-20)))</f>
        <v>0.58113041802091447</v>
      </c>
      <c r="AW79" s="15">
        <f>AV79*(1-IF(AW$2&lt;=2032,'MP-2016 factors'!CY60,HLOOKUP('MP-2016 factors'!$CE$2,'MP-2016 factors'!$CE$2:$CE$103,2+$A79-20)))</f>
        <v>0.57531911384070533</v>
      </c>
      <c r="AX79" s="15">
        <f>AW79*(1-IF(AX$2&lt;=2032,'MP-2016 factors'!CZ60,HLOOKUP('MP-2016 factors'!$CE$2,'MP-2016 factors'!$CE$2:$CE$103,2+$A79-20)))</f>
        <v>0.56956592270229822</v>
      </c>
      <c r="AY79" s="15">
        <f>AX79*(1-IF(AY$2&lt;=2032,'MP-2016 factors'!DA60,HLOOKUP('MP-2016 factors'!$CE$2,'MP-2016 factors'!$CE$2:$CE$103,2+$A79-20)))</f>
        <v>0.56387026347527525</v>
      </c>
      <c r="AZ79" s="15">
        <f>AY79*(1-IF(AZ$2&lt;=2032,'MP-2016 factors'!DB60,HLOOKUP('MP-2016 factors'!$CE$2,'MP-2016 factors'!$CE$2:$CE$103,2+$A79-20)))</f>
        <v>0.5582315608405225</v>
      </c>
      <c r="BA79" s="15">
        <f>AZ79*(1-IF(BA$2&lt;=2032,'MP-2016 factors'!DC60,HLOOKUP('MP-2016 factors'!$CE$2,'MP-2016 factors'!$CE$2:$CE$103,2+$A79-20)))</f>
        <v>0.55264924523211723</v>
      </c>
      <c r="BB79" s="15">
        <f>BA79*(1-IF(BB$2&lt;=2032,'MP-2016 factors'!DD60,HLOOKUP('MP-2016 factors'!$CE$2,'MP-2016 factors'!$CE$2:$CE$103,2+$A79-20)))</f>
        <v>0.54712275277979605</v>
      </c>
      <c r="BC79" s="15">
        <f>BB79*(1-IF(BC$2&lt;=2032,'MP-2016 factors'!DE60,HLOOKUP('MP-2016 factors'!$CE$2,'MP-2016 factors'!$CE$2:$CE$103,2+$A79-20)))</f>
        <v>0.54165152525199811</v>
      </c>
      <c r="BD79" s="15">
        <f>BC79*(1-IF(BD$2&lt;=2032,'MP-2016 factors'!DF60,HLOOKUP('MP-2016 factors'!$CE$2,'MP-2016 factors'!$CE$2:$CE$103,2+$A79-20)))</f>
        <v>0.53623500999947815</v>
      </c>
      <c r="BE79" s="15">
        <f>BD79*(1-IF(BE$2&lt;=2032,'MP-2016 factors'!DG60,HLOOKUP('MP-2016 factors'!$CE$2,'MP-2016 factors'!$CE$2:$CE$103,2+$A79-20)))</f>
        <v>0.5308726598994834</v>
      </c>
      <c r="BF79" s="15">
        <f>BE79*(1-IF(BF$2&lt;=2032,'MP-2016 factors'!DH60,HLOOKUP('MP-2016 factors'!$CE$2,'MP-2016 factors'!$CE$2:$CE$103,2+$A79-20)))</f>
        <v>0.52556393330048856</v>
      </c>
      <c r="BG79" s="15">
        <f>BF79*(1-IF(BG$2&lt;=2032,'MP-2016 factors'!DI60,HLOOKUP('MP-2016 factors'!$CE$2,'MP-2016 factors'!$CE$2:$CE$103,2+$A79-20)))</f>
        <v>0.52030829396748368</v>
      </c>
      <c r="BH79" s="15">
        <f>BG79*(1-IF(BH$2&lt;=2032,'MP-2016 factors'!DJ60,HLOOKUP('MP-2016 factors'!$CE$2,'MP-2016 factors'!$CE$2:$CE$103,2+$A79-20)))</f>
        <v>0.51510521102780882</v>
      </c>
      <c r="BI79" s="15">
        <f>BH79*(1-IF(BI$2&lt;=2032,'MP-2016 factors'!DK60,HLOOKUP('MP-2016 factors'!$CE$2,'MP-2016 factors'!$CE$2:$CE$103,2+$A79-20)))</f>
        <v>0.50995415891753071</v>
      </c>
      <c r="BJ79" s="15">
        <f>BI79*(1-IF(BJ$2&lt;=2032,'MP-2016 factors'!DL60,HLOOKUP('MP-2016 factors'!$CE$2,'MP-2016 factors'!$CE$2:$CE$103,2+$A79-20)))</f>
        <v>0.50485461732835535</v>
      </c>
      <c r="BK79" s="15">
        <f>BJ79*(1-IF(BK$2&lt;=2032,'MP-2016 factors'!DM60,HLOOKUP('MP-2016 factors'!$CE$2,'MP-2016 factors'!$CE$2:$CE$103,2+$A79-20)))</f>
        <v>0.49980607115507181</v>
      </c>
      <c r="BL79" s="15">
        <f>BK79*(1-IF(BL$2&lt;=2032,'MP-2016 factors'!DN60,HLOOKUP('MP-2016 factors'!$CE$2,'MP-2016 factors'!$CE$2:$CE$103,2+$A79-20)))</f>
        <v>0.49480801044352107</v>
      </c>
      <c r="BM79" s="15">
        <f>BL79*(1-IF(BM$2&lt;=2032,'MP-2016 factors'!DO60,HLOOKUP('MP-2016 factors'!$CE$2,'MP-2016 factors'!$CE$2:$CE$103,2+$A79-20)))</f>
        <v>0.48985993033908587</v>
      </c>
      <c r="BN79" s="15">
        <f>BM79*(1-IF(BN$2&lt;=2032,'MP-2016 factors'!DP60,HLOOKUP('MP-2016 factors'!$CE$2,'MP-2016 factors'!$CE$2:$CE$103,2+$A79-20)))</f>
        <v>0.484961331035695</v>
      </c>
      <c r="BO79" s="15">
        <f>BN79*(1-IF(BO$2&lt;=2032,'MP-2016 factors'!DQ60,HLOOKUP('MP-2016 factors'!$CE$2,'MP-2016 factors'!$CE$2:$CE$103,2+$A79-20)))</f>
        <v>0.48011171772533806</v>
      </c>
      <c r="BP79" s="15">
        <f>BO79*(1-IF(BP$2&lt;=2032,'MP-2016 factors'!DR60,HLOOKUP('MP-2016 factors'!$CE$2,'MP-2016 factors'!$CE$2:$CE$103,2+$A79-20)))</f>
        <v>0.47531060054808466</v>
      </c>
      <c r="BQ79" s="15">
        <f>BP79*(1-IF(BQ$2&lt;=2032,'MP-2016 factors'!DS60,HLOOKUP('MP-2016 factors'!$CE$2,'MP-2016 factors'!$CE$2:$CE$103,2+$A79-20)))</f>
        <v>0.47055749454260382</v>
      </c>
      <c r="BR79" s="15">
        <f>BQ79*(1-IF(BR$2&lt;=2032,'MP-2016 factors'!DT60,HLOOKUP('MP-2016 factors'!$CE$2,'MP-2016 factors'!$CE$2:$CE$103,2+$A79-20)))</f>
        <v>0.46585191959717775</v>
      </c>
      <c r="BS79" s="15">
        <f>BR79*(1-IF(BS$2&lt;=2032,'MP-2016 factors'!DU60,HLOOKUP('MP-2016 factors'!$CE$2,'MP-2016 factors'!$CE$2:$CE$103,2+$A79-20)))</f>
        <v>0.46119340040120599</v>
      </c>
      <c r="BT79" s="15">
        <f>BS79*(1-IF(BT$2&lt;=2032,'MP-2016 factors'!DV60,HLOOKUP('MP-2016 factors'!$CE$2,'MP-2016 factors'!$CE$2:$CE$103,2+$A79-20)))</f>
        <v>0.45658146639719394</v>
      </c>
      <c r="BU79" s="15">
        <f>BT79*(1-IF(BU$2&lt;=2032,'MP-2016 factors'!DW60,HLOOKUP('MP-2016 factors'!$CE$2,'MP-2016 factors'!$CE$2:$CE$103,2+$A79-20)))</f>
        <v>0.452015651733222</v>
      </c>
      <c r="BV79" s="15">
        <f>BU79*(1-IF(BV$2&lt;=2032,'MP-2016 factors'!DX60,HLOOKUP('MP-2016 factors'!$CE$2,'MP-2016 factors'!$CE$2:$CE$103,2+$A79-20)))</f>
        <v>0.44749549521588977</v>
      </c>
      <c r="BW79" s="15">
        <f>BV79*(1-IF(BW$2&lt;=2032,'MP-2016 factors'!DY60,HLOOKUP('MP-2016 factors'!$CE$2,'MP-2016 factors'!$CE$2:$CE$103,2+$A79-20)))</f>
        <v>0.44302054026373089</v>
      </c>
      <c r="BX79" s="15">
        <f>BW79*(1-IF(BX$2&lt;=2032,'MP-2016 factors'!DZ60,HLOOKUP('MP-2016 factors'!$CE$2,'MP-2016 factors'!$CE$2:$CE$103,2+$A79-20)))</f>
        <v>0.43859033486109356</v>
      </c>
      <c r="BY79" s="15">
        <f>BX79*(1-IF(BY$2&lt;=2032,'MP-2016 factors'!EA60,HLOOKUP('MP-2016 factors'!$CE$2,'MP-2016 factors'!$CE$2:$CE$103,2+$A79-20)))</f>
        <v>0.43420443151248261</v>
      </c>
      <c r="BZ79" s="15">
        <f>BY79*(1-IF(BZ$2&lt;=2032,'MP-2016 factors'!EB60,HLOOKUP('MP-2016 factors'!$CE$2,'MP-2016 factors'!$CE$2:$CE$103,2+$A79-20)))</f>
        <v>0.42986238719735781</v>
      </c>
      <c r="CA79" s="15">
        <f>BZ79*(1-IF(CA$2&lt;=2032,'MP-2016 factors'!EC60,HLOOKUP('MP-2016 factors'!$CE$2,'MP-2016 factors'!$CE$2:$CE$103,2+$A79-20)))</f>
        <v>0.4255637633253842</v>
      </c>
      <c r="CB79" s="15">
        <f>CA79*(1-IF(CB$2&lt;=2032,'MP-2016 factors'!ED60,HLOOKUP('MP-2016 factors'!$CE$2,'MP-2016 factors'!$CE$2:$CE$103,2+$A79-20)))</f>
        <v>0.42130812569213033</v>
      </c>
      <c r="CC79" s="15">
        <f>CB79*(1-IF(CC$2&lt;=2032,'MP-2016 factors'!EE60,HLOOKUP('MP-2016 factors'!$CE$2,'MP-2016 factors'!$CE$2:$CE$103,2+$A79-20)))</f>
        <v>0.41709504443520901</v>
      </c>
      <c r="CD79" s="15">
        <f>CC79*(1-IF(CD$2&lt;=2032,'MP-2016 factors'!EF60,HLOOKUP('MP-2016 factors'!$CE$2,'MP-2016 factors'!$CE$2:$CE$103,2+$A79-20)))</f>
        <v>0.41292409399085689</v>
      </c>
      <c r="CE79" s="15">
        <f>CD79*(1-IF(CE$2&lt;=2032,'MP-2016 factors'!EG60,HLOOKUP('MP-2016 factors'!$CE$2,'MP-2016 factors'!$CE$2:$CE$103,2+$A79-20)))</f>
        <v>0.40879485305094831</v>
      </c>
      <c r="CF79" s="15">
        <f>CE79*(1-IF(CF$2&lt;=2032,'MP-2016 factors'!EH60,HLOOKUP('MP-2016 factors'!$CE$2,'MP-2016 factors'!$CE$2:$CE$103,2+$A79-20)))</f>
        <v>0.40470690452043884</v>
      </c>
      <c r="CG79" s="15">
        <f>CF79*(1-IF(CG$2&lt;=2032,'MP-2016 factors'!EI60,HLOOKUP('MP-2016 factors'!$CE$2,'MP-2016 factors'!$CE$2:$CE$103,2+$A79-20)))</f>
        <v>0.40065983547523443</v>
      </c>
      <c r="CH79" s="15">
        <f>CG79*(1-IF(CH$2&lt;=2032,'MP-2016 factors'!EJ60,HLOOKUP('MP-2016 factors'!$CE$2,'MP-2016 factors'!$CE$2:$CE$103,2+$A79-20)))</f>
        <v>0.39665323712048206</v>
      </c>
      <c r="CI79" s="15">
        <f>CH79*(1-IF(CI$2&lt;=2032,'MP-2016 factors'!EK60,HLOOKUP('MP-2016 factors'!$CE$2,'MP-2016 factors'!$CE$2:$CE$103,2+$A79-20)))</f>
        <v>0.39268670474927725</v>
      </c>
      <c r="CJ79" s="15">
        <f>CI79*(1-IF(CJ$2&lt;=2032,'MP-2016 factors'!EL60,HLOOKUP('MP-2016 factors'!$CE$2,'MP-2016 factors'!$CE$2:$CE$103,2+$A79-20)))</f>
        <v>0.38875983770178446</v>
      </c>
      <c r="CK79" s="15">
        <f>CJ79*(1-IF(CK$2&lt;=2032,'MP-2016 factors'!EM60,HLOOKUP('MP-2016 factors'!$CE$2,'MP-2016 factors'!$CE$2:$CE$103,2+$A79-20)))</f>
        <v>0.38487223932476661</v>
      </c>
      <c r="CL79" s="15">
        <f>CK79*(1-IF(CL$2&lt;=2032,'MP-2016 factors'!EN60,HLOOKUP('MP-2016 factors'!$CE$2,'MP-2016 factors'!$CE$2:$CE$103,2+$A79-20)))</f>
        <v>0.38102351693151892</v>
      </c>
      <c r="CM79" s="15">
        <f>CL79*(1-IF(CM$2&lt;=2032,'MP-2016 factors'!EO60,HLOOKUP('MP-2016 factors'!$CE$2,'MP-2016 factors'!$CE$2:$CE$103,2+$A79-20)))</f>
        <v>0.37721328176220376</v>
      </c>
      <c r="CN79" s="15">
        <f>CM79*(1-IF(CN$2&lt;=2032,'MP-2016 factors'!EP60,HLOOKUP('MP-2016 factors'!$CE$2,'MP-2016 factors'!$CE$2:$CE$103,2+$A79-20)))</f>
        <v>0.37344114894458169</v>
      </c>
      <c r="CO79" s="15">
        <f>CN79*(1-IF(CO$2&lt;=2032,'MP-2016 factors'!EQ60,HLOOKUP('MP-2016 factors'!$CE$2,'MP-2016 factors'!$CE$2:$CE$103,2+$A79-20)))</f>
        <v>0.36970673745513588</v>
      </c>
      <c r="CP79" s="15">
        <f>CO79*(1-IF(CP$2&lt;=2032,'MP-2016 factors'!ER60,HLOOKUP('MP-2016 factors'!$CE$2,'MP-2016 factors'!$CE$2:$CE$103,2+$A79-20)))</f>
        <v>0.36600967008058449</v>
      </c>
      <c r="CQ79" s="15">
        <f>CP79*(1-IF(CQ$2&lt;=2032,'MP-2016 factors'!ES60,HLOOKUP('MP-2016 factors'!$CE$2,'MP-2016 factors'!$CE$2:$CE$103,2+$A79-20)))</f>
        <v>0.36234957337977863</v>
      </c>
      <c r="CR79" s="15">
        <f>CQ79*(1-IF(CR$2&lt;=2032,'MP-2016 factors'!ET60,HLOOKUP('MP-2016 factors'!$CE$2,'MP-2016 factors'!$CE$2:$CE$103,2+$A79-20)))</f>
        <v>0.35872607764598086</v>
      </c>
      <c r="CS79" s="15">
        <f>CR79*(1-IF(CS$2&lt;=2032,'MP-2016 factors'!EU60,HLOOKUP('MP-2016 factors'!$CE$2,'MP-2016 factors'!$CE$2:$CE$103,2+$A79-20)))</f>
        <v>0.35513881686952103</v>
      </c>
      <c r="CT79" s="15">
        <f>CS79*(1-IF(CT$2&lt;=2032,'MP-2016 factors'!EV60,HLOOKUP('MP-2016 factors'!$CE$2,'MP-2016 factors'!$CE$2:$CE$103,2+$A79-20)))</f>
        <v>0.35158742870082582</v>
      </c>
      <c r="CU79" s="15">
        <f>CT79*(1-IF(CU$2&lt;=2032,'MP-2016 factors'!EW60,HLOOKUP('MP-2016 factors'!$CE$2,'MP-2016 factors'!$CE$2:$CE$103,2+$A79-20)))</f>
        <v>0.34807155441381754</v>
      </c>
      <c r="CV79" s="15">
        <f>CU79*(1-IF(CV$2&lt;=2032,'MP-2016 factors'!EX60,HLOOKUP('MP-2016 factors'!$CE$2,'MP-2016 factors'!$CE$2:$CE$103,2+$A79-20)))</f>
        <v>0.34459083886967934</v>
      </c>
      <c r="CW79" s="15">
        <f>CV79*(1-IF(CW$2&lt;=2032,'MP-2016 factors'!EY60,HLOOKUP('MP-2016 factors'!$CE$2,'MP-2016 factors'!$CE$2:$CE$103,2+$A79-20)))</f>
        <v>0.34114493048098254</v>
      </c>
      <c r="CX79" s="15">
        <f>CW79*(1-IF(CX$2&lt;=2032,'MP-2016 factors'!EZ60,HLOOKUP('MP-2016 factors'!$CE$2,'MP-2016 factors'!$CE$2:$CE$103,2+$A79-20)))</f>
        <v>0.33773348117617269</v>
      </c>
      <c r="CY79" s="15">
        <f>CX79*(1-IF(CY$2&lt;=2032,'MP-2016 factors'!FA60,HLOOKUP('MP-2016 factors'!$CE$2,'MP-2016 factors'!$CE$2:$CE$103,2+$A79-20)))</f>
        <v>0.33435614636441097</v>
      </c>
      <c r="CZ79" s="15">
        <f>CY79*(1-IF(CZ$2&lt;=2032,'MP-2016 factors'!FB60,HLOOKUP('MP-2016 factors'!$CE$2,'MP-2016 factors'!$CE$2:$CE$103,2+$A79-20)))</f>
        <v>0.33101258490076685</v>
      </c>
      <c r="DA79" s="15">
        <f>CZ79*(1-IF(DA$2&lt;=2032,'MP-2016 factors'!FC60,HLOOKUP('MP-2016 factors'!$CE$2,'MP-2016 factors'!$CE$2:$CE$103,2+$A79-20)))</f>
        <v>0.32770245905175915</v>
      </c>
      <c r="DB79" s="15">
        <f>DA79*(1-IF(DB$2&lt;=2032,'MP-2016 factors'!FD60,HLOOKUP('MP-2016 factors'!$CE$2,'MP-2016 factors'!$CE$2:$CE$103,2+$A79-20)))</f>
        <v>0.32442543446124156</v>
      </c>
      <c r="DC79" s="15">
        <f>DB79*(1-IF(DC$2&lt;=2032,'MP-2016 factors'!FE60,HLOOKUP('MP-2016 factors'!$CE$2,'MP-2016 factors'!$CE$2:$CE$103,2+$A79-20)))</f>
        <v>0.32118118011662916</v>
      </c>
      <c r="DD79" s="15">
        <f>DC79*(1-IF(DD$2&lt;=2032,'MP-2016 factors'!FF60,HLOOKUP('MP-2016 factors'!$CE$2,'MP-2016 factors'!$CE$2:$CE$103,2+$A79-20)))</f>
        <v>0.31796936831546285</v>
      </c>
      <c r="DE79" s="15">
        <f>DD79*(1-IF(DE$2&lt;=2032,'MP-2016 factors'!FG60,HLOOKUP('MP-2016 factors'!$CE$2,'MP-2016 factors'!$CE$2:$CE$103,2+$A79-20)))</f>
        <v>0.31478967463230823</v>
      </c>
      <c r="DF79" s="15">
        <f>DE79*(1-IF(DF$2&lt;=2032,'MP-2016 factors'!FH60,HLOOKUP('MP-2016 factors'!$CE$2,'MP-2016 factors'!$CE$2:$CE$103,2+$A79-20)))</f>
        <v>0.31164177788598513</v>
      </c>
    </row>
    <row r="80" spans="1:110" x14ac:dyDescent="0.25">
      <c r="A80">
        <f t="shared" si="17"/>
        <v>78</v>
      </c>
      <c r="B80" s="15">
        <v>1</v>
      </c>
      <c r="C80" s="15">
        <f>B80*(1-IF(C$2&lt;=2032,'MP-2016 factors'!BE61,HLOOKUP('MP-2016 factors'!$CE$2,'MP-2016 factors'!$CE$2:$CE$103,2+$A80-20)))</f>
        <v>0.97550000000000003</v>
      </c>
      <c r="D80" s="15">
        <f>C80*(1-IF(D$2&lt;=2032,'MP-2016 factors'!BF61,HLOOKUP('MP-2016 factors'!$CE$2,'MP-2016 factors'!$CE$2:$CE$103,2+$A80-20)))</f>
        <v>0.95228309999999994</v>
      </c>
      <c r="E80" s="15">
        <f>D80*(1-IF(E$2&lt;=2032,'MP-2016 factors'!BG61,HLOOKUP('MP-2016 factors'!$CE$2,'MP-2016 factors'!$CE$2:$CE$103,2+$A80-20)))</f>
        <v>0.93085673024999993</v>
      </c>
      <c r="F80" s="15">
        <f>E80*(1-IF(F$2&lt;=2032,'MP-2016 factors'!BH61,HLOOKUP('MP-2016 factors'!$CE$2,'MP-2016 factors'!$CE$2:$CE$103,2+$A80-20)))</f>
        <v>0.91168108160685002</v>
      </c>
      <c r="G80" s="15">
        <f>F80*(1-IF(G$2&lt;=2032,'MP-2016 factors'!BI61,HLOOKUP('MP-2016 factors'!$CE$2,'MP-2016 factors'!$CE$2:$CE$103,2+$A80-20)))</f>
        <v>0.89499731781344471</v>
      </c>
      <c r="H80" s="15">
        <f>G80*(1-IF(H$2&lt;=2032,'MP-2016 factors'!BJ61,HLOOKUP('MP-2016 factors'!$CE$2,'MP-2016 factors'!$CE$2:$CE$103,2+$A80-20)))</f>
        <v>0.88103535965555502</v>
      </c>
      <c r="I80" s="15">
        <f>H80*(1-IF(I$2&lt;=2032,'MP-2016 factors'!BK61,HLOOKUP('MP-2016 factors'!$CE$2,'MP-2016 factors'!$CE$2:$CE$103,2+$A80-20)))</f>
        <v>0.86967000351599832</v>
      </c>
      <c r="J80" s="15">
        <f>I80*(1-IF(J$2&lt;=2032,'MP-2016 factors'!BL61,HLOOKUP('MP-2016 factors'!$CE$2,'MP-2016 factors'!$CE$2:$CE$103,2+$A80-20)))</f>
        <v>0.85845126047064191</v>
      </c>
      <c r="K80" s="15">
        <f>J80*(1-IF(K$2&lt;=2032,'MP-2016 factors'!BM61,HLOOKUP('MP-2016 factors'!$CE$2,'MP-2016 factors'!$CE$2:$CE$103,2+$A80-20)))</f>
        <v>0.84746308433661766</v>
      </c>
      <c r="L80" s="15">
        <f>K80*(1-IF(L$2&lt;=2032,'MP-2016 factors'!BN61,HLOOKUP('MP-2016 factors'!$CE$2,'MP-2016 factors'!$CE$2:$CE$103,2+$A80-20)))</f>
        <v>0.83678504947397636</v>
      </c>
      <c r="M80" s="15">
        <f>L80*(1-IF(M$2&lt;=2032,'MP-2016 factors'!BO61,HLOOKUP('MP-2016 factors'!$CE$2,'MP-2016 factors'!$CE$2:$CE$103,2+$A80-20)))</f>
        <v>0.82649259336544645</v>
      </c>
      <c r="N80" s="15">
        <f>M80*(1-IF(N$2&lt;=2032,'MP-2016 factors'!BP61,HLOOKUP('MP-2016 factors'!$CE$2,'MP-2016 factors'!$CE$2:$CE$103,2+$A80-20)))</f>
        <v>0.81657468224506113</v>
      </c>
      <c r="O80" s="15">
        <f>N80*(1-IF(O$2&lt;=2032,'MP-2016 factors'!BQ61,HLOOKUP('MP-2016 factors'!$CE$2,'MP-2016 factors'!$CE$2:$CE$103,2+$A80-20)))</f>
        <v>0.80718407339924292</v>
      </c>
      <c r="P80" s="15">
        <f>O80*(1-IF(P$2&lt;=2032,'MP-2016 factors'!BR61,HLOOKUP('MP-2016 factors'!$CE$2,'MP-2016 factors'!$CE$2:$CE$103,2+$A80-20)))</f>
        <v>0.79830504859185125</v>
      </c>
      <c r="Q80" s="15">
        <f>P80*(1-IF(Q$2&lt;=2032,'MP-2016 factors'!BS61,HLOOKUP('MP-2016 factors'!$CE$2,'MP-2016 factors'!$CE$2:$CE$103,2+$A80-20)))</f>
        <v>0.78992284558163683</v>
      </c>
      <c r="R80" s="15">
        <f>Q80*(1-IF(R$2&lt;=2032,'MP-2016 factors'!BT61,HLOOKUP('MP-2016 factors'!$CE$2,'MP-2016 factors'!$CE$2:$CE$103,2+$A80-20)))</f>
        <v>0.78202361712582047</v>
      </c>
      <c r="S80" s="15">
        <f>R80*(1-IF(S$2&lt;=2032,'MP-2016 factors'!BU61,HLOOKUP('MP-2016 factors'!$CE$2,'MP-2016 factors'!$CE$2:$CE$103,2+$A80-20)))</f>
        <v>0.77443798803969999</v>
      </c>
      <c r="T80" s="15">
        <f>S80*(1-IF(T$2&lt;=2032,'MP-2016 factors'!BV61,HLOOKUP('MP-2016 factors'!$CE$2,'MP-2016 factors'!$CE$2:$CE$103,2+$A80-20)))</f>
        <v>0.76723571475093078</v>
      </c>
      <c r="U80" s="15">
        <f>T80*(1-IF(U$2&lt;=2032,'MP-2016 factors'!BW61,HLOOKUP('MP-2016 factors'!$CE$2,'MP-2016 factors'!$CE$2:$CE$103,2+$A80-20)))</f>
        <v>0.76025386974669729</v>
      </c>
      <c r="V80" s="15">
        <f>U80*(1-IF(V$2&lt;=2032,'MP-2016 factors'!BX61,HLOOKUP('MP-2016 factors'!$CE$2,'MP-2016 factors'!$CE$2:$CE$103,2+$A80-20)))</f>
        <v>0.75341158491897697</v>
      </c>
      <c r="W80" s="15">
        <f>V80*(1-IF(W$2&lt;=2032,'MP-2016 factors'!BY61,HLOOKUP('MP-2016 factors'!$CE$2,'MP-2016 factors'!$CE$2:$CE$103,2+$A80-20)))</f>
        <v>0.74663088065470617</v>
      </c>
      <c r="X80" s="15">
        <f>W80*(1-IF(X$2&lt;=2032,'MP-2016 factors'!BZ61,HLOOKUP('MP-2016 factors'!$CE$2,'MP-2016 factors'!$CE$2:$CE$103,2+$A80-20)))</f>
        <v>0.73983653964074836</v>
      </c>
      <c r="Y80" s="15">
        <f>X80*(1-IF(Y$2&lt;=2032,'MP-2016 factors'!CA61,HLOOKUP('MP-2016 factors'!$CE$2,'MP-2016 factors'!$CE$2:$CE$103,2+$A80-20)))</f>
        <v>0.73295605982208945</v>
      </c>
      <c r="Z80" s="15">
        <f>Y80*(1-IF(Z$2&lt;=2032,'MP-2016 factors'!CB61,HLOOKUP('MP-2016 factors'!$CE$2,'MP-2016 factors'!$CE$2:$CE$103,2+$A80-20)))</f>
        <v>0.7259196816477973</v>
      </c>
      <c r="AA80" s="15">
        <f>Z80*(1-IF(AA$2&lt;=2032,'MP-2016 factors'!CC61,HLOOKUP('MP-2016 factors'!$CE$2,'MP-2016 factors'!$CE$2:$CE$103,2+$A80-20)))</f>
        <v>0.71880566876764884</v>
      </c>
      <c r="AB80" s="15">
        <f>AA80*(1-IF(AB$2&lt;=2032,'MP-2016 factors'!CD61,HLOOKUP('MP-2016 factors'!$CE$2,'MP-2016 factors'!$CE$2:$CE$103,2+$A80-20)))</f>
        <v>0.71168949264684911</v>
      </c>
      <c r="AC80" s="15">
        <f>AB80*(1-IF(AC$2&lt;=2032,'MP-2016 factors'!CE61,HLOOKUP('MP-2016 factors'!$CE$2,'MP-2016 factors'!$CE$2:$CE$103,2+$A80-20)))</f>
        <v>0.70457259772038061</v>
      </c>
      <c r="AD80" s="15">
        <f>AC80*(1-IF(AD$2&lt;=2032,'MP-2016 factors'!CF61,HLOOKUP('MP-2016 factors'!$CE$2,'MP-2016 factors'!$CE$2:$CE$103,2+$A80-20)))</f>
        <v>0.69752687174317685</v>
      </c>
      <c r="AE80" s="15">
        <f>AD80*(1-IF(AE$2&lt;=2032,'MP-2016 factors'!CG61,HLOOKUP('MP-2016 factors'!$CE$2,'MP-2016 factors'!$CE$2:$CE$103,2+$A80-20)))</f>
        <v>0.69055160302574503</v>
      </c>
      <c r="AF80" s="15">
        <f>AE80*(1-IF(AF$2&lt;=2032,'MP-2016 factors'!CH61,HLOOKUP('MP-2016 factors'!$CE$2,'MP-2016 factors'!$CE$2:$CE$103,2+$A80-20)))</f>
        <v>0.68364608699548757</v>
      </c>
      <c r="AG80" s="15">
        <f>AF80*(1-IF(AG$2&lt;=2032,'MP-2016 factors'!CI61,HLOOKUP('MP-2016 factors'!$CE$2,'MP-2016 factors'!$CE$2:$CE$103,2+$A80-20)))</f>
        <v>0.67680962612553264</v>
      </c>
      <c r="AH80" s="15">
        <f>AG80*(1-IF(AH$2&lt;=2032,'MP-2016 factors'!CJ61,HLOOKUP('MP-2016 factors'!$CE$2,'MP-2016 factors'!$CE$2:$CE$103,2+$A80-20)))</f>
        <v>0.67004152986427734</v>
      </c>
      <c r="AI80" s="15">
        <f>AH80*(1-IF(AI$2&lt;=2032,'MP-2016 factors'!CK61,HLOOKUP('MP-2016 factors'!$CE$2,'MP-2016 factors'!$CE$2:$CE$103,2+$A80-20)))</f>
        <v>0.6633411145656346</v>
      </c>
      <c r="AJ80" s="15">
        <f>AI80*(1-IF(AJ$2&lt;=2032,'MP-2016 factors'!CL61,HLOOKUP('MP-2016 factors'!$CE$2,'MP-2016 factors'!$CE$2:$CE$103,2+$A80-20)))</f>
        <v>0.65670770341997831</v>
      </c>
      <c r="AK80" s="15">
        <f>AJ80*(1-IF(AK$2&lt;=2032,'MP-2016 factors'!CM61,HLOOKUP('MP-2016 factors'!$CE$2,'MP-2016 factors'!$CE$2:$CE$103,2+$A80-20)))</f>
        <v>0.65014062638577852</v>
      </c>
      <c r="AL80" s="15">
        <f>AK80*(1-IF(AL$2&lt;=2032,'MP-2016 factors'!CN61,HLOOKUP('MP-2016 factors'!$CE$2,'MP-2016 factors'!$CE$2:$CE$103,2+$A80-20)))</f>
        <v>0.64363922012192076</v>
      </c>
      <c r="AM80" s="15">
        <f>AL80*(1-IF(AM$2&lt;=2032,'MP-2016 factors'!CO61,HLOOKUP('MP-2016 factors'!$CE$2,'MP-2016 factors'!$CE$2:$CE$103,2+$A80-20)))</f>
        <v>0.6372028279207016</v>
      </c>
      <c r="AN80" s="15">
        <f>AM80*(1-IF(AN$2&lt;=2032,'MP-2016 factors'!CP61,HLOOKUP('MP-2016 factors'!$CE$2,'MP-2016 factors'!$CE$2:$CE$103,2+$A80-20)))</f>
        <v>0.63083079964149458</v>
      </c>
      <c r="AO80" s="15">
        <f>AN80*(1-IF(AO$2&lt;=2032,'MP-2016 factors'!CQ61,HLOOKUP('MP-2016 factors'!$CE$2,'MP-2016 factors'!$CE$2:$CE$103,2+$A80-20)))</f>
        <v>0.62452249164507967</v>
      </c>
      <c r="AP80" s="15">
        <f>AO80*(1-IF(AP$2&lt;=2032,'MP-2016 factors'!CR61,HLOOKUP('MP-2016 factors'!$CE$2,'MP-2016 factors'!$CE$2:$CE$103,2+$A80-20)))</f>
        <v>0.61827726672862882</v>
      </c>
      <c r="AQ80" s="15">
        <f>AP80*(1-IF(AQ$2&lt;=2032,'MP-2016 factors'!CS61,HLOOKUP('MP-2016 factors'!$CE$2,'MP-2016 factors'!$CE$2:$CE$103,2+$A80-20)))</f>
        <v>0.61209449406134253</v>
      </c>
      <c r="AR80" s="15">
        <f>AQ80*(1-IF(AR$2&lt;=2032,'MP-2016 factors'!CT61,HLOOKUP('MP-2016 factors'!$CE$2,'MP-2016 factors'!$CE$2:$CE$103,2+$A80-20)))</f>
        <v>0.60597354912072909</v>
      </c>
      <c r="AS80" s="15">
        <f>AR80*(1-IF(AS$2&lt;=2032,'MP-2016 factors'!CU61,HLOOKUP('MP-2016 factors'!$CE$2,'MP-2016 factors'!$CE$2:$CE$103,2+$A80-20)))</f>
        <v>0.59991381362952179</v>
      </c>
      <c r="AT80" s="15">
        <f>AS80*(1-IF(AT$2&lt;=2032,'MP-2016 factors'!CV61,HLOOKUP('MP-2016 factors'!$CE$2,'MP-2016 factors'!$CE$2:$CE$103,2+$A80-20)))</f>
        <v>0.59391467549322652</v>
      </c>
      <c r="AU80" s="15">
        <f>AT80*(1-IF(AU$2&lt;=2032,'MP-2016 factors'!CW61,HLOOKUP('MP-2016 factors'!$CE$2,'MP-2016 factors'!$CE$2:$CE$103,2+$A80-20)))</f>
        <v>0.58797552873829428</v>
      </c>
      <c r="AV80" s="15">
        <f>AU80*(1-IF(AV$2&lt;=2032,'MP-2016 factors'!CX61,HLOOKUP('MP-2016 factors'!$CE$2,'MP-2016 factors'!$CE$2:$CE$103,2+$A80-20)))</f>
        <v>0.58209577345091135</v>
      </c>
      <c r="AW80" s="15">
        <f>AV80*(1-IF(AW$2&lt;=2032,'MP-2016 factors'!CY61,HLOOKUP('MP-2016 factors'!$CE$2,'MP-2016 factors'!$CE$2:$CE$103,2+$A80-20)))</f>
        <v>0.57627481571640227</v>
      </c>
      <c r="AX80" s="15">
        <f>AW80*(1-IF(AX$2&lt;=2032,'MP-2016 factors'!CZ61,HLOOKUP('MP-2016 factors'!$CE$2,'MP-2016 factors'!$CE$2:$CE$103,2+$A80-20)))</f>
        <v>0.57051206755923822</v>
      </c>
      <c r="AY80" s="15">
        <f>AX80*(1-IF(AY$2&lt;=2032,'MP-2016 factors'!DA61,HLOOKUP('MP-2016 factors'!$CE$2,'MP-2016 factors'!$CE$2:$CE$103,2+$A80-20)))</f>
        <v>0.56480694688364586</v>
      </c>
      <c r="AZ80" s="15">
        <f>AY80*(1-IF(AZ$2&lt;=2032,'MP-2016 factors'!DB61,HLOOKUP('MP-2016 factors'!$CE$2,'MP-2016 factors'!$CE$2:$CE$103,2+$A80-20)))</f>
        <v>0.55915887741480941</v>
      </c>
      <c r="BA80" s="15">
        <f>AZ80*(1-IF(BA$2&lt;=2032,'MP-2016 factors'!DC61,HLOOKUP('MP-2016 factors'!$CE$2,'MP-2016 factors'!$CE$2:$CE$103,2+$A80-20)))</f>
        <v>0.55356728864066129</v>
      </c>
      <c r="BB80" s="15">
        <f>BA80*(1-IF(BB$2&lt;=2032,'MP-2016 factors'!DD61,HLOOKUP('MP-2016 factors'!$CE$2,'MP-2016 factors'!$CE$2:$CE$103,2+$A80-20)))</f>
        <v>0.54803161575425463</v>
      </c>
      <c r="BC80" s="15">
        <f>BB80*(1-IF(BC$2&lt;=2032,'MP-2016 factors'!DE61,HLOOKUP('MP-2016 factors'!$CE$2,'MP-2016 factors'!$CE$2:$CE$103,2+$A80-20)))</f>
        <v>0.54255129959671211</v>
      </c>
      <c r="BD80" s="15">
        <f>BC80*(1-IF(BD$2&lt;=2032,'MP-2016 factors'!DF61,HLOOKUP('MP-2016 factors'!$CE$2,'MP-2016 factors'!$CE$2:$CE$103,2+$A80-20)))</f>
        <v>0.53712578660074495</v>
      </c>
      <c r="BE80" s="15">
        <f>BD80*(1-IF(BE$2&lt;=2032,'MP-2016 factors'!DG61,HLOOKUP('MP-2016 factors'!$CE$2,'MP-2016 factors'!$CE$2:$CE$103,2+$A80-20)))</f>
        <v>0.5317545287347375</v>
      </c>
      <c r="BF80" s="15">
        <f>BE80*(1-IF(BF$2&lt;=2032,'MP-2016 factors'!DH61,HLOOKUP('MP-2016 factors'!$CE$2,'MP-2016 factors'!$CE$2:$CE$103,2+$A80-20)))</f>
        <v>0.52643698344739009</v>
      </c>
      <c r="BG80" s="15">
        <f>BF80*(1-IF(BG$2&lt;=2032,'MP-2016 factors'!DI61,HLOOKUP('MP-2016 factors'!$CE$2,'MP-2016 factors'!$CE$2:$CE$103,2+$A80-20)))</f>
        <v>0.52117261361291622</v>
      </c>
      <c r="BH80" s="15">
        <f>BG80*(1-IF(BH$2&lt;=2032,'MP-2016 factors'!DJ61,HLOOKUP('MP-2016 factors'!$CE$2,'MP-2016 factors'!$CE$2:$CE$103,2+$A80-20)))</f>
        <v>0.51596088747678703</v>
      </c>
      <c r="BI80" s="15">
        <f>BH80*(1-IF(BI$2&lt;=2032,'MP-2016 factors'!DK61,HLOOKUP('MP-2016 factors'!$CE$2,'MP-2016 factors'!$CE$2:$CE$103,2+$A80-20)))</f>
        <v>0.51080127860201918</v>
      </c>
      <c r="BJ80" s="15">
        <f>BI80*(1-IF(BJ$2&lt;=2032,'MP-2016 factors'!DL61,HLOOKUP('MP-2016 factors'!$CE$2,'MP-2016 factors'!$CE$2:$CE$103,2+$A80-20)))</f>
        <v>0.50569326581599894</v>
      </c>
      <c r="BK80" s="15">
        <f>BJ80*(1-IF(BK$2&lt;=2032,'MP-2016 factors'!DM61,HLOOKUP('MP-2016 factors'!$CE$2,'MP-2016 factors'!$CE$2:$CE$103,2+$A80-20)))</f>
        <v>0.50063633315783895</v>
      </c>
      <c r="BL80" s="15">
        <f>BK80*(1-IF(BL$2&lt;=2032,'MP-2016 factors'!DN61,HLOOKUP('MP-2016 factors'!$CE$2,'MP-2016 factors'!$CE$2:$CE$103,2+$A80-20)))</f>
        <v>0.49562996982626056</v>
      </c>
      <c r="BM80" s="15">
        <f>BL80*(1-IF(BM$2&lt;=2032,'MP-2016 factors'!DO61,HLOOKUP('MP-2016 factors'!$CE$2,'MP-2016 factors'!$CE$2:$CE$103,2+$A80-20)))</f>
        <v>0.49067367012799795</v>
      </c>
      <c r="BN80" s="15">
        <f>BM80*(1-IF(BN$2&lt;=2032,'MP-2016 factors'!DP61,HLOOKUP('MP-2016 factors'!$CE$2,'MP-2016 factors'!$CE$2:$CE$103,2+$A80-20)))</f>
        <v>0.48576693342671795</v>
      </c>
      <c r="BO80" s="15">
        <f>BN80*(1-IF(BO$2&lt;=2032,'MP-2016 factors'!DQ61,HLOOKUP('MP-2016 factors'!$CE$2,'MP-2016 factors'!$CE$2:$CE$103,2+$A80-20)))</f>
        <v>0.48090926409245077</v>
      </c>
      <c r="BP80" s="15">
        <f>BO80*(1-IF(BP$2&lt;=2032,'MP-2016 factors'!DR61,HLOOKUP('MP-2016 factors'!$CE$2,'MP-2016 factors'!$CE$2:$CE$103,2+$A80-20)))</f>
        <v>0.47610017145152628</v>
      </c>
      <c r="BQ80" s="15">
        <f>BP80*(1-IF(BQ$2&lt;=2032,'MP-2016 factors'!DS61,HLOOKUP('MP-2016 factors'!$CE$2,'MP-2016 factors'!$CE$2:$CE$103,2+$A80-20)))</f>
        <v>0.47133916973701101</v>
      </c>
      <c r="BR80" s="15">
        <f>BQ80*(1-IF(BR$2&lt;=2032,'MP-2016 factors'!DT61,HLOOKUP('MP-2016 factors'!$CE$2,'MP-2016 factors'!$CE$2:$CE$103,2+$A80-20)))</f>
        <v>0.46662577803964089</v>
      </c>
      <c r="BS80" s="15">
        <f>BR80*(1-IF(BS$2&lt;=2032,'MP-2016 factors'!DU61,HLOOKUP('MP-2016 factors'!$CE$2,'MP-2016 factors'!$CE$2:$CE$103,2+$A80-20)))</f>
        <v>0.46195952025924447</v>
      </c>
      <c r="BT80" s="15">
        <f>BS80*(1-IF(BT$2&lt;=2032,'MP-2016 factors'!DV61,HLOOKUP('MP-2016 factors'!$CE$2,'MP-2016 factors'!$CE$2:$CE$103,2+$A80-20)))</f>
        <v>0.457339925056652</v>
      </c>
      <c r="BU80" s="15">
        <f>BT80*(1-IF(BU$2&lt;=2032,'MP-2016 factors'!DW61,HLOOKUP('MP-2016 factors'!$CE$2,'MP-2016 factors'!$CE$2:$CE$103,2+$A80-20)))</f>
        <v>0.45276652580608545</v>
      </c>
      <c r="BV80" s="15">
        <f>BU80*(1-IF(BV$2&lt;=2032,'MP-2016 factors'!DX61,HLOOKUP('MP-2016 factors'!$CE$2,'MP-2016 factors'!$CE$2:$CE$103,2+$A80-20)))</f>
        <v>0.44823886054802459</v>
      </c>
      <c r="BW80" s="15">
        <f>BV80*(1-IF(BW$2&lt;=2032,'MP-2016 factors'!DY61,HLOOKUP('MP-2016 factors'!$CE$2,'MP-2016 factors'!$CE$2:$CE$103,2+$A80-20)))</f>
        <v>0.44375647194254436</v>
      </c>
      <c r="BX80" s="15">
        <f>BW80*(1-IF(BX$2&lt;=2032,'MP-2016 factors'!DZ61,HLOOKUP('MP-2016 factors'!$CE$2,'MP-2016 factors'!$CE$2:$CE$103,2+$A80-20)))</f>
        <v>0.43931890722311889</v>
      </c>
      <c r="BY80" s="15">
        <f>BX80*(1-IF(BY$2&lt;=2032,'MP-2016 factors'!EA61,HLOOKUP('MP-2016 factors'!$CE$2,'MP-2016 factors'!$CE$2:$CE$103,2+$A80-20)))</f>
        <v>0.43492571815088771</v>
      </c>
      <c r="BZ80" s="15">
        <f>BY80*(1-IF(BZ$2&lt;=2032,'MP-2016 factors'!EB61,HLOOKUP('MP-2016 factors'!$CE$2,'MP-2016 factors'!$CE$2:$CE$103,2+$A80-20)))</f>
        <v>0.43057646096937885</v>
      </c>
      <c r="CA80" s="15">
        <f>BZ80*(1-IF(CA$2&lt;=2032,'MP-2016 factors'!EC61,HLOOKUP('MP-2016 factors'!$CE$2,'MP-2016 factors'!$CE$2:$CE$103,2+$A80-20)))</f>
        <v>0.42627069635968506</v>
      </c>
      <c r="CB80" s="15">
        <f>CA80*(1-IF(CB$2&lt;=2032,'MP-2016 factors'!ED61,HLOOKUP('MP-2016 factors'!$CE$2,'MP-2016 factors'!$CE$2:$CE$103,2+$A80-20)))</f>
        <v>0.42200798939608819</v>
      </c>
      <c r="CC80" s="15">
        <f>CB80*(1-IF(CC$2&lt;=2032,'MP-2016 factors'!EE61,HLOOKUP('MP-2016 factors'!$CE$2,'MP-2016 factors'!$CE$2:$CE$103,2+$A80-20)))</f>
        <v>0.4177879095021273</v>
      </c>
      <c r="CD80" s="15">
        <f>CC80*(1-IF(CD$2&lt;=2032,'MP-2016 factors'!EF61,HLOOKUP('MP-2016 factors'!$CE$2,'MP-2016 factors'!$CE$2:$CE$103,2+$A80-20)))</f>
        <v>0.41361003040710603</v>
      </c>
      <c r="CE80" s="15">
        <f>CD80*(1-IF(CE$2&lt;=2032,'MP-2016 factors'!EG61,HLOOKUP('MP-2016 factors'!$CE$2,'MP-2016 factors'!$CE$2:$CE$103,2+$A80-20)))</f>
        <v>0.40947393010303496</v>
      </c>
      <c r="CF80" s="15">
        <f>CE80*(1-IF(CF$2&lt;=2032,'MP-2016 factors'!EH61,HLOOKUP('MP-2016 factors'!$CE$2,'MP-2016 factors'!$CE$2:$CE$103,2+$A80-20)))</f>
        <v>0.40537919080200463</v>
      </c>
      <c r="CG80" s="15">
        <f>CF80*(1-IF(CG$2&lt;=2032,'MP-2016 factors'!EI61,HLOOKUP('MP-2016 factors'!$CE$2,'MP-2016 factors'!$CE$2:$CE$103,2+$A80-20)))</f>
        <v>0.40132539889398455</v>
      </c>
      <c r="CH80" s="15">
        <f>CG80*(1-IF(CH$2&lt;=2032,'MP-2016 factors'!EJ61,HLOOKUP('MP-2016 factors'!$CE$2,'MP-2016 factors'!$CE$2:$CE$103,2+$A80-20)))</f>
        <v>0.39731214490504468</v>
      </c>
      <c r="CI80" s="15">
        <f>CH80*(1-IF(CI$2&lt;=2032,'MP-2016 factors'!EK61,HLOOKUP('MP-2016 factors'!$CE$2,'MP-2016 factors'!$CE$2:$CE$103,2+$A80-20)))</f>
        <v>0.39333902345599425</v>
      </c>
      <c r="CJ80" s="15">
        <f>CI80*(1-IF(CJ$2&lt;=2032,'MP-2016 factors'!EL61,HLOOKUP('MP-2016 factors'!$CE$2,'MP-2016 factors'!$CE$2:$CE$103,2+$A80-20)))</f>
        <v>0.38940563322143429</v>
      </c>
      <c r="CK80" s="15">
        <f>CJ80*(1-IF(CK$2&lt;=2032,'MP-2016 factors'!EM61,HLOOKUP('MP-2016 factors'!$CE$2,'MP-2016 factors'!$CE$2:$CE$103,2+$A80-20)))</f>
        <v>0.38551157688921994</v>
      </c>
      <c r="CL80" s="15">
        <f>CK80*(1-IF(CL$2&lt;=2032,'MP-2016 factors'!EN61,HLOOKUP('MP-2016 factors'!$CE$2,'MP-2016 factors'!$CE$2:$CE$103,2+$A80-20)))</f>
        <v>0.38165646112032775</v>
      </c>
      <c r="CM80" s="15">
        <f>CL80*(1-IF(CM$2&lt;=2032,'MP-2016 factors'!EO61,HLOOKUP('MP-2016 factors'!$CE$2,'MP-2016 factors'!$CE$2:$CE$103,2+$A80-20)))</f>
        <v>0.37783989650912447</v>
      </c>
      <c r="CN80" s="15">
        <f>CM80*(1-IF(CN$2&lt;=2032,'MP-2016 factors'!EP61,HLOOKUP('MP-2016 factors'!$CE$2,'MP-2016 factors'!$CE$2:$CE$103,2+$A80-20)))</f>
        <v>0.37406149754403323</v>
      </c>
      <c r="CO80" s="15">
        <f>CN80*(1-IF(CO$2&lt;=2032,'MP-2016 factors'!EQ61,HLOOKUP('MP-2016 factors'!$CE$2,'MP-2016 factors'!$CE$2:$CE$103,2+$A80-20)))</f>
        <v>0.37032088256859291</v>
      </c>
      <c r="CP80" s="15">
        <f>CO80*(1-IF(CP$2&lt;=2032,'MP-2016 factors'!ER61,HLOOKUP('MP-2016 factors'!$CE$2,'MP-2016 factors'!$CE$2:$CE$103,2+$A80-20)))</f>
        <v>0.36661767374290699</v>
      </c>
      <c r="CQ80" s="15">
        <f>CP80*(1-IF(CQ$2&lt;=2032,'MP-2016 factors'!ES61,HLOOKUP('MP-2016 factors'!$CE$2,'MP-2016 factors'!$CE$2:$CE$103,2+$A80-20)))</f>
        <v>0.36295149700547791</v>
      </c>
      <c r="CR80" s="15">
        <f>CQ80*(1-IF(CR$2&lt;=2032,'MP-2016 factors'!ET61,HLOOKUP('MP-2016 factors'!$CE$2,'MP-2016 factors'!$CE$2:$CE$103,2+$A80-20)))</f>
        <v>0.35932198203542315</v>
      </c>
      <c r="CS80" s="15">
        <f>CR80*(1-IF(CS$2&lt;=2032,'MP-2016 factors'!EU61,HLOOKUP('MP-2016 factors'!$CE$2,'MP-2016 factors'!$CE$2:$CE$103,2+$A80-20)))</f>
        <v>0.35572876221506894</v>
      </c>
      <c r="CT80" s="15">
        <f>CS80*(1-IF(CT$2&lt;=2032,'MP-2016 factors'!EV61,HLOOKUP('MP-2016 factors'!$CE$2,'MP-2016 factors'!$CE$2:$CE$103,2+$A80-20)))</f>
        <v>0.35217147459291825</v>
      </c>
      <c r="CU80" s="15">
        <f>CT80*(1-IF(CU$2&lt;=2032,'MP-2016 factors'!EW61,HLOOKUP('MP-2016 factors'!$CE$2,'MP-2016 factors'!$CE$2:$CE$103,2+$A80-20)))</f>
        <v>0.34864975984698909</v>
      </c>
      <c r="CV80" s="15">
        <f>CU80*(1-IF(CV$2&lt;=2032,'MP-2016 factors'!EX61,HLOOKUP('MP-2016 factors'!$CE$2,'MP-2016 factors'!$CE$2:$CE$103,2+$A80-20)))</f>
        <v>0.34516326224851918</v>
      </c>
      <c r="CW80" s="15">
        <f>CV80*(1-IF(CW$2&lt;=2032,'MP-2016 factors'!EY61,HLOOKUP('MP-2016 factors'!$CE$2,'MP-2016 factors'!$CE$2:$CE$103,2+$A80-20)))</f>
        <v>0.34171162962603396</v>
      </c>
      <c r="CX80" s="15">
        <f>CW80*(1-IF(CX$2&lt;=2032,'MP-2016 factors'!EZ61,HLOOKUP('MP-2016 factors'!$CE$2,'MP-2016 factors'!$CE$2:$CE$103,2+$A80-20)))</f>
        <v>0.33829451332977362</v>
      </c>
      <c r="CY80" s="15">
        <f>CX80*(1-IF(CY$2&lt;=2032,'MP-2016 factors'!FA61,HLOOKUP('MP-2016 factors'!$CE$2,'MP-2016 factors'!$CE$2:$CE$103,2+$A80-20)))</f>
        <v>0.33491156819647588</v>
      </c>
      <c r="CZ80" s="15">
        <f>CY80*(1-IF(CZ$2&lt;=2032,'MP-2016 factors'!FB61,HLOOKUP('MP-2016 factors'!$CE$2,'MP-2016 factors'!$CE$2:$CE$103,2+$A80-20)))</f>
        <v>0.33156245251451111</v>
      </c>
      <c r="DA80" s="15">
        <f>CZ80*(1-IF(DA$2&lt;=2032,'MP-2016 factors'!FC61,HLOOKUP('MP-2016 factors'!$CE$2,'MP-2016 factors'!$CE$2:$CE$103,2+$A80-20)))</f>
        <v>0.328246827989366</v>
      </c>
      <c r="DB80" s="15">
        <f>DA80*(1-IF(DB$2&lt;=2032,'MP-2016 factors'!FD61,HLOOKUP('MP-2016 factors'!$CE$2,'MP-2016 factors'!$CE$2:$CE$103,2+$A80-20)))</f>
        <v>0.32496435970947235</v>
      </c>
      <c r="DC80" s="15">
        <f>DB80*(1-IF(DC$2&lt;=2032,'MP-2016 factors'!FE61,HLOOKUP('MP-2016 factors'!$CE$2,'MP-2016 factors'!$CE$2:$CE$103,2+$A80-20)))</f>
        <v>0.32171471611237762</v>
      </c>
      <c r="DD80" s="15">
        <f>DC80*(1-IF(DD$2&lt;=2032,'MP-2016 factors'!FF61,HLOOKUP('MP-2016 factors'!$CE$2,'MP-2016 factors'!$CE$2:$CE$103,2+$A80-20)))</f>
        <v>0.31849756895125386</v>
      </c>
      <c r="DE80" s="15">
        <f>DD80*(1-IF(DE$2&lt;=2032,'MP-2016 factors'!FG61,HLOOKUP('MP-2016 factors'!$CE$2,'MP-2016 factors'!$CE$2:$CE$103,2+$A80-20)))</f>
        <v>0.31531259326174133</v>
      </c>
      <c r="DF80" s="15">
        <f>DE80*(1-IF(DF$2&lt;=2032,'MP-2016 factors'!FH61,HLOOKUP('MP-2016 factors'!$CE$2,'MP-2016 factors'!$CE$2:$CE$103,2+$A80-20)))</f>
        <v>0.31215946732912392</v>
      </c>
    </row>
    <row r="81" spans="1:110" x14ac:dyDescent="0.25">
      <c r="A81">
        <f t="shared" si="17"/>
        <v>79</v>
      </c>
      <c r="B81" s="15">
        <v>1</v>
      </c>
      <c r="C81" s="15">
        <f>B81*(1-IF(C$2&lt;=2032,'MP-2016 factors'!BE62,HLOOKUP('MP-2016 factors'!$CE$2,'MP-2016 factors'!$CE$2:$CE$103,2+$A81-20)))</f>
        <v>0.97619999999999996</v>
      </c>
      <c r="D81" s="15">
        <f>C81*(1-IF(D$2&lt;=2032,'MP-2016 factors'!BF62,HLOOKUP('MP-2016 factors'!$CE$2,'MP-2016 factors'!$CE$2:$CE$103,2+$A81-20)))</f>
        <v>0.95355215999999998</v>
      </c>
      <c r="E81" s="15">
        <f>D81*(1-IF(E$2&lt;=2032,'MP-2016 factors'!BG62,HLOOKUP('MP-2016 factors'!$CE$2,'MP-2016 factors'!$CE$2:$CE$103,2+$A81-20)))</f>
        <v>0.93266936769599995</v>
      </c>
      <c r="F81" s="15">
        <f>E81*(1-IF(F$2&lt;=2032,'MP-2016 factors'!BH62,HLOOKUP('MP-2016 factors'!$CE$2,'MP-2016 factors'!$CE$2:$CE$103,2+$A81-20)))</f>
        <v>0.91401598034207998</v>
      </c>
      <c r="G81" s="15">
        <f>F81*(1-IF(G$2&lt;=2032,'MP-2016 factors'!BI62,HLOOKUP('MP-2016 factors'!$CE$2,'MP-2016 factors'!$CE$2:$CE$103,2+$A81-20)))</f>
        <v>0.89774649589199096</v>
      </c>
      <c r="H81" s="15">
        <f>G81*(1-IF(H$2&lt;=2032,'MP-2016 factors'!BJ62,HLOOKUP('MP-2016 factors'!$CE$2,'MP-2016 factors'!$CE$2:$CE$103,2+$A81-20)))</f>
        <v>0.88401097450484356</v>
      </c>
      <c r="I81" s="15">
        <f>H81*(1-IF(I$2&lt;=2032,'MP-2016 factors'!BK62,HLOOKUP('MP-2016 factors'!$CE$2,'MP-2016 factors'!$CE$2:$CE$103,2+$A81-20)))</f>
        <v>0.87287243622608257</v>
      </c>
      <c r="J81" s="15">
        <f>I81*(1-IF(J$2&lt;=2032,'MP-2016 factors'!BL62,HLOOKUP('MP-2016 factors'!$CE$2,'MP-2016 factors'!$CE$2:$CE$103,2+$A81-20)))</f>
        <v>0.86178695628601132</v>
      </c>
      <c r="K81" s="15">
        <f>J81*(1-IF(K$2&lt;=2032,'MP-2016 factors'!BM62,HLOOKUP('MP-2016 factors'!$CE$2,'MP-2016 factors'!$CE$2:$CE$103,2+$A81-20)))</f>
        <v>0.85092844063680761</v>
      </c>
      <c r="L81" s="15">
        <f>K81*(1-IF(L$2&lt;=2032,'MP-2016 factors'!BN62,HLOOKUP('MP-2016 factors'!$CE$2,'MP-2016 factors'!$CE$2:$CE$103,2+$A81-20)))</f>
        <v>0.84029183512884753</v>
      </c>
      <c r="M81" s="15">
        <f>L81*(1-IF(M$2&lt;=2032,'MP-2016 factors'!BO62,HLOOKUP('MP-2016 factors'!$CE$2,'MP-2016 factors'!$CE$2:$CE$103,2+$A81-20)))</f>
        <v>0.83004027474027564</v>
      </c>
      <c r="N81" s="15">
        <f>M81*(1-IF(N$2&lt;=2032,'MP-2016 factors'!BP62,HLOOKUP('MP-2016 factors'!$CE$2,'MP-2016 factors'!$CE$2:$CE$103,2+$A81-20)))</f>
        <v>0.82016279547086635</v>
      </c>
      <c r="O81" s="15">
        <f>N81*(1-IF(O$2&lt;=2032,'MP-2016 factors'!BQ62,HLOOKUP('MP-2016 factors'!$CE$2,'MP-2016 factors'!$CE$2:$CE$103,2+$A81-20)))</f>
        <v>0.8106489070434042</v>
      </c>
      <c r="P81" s="15">
        <f>O81*(1-IF(P$2&lt;=2032,'MP-2016 factors'!BR62,HLOOKUP('MP-2016 factors'!$CE$2,'MP-2016 factors'!$CE$2:$CE$103,2+$A81-20)))</f>
        <v>0.80156963928451808</v>
      </c>
      <c r="Q81" s="15">
        <f>P81*(1-IF(Q$2&lt;=2032,'MP-2016 factors'!BS62,HLOOKUP('MP-2016 factors'!$CE$2,'MP-2016 factors'!$CE$2:$CE$103,2+$A81-20)))</f>
        <v>0.7929928441441737</v>
      </c>
      <c r="R81" s="15">
        <f>Q81*(1-IF(R$2&lt;=2032,'MP-2016 factors'!BT62,HLOOKUP('MP-2016 factors'!$CE$2,'MP-2016 factors'!$CE$2:$CE$103,2+$A81-20)))</f>
        <v>0.78482501784948877</v>
      </c>
      <c r="S81" s="15">
        <f>R81*(1-IF(S$2&lt;=2032,'MP-2016 factors'!BU62,HLOOKUP('MP-2016 factors'!$CE$2,'MP-2016 factors'!$CE$2:$CE$103,2+$A81-20)))</f>
        <v>0.77697676767099388</v>
      </c>
      <c r="T81" s="15">
        <f>S81*(1-IF(T$2&lt;=2032,'MP-2016 factors'!BV62,HLOOKUP('MP-2016 factors'!$CE$2,'MP-2016 factors'!$CE$2:$CE$103,2+$A81-20)))</f>
        <v>0.76944009302458516</v>
      </c>
      <c r="U81" s="15">
        <f>T81*(1-IF(U$2&lt;=2032,'MP-2016 factors'!BW62,HLOOKUP('MP-2016 factors'!$CE$2,'MP-2016 factors'!$CE$2:$CE$103,2+$A81-20)))</f>
        <v>0.76220735615015411</v>
      </c>
      <c r="V81" s="15">
        <f>U81*(1-IF(V$2&lt;=2032,'MP-2016 factors'!BX62,HLOOKUP('MP-2016 factors'!$CE$2,'MP-2016 factors'!$CE$2:$CE$103,2+$A81-20)))</f>
        <v>0.75511882773795769</v>
      </c>
      <c r="W81" s="15">
        <f>V81*(1-IF(W$2&lt;=2032,'MP-2016 factors'!BY62,HLOOKUP('MP-2016 factors'!$CE$2,'MP-2016 factors'!$CE$2:$CE$103,2+$A81-20)))</f>
        <v>0.74809622263999465</v>
      </c>
      <c r="X81" s="15">
        <f>W81*(1-IF(X$2&lt;=2032,'MP-2016 factors'!BZ62,HLOOKUP('MP-2016 factors'!$CE$2,'MP-2016 factors'!$CE$2:$CE$103,2+$A81-20)))</f>
        <v>0.74113892776944268</v>
      </c>
      <c r="Y81" s="15">
        <f>X81*(1-IF(Y$2&lt;=2032,'MP-2016 factors'!CA62,HLOOKUP('MP-2016 factors'!$CE$2,'MP-2016 factors'!$CE$2:$CE$103,2+$A81-20)))</f>
        <v>0.73417222184840991</v>
      </c>
      <c r="Z81" s="15">
        <f>Y81*(1-IF(Z$2&lt;=2032,'MP-2016 factors'!CB62,HLOOKUP('MP-2016 factors'!$CE$2,'MP-2016 factors'!$CE$2:$CE$103,2+$A81-20)))</f>
        <v>0.72712416851866513</v>
      </c>
      <c r="AA81" s="15">
        <f>Z81*(1-IF(AA$2&lt;=2032,'MP-2016 factors'!CC62,HLOOKUP('MP-2016 factors'!$CE$2,'MP-2016 factors'!$CE$2:$CE$103,2+$A81-20)))</f>
        <v>0.71999835166718218</v>
      </c>
      <c r="AB81" s="15">
        <f>AA81*(1-IF(AB$2&lt;=2032,'MP-2016 factors'!CD62,HLOOKUP('MP-2016 factors'!$CE$2,'MP-2016 factors'!$CE$2:$CE$103,2+$A81-20)))</f>
        <v>0.71287036798567704</v>
      </c>
      <c r="AC81" s="15">
        <f>AB81*(1-IF(AC$2&lt;=2032,'MP-2016 factors'!CE62,HLOOKUP('MP-2016 factors'!$CE$2,'MP-2016 factors'!$CE$2:$CE$103,2+$A81-20)))</f>
        <v>0.7057416643058203</v>
      </c>
      <c r="AD81" s="15">
        <f>AC81*(1-IF(AD$2&lt;=2032,'MP-2016 factors'!CF62,HLOOKUP('MP-2016 factors'!$CE$2,'MP-2016 factors'!$CE$2:$CE$103,2+$A81-20)))</f>
        <v>0.69868424766276205</v>
      </c>
      <c r="AE81" s="15">
        <f>AD81*(1-IF(AE$2&lt;=2032,'MP-2016 factors'!CG62,HLOOKUP('MP-2016 factors'!$CE$2,'MP-2016 factors'!$CE$2:$CE$103,2+$A81-20)))</f>
        <v>0.69169740518613443</v>
      </c>
      <c r="AF81" s="15">
        <f>AE81*(1-IF(AF$2&lt;=2032,'MP-2016 factors'!CH62,HLOOKUP('MP-2016 factors'!$CE$2,'MP-2016 factors'!$CE$2:$CE$103,2+$A81-20)))</f>
        <v>0.68478043113427312</v>
      </c>
      <c r="AG81" s="15">
        <f>AF81*(1-IF(AG$2&lt;=2032,'MP-2016 factors'!CI62,HLOOKUP('MP-2016 factors'!$CE$2,'MP-2016 factors'!$CE$2:$CE$103,2+$A81-20)))</f>
        <v>0.67793262682293043</v>
      </c>
      <c r="AH81" s="15">
        <f>AG81*(1-IF(AH$2&lt;=2032,'MP-2016 factors'!CJ62,HLOOKUP('MP-2016 factors'!$CE$2,'MP-2016 factors'!$CE$2:$CE$103,2+$A81-20)))</f>
        <v>0.67115330055470113</v>
      </c>
      <c r="AI81" s="15">
        <f>AH81*(1-IF(AI$2&lt;=2032,'MP-2016 factors'!CK62,HLOOKUP('MP-2016 factors'!$CE$2,'MP-2016 factors'!$CE$2:$CE$103,2+$A81-20)))</f>
        <v>0.66444176754915407</v>
      </c>
      <c r="AJ81" s="15">
        <f>AI81*(1-IF(AJ$2&lt;=2032,'MP-2016 factors'!CL62,HLOOKUP('MP-2016 factors'!$CE$2,'MP-2016 factors'!$CE$2:$CE$103,2+$A81-20)))</f>
        <v>0.65779734987366256</v>
      </c>
      <c r="AK81" s="15">
        <f>AJ81*(1-IF(AK$2&lt;=2032,'MP-2016 factors'!CM62,HLOOKUP('MP-2016 factors'!$CE$2,'MP-2016 factors'!$CE$2:$CE$103,2+$A81-20)))</f>
        <v>0.65121937637492588</v>
      </c>
      <c r="AL81" s="15">
        <f>AK81*(1-IF(AL$2&lt;=2032,'MP-2016 factors'!CN62,HLOOKUP('MP-2016 factors'!$CE$2,'MP-2016 factors'!$CE$2:$CE$103,2+$A81-20)))</f>
        <v>0.64470718261117665</v>
      </c>
      <c r="AM81" s="15">
        <f>AL81*(1-IF(AM$2&lt;=2032,'MP-2016 factors'!CO62,HLOOKUP('MP-2016 factors'!$CE$2,'MP-2016 factors'!$CE$2:$CE$103,2+$A81-20)))</f>
        <v>0.63826011078506484</v>
      </c>
      <c r="AN81" s="15">
        <f>AM81*(1-IF(AN$2&lt;=2032,'MP-2016 factors'!CP62,HLOOKUP('MP-2016 factors'!$CE$2,'MP-2016 factors'!$CE$2:$CE$103,2+$A81-20)))</f>
        <v>0.63187750967721423</v>
      </c>
      <c r="AO81" s="15">
        <f>AN81*(1-IF(AO$2&lt;=2032,'MP-2016 factors'!CQ62,HLOOKUP('MP-2016 factors'!$CE$2,'MP-2016 factors'!$CE$2:$CE$103,2+$A81-20)))</f>
        <v>0.62555873458044209</v>
      </c>
      <c r="AP81" s="15">
        <f>AO81*(1-IF(AP$2&lt;=2032,'MP-2016 factors'!CR62,HLOOKUP('MP-2016 factors'!$CE$2,'MP-2016 factors'!$CE$2:$CE$103,2+$A81-20)))</f>
        <v>0.61930314723463764</v>
      </c>
      <c r="AQ81" s="15">
        <f>AP81*(1-IF(AQ$2&lt;=2032,'MP-2016 factors'!CS62,HLOOKUP('MP-2016 factors'!$CE$2,'MP-2016 factors'!$CE$2:$CE$103,2+$A81-20)))</f>
        <v>0.61311011576229124</v>
      </c>
      <c r="AR81" s="15">
        <f>AQ81*(1-IF(AR$2&lt;=2032,'MP-2016 factors'!CT62,HLOOKUP('MP-2016 factors'!$CE$2,'MP-2016 factors'!$CE$2:$CE$103,2+$A81-20)))</f>
        <v>0.6069790146046683</v>
      </c>
      <c r="AS81" s="15">
        <f>AR81*(1-IF(AS$2&lt;=2032,'MP-2016 factors'!CU62,HLOOKUP('MP-2016 factors'!$CE$2,'MP-2016 factors'!$CE$2:$CE$103,2+$A81-20)))</f>
        <v>0.6009092244586216</v>
      </c>
      <c r="AT81" s="15">
        <f>AS81*(1-IF(AT$2&lt;=2032,'MP-2016 factors'!CV62,HLOOKUP('MP-2016 factors'!$CE$2,'MP-2016 factors'!$CE$2:$CE$103,2+$A81-20)))</f>
        <v>0.59490013221403537</v>
      </c>
      <c r="AU81" s="15">
        <f>AT81*(1-IF(AU$2&lt;=2032,'MP-2016 factors'!CW62,HLOOKUP('MP-2016 factors'!$CE$2,'MP-2016 factors'!$CE$2:$CE$103,2+$A81-20)))</f>
        <v>0.58895113089189499</v>
      </c>
      <c r="AV81" s="15">
        <f>AU81*(1-IF(AV$2&lt;=2032,'MP-2016 factors'!CX62,HLOOKUP('MP-2016 factors'!$CE$2,'MP-2016 factors'!$CE$2:$CE$103,2+$A81-20)))</f>
        <v>0.58306161958297609</v>
      </c>
      <c r="AW81" s="15">
        <f>AV81*(1-IF(AW$2&lt;=2032,'MP-2016 factors'!CY62,HLOOKUP('MP-2016 factors'!$CE$2,'MP-2016 factors'!$CE$2:$CE$103,2+$A81-20)))</f>
        <v>0.57723100338714628</v>
      </c>
      <c r="AX81" s="15">
        <f>AW81*(1-IF(AX$2&lt;=2032,'MP-2016 factors'!CZ62,HLOOKUP('MP-2016 factors'!$CE$2,'MP-2016 factors'!$CE$2:$CE$103,2+$A81-20)))</f>
        <v>0.57145869335327482</v>
      </c>
      <c r="AY81" s="15">
        <f>AX81*(1-IF(AY$2&lt;=2032,'MP-2016 factors'!DA62,HLOOKUP('MP-2016 factors'!$CE$2,'MP-2016 factors'!$CE$2:$CE$103,2+$A81-20)))</f>
        <v>0.56574410641974204</v>
      </c>
      <c r="AZ81" s="15">
        <f>AY81*(1-IF(AZ$2&lt;=2032,'MP-2016 factors'!DB62,HLOOKUP('MP-2016 factors'!$CE$2,'MP-2016 factors'!$CE$2:$CE$103,2+$A81-20)))</f>
        <v>0.56008666535554463</v>
      </c>
      <c r="BA81" s="15">
        <f>AZ81*(1-IF(BA$2&lt;=2032,'MP-2016 factors'!DC62,HLOOKUP('MP-2016 factors'!$CE$2,'MP-2016 factors'!$CE$2:$CE$103,2+$A81-20)))</f>
        <v>0.55448579870198922</v>
      </c>
      <c r="BB81" s="15">
        <f>BA81*(1-IF(BB$2&lt;=2032,'MP-2016 factors'!DD62,HLOOKUP('MP-2016 factors'!$CE$2,'MP-2016 factors'!$CE$2:$CE$103,2+$A81-20)))</f>
        <v>0.54894094071496935</v>
      </c>
      <c r="BC81" s="15">
        <f>BB81*(1-IF(BC$2&lt;=2032,'MP-2016 factors'!DE62,HLOOKUP('MP-2016 factors'!$CE$2,'MP-2016 factors'!$CE$2:$CE$103,2+$A81-20)))</f>
        <v>0.54345153130781965</v>
      </c>
      <c r="BD81" s="15">
        <f>BC81*(1-IF(BD$2&lt;=2032,'MP-2016 factors'!DF62,HLOOKUP('MP-2016 factors'!$CE$2,'MP-2016 factors'!$CE$2:$CE$103,2+$A81-20)))</f>
        <v>0.5380170159947415</v>
      </c>
      <c r="BE81" s="15">
        <f>BD81*(1-IF(BE$2&lt;=2032,'MP-2016 factors'!DG62,HLOOKUP('MP-2016 factors'!$CE$2,'MP-2016 factors'!$CE$2:$CE$103,2+$A81-20)))</f>
        <v>0.53263684583479409</v>
      </c>
      <c r="BF81" s="15">
        <f>BE81*(1-IF(BF$2&lt;=2032,'MP-2016 factors'!DH62,HLOOKUP('MP-2016 factors'!$CE$2,'MP-2016 factors'!$CE$2:$CE$103,2+$A81-20)))</f>
        <v>0.5273104773764461</v>
      </c>
      <c r="BG81" s="15">
        <f>BF81*(1-IF(BG$2&lt;=2032,'MP-2016 factors'!DI62,HLOOKUP('MP-2016 factors'!$CE$2,'MP-2016 factors'!$CE$2:$CE$103,2+$A81-20)))</f>
        <v>0.52203737260268168</v>
      </c>
      <c r="BH81" s="15">
        <f>BG81*(1-IF(BH$2&lt;=2032,'MP-2016 factors'!DJ62,HLOOKUP('MP-2016 factors'!$CE$2,'MP-2016 factors'!$CE$2:$CE$103,2+$A81-20)))</f>
        <v>0.51681699887665489</v>
      </c>
      <c r="BI81" s="15">
        <f>BH81*(1-IF(BI$2&lt;=2032,'MP-2016 factors'!DK62,HLOOKUP('MP-2016 factors'!$CE$2,'MP-2016 factors'!$CE$2:$CE$103,2+$A81-20)))</f>
        <v>0.51164882888788832</v>
      </c>
      <c r="BJ81" s="15">
        <f>BI81*(1-IF(BJ$2&lt;=2032,'MP-2016 factors'!DL62,HLOOKUP('MP-2016 factors'!$CE$2,'MP-2016 factors'!$CE$2:$CE$103,2+$A81-20)))</f>
        <v>0.50653234059900942</v>
      </c>
      <c r="BK81" s="15">
        <f>BJ81*(1-IF(BK$2&lt;=2032,'MP-2016 factors'!DM62,HLOOKUP('MP-2016 factors'!$CE$2,'MP-2016 factors'!$CE$2:$CE$103,2+$A81-20)))</f>
        <v>0.50146701719301934</v>
      </c>
      <c r="BL81" s="15">
        <f>BK81*(1-IF(BL$2&lt;=2032,'MP-2016 factors'!DN62,HLOOKUP('MP-2016 factors'!$CE$2,'MP-2016 factors'!$CE$2:$CE$103,2+$A81-20)))</f>
        <v>0.49645234702108915</v>
      </c>
      <c r="BM81" s="15">
        <f>BL81*(1-IF(BM$2&lt;=2032,'MP-2016 factors'!DO62,HLOOKUP('MP-2016 factors'!$CE$2,'MP-2016 factors'!$CE$2:$CE$103,2+$A81-20)))</f>
        <v>0.49148782355087828</v>
      </c>
      <c r="BN81" s="15">
        <f>BM81*(1-IF(BN$2&lt;=2032,'MP-2016 factors'!DP62,HLOOKUP('MP-2016 factors'!$CE$2,'MP-2016 factors'!$CE$2:$CE$103,2+$A81-20)))</f>
        <v>0.48657294531536949</v>
      </c>
      <c r="BO81" s="15">
        <f>BN81*(1-IF(BO$2&lt;=2032,'MP-2016 factors'!DQ62,HLOOKUP('MP-2016 factors'!$CE$2,'MP-2016 factors'!$CE$2:$CE$103,2+$A81-20)))</f>
        <v>0.48170721586221577</v>
      </c>
      <c r="BP81" s="15">
        <f>BO81*(1-IF(BP$2&lt;=2032,'MP-2016 factors'!DR62,HLOOKUP('MP-2016 factors'!$CE$2,'MP-2016 factors'!$CE$2:$CE$103,2+$A81-20)))</f>
        <v>0.47689014370359362</v>
      </c>
      <c r="BQ81" s="15">
        <f>BP81*(1-IF(BQ$2&lt;=2032,'MP-2016 factors'!DS62,HLOOKUP('MP-2016 factors'!$CE$2,'MP-2016 factors'!$CE$2:$CE$103,2+$A81-20)))</f>
        <v>0.47212124226655766</v>
      </c>
      <c r="BR81" s="15">
        <f>BQ81*(1-IF(BR$2&lt;=2032,'MP-2016 factors'!DT62,HLOOKUP('MP-2016 factors'!$CE$2,'MP-2016 factors'!$CE$2:$CE$103,2+$A81-20)))</f>
        <v>0.46740002984389206</v>
      </c>
      <c r="BS81" s="15">
        <f>BR81*(1-IF(BS$2&lt;=2032,'MP-2016 factors'!DU62,HLOOKUP('MP-2016 factors'!$CE$2,'MP-2016 factors'!$CE$2:$CE$103,2+$A81-20)))</f>
        <v>0.46272602954545311</v>
      </c>
      <c r="BT81" s="15">
        <f>BS81*(1-IF(BT$2&lt;=2032,'MP-2016 factors'!DV62,HLOOKUP('MP-2016 factors'!$CE$2,'MP-2016 factors'!$CE$2:$CE$103,2+$A81-20)))</f>
        <v>0.45809876924999859</v>
      </c>
      <c r="BU81" s="15">
        <f>BT81*(1-IF(BU$2&lt;=2032,'MP-2016 factors'!DW62,HLOOKUP('MP-2016 factors'!$CE$2,'MP-2016 factors'!$CE$2:$CE$103,2+$A81-20)))</f>
        <v>0.45351778155749861</v>
      </c>
      <c r="BV81" s="15">
        <f>BU81*(1-IF(BV$2&lt;=2032,'MP-2016 factors'!DX62,HLOOKUP('MP-2016 factors'!$CE$2,'MP-2016 factors'!$CE$2:$CE$103,2+$A81-20)))</f>
        <v>0.44898260374192361</v>
      </c>
      <c r="BW81" s="15">
        <f>BV81*(1-IF(BW$2&lt;=2032,'MP-2016 factors'!DY62,HLOOKUP('MP-2016 factors'!$CE$2,'MP-2016 factors'!$CE$2:$CE$103,2+$A81-20)))</f>
        <v>0.44449277770450435</v>
      </c>
      <c r="BX81" s="15">
        <f>BW81*(1-IF(BX$2&lt;=2032,'MP-2016 factors'!DZ62,HLOOKUP('MP-2016 factors'!$CE$2,'MP-2016 factors'!$CE$2:$CE$103,2+$A81-20)))</f>
        <v>0.44004784992745932</v>
      </c>
      <c r="BY81" s="15">
        <f>BX81*(1-IF(BY$2&lt;=2032,'MP-2016 factors'!EA62,HLOOKUP('MP-2016 factors'!$CE$2,'MP-2016 factors'!$CE$2:$CE$103,2+$A81-20)))</f>
        <v>0.43564737142818472</v>
      </c>
      <c r="BZ81" s="15">
        <f>BY81*(1-IF(BZ$2&lt;=2032,'MP-2016 factors'!EB62,HLOOKUP('MP-2016 factors'!$CE$2,'MP-2016 factors'!$CE$2:$CE$103,2+$A81-20)))</f>
        <v>0.43129089771390289</v>
      </c>
      <c r="CA81" s="15">
        <f>BZ81*(1-IF(CA$2&lt;=2032,'MP-2016 factors'!EC62,HLOOKUP('MP-2016 factors'!$CE$2,'MP-2016 factors'!$CE$2:$CE$103,2+$A81-20)))</f>
        <v>0.42697798873676385</v>
      </c>
      <c r="CB81" s="15">
        <f>CA81*(1-IF(CB$2&lt;=2032,'MP-2016 factors'!ED62,HLOOKUP('MP-2016 factors'!$CE$2,'MP-2016 factors'!$CE$2:$CE$103,2+$A81-20)))</f>
        <v>0.42270820884939619</v>
      </c>
      <c r="CC81" s="15">
        <f>CB81*(1-IF(CC$2&lt;=2032,'MP-2016 factors'!EE62,HLOOKUP('MP-2016 factors'!$CE$2,'MP-2016 factors'!$CE$2:$CE$103,2+$A81-20)))</f>
        <v>0.41848112676090221</v>
      </c>
      <c r="CD81" s="15">
        <f>CC81*(1-IF(CD$2&lt;=2032,'MP-2016 factors'!EF62,HLOOKUP('MP-2016 factors'!$CE$2,'MP-2016 factors'!$CE$2:$CE$103,2+$A81-20)))</f>
        <v>0.41429631549329321</v>
      </c>
      <c r="CE81" s="15">
        <f>CD81*(1-IF(CE$2&lt;=2032,'MP-2016 factors'!EG62,HLOOKUP('MP-2016 factors'!$CE$2,'MP-2016 factors'!$CE$2:$CE$103,2+$A81-20)))</f>
        <v>0.41015335233836026</v>
      </c>
      <c r="CF81" s="15">
        <f>CE81*(1-IF(CF$2&lt;=2032,'MP-2016 factors'!EH62,HLOOKUP('MP-2016 factors'!$CE$2,'MP-2016 factors'!$CE$2:$CE$103,2+$A81-20)))</f>
        <v>0.40605181881497665</v>
      </c>
      <c r="CG81" s="15">
        <f>CF81*(1-IF(CG$2&lt;=2032,'MP-2016 factors'!EI62,HLOOKUP('MP-2016 factors'!$CE$2,'MP-2016 factors'!$CE$2:$CE$103,2+$A81-20)))</f>
        <v>0.40199130062682686</v>
      </c>
      <c r="CH81" s="15">
        <f>CG81*(1-IF(CH$2&lt;=2032,'MP-2016 factors'!EJ62,HLOOKUP('MP-2016 factors'!$CE$2,'MP-2016 factors'!$CE$2:$CE$103,2+$A81-20)))</f>
        <v>0.39797138762055861</v>
      </c>
      <c r="CI81" s="15">
        <f>CH81*(1-IF(CI$2&lt;=2032,'MP-2016 factors'!EK62,HLOOKUP('MP-2016 factors'!$CE$2,'MP-2016 factors'!$CE$2:$CE$103,2+$A81-20)))</f>
        <v>0.39399167374435301</v>
      </c>
      <c r="CJ81" s="15">
        <f>CI81*(1-IF(CJ$2&lt;=2032,'MP-2016 factors'!EL62,HLOOKUP('MP-2016 factors'!$CE$2,'MP-2016 factors'!$CE$2:$CE$103,2+$A81-20)))</f>
        <v>0.39005175700690947</v>
      </c>
      <c r="CK81" s="15">
        <f>CJ81*(1-IF(CK$2&lt;=2032,'MP-2016 factors'!EM62,HLOOKUP('MP-2016 factors'!$CE$2,'MP-2016 factors'!$CE$2:$CE$103,2+$A81-20)))</f>
        <v>0.38615123943684038</v>
      </c>
      <c r="CL81" s="15">
        <f>CK81*(1-IF(CL$2&lt;=2032,'MP-2016 factors'!EN62,HLOOKUP('MP-2016 factors'!$CE$2,'MP-2016 factors'!$CE$2:$CE$103,2+$A81-20)))</f>
        <v>0.38228972704247199</v>
      </c>
      <c r="CM81" s="15">
        <f>CL81*(1-IF(CM$2&lt;=2032,'MP-2016 factors'!EO62,HLOOKUP('MP-2016 factors'!$CE$2,'MP-2016 factors'!$CE$2:$CE$103,2+$A81-20)))</f>
        <v>0.37846682977204726</v>
      </c>
      <c r="CN81" s="15">
        <f>CM81*(1-IF(CN$2&lt;=2032,'MP-2016 factors'!EP62,HLOOKUP('MP-2016 factors'!$CE$2,'MP-2016 factors'!$CE$2:$CE$103,2+$A81-20)))</f>
        <v>0.37468216147432681</v>
      </c>
      <c r="CO81" s="15">
        <f>CN81*(1-IF(CO$2&lt;=2032,'MP-2016 factors'!EQ62,HLOOKUP('MP-2016 factors'!$CE$2,'MP-2016 factors'!$CE$2:$CE$103,2+$A81-20)))</f>
        <v>0.37093533985958355</v>
      </c>
      <c r="CP81" s="15">
        <f>CO81*(1-IF(CP$2&lt;=2032,'MP-2016 factors'!ER62,HLOOKUP('MP-2016 factors'!$CE$2,'MP-2016 factors'!$CE$2:$CE$103,2+$A81-20)))</f>
        <v>0.3672259864609877</v>
      </c>
      <c r="CQ81" s="15">
        <f>CP81*(1-IF(CQ$2&lt;=2032,'MP-2016 factors'!ES62,HLOOKUP('MP-2016 factors'!$CE$2,'MP-2016 factors'!$CE$2:$CE$103,2+$A81-20)))</f>
        <v>0.3635537265963778</v>
      </c>
      <c r="CR81" s="15">
        <f>CQ81*(1-IF(CR$2&lt;=2032,'MP-2016 factors'!ET62,HLOOKUP('MP-2016 factors'!$CE$2,'MP-2016 factors'!$CE$2:$CE$103,2+$A81-20)))</f>
        <v>0.35991818933041403</v>
      </c>
      <c r="CS81" s="15">
        <f>CR81*(1-IF(CS$2&lt;=2032,'MP-2016 factors'!EU62,HLOOKUP('MP-2016 factors'!$CE$2,'MP-2016 factors'!$CE$2:$CE$103,2+$A81-20)))</f>
        <v>0.35631900743710987</v>
      </c>
      <c r="CT81" s="15">
        <f>CS81*(1-IF(CT$2&lt;=2032,'MP-2016 factors'!EV62,HLOOKUP('MP-2016 factors'!$CE$2,'MP-2016 factors'!$CE$2:$CE$103,2+$A81-20)))</f>
        <v>0.35275581736273875</v>
      </c>
      <c r="CU81" s="15">
        <f>CT81*(1-IF(CU$2&lt;=2032,'MP-2016 factors'!EW62,HLOOKUP('MP-2016 factors'!$CE$2,'MP-2016 factors'!$CE$2:$CE$103,2+$A81-20)))</f>
        <v>0.34922825918911138</v>
      </c>
      <c r="CV81" s="15">
        <f>CU81*(1-IF(CV$2&lt;=2032,'MP-2016 factors'!EX62,HLOOKUP('MP-2016 factors'!$CE$2,'MP-2016 factors'!$CE$2:$CE$103,2+$A81-20)))</f>
        <v>0.34573597659722027</v>
      </c>
      <c r="CW81" s="15">
        <f>CV81*(1-IF(CW$2&lt;=2032,'MP-2016 factors'!EY62,HLOOKUP('MP-2016 factors'!$CE$2,'MP-2016 factors'!$CE$2:$CE$103,2+$A81-20)))</f>
        <v>0.34227861683124805</v>
      </c>
      <c r="CX81" s="15">
        <f>CW81*(1-IF(CX$2&lt;=2032,'MP-2016 factors'!EZ62,HLOOKUP('MP-2016 factors'!$CE$2,'MP-2016 factors'!$CE$2:$CE$103,2+$A81-20)))</f>
        <v>0.33885583066293556</v>
      </c>
      <c r="CY81" s="15">
        <f>CX81*(1-IF(CY$2&lt;=2032,'MP-2016 factors'!FA62,HLOOKUP('MP-2016 factors'!$CE$2,'MP-2016 factors'!$CE$2:$CE$103,2+$A81-20)))</f>
        <v>0.33546727235630619</v>
      </c>
      <c r="CZ81" s="15">
        <f>CY81*(1-IF(CZ$2&lt;=2032,'MP-2016 factors'!FB62,HLOOKUP('MP-2016 factors'!$CE$2,'MP-2016 factors'!$CE$2:$CE$103,2+$A81-20)))</f>
        <v>0.33211259963274314</v>
      </c>
      <c r="DA81" s="15">
        <f>CZ81*(1-IF(DA$2&lt;=2032,'MP-2016 factors'!FC62,HLOOKUP('MP-2016 factors'!$CE$2,'MP-2016 factors'!$CE$2:$CE$103,2+$A81-20)))</f>
        <v>0.3287914736364157</v>
      </c>
      <c r="DB81" s="15">
        <f>DA81*(1-IF(DB$2&lt;=2032,'MP-2016 factors'!FD62,HLOOKUP('MP-2016 factors'!$CE$2,'MP-2016 factors'!$CE$2:$CE$103,2+$A81-20)))</f>
        <v>0.32550355890005156</v>
      </c>
      <c r="DC81" s="15">
        <f>DB81*(1-IF(DC$2&lt;=2032,'MP-2016 factors'!FE62,HLOOKUP('MP-2016 factors'!$CE$2,'MP-2016 factors'!$CE$2:$CE$103,2+$A81-20)))</f>
        <v>0.32224852331105103</v>
      </c>
      <c r="DD81" s="15">
        <f>DC81*(1-IF(DD$2&lt;=2032,'MP-2016 factors'!FF62,HLOOKUP('MP-2016 factors'!$CE$2,'MP-2016 factors'!$CE$2:$CE$103,2+$A81-20)))</f>
        <v>0.3190260380779405</v>
      </c>
      <c r="DE81" s="15">
        <f>DD81*(1-IF(DE$2&lt;=2032,'MP-2016 factors'!FG62,HLOOKUP('MP-2016 factors'!$CE$2,'MP-2016 factors'!$CE$2:$CE$103,2+$A81-20)))</f>
        <v>0.31583577769716109</v>
      </c>
      <c r="DF81" s="15">
        <f>DE81*(1-IF(DF$2&lt;=2032,'MP-2016 factors'!FH62,HLOOKUP('MP-2016 factors'!$CE$2,'MP-2016 factors'!$CE$2:$CE$103,2+$A81-20)))</f>
        <v>0.31267741992018949</v>
      </c>
    </row>
    <row r="82" spans="1:110" x14ac:dyDescent="0.25">
      <c r="A82">
        <f t="shared" si="17"/>
        <v>80</v>
      </c>
      <c r="B82" s="15">
        <v>1</v>
      </c>
      <c r="C82" s="15">
        <f>B82*(1-IF(C$2&lt;=2032,'MP-2016 factors'!BE63,HLOOKUP('MP-2016 factors'!$CE$2,'MP-2016 factors'!$CE$2:$CE$103,2+$A82-20)))</f>
        <v>0.97699999999999998</v>
      </c>
      <c r="D82" s="15">
        <f>C82*(1-IF(D$2&lt;=2032,'MP-2016 factors'!BF63,HLOOKUP('MP-2016 factors'!$CE$2,'MP-2016 factors'!$CE$2:$CE$103,2+$A82-20)))</f>
        <v>0.95511520000000005</v>
      </c>
      <c r="E82" s="15">
        <f>D82*(1-IF(E$2&lt;=2032,'MP-2016 factors'!BG63,HLOOKUP('MP-2016 factors'!$CE$2,'MP-2016 factors'!$CE$2:$CE$103,2+$A82-20)))</f>
        <v>0.93486675776000006</v>
      </c>
      <c r="F82" s="15">
        <f>E82*(1-IF(F$2&lt;=2032,'MP-2016 factors'!BH63,HLOOKUP('MP-2016 factors'!$CE$2,'MP-2016 factors'!$CE$2:$CE$103,2+$A82-20)))</f>
        <v>0.91673034265945608</v>
      </c>
      <c r="G82" s="15">
        <f>F82*(1-IF(G$2&lt;=2032,'MP-2016 factors'!BI63,HLOOKUP('MP-2016 factors'!$CE$2,'MP-2016 factors'!$CE$2:$CE$103,2+$A82-20)))</f>
        <v>0.90096258076571345</v>
      </c>
      <c r="H82" s="15">
        <f>G82*(1-IF(H$2&lt;=2032,'MP-2016 factors'!BJ63,HLOOKUP('MP-2016 factors'!$CE$2,'MP-2016 factors'!$CE$2:$CE$103,2+$A82-20)))</f>
        <v>0.88762833457038082</v>
      </c>
      <c r="I82" s="15">
        <f>H82*(1-IF(I$2&lt;=2032,'MP-2016 factors'!BK63,HLOOKUP('MP-2016 factors'!$CE$2,'MP-2016 factors'!$CE$2:$CE$103,2+$A82-20)))</f>
        <v>0.87671050605516521</v>
      </c>
      <c r="J82" s="15">
        <f>I82*(1-IF(J$2&lt;=2032,'MP-2016 factors'!BL63,HLOOKUP('MP-2016 factors'!$CE$2,'MP-2016 factors'!$CE$2:$CE$103,2+$A82-20)))</f>
        <v>0.86583929578008123</v>
      </c>
      <c r="K82" s="15">
        <f>J82*(1-IF(K$2&lt;=2032,'MP-2016 factors'!BM63,HLOOKUP('MP-2016 factors'!$CE$2,'MP-2016 factors'!$CE$2:$CE$103,2+$A82-20)))</f>
        <v>0.85510288851240823</v>
      </c>
      <c r="L82" s="15">
        <f>K82*(1-IF(L$2&lt;=2032,'MP-2016 factors'!BN63,HLOOKUP('MP-2016 factors'!$CE$2,'MP-2016 factors'!$CE$2:$CE$103,2+$A82-20)))</f>
        <v>0.84458512298370558</v>
      </c>
      <c r="M82" s="15">
        <f>L82*(1-IF(M$2&lt;=2032,'MP-2016 factors'!BO63,HLOOKUP('MP-2016 factors'!$CE$2,'MP-2016 factors'!$CE$2:$CE$103,2+$A82-20)))</f>
        <v>0.83436564299560279</v>
      </c>
      <c r="N82" s="15">
        <f>M82*(1-IF(N$2&lt;=2032,'MP-2016 factors'!BP63,HLOOKUP('MP-2016 factors'!$CE$2,'MP-2016 factors'!$CE$2:$CE$103,2+$A82-20)))</f>
        <v>0.82443669184395507</v>
      </c>
      <c r="O82" s="15">
        <f>N82*(1-IF(O$2&lt;=2032,'MP-2016 factors'!BQ63,HLOOKUP('MP-2016 factors'!$CE$2,'MP-2016 factors'!$CE$2:$CE$103,2+$A82-20)))</f>
        <v>0.81495566988774959</v>
      </c>
      <c r="P82" s="15">
        <f>O82*(1-IF(P$2&lt;=2032,'MP-2016 factors'!BR63,HLOOKUP('MP-2016 factors'!$CE$2,'MP-2016 factors'!$CE$2:$CE$103,2+$A82-20)))</f>
        <v>0.80582816638500676</v>
      </c>
      <c r="Q82" s="15">
        <f>P82*(1-IF(Q$2&lt;=2032,'MP-2016 factors'!BS63,HLOOKUP('MP-2016 factors'!$CE$2,'MP-2016 factors'!$CE$2:$CE$103,2+$A82-20)))</f>
        <v>0.79704463937141012</v>
      </c>
      <c r="R82" s="15">
        <f>Q82*(1-IF(R$2&lt;=2032,'MP-2016 factors'!BT63,HLOOKUP('MP-2016 factors'!$CE$2,'MP-2016 factors'!$CE$2:$CE$103,2+$A82-20)))</f>
        <v>0.78867567065801036</v>
      </c>
      <c r="S82" s="15">
        <f>R82*(1-IF(S$2&lt;=2032,'MP-2016 factors'!BU63,HLOOKUP('MP-2016 factors'!$CE$2,'MP-2016 factors'!$CE$2:$CE$103,2+$A82-20)))</f>
        <v>0.78063117881729871</v>
      </c>
      <c r="T82" s="15">
        <f>S82*(1-IF(T$2&lt;=2032,'MP-2016 factors'!BV63,HLOOKUP('MP-2016 factors'!$CE$2,'MP-2016 factors'!$CE$2:$CE$103,2+$A82-20)))</f>
        <v>0.77290293014700739</v>
      </c>
      <c r="U82" s="15">
        <f>T82*(1-IF(U$2&lt;=2032,'MP-2016 factors'!BW63,HLOOKUP('MP-2016 factors'!$CE$2,'MP-2016 factors'!$CE$2:$CE$103,2+$A82-20)))</f>
        <v>0.76540577172458135</v>
      </c>
      <c r="V82" s="15">
        <f>U82*(1-IF(V$2&lt;=2032,'MP-2016 factors'!BX63,HLOOKUP('MP-2016 factors'!$CE$2,'MP-2016 factors'!$CE$2:$CE$103,2+$A82-20)))</f>
        <v>0.75813441689319783</v>
      </c>
      <c r="W82" s="15">
        <f>V82*(1-IF(W$2&lt;=2032,'MP-2016 factors'!BY63,HLOOKUP('MP-2016 factors'!$CE$2,'MP-2016 factors'!$CE$2:$CE$103,2+$A82-20)))</f>
        <v>0.75100795337440185</v>
      </c>
      <c r="X82" s="15">
        <f>W82*(1-IF(X$2&lt;=2032,'MP-2016 factors'!BZ63,HLOOKUP('MP-2016 factors'!$CE$2,'MP-2016 factors'!$CE$2:$CE$103,2+$A82-20)))</f>
        <v>0.74387337781734508</v>
      </c>
      <c r="Y82" s="15">
        <f>X82*(1-IF(Y$2&lt;=2032,'MP-2016 factors'!CA63,HLOOKUP('MP-2016 factors'!$CE$2,'MP-2016 factors'!$CE$2:$CE$103,2+$A82-20)))</f>
        <v>0.73680658072808036</v>
      </c>
      <c r="Z82" s="15">
        <f>Y82*(1-IF(Z$2&lt;=2032,'MP-2016 factors'!CB63,HLOOKUP('MP-2016 factors'!$CE$2,'MP-2016 factors'!$CE$2:$CE$103,2+$A82-20)))</f>
        <v>0.72965955689501794</v>
      </c>
      <c r="AA82" s="15">
        <f>Z82*(1-IF(AA$2&lt;=2032,'MP-2016 factors'!CC63,HLOOKUP('MP-2016 factors'!$CE$2,'MP-2016 factors'!$CE$2:$CE$103,2+$A82-20)))</f>
        <v>0.72250889323744671</v>
      </c>
      <c r="AB82" s="15">
        <f>AA82*(1-IF(AB$2&lt;=2032,'MP-2016 factors'!CD63,HLOOKUP('MP-2016 factors'!$CE$2,'MP-2016 factors'!$CE$2:$CE$103,2+$A82-20)))</f>
        <v>0.71535605519439593</v>
      </c>
      <c r="AC82" s="15">
        <f>AB82*(1-IF(AC$2&lt;=2032,'MP-2016 factors'!CE63,HLOOKUP('MP-2016 factors'!$CE$2,'MP-2016 factors'!$CE$2:$CE$103,2+$A82-20)))</f>
        <v>0.708202494642452</v>
      </c>
      <c r="AD82" s="15">
        <f>AC82*(1-IF(AD$2&lt;=2032,'MP-2016 factors'!CF63,HLOOKUP('MP-2016 factors'!$CE$2,'MP-2016 factors'!$CE$2:$CE$103,2+$A82-20)))</f>
        <v>0.70112046969602748</v>
      </c>
      <c r="AE82" s="15">
        <f>AD82*(1-IF(AE$2&lt;=2032,'MP-2016 factors'!CG63,HLOOKUP('MP-2016 factors'!$CE$2,'MP-2016 factors'!$CE$2:$CE$103,2+$A82-20)))</f>
        <v>0.69410926499906722</v>
      </c>
      <c r="AF82" s="15">
        <f>AE82*(1-IF(AF$2&lt;=2032,'MP-2016 factors'!CH63,HLOOKUP('MP-2016 factors'!$CE$2,'MP-2016 factors'!$CE$2:$CE$103,2+$A82-20)))</f>
        <v>0.68716817234907657</v>
      </c>
      <c r="AG82" s="15">
        <f>AF82*(1-IF(AG$2&lt;=2032,'MP-2016 factors'!CI63,HLOOKUP('MP-2016 factors'!$CE$2,'MP-2016 factors'!$CE$2:$CE$103,2+$A82-20)))</f>
        <v>0.68029649062558584</v>
      </c>
      <c r="AH82" s="15">
        <f>AG82*(1-IF(AH$2&lt;=2032,'MP-2016 factors'!CJ63,HLOOKUP('MP-2016 factors'!$CE$2,'MP-2016 factors'!$CE$2:$CE$103,2+$A82-20)))</f>
        <v>0.67349352571932997</v>
      </c>
      <c r="AI82" s="15">
        <f>AH82*(1-IF(AI$2&lt;=2032,'MP-2016 factors'!CK63,HLOOKUP('MP-2016 factors'!$CE$2,'MP-2016 factors'!$CE$2:$CE$103,2+$A82-20)))</f>
        <v>0.6667585904621367</v>
      </c>
      <c r="AJ82" s="15">
        <f>AI82*(1-IF(AJ$2&lt;=2032,'MP-2016 factors'!CL63,HLOOKUP('MP-2016 factors'!$CE$2,'MP-2016 factors'!$CE$2:$CE$103,2+$A82-20)))</f>
        <v>0.66009100455751535</v>
      </c>
      <c r="AK82" s="15">
        <f>AJ82*(1-IF(AK$2&lt;=2032,'MP-2016 factors'!CM63,HLOOKUP('MP-2016 factors'!$CE$2,'MP-2016 factors'!$CE$2:$CE$103,2+$A82-20)))</f>
        <v>0.65349009451194018</v>
      </c>
      <c r="AL82" s="15">
        <f>AK82*(1-IF(AL$2&lt;=2032,'MP-2016 factors'!CN63,HLOOKUP('MP-2016 factors'!$CE$2,'MP-2016 factors'!$CE$2:$CE$103,2+$A82-20)))</f>
        <v>0.64695519356682074</v>
      </c>
      <c r="AM82" s="15">
        <f>AL82*(1-IF(AM$2&lt;=2032,'MP-2016 factors'!CO63,HLOOKUP('MP-2016 factors'!$CE$2,'MP-2016 factors'!$CE$2:$CE$103,2+$A82-20)))</f>
        <v>0.64048564163115251</v>
      </c>
      <c r="AN82" s="15">
        <f>AM82*(1-IF(AN$2&lt;=2032,'MP-2016 factors'!CP63,HLOOKUP('MP-2016 factors'!$CE$2,'MP-2016 factors'!$CE$2:$CE$103,2+$A82-20)))</f>
        <v>0.63408078521484101</v>
      </c>
      <c r="AO82" s="15">
        <f>AN82*(1-IF(AO$2&lt;=2032,'MP-2016 factors'!CQ63,HLOOKUP('MP-2016 factors'!$CE$2,'MP-2016 factors'!$CE$2:$CE$103,2+$A82-20)))</f>
        <v>0.6277399773626926</v>
      </c>
      <c r="AP82" s="15">
        <f>AO82*(1-IF(AP$2&lt;=2032,'MP-2016 factors'!CR63,HLOOKUP('MP-2016 factors'!$CE$2,'MP-2016 factors'!$CE$2:$CE$103,2+$A82-20)))</f>
        <v>0.62146257758906565</v>
      </c>
      <c r="AQ82" s="15">
        <f>AP82*(1-IF(AQ$2&lt;=2032,'MP-2016 factors'!CS63,HLOOKUP('MP-2016 factors'!$CE$2,'MP-2016 factors'!$CE$2:$CE$103,2+$A82-20)))</f>
        <v>0.61524795181317493</v>
      </c>
      <c r="AR82" s="15">
        <f>AQ82*(1-IF(AR$2&lt;=2032,'MP-2016 factors'!CT63,HLOOKUP('MP-2016 factors'!$CE$2,'MP-2016 factors'!$CE$2:$CE$103,2+$A82-20)))</f>
        <v>0.60909547229504313</v>
      </c>
      <c r="AS82" s="15">
        <f>AR82*(1-IF(AS$2&lt;=2032,'MP-2016 factors'!CU63,HLOOKUP('MP-2016 factors'!$CE$2,'MP-2016 factors'!$CE$2:$CE$103,2+$A82-20)))</f>
        <v>0.60300451757209272</v>
      </c>
      <c r="AT82" s="15">
        <f>AS82*(1-IF(AT$2&lt;=2032,'MP-2016 factors'!CV63,HLOOKUP('MP-2016 factors'!$CE$2,'MP-2016 factors'!$CE$2:$CE$103,2+$A82-20)))</f>
        <v>0.5969744723963718</v>
      </c>
      <c r="AU82" s="15">
        <f>AT82*(1-IF(AU$2&lt;=2032,'MP-2016 factors'!CW63,HLOOKUP('MP-2016 factors'!$CE$2,'MP-2016 factors'!$CE$2:$CE$103,2+$A82-20)))</f>
        <v>0.59100472767240808</v>
      </c>
      <c r="AV82" s="15">
        <f>AU82*(1-IF(AV$2&lt;=2032,'MP-2016 factors'!CX63,HLOOKUP('MP-2016 factors'!$CE$2,'MP-2016 factors'!$CE$2:$CE$103,2+$A82-20)))</f>
        <v>0.58509468039568402</v>
      </c>
      <c r="AW82" s="15">
        <f>AV82*(1-IF(AW$2&lt;=2032,'MP-2016 factors'!CY63,HLOOKUP('MP-2016 factors'!$CE$2,'MP-2016 factors'!$CE$2:$CE$103,2+$A82-20)))</f>
        <v>0.57924373359172721</v>
      </c>
      <c r="AX82" s="15">
        <f>AW82*(1-IF(AX$2&lt;=2032,'MP-2016 factors'!CZ63,HLOOKUP('MP-2016 factors'!$CE$2,'MP-2016 factors'!$CE$2:$CE$103,2+$A82-20)))</f>
        <v>0.57345129625580993</v>
      </c>
      <c r="AY82" s="15">
        <f>AX82*(1-IF(AY$2&lt;=2032,'MP-2016 factors'!DA63,HLOOKUP('MP-2016 factors'!$CE$2,'MP-2016 factors'!$CE$2:$CE$103,2+$A82-20)))</f>
        <v>0.56771678329325181</v>
      </c>
      <c r="AZ82" s="15">
        <f>AY82*(1-IF(AZ$2&lt;=2032,'MP-2016 factors'!DB63,HLOOKUP('MP-2016 factors'!$CE$2,'MP-2016 factors'!$CE$2:$CE$103,2+$A82-20)))</f>
        <v>0.56203961546031933</v>
      </c>
      <c r="BA82" s="15">
        <f>AZ82*(1-IF(BA$2&lt;=2032,'MP-2016 factors'!DC63,HLOOKUP('MP-2016 factors'!$CE$2,'MP-2016 factors'!$CE$2:$CE$103,2+$A82-20)))</f>
        <v>0.55641921930571614</v>
      </c>
      <c r="BB82" s="15">
        <f>BA82*(1-IF(BB$2&lt;=2032,'MP-2016 factors'!DD63,HLOOKUP('MP-2016 factors'!$CE$2,'MP-2016 factors'!$CE$2:$CE$103,2+$A82-20)))</f>
        <v>0.55085502711265899</v>
      </c>
      <c r="BC82" s="15">
        <f>BB82*(1-IF(BC$2&lt;=2032,'MP-2016 factors'!DE63,HLOOKUP('MP-2016 factors'!$CE$2,'MP-2016 factors'!$CE$2:$CE$103,2+$A82-20)))</f>
        <v>0.54534647684153237</v>
      </c>
      <c r="BD82" s="15">
        <f>BC82*(1-IF(BD$2&lt;=2032,'MP-2016 factors'!DF63,HLOOKUP('MP-2016 factors'!$CE$2,'MP-2016 factors'!$CE$2:$CE$103,2+$A82-20)))</f>
        <v>0.53989301207311702</v>
      </c>
      <c r="BE82" s="15">
        <f>BD82*(1-IF(BE$2&lt;=2032,'MP-2016 factors'!DG63,HLOOKUP('MP-2016 factors'!$CE$2,'MP-2016 factors'!$CE$2:$CE$103,2+$A82-20)))</f>
        <v>0.53449408195238579</v>
      </c>
      <c r="BF82" s="15">
        <f>BE82*(1-IF(BF$2&lt;=2032,'MP-2016 factors'!DH63,HLOOKUP('MP-2016 factors'!$CE$2,'MP-2016 factors'!$CE$2:$CE$103,2+$A82-20)))</f>
        <v>0.52914914113286193</v>
      </c>
      <c r="BG82" s="15">
        <f>BF82*(1-IF(BG$2&lt;=2032,'MP-2016 factors'!DI63,HLOOKUP('MP-2016 factors'!$CE$2,'MP-2016 factors'!$CE$2:$CE$103,2+$A82-20)))</f>
        <v>0.52385764972153326</v>
      </c>
      <c r="BH82" s="15">
        <f>BG82*(1-IF(BH$2&lt;=2032,'MP-2016 factors'!DJ63,HLOOKUP('MP-2016 factors'!$CE$2,'MP-2016 factors'!$CE$2:$CE$103,2+$A82-20)))</f>
        <v>0.51861907322431788</v>
      </c>
      <c r="BI82" s="15">
        <f>BH82*(1-IF(BI$2&lt;=2032,'MP-2016 factors'!DK63,HLOOKUP('MP-2016 factors'!$CE$2,'MP-2016 factors'!$CE$2:$CE$103,2+$A82-20)))</f>
        <v>0.51343288249207475</v>
      </c>
      <c r="BJ82" s="15">
        <f>BI82*(1-IF(BJ$2&lt;=2032,'MP-2016 factors'!DL63,HLOOKUP('MP-2016 factors'!$CE$2,'MP-2016 factors'!$CE$2:$CE$103,2+$A82-20)))</f>
        <v>0.50829855366715404</v>
      </c>
      <c r="BK82" s="15">
        <f>BJ82*(1-IF(BK$2&lt;=2032,'MP-2016 factors'!DM63,HLOOKUP('MP-2016 factors'!$CE$2,'MP-2016 factors'!$CE$2:$CE$103,2+$A82-20)))</f>
        <v>0.50321556813048252</v>
      </c>
      <c r="BL82" s="15">
        <f>BK82*(1-IF(BL$2&lt;=2032,'MP-2016 factors'!DN63,HLOOKUP('MP-2016 factors'!$CE$2,'MP-2016 factors'!$CE$2:$CE$103,2+$A82-20)))</f>
        <v>0.49818341244917769</v>
      </c>
      <c r="BM82" s="15">
        <f>BL82*(1-IF(BM$2&lt;=2032,'MP-2016 factors'!DO63,HLOOKUP('MP-2016 factors'!$CE$2,'MP-2016 factors'!$CE$2:$CE$103,2+$A82-20)))</f>
        <v>0.49320157832468592</v>
      </c>
      <c r="BN82" s="15">
        <f>BM82*(1-IF(BN$2&lt;=2032,'MP-2016 factors'!DP63,HLOOKUP('MP-2016 factors'!$CE$2,'MP-2016 factors'!$CE$2:$CE$103,2+$A82-20)))</f>
        <v>0.48826956254143905</v>
      </c>
      <c r="BO82" s="15">
        <f>BN82*(1-IF(BO$2&lt;=2032,'MP-2016 factors'!DQ63,HLOOKUP('MP-2016 factors'!$CE$2,'MP-2016 factors'!$CE$2:$CE$103,2+$A82-20)))</f>
        <v>0.48338686691602467</v>
      </c>
      <c r="BP82" s="15">
        <f>BO82*(1-IF(BP$2&lt;=2032,'MP-2016 factors'!DR63,HLOOKUP('MP-2016 factors'!$CE$2,'MP-2016 factors'!$CE$2:$CE$103,2+$A82-20)))</f>
        <v>0.47855299824686443</v>
      </c>
      <c r="BQ82" s="15">
        <f>BP82*(1-IF(BQ$2&lt;=2032,'MP-2016 factors'!DS63,HLOOKUP('MP-2016 factors'!$CE$2,'MP-2016 factors'!$CE$2:$CE$103,2+$A82-20)))</f>
        <v>0.47376746826439575</v>
      </c>
      <c r="BR82" s="15">
        <f>BQ82*(1-IF(BR$2&lt;=2032,'MP-2016 factors'!DT63,HLOOKUP('MP-2016 factors'!$CE$2,'MP-2016 factors'!$CE$2:$CE$103,2+$A82-20)))</f>
        <v>0.46902979358175179</v>
      </c>
      <c r="BS82" s="15">
        <f>BR82*(1-IF(BS$2&lt;=2032,'MP-2016 factors'!DU63,HLOOKUP('MP-2016 factors'!$CE$2,'MP-2016 factors'!$CE$2:$CE$103,2+$A82-20)))</f>
        <v>0.46433949564593424</v>
      </c>
      <c r="BT82" s="15">
        <f>BS82*(1-IF(BT$2&lt;=2032,'MP-2016 factors'!DV63,HLOOKUP('MP-2016 factors'!$CE$2,'MP-2016 factors'!$CE$2:$CE$103,2+$A82-20)))</f>
        <v>0.45969610068947492</v>
      </c>
      <c r="BU82" s="15">
        <f>BT82*(1-IF(BU$2&lt;=2032,'MP-2016 factors'!DW63,HLOOKUP('MP-2016 factors'!$CE$2,'MP-2016 factors'!$CE$2:$CE$103,2+$A82-20)))</f>
        <v>0.45509913968258014</v>
      </c>
      <c r="BV82" s="15">
        <f>BU82*(1-IF(BV$2&lt;=2032,'MP-2016 factors'!DX63,HLOOKUP('MP-2016 factors'!$CE$2,'MP-2016 factors'!$CE$2:$CE$103,2+$A82-20)))</f>
        <v>0.45054814828575435</v>
      </c>
      <c r="BW82" s="15">
        <f>BV82*(1-IF(BW$2&lt;=2032,'MP-2016 factors'!DY63,HLOOKUP('MP-2016 factors'!$CE$2,'MP-2016 factors'!$CE$2:$CE$103,2+$A82-20)))</f>
        <v>0.44604266680289678</v>
      </c>
      <c r="BX82" s="15">
        <f>BW82*(1-IF(BX$2&lt;=2032,'MP-2016 factors'!DZ63,HLOOKUP('MP-2016 factors'!$CE$2,'MP-2016 factors'!$CE$2:$CE$103,2+$A82-20)))</f>
        <v>0.4415822401348678</v>
      </c>
      <c r="BY82" s="15">
        <f>BX82*(1-IF(BY$2&lt;=2032,'MP-2016 factors'!EA63,HLOOKUP('MP-2016 factors'!$CE$2,'MP-2016 factors'!$CE$2:$CE$103,2+$A82-20)))</f>
        <v>0.43716641773351911</v>
      </c>
      <c r="BZ82" s="15">
        <f>BY82*(1-IF(BZ$2&lt;=2032,'MP-2016 factors'!EB63,HLOOKUP('MP-2016 factors'!$CE$2,'MP-2016 factors'!$CE$2:$CE$103,2+$A82-20)))</f>
        <v>0.43279475355618391</v>
      </c>
      <c r="CA82" s="15">
        <f>BZ82*(1-IF(CA$2&lt;=2032,'MP-2016 factors'!EC63,HLOOKUP('MP-2016 factors'!$CE$2,'MP-2016 factors'!$CE$2:$CE$103,2+$A82-20)))</f>
        <v>0.42846680602062209</v>
      </c>
      <c r="CB82" s="15">
        <f>CA82*(1-IF(CB$2&lt;=2032,'MP-2016 factors'!ED63,HLOOKUP('MP-2016 factors'!$CE$2,'MP-2016 factors'!$CE$2:$CE$103,2+$A82-20)))</f>
        <v>0.42418213796041587</v>
      </c>
      <c r="CC82" s="15">
        <f>CB82*(1-IF(CC$2&lt;=2032,'MP-2016 factors'!EE63,HLOOKUP('MP-2016 factors'!$CE$2,'MP-2016 factors'!$CE$2:$CE$103,2+$A82-20)))</f>
        <v>0.41994031658081171</v>
      </c>
      <c r="CD82" s="15">
        <f>CC82*(1-IF(CD$2&lt;=2032,'MP-2016 factors'!EF63,HLOOKUP('MP-2016 factors'!$CE$2,'MP-2016 factors'!$CE$2:$CE$103,2+$A82-20)))</f>
        <v>0.41574091341500358</v>
      </c>
      <c r="CE82" s="15">
        <f>CD82*(1-IF(CE$2&lt;=2032,'MP-2016 factors'!EG63,HLOOKUP('MP-2016 factors'!$CE$2,'MP-2016 factors'!$CE$2:$CE$103,2+$A82-20)))</f>
        <v>0.41158350428085355</v>
      </c>
      <c r="CF82" s="15">
        <f>CE82*(1-IF(CF$2&lt;=2032,'MP-2016 factors'!EH63,HLOOKUP('MP-2016 factors'!$CE$2,'MP-2016 factors'!$CE$2:$CE$103,2+$A82-20)))</f>
        <v>0.407467669238045</v>
      </c>
      <c r="CG82" s="15">
        <f>CF82*(1-IF(CG$2&lt;=2032,'MP-2016 factors'!EI63,HLOOKUP('MP-2016 factors'!$CE$2,'MP-2016 factors'!$CE$2:$CE$103,2+$A82-20)))</f>
        <v>0.40339299254566457</v>
      </c>
      <c r="CH82" s="15">
        <f>CG82*(1-IF(CH$2&lt;=2032,'MP-2016 factors'!EJ63,HLOOKUP('MP-2016 factors'!$CE$2,'MP-2016 factors'!$CE$2:$CE$103,2+$A82-20)))</f>
        <v>0.39935906262020793</v>
      </c>
      <c r="CI82" s="15">
        <f>CH82*(1-IF(CI$2&lt;=2032,'MP-2016 factors'!EK63,HLOOKUP('MP-2016 factors'!$CE$2,'MP-2016 factors'!$CE$2:$CE$103,2+$A82-20)))</f>
        <v>0.39536547199400585</v>
      </c>
      <c r="CJ82" s="15">
        <f>CI82*(1-IF(CJ$2&lt;=2032,'MP-2016 factors'!EL63,HLOOKUP('MP-2016 factors'!$CE$2,'MP-2016 factors'!$CE$2:$CE$103,2+$A82-20)))</f>
        <v>0.39141181727406577</v>
      </c>
      <c r="CK82" s="15">
        <f>CJ82*(1-IF(CK$2&lt;=2032,'MP-2016 factors'!EM63,HLOOKUP('MP-2016 factors'!$CE$2,'MP-2016 factors'!$CE$2:$CE$103,2+$A82-20)))</f>
        <v>0.38749769910132509</v>
      </c>
      <c r="CL82" s="15">
        <f>CK82*(1-IF(CL$2&lt;=2032,'MP-2016 factors'!EN63,HLOOKUP('MP-2016 factors'!$CE$2,'MP-2016 factors'!$CE$2:$CE$103,2+$A82-20)))</f>
        <v>0.38362272211031184</v>
      </c>
      <c r="CM82" s="15">
        <f>CL82*(1-IF(CM$2&lt;=2032,'MP-2016 factors'!EO63,HLOOKUP('MP-2016 factors'!$CE$2,'MP-2016 factors'!$CE$2:$CE$103,2+$A82-20)))</f>
        <v>0.37978649488920874</v>
      </c>
      <c r="CN82" s="15">
        <f>CM82*(1-IF(CN$2&lt;=2032,'MP-2016 factors'!EP63,HLOOKUP('MP-2016 factors'!$CE$2,'MP-2016 factors'!$CE$2:$CE$103,2+$A82-20)))</f>
        <v>0.37598862994031662</v>
      </c>
      <c r="CO82" s="15">
        <f>CN82*(1-IF(CO$2&lt;=2032,'MP-2016 factors'!EQ63,HLOOKUP('MP-2016 factors'!$CE$2,'MP-2016 factors'!$CE$2:$CE$103,2+$A82-20)))</f>
        <v>0.37222874364091346</v>
      </c>
      <c r="CP82" s="15">
        <f>CO82*(1-IF(CP$2&lt;=2032,'MP-2016 factors'!ER63,HLOOKUP('MP-2016 factors'!$CE$2,'MP-2016 factors'!$CE$2:$CE$103,2+$A82-20)))</f>
        <v>0.36850645620450434</v>
      </c>
      <c r="CQ82" s="15">
        <f>CP82*(1-IF(CQ$2&lt;=2032,'MP-2016 factors'!ES63,HLOOKUP('MP-2016 factors'!$CE$2,'MP-2016 factors'!$CE$2:$CE$103,2+$A82-20)))</f>
        <v>0.3648213916424593</v>
      </c>
      <c r="CR82" s="15">
        <f>CQ82*(1-IF(CR$2&lt;=2032,'MP-2016 factors'!ET63,HLOOKUP('MP-2016 factors'!$CE$2,'MP-2016 factors'!$CE$2:$CE$103,2+$A82-20)))</f>
        <v>0.36117317772603469</v>
      </c>
      <c r="CS82" s="15">
        <f>CR82*(1-IF(CS$2&lt;=2032,'MP-2016 factors'!EU63,HLOOKUP('MP-2016 factors'!$CE$2,'MP-2016 factors'!$CE$2:$CE$103,2+$A82-20)))</f>
        <v>0.35756144594877431</v>
      </c>
      <c r="CT82" s="15">
        <f>CS82*(1-IF(CT$2&lt;=2032,'MP-2016 factors'!EV63,HLOOKUP('MP-2016 factors'!$CE$2,'MP-2016 factors'!$CE$2:$CE$103,2+$A82-20)))</f>
        <v>0.35398583148928658</v>
      </c>
      <c r="CU82" s="15">
        <f>CT82*(1-IF(CU$2&lt;=2032,'MP-2016 factors'!EW63,HLOOKUP('MP-2016 factors'!$CE$2,'MP-2016 factors'!$CE$2:$CE$103,2+$A82-20)))</f>
        <v>0.35044597317439369</v>
      </c>
      <c r="CV82" s="15">
        <f>CU82*(1-IF(CV$2&lt;=2032,'MP-2016 factors'!EX63,HLOOKUP('MP-2016 factors'!$CE$2,'MP-2016 factors'!$CE$2:$CE$103,2+$A82-20)))</f>
        <v>0.34694151344264973</v>
      </c>
      <c r="CW82" s="15">
        <f>CV82*(1-IF(CW$2&lt;=2032,'MP-2016 factors'!EY63,HLOOKUP('MP-2016 factors'!$CE$2,'MP-2016 factors'!$CE$2:$CE$103,2+$A82-20)))</f>
        <v>0.34347209830822323</v>
      </c>
      <c r="CX82" s="15">
        <f>CW82*(1-IF(CX$2&lt;=2032,'MP-2016 factors'!EZ63,HLOOKUP('MP-2016 factors'!$CE$2,'MP-2016 factors'!$CE$2:$CE$103,2+$A82-20)))</f>
        <v>0.340037377325141</v>
      </c>
      <c r="CY82" s="15">
        <f>CX82*(1-IF(CY$2&lt;=2032,'MP-2016 factors'!FA63,HLOOKUP('MP-2016 factors'!$CE$2,'MP-2016 factors'!$CE$2:$CE$103,2+$A82-20)))</f>
        <v>0.33663700355188958</v>
      </c>
      <c r="CZ82" s="15">
        <f>CY82*(1-IF(CZ$2&lt;=2032,'MP-2016 factors'!FB63,HLOOKUP('MP-2016 factors'!$CE$2,'MP-2016 factors'!$CE$2:$CE$103,2+$A82-20)))</f>
        <v>0.33327063351637071</v>
      </c>
      <c r="DA82" s="15">
        <f>CZ82*(1-IF(DA$2&lt;=2032,'MP-2016 factors'!FC63,HLOOKUP('MP-2016 factors'!$CE$2,'MP-2016 factors'!$CE$2:$CE$103,2+$A82-20)))</f>
        <v>0.32993792718120701</v>
      </c>
      <c r="DB82" s="15">
        <f>DA82*(1-IF(DB$2&lt;=2032,'MP-2016 factors'!FD63,HLOOKUP('MP-2016 factors'!$CE$2,'MP-2016 factors'!$CE$2:$CE$103,2+$A82-20)))</f>
        <v>0.32663854790939495</v>
      </c>
      <c r="DC82" s="15">
        <f>DB82*(1-IF(DC$2&lt;=2032,'MP-2016 factors'!FE63,HLOOKUP('MP-2016 factors'!$CE$2,'MP-2016 factors'!$CE$2:$CE$103,2+$A82-20)))</f>
        <v>0.32337216243030098</v>
      </c>
      <c r="DD82" s="15">
        <f>DC82*(1-IF(DD$2&lt;=2032,'MP-2016 factors'!FF63,HLOOKUP('MP-2016 factors'!$CE$2,'MP-2016 factors'!$CE$2:$CE$103,2+$A82-20)))</f>
        <v>0.32013844080599796</v>
      </c>
      <c r="DE82" s="15">
        <f>DD82*(1-IF(DE$2&lt;=2032,'MP-2016 factors'!FG63,HLOOKUP('MP-2016 factors'!$CE$2,'MP-2016 factors'!$CE$2:$CE$103,2+$A82-20)))</f>
        <v>0.31693705639793796</v>
      </c>
      <c r="DF82" s="15">
        <f>DE82*(1-IF(DF$2&lt;=2032,'MP-2016 factors'!FH63,HLOOKUP('MP-2016 factors'!$CE$2,'MP-2016 factors'!$CE$2:$CE$103,2+$A82-20)))</f>
        <v>0.31376768583395859</v>
      </c>
    </row>
    <row r="83" spans="1:110" x14ac:dyDescent="0.25">
      <c r="A83">
        <f t="shared" si="17"/>
        <v>81</v>
      </c>
      <c r="B83" s="15">
        <v>1</v>
      </c>
      <c r="C83" s="15">
        <f>B83*(1-IF(C$2&lt;=2032,'MP-2016 factors'!BE64,HLOOKUP('MP-2016 factors'!$CE$2,'MP-2016 factors'!$CE$2:$CE$103,2+$A83-20)))</f>
        <v>0.9778</v>
      </c>
      <c r="D83" s="15">
        <f>C83*(1-IF(D$2&lt;=2032,'MP-2016 factors'!BF64,HLOOKUP('MP-2016 factors'!$CE$2,'MP-2016 factors'!$CE$2:$CE$103,2+$A83-20)))</f>
        <v>0.95667952000000001</v>
      </c>
      <c r="E83" s="15">
        <f>D83*(1-IF(E$2&lt;=2032,'MP-2016 factors'!BG64,HLOOKUP('MP-2016 factors'!$CE$2,'MP-2016 factors'!$CE$2:$CE$103,2+$A83-20)))</f>
        <v>0.93716325779200005</v>
      </c>
      <c r="F83" s="15">
        <f>E83*(1-IF(F$2&lt;=2032,'MP-2016 factors'!BH64,HLOOKUP('MP-2016 factors'!$CE$2,'MP-2016 factors'!$CE$2:$CE$103,2+$A83-20)))</f>
        <v>0.91954458854551047</v>
      </c>
      <c r="G83" s="15">
        <f>F83*(1-IF(G$2&lt;=2032,'MP-2016 factors'!BI64,HLOOKUP('MP-2016 factors'!$CE$2,'MP-2016 factors'!$CE$2:$CE$103,2+$A83-20)))</f>
        <v>0.90418819391680039</v>
      </c>
      <c r="H83" s="15">
        <f>G83*(1-IF(H$2&lt;=2032,'MP-2016 factors'!BJ64,HLOOKUP('MP-2016 factors'!$CE$2,'MP-2016 factors'!$CE$2:$CE$103,2+$A83-20)))</f>
        <v>0.8911678839243985</v>
      </c>
      <c r="I83" s="15">
        <f>H83*(1-IF(I$2&lt;=2032,'MP-2016 factors'!BK64,HLOOKUP('MP-2016 factors'!$CE$2,'MP-2016 factors'!$CE$2:$CE$103,2+$A83-20)))</f>
        <v>0.88056298610569816</v>
      </c>
      <c r="J83" s="15">
        <f>I83*(1-IF(J$2&lt;=2032,'MP-2016 factors'!BL64,HLOOKUP('MP-2016 factors'!$CE$2,'MP-2016 factors'!$CE$2:$CE$103,2+$A83-20)))</f>
        <v>0.86999623027242978</v>
      </c>
      <c r="K83" s="15">
        <f>J83*(1-IF(K$2&lt;=2032,'MP-2016 factors'!BM64,HLOOKUP('MP-2016 factors'!$CE$2,'MP-2016 factors'!$CE$2:$CE$103,2+$A83-20)))</f>
        <v>0.85946927588613342</v>
      </c>
      <c r="L83" s="15">
        <f>K83*(1-IF(L$2&lt;=2032,'MP-2016 factors'!BN64,HLOOKUP('MP-2016 factors'!$CE$2,'MP-2016 factors'!$CE$2:$CE$103,2+$A83-20)))</f>
        <v>0.84915564457549986</v>
      </c>
      <c r="M83" s="15">
        <f>L83*(1-IF(M$2&lt;=2032,'MP-2016 factors'!BO64,HLOOKUP('MP-2016 factors'!$CE$2,'MP-2016 factors'!$CE$2:$CE$103,2+$A83-20)))</f>
        <v>0.83905069240505137</v>
      </c>
      <c r="N83" s="15">
        <f>M83*(1-IF(N$2&lt;=2032,'MP-2016 factors'!BP64,HLOOKUP('MP-2016 factors'!$CE$2,'MP-2016 factors'!$CE$2:$CE$103,2+$A83-20)))</f>
        <v>0.82923379930391228</v>
      </c>
      <c r="O83" s="15">
        <f>N83*(1-IF(O$2&lt;=2032,'MP-2016 factors'!BQ64,HLOOKUP('MP-2016 factors'!$CE$2,'MP-2016 factors'!$CE$2:$CE$103,2+$A83-20)))</f>
        <v>0.81969761061191737</v>
      </c>
      <c r="P83" s="15">
        <f>O83*(1-IF(P$2&lt;=2032,'MP-2016 factors'!BR64,HLOOKUP('MP-2016 factors'!$CE$2,'MP-2016 factors'!$CE$2:$CE$103,2+$A83-20)))</f>
        <v>0.81051699737306393</v>
      </c>
      <c r="Q83" s="15">
        <f>P83*(1-IF(Q$2&lt;=2032,'MP-2016 factors'!BS64,HLOOKUP('MP-2016 factors'!$CE$2,'MP-2016 factors'!$CE$2:$CE$103,2+$A83-20)))</f>
        <v>0.80168236210169752</v>
      </c>
      <c r="R83" s="15">
        <f>Q83*(1-IF(R$2&lt;=2032,'MP-2016 factors'!BT64,HLOOKUP('MP-2016 factors'!$CE$2,'MP-2016 factors'!$CE$2:$CE$103,2+$A83-20)))</f>
        <v>0.79318452906341952</v>
      </c>
      <c r="S83" s="15">
        <f>R83*(1-IF(S$2&lt;=2032,'MP-2016 factors'!BU64,HLOOKUP('MP-2016 factors'!$CE$2,'MP-2016 factors'!$CE$2:$CE$103,2+$A83-20)))</f>
        <v>0.78493540996115996</v>
      </c>
      <c r="T83" s="15">
        <f>S83*(1-IF(T$2&lt;=2032,'MP-2016 factors'!BV64,HLOOKUP('MP-2016 factors'!$CE$2,'MP-2016 factors'!$CE$2:$CE$103,2+$A83-20)))</f>
        <v>0.77700756232055224</v>
      </c>
      <c r="U83" s="15">
        <f>T83*(1-IF(U$2&lt;=2032,'MP-2016 factors'!BW64,HLOOKUP('MP-2016 factors'!$CE$2,'MP-2016 factors'!$CE$2:$CE$103,2+$A83-20)))</f>
        <v>0.76931518745357874</v>
      </c>
      <c r="V83" s="15">
        <f>U83*(1-IF(V$2&lt;=2032,'MP-2016 factors'!BX64,HLOOKUP('MP-2016 factors'!$CE$2,'MP-2016 factors'!$CE$2:$CE$103,2+$A83-20)))</f>
        <v>0.76185283013527905</v>
      </c>
      <c r="W83" s="15">
        <f>V83*(1-IF(W$2&lt;=2032,'MP-2016 factors'!BY64,HLOOKUP('MP-2016 factors'!$CE$2,'MP-2016 factors'!$CE$2:$CE$103,2+$A83-20)))</f>
        <v>0.75453904296598029</v>
      </c>
      <c r="X83" s="15">
        <f>W83*(1-IF(X$2&lt;=2032,'MP-2016 factors'!BZ64,HLOOKUP('MP-2016 factors'!$CE$2,'MP-2016 factors'!$CE$2:$CE$103,2+$A83-20)))</f>
        <v>0.74729546815350689</v>
      </c>
      <c r="Y83" s="15">
        <f>X83*(1-IF(Y$2&lt;=2032,'MP-2016 factors'!CA64,HLOOKUP('MP-2016 factors'!$CE$2,'MP-2016 factors'!$CE$2:$CE$103,2+$A83-20)))</f>
        <v>0.74012143165923316</v>
      </c>
      <c r="Z83" s="15">
        <f>Y83*(1-IF(Z$2&lt;=2032,'MP-2016 factors'!CB64,HLOOKUP('MP-2016 factors'!$CE$2,'MP-2016 factors'!$CE$2:$CE$103,2+$A83-20)))</f>
        <v>0.73294225377213862</v>
      </c>
      <c r="AA83" s="15">
        <f>Z83*(1-IF(AA$2&lt;=2032,'MP-2016 factors'!CC64,HLOOKUP('MP-2016 factors'!$CE$2,'MP-2016 factors'!$CE$2:$CE$103,2+$A83-20)))</f>
        <v>0.72575941968517166</v>
      </c>
      <c r="AB83" s="15">
        <f>AA83*(1-IF(AB$2&lt;=2032,'MP-2016 factors'!CD64,HLOOKUP('MP-2016 factors'!$CE$2,'MP-2016 factors'!$CE$2:$CE$103,2+$A83-20)))</f>
        <v>0.71850182548831998</v>
      </c>
      <c r="AC83" s="15">
        <f>AB83*(1-IF(AC$2&lt;=2032,'MP-2016 factors'!CE64,HLOOKUP('MP-2016 factors'!$CE$2,'MP-2016 factors'!$CE$2:$CE$103,2+$A83-20)))</f>
        <v>0.71131680723343682</v>
      </c>
      <c r="AD83" s="15">
        <f>AC83*(1-IF(AD$2&lt;=2032,'MP-2016 factors'!CF64,HLOOKUP('MP-2016 factors'!$CE$2,'MP-2016 factors'!$CE$2:$CE$103,2+$A83-20)))</f>
        <v>0.7042036391611024</v>
      </c>
      <c r="AE83" s="15">
        <f>AD83*(1-IF(AE$2&lt;=2032,'MP-2016 factors'!CG64,HLOOKUP('MP-2016 factors'!$CE$2,'MP-2016 factors'!$CE$2:$CE$103,2+$A83-20)))</f>
        <v>0.69716160276949135</v>
      </c>
      <c r="AF83" s="15">
        <f>AE83*(1-IF(AF$2&lt;=2032,'MP-2016 factors'!CH64,HLOOKUP('MP-2016 factors'!$CE$2,'MP-2016 factors'!$CE$2:$CE$103,2+$A83-20)))</f>
        <v>0.69018998674179644</v>
      </c>
      <c r="AG83" s="15">
        <f>AF83*(1-IF(AG$2&lt;=2032,'MP-2016 factors'!CI64,HLOOKUP('MP-2016 factors'!$CE$2,'MP-2016 factors'!$CE$2:$CE$103,2+$A83-20)))</f>
        <v>0.68328808687437848</v>
      </c>
      <c r="AH83" s="15">
        <f>AG83*(1-IF(AH$2&lt;=2032,'MP-2016 factors'!CJ64,HLOOKUP('MP-2016 factors'!$CE$2,'MP-2016 factors'!$CE$2:$CE$103,2+$A83-20)))</f>
        <v>0.67645520600563469</v>
      </c>
      <c r="AI83" s="15">
        <f>AH83*(1-IF(AI$2&lt;=2032,'MP-2016 factors'!CK64,HLOOKUP('MP-2016 factors'!$CE$2,'MP-2016 factors'!$CE$2:$CE$103,2+$A83-20)))</f>
        <v>0.66969065394557836</v>
      </c>
      <c r="AJ83" s="15">
        <f>AI83*(1-IF(AJ$2&lt;=2032,'MP-2016 factors'!CL64,HLOOKUP('MP-2016 factors'!$CE$2,'MP-2016 factors'!$CE$2:$CE$103,2+$A83-20)))</f>
        <v>0.6629937474061226</v>
      </c>
      <c r="AK83" s="15">
        <f>AJ83*(1-IF(AK$2&lt;=2032,'MP-2016 factors'!CM64,HLOOKUP('MP-2016 factors'!$CE$2,'MP-2016 factors'!$CE$2:$CE$103,2+$A83-20)))</f>
        <v>0.65636380993206134</v>
      </c>
      <c r="AL83" s="15">
        <f>AK83*(1-IF(AL$2&lt;=2032,'MP-2016 factors'!CN64,HLOOKUP('MP-2016 factors'!$CE$2,'MP-2016 factors'!$CE$2:$CE$103,2+$A83-20)))</f>
        <v>0.64980017183274075</v>
      </c>
      <c r="AM83" s="15">
        <f>AL83*(1-IF(AM$2&lt;=2032,'MP-2016 factors'!CO64,HLOOKUP('MP-2016 factors'!$CE$2,'MP-2016 factors'!$CE$2:$CE$103,2+$A83-20)))</f>
        <v>0.64330217011441337</v>
      </c>
      <c r="AN83" s="15">
        <f>AM83*(1-IF(AN$2&lt;=2032,'MP-2016 factors'!CP64,HLOOKUP('MP-2016 factors'!$CE$2,'MP-2016 factors'!$CE$2:$CE$103,2+$A83-20)))</f>
        <v>0.63686914841326925</v>
      </c>
      <c r="AO83" s="15">
        <f>AN83*(1-IF(AO$2&lt;=2032,'MP-2016 factors'!CQ64,HLOOKUP('MP-2016 factors'!$CE$2,'MP-2016 factors'!$CE$2:$CE$103,2+$A83-20)))</f>
        <v>0.63050045692913659</v>
      </c>
      <c r="AP83" s="15">
        <f>AO83*(1-IF(AP$2&lt;=2032,'MP-2016 factors'!CR64,HLOOKUP('MP-2016 factors'!$CE$2,'MP-2016 factors'!$CE$2:$CE$103,2+$A83-20)))</f>
        <v>0.62419545235984519</v>
      </c>
      <c r="AQ83" s="15">
        <f>AP83*(1-IF(AQ$2&lt;=2032,'MP-2016 factors'!CS64,HLOOKUP('MP-2016 factors'!$CE$2,'MP-2016 factors'!$CE$2:$CE$103,2+$A83-20)))</f>
        <v>0.61795349783624676</v>
      </c>
      <c r="AR83" s="15">
        <f>AQ83*(1-IF(AR$2&lt;=2032,'MP-2016 factors'!CT64,HLOOKUP('MP-2016 factors'!$CE$2,'MP-2016 factors'!$CE$2:$CE$103,2+$A83-20)))</f>
        <v>0.61177396285788432</v>
      </c>
      <c r="AS83" s="15">
        <f>AR83*(1-IF(AS$2&lt;=2032,'MP-2016 factors'!CU64,HLOOKUP('MP-2016 factors'!$CE$2,'MP-2016 factors'!$CE$2:$CE$103,2+$A83-20)))</f>
        <v>0.60565622322930546</v>
      </c>
      <c r="AT83" s="15">
        <f>AS83*(1-IF(AT$2&lt;=2032,'MP-2016 factors'!CV64,HLOOKUP('MP-2016 factors'!$CE$2,'MP-2016 factors'!$CE$2:$CE$103,2+$A83-20)))</f>
        <v>0.59959966099701245</v>
      </c>
      <c r="AU83" s="15">
        <f>AT83*(1-IF(AU$2&lt;=2032,'MP-2016 factors'!CW64,HLOOKUP('MP-2016 factors'!$CE$2,'MP-2016 factors'!$CE$2:$CE$103,2+$A83-20)))</f>
        <v>0.59360366438704237</v>
      </c>
      <c r="AV83" s="15">
        <f>AU83*(1-IF(AV$2&lt;=2032,'MP-2016 factors'!CX64,HLOOKUP('MP-2016 factors'!$CE$2,'MP-2016 factors'!$CE$2:$CE$103,2+$A83-20)))</f>
        <v>0.58766762774317194</v>
      </c>
      <c r="AW83" s="15">
        <f>AV83*(1-IF(AW$2&lt;=2032,'MP-2016 factors'!CY64,HLOOKUP('MP-2016 factors'!$CE$2,'MP-2016 factors'!$CE$2:$CE$103,2+$A83-20)))</f>
        <v>0.58179095146574022</v>
      </c>
      <c r="AX83" s="15">
        <f>AW83*(1-IF(AX$2&lt;=2032,'MP-2016 factors'!CZ64,HLOOKUP('MP-2016 factors'!$CE$2,'MP-2016 factors'!$CE$2:$CE$103,2+$A83-20)))</f>
        <v>0.57597304195108279</v>
      </c>
      <c r="AY83" s="15">
        <f>AX83*(1-IF(AY$2&lt;=2032,'MP-2016 factors'!DA64,HLOOKUP('MP-2016 factors'!$CE$2,'MP-2016 factors'!$CE$2:$CE$103,2+$A83-20)))</f>
        <v>0.57021331153157195</v>
      </c>
      <c r="AZ83" s="15">
        <f>AY83*(1-IF(AZ$2&lt;=2032,'MP-2016 factors'!DB64,HLOOKUP('MP-2016 factors'!$CE$2,'MP-2016 factors'!$CE$2:$CE$103,2+$A83-20)))</f>
        <v>0.5645111784162562</v>
      </c>
      <c r="BA83" s="15">
        <f>AZ83*(1-IF(BA$2&lt;=2032,'MP-2016 factors'!DC64,HLOOKUP('MP-2016 factors'!$CE$2,'MP-2016 factors'!$CE$2:$CE$103,2+$A83-20)))</f>
        <v>0.55886606663209359</v>
      </c>
      <c r="BB83" s="15">
        <f>BA83*(1-IF(BB$2&lt;=2032,'MP-2016 factors'!DD64,HLOOKUP('MP-2016 factors'!$CE$2,'MP-2016 factors'!$CE$2:$CE$103,2+$A83-20)))</f>
        <v>0.55327740596577268</v>
      </c>
      <c r="BC83" s="15">
        <f>BB83*(1-IF(BC$2&lt;=2032,'MP-2016 factors'!DE64,HLOOKUP('MP-2016 factors'!$CE$2,'MP-2016 factors'!$CE$2:$CE$103,2+$A83-20)))</f>
        <v>0.547744631906115</v>
      </c>
      <c r="BD83" s="15">
        <f>BC83*(1-IF(BD$2&lt;=2032,'MP-2016 factors'!DF64,HLOOKUP('MP-2016 factors'!$CE$2,'MP-2016 factors'!$CE$2:$CE$103,2+$A83-20)))</f>
        <v>0.54226718558705389</v>
      </c>
      <c r="BE83" s="15">
        <f>BD83*(1-IF(BE$2&lt;=2032,'MP-2016 factors'!DG64,HLOOKUP('MP-2016 factors'!$CE$2,'MP-2016 factors'!$CE$2:$CE$103,2+$A83-20)))</f>
        <v>0.53684451373118336</v>
      </c>
      <c r="BF83" s="15">
        <f>BE83*(1-IF(BF$2&lt;=2032,'MP-2016 factors'!DH64,HLOOKUP('MP-2016 factors'!$CE$2,'MP-2016 factors'!$CE$2:$CE$103,2+$A83-20)))</f>
        <v>0.53147606859387153</v>
      </c>
      <c r="BG83" s="15">
        <f>BF83*(1-IF(BG$2&lt;=2032,'MP-2016 factors'!DI64,HLOOKUP('MP-2016 factors'!$CE$2,'MP-2016 factors'!$CE$2:$CE$103,2+$A83-20)))</f>
        <v>0.52616130790793281</v>
      </c>
      <c r="BH83" s="15">
        <f>BG83*(1-IF(BH$2&lt;=2032,'MP-2016 factors'!DJ64,HLOOKUP('MP-2016 factors'!$CE$2,'MP-2016 factors'!$CE$2:$CE$103,2+$A83-20)))</f>
        <v>0.52089969482885345</v>
      </c>
      <c r="BI83" s="15">
        <f>BH83*(1-IF(BI$2&lt;=2032,'MP-2016 factors'!DK64,HLOOKUP('MP-2016 factors'!$CE$2,'MP-2016 factors'!$CE$2:$CE$103,2+$A83-20)))</f>
        <v>0.51569069788056487</v>
      </c>
      <c r="BJ83" s="15">
        <f>BI83*(1-IF(BJ$2&lt;=2032,'MP-2016 factors'!DL64,HLOOKUP('MP-2016 factors'!$CE$2,'MP-2016 factors'!$CE$2:$CE$103,2+$A83-20)))</f>
        <v>0.51053379090175921</v>
      </c>
      <c r="BK83" s="15">
        <f>BJ83*(1-IF(BK$2&lt;=2032,'MP-2016 factors'!DM64,HLOOKUP('MP-2016 factors'!$CE$2,'MP-2016 factors'!$CE$2:$CE$103,2+$A83-20)))</f>
        <v>0.50542845299274164</v>
      </c>
      <c r="BL83" s="15">
        <f>BK83*(1-IF(BL$2&lt;=2032,'MP-2016 factors'!DN64,HLOOKUP('MP-2016 factors'!$CE$2,'MP-2016 factors'!$CE$2:$CE$103,2+$A83-20)))</f>
        <v>0.50037416846281424</v>
      </c>
      <c r="BM83" s="15">
        <f>BL83*(1-IF(BM$2&lt;=2032,'MP-2016 factors'!DO64,HLOOKUP('MP-2016 factors'!$CE$2,'MP-2016 factors'!$CE$2:$CE$103,2+$A83-20)))</f>
        <v>0.4953704267781861</v>
      </c>
      <c r="BN83" s="15">
        <f>BM83*(1-IF(BN$2&lt;=2032,'MP-2016 factors'!DP64,HLOOKUP('MP-2016 factors'!$CE$2,'MP-2016 factors'!$CE$2:$CE$103,2+$A83-20)))</f>
        <v>0.49041672251040425</v>
      </c>
      <c r="BO83" s="15">
        <f>BN83*(1-IF(BO$2&lt;=2032,'MP-2016 factors'!DQ64,HLOOKUP('MP-2016 factors'!$CE$2,'MP-2016 factors'!$CE$2:$CE$103,2+$A83-20)))</f>
        <v>0.48551255528530018</v>
      </c>
      <c r="BP83" s="15">
        <f>BO83*(1-IF(BP$2&lt;=2032,'MP-2016 factors'!DR64,HLOOKUP('MP-2016 factors'!$CE$2,'MP-2016 factors'!$CE$2:$CE$103,2+$A83-20)))</f>
        <v>0.48065742973244718</v>
      </c>
      <c r="BQ83" s="15">
        <f>BP83*(1-IF(BQ$2&lt;=2032,'MP-2016 factors'!DS64,HLOOKUP('MP-2016 factors'!$CE$2,'MP-2016 factors'!$CE$2:$CE$103,2+$A83-20)))</f>
        <v>0.47585085543512273</v>
      </c>
      <c r="BR83" s="15">
        <f>BQ83*(1-IF(BR$2&lt;=2032,'MP-2016 factors'!DT64,HLOOKUP('MP-2016 factors'!$CE$2,'MP-2016 factors'!$CE$2:$CE$103,2+$A83-20)))</f>
        <v>0.47109234688077151</v>
      </c>
      <c r="BS83" s="15">
        <f>BR83*(1-IF(BS$2&lt;=2032,'MP-2016 factors'!DU64,HLOOKUP('MP-2016 factors'!$CE$2,'MP-2016 factors'!$CE$2:$CE$103,2+$A83-20)))</f>
        <v>0.46638142341196381</v>
      </c>
      <c r="BT83" s="15">
        <f>BS83*(1-IF(BT$2&lt;=2032,'MP-2016 factors'!DV64,HLOOKUP('MP-2016 factors'!$CE$2,'MP-2016 factors'!$CE$2:$CE$103,2+$A83-20)))</f>
        <v>0.46171760917784416</v>
      </c>
      <c r="BU83" s="15">
        <f>BT83*(1-IF(BU$2&lt;=2032,'MP-2016 factors'!DW64,HLOOKUP('MP-2016 factors'!$CE$2,'MP-2016 factors'!$CE$2:$CE$103,2+$A83-20)))</f>
        <v>0.45710043308606574</v>
      </c>
      <c r="BV83" s="15">
        <f>BU83*(1-IF(BV$2&lt;=2032,'MP-2016 factors'!DX64,HLOOKUP('MP-2016 factors'!$CE$2,'MP-2016 factors'!$CE$2:$CE$103,2+$A83-20)))</f>
        <v>0.45252942875520508</v>
      </c>
      <c r="BW83" s="15">
        <f>BV83*(1-IF(BW$2&lt;=2032,'MP-2016 factors'!DY64,HLOOKUP('MP-2016 factors'!$CE$2,'MP-2016 factors'!$CE$2:$CE$103,2+$A83-20)))</f>
        <v>0.44800413446765303</v>
      </c>
      <c r="BX83" s="15">
        <f>BW83*(1-IF(BX$2&lt;=2032,'MP-2016 factors'!DZ64,HLOOKUP('MP-2016 factors'!$CE$2,'MP-2016 factors'!$CE$2:$CE$103,2+$A83-20)))</f>
        <v>0.44352409312297647</v>
      </c>
      <c r="BY83" s="15">
        <f>BX83*(1-IF(BY$2&lt;=2032,'MP-2016 factors'!EA64,HLOOKUP('MP-2016 factors'!$CE$2,'MP-2016 factors'!$CE$2:$CE$103,2+$A83-20)))</f>
        <v>0.4390888521917467</v>
      </c>
      <c r="BZ83" s="15">
        <f>BY83*(1-IF(BZ$2&lt;=2032,'MP-2016 factors'!EB64,HLOOKUP('MP-2016 factors'!$CE$2,'MP-2016 factors'!$CE$2:$CE$103,2+$A83-20)))</f>
        <v>0.43469796366982921</v>
      </c>
      <c r="CA83" s="15">
        <f>BZ83*(1-IF(CA$2&lt;=2032,'MP-2016 factors'!EC64,HLOOKUP('MP-2016 factors'!$CE$2,'MP-2016 factors'!$CE$2:$CE$103,2+$A83-20)))</f>
        <v>0.43035098403313093</v>
      </c>
      <c r="CB83" s="15">
        <f>CA83*(1-IF(CB$2&lt;=2032,'MP-2016 factors'!ED64,HLOOKUP('MP-2016 factors'!$CE$2,'MP-2016 factors'!$CE$2:$CE$103,2+$A83-20)))</f>
        <v>0.42604747419279965</v>
      </c>
      <c r="CC83" s="15">
        <f>CB83*(1-IF(CC$2&lt;=2032,'MP-2016 factors'!EE64,HLOOKUP('MP-2016 factors'!$CE$2,'MP-2016 factors'!$CE$2:$CE$103,2+$A83-20)))</f>
        <v>0.42178699945087167</v>
      </c>
      <c r="CD83" s="15">
        <f>CC83*(1-IF(CD$2&lt;=2032,'MP-2016 factors'!EF64,HLOOKUP('MP-2016 factors'!$CE$2,'MP-2016 factors'!$CE$2:$CE$103,2+$A83-20)))</f>
        <v>0.41756912945636293</v>
      </c>
      <c r="CE83" s="15">
        <f>CD83*(1-IF(CE$2&lt;=2032,'MP-2016 factors'!EG64,HLOOKUP('MP-2016 factors'!$CE$2,'MP-2016 factors'!$CE$2:$CE$103,2+$A83-20)))</f>
        <v>0.4133934381617993</v>
      </c>
      <c r="CF83" s="15">
        <f>CE83*(1-IF(CF$2&lt;=2032,'MP-2016 factors'!EH64,HLOOKUP('MP-2016 factors'!$CE$2,'MP-2016 factors'!$CE$2:$CE$103,2+$A83-20)))</f>
        <v>0.40925950378018128</v>
      </c>
      <c r="CG83" s="15">
        <f>CF83*(1-IF(CG$2&lt;=2032,'MP-2016 factors'!EI64,HLOOKUP('MP-2016 factors'!$CE$2,'MP-2016 factors'!$CE$2:$CE$103,2+$A83-20)))</f>
        <v>0.40516690874237948</v>
      </c>
      <c r="CH83" s="15">
        <f>CG83*(1-IF(CH$2&lt;=2032,'MP-2016 factors'!EJ64,HLOOKUP('MP-2016 factors'!$CE$2,'MP-2016 factors'!$CE$2:$CE$103,2+$A83-20)))</f>
        <v>0.40111523965495566</v>
      </c>
      <c r="CI83" s="15">
        <f>CH83*(1-IF(CI$2&lt;=2032,'MP-2016 factors'!EK64,HLOOKUP('MP-2016 factors'!$CE$2,'MP-2016 factors'!$CE$2:$CE$103,2+$A83-20)))</f>
        <v>0.39710408725840612</v>
      </c>
      <c r="CJ83" s="15">
        <f>CI83*(1-IF(CJ$2&lt;=2032,'MP-2016 factors'!EL64,HLOOKUP('MP-2016 factors'!$CE$2,'MP-2016 factors'!$CE$2:$CE$103,2+$A83-20)))</f>
        <v>0.39313304638582208</v>
      </c>
      <c r="CK83" s="15">
        <f>CJ83*(1-IF(CK$2&lt;=2032,'MP-2016 factors'!EM64,HLOOKUP('MP-2016 factors'!$CE$2,'MP-2016 factors'!$CE$2:$CE$103,2+$A83-20)))</f>
        <v>0.38920171592196384</v>
      </c>
      <c r="CL83" s="15">
        <f>CK83*(1-IF(CL$2&lt;=2032,'MP-2016 factors'!EN64,HLOOKUP('MP-2016 factors'!$CE$2,'MP-2016 factors'!$CE$2:$CE$103,2+$A83-20)))</f>
        <v>0.38530969876274418</v>
      </c>
      <c r="CM83" s="15">
        <f>CL83*(1-IF(CM$2&lt;=2032,'MP-2016 factors'!EO64,HLOOKUP('MP-2016 factors'!$CE$2,'MP-2016 factors'!$CE$2:$CE$103,2+$A83-20)))</f>
        <v>0.38145660177511675</v>
      </c>
      <c r="CN83" s="15">
        <f>CM83*(1-IF(CN$2&lt;=2032,'MP-2016 factors'!EP64,HLOOKUP('MP-2016 factors'!$CE$2,'MP-2016 factors'!$CE$2:$CE$103,2+$A83-20)))</f>
        <v>0.3776420357573656</v>
      </c>
      <c r="CO83" s="15">
        <f>CN83*(1-IF(CO$2&lt;=2032,'MP-2016 factors'!EQ64,HLOOKUP('MP-2016 factors'!$CE$2,'MP-2016 factors'!$CE$2:$CE$103,2+$A83-20)))</f>
        <v>0.37386561539979196</v>
      </c>
      <c r="CP83" s="15">
        <f>CO83*(1-IF(CP$2&lt;=2032,'MP-2016 factors'!ER64,HLOOKUP('MP-2016 factors'!$CE$2,'MP-2016 factors'!$CE$2:$CE$103,2+$A83-20)))</f>
        <v>0.37012695924579403</v>
      </c>
      <c r="CQ83" s="15">
        <f>CP83*(1-IF(CQ$2&lt;=2032,'MP-2016 factors'!ES64,HLOOKUP('MP-2016 factors'!$CE$2,'MP-2016 factors'!$CE$2:$CE$103,2+$A83-20)))</f>
        <v>0.36642568965333611</v>
      </c>
      <c r="CR83" s="15">
        <f>CQ83*(1-IF(CR$2&lt;=2032,'MP-2016 factors'!ET64,HLOOKUP('MP-2016 factors'!$CE$2,'MP-2016 factors'!$CE$2:$CE$103,2+$A83-20)))</f>
        <v>0.36276143275680273</v>
      </c>
      <c r="CS83" s="15">
        <f>CR83*(1-IF(CS$2&lt;=2032,'MP-2016 factors'!EU64,HLOOKUP('MP-2016 factors'!$CE$2,'MP-2016 factors'!$CE$2:$CE$103,2+$A83-20)))</f>
        <v>0.3591338184292347</v>
      </c>
      <c r="CT83" s="15">
        <f>CS83*(1-IF(CT$2&lt;=2032,'MP-2016 factors'!EV64,HLOOKUP('MP-2016 factors'!$CE$2,'MP-2016 factors'!$CE$2:$CE$103,2+$A83-20)))</f>
        <v>0.35554248024494234</v>
      </c>
      <c r="CU83" s="15">
        <f>CT83*(1-IF(CU$2&lt;=2032,'MP-2016 factors'!EW64,HLOOKUP('MP-2016 factors'!$CE$2,'MP-2016 factors'!$CE$2:$CE$103,2+$A83-20)))</f>
        <v>0.35198705544249292</v>
      </c>
      <c r="CV83" s="15">
        <f>CU83*(1-IF(CV$2&lt;=2032,'MP-2016 factors'!EX64,HLOOKUP('MP-2016 factors'!$CE$2,'MP-2016 factors'!$CE$2:$CE$103,2+$A83-20)))</f>
        <v>0.34846718488806799</v>
      </c>
      <c r="CW83" s="15">
        <f>CV83*(1-IF(CW$2&lt;=2032,'MP-2016 factors'!EY64,HLOOKUP('MP-2016 factors'!$CE$2,'MP-2016 factors'!$CE$2:$CE$103,2+$A83-20)))</f>
        <v>0.34498251303918731</v>
      </c>
      <c r="CX83" s="15">
        <f>CW83*(1-IF(CX$2&lt;=2032,'MP-2016 factors'!EZ64,HLOOKUP('MP-2016 factors'!$CE$2,'MP-2016 factors'!$CE$2:$CE$103,2+$A83-20)))</f>
        <v>0.34153268790879543</v>
      </c>
      <c r="CY83" s="15">
        <f>CX83*(1-IF(CY$2&lt;=2032,'MP-2016 factors'!FA64,HLOOKUP('MP-2016 factors'!$CE$2,'MP-2016 factors'!$CE$2:$CE$103,2+$A83-20)))</f>
        <v>0.33811736102970746</v>
      </c>
      <c r="CZ83" s="15">
        <f>CY83*(1-IF(CZ$2&lt;=2032,'MP-2016 factors'!FB64,HLOOKUP('MP-2016 factors'!$CE$2,'MP-2016 factors'!$CE$2:$CE$103,2+$A83-20)))</f>
        <v>0.33473618741941041</v>
      </c>
      <c r="DA83" s="15">
        <f>CZ83*(1-IF(DA$2&lt;=2032,'MP-2016 factors'!FC64,HLOOKUP('MP-2016 factors'!$CE$2,'MP-2016 factors'!$CE$2:$CE$103,2+$A83-20)))</f>
        <v>0.33138882554521631</v>
      </c>
      <c r="DB83" s="15">
        <f>DA83*(1-IF(DB$2&lt;=2032,'MP-2016 factors'!FD64,HLOOKUP('MP-2016 factors'!$CE$2,'MP-2016 factors'!$CE$2:$CE$103,2+$A83-20)))</f>
        <v>0.32807493728976417</v>
      </c>
      <c r="DC83" s="15">
        <f>DB83*(1-IF(DC$2&lt;=2032,'MP-2016 factors'!FE64,HLOOKUP('MP-2016 factors'!$CE$2,'MP-2016 factors'!$CE$2:$CE$103,2+$A83-20)))</f>
        <v>0.32479418791686654</v>
      </c>
      <c r="DD83" s="15">
        <f>DC83*(1-IF(DD$2&lt;=2032,'MP-2016 factors'!FF64,HLOOKUP('MP-2016 factors'!$CE$2,'MP-2016 factors'!$CE$2:$CE$103,2+$A83-20)))</f>
        <v>0.32154624603769788</v>
      </c>
      <c r="DE83" s="15">
        <f>DD83*(1-IF(DE$2&lt;=2032,'MP-2016 factors'!FG64,HLOOKUP('MP-2016 factors'!$CE$2,'MP-2016 factors'!$CE$2:$CE$103,2+$A83-20)))</f>
        <v>0.31833078357732092</v>
      </c>
      <c r="DF83" s="15">
        <f>DE83*(1-IF(DF$2&lt;=2032,'MP-2016 factors'!FH64,HLOOKUP('MP-2016 factors'!$CE$2,'MP-2016 factors'!$CE$2:$CE$103,2+$A83-20)))</f>
        <v>0.31514747574154772</v>
      </c>
    </row>
    <row r="84" spans="1:110" x14ac:dyDescent="0.25">
      <c r="A84">
        <f t="shared" si="17"/>
        <v>82</v>
      </c>
      <c r="B84" s="15">
        <v>1</v>
      </c>
      <c r="C84" s="15">
        <f>B84*(1-IF(C$2&lt;=2032,'MP-2016 factors'!BE65,HLOOKUP('MP-2016 factors'!$CE$2,'MP-2016 factors'!$CE$2:$CE$103,2+$A84-20)))</f>
        <v>0.97860000000000003</v>
      </c>
      <c r="D84" s="15">
        <f>C84*(1-IF(D$2&lt;=2032,'MP-2016 factors'!BF65,HLOOKUP('MP-2016 factors'!$CE$2,'MP-2016 factors'!$CE$2:$CE$103,2+$A84-20)))</f>
        <v>0.95824511999999995</v>
      </c>
      <c r="E84" s="15">
        <f>D84*(1-IF(E$2&lt;=2032,'MP-2016 factors'!BG65,HLOOKUP('MP-2016 factors'!$CE$2,'MP-2016 factors'!$CE$2:$CE$103,2+$A84-20)))</f>
        <v>0.93936769113599994</v>
      </c>
      <c r="F84" s="15">
        <f>E84*(1-IF(F$2&lt;=2032,'MP-2016 factors'!BH65,HLOOKUP('MP-2016 factors'!$CE$2,'MP-2016 factors'!$CE$2:$CE$103,2+$A84-20)))</f>
        <v>0.92236513592643832</v>
      </c>
      <c r="G84" s="15">
        <f>F84*(1-IF(G$2&lt;=2032,'MP-2016 factors'!BI65,HLOOKUP('MP-2016 factors'!$CE$2,'MP-2016 factors'!$CE$2:$CE$103,2+$A84-20)))</f>
        <v>0.90751505723802262</v>
      </c>
      <c r="H84" s="15">
        <f>G84*(1-IF(H$2&lt;=2032,'MP-2016 factors'!BJ65,HLOOKUP('MP-2016 factors'!$CE$2,'MP-2016 factors'!$CE$2:$CE$103,2+$A84-20)))</f>
        <v>0.89490059794241406</v>
      </c>
      <c r="I84" s="15">
        <f>H84*(1-IF(I$2&lt;=2032,'MP-2016 factors'!BK65,HLOOKUP('MP-2016 factors'!$CE$2,'MP-2016 factors'!$CE$2:$CE$103,2+$A84-20)))</f>
        <v>0.8846092410660763</v>
      </c>
      <c r="J84" s="15">
        <f>I84*(1-IF(J$2&lt;=2032,'MP-2016 factors'!BL65,HLOOKUP('MP-2016 factors'!$CE$2,'MP-2016 factors'!$CE$2:$CE$103,2+$A84-20)))</f>
        <v>0.87425931294560322</v>
      </c>
      <c r="K84" s="15">
        <f>J84*(1-IF(K$2&lt;=2032,'MP-2016 factors'!BM65,HLOOKUP('MP-2016 factors'!$CE$2,'MP-2016 factors'!$CE$2:$CE$103,2+$A84-20)))</f>
        <v>0.86403047898413965</v>
      </c>
      <c r="L84" s="15">
        <f>K84*(1-IF(L$2&lt;=2032,'MP-2016 factors'!BN65,HLOOKUP('MP-2016 factors'!$CE$2,'MP-2016 factors'!$CE$2:$CE$103,2+$A84-20)))</f>
        <v>0.85392132238002516</v>
      </c>
      <c r="M84" s="15">
        <f>L84*(1-IF(M$2&lt;=2032,'MP-2016 factors'!BO65,HLOOKUP('MP-2016 factors'!$CE$2,'MP-2016 factors'!$CE$2:$CE$103,2+$A84-20)))</f>
        <v>0.84401583504041677</v>
      </c>
      <c r="N84" s="15">
        <f>M84*(1-IF(N$2&lt;=2032,'MP-2016 factors'!BP65,HLOOKUP('MP-2016 factors'!$CE$2,'MP-2016 factors'!$CE$2:$CE$103,2+$A84-20)))</f>
        <v>0.83430965293745207</v>
      </c>
      <c r="O84" s="15">
        <f>N84*(1-IF(O$2&lt;=2032,'MP-2016 factors'!BQ65,HLOOKUP('MP-2016 factors'!$CE$2,'MP-2016 factors'!$CE$2:$CE$103,2+$A84-20)))</f>
        <v>0.82488195385925889</v>
      </c>
      <c r="P84" s="15">
        <f>O84*(1-IF(P$2&lt;=2032,'MP-2016 factors'!BR65,HLOOKUP('MP-2016 factors'!$CE$2,'MP-2016 factors'!$CE$2:$CE$103,2+$A84-20)))</f>
        <v>0.81572576417142106</v>
      </c>
      <c r="Q84" s="15">
        <f>P84*(1-IF(Q$2&lt;=2032,'MP-2016 factors'!BS65,HLOOKUP('MP-2016 factors'!$CE$2,'MP-2016 factors'!$CE$2:$CE$103,2+$A84-20)))</f>
        <v>0.80683435334195253</v>
      </c>
      <c r="R84" s="15">
        <f>Q84*(1-IF(R$2&lt;=2032,'MP-2016 factors'!BT65,HLOOKUP('MP-2016 factors'!$CE$2,'MP-2016 factors'!$CE$2:$CE$103,2+$A84-20)))</f>
        <v>0.79820122576119357</v>
      </c>
      <c r="S84" s="15">
        <f>R84*(1-IF(S$2&lt;=2032,'MP-2016 factors'!BU65,HLOOKUP('MP-2016 factors'!$CE$2,'MP-2016 factors'!$CE$2:$CE$103,2+$A84-20)))</f>
        <v>0.78989993301327721</v>
      </c>
      <c r="T84" s="15">
        <f>S84*(1-IF(T$2&lt;=2032,'MP-2016 factors'!BV65,HLOOKUP('MP-2016 factors'!$CE$2,'MP-2016 factors'!$CE$2:$CE$103,2+$A84-20)))</f>
        <v>0.78184295369654178</v>
      </c>
      <c r="U84" s="15">
        <f>T84*(1-IF(U$2&lt;=2032,'MP-2016 factors'!BW65,HLOOKUP('MP-2016 factors'!$CE$2,'MP-2016 factors'!$CE$2:$CE$103,2+$A84-20)))</f>
        <v>0.77402452415957634</v>
      </c>
      <c r="V84" s="15">
        <f>U84*(1-IF(V$2&lt;=2032,'MP-2016 factors'!BX65,HLOOKUP('MP-2016 factors'!$CE$2,'MP-2016 factors'!$CE$2:$CE$103,2+$A84-20)))</f>
        <v>0.76643908382281245</v>
      </c>
      <c r="W84" s="15">
        <f>V84*(1-IF(W$2&lt;=2032,'MP-2016 factors'!BY65,HLOOKUP('MP-2016 factors'!$CE$2,'MP-2016 factors'!$CE$2:$CE$103,2+$A84-20)))</f>
        <v>0.75900462470973118</v>
      </c>
      <c r="X84" s="15">
        <f>W84*(1-IF(X$2&lt;=2032,'MP-2016 factors'!BZ65,HLOOKUP('MP-2016 factors'!$CE$2,'MP-2016 factors'!$CE$2:$CE$103,2+$A84-20)))</f>
        <v>0.75164227985004672</v>
      </c>
      <c r="Y84" s="15">
        <f>X84*(1-IF(Y$2&lt;=2032,'MP-2016 factors'!CA65,HLOOKUP('MP-2016 factors'!$CE$2,'MP-2016 factors'!$CE$2:$CE$103,2+$A84-20)))</f>
        <v>0.74435134973550121</v>
      </c>
      <c r="Z84" s="15">
        <f>Y84*(1-IF(Z$2&lt;=2032,'MP-2016 factors'!CB65,HLOOKUP('MP-2016 factors'!$CE$2,'MP-2016 factors'!$CE$2:$CE$103,2+$A84-20)))</f>
        <v>0.7370567065080933</v>
      </c>
      <c r="AA84" s="15">
        <f>Z84*(1-IF(AA$2&lt;=2032,'MP-2016 factors'!CC65,HLOOKUP('MP-2016 factors'!$CE$2,'MP-2016 factors'!$CE$2:$CE$103,2+$A84-20)))</f>
        <v>0.72975984511366321</v>
      </c>
      <c r="AB84" s="15">
        <f>AA84*(1-IF(AB$2&lt;=2032,'MP-2016 factors'!CD65,HLOOKUP('MP-2016 factors'!$CE$2,'MP-2016 factors'!$CE$2:$CE$103,2+$A84-20)))</f>
        <v>0.72246224666252656</v>
      </c>
      <c r="AC84" s="15">
        <f>AB84*(1-IF(AC$2&lt;=2032,'MP-2016 factors'!CE65,HLOOKUP('MP-2016 factors'!$CE$2,'MP-2016 factors'!$CE$2:$CE$103,2+$A84-20)))</f>
        <v>0.71523762419590131</v>
      </c>
      <c r="AD84" s="15">
        <f>AC84*(1-IF(AD$2&lt;=2032,'MP-2016 factors'!CF65,HLOOKUP('MP-2016 factors'!$CE$2,'MP-2016 factors'!$CE$2:$CE$103,2+$A84-20)))</f>
        <v>0.70808524795394234</v>
      </c>
      <c r="AE84" s="15">
        <f>AD84*(1-IF(AE$2&lt;=2032,'MP-2016 factors'!CG65,HLOOKUP('MP-2016 factors'!$CE$2,'MP-2016 factors'!$CE$2:$CE$103,2+$A84-20)))</f>
        <v>0.70100439547440296</v>
      </c>
      <c r="AF84" s="15">
        <f>AE84*(1-IF(AF$2&lt;=2032,'MP-2016 factors'!CH65,HLOOKUP('MP-2016 factors'!$CE$2,'MP-2016 factors'!$CE$2:$CE$103,2+$A84-20)))</f>
        <v>0.69399435151965894</v>
      </c>
      <c r="AG84" s="15">
        <f>AF84*(1-IF(AG$2&lt;=2032,'MP-2016 factors'!CI65,HLOOKUP('MP-2016 factors'!$CE$2,'MP-2016 factors'!$CE$2:$CE$103,2+$A84-20)))</f>
        <v>0.68705440800446238</v>
      </c>
      <c r="AH84" s="15">
        <f>AG84*(1-IF(AH$2&lt;=2032,'MP-2016 factors'!CJ65,HLOOKUP('MP-2016 factors'!$CE$2,'MP-2016 factors'!$CE$2:$CE$103,2+$A84-20)))</f>
        <v>0.68018386392441776</v>
      </c>
      <c r="AI84" s="15">
        <f>AH84*(1-IF(AI$2&lt;=2032,'MP-2016 factors'!CK65,HLOOKUP('MP-2016 factors'!$CE$2,'MP-2016 factors'!$CE$2:$CE$103,2+$A84-20)))</f>
        <v>0.67338202528517355</v>
      </c>
      <c r="AJ84" s="15">
        <f>AI84*(1-IF(AJ$2&lt;=2032,'MP-2016 factors'!CL65,HLOOKUP('MP-2016 factors'!$CE$2,'MP-2016 factors'!$CE$2:$CE$103,2+$A84-20)))</f>
        <v>0.66664820503232181</v>
      </c>
      <c r="AK84" s="15">
        <f>AJ84*(1-IF(AK$2&lt;=2032,'MP-2016 factors'!CM65,HLOOKUP('MP-2016 factors'!$CE$2,'MP-2016 factors'!$CE$2:$CE$103,2+$A84-20)))</f>
        <v>0.65998172298199853</v>
      </c>
      <c r="AL84" s="15">
        <f>AK84*(1-IF(AL$2&lt;=2032,'MP-2016 factors'!CN65,HLOOKUP('MP-2016 factors'!$CE$2,'MP-2016 factors'!$CE$2:$CE$103,2+$A84-20)))</f>
        <v>0.65338190575217858</v>
      </c>
      <c r="AM84" s="15">
        <f>AL84*(1-IF(AM$2&lt;=2032,'MP-2016 factors'!CO65,HLOOKUP('MP-2016 factors'!$CE$2,'MP-2016 factors'!$CE$2:$CE$103,2+$A84-20)))</f>
        <v>0.64684808669465677</v>
      </c>
      <c r="AN84" s="15">
        <f>AM84*(1-IF(AN$2&lt;=2032,'MP-2016 factors'!CP65,HLOOKUP('MP-2016 factors'!$CE$2,'MP-2016 factors'!$CE$2:$CE$103,2+$A84-20)))</f>
        <v>0.64037960582771014</v>
      </c>
      <c r="AO84" s="15">
        <f>AN84*(1-IF(AO$2&lt;=2032,'MP-2016 factors'!CQ65,HLOOKUP('MP-2016 factors'!$CE$2,'MP-2016 factors'!$CE$2:$CE$103,2+$A84-20)))</f>
        <v>0.63397580976943302</v>
      </c>
      <c r="AP84" s="15">
        <f>AO84*(1-IF(AP$2&lt;=2032,'MP-2016 factors'!CR65,HLOOKUP('MP-2016 factors'!$CE$2,'MP-2016 factors'!$CE$2:$CE$103,2+$A84-20)))</f>
        <v>0.62763605167173864</v>
      </c>
      <c r="AQ84" s="15">
        <f>AP84*(1-IF(AQ$2&lt;=2032,'MP-2016 factors'!CS65,HLOOKUP('MP-2016 factors'!$CE$2,'MP-2016 factors'!$CE$2:$CE$103,2+$A84-20)))</f>
        <v>0.62135969115502121</v>
      </c>
      <c r="AR84" s="15">
        <f>AQ84*(1-IF(AR$2&lt;=2032,'MP-2016 factors'!CT65,HLOOKUP('MP-2016 factors'!$CE$2,'MP-2016 factors'!$CE$2:$CE$103,2+$A84-20)))</f>
        <v>0.615146094243471</v>
      </c>
      <c r="AS84" s="15">
        <f>AR84*(1-IF(AS$2&lt;=2032,'MP-2016 factors'!CU65,HLOOKUP('MP-2016 factors'!$CE$2,'MP-2016 factors'!$CE$2:$CE$103,2+$A84-20)))</f>
        <v>0.60899463330103631</v>
      </c>
      <c r="AT84" s="15">
        <f>AS84*(1-IF(AT$2&lt;=2032,'MP-2016 factors'!CV65,HLOOKUP('MP-2016 factors'!$CE$2,'MP-2016 factors'!$CE$2:$CE$103,2+$A84-20)))</f>
        <v>0.6029046869680259</v>
      </c>
      <c r="AU84" s="15">
        <f>AT84*(1-IF(AU$2&lt;=2032,'MP-2016 factors'!CW65,HLOOKUP('MP-2016 factors'!$CE$2,'MP-2016 factors'!$CE$2:$CE$103,2+$A84-20)))</f>
        <v>0.59687564009834559</v>
      </c>
      <c r="AV84" s="15">
        <f>AU84*(1-IF(AV$2&lt;=2032,'MP-2016 factors'!CX65,HLOOKUP('MP-2016 factors'!$CE$2,'MP-2016 factors'!$CE$2:$CE$103,2+$A84-20)))</f>
        <v>0.59090688369736211</v>
      </c>
      <c r="AW84" s="15">
        <f>AV84*(1-IF(AW$2&lt;=2032,'MP-2016 factors'!CY65,HLOOKUP('MP-2016 factors'!$CE$2,'MP-2016 factors'!$CE$2:$CE$103,2+$A84-20)))</f>
        <v>0.58499781486038849</v>
      </c>
      <c r="AX84" s="15">
        <f>AW84*(1-IF(AX$2&lt;=2032,'MP-2016 factors'!CZ65,HLOOKUP('MP-2016 factors'!$CE$2,'MP-2016 factors'!$CE$2:$CE$103,2+$A84-20)))</f>
        <v>0.5791478367117846</v>
      </c>
      <c r="AY84" s="15">
        <f>AX84*(1-IF(AY$2&lt;=2032,'MP-2016 factors'!DA65,HLOOKUP('MP-2016 factors'!$CE$2,'MP-2016 factors'!$CE$2:$CE$103,2+$A84-20)))</f>
        <v>0.57335635834466681</v>
      </c>
      <c r="AZ84" s="15">
        <f>AY84*(1-IF(AZ$2&lt;=2032,'MP-2016 factors'!DB65,HLOOKUP('MP-2016 factors'!$CE$2,'MP-2016 factors'!$CE$2:$CE$103,2+$A84-20)))</f>
        <v>0.56762279476122013</v>
      </c>
      <c r="BA84" s="15">
        <f>AZ84*(1-IF(BA$2&lt;=2032,'MP-2016 factors'!DC65,HLOOKUP('MP-2016 factors'!$CE$2,'MP-2016 factors'!$CE$2:$CE$103,2+$A84-20)))</f>
        <v>0.56194656681360788</v>
      </c>
      <c r="BB84" s="15">
        <f>BA84*(1-IF(BB$2&lt;=2032,'MP-2016 factors'!DD65,HLOOKUP('MP-2016 factors'!$CE$2,'MP-2016 factors'!$CE$2:$CE$103,2+$A84-20)))</f>
        <v>0.55632710114547179</v>
      </c>
      <c r="BC84" s="15">
        <f>BB84*(1-IF(BC$2&lt;=2032,'MP-2016 factors'!DE65,HLOOKUP('MP-2016 factors'!$CE$2,'MP-2016 factors'!$CE$2:$CE$103,2+$A84-20)))</f>
        <v>0.55076383013401708</v>
      </c>
      <c r="BD84" s="15">
        <f>BC84*(1-IF(BD$2&lt;=2032,'MP-2016 factors'!DF65,HLOOKUP('MP-2016 factors'!$CE$2,'MP-2016 factors'!$CE$2:$CE$103,2+$A84-20)))</f>
        <v>0.54525619183267693</v>
      </c>
      <c r="BE84" s="15">
        <f>BD84*(1-IF(BE$2&lt;=2032,'MP-2016 factors'!DG65,HLOOKUP('MP-2016 factors'!$CE$2,'MP-2016 factors'!$CE$2:$CE$103,2+$A84-20)))</f>
        <v>0.53980362991435016</v>
      </c>
      <c r="BF84" s="15">
        <f>BE84*(1-IF(BF$2&lt;=2032,'MP-2016 factors'!DH65,HLOOKUP('MP-2016 factors'!$CE$2,'MP-2016 factors'!$CE$2:$CE$103,2+$A84-20)))</f>
        <v>0.53440559361520668</v>
      </c>
      <c r="BG84" s="15">
        <f>BF84*(1-IF(BG$2&lt;=2032,'MP-2016 factors'!DI65,HLOOKUP('MP-2016 factors'!$CE$2,'MP-2016 factors'!$CE$2:$CE$103,2+$A84-20)))</f>
        <v>0.52906153767905462</v>
      </c>
      <c r="BH84" s="15">
        <f>BG84*(1-IF(BH$2&lt;=2032,'MP-2016 factors'!DJ65,HLOOKUP('MP-2016 factors'!$CE$2,'MP-2016 factors'!$CE$2:$CE$103,2+$A84-20)))</f>
        <v>0.52377092230226407</v>
      </c>
      <c r="BI84" s="15">
        <f>BH84*(1-IF(BI$2&lt;=2032,'MP-2016 factors'!DK65,HLOOKUP('MP-2016 factors'!$CE$2,'MP-2016 factors'!$CE$2:$CE$103,2+$A84-20)))</f>
        <v>0.51853321307924138</v>
      </c>
      <c r="BJ84" s="15">
        <f>BI84*(1-IF(BJ$2&lt;=2032,'MP-2016 factors'!DL65,HLOOKUP('MP-2016 factors'!$CE$2,'MP-2016 factors'!$CE$2:$CE$103,2+$A84-20)))</f>
        <v>0.51334788094844896</v>
      </c>
      <c r="BK84" s="15">
        <f>BJ84*(1-IF(BK$2&lt;=2032,'MP-2016 factors'!DM65,HLOOKUP('MP-2016 factors'!$CE$2,'MP-2016 factors'!$CE$2:$CE$103,2+$A84-20)))</f>
        <v>0.50821440213896452</v>
      </c>
      <c r="BL84" s="15">
        <f>BK84*(1-IF(BL$2&lt;=2032,'MP-2016 factors'!DN65,HLOOKUP('MP-2016 factors'!$CE$2,'MP-2016 factors'!$CE$2:$CE$103,2+$A84-20)))</f>
        <v>0.50313225811757489</v>
      </c>
      <c r="BM84" s="15">
        <f>BL84*(1-IF(BM$2&lt;=2032,'MP-2016 factors'!DO65,HLOOKUP('MP-2016 factors'!$CE$2,'MP-2016 factors'!$CE$2:$CE$103,2+$A84-20)))</f>
        <v>0.49810093553639911</v>
      </c>
      <c r="BN84" s="15">
        <f>BM84*(1-IF(BN$2&lt;=2032,'MP-2016 factors'!DP65,HLOOKUP('MP-2016 factors'!$CE$2,'MP-2016 factors'!$CE$2:$CE$103,2+$A84-20)))</f>
        <v>0.49311992618103512</v>
      </c>
      <c r="BO84" s="15">
        <f>BN84*(1-IF(BO$2&lt;=2032,'MP-2016 factors'!DQ65,HLOOKUP('MP-2016 factors'!$CE$2,'MP-2016 factors'!$CE$2:$CE$103,2+$A84-20)))</f>
        <v>0.48818872691922477</v>
      </c>
      <c r="BP84" s="15">
        <f>BO84*(1-IF(BP$2&lt;=2032,'MP-2016 factors'!DR65,HLOOKUP('MP-2016 factors'!$CE$2,'MP-2016 factors'!$CE$2:$CE$103,2+$A84-20)))</f>
        <v>0.48330683965003252</v>
      </c>
      <c r="BQ84" s="15">
        <f>BP84*(1-IF(BQ$2&lt;=2032,'MP-2016 factors'!DS65,HLOOKUP('MP-2016 factors'!$CE$2,'MP-2016 factors'!$CE$2:$CE$103,2+$A84-20)))</f>
        <v>0.47847377125353219</v>
      </c>
      <c r="BR84" s="15">
        <f>BQ84*(1-IF(BR$2&lt;=2032,'MP-2016 factors'!DT65,HLOOKUP('MP-2016 factors'!$CE$2,'MP-2016 factors'!$CE$2:$CE$103,2+$A84-20)))</f>
        <v>0.47368903354099684</v>
      </c>
      <c r="BS84" s="15">
        <f>BR84*(1-IF(BS$2&lt;=2032,'MP-2016 factors'!DU65,HLOOKUP('MP-2016 factors'!$CE$2,'MP-2016 factors'!$CE$2:$CE$103,2+$A84-20)))</f>
        <v>0.46895214320558687</v>
      </c>
      <c r="BT84" s="15">
        <f>BS84*(1-IF(BT$2&lt;=2032,'MP-2016 factors'!DV65,HLOOKUP('MP-2016 factors'!$CE$2,'MP-2016 factors'!$CE$2:$CE$103,2+$A84-20)))</f>
        <v>0.464262621773531</v>
      </c>
      <c r="BU84" s="15">
        <f>BT84*(1-IF(BU$2&lt;=2032,'MP-2016 factors'!DW65,HLOOKUP('MP-2016 factors'!$CE$2,'MP-2016 factors'!$CE$2:$CE$103,2+$A84-20)))</f>
        <v>0.45961999555579569</v>
      </c>
      <c r="BV84" s="15">
        <f>BU84*(1-IF(BV$2&lt;=2032,'MP-2016 factors'!DX65,HLOOKUP('MP-2016 factors'!$CE$2,'MP-2016 factors'!$CE$2:$CE$103,2+$A84-20)))</f>
        <v>0.45502379560023776</v>
      </c>
      <c r="BW84" s="15">
        <f>BV84*(1-IF(BW$2&lt;=2032,'MP-2016 factors'!DY65,HLOOKUP('MP-2016 factors'!$CE$2,'MP-2016 factors'!$CE$2:$CE$103,2+$A84-20)))</f>
        <v>0.45047355764423536</v>
      </c>
      <c r="BX84" s="15">
        <f>BW84*(1-IF(BX$2&lt;=2032,'MP-2016 factors'!DZ65,HLOOKUP('MP-2016 factors'!$CE$2,'MP-2016 factors'!$CE$2:$CE$103,2+$A84-20)))</f>
        <v>0.44596882206779298</v>
      </c>
      <c r="BY84" s="15">
        <f>BX84*(1-IF(BY$2&lt;=2032,'MP-2016 factors'!EA65,HLOOKUP('MP-2016 factors'!$CE$2,'MP-2016 factors'!$CE$2:$CE$103,2+$A84-20)))</f>
        <v>0.44150913384711504</v>
      </c>
      <c r="BZ84" s="15">
        <f>BY84*(1-IF(BZ$2&lt;=2032,'MP-2016 factors'!EB65,HLOOKUP('MP-2016 factors'!$CE$2,'MP-2016 factors'!$CE$2:$CE$103,2+$A84-20)))</f>
        <v>0.43709404250864387</v>
      </c>
      <c r="CA84" s="15">
        <f>BZ84*(1-IF(CA$2&lt;=2032,'MP-2016 factors'!EC65,HLOOKUP('MP-2016 factors'!$CE$2,'MP-2016 factors'!$CE$2:$CE$103,2+$A84-20)))</f>
        <v>0.43272310208355741</v>
      </c>
      <c r="CB84" s="15">
        <f>CA84*(1-IF(CB$2&lt;=2032,'MP-2016 factors'!ED65,HLOOKUP('MP-2016 factors'!$CE$2,'MP-2016 factors'!$CE$2:$CE$103,2+$A84-20)))</f>
        <v>0.42839587106272181</v>
      </c>
      <c r="CC84" s="15">
        <f>CB84*(1-IF(CC$2&lt;=2032,'MP-2016 factors'!EE65,HLOOKUP('MP-2016 factors'!$CE$2,'MP-2016 factors'!$CE$2:$CE$103,2+$A84-20)))</f>
        <v>0.42411191235209461</v>
      </c>
      <c r="CD84" s="15">
        <f>CC84*(1-IF(CD$2&lt;=2032,'MP-2016 factors'!EF65,HLOOKUP('MP-2016 factors'!$CE$2,'MP-2016 factors'!$CE$2:$CE$103,2+$A84-20)))</f>
        <v>0.41987079322857368</v>
      </c>
      <c r="CE84" s="15">
        <f>CD84*(1-IF(CE$2&lt;=2032,'MP-2016 factors'!EG65,HLOOKUP('MP-2016 factors'!$CE$2,'MP-2016 factors'!$CE$2:$CE$103,2+$A84-20)))</f>
        <v>0.41567208529628796</v>
      </c>
      <c r="CF84" s="15">
        <f>CE84*(1-IF(CF$2&lt;=2032,'MP-2016 factors'!EH65,HLOOKUP('MP-2016 factors'!$CE$2,'MP-2016 factors'!$CE$2:$CE$103,2+$A84-20)))</f>
        <v>0.41151536444332509</v>
      </c>
      <c r="CG84" s="15">
        <f>CF84*(1-IF(CG$2&lt;=2032,'MP-2016 factors'!EI65,HLOOKUP('MP-2016 factors'!$CE$2,'MP-2016 factors'!$CE$2:$CE$103,2+$A84-20)))</f>
        <v>0.40740021079889183</v>
      </c>
      <c r="CH84" s="15">
        <f>CG84*(1-IF(CH$2&lt;=2032,'MP-2016 factors'!EJ65,HLOOKUP('MP-2016 factors'!$CE$2,'MP-2016 factors'!$CE$2:$CE$103,2+$A84-20)))</f>
        <v>0.40332620869090291</v>
      </c>
      <c r="CI84" s="15">
        <f>CH84*(1-IF(CI$2&lt;=2032,'MP-2016 factors'!EK65,HLOOKUP('MP-2016 factors'!$CE$2,'MP-2016 factors'!$CE$2:$CE$103,2+$A84-20)))</f>
        <v>0.39929294660399389</v>
      </c>
      <c r="CJ84" s="15">
        <f>CI84*(1-IF(CJ$2&lt;=2032,'MP-2016 factors'!EL65,HLOOKUP('MP-2016 factors'!$CE$2,'MP-2016 factors'!$CE$2:$CE$103,2+$A84-20)))</f>
        <v>0.39530001713795393</v>
      </c>
      <c r="CK84" s="15">
        <f>CJ84*(1-IF(CK$2&lt;=2032,'MP-2016 factors'!EM65,HLOOKUP('MP-2016 factors'!$CE$2,'MP-2016 factors'!$CE$2:$CE$103,2+$A84-20)))</f>
        <v>0.39134701696657437</v>
      </c>
      <c r="CL84" s="15">
        <f>CK84*(1-IF(CL$2&lt;=2032,'MP-2016 factors'!EN65,HLOOKUP('MP-2016 factors'!$CE$2,'MP-2016 factors'!$CE$2:$CE$103,2+$A84-20)))</f>
        <v>0.38743354679690861</v>
      </c>
      <c r="CM84" s="15">
        <f>CL84*(1-IF(CM$2&lt;=2032,'MP-2016 factors'!EO65,HLOOKUP('MP-2016 factors'!$CE$2,'MP-2016 factors'!$CE$2:$CE$103,2+$A84-20)))</f>
        <v>0.3835592113289395</v>
      </c>
      <c r="CN84" s="15">
        <f>CM84*(1-IF(CN$2&lt;=2032,'MP-2016 factors'!EP65,HLOOKUP('MP-2016 factors'!$CE$2,'MP-2016 factors'!$CE$2:$CE$103,2+$A84-20)))</f>
        <v>0.37972361921565012</v>
      </c>
      <c r="CO84" s="15">
        <f>CN84*(1-IF(CO$2&lt;=2032,'MP-2016 factors'!EQ65,HLOOKUP('MP-2016 factors'!$CE$2,'MP-2016 factors'!$CE$2:$CE$103,2+$A84-20)))</f>
        <v>0.37592638302349363</v>
      </c>
      <c r="CP84" s="15">
        <f>CO84*(1-IF(CP$2&lt;=2032,'MP-2016 factors'!ER65,HLOOKUP('MP-2016 factors'!$CE$2,'MP-2016 factors'!$CE$2:$CE$103,2+$A84-20)))</f>
        <v>0.37216711919325868</v>
      </c>
      <c r="CQ84" s="15">
        <f>CP84*(1-IF(CQ$2&lt;=2032,'MP-2016 factors'!ES65,HLOOKUP('MP-2016 factors'!$CE$2,'MP-2016 factors'!$CE$2:$CE$103,2+$A84-20)))</f>
        <v>0.36844544800132611</v>
      </c>
      <c r="CR84" s="15">
        <f>CQ84*(1-IF(CR$2&lt;=2032,'MP-2016 factors'!ET65,HLOOKUP('MP-2016 factors'!$CE$2,'MP-2016 factors'!$CE$2:$CE$103,2+$A84-20)))</f>
        <v>0.36476099352131286</v>
      </c>
      <c r="CS84" s="15">
        <f>CR84*(1-IF(CS$2&lt;=2032,'MP-2016 factors'!EU65,HLOOKUP('MP-2016 factors'!$CE$2,'MP-2016 factors'!$CE$2:$CE$103,2+$A84-20)))</f>
        <v>0.36111338358609973</v>
      </c>
      <c r="CT84" s="15">
        <f>CS84*(1-IF(CT$2&lt;=2032,'MP-2016 factors'!EV65,HLOOKUP('MP-2016 factors'!$CE$2,'MP-2016 factors'!$CE$2:$CE$103,2+$A84-20)))</f>
        <v>0.35750224975023875</v>
      </c>
      <c r="CU84" s="15">
        <f>CT84*(1-IF(CU$2&lt;=2032,'MP-2016 factors'!EW65,HLOOKUP('MP-2016 factors'!$CE$2,'MP-2016 factors'!$CE$2:$CE$103,2+$A84-20)))</f>
        <v>0.35392722725273634</v>
      </c>
      <c r="CV84" s="15">
        <f>CU84*(1-IF(CV$2&lt;=2032,'MP-2016 factors'!EX65,HLOOKUP('MP-2016 factors'!$CE$2,'MP-2016 factors'!$CE$2:$CE$103,2+$A84-20)))</f>
        <v>0.35038795498020897</v>
      </c>
      <c r="CW84" s="15">
        <f>CV84*(1-IF(CW$2&lt;=2032,'MP-2016 factors'!EY65,HLOOKUP('MP-2016 factors'!$CE$2,'MP-2016 factors'!$CE$2:$CE$103,2+$A84-20)))</f>
        <v>0.34688407543040689</v>
      </c>
      <c r="CX84" s="15">
        <f>CW84*(1-IF(CX$2&lt;=2032,'MP-2016 factors'!EZ65,HLOOKUP('MP-2016 factors'!$CE$2,'MP-2016 factors'!$CE$2:$CE$103,2+$A84-20)))</f>
        <v>0.3434152346761028</v>
      </c>
      <c r="CY84" s="15">
        <f>CX84*(1-IF(CY$2&lt;=2032,'MP-2016 factors'!FA65,HLOOKUP('MP-2016 factors'!$CE$2,'MP-2016 factors'!$CE$2:$CE$103,2+$A84-20)))</f>
        <v>0.33998108232934177</v>
      </c>
      <c r="CZ84" s="15">
        <f>CY84*(1-IF(CZ$2&lt;=2032,'MP-2016 factors'!FB65,HLOOKUP('MP-2016 factors'!$CE$2,'MP-2016 factors'!$CE$2:$CE$103,2+$A84-20)))</f>
        <v>0.33658127150604833</v>
      </c>
      <c r="DA84" s="15">
        <f>CZ84*(1-IF(DA$2&lt;=2032,'MP-2016 factors'!FC65,HLOOKUP('MP-2016 factors'!$CE$2,'MP-2016 factors'!$CE$2:$CE$103,2+$A84-20)))</f>
        <v>0.33321545879098785</v>
      </c>
      <c r="DB84" s="15">
        <f>DA84*(1-IF(DB$2&lt;=2032,'MP-2016 factors'!FD65,HLOOKUP('MP-2016 factors'!$CE$2,'MP-2016 factors'!$CE$2:$CE$103,2+$A84-20)))</f>
        <v>0.32988330420307799</v>
      </c>
      <c r="DC84" s="15">
        <f>DB84*(1-IF(DC$2&lt;=2032,'MP-2016 factors'!FE65,HLOOKUP('MP-2016 factors'!$CE$2,'MP-2016 factors'!$CE$2:$CE$103,2+$A84-20)))</f>
        <v>0.32658447116104722</v>
      </c>
      <c r="DD84" s="15">
        <f>DC84*(1-IF(DD$2&lt;=2032,'MP-2016 factors'!FF65,HLOOKUP('MP-2016 factors'!$CE$2,'MP-2016 factors'!$CE$2:$CE$103,2+$A84-20)))</f>
        <v>0.32331862644943676</v>
      </c>
      <c r="DE84" s="15">
        <f>DD84*(1-IF(DE$2&lt;=2032,'MP-2016 factors'!FG65,HLOOKUP('MP-2016 factors'!$CE$2,'MP-2016 factors'!$CE$2:$CE$103,2+$A84-20)))</f>
        <v>0.32008544018494239</v>
      </c>
      <c r="DF84" s="15">
        <f>DE84*(1-IF(DF$2&lt;=2032,'MP-2016 factors'!FH65,HLOOKUP('MP-2016 factors'!$CE$2,'MP-2016 factors'!$CE$2:$CE$103,2+$A84-20)))</f>
        <v>0.31688458578309298</v>
      </c>
    </row>
    <row r="85" spans="1:110" x14ac:dyDescent="0.25">
      <c r="A85">
        <f t="shared" si="17"/>
        <v>83</v>
      </c>
      <c r="B85" s="15">
        <v>1</v>
      </c>
      <c r="C85" s="15">
        <f>B85*(1-IF(C$2&lt;=2032,'MP-2016 factors'!BE66,HLOOKUP('MP-2016 factors'!$CE$2,'MP-2016 factors'!$CE$2:$CE$103,2+$A85-20)))</f>
        <v>0.97940000000000005</v>
      </c>
      <c r="D85" s="15">
        <f>C85*(1-IF(D$2&lt;=2032,'MP-2016 factors'!BF66,HLOOKUP('MP-2016 factors'!$CE$2,'MP-2016 factors'!$CE$2:$CE$103,2+$A85-20)))</f>
        <v>0.959812</v>
      </c>
      <c r="E85" s="15">
        <f>D85*(1-IF(E$2&lt;=2032,'MP-2016 factors'!BG66,HLOOKUP('MP-2016 factors'!$CE$2,'MP-2016 factors'!$CE$2:$CE$103,2+$A85-20)))</f>
        <v>0.94167155319999996</v>
      </c>
      <c r="F85" s="15">
        <f>E85*(1-IF(F$2&lt;=2032,'MP-2016 factors'!BH66,HLOOKUP('MP-2016 factors'!$CE$2,'MP-2016 factors'!$CE$2:$CE$103,2+$A85-20)))</f>
        <v>0.92528646817432003</v>
      </c>
      <c r="G85" s="15">
        <f>F85*(1-IF(G$2&lt;=2032,'MP-2016 factors'!BI66,HLOOKUP('MP-2016 factors'!$CE$2,'MP-2016 factors'!$CE$2:$CE$103,2+$A85-20)))</f>
        <v>0.91094452791761815</v>
      </c>
      <c r="H85" s="15">
        <f>G85*(1-IF(H$2&lt;=2032,'MP-2016 factors'!BJ66,HLOOKUP('MP-2016 factors'!$CE$2,'MP-2016 factors'!$CE$2:$CE$103,2+$A85-20)))</f>
        <v>0.89873787124352211</v>
      </c>
      <c r="I85" s="15">
        <f>H85*(1-IF(I$2&lt;=2032,'MP-2016 factors'!BK66,HLOOKUP('MP-2016 factors'!$CE$2,'MP-2016 factors'!$CE$2:$CE$103,2+$A85-20)))</f>
        <v>0.88867200708559468</v>
      </c>
      <c r="J85" s="15">
        <f>I85*(1-IF(J$2&lt;=2032,'MP-2016 factors'!BL66,HLOOKUP('MP-2016 factors'!$CE$2,'MP-2016 factors'!$CE$2:$CE$103,2+$A85-20)))</f>
        <v>0.87863001340552749</v>
      </c>
      <c r="K85" s="15">
        <f>J85*(1-IF(K$2&lt;=2032,'MP-2016 factors'!BM66,HLOOKUP('MP-2016 factors'!$CE$2,'MP-2016 factors'!$CE$2:$CE$103,2+$A85-20)))</f>
        <v>0.86861363125270452</v>
      </c>
      <c r="L85" s="15">
        <f>K85*(1-IF(L$2&lt;=2032,'MP-2016 factors'!BN66,HLOOKUP('MP-2016 factors'!$CE$2,'MP-2016 factors'!$CE$2:$CE$103,2+$A85-20)))</f>
        <v>0.85871143585642373</v>
      </c>
      <c r="M85" s="15">
        <f>L85*(1-IF(M$2&lt;=2032,'MP-2016 factors'!BO66,HLOOKUP('MP-2016 factors'!$CE$2,'MP-2016 factors'!$CE$2:$CE$103,2+$A85-20)))</f>
        <v>0.84892212548766055</v>
      </c>
      <c r="N85" s="15">
        <f>M85*(1-IF(N$2&lt;=2032,'MP-2016 factors'!BP66,HLOOKUP('MP-2016 factors'!$CE$2,'MP-2016 factors'!$CE$2:$CE$103,2+$A85-20)))</f>
        <v>0.83932930546965001</v>
      </c>
      <c r="O85" s="15">
        <f>N85*(1-IF(O$2&lt;=2032,'MP-2016 factors'!BQ66,HLOOKUP('MP-2016 factors'!$CE$2,'MP-2016 factors'!$CE$2:$CE$103,2+$A85-20)))</f>
        <v>0.82992881724838996</v>
      </c>
      <c r="P85" s="15">
        <f>O85*(1-IF(P$2&lt;=2032,'MP-2016 factors'!BR66,HLOOKUP('MP-2016 factors'!$CE$2,'MP-2016 factors'!$CE$2:$CE$103,2+$A85-20)))</f>
        <v>0.82079960025865761</v>
      </c>
      <c r="Q85" s="15">
        <f>P85*(1-IF(Q$2&lt;=2032,'MP-2016 factors'!BS66,HLOOKUP('MP-2016 factors'!$CE$2,'MP-2016 factors'!$CE$2:$CE$103,2+$A85-20)))</f>
        <v>0.81185288461583827</v>
      </c>
      <c r="R85" s="15">
        <f>Q85*(1-IF(R$2&lt;=2032,'MP-2016 factors'!BT66,HLOOKUP('MP-2016 factors'!$CE$2,'MP-2016 factors'!$CE$2:$CE$103,2+$A85-20)))</f>
        <v>0.80316605875044877</v>
      </c>
      <c r="S85" s="15">
        <f>R85*(1-IF(S$2&lt;=2032,'MP-2016 factors'!BU66,HLOOKUP('MP-2016 factors'!$CE$2,'MP-2016 factors'!$CE$2:$CE$103,2+$A85-20)))</f>
        <v>0.79473281513356908</v>
      </c>
      <c r="T85" s="15">
        <f>S85*(1-IF(T$2&lt;=2032,'MP-2016 factors'!BV66,HLOOKUP('MP-2016 factors'!$CE$2,'MP-2016 factors'!$CE$2:$CE$103,2+$A85-20)))</f>
        <v>0.78654706713769329</v>
      </c>
      <c r="U85" s="15">
        <f>T85*(1-IF(U$2&lt;=2032,'MP-2016 factors'!BW66,HLOOKUP('MP-2016 factors'!$CE$2,'MP-2016 factors'!$CE$2:$CE$103,2+$A85-20)))</f>
        <v>0.77860294175960254</v>
      </c>
      <c r="V85" s="15">
        <f>U85*(1-IF(V$2&lt;=2032,'MP-2016 factors'!BX66,HLOOKUP('MP-2016 factors'!$CE$2,'MP-2016 factors'!$CE$2:$CE$103,2+$A85-20)))</f>
        <v>0.77089477263618245</v>
      </c>
      <c r="W85" s="15">
        <f>V85*(1-IF(W$2&lt;=2032,'MP-2016 factors'!BY66,HLOOKUP('MP-2016 factors'!$CE$2,'MP-2016 factors'!$CE$2:$CE$103,2+$A85-20)))</f>
        <v>0.76334000386434786</v>
      </c>
      <c r="X85" s="15">
        <f>W85*(1-IF(X$2&lt;=2032,'MP-2016 factors'!BZ66,HLOOKUP('MP-2016 factors'!$CE$2,'MP-2016 factors'!$CE$2:$CE$103,2+$A85-20)))</f>
        <v>0.7559356058268637</v>
      </c>
      <c r="Y85" s="15">
        <f>X85*(1-IF(Y$2&lt;=2032,'MP-2016 factors'!CA66,HLOOKUP('MP-2016 factors'!$CE$2,'MP-2016 factors'!$CE$2:$CE$103,2+$A85-20)))</f>
        <v>0.74860303045034304</v>
      </c>
      <c r="Z85" s="15">
        <f>Y85*(1-IF(Z$2&lt;=2032,'MP-2016 factors'!CB66,HLOOKUP('MP-2016 factors'!$CE$2,'MP-2016 factors'!$CE$2:$CE$103,2+$A85-20)))</f>
        <v>0.74126672075192968</v>
      </c>
      <c r="AA85" s="15">
        <f>Z85*(1-IF(AA$2&lt;=2032,'MP-2016 factors'!CC66,HLOOKUP('MP-2016 factors'!$CE$2,'MP-2016 factors'!$CE$2:$CE$103,2+$A85-20)))</f>
        <v>0.73392818021648554</v>
      </c>
      <c r="AB85" s="15">
        <f>AA85*(1-IF(AB$2&lt;=2032,'MP-2016 factors'!CD66,HLOOKUP('MP-2016 factors'!$CE$2,'MP-2016 factors'!$CE$2:$CE$103,2+$A85-20)))</f>
        <v>0.72658889841432073</v>
      </c>
      <c r="AC85" s="15">
        <f>AB85*(1-IF(AC$2&lt;=2032,'MP-2016 factors'!CE66,HLOOKUP('MP-2016 factors'!$CE$2,'MP-2016 factors'!$CE$2:$CE$103,2+$A85-20)))</f>
        <v>0.71932300943017746</v>
      </c>
      <c r="AD85" s="15">
        <f>AC85*(1-IF(AD$2&lt;=2032,'MP-2016 factors'!CF66,HLOOKUP('MP-2016 factors'!$CE$2,'MP-2016 factors'!$CE$2:$CE$103,2+$A85-20)))</f>
        <v>0.71212977933587573</v>
      </c>
      <c r="AE85" s="15">
        <f>AD85*(1-IF(AE$2&lt;=2032,'MP-2016 factors'!CG66,HLOOKUP('MP-2016 factors'!$CE$2,'MP-2016 factors'!$CE$2:$CE$103,2+$A85-20)))</f>
        <v>0.70500848154251694</v>
      </c>
      <c r="AF85" s="15">
        <f>AE85*(1-IF(AF$2&lt;=2032,'MP-2016 factors'!CH66,HLOOKUP('MP-2016 factors'!$CE$2,'MP-2016 factors'!$CE$2:$CE$103,2+$A85-20)))</f>
        <v>0.69795839672709181</v>
      </c>
      <c r="AG85" s="15">
        <f>AF85*(1-IF(AG$2&lt;=2032,'MP-2016 factors'!CI66,HLOOKUP('MP-2016 factors'!$CE$2,'MP-2016 factors'!$CE$2:$CE$103,2+$A85-20)))</f>
        <v>0.69097881275982087</v>
      </c>
      <c r="AH85" s="15">
        <f>AG85*(1-IF(AH$2&lt;=2032,'MP-2016 factors'!CJ66,HLOOKUP('MP-2016 factors'!$CE$2,'MP-2016 factors'!$CE$2:$CE$103,2+$A85-20)))</f>
        <v>0.68406902463222263</v>
      </c>
      <c r="AI85" s="15">
        <f>AH85*(1-IF(AI$2&lt;=2032,'MP-2016 factors'!CK66,HLOOKUP('MP-2016 factors'!$CE$2,'MP-2016 factors'!$CE$2:$CE$103,2+$A85-20)))</f>
        <v>0.67722833438590035</v>
      </c>
      <c r="AJ85" s="15">
        <f>AI85*(1-IF(AJ$2&lt;=2032,'MP-2016 factors'!CL66,HLOOKUP('MP-2016 factors'!$CE$2,'MP-2016 factors'!$CE$2:$CE$103,2+$A85-20)))</f>
        <v>0.67045605104204131</v>
      </c>
      <c r="AK85" s="15">
        <f>AJ85*(1-IF(AK$2&lt;=2032,'MP-2016 factors'!CM66,HLOOKUP('MP-2016 factors'!$CE$2,'MP-2016 factors'!$CE$2:$CE$103,2+$A85-20)))</f>
        <v>0.66375149053162086</v>
      </c>
      <c r="AL85" s="15">
        <f>AK85*(1-IF(AL$2&lt;=2032,'MP-2016 factors'!CN66,HLOOKUP('MP-2016 factors'!$CE$2,'MP-2016 factors'!$CE$2:$CE$103,2+$A85-20)))</f>
        <v>0.65711397562630469</v>
      </c>
      <c r="AM85" s="15">
        <f>AL85*(1-IF(AM$2&lt;=2032,'MP-2016 factors'!CO66,HLOOKUP('MP-2016 factors'!$CE$2,'MP-2016 factors'!$CE$2:$CE$103,2+$A85-20)))</f>
        <v>0.65054283587004169</v>
      </c>
      <c r="AN85" s="15">
        <f>AM85*(1-IF(AN$2&lt;=2032,'MP-2016 factors'!CP66,HLOOKUP('MP-2016 factors'!$CE$2,'MP-2016 factors'!$CE$2:$CE$103,2+$A85-20)))</f>
        <v>0.64403740751134131</v>
      </c>
      <c r="AO85" s="15">
        <f>AN85*(1-IF(AO$2&lt;=2032,'MP-2016 factors'!CQ66,HLOOKUP('MP-2016 factors'!$CE$2,'MP-2016 factors'!$CE$2:$CE$103,2+$A85-20)))</f>
        <v>0.63759703343622787</v>
      </c>
      <c r="AP85" s="15">
        <f>AO85*(1-IF(AP$2&lt;=2032,'MP-2016 factors'!CR66,HLOOKUP('MP-2016 factors'!$CE$2,'MP-2016 factors'!$CE$2:$CE$103,2+$A85-20)))</f>
        <v>0.63122106310186554</v>
      </c>
      <c r="AQ85" s="15">
        <f>AP85*(1-IF(AQ$2&lt;=2032,'MP-2016 factors'!CS66,HLOOKUP('MP-2016 factors'!$CE$2,'MP-2016 factors'!$CE$2:$CE$103,2+$A85-20)))</f>
        <v>0.62490885247084693</v>
      </c>
      <c r="AR85" s="15">
        <f>AQ85*(1-IF(AR$2&lt;=2032,'MP-2016 factors'!CT66,HLOOKUP('MP-2016 factors'!$CE$2,'MP-2016 factors'!$CE$2:$CE$103,2+$A85-20)))</f>
        <v>0.61865976394613842</v>
      </c>
      <c r="AS85" s="15">
        <f>AR85*(1-IF(AS$2&lt;=2032,'MP-2016 factors'!CU66,HLOOKUP('MP-2016 factors'!$CE$2,'MP-2016 factors'!$CE$2:$CE$103,2+$A85-20)))</f>
        <v>0.61247316630667703</v>
      </c>
      <c r="AT85" s="15">
        <f>AS85*(1-IF(AT$2&lt;=2032,'MP-2016 factors'!CV66,HLOOKUP('MP-2016 factors'!$CE$2,'MP-2016 factors'!$CE$2:$CE$103,2+$A85-20)))</f>
        <v>0.60634843464361021</v>
      </c>
      <c r="AU85" s="15">
        <f>AT85*(1-IF(AU$2&lt;=2032,'MP-2016 factors'!CW66,HLOOKUP('MP-2016 factors'!$CE$2,'MP-2016 factors'!$CE$2:$CE$103,2+$A85-20)))</f>
        <v>0.6002849502971741</v>
      </c>
      <c r="AV85" s="15">
        <f>AU85*(1-IF(AV$2&lt;=2032,'MP-2016 factors'!CX66,HLOOKUP('MP-2016 factors'!$CE$2,'MP-2016 factors'!$CE$2:$CE$103,2+$A85-20)))</f>
        <v>0.59428210079420241</v>
      </c>
      <c r="AW85" s="15">
        <f>AV85*(1-IF(AW$2&lt;=2032,'MP-2016 factors'!CY66,HLOOKUP('MP-2016 factors'!$CE$2,'MP-2016 factors'!$CE$2:$CE$103,2+$A85-20)))</f>
        <v>0.58833927978626033</v>
      </c>
      <c r="AX85" s="15">
        <f>AW85*(1-IF(AX$2&lt;=2032,'MP-2016 factors'!CZ66,HLOOKUP('MP-2016 factors'!$CE$2,'MP-2016 factors'!$CE$2:$CE$103,2+$A85-20)))</f>
        <v>0.58245588698839768</v>
      </c>
      <c r="AY85" s="15">
        <f>AX85*(1-IF(AY$2&lt;=2032,'MP-2016 factors'!DA66,HLOOKUP('MP-2016 factors'!$CE$2,'MP-2016 factors'!$CE$2:$CE$103,2+$A85-20)))</f>
        <v>0.5766313281185137</v>
      </c>
      <c r="AZ85" s="15">
        <f>AY85*(1-IF(AZ$2&lt;=2032,'MP-2016 factors'!DB66,HLOOKUP('MP-2016 factors'!$CE$2,'MP-2016 factors'!$CE$2:$CE$103,2+$A85-20)))</f>
        <v>0.57086501483732854</v>
      </c>
      <c r="BA85" s="15">
        <f>AZ85*(1-IF(BA$2&lt;=2032,'MP-2016 factors'!DC66,HLOOKUP('MP-2016 factors'!$CE$2,'MP-2016 factors'!$CE$2:$CE$103,2+$A85-20)))</f>
        <v>0.56515636468895525</v>
      </c>
      <c r="BB85" s="15">
        <f>BA85*(1-IF(BB$2&lt;=2032,'MP-2016 factors'!DD66,HLOOKUP('MP-2016 factors'!$CE$2,'MP-2016 factors'!$CE$2:$CE$103,2+$A85-20)))</f>
        <v>0.55950480104206568</v>
      </c>
      <c r="BC85" s="15">
        <f>BB85*(1-IF(BC$2&lt;=2032,'MP-2016 factors'!DE66,HLOOKUP('MP-2016 factors'!$CE$2,'MP-2016 factors'!$CE$2:$CE$103,2+$A85-20)))</f>
        <v>0.55390975303164502</v>
      </c>
      <c r="BD85" s="15">
        <f>BC85*(1-IF(BD$2&lt;=2032,'MP-2016 factors'!DF66,HLOOKUP('MP-2016 factors'!$CE$2,'MP-2016 factors'!$CE$2:$CE$103,2+$A85-20)))</f>
        <v>0.54837065550132857</v>
      </c>
      <c r="BE85" s="15">
        <f>BD85*(1-IF(BE$2&lt;=2032,'MP-2016 factors'!DG66,HLOOKUP('MP-2016 factors'!$CE$2,'MP-2016 factors'!$CE$2:$CE$103,2+$A85-20)))</f>
        <v>0.54288694894631528</v>
      </c>
      <c r="BF85" s="15">
        <f>BE85*(1-IF(BF$2&lt;=2032,'MP-2016 factors'!DH66,HLOOKUP('MP-2016 factors'!$CE$2,'MP-2016 factors'!$CE$2:$CE$103,2+$A85-20)))</f>
        <v>0.53745807945685209</v>
      </c>
      <c r="BG85" s="15">
        <f>BF85*(1-IF(BG$2&lt;=2032,'MP-2016 factors'!DI66,HLOOKUP('MP-2016 factors'!$CE$2,'MP-2016 factors'!$CE$2:$CE$103,2+$A85-20)))</f>
        <v>0.53208349866228355</v>
      </c>
      <c r="BH85" s="15">
        <f>BG85*(1-IF(BH$2&lt;=2032,'MP-2016 factors'!DJ66,HLOOKUP('MP-2016 factors'!$CE$2,'MP-2016 factors'!$CE$2:$CE$103,2+$A85-20)))</f>
        <v>0.52676266367566071</v>
      </c>
      <c r="BI85" s="15">
        <f>BH85*(1-IF(BI$2&lt;=2032,'MP-2016 factors'!DK66,HLOOKUP('MP-2016 factors'!$CE$2,'MP-2016 factors'!$CE$2:$CE$103,2+$A85-20)))</f>
        <v>0.5214950370389041</v>
      </c>
      <c r="BJ85" s="15">
        <f>BI85*(1-IF(BJ$2&lt;=2032,'MP-2016 factors'!DL66,HLOOKUP('MP-2016 factors'!$CE$2,'MP-2016 factors'!$CE$2:$CE$103,2+$A85-20)))</f>
        <v>0.5162800866685151</v>
      </c>
      <c r="BK85" s="15">
        <f>BJ85*(1-IF(BK$2&lt;=2032,'MP-2016 factors'!DM66,HLOOKUP('MP-2016 factors'!$CE$2,'MP-2016 factors'!$CE$2:$CE$103,2+$A85-20)))</f>
        <v>0.51111728580182991</v>
      </c>
      <c r="BL85" s="15">
        <f>BK85*(1-IF(BL$2&lt;=2032,'MP-2016 factors'!DN66,HLOOKUP('MP-2016 factors'!$CE$2,'MP-2016 factors'!$CE$2:$CE$103,2+$A85-20)))</f>
        <v>0.50600611294381159</v>
      </c>
      <c r="BM85" s="15">
        <f>BL85*(1-IF(BM$2&lt;=2032,'MP-2016 factors'!DO66,HLOOKUP('MP-2016 factors'!$CE$2,'MP-2016 factors'!$CE$2:$CE$103,2+$A85-20)))</f>
        <v>0.50094605181437346</v>
      </c>
      <c r="BN85" s="15">
        <f>BM85*(1-IF(BN$2&lt;=2032,'MP-2016 factors'!DP66,HLOOKUP('MP-2016 factors'!$CE$2,'MP-2016 factors'!$CE$2:$CE$103,2+$A85-20)))</f>
        <v>0.49593659129622975</v>
      </c>
      <c r="BO85" s="15">
        <f>BN85*(1-IF(BO$2&lt;=2032,'MP-2016 factors'!DQ66,HLOOKUP('MP-2016 factors'!$CE$2,'MP-2016 factors'!$CE$2:$CE$103,2+$A85-20)))</f>
        <v>0.49097722538326743</v>
      </c>
      <c r="BP85" s="15">
        <f>BO85*(1-IF(BP$2&lt;=2032,'MP-2016 factors'!DR66,HLOOKUP('MP-2016 factors'!$CE$2,'MP-2016 factors'!$CE$2:$CE$103,2+$A85-20)))</f>
        <v>0.48606745312943478</v>
      </c>
      <c r="BQ85" s="15">
        <f>BP85*(1-IF(BQ$2&lt;=2032,'MP-2016 factors'!DS66,HLOOKUP('MP-2016 factors'!$CE$2,'MP-2016 factors'!$CE$2:$CE$103,2+$A85-20)))</f>
        <v>0.48120677859814043</v>
      </c>
      <c r="BR85" s="15">
        <f>BQ85*(1-IF(BR$2&lt;=2032,'MP-2016 factors'!DT66,HLOOKUP('MP-2016 factors'!$CE$2,'MP-2016 factors'!$CE$2:$CE$103,2+$A85-20)))</f>
        <v>0.47639471081215901</v>
      </c>
      <c r="BS85" s="15">
        <f>BR85*(1-IF(BS$2&lt;=2032,'MP-2016 factors'!DU66,HLOOKUP('MP-2016 factors'!$CE$2,'MP-2016 factors'!$CE$2:$CE$103,2+$A85-20)))</f>
        <v>0.47163076370403739</v>
      </c>
      <c r="BT85" s="15">
        <f>BS85*(1-IF(BT$2&lt;=2032,'MP-2016 factors'!DV66,HLOOKUP('MP-2016 factors'!$CE$2,'MP-2016 factors'!$CE$2:$CE$103,2+$A85-20)))</f>
        <v>0.466914456066997</v>
      </c>
      <c r="BU85" s="15">
        <f>BT85*(1-IF(BU$2&lt;=2032,'MP-2016 factors'!DW66,HLOOKUP('MP-2016 factors'!$CE$2,'MP-2016 factors'!$CE$2:$CE$103,2+$A85-20)))</f>
        <v>0.46224531150632703</v>
      </c>
      <c r="BV85" s="15">
        <f>BU85*(1-IF(BV$2&lt;=2032,'MP-2016 factors'!DX66,HLOOKUP('MP-2016 factors'!$CE$2,'MP-2016 factors'!$CE$2:$CE$103,2+$A85-20)))</f>
        <v>0.45762285839126376</v>
      </c>
      <c r="BW85" s="15">
        <f>BV85*(1-IF(BW$2&lt;=2032,'MP-2016 factors'!DY66,HLOOKUP('MP-2016 factors'!$CE$2,'MP-2016 factors'!$CE$2:$CE$103,2+$A85-20)))</f>
        <v>0.45304662980735111</v>
      </c>
      <c r="BX85" s="15">
        <f>BW85*(1-IF(BX$2&lt;=2032,'MP-2016 factors'!DZ66,HLOOKUP('MP-2016 factors'!$CE$2,'MP-2016 factors'!$CE$2:$CE$103,2+$A85-20)))</f>
        <v>0.44851616350927759</v>
      </c>
      <c r="BY85" s="15">
        <f>BX85*(1-IF(BY$2&lt;=2032,'MP-2016 factors'!EA66,HLOOKUP('MP-2016 factors'!$CE$2,'MP-2016 factors'!$CE$2:$CE$103,2+$A85-20)))</f>
        <v>0.44403100187418482</v>
      </c>
      <c r="BZ85" s="15">
        <f>BY85*(1-IF(BZ$2&lt;=2032,'MP-2016 factors'!EB66,HLOOKUP('MP-2016 factors'!$CE$2,'MP-2016 factors'!$CE$2:$CE$103,2+$A85-20)))</f>
        <v>0.43959069185544297</v>
      </c>
      <c r="CA85" s="15">
        <f>BZ85*(1-IF(CA$2&lt;=2032,'MP-2016 factors'!EC66,HLOOKUP('MP-2016 factors'!$CE$2,'MP-2016 factors'!$CE$2:$CE$103,2+$A85-20)))</f>
        <v>0.43519478493688851</v>
      </c>
      <c r="CB85" s="15">
        <f>CA85*(1-IF(CB$2&lt;=2032,'MP-2016 factors'!ED66,HLOOKUP('MP-2016 factors'!$CE$2,'MP-2016 factors'!$CE$2:$CE$103,2+$A85-20)))</f>
        <v>0.43084283708751964</v>
      </c>
      <c r="CC85" s="15">
        <f>CB85*(1-IF(CC$2&lt;=2032,'MP-2016 factors'!EE66,HLOOKUP('MP-2016 factors'!$CE$2,'MP-2016 factors'!$CE$2:$CE$103,2+$A85-20)))</f>
        <v>0.42653440871664444</v>
      </c>
      <c r="CD85" s="15">
        <f>CC85*(1-IF(CD$2&lt;=2032,'MP-2016 factors'!EF66,HLOOKUP('MP-2016 factors'!$CE$2,'MP-2016 factors'!$CE$2:$CE$103,2+$A85-20)))</f>
        <v>0.422269064629478</v>
      </c>
      <c r="CE85" s="15">
        <f>CD85*(1-IF(CE$2&lt;=2032,'MP-2016 factors'!EG66,HLOOKUP('MP-2016 factors'!$CE$2,'MP-2016 factors'!$CE$2:$CE$103,2+$A85-20)))</f>
        <v>0.41804637398318323</v>
      </c>
      <c r="CF85" s="15">
        <f>CE85*(1-IF(CF$2&lt;=2032,'MP-2016 factors'!EH66,HLOOKUP('MP-2016 factors'!$CE$2,'MP-2016 factors'!$CE$2:$CE$103,2+$A85-20)))</f>
        <v>0.4138659102433514</v>
      </c>
      <c r="CG85" s="15">
        <f>CF85*(1-IF(CG$2&lt;=2032,'MP-2016 factors'!EI66,HLOOKUP('MP-2016 factors'!$CE$2,'MP-2016 factors'!$CE$2:$CE$103,2+$A85-20)))</f>
        <v>0.4097272511409179</v>
      </c>
      <c r="CH85" s="15">
        <f>CG85*(1-IF(CH$2&lt;=2032,'MP-2016 factors'!EJ66,HLOOKUP('MP-2016 factors'!$CE$2,'MP-2016 factors'!$CE$2:$CE$103,2+$A85-20)))</f>
        <v>0.40562997862950873</v>
      </c>
      <c r="CI85" s="15">
        <f>CH85*(1-IF(CI$2&lt;=2032,'MP-2016 factors'!EK66,HLOOKUP('MP-2016 factors'!$CE$2,'MP-2016 factors'!$CE$2:$CE$103,2+$A85-20)))</f>
        <v>0.40157367884321366</v>
      </c>
      <c r="CJ85" s="15">
        <f>CI85*(1-IF(CJ$2&lt;=2032,'MP-2016 factors'!EL66,HLOOKUP('MP-2016 factors'!$CE$2,'MP-2016 factors'!$CE$2:$CE$103,2+$A85-20)))</f>
        <v>0.39755794205478151</v>
      </c>
      <c r="CK85" s="15">
        <f>CJ85*(1-IF(CK$2&lt;=2032,'MP-2016 factors'!EM66,HLOOKUP('MP-2016 factors'!$CE$2,'MP-2016 factors'!$CE$2:$CE$103,2+$A85-20)))</f>
        <v>0.39358236263423368</v>
      </c>
      <c r="CL85" s="15">
        <f>CK85*(1-IF(CL$2&lt;=2032,'MP-2016 factors'!EN66,HLOOKUP('MP-2016 factors'!$CE$2,'MP-2016 factors'!$CE$2:$CE$103,2+$A85-20)))</f>
        <v>0.38964653900789137</v>
      </c>
      <c r="CM85" s="15">
        <f>CL85*(1-IF(CM$2&lt;=2032,'MP-2016 factors'!EO66,HLOOKUP('MP-2016 factors'!$CE$2,'MP-2016 factors'!$CE$2:$CE$103,2+$A85-20)))</f>
        <v>0.38575007361781244</v>
      </c>
      <c r="CN85" s="15">
        <f>CM85*(1-IF(CN$2&lt;=2032,'MP-2016 factors'!EP66,HLOOKUP('MP-2016 factors'!$CE$2,'MP-2016 factors'!$CE$2:$CE$103,2+$A85-20)))</f>
        <v>0.38189257288163431</v>
      </c>
      <c r="CO85" s="15">
        <f>CN85*(1-IF(CO$2&lt;=2032,'MP-2016 factors'!EQ66,HLOOKUP('MP-2016 factors'!$CE$2,'MP-2016 factors'!$CE$2:$CE$103,2+$A85-20)))</f>
        <v>0.37807364715281794</v>
      </c>
      <c r="CP85" s="15">
        <f>CO85*(1-IF(CP$2&lt;=2032,'MP-2016 factors'!ER66,HLOOKUP('MP-2016 factors'!$CE$2,'MP-2016 factors'!$CE$2:$CE$103,2+$A85-20)))</f>
        <v>0.37429291068128978</v>
      </c>
      <c r="CQ85" s="15">
        <f>CP85*(1-IF(CQ$2&lt;=2032,'MP-2016 factors'!ES66,HLOOKUP('MP-2016 factors'!$CE$2,'MP-2016 factors'!$CE$2:$CE$103,2+$A85-20)))</f>
        <v>0.37054998157447688</v>
      </c>
      <c r="CR85" s="15">
        <f>CQ85*(1-IF(CR$2&lt;=2032,'MP-2016 factors'!ET66,HLOOKUP('MP-2016 factors'!$CE$2,'MP-2016 factors'!$CE$2:$CE$103,2+$A85-20)))</f>
        <v>0.36684448175873213</v>
      </c>
      <c r="CS85" s="15">
        <f>CR85*(1-IF(CS$2&lt;=2032,'MP-2016 factors'!EU66,HLOOKUP('MP-2016 factors'!$CE$2,'MP-2016 factors'!$CE$2:$CE$103,2+$A85-20)))</f>
        <v>0.36317603694114481</v>
      </c>
      <c r="CT85" s="15">
        <f>CS85*(1-IF(CT$2&lt;=2032,'MP-2016 factors'!EV66,HLOOKUP('MP-2016 factors'!$CE$2,'MP-2016 factors'!$CE$2:$CE$103,2+$A85-20)))</f>
        <v>0.35954427657173338</v>
      </c>
      <c r="CU85" s="15">
        <f>CT85*(1-IF(CU$2&lt;=2032,'MP-2016 factors'!EW66,HLOOKUP('MP-2016 factors'!$CE$2,'MP-2016 factors'!$CE$2:$CE$103,2+$A85-20)))</f>
        <v>0.35594883380601605</v>
      </c>
      <c r="CV85" s="15">
        <f>CU85*(1-IF(CV$2&lt;=2032,'MP-2016 factors'!EX66,HLOOKUP('MP-2016 factors'!$CE$2,'MP-2016 factors'!$CE$2:$CE$103,2+$A85-20)))</f>
        <v>0.35238934546795586</v>
      </c>
      <c r="CW85" s="15">
        <f>CV85*(1-IF(CW$2&lt;=2032,'MP-2016 factors'!EY66,HLOOKUP('MP-2016 factors'!$CE$2,'MP-2016 factors'!$CE$2:$CE$103,2+$A85-20)))</f>
        <v>0.34886545201327629</v>
      </c>
      <c r="CX85" s="15">
        <f>CW85*(1-IF(CX$2&lt;=2032,'MP-2016 factors'!EZ66,HLOOKUP('MP-2016 factors'!$CE$2,'MP-2016 factors'!$CE$2:$CE$103,2+$A85-20)))</f>
        <v>0.34537679749314354</v>
      </c>
      <c r="CY85" s="15">
        <f>CX85*(1-IF(CY$2&lt;=2032,'MP-2016 factors'!FA66,HLOOKUP('MP-2016 factors'!$CE$2,'MP-2016 factors'!$CE$2:$CE$103,2+$A85-20)))</f>
        <v>0.34192302951821207</v>
      </c>
      <c r="CZ85" s="15">
        <f>CY85*(1-IF(CZ$2&lt;=2032,'MP-2016 factors'!FB66,HLOOKUP('MP-2016 factors'!$CE$2,'MP-2016 factors'!$CE$2:$CE$103,2+$A85-20)))</f>
        <v>0.33850379922302998</v>
      </c>
      <c r="DA85" s="15">
        <f>CZ85*(1-IF(DA$2&lt;=2032,'MP-2016 factors'!FC66,HLOOKUP('MP-2016 factors'!$CE$2,'MP-2016 factors'!$CE$2:$CE$103,2+$A85-20)))</f>
        <v>0.3351187612307997</v>
      </c>
      <c r="DB85" s="15">
        <f>DA85*(1-IF(DB$2&lt;=2032,'MP-2016 factors'!FD66,HLOOKUP('MP-2016 factors'!$CE$2,'MP-2016 factors'!$CE$2:$CE$103,2+$A85-20)))</f>
        <v>0.33176757361849168</v>
      </c>
      <c r="DC85" s="15">
        <f>DB85*(1-IF(DC$2&lt;=2032,'MP-2016 factors'!FE66,HLOOKUP('MP-2016 factors'!$CE$2,'MP-2016 factors'!$CE$2:$CE$103,2+$A85-20)))</f>
        <v>0.32844989788230677</v>
      </c>
      <c r="DD85" s="15">
        <f>DC85*(1-IF(DD$2&lt;=2032,'MP-2016 factors'!FF66,HLOOKUP('MP-2016 factors'!$CE$2,'MP-2016 factors'!$CE$2:$CE$103,2+$A85-20)))</f>
        <v>0.32516539890348373</v>
      </c>
      <c r="DE85" s="15">
        <f>DD85*(1-IF(DE$2&lt;=2032,'MP-2016 factors'!FG66,HLOOKUP('MP-2016 factors'!$CE$2,'MP-2016 factors'!$CE$2:$CE$103,2+$A85-20)))</f>
        <v>0.32191374491444891</v>
      </c>
      <c r="DF85" s="15">
        <f>DE85*(1-IF(DF$2&lt;=2032,'MP-2016 factors'!FH66,HLOOKUP('MP-2016 factors'!$CE$2,'MP-2016 factors'!$CE$2:$CE$103,2+$A85-20)))</f>
        <v>0.31869460746530442</v>
      </c>
    </row>
    <row r="86" spans="1:110" x14ac:dyDescent="0.25">
      <c r="A86">
        <f t="shared" si="17"/>
        <v>84</v>
      </c>
      <c r="B86" s="15">
        <v>1</v>
      </c>
      <c r="C86" s="15">
        <f>B86*(1-IF(C$2&lt;=2032,'MP-2016 factors'!BE67,HLOOKUP('MP-2016 factors'!$CE$2,'MP-2016 factors'!$CE$2:$CE$103,2+$A86-20)))</f>
        <v>0.98029999999999995</v>
      </c>
      <c r="D86" s="15">
        <f>C86*(1-IF(D$2&lt;=2032,'MP-2016 factors'!BF67,HLOOKUP('MP-2016 factors'!$CE$2,'MP-2016 factors'!$CE$2:$CE$103,2+$A86-20)))</f>
        <v>0.96147823999999993</v>
      </c>
      <c r="E86" s="15">
        <f>D86*(1-IF(E$2&lt;=2032,'MP-2016 factors'!BG67,HLOOKUP('MP-2016 factors'!$CE$2,'MP-2016 factors'!$CE$2:$CE$103,2+$A86-20)))</f>
        <v>0.94407548385599993</v>
      </c>
      <c r="F86" s="15">
        <f>E86*(1-IF(F$2&lt;=2032,'MP-2016 factors'!BH67,HLOOKUP('MP-2016 factors'!$CE$2,'MP-2016 factors'!$CE$2:$CE$103,2+$A86-20)))</f>
        <v>0.92830942327560473</v>
      </c>
      <c r="G86" s="15">
        <f>F86*(1-IF(G$2&lt;=2032,'MP-2016 factors'!BI67,HLOOKUP('MP-2016 factors'!$CE$2,'MP-2016 factors'!$CE$2:$CE$103,2+$A86-20)))</f>
        <v>0.91447761286879814</v>
      </c>
      <c r="H86" s="15">
        <f>G86*(1-IF(H$2&lt;=2032,'MP-2016 factors'!BJ67,HLOOKUP('MP-2016 factors'!$CE$2,'MP-2016 factors'!$CE$2:$CE$103,2+$A86-20)))</f>
        <v>0.90268085166279066</v>
      </c>
      <c r="I86" s="15">
        <f>H86*(1-IF(I$2&lt;=2032,'MP-2016 factors'!BK67,HLOOKUP('MP-2016 factors'!$CE$2,'MP-2016 factors'!$CE$2:$CE$103,2+$A86-20)))</f>
        <v>0.89293189846483245</v>
      </c>
      <c r="J86" s="15">
        <f>I86*(1-IF(J$2&lt;=2032,'MP-2016 factors'!BL67,HLOOKUP('MP-2016 factors'!$CE$2,'MP-2016 factors'!$CE$2:$CE$103,2+$A86-20)))</f>
        <v>0.8831989407715658</v>
      </c>
      <c r="K86" s="15">
        <f>J86*(1-IF(K$2&lt;=2032,'MP-2016 factors'!BM67,HLOOKUP('MP-2016 factors'!$CE$2,'MP-2016 factors'!$CE$2:$CE$103,2+$A86-20)))</f>
        <v>0.87348375242307852</v>
      </c>
      <c r="L86" s="15">
        <f>K86*(1-IF(L$2&lt;=2032,'MP-2016 factors'!BN67,HLOOKUP('MP-2016 factors'!$CE$2,'MP-2016 factors'!$CE$2:$CE$103,2+$A86-20)))</f>
        <v>0.86378808277118235</v>
      </c>
      <c r="M86" s="15">
        <f>L86*(1-IF(M$2&lt;=2032,'MP-2016 factors'!BO67,HLOOKUP('MP-2016 factors'!$CE$2,'MP-2016 factors'!$CE$2:$CE$103,2+$A86-20)))</f>
        <v>0.85420003505242226</v>
      </c>
      <c r="N86" s="15">
        <f>M86*(1-IF(N$2&lt;=2032,'MP-2016 factors'!BP67,HLOOKUP('MP-2016 factors'!$CE$2,'MP-2016 factors'!$CE$2:$CE$103,2+$A86-20)))</f>
        <v>0.84480383466684561</v>
      </c>
      <c r="O86" s="15">
        <f>N86*(1-IF(O$2&lt;=2032,'MP-2016 factors'!BQ67,HLOOKUP('MP-2016 factors'!$CE$2,'MP-2016 factors'!$CE$2:$CE$103,2+$A86-20)))</f>
        <v>0.83551099248551031</v>
      </c>
      <c r="P86" s="15">
        <f>O86*(1-IF(P$2&lt;=2032,'MP-2016 factors'!BR67,HLOOKUP('MP-2016 factors'!$CE$2,'MP-2016 factors'!$CE$2:$CE$103,2+$A86-20)))</f>
        <v>0.82640392266741824</v>
      </c>
      <c r="Q86" s="15">
        <f>P86*(1-IF(Q$2&lt;=2032,'MP-2016 factors'!BS67,HLOOKUP('MP-2016 factors'!$CE$2,'MP-2016 factors'!$CE$2:$CE$103,2+$A86-20)))</f>
        <v>0.81747876030261013</v>
      </c>
      <c r="R86" s="15">
        <f>Q86*(1-IF(R$2&lt;=2032,'MP-2016 factors'!BT67,HLOOKUP('MP-2016 factors'!$CE$2,'MP-2016 factors'!$CE$2:$CE$103,2+$A86-20)))</f>
        <v>0.80881348544340237</v>
      </c>
      <c r="S86" s="15">
        <f>R86*(1-IF(S$2&lt;=2032,'MP-2016 factors'!BU67,HLOOKUP('MP-2016 factors'!$CE$2,'MP-2016 factors'!$CE$2:$CE$103,2+$A86-20)))</f>
        <v>0.80032094384624664</v>
      </c>
      <c r="T86" s="15">
        <f>S86*(1-IF(T$2&lt;=2032,'MP-2016 factors'!BV67,HLOOKUP('MP-2016 factors'!$CE$2,'MP-2016 factors'!$CE$2:$CE$103,2+$A86-20)))</f>
        <v>0.79207763812463028</v>
      </c>
      <c r="U86" s="15">
        <f>T86*(1-IF(U$2&lt;=2032,'MP-2016 factors'!BW67,HLOOKUP('MP-2016 factors'!$CE$2,'MP-2016 factors'!$CE$2:$CE$103,2+$A86-20)))</f>
        <v>0.78399844621575909</v>
      </c>
      <c r="V86" s="15">
        <f>U86*(1-IF(V$2&lt;=2032,'MP-2016 factors'!BX67,HLOOKUP('MP-2016 factors'!$CE$2,'MP-2016 factors'!$CE$2:$CE$103,2+$A86-20)))</f>
        <v>0.77615846175360148</v>
      </c>
      <c r="W86" s="15">
        <f>V86*(1-IF(W$2&lt;=2032,'MP-2016 factors'!BY67,HLOOKUP('MP-2016 factors'!$CE$2,'MP-2016 factors'!$CE$2:$CE$103,2+$A86-20)))</f>
        <v>0.7684744929822408</v>
      </c>
      <c r="X86" s="15">
        <f>W86*(1-IF(X$2&lt;=2032,'MP-2016 factors'!BZ67,HLOOKUP('MP-2016 factors'!$CE$2,'MP-2016 factors'!$CE$2:$CE$103,2+$A86-20)))</f>
        <v>0.76094344295101479</v>
      </c>
      <c r="Y86" s="15">
        <f>X86*(1-IF(Y$2&lt;=2032,'MP-2016 factors'!CA67,HLOOKUP('MP-2016 factors'!$CE$2,'MP-2016 factors'!$CE$2:$CE$103,2+$A86-20)))</f>
        <v>0.75356229155438992</v>
      </c>
      <c r="Z86" s="15">
        <f>Y86*(1-IF(Z$2&lt;=2032,'MP-2016 factors'!CB67,HLOOKUP('MP-2016 factors'!$CE$2,'MP-2016 factors'!$CE$2:$CE$103,2+$A86-20)))</f>
        <v>0.74617738109715692</v>
      </c>
      <c r="AA86" s="15">
        <f>Z86*(1-IF(AA$2&lt;=2032,'MP-2016 factors'!CC67,HLOOKUP('MP-2016 factors'!$CE$2,'MP-2016 factors'!$CE$2:$CE$103,2+$A86-20)))</f>
        <v>0.73879022502429503</v>
      </c>
      <c r="AB86" s="15">
        <f>AA86*(1-IF(AB$2&lt;=2032,'MP-2016 factors'!CD67,HLOOKUP('MP-2016 factors'!$CE$2,'MP-2016 factors'!$CE$2:$CE$103,2+$A86-20)))</f>
        <v>0.73140232277405204</v>
      </c>
      <c r="AC86" s="15">
        <f>AB86*(1-IF(AC$2&lt;=2032,'MP-2016 factors'!CE67,HLOOKUP('MP-2016 factors'!$CE$2,'MP-2016 factors'!$CE$2:$CE$103,2+$A86-20)))</f>
        <v>0.72408829954631149</v>
      </c>
      <c r="AD86" s="15">
        <f>AC86*(1-IF(AD$2&lt;=2032,'MP-2016 factors'!CF67,HLOOKUP('MP-2016 factors'!$CE$2,'MP-2016 factors'!$CE$2:$CE$103,2+$A86-20)))</f>
        <v>0.71684741655084838</v>
      </c>
      <c r="AE86" s="15">
        <f>AD86*(1-IF(AE$2&lt;=2032,'MP-2016 factors'!CG67,HLOOKUP('MP-2016 factors'!$CE$2,'MP-2016 factors'!$CE$2:$CE$103,2+$A86-20)))</f>
        <v>0.70967894238533991</v>
      </c>
      <c r="AF86" s="15">
        <f>AE86*(1-IF(AF$2&lt;=2032,'MP-2016 factors'!CH67,HLOOKUP('MP-2016 factors'!$CE$2,'MP-2016 factors'!$CE$2:$CE$103,2+$A86-20)))</f>
        <v>0.70258215296148652</v>
      </c>
      <c r="AG86" s="15">
        <f>AF86*(1-IF(AG$2&lt;=2032,'MP-2016 factors'!CI67,HLOOKUP('MP-2016 factors'!$CE$2,'MP-2016 factors'!$CE$2:$CE$103,2+$A86-20)))</f>
        <v>0.69555633143187168</v>
      </c>
      <c r="AH86" s="15">
        <f>AG86*(1-IF(AH$2&lt;=2032,'MP-2016 factors'!CJ67,HLOOKUP('MP-2016 factors'!$CE$2,'MP-2016 factors'!$CE$2:$CE$103,2+$A86-20)))</f>
        <v>0.688600768117553</v>
      </c>
      <c r="AI86" s="15">
        <f>AH86*(1-IF(AI$2&lt;=2032,'MP-2016 factors'!CK67,HLOOKUP('MP-2016 factors'!$CE$2,'MP-2016 factors'!$CE$2:$CE$103,2+$A86-20)))</f>
        <v>0.68171476043637746</v>
      </c>
      <c r="AJ86" s="15">
        <f>AI86*(1-IF(AJ$2&lt;=2032,'MP-2016 factors'!CL67,HLOOKUP('MP-2016 factors'!$CE$2,'MP-2016 factors'!$CE$2:$CE$103,2+$A86-20)))</f>
        <v>0.67489761283201366</v>
      </c>
      <c r="AK86" s="15">
        <f>AJ86*(1-IF(AK$2&lt;=2032,'MP-2016 factors'!CM67,HLOOKUP('MP-2016 factors'!$CE$2,'MP-2016 factors'!$CE$2:$CE$103,2+$A86-20)))</f>
        <v>0.66814863670369351</v>
      </c>
      <c r="AL86" s="15">
        <f>AK86*(1-IF(AL$2&lt;=2032,'MP-2016 factors'!CN67,HLOOKUP('MP-2016 factors'!$CE$2,'MP-2016 factors'!$CE$2:$CE$103,2+$A86-20)))</f>
        <v>0.6614671503366566</v>
      </c>
      <c r="AM86" s="15">
        <f>AL86*(1-IF(AM$2&lt;=2032,'MP-2016 factors'!CO67,HLOOKUP('MP-2016 factors'!$CE$2,'MP-2016 factors'!$CE$2:$CE$103,2+$A86-20)))</f>
        <v>0.65485247883329001</v>
      </c>
      <c r="AN86" s="15">
        <f>AM86*(1-IF(AN$2&lt;=2032,'MP-2016 factors'!CP67,HLOOKUP('MP-2016 factors'!$CE$2,'MP-2016 factors'!$CE$2:$CE$103,2+$A86-20)))</f>
        <v>0.64830395404495711</v>
      </c>
      <c r="AO86" s="15">
        <f>AN86*(1-IF(AO$2&lt;=2032,'MP-2016 factors'!CQ67,HLOOKUP('MP-2016 factors'!$CE$2,'MP-2016 factors'!$CE$2:$CE$103,2+$A86-20)))</f>
        <v>0.64182091450450751</v>
      </c>
      <c r="AP86" s="15">
        <f>AO86*(1-IF(AP$2&lt;=2032,'MP-2016 factors'!CR67,HLOOKUP('MP-2016 factors'!$CE$2,'MP-2016 factors'!$CE$2:$CE$103,2+$A86-20)))</f>
        <v>0.63540270535946242</v>
      </c>
      <c r="AQ86" s="15">
        <f>AP86*(1-IF(AQ$2&lt;=2032,'MP-2016 factors'!CS67,HLOOKUP('MP-2016 factors'!$CE$2,'MP-2016 factors'!$CE$2:$CE$103,2+$A86-20)))</f>
        <v>0.62904867830586775</v>
      </c>
      <c r="AR86" s="15">
        <f>AQ86*(1-IF(AR$2&lt;=2032,'MP-2016 factors'!CT67,HLOOKUP('MP-2016 factors'!$CE$2,'MP-2016 factors'!$CE$2:$CE$103,2+$A86-20)))</f>
        <v>0.62275819152280909</v>
      </c>
      <c r="AS86" s="15">
        <f>AR86*(1-IF(AS$2&lt;=2032,'MP-2016 factors'!CU67,HLOOKUP('MP-2016 factors'!$CE$2,'MP-2016 factors'!$CE$2:$CE$103,2+$A86-20)))</f>
        <v>0.61653060960758099</v>
      </c>
      <c r="AT86" s="15">
        <f>AS86*(1-IF(AT$2&lt;=2032,'MP-2016 factors'!CV67,HLOOKUP('MP-2016 factors'!$CE$2,'MP-2016 factors'!$CE$2:$CE$103,2+$A86-20)))</f>
        <v>0.6103653035115052</v>
      </c>
      <c r="AU86" s="15">
        <f>AT86*(1-IF(AU$2&lt;=2032,'MP-2016 factors'!CW67,HLOOKUP('MP-2016 factors'!$CE$2,'MP-2016 factors'!$CE$2:$CE$103,2+$A86-20)))</f>
        <v>0.60426165047639013</v>
      </c>
      <c r="AV86" s="15">
        <f>AU86*(1-IF(AV$2&lt;=2032,'MP-2016 factors'!CX67,HLOOKUP('MP-2016 factors'!$CE$2,'MP-2016 factors'!$CE$2:$CE$103,2+$A86-20)))</f>
        <v>0.59821903397162624</v>
      </c>
      <c r="AW86" s="15">
        <f>AV86*(1-IF(AW$2&lt;=2032,'MP-2016 factors'!CY67,HLOOKUP('MP-2016 factors'!$CE$2,'MP-2016 factors'!$CE$2:$CE$103,2+$A86-20)))</f>
        <v>0.59223684363190998</v>
      </c>
      <c r="AX86" s="15">
        <f>AW86*(1-IF(AX$2&lt;=2032,'MP-2016 factors'!CZ67,HLOOKUP('MP-2016 factors'!$CE$2,'MP-2016 factors'!$CE$2:$CE$103,2+$A86-20)))</f>
        <v>0.58631447519559088</v>
      </c>
      <c r="AY86" s="15">
        <f>AX86*(1-IF(AY$2&lt;=2032,'MP-2016 factors'!DA67,HLOOKUP('MP-2016 factors'!$CE$2,'MP-2016 factors'!$CE$2:$CE$103,2+$A86-20)))</f>
        <v>0.58045133044363495</v>
      </c>
      <c r="AZ86" s="15">
        <f>AY86*(1-IF(AZ$2&lt;=2032,'MP-2016 factors'!DB67,HLOOKUP('MP-2016 factors'!$CE$2,'MP-2016 factors'!$CE$2:$CE$103,2+$A86-20)))</f>
        <v>0.57464681713919863</v>
      </c>
      <c r="BA86" s="15">
        <f>AZ86*(1-IF(BA$2&lt;=2032,'MP-2016 factors'!DC67,HLOOKUP('MP-2016 factors'!$CE$2,'MP-2016 factors'!$CE$2:$CE$103,2+$A86-20)))</f>
        <v>0.56890034896780661</v>
      </c>
      <c r="BB86" s="15">
        <f>BA86*(1-IF(BB$2&lt;=2032,'MP-2016 factors'!DD67,HLOOKUP('MP-2016 factors'!$CE$2,'MP-2016 factors'!$CE$2:$CE$103,2+$A86-20)))</f>
        <v>0.56321134547812857</v>
      </c>
      <c r="BC86" s="15">
        <f>BB86*(1-IF(BC$2&lt;=2032,'MP-2016 factors'!DE67,HLOOKUP('MP-2016 factors'!$CE$2,'MP-2016 factors'!$CE$2:$CE$103,2+$A86-20)))</f>
        <v>0.55757923202334725</v>
      </c>
      <c r="BD86" s="15">
        <f>BC86*(1-IF(BD$2&lt;=2032,'MP-2016 factors'!DF67,HLOOKUP('MP-2016 factors'!$CE$2,'MP-2016 factors'!$CE$2:$CE$103,2+$A86-20)))</f>
        <v>0.55200343970311372</v>
      </c>
      <c r="BE86" s="15">
        <f>BD86*(1-IF(BE$2&lt;=2032,'MP-2016 factors'!DG67,HLOOKUP('MP-2016 factors'!$CE$2,'MP-2016 factors'!$CE$2:$CE$103,2+$A86-20)))</f>
        <v>0.54648340530608253</v>
      </c>
      <c r="BF86" s="15">
        <f>BE86*(1-IF(BF$2&lt;=2032,'MP-2016 factors'!DH67,HLOOKUP('MP-2016 factors'!$CE$2,'MP-2016 factors'!$CE$2:$CE$103,2+$A86-20)))</f>
        <v>0.54101857125302166</v>
      </c>
      <c r="BG86" s="15">
        <f>BF86*(1-IF(BG$2&lt;=2032,'MP-2016 factors'!DI67,HLOOKUP('MP-2016 factors'!$CE$2,'MP-2016 factors'!$CE$2:$CE$103,2+$A86-20)))</f>
        <v>0.53560838554049139</v>
      </c>
      <c r="BH86" s="15">
        <f>BG86*(1-IF(BH$2&lt;=2032,'MP-2016 factors'!DJ67,HLOOKUP('MP-2016 factors'!$CE$2,'MP-2016 factors'!$CE$2:$CE$103,2+$A86-20)))</f>
        <v>0.53025230168508652</v>
      </c>
      <c r="BI86" s="15">
        <f>BH86*(1-IF(BI$2&lt;=2032,'MP-2016 factors'!DK67,HLOOKUP('MP-2016 factors'!$CE$2,'MP-2016 factors'!$CE$2:$CE$103,2+$A86-20)))</f>
        <v>0.52494977866823567</v>
      </c>
      <c r="BJ86" s="15">
        <f>BI86*(1-IF(BJ$2&lt;=2032,'MP-2016 factors'!DL67,HLOOKUP('MP-2016 factors'!$CE$2,'MP-2016 factors'!$CE$2:$CE$103,2+$A86-20)))</f>
        <v>0.51970028088155329</v>
      </c>
      <c r="BK86" s="15">
        <f>BJ86*(1-IF(BK$2&lt;=2032,'MP-2016 factors'!DM67,HLOOKUP('MP-2016 factors'!$CE$2,'MP-2016 factors'!$CE$2:$CE$103,2+$A86-20)))</f>
        <v>0.51450327807273777</v>
      </c>
      <c r="BL86" s="15">
        <f>BK86*(1-IF(BL$2&lt;=2032,'MP-2016 factors'!DN67,HLOOKUP('MP-2016 factors'!$CE$2,'MP-2016 factors'!$CE$2:$CE$103,2+$A86-20)))</f>
        <v>0.50935824529201035</v>
      </c>
      <c r="BM86" s="15">
        <f>BL86*(1-IF(BM$2&lt;=2032,'MP-2016 factors'!DO67,HLOOKUP('MP-2016 factors'!$CE$2,'MP-2016 factors'!$CE$2:$CE$103,2+$A86-20)))</f>
        <v>0.50426466283909022</v>
      </c>
      <c r="BN86" s="15">
        <f>BM86*(1-IF(BN$2&lt;=2032,'MP-2016 factors'!DP67,HLOOKUP('MP-2016 factors'!$CE$2,'MP-2016 factors'!$CE$2:$CE$103,2+$A86-20)))</f>
        <v>0.49922201621069928</v>
      </c>
      <c r="BO86" s="15">
        <f>BN86*(1-IF(BO$2&lt;=2032,'MP-2016 factors'!DQ67,HLOOKUP('MP-2016 factors'!$CE$2,'MP-2016 factors'!$CE$2:$CE$103,2+$A86-20)))</f>
        <v>0.4942297960485923</v>
      </c>
      <c r="BP86" s="15">
        <f>BO86*(1-IF(BP$2&lt;=2032,'MP-2016 factors'!DR67,HLOOKUP('MP-2016 factors'!$CE$2,'MP-2016 factors'!$CE$2:$CE$103,2+$A86-20)))</f>
        <v>0.48928749808810634</v>
      </c>
      <c r="BQ86" s="15">
        <f>BP86*(1-IF(BQ$2&lt;=2032,'MP-2016 factors'!DS67,HLOOKUP('MP-2016 factors'!$CE$2,'MP-2016 factors'!$CE$2:$CE$103,2+$A86-20)))</f>
        <v>0.48439462310722525</v>
      </c>
      <c r="BR86" s="15">
        <f>BQ86*(1-IF(BR$2&lt;=2032,'MP-2016 factors'!DT67,HLOOKUP('MP-2016 factors'!$CE$2,'MP-2016 factors'!$CE$2:$CE$103,2+$A86-20)))</f>
        <v>0.47955067687615299</v>
      </c>
      <c r="BS86" s="15">
        <f>BR86*(1-IF(BS$2&lt;=2032,'MP-2016 factors'!DU67,HLOOKUP('MP-2016 factors'!$CE$2,'MP-2016 factors'!$CE$2:$CE$103,2+$A86-20)))</f>
        <v>0.47475517010739143</v>
      </c>
      <c r="BT86" s="15">
        <f>BS86*(1-IF(BT$2&lt;=2032,'MP-2016 factors'!DV67,HLOOKUP('MP-2016 factors'!$CE$2,'MP-2016 factors'!$CE$2:$CE$103,2+$A86-20)))</f>
        <v>0.4700076184063175</v>
      </c>
      <c r="BU86" s="15">
        <f>BT86*(1-IF(BU$2&lt;=2032,'MP-2016 factors'!DW67,HLOOKUP('MP-2016 factors'!$CE$2,'MP-2016 factors'!$CE$2:$CE$103,2+$A86-20)))</f>
        <v>0.46530754222225429</v>
      </c>
      <c r="BV86" s="15">
        <f>BU86*(1-IF(BV$2&lt;=2032,'MP-2016 factors'!DX67,HLOOKUP('MP-2016 factors'!$CE$2,'MP-2016 factors'!$CE$2:$CE$103,2+$A86-20)))</f>
        <v>0.46065446680003175</v>
      </c>
      <c r="BW86" s="15">
        <f>BV86*(1-IF(BW$2&lt;=2032,'MP-2016 factors'!DY67,HLOOKUP('MP-2016 factors'!$CE$2,'MP-2016 factors'!$CE$2:$CE$103,2+$A86-20)))</f>
        <v>0.45604792213203144</v>
      </c>
      <c r="BX86" s="15">
        <f>BW86*(1-IF(BX$2&lt;=2032,'MP-2016 factors'!DZ67,HLOOKUP('MP-2016 factors'!$CE$2,'MP-2016 factors'!$CE$2:$CE$103,2+$A86-20)))</f>
        <v>0.45148744291071113</v>
      </c>
      <c r="BY86" s="15">
        <f>BX86*(1-IF(BY$2&lt;=2032,'MP-2016 factors'!EA67,HLOOKUP('MP-2016 factors'!$CE$2,'MP-2016 factors'!$CE$2:$CE$103,2+$A86-20)))</f>
        <v>0.44697256848160399</v>
      </c>
      <c r="BZ86" s="15">
        <f>BY86*(1-IF(BZ$2&lt;=2032,'MP-2016 factors'!EB67,HLOOKUP('MP-2016 factors'!$CE$2,'MP-2016 factors'!$CE$2:$CE$103,2+$A86-20)))</f>
        <v>0.44250284279678798</v>
      </c>
      <c r="CA86" s="15">
        <f>BZ86*(1-IF(CA$2&lt;=2032,'MP-2016 factors'!EC67,HLOOKUP('MP-2016 factors'!$CE$2,'MP-2016 factors'!$CE$2:$CE$103,2+$A86-20)))</f>
        <v>0.4380778143688201</v>
      </c>
      <c r="CB86" s="15">
        <f>CA86*(1-IF(CB$2&lt;=2032,'MP-2016 factors'!ED67,HLOOKUP('MP-2016 factors'!$CE$2,'MP-2016 factors'!$CE$2:$CE$103,2+$A86-20)))</f>
        <v>0.43369703622513189</v>
      </c>
      <c r="CC86" s="15">
        <f>CB86*(1-IF(CC$2&lt;=2032,'MP-2016 factors'!EE67,HLOOKUP('MP-2016 factors'!$CE$2,'MP-2016 factors'!$CE$2:$CE$103,2+$A86-20)))</f>
        <v>0.42936006586288056</v>
      </c>
      <c r="CD86" s="15">
        <f>CC86*(1-IF(CD$2&lt;=2032,'MP-2016 factors'!EF67,HLOOKUP('MP-2016 factors'!$CE$2,'MP-2016 factors'!$CE$2:$CE$103,2+$A86-20)))</f>
        <v>0.42506646520425173</v>
      </c>
      <c r="CE86" s="15">
        <f>CD86*(1-IF(CE$2&lt;=2032,'MP-2016 factors'!EG67,HLOOKUP('MP-2016 factors'!$CE$2,'MP-2016 factors'!$CE$2:$CE$103,2+$A86-20)))</f>
        <v>0.42081580055220918</v>
      </c>
      <c r="CF86" s="15">
        <f>CE86*(1-IF(CF$2&lt;=2032,'MP-2016 factors'!EH67,HLOOKUP('MP-2016 factors'!$CE$2,'MP-2016 factors'!$CE$2:$CE$103,2+$A86-20)))</f>
        <v>0.41660764254668708</v>
      </c>
      <c r="CG86" s="15">
        <f>CF86*(1-IF(CG$2&lt;=2032,'MP-2016 factors'!EI67,HLOOKUP('MP-2016 factors'!$CE$2,'MP-2016 factors'!$CE$2:$CE$103,2+$A86-20)))</f>
        <v>0.41244156612122024</v>
      </c>
      <c r="CH86" s="15">
        <f>CG86*(1-IF(CH$2&lt;=2032,'MP-2016 factors'!EJ67,HLOOKUP('MP-2016 factors'!$CE$2,'MP-2016 factors'!$CE$2:$CE$103,2+$A86-20)))</f>
        <v>0.40831715046000805</v>
      </c>
      <c r="CI86" s="15">
        <f>CH86*(1-IF(CI$2&lt;=2032,'MP-2016 factors'!EK67,HLOOKUP('MP-2016 factors'!$CE$2,'MP-2016 factors'!$CE$2:$CE$103,2+$A86-20)))</f>
        <v>0.40423397895540797</v>
      </c>
      <c r="CJ86" s="15">
        <f>CI86*(1-IF(CJ$2&lt;=2032,'MP-2016 factors'!EL67,HLOOKUP('MP-2016 factors'!$CE$2,'MP-2016 factors'!$CE$2:$CE$103,2+$A86-20)))</f>
        <v>0.40019163916585387</v>
      </c>
      <c r="CK86" s="15">
        <f>CJ86*(1-IF(CK$2&lt;=2032,'MP-2016 factors'!EM67,HLOOKUP('MP-2016 factors'!$CE$2,'MP-2016 factors'!$CE$2:$CE$103,2+$A86-20)))</f>
        <v>0.39618972277419534</v>
      </c>
      <c r="CL86" s="15">
        <f>CK86*(1-IF(CL$2&lt;=2032,'MP-2016 factors'!EN67,HLOOKUP('MP-2016 factors'!$CE$2,'MP-2016 factors'!$CE$2:$CE$103,2+$A86-20)))</f>
        <v>0.39222782554645336</v>
      </c>
      <c r="CM86" s="15">
        <f>CL86*(1-IF(CM$2&lt;=2032,'MP-2016 factors'!EO67,HLOOKUP('MP-2016 factors'!$CE$2,'MP-2016 factors'!$CE$2:$CE$103,2+$A86-20)))</f>
        <v>0.38830554729098882</v>
      </c>
      <c r="CN86" s="15">
        <f>CM86*(1-IF(CN$2&lt;=2032,'MP-2016 factors'!EP67,HLOOKUP('MP-2016 factors'!$CE$2,'MP-2016 factors'!$CE$2:$CE$103,2+$A86-20)))</f>
        <v>0.38442249181807892</v>
      </c>
      <c r="CO86" s="15">
        <f>CN86*(1-IF(CO$2&lt;=2032,'MP-2016 factors'!EQ67,HLOOKUP('MP-2016 factors'!$CE$2,'MP-2016 factors'!$CE$2:$CE$103,2+$A86-20)))</f>
        <v>0.3805782668998981</v>
      </c>
      <c r="CP86" s="15">
        <f>CO86*(1-IF(CP$2&lt;=2032,'MP-2016 factors'!ER67,HLOOKUP('MP-2016 factors'!$CE$2,'MP-2016 factors'!$CE$2:$CE$103,2+$A86-20)))</f>
        <v>0.3767724842308991</v>
      </c>
      <c r="CQ86" s="15">
        <f>CP86*(1-IF(CQ$2&lt;=2032,'MP-2016 factors'!ES67,HLOOKUP('MP-2016 factors'!$CE$2,'MP-2016 factors'!$CE$2:$CE$103,2+$A86-20)))</f>
        <v>0.37300475938859012</v>
      </c>
      <c r="CR86" s="15">
        <f>CQ86*(1-IF(CR$2&lt;=2032,'MP-2016 factors'!ET67,HLOOKUP('MP-2016 factors'!$CE$2,'MP-2016 factors'!$CE$2:$CE$103,2+$A86-20)))</f>
        <v>0.36927471179470422</v>
      </c>
      <c r="CS86" s="15">
        <f>CR86*(1-IF(CS$2&lt;=2032,'MP-2016 factors'!EU67,HLOOKUP('MP-2016 factors'!$CE$2,'MP-2016 factors'!$CE$2:$CE$103,2+$A86-20)))</f>
        <v>0.36558196467675719</v>
      </c>
      <c r="CT86" s="15">
        <f>CS86*(1-IF(CT$2&lt;=2032,'MP-2016 factors'!EV67,HLOOKUP('MP-2016 factors'!$CE$2,'MP-2016 factors'!$CE$2:$CE$103,2+$A86-20)))</f>
        <v>0.3619261450299896</v>
      </c>
      <c r="CU86" s="15">
        <f>CT86*(1-IF(CU$2&lt;=2032,'MP-2016 factors'!EW67,HLOOKUP('MP-2016 factors'!$CE$2,'MP-2016 factors'!$CE$2:$CE$103,2+$A86-20)))</f>
        <v>0.35830688357968971</v>
      </c>
      <c r="CV86" s="15">
        <f>CU86*(1-IF(CV$2&lt;=2032,'MP-2016 factors'!EX67,HLOOKUP('MP-2016 factors'!$CE$2,'MP-2016 factors'!$CE$2:$CE$103,2+$A86-20)))</f>
        <v>0.35472381474389281</v>
      </c>
      <c r="CW86" s="15">
        <f>CV86*(1-IF(CW$2&lt;=2032,'MP-2016 factors'!EY67,HLOOKUP('MP-2016 factors'!$CE$2,'MP-2016 factors'!$CE$2:$CE$103,2+$A86-20)))</f>
        <v>0.35117657659645385</v>
      </c>
      <c r="CX86" s="15">
        <f>CW86*(1-IF(CX$2&lt;=2032,'MP-2016 factors'!EZ67,HLOOKUP('MP-2016 factors'!$CE$2,'MP-2016 factors'!$CE$2:$CE$103,2+$A86-20)))</f>
        <v>0.34766481083048933</v>
      </c>
      <c r="CY86" s="15">
        <f>CX86*(1-IF(CY$2&lt;=2032,'MP-2016 factors'!FA67,HLOOKUP('MP-2016 factors'!$CE$2,'MP-2016 factors'!$CE$2:$CE$103,2+$A86-20)))</f>
        <v>0.34418816272218444</v>
      </c>
      <c r="CZ86" s="15">
        <f>CY86*(1-IF(CZ$2&lt;=2032,'MP-2016 factors'!FB67,HLOOKUP('MP-2016 factors'!$CE$2,'MP-2016 factors'!$CE$2:$CE$103,2+$A86-20)))</f>
        <v>0.34074628109496258</v>
      </c>
      <c r="DA86" s="15">
        <f>CZ86*(1-IF(DA$2&lt;=2032,'MP-2016 factors'!FC67,HLOOKUP('MP-2016 factors'!$CE$2,'MP-2016 factors'!$CE$2:$CE$103,2+$A86-20)))</f>
        <v>0.33733881828401296</v>
      </c>
      <c r="DB86" s="15">
        <f>DA86*(1-IF(DB$2&lt;=2032,'MP-2016 factors'!FD67,HLOOKUP('MP-2016 factors'!$CE$2,'MP-2016 factors'!$CE$2:$CE$103,2+$A86-20)))</f>
        <v>0.33396543010117286</v>
      </c>
      <c r="DC86" s="15">
        <f>DB86*(1-IF(DC$2&lt;=2032,'MP-2016 factors'!FE67,HLOOKUP('MP-2016 factors'!$CE$2,'MP-2016 factors'!$CE$2:$CE$103,2+$A86-20)))</f>
        <v>0.33062577580016111</v>
      </c>
      <c r="DD86" s="15">
        <f>DC86*(1-IF(DD$2&lt;=2032,'MP-2016 factors'!FF67,HLOOKUP('MP-2016 factors'!$CE$2,'MP-2016 factors'!$CE$2:$CE$103,2+$A86-20)))</f>
        <v>0.32731951804215947</v>
      </c>
      <c r="DE86" s="15">
        <f>DD86*(1-IF(DE$2&lt;=2032,'MP-2016 factors'!FG67,HLOOKUP('MP-2016 factors'!$CE$2,'MP-2016 factors'!$CE$2:$CE$103,2+$A86-20)))</f>
        <v>0.3240463228617379</v>
      </c>
      <c r="DF86" s="15">
        <f>DE86*(1-IF(DF$2&lt;=2032,'MP-2016 factors'!FH67,HLOOKUP('MP-2016 factors'!$CE$2,'MP-2016 factors'!$CE$2:$CE$103,2+$A86-20)))</f>
        <v>0.32080585963312053</v>
      </c>
    </row>
    <row r="87" spans="1:110" x14ac:dyDescent="0.25">
      <c r="A87">
        <f t="shared" si="17"/>
        <v>85</v>
      </c>
      <c r="B87" s="15">
        <v>1</v>
      </c>
      <c r="C87" s="15">
        <f>B87*(1-IF(C$2&lt;=2032,'MP-2016 factors'!BE68,HLOOKUP('MP-2016 factors'!$CE$2,'MP-2016 factors'!$CE$2:$CE$103,2+$A87-20)))</f>
        <v>0.98119999999999996</v>
      </c>
      <c r="D87" s="15">
        <f>C87*(1-IF(D$2&lt;=2032,'MP-2016 factors'!BF68,HLOOKUP('MP-2016 factors'!$CE$2,'MP-2016 factors'!$CE$2:$CE$103,2+$A87-20)))</f>
        <v>0.96324403999999997</v>
      </c>
      <c r="E87" s="15">
        <f>D87*(1-IF(E$2&lt;=2032,'MP-2016 factors'!BG68,HLOOKUP('MP-2016 factors'!$CE$2,'MP-2016 factors'!$CE$2:$CE$103,2+$A87-20)))</f>
        <v>0.94657991810800002</v>
      </c>
      <c r="F87" s="15">
        <f>E87*(1-IF(F$2&lt;=2032,'MP-2016 factors'!BH68,HLOOKUP('MP-2016 factors'!$CE$2,'MP-2016 factors'!$CE$2:$CE$103,2+$A87-20)))</f>
        <v>0.93143463941827198</v>
      </c>
      <c r="G87" s="15">
        <f>F87*(1-IF(G$2&lt;=2032,'MP-2016 factors'!BI68,HLOOKUP('MP-2016 factors'!$CE$2,'MP-2016 factors'!$CE$2:$CE$103,2+$A87-20)))</f>
        <v>0.91811512407459073</v>
      </c>
      <c r="H87" s="15">
        <f>G87*(1-IF(H$2&lt;=2032,'MP-2016 factors'!BJ68,HLOOKUP('MP-2016 factors'!$CE$2,'MP-2016 factors'!$CE$2:$CE$103,2+$A87-20)))</f>
        <v>0.90673049653606586</v>
      </c>
      <c r="I87" s="15">
        <f>H87*(1-IF(I$2&lt;=2032,'MP-2016 factors'!BK68,HLOOKUP('MP-2016 factors'!$CE$2,'MP-2016 factors'!$CE$2:$CE$103,2+$A87-20)))</f>
        <v>0.89720982632243718</v>
      </c>
      <c r="J87" s="15">
        <f>I87*(1-IF(J$2&lt;=2032,'MP-2016 factors'!BL68,HLOOKUP('MP-2016 factors'!$CE$2,'MP-2016 factors'!$CE$2:$CE$103,2+$A87-20)))</f>
        <v>0.88769940216341925</v>
      </c>
      <c r="K87" s="15">
        <f>J87*(1-IF(K$2&lt;=2032,'MP-2016 factors'!BM68,HLOOKUP('MP-2016 factors'!$CE$2,'MP-2016 factors'!$CE$2:$CE$103,2+$A87-20)))</f>
        <v>0.87820101856027066</v>
      </c>
      <c r="L87" s="15">
        <f>K87*(1-IF(L$2&lt;=2032,'MP-2016 factors'!BN68,HLOOKUP('MP-2016 factors'!$CE$2,'MP-2016 factors'!$CE$2:$CE$103,2+$A87-20)))</f>
        <v>0.86871644755981969</v>
      </c>
      <c r="M87" s="15">
        <f>L87*(1-IF(M$2&lt;=2032,'MP-2016 factors'!BO68,HLOOKUP('MP-2016 factors'!$CE$2,'MP-2016 factors'!$CE$2:$CE$103,2+$A87-20)))</f>
        <v>0.85933430992617366</v>
      </c>
      <c r="N87" s="15">
        <f>M87*(1-IF(N$2&lt;=2032,'MP-2016 factors'!BP68,HLOOKUP('MP-2016 factors'!$CE$2,'MP-2016 factors'!$CE$2:$CE$103,2+$A87-20)))</f>
        <v>0.8500534993789709</v>
      </c>
      <c r="O87" s="15">
        <f>N87*(1-IF(O$2&lt;=2032,'MP-2016 factors'!BQ68,HLOOKUP('MP-2016 factors'!$CE$2,'MP-2016 factors'!$CE$2:$CE$103,2+$A87-20)))</f>
        <v>0.84087292158567795</v>
      </c>
      <c r="P87" s="15">
        <f>O87*(1-IF(P$2&lt;=2032,'MP-2016 factors'!BR68,HLOOKUP('MP-2016 factors'!$CE$2,'MP-2016 factors'!$CE$2:$CE$103,2+$A87-20)))</f>
        <v>0.83187558132471118</v>
      </c>
      <c r="Q87" s="15">
        <f>P87*(1-IF(Q$2&lt;=2032,'MP-2016 factors'!BS68,HLOOKUP('MP-2016 factors'!$CE$2,'MP-2016 factors'!$CE$2:$CE$103,2+$A87-20)))</f>
        <v>0.82305770016266921</v>
      </c>
      <c r="R87" s="15">
        <f>Q87*(1-IF(R$2&lt;=2032,'MP-2016 factors'!BT68,HLOOKUP('MP-2016 factors'!$CE$2,'MP-2016 factors'!$CE$2:$CE$103,2+$A87-20)))</f>
        <v>0.81441559431096122</v>
      </c>
      <c r="S87" s="15">
        <f>R87*(1-IF(S$2&lt;=2032,'MP-2016 factors'!BU68,HLOOKUP('MP-2016 factors'!$CE$2,'MP-2016 factors'!$CE$2:$CE$103,2+$A87-20)))</f>
        <v>0.80586423057069612</v>
      </c>
      <c r="T87" s="15">
        <f>S87*(1-IF(T$2&lt;=2032,'MP-2016 factors'!BV68,HLOOKUP('MP-2016 factors'!$CE$2,'MP-2016 factors'!$CE$2:$CE$103,2+$A87-20)))</f>
        <v>0.79756382899581801</v>
      </c>
      <c r="U87" s="15">
        <f>T87*(1-IF(U$2&lt;=2032,'MP-2016 factors'!BW68,HLOOKUP('MP-2016 factors'!$CE$2,'MP-2016 factors'!$CE$2:$CE$103,2+$A87-20)))</f>
        <v>0.78942867794006066</v>
      </c>
      <c r="V87" s="15">
        <f>U87*(1-IF(V$2&lt;=2032,'MP-2016 factors'!BX68,HLOOKUP('MP-2016 factors'!$CE$2,'MP-2016 factors'!$CE$2:$CE$103,2+$A87-20)))</f>
        <v>0.78153439116066004</v>
      </c>
      <c r="W87" s="15">
        <f>V87*(1-IF(W$2&lt;=2032,'MP-2016 factors'!BY68,HLOOKUP('MP-2016 factors'!$CE$2,'MP-2016 factors'!$CE$2:$CE$103,2+$A87-20)))</f>
        <v>0.77379720068816948</v>
      </c>
      <c r="X87" s="15">
        <f>W87*(1-IF(X$2&lt;=2032,'MP-2016 factors'!BZ68,HLOOKUP('MP-2016 factors'!$CE$2,'MP-2016 factors'!$CE$2:$CE$103,2+$A87-20)))</f>
        <v>0.76621398812142538</v>
      </c>
      <c r="Y87" s="15">
        <f>X87*(1-IF(Y$2&lt;=2032,'MP-2016 factors'!CA68,HLOOKUP('MP-2016 factors'!$CE$2,'MP-2016 factors'!$CE$2:$CE$103,2+$A87-20)))</f>
        <v>0.75870509103783534</v>
      </c>
      <c r="Z87" s="15">
        <f>Y87*(1-IF(Z$2&lt;=2032,'MP-2016 factors'!CB68,HLOOKUP('MP-2016 factors'!$CE$2,'MP-2016 factors'!$CE$2:$CE$103,2+$A87-20)))</f>
        <v>0.75126978114566456</v>
      </c>
      <c r="AA87" s="15">
        <f>Z87*(1-IF(AA$2&lt;=2032,'MP-2016 factors'!CC68,HLOOKUP('MP-2016 factors'!$CE$2,'MP-2016 factors'!$CE$2:$CE$103,2+$A87-20)))</f>
        <v>0.74390733729043701</v>
      </c>
      <c r="AB87" s="15">
        <f>AA87*(1-IF(AB$2&lt;=2032,'MP-2016 factors'!CD68,HLOOKUP('MP-2016 factors'!$CE$2,'MP-2016 factors'!$CE$2:$CE$103,2+$A87-20)))</f>
        <v>0.73654265465126167</v>
      </c>
      <c r="AC87" s="15">
        <f>AB87*(1-IF(AC$2&lt;=2032,'MP-2016 factors'!CE68,HLOOKUP('MP-2016 factors'!$CE$2,'MP-2016 factors'!$CE$2:$CE$103,2+$A87-20)))</f>
        <v>0.72917722810474905</v>
      </c>
      <c r="AD87" s="15">
        <f>AC87*(1-IF(AD$2&lt;=2032,'MP-2016 factors'!CF68,HLOOKUP('MP-2016 factors'!$CE$2,'MP-2016 factors'!$CE$2:$CE$103,2+$A87-20)))</f>
        <v>0.72188545582370156</v>
      </c>
      <c r="AE87" s="15">
        <f>AD87*(1-IF(AE$2&lt;=2032,'MP-2016 factors'!CG68,HLOOKUP('MP-2016 factors'!$CE$2,'MP-2016 factors'!$CE$2:$CE$103,2+$A87-20)))</f>
        <v>0.71466660126546455</v>
      </c>
      <c r="AF87" s="15">
        <f>AE87*(1-IF(AF$2&lt;=2032,'MP-2016 factors'!CH68,HLOOKUP('MP-2016 factors'!$CE$2,'MP-2016 factors'!$CE$2:$CE$103,2+$A87-20)))</f>
        <v>0.70751993525280987</v>
      </c>
      <c r="AG87" s="15">
        <f>AF87*(1-IF(AG$2&lt;=2032,'MP-2016 factors'!CI68,HLOOKUP('MP-2016 factors'!$CE$2,'MP-2016 factors'!$CE$2:$CE$103,2+$A87-20)))</f>
        <v>0.70044473590028178</v>
      </c>
      <c r="AH87" s="15">
        <f>AG87*(1-IF(AH$2&lt;=2032,'MP-2016 factors'!CJ68,HLOOKUP('MP-2016 factors'!$CE$2,'MP-2016 factors'!$CE$2:$CE$103,2+$A87-20)))</f>
        <v>0.69344028854127893</v>
      </c>
      <c r="AI87" s="15">
        <f>AH87*(1-IF(AI$2&lt;=2032,'MP-2016 factors'!CK68,HLOOKUP('MP-2016 factors'!$CE$2,'MP-2016 factors'!$CE$2:$CE$103,2+$A87-20)))</f>
        <v>0.68650588565586612</v>
      </c>
      <c r="AJ87" s="15">
        <f>AI87*(1-IF(AJ$2&lt;=2032,'MP-2016 factors'!CL68,HLOOKUP('MP-2016 factors'!$CE$2,'MP-2016 factors'!$CE$2:$CE$103,2+$A87-20)))</f>
        <v>0.67964082679930748</v>
      </c>
      <c r="AK87" s="15">
        <f>AJ87*(1-IF(AK$2&lt;=2032,'MP-2016 factors'!CM68,HLOOKUP('MP-2016 factors'!$CE$2,'MP-2016 factors'!$CE$2:$CE$103,2+$A87-20)))</f>
        <v>0.67284441853131438</v>
      </c>
      <c r="AL87" s="15">
        <f>AK87*(1-IF(AL$2&lt;=2032,'MP-2016 factors'!CN68,HLOOKUP('MP-2016 factors'!$CE$2,'MP-2016 factors'!$CE$2:$CE$103,2+$A87-20)))</f>
        <v>0.66611597434600123</v>
      </c>
      <c r="AM87" s="15">
        <f>AL87*(1-IF(AM$2&lt;=2032,'MP-2016 factors'!CO68,HLOOKUP('MP-2016 factors'!$CE$2,'MP-2016 factors'!$CE$2:$CE$103,2+$A87-20)))</f>
        <v>0.65945481460254118</v>
      </c>
      <c r="AN87" s="15">
        <f>AM87*(1-IF(AN$2&lt;=2032,'MP-2016 factors'!CP68,HLOOKUP('MP-2016 factors'!$CE$2,'MP-2016 factors'!$CE$2:$CE$103,2+$A87-20)))</f>
        <v>0.65286026645651574</v>
      </c>
      <c r="AO87" s="15">
        <f>AN87*(1-IF(AO$2&lt;=2032,'MP-2016 factors'!CQ68,HLOOKUP('MP-2016 factors'!$CE$2,'MP-2016 factors'!$CE$2:$CE$103,2+$A87-20)))</f>
        <v>0.64633166379195062</v>
      </c>
      <c r="AP87" s="15">
        <f>AO87*(1-IF(AP$2&lt;=2032,'MP-2016 factors'!CR68,HLOOKUP('MP-2016 factors'!$CE$2,'MP-2016 factors'!$CE$2:$CE$103,2+$A87-20)))</f>
        <v>0.63986834715403107</v>
      </c>
      <c r="AQ87" s="15">
        <f>AP87*(1-IF(AQ$2&lt;=2032,'MP-2016 factors'!CS68,HLOOKUP('MP-2016 factors'!$CE$2,'MP-2016 factors'!$CE$2:$CE$103,2+$A87-20)))</f>
        <v>0.6334696636824908</v>
      </c>
      <c r="AR87" s="15">
        <f>AQ87*(1-IF(AR$2&lt;=2032,'MP-2016 factors'!CT68,HLOOKUP('MP-2016 factors'!$CE$2,'MP-2016 factors'!$CE$2:$CE$103,2+$A87-20)))</f>
        <v>0.62713496704566585</v>
      </c>
      <c r="AS87" s="15">
        <f>AR87*(1-IF(AS$2&lt;=2032,'MP-2016 factors'!CU68,HLOOKUP('MP-2016 factors'!$CE$2,'MP-2016 factors'!$CE$2:$CE$103,2+$A87-20)))</f>
        <v>0.62086361737520923</v>
      </c>
      <c r="AT87" s="15">
        <f>AS87*(1-IF(AT$2&lt;=2032,'MP-2016 factors'!CV68,HLOOKUP('MP-2016 factors'!$CE$2,'MP-2016 factors'!$CE$2:$CE$103,2+$A87-20)))</f>
        <v>0.61465498120145712</v>
      </c>
      <c r="AU87" s="15">
        <f>AT87*(1-IF(AU$2&lt;=2032,'MP-2016 factors'!CW68,HLOOKUP('MP-2016 factors'!$CE$2,'MP-2016 factors'!$CE$2:$CE$103,2+$A87-20)))</f>
        <v>0.60850843138944255</v>
      </c>
      <c r="AV87" s="15">
        <f>AU87*(1-IF(AV$2&lt;=2032,'MP-2016 factors'!CX68,HLOOKUP('MP-2016 factors'!$CE$2,'MP-2016 factors'!$CE$2:$CE$103,2+$A87-20)))</f>
        <v>0.60242334707554812</v>
      </c>
      <c r="AW87" s="15">
        <f>AV87*(1-IF(AW$2&lt;=2032,'MP-2016 factors'!CY68,HLOOKUP('MP-2016 factors'!$CE$2,'MP-2016 factors'!$CE$2:$CE$103,2+$A87-20)))</f>
        <v>0.59639911360479259</v>
      </c>
      <c r="AX87" s="15">
        <f>AW87*(1-IF(AX$2&lt;=2032,'MP-2016 factors'!CZ68,HLOOKUP('MP-2016 factors'!$CE$2,'MP-2016 factors'!$CE$2:$CE$103,2+$A87-20)))</f>
        <v>0.59043512246874463</v>
      </c>
      <c r="AY87" s="15">
        <f>AX87*(1-IF(AY$2&lt;=2032,'MP-2016 factors'!DA68,HLOOKUP('MP-2016 factors'!$CE$2,'MP-2016 factors'!$CE$2:$CE$103,2+$A87-20)))</f>
        <v>0.58453077124405717</v>
      </c>
      <c r="AZ87" s="15">
        <f>AY87*(1-IF(AZ$2&lt;=2032,'MP-2016 factors'!DB68,HLOOKUP('MP-2016 factors'!$CE$2,'MP-2016 factors'!$CE$2:$CE$103,2+$A87-20)))</f>
        <v>0.57868546353161654</v>
      </c>
      <c r="BA87" s="15">
        <f>AZ87*(1-IF(BA$2&lt;=2032,'MP-2016 factors'!DC68,HLOOKUP('MP-2016 factors'!$CE$2,'MP-2016 factors'!$CE$2:$CE$103,2+$A87-20)))</f>
        <v>0.5728986088963004</v>
      </c>
      <c r="BB87" s="15">
        <f>BA87*(1-IF(BB$2&lt;=2032,'MP-2016 factors'!DD68,HLOOKUP('MP-2016 factors'!$CE$2,'MP-2016 factors'!$CE$2:$CE$103,2+$A87-20)))</f>
        <v>0.5671696228073374</v>
      </c>
      <c r="BC87" s="15">
        <f>BB87*(1-IF(BC$2&lt;=2032,'MP-2016 factors'!DE68,HLOOKUP('MP-2016 factors'!$CE$2,'MP-2016 factors'!$CE$2:$CE$103,2+$A87-20)))</f>
        <v>0.56149792657926401</v>
      </c>
      <c r="BD87" s="15">
        <f>BC87*(1-IF(BD$2&lt;=2032,'MP-2016 factors'!DF68,HLOOKUP('MP-2016 factors'!$CE$2,'MP-2016 factors'!$CE$2:$CE$103,2+$A87-20)))</f>
        <v>0.55588294731347132</v>
      </c>
      <c r="BE87" s="15">
        <f>BD87*(1-IF(BE$2&lt;=2032,'MP-2016 factors'!DG68,HLOOKUP('MP-2016 factors'!$CE$2,'MP-2016 factors'!$CE$2:$CE$103,2+$A87-20)))</f>
        <v>0.55032411784033664</v>
      </c>
      <c r="BF87" s="15">
        <f>BE87*(1-IF(BF$2&lt;=2032,'MP-2016 factors'!DH68,HLOOKUP('MP-2016 factors'!$CE$2,'MP-2016 factors'!$CE$2:$CE$103,2+$A87-20)))</f>
        <v>0.54482087666193324</v>
      </c>
      <c r="BG87" s="15">
        <f>BF87*(1-IF(BG$2&lt;=2032,'MP-2016 factors'!DI68,HLOOKUP('MP-2016 factors'!$CE$2,'MP-2016 factors'!$CE$2:$CE$103,2+$A87-20)))</f>
        <v>0.53937266789531391</v>
      </c>
      <c r="BH87" s="15">
        <f>BG87*(1-IF(BH$2&lt;=2032,'MP-2016 factors'!DJ68,HLOOKUP('MP-2016 factors'!$CE$2,'MP-2016 factors'!$CE$2:$CE$103,2+$A87-20)))</f>
        <v>0.5339789412163608</v>
      </c>
      <c r="BI87" s="15">
        <f>BH87*(1-IF(BI$2&lt;=2032,'MP-2016 factors'!DK68,HLOOKUP('MP-2016 factors'!$CE$2,'MP-2016 factors'!$CE$2:$CE$103,2+$A87-20)))</f>
        <v>0.52863915180419718</v>
      </c>
      <c r="BJ87" s="15">
        <f>BI87*(1-IF(BJ$2&lt;=2032,'MP-2016 factors'!DL68,HLOOKUP('MP-2016 factors'!$CE$2,'MP-2016 factors'!$CE$2:$CE$103,2+$A87-20)))</f>
        <v>0.52335276028615518</v>
      </c>
      <c r="BK87" s="15">
        <f>BJ87*(1-IF(BK$2&lt;=2032,'MP-2016 factors'!DM68,HLOOKUP('MP-2016 factors'!$CE$2,'MP-2016 factors'!$CE$2:$CE$103,2+$A87-20)))</f>
        <v>0.51811923268329363</v>
      </c>
      <c r="BL87" s="15">
        <f>BK87*(1-IF(BL$2&lt;=2032,'MP-2016 factors'!DN68,HLOOKUP('MP-2016 factors'!$CE$2,'MP-2016 factors'!$CE$2:$CE$103,2+$A87-20)))</f>
        <v>0.51293804035646073</v>
      </c>
      <c r="BM87" s="15">
        <f>BL87*(1-IF(BM$2&lt;=2032,'MP-2016 factors'!DO68,HLOOKUP('MP-2016 factors'!$CE$2,'MP-2016 factors'!$CE$2:$CE$103,2+$A87-20)))</f>
        <v>0.50780865995289615</v>
      </c>
      <c r="BN87" s="15">
        <f>BM87*(1-IF(BN$2&lt;=2032,'MP-2016 factors'!DP68,HLOOKUP('MP-2016 factors'!$CE$2,'MP-2016 factors'!$CE$2:$CE$103,2+$A87-20)))</f>
        <v>0.50273057335336713</v>
      </c>
      <c r="BO87" s="15">
        <f>BN87*(1-IF(BO$2&lt;=2032,'MP-2016 factors'!DQ68,HLOOKUP('MP-2016 factors'!$CE$2,'MP-2016 factors'!$CE$2:$CE$103,2+$A87-20)))</f>
        <v>0.49770326761983347</v>
      </c>
      <c r="BP87" s="15">
        <f>BO87*(1-IF(BP$2&lt;=2032,'MP-2016 factors'!DR68,HLOOKUP('MP-2016 factors'!$CE$2,'MP-2016 factors'!$CE$2:$CE$103,2+$A87-20)))</f>
        <v>0.49272623494363516</v>
      </c>
      <c r="BQ87" s="15">
        <f>BP87*(1-IF(BQ$2&lt;=2032,'MP-2016 factors'!DS68,HLOOKUP('MP-2016 factors'!$CE$2,'MP-2016 factors'!$CE$2:$CE$103,2+$A87-20)))</f>
        <v>0.4877989725941988</v>
      </c>
      <c r="BR87" s="15">
        <f>BQ87*(1-IF(BR$2&lt;=2032,'MP-2016 factors'!DT68,HLOOKUP('MP-2016 factors'!$CE$2,'MP-2016 factors'!$CE$2:$CE$103,2+$A87-20)))</f>
        <v>0.4829209828682568</v>
      </c>
      <c r="BS87" s="15">
        <f>BR87*(1-IF(BS$2&lt;=2032,'MP-2016 factors'!DU68,HLOOKUP('MP-2016 factors'!$CE$2,'MP-2016 factors'!$CE$2:$CE$103,2+$A87-20)))</f>
        <v>0.47809177303957423</v>
      </c>
      <c r="BT87" s="15">
        <f>BS87*(1-IF(BT$2&lt;=2032,'MP-2016 factors'!DV68,HLOOKUP('MP-2016 factors'!$CE$2,'MP-2016 factors'!$CE$2:$CE$103,2+$A87-20)))</f>
        <v>0.47331085530917849</v>
      </c>
      <c r="BU87" s="15">
        <f>BT87*(1-IF(BU$2&lt;=2032,'MP-2016 factors'!DW68,HLOOKUP('MP-2016 factors'!$CE$2,'MP-2016 factors'!$CE$2:$CE$103,2+$A87-20)))</f>
        <v>0.46857774675608671</v>
      </c>
      <c r="BV87" s="15">
        <f>BU87*(1-IF(BV$2&lt;=2032,'MP-2016 factors'!DX68,HLOOKUP('MP-2016 factors'!$CE$2,'MP-2016 factors'!$CE$2:$CE$103,2+$A87-20)))</f>
        <v>0.46389196928852583</v>
      </c>
      <c r="BW87" s="15">
        <f>BV87*(1-IF(BW$2&lt;=2032,'MP-2016 factors'!DY68,HLOOKUP('MP-2016 factors'!$CE$2,'MP-2016 factors'!$CE$2:$CE$103,2+$A87-20)))</f>
        <v>0.45925304959564056</v>
      </c>
      <c r="BX87" s="15">
        <f>BW87*(1-IF(BX$2&lt;=2032,'MP-2016 factors'!DZ68,HLOOKUP('MP-2016 factors'!$CE$2,'MP-2016 factors'!$CE$2:$CE$103,2+$A87-20)))</f>
        <v>0.45466051909968414</v>
      </c>
      <c r="BY87" s="15">
        <f>BX87*(1-IF(BY$2&lt;=2032,'MP-2016 factors'!EA68,HLOOKUP('MP-2016 factors'!$CE$2,'MP-2016 factors'!$CE$2:$CE$103,2+$A87-20)))</f>
        <v>0.45011391390868727</v>
      </c>
      <c r="BZ87" s="15">
        <f>BY87*(1-IF(BZ$2&lt;=2032,'MP-2016 factors'!EB68,HLOOKUP('MP-2016 factors'!$CE$2,'MP-2016 factors'!$CE$2:$CE$103,2+$A87-20)))</f>
        <v>0.44561277476960037</v>
      </c>
      <c r="CA87" s="15">
        <f>BZ87*(1-IF(CA$2&lt;=2032,'MP-2016 factors'!EC68,HLOOKUP('MP-2016 factors'!$CE$2,'MP-2016 factors'!$CE$2:$CE$103,2+$A87-20)))</f>
        <v>0.44115664702190438</v>
      </c>
      <c r="CB87" s="15">
        <f>CA87*(1-IF(CB$2&lt;=2032,'MP-2016 factors'!ED68,HLOOKUP('MP-2016 factors'!$CE$2,'MP-2016 factors'!$CE$2:$CE$103,2+$A87-20)))</f>
        <v>0.43674508055168532</v>
      </c>
      <c r="CC87" s="15">
        <f>CB87*(1-IF(CC$2&lt;=2032,'MP-2016 factors'!EE68,HLOOKUP('MP-2016 factors'!$CE$2,'MP-2016 factors'!$CE$2:$CE$103,2+$A87-20)))</f>
        <v>0.43237762974616845</v>
      </c>
      <c r="CD87" s="15">
        <f>CC87*(1-IF(CD$2&lt;=2032,'MP-2016 factors'!EF68,HLOOKUP('MP-2016 factors'!$CE$2,'MP-2016 factors'!$CE$2:$CE$103,2+$A87-20)))</f>
        <v>0.42805385344870678</v>
      </c>
      <c r="CE87" s="15">
        <f>CD87*(1-IF(CE$2&lt;=2032,'MP-2016 factors'!EG68,HLOOKUP('MP-2016 factors'!$CE$2,'MP-2016 factors'!$CE$2:$CE$103,2+$A87-20)))</f>
        <v>0.42377331491421971</v>
      </c>
      <c r="CF87" s="15">
        <f>CE87*(1-IF(CF$2&lt;=2032,'MP-2016 factors'!EH68,HLOOKUP('MP-2016 factors'!$CE$2,'MP-2016 factors'!$CE$2:$CE$103,2+$A87-20)))</f>
        <v>0.41953558176507749</v>
      </c>
      <c r="CG87" s="15">
        <f>CF87*(1-IF(CG$2&lt;=2032,'MP-2016 factors'!EI68,HLOOKUP('MP-2016 factors'!$CE$2,'MP-2016 factors'!$CE$2:$CE$103,2+$A87-20)))</f>
        <v>0.4153402259474267</v>
      </c>
      <c r="CH87" s="15">
        <f>CG87*(1-IF(CH$2&lt;=2032,'MP-2016 factors'!EJ68,HLOOKUP('MP-2016 factors'!$CE$2,'MP-2016 factors'!$CE$2:$CE$103,2+$A87-20)))</f>
        <v>0.41118682368795245</v>
      </c>
      <c r="CI87" s="15">
        <f>CH87*(1-IF(CI$2&lt;=2032,'MP-2016 factors'!EK68,HLOOKUP('MP-2016 factors'!$CE$2,'MP-2016 factors'!$CE$2:$CE$103,2+$A87-20)))</f>
        <v>0.40707495545107292</v>
      </c>
      <c r="CJ87" s="15">
        <f>CI87*(1-IF(CJ$2&lt;=2032,'MP-2016 factors'!EL68,HLOOKUP('MP-2016 factors'!$CE$2,'MP-2016 factors'!$CE$2:$CE$103,2+$A87-20)))</f>
        <v>0.40300420589656216</v>
      </c>
      <c r="CK87" s="15">
        <f>CJ87*(1-IF(CK$2&lt;=2032,'MP-2016 factors'!EM68,HLOOKUP('MP-2016 factors'!$CE$2,'MP-2016 factors'!$CE$2:$CE$103,2+$A87-20)))</f>
        <v>0.39897416383759654</v>
      </c>
      <c r="CL87" s="15">
        <f>CK87*(1-IF(CL$2&lt;=2032,'MP-2016 factors'!EN68,HLOOKUP('MP-2016 factors'!$CE$2,'MP-2016 factors'!$CE$2:$CE$103,2+$A87-20)))</f>
        <v>0.39498442219922059</v>
      </c>
      <c r="CM87" s="15">
        <f>CL87*(1-IF(CM$2&lt;=2032,'MP-2016 factors'!EO68,HLOOKUP('MP-2016 factors'!$CE$2,'MP-2016 factors'!$CE$2:$CE$103,2+$A87-20)))</f>
        <v>0.3910345779772284</v>
      </c>
      <c r="CN87" s="15">
        <f>CM87*(1-IF(CN$2&lt;=2032,'MP-2016 factors'!EP68,HLOOKUP('MP-2016 factors'!$CE$2,'MP-2016 factors'!$CE$2:$CE$103,2+$A87-20)))</f>
        <v>0.38712423219745612</v>
      </c>
      <c r="CO87" s="15">
        <f>CN87*(1-IF(CO$2&lt;=2032,'MP-2016 factors'!EQ68,HLOOKUP('MP-2016 factors'!$CE$2,'MP-2016 factors'!$CE$2:$CE$103,2+$A87-20)))</f>
        <v>0.38325298987548156</v>
      </c>
      <c r="CP87" s="15">
        <f>CO87*(1-IF(CP$2&lt;=2032,'MP-2016 factors'!ER68,HLOOKUP('MP-2016 factors'!$CE$2,'MP-2016 factors'!$CE$2:$CE$103,2+$A87-20)))</f>
        <v>0.37942045997672674</v>
      </c>
      <c r="CQ87" s="15">
        <f>CP87*(1-IF(CQ$2&lt;=2032,'MP-2016 factors'!ES68,HLOOKUP('MP-2016 factors'!$CE$2,'MP-2016 factors'!$CE$2:$CE$103,2+$A87-20)))</f>
        <v>0.37562625537695948</v>
      </c>
      <c r="CR87" s="15">
        <f>CQ87*(1-IF(CR$2&lt;=2032,'MP-2016 factors'!ET68,HLOOKUP('MP-2016 factors'!$CE$2,'MP-2016 factors'!$CE$2:$CE$103,2+$A87-20)))</f>
        <v>0.37186999282318989</v>
      </c>
      <c r="CS87" s="15">
        <f>CR87*(1-IF(CS$2&lt;=2032,'MP-2016 factors'!EU68,HLOOKUP('MP-2016 factors'!$CE$2,'MP-2016 factors'!$CE$2:$CE$103,2+$A87-20)))</f>
        <v>0.36815129289495796</v>
      </c>
      <c r="CT87" s="15">
        <f>CS87*(1-IF(CT$2&lt;=2032,'MP-2016 factors'!EV68,HLOOKUP('MP-2016 factors'!$CE$2,'MP-2016 factors'!$CE$2:$CE$103,2+$A87-20)))</f>
        <v>0.36446977996600838</v>
      </c>
      <c r="CU87" s="15">
        <f>CT87*(1-IF(CU$2&lt;=2032,'MP-2016 factors'!EW68,HLOOKUP('MP-2016 factors'!$CE$2,'MP-2016 factors'!$CE$2:$CE$103,2+$A87-20)))</f>
        <v>0.36082508216634829</v>
      </c>
      <c r="CV87" s="15">
        <f>CU87*(1-IF(CV$2&lt;=2032,'MP-2016 factors'!EX68,HLOOKUP('MP-2016 factors'!$CE$2,'MP-2016 factors'!$CE$2:$CE$103,2+$A87-20)))</f>
        <v>0.35721683134468479</v>
      </c>
      <c r="CW87" s="15">
        <f>CV87*(1-IF(CW$2&lt;=2032,'MP-2016 factors'!EY68,HLOOKUP('MP-2016 factors'!$CE$2,'MP-2016 factors'!$CE$2:$CE$103,2+$A87-20)))</f>
        <v>0.35364466303123793</v>
      </c>
      <c r="CX87" s="15">
        <f>CW87*(1-IF(CX$2&lt;=2032,'MP-2016 factors'!EZ68,HLOOKUP('MP-2016 factors'!$CE$2,'MP-2016 factors'!$CE$2:$CE$103,2+$A87-20)))</f>
        <v>0.35010821640092554</v>
      </c>
      <c r="CY87" s="15">
        <f>CX87*(1-IF(CY$2&lt;=2032,'MP-2016 factors'!FA68,HLOOKUP('MP-2016 factors'!$CE$2,'MP-2016 factors'!$CE$2:$CE$103,2+$A87-20)))</f>
        <v>0.3466071342369163</v>
      </c>
      <c r="CZ87" s="15">
        <f>CY87*(1-IF(CZ$2&lt;=2032,'MP-2016 factors'!FB68,HLOOKUP('MP-2016 factors'!$CE$2,'MP-2016 factors'!$CE$2:$CE$103,2+$A87-20)))</f>
        <v>0.34314106289454716</v>
      </c>
      <c r="DA87" s="15">
        <f>CZ87*(1-IF(DA$2&lt;=2032,'MP-2016 factors'!FC68,HLOOKUP('MP-2016 factors'!$CE$2,'MP-2016 factors'!$CE$2:$CE$103,2+$A87-20)))</f>
        <v>0.33970965226560168</v>
      </c>
      <c r="DB87" s="15">
        <f>DA87*(1-IF(DB$2&lt;=2032,'MP-2016 factors'!FD68,HLOOKUP('MP-2016 factors'!$CE$2,'MP-2016 factors'!$CE$2:$CE$103,2+$A87-20)))</f>
        <v>0.33631255574294566</v>
      </c>
      <c r="DC87" s="15">
        <f>DB87*(1-IF(DC$2&lt;=2032,'MP-2016 factors'!FE68,HLOOKUP('MP-2016 factors'!$CE$2,'MP-2016 factors'!$CE$2:$CE$103,2+$A87-20)))</f>
        <v>0.3329494301855162</v>
      </c>
      <c r="DD87" s="15">
        <f>DC87*(1-IF(DD$2&lt;=2032,'MP-2016 factors'!FF68,HLOOKUP('MP-2016 factors'!$CE$2,'MP-2016 factors'!$CE$2:$CE$103,2+$A87-20)))</f>
        <v>0.32961993588366106</v>
      </c>
      <c r="DE87" s="15">
        <f>DD87*(1-IF(DE$2&lt;=2032,'MP-2016 factors'!FG68,HLOOKUP('MP-2016 factors'!$CE$2,'MP-2016 factors'!$CE$2:$CE$103,2+$A87-20)))</f>
        <v>0.32632373652482444</v>
      </c>
      <c r="DF87" s="15">
        <f>DE87*(1-IF(DF$2&lt;=2032,'MP-2016 factors'!FH68,HLOOKUP('MP-2016 factors'!$CE$2,'MP-2016 factors'!$CE$2:$CE$103,2+$A87-20)))</f>
        <v>0.32306049915957619</v>
      </c>
    </row>
    <row r="88" spans="1:110" x14ac:dyDescent="0.25">
      <c r="A88">
        <f t="shared" si="17"/>
        <v>86</v>
      </c>
      <c r="B88" s="15">
        <v>1</v>
      </c>
      <c r="C88" s="15">
        <f>B88*(1-IF(C$2&lt;=2032,'MP-2016 factors'!BE69,HLOOKUP('MP-2016 factors'!$CE$2,'MP-2016 factors'!$CE$2:$CE$103,2+$A88-20)))</f>
        <v>0.98219999999999996</v>
      </c>
      <c r="D88" s="15">
        <f>C88*(1-IF(D$2&lt;=2032,'MP-2016 factors'!BF69,HLOOKUP('MP-2016 factors'!$CE$2,'MP-2016 factors'!$CE$2:$CE$103,2+$A88-20)))</f>
        <v>0.96510971999999995</v>
      </c>
      <c r="E88" s="15">
        <f>D88*(1-IF(E$2&lt;=2032,'MP-2016 factors'!BG69,HLOOKUP('MP-2016 factors'!$CE$2,'MP-2016 factors'!$CE$2:$CE$103,2+$A88-20)))</f>
        <v>0.94918540961999998</v>
      </c>
      <c r="F88" s="15">
        <f>E88*(1-IF(F$2&lt;=2032,'MP-2016 factors'!BH69,HLOOKUP('MP-2016 factors'!$CE$2,'MP-2016 factors'!$CE$2:$CE$103,2+$A88-20)))</f>
        <v>0.93466287285281402</v>
      </c>
      <c r="G88" s="15">
        <f>F88*(1-IF(G$2&lt;=2032,'MP-2016 factors'!BI69,HLOOKUP('MP-2016 factors'!$CE$2,'MP-2016 factors'!$CE$2:$CE$103,2+$A88-20)))</f>
        <v>0.92185799149473047</v>
      </c>
      <c r="H88" s="15">
        <f>G88*(1-IF(H$2&lt;=2032,'MP-2016 factors'!BJ69,HLOOKUP('MP-2016 factors'!$CE$2,'MP-2016 factors'!$CE$2:$CE$103,2+$A88-20)))</f>
        <v>0.91079569559679374</v>
      </c>
      <c r="I88" s="15">
        <f>H88*(1-IF(I$2&lt;=2032,'MP-2016 factors'!BK69,HLOOKUP('MP-2016 factors'!$CE$2,'MP-2016 factors'!$CE$2:$CE$103,2+$A88-20)))</f>
        <v>0.90150557950170651</v>
      </c>
      <c r="J88" s="15">
        <f>I88*(1-IF(J$2&lt;=2032,'MP-2016 factors'!BL69,HLOOKUP('MP-2016 factors'!$CE$2,'MP-2016 factors'!$CE$2:$CE$103,2+$A88-20)))</f>
        <v>0.89222007203283893</v>
      </c>
      <c r="K88" s="15">
        <f>J88*(1-IF(K$2&lt;=2032,'MP-2016 factors'!BM69,HLOOKUP('MP-2016 factors'!$CE$2,'MP-2016 factors'!$CE$2:$CE$103,2+$A88-20)))</f>
        <v>0.88294098328369741</v>
      </c>
      <c r="L88" s="15">
        <f>K88*(1-IF(L$2&lt;=2032,'MP-2016 factors'!BN69,HLOOKUP('MP-2016 factors'!$CE$2,'MP-2016 factors'!$CE$2:$CE$103,2+$A88-20)))</f>
        <v>0.87367010295921865</v>
      </c>
      <c r="M88" s="15">
        <f>L88*(1-IF(M$2&lt;=2032,'MP-2016 factors'!BO69,HLOOKUP('MP-2016 factors'!$CE$2,'MP-2016 factors'!$CE$2:$CE$103,2+$A88-20)))</f>
        <v>0.86449656687814691</v>
      </c>
      <c r="N88" s="15">
        <f>M88*(1-IF(N$2&lt;=2032,'MP-2016 factors'!BP69,HLOOKUP('MP-2016 factors'!$CE$2,'MP-2016 factors'!$CE$2:$CE$103,2+$A88-20)))</f>
        <v>0.85541935292592641</v>
      </c>
      <c r="O88" s="15">
        <f>N88*(1-IF(O$2&lt;=2032,'MP-2016 factors'!BQ69,HLOOKUP('MP-2016 factors'!$CE$2,'MP-2016 factors'!$CE$2:$CE$103,2+$A88-20)))</f>
        <v>0.84643744972020418</v>
      </c>
      <c r="P88" s="15">
        <f>O88*(1-IF(P$2&lt;=2032,'MP-2016 factors'!BR69,HLOOKUP('MP-2016 factors'!$CE$2,'MP-2016 factors'!$CE$2:$CE$103,2+$A88-20)))</f>
        <v>0.83763450024311414</v>
      </c>
      <c r="Q88" s="15">
        <f>P88*(1-IF(Q$2&lt;=2032,'MP-2016 factors'!BS69,HLOOKUP('MP-2016 factors'!$CE$2,'MP-2016 factors'!$CE$2:$CE$103,2+$A88-20)))</f>
        <v>0.82892310144058579</v>
      </c>
      <c r="R88" s="15">
        <f>Q88*(1-IF(R$2&lt;=2032,'MP-2016 factors'!BT69,HLOOKUP('MP-2016 factors'!$CE$2,'MP-2016 factors'!$CE$2:$CE$103,2+$A88-20)))</f>
        <v>0.82038519349574779</v>
      </c>
      <c r="S88" s="15">
        <f>R88*(1-IF(S$2&lt;=2032,'MP-2016 factors'!BU69,HLOOKUP('MP-2016 factors'!$CE$2,'MP-2016 factors'!$CE$2:$CE$103,2+$A88-20)))</f>
        <v>0.81193522600274159</v>
      </c>
      <c r="T88" s="15">
        <f>S88*(1-IF(T$2&lt;=2032,'MP-2016 factors'!BV69,HLOOKUP('MP-2016 factors'!$CE$2,'MP-2016 factors'!$CE$2:$CE$103,2+$A88-20)))</f>
        <v>0.80365348669751369</v>
      </c>
      <c r="U88" s="15">
        <f>T88*(1-IF(U$2&lt;=2032,'MP-2016 factors'!BW69,HLOOKUP('MP-2016 factors'!$CE$2,'MP-2016 factors'!$CE$2:$CE$103,2+$A88-20)))</f>
        <v>0.79553658648186876</v>
      </c>
      <c r="V88" s="15">
        <f>U88*(1-IF(V$2&lt;=2032,'MP-2016 factors'!BX69,HLOOKUP('MP-2016 factors'!$CE$2,'MP-2016 factors'!$CE$2:$CE$103,2+$A88-20)))</f>
        <v>0.78766077427569825</v>
      </c>
      <c r="W88" s="15">
        <f>V88*(1-IF(W$2&lt;=2032,'MP-2016 factors'!BY69,HLOOKUP('MP-2016 factors'!$CE$2,'MP-2016 factors'!$CE$2:$CE$103,2+$A88-20)))</f>
        <v>0.77994169868779639</v>
      </c>
      <c r="X88" s="15">
        <f>W88*(1-IF(X$2&lt;=2032,'MP-2016 factors'!BZ69,HLOOKUP('MP-2016 factors'!$CE$2,'MP-2016 factors'!$CE$2:$CE$103,2+$A88-20)))</f>
        <v>0.77237626421052474</v>
      </c>
      <c r="Y88" s="15">
        <f>X88*(1-IF(Y$2&lt;=2032,'MP-2016 factors'!CA69,HLOOKUP('MP-2016 factors'!$CE$2,'MP-2016 factors'!$CE$2:$CE$103,2+$A88-20)))</f>
        <v>0.76488421444768262</v>
      </c>
      <c r="Z88" s="15">
        <f>Y88*(1-IF(Z$2&lt;=2032,'MP-2016 factors'!CB69,HLOOKUP('MP-2016 factors'!$CE$2,'MP-2016 factors'!$CE$2:$CE$103,2+$A88-20)))</f>
        <v>0.75746483756754002</v>
      </c>
      <c r="AA88" s="15">
        <f>Z88*(1-IF(AA$2&lt;=2032,'MP-2016 factors'!CC69,HLOOKUP('MP-2016 factors'!$CE$2,'MP-2016 factors'!$CE$2:$CE$103,2+$A88-20)))</f>
        <v>0.7501174286431348</v>
      </c>
      <c r="AB88" s="15">
        <f>AA88*(1-IF(AB$2&lt;=2032,'MP-2016 factors'!CD69,HLOOKUP('MP-2016 factors'!$CE$2,'MP-2016 factors'!$CE$2:$CE$103,2+$A88-20)))</f>
        <v>0.7427662778424321</v>
      </c>
      <c r="AC88" s="15">
        <f>AB88*(1-IF(AC$2&lt;=2032,'MP-2016 factors'!CE69,HLOOKUP('MP-2016 factors'!$CE$2,'MP-2016 factors'!$CE$2:$CE$103,2+$A88-20)))</f>
        <v>0.73541289169179203</v>
      </c>
      <c r="AD88" s="15">
        <f>AC88*(1-IF(AD$2&lt;=2032,'MP-2016 factors'!CF69,HLOOKUP('MP-2016 factors'!$CE$2,'MP-2016 factors'!$CE$2:$CE$103,2+$A88-20)))</f>
        <v>0.72813230406404328</v>
      </c>
      <c r="AE88" s="15">
        <f>AD88*(1-IF(AE$2&lt;=2032,'MP-2016 factors'!CG69,HLOOKUP('MP-2016 factors'!$CE$2,'MP-2016 factors'!$CE$2:$CE$103,2+$A88-20)))</f>
        <v>0.72092379425380926</v>
      </c>
      <c r="AF88" s="15">
        <f>AE88*(1-IF(AF$2&lt;=2032,'MP-2016 factors'!CH69,HLOOKUP('MP-2016 factors'!$CE$2,'MP-2016 factors'!$CE$2:$CE$103,2+$A88-20)))</f>
        <v>0.71378664869069652</v>
      </c>
      <c r="AG88" s="15">
        <f>AF88*(1-IF(AG$2&lt;=2032,'MP-2016 factors'!CI69,HLOOKUP('MP-2016 factors'!$CE$2,'MP-2016 factors'!$CE$2:$CE$103,2+$A88-20)))</f>
        <v>0.70672016086865863</v>
      </c>
      <c r="AH88" s="15">
        <f>AG88*(1-IF(AH$2&lt;=2032,'MP-2016 factors'!CJ69,HLOOKUP('MP-2016 factors'!$CE$2,'MP-2016 factors'!$CE$2:$CE$103,2+$A88-20)))</f>
        <v>0.69972363127605886</v>
      </c>
      <c r="AI88" s="15">
        <f>AH88*(1-IF(AI$2&lt;=2032,'MP-2016 factors'!CK69,HLOOKUP('MP-2016 factors'!$CE$2,'MP-2016 factors'!$CE$2:$CE$103,2+$A88-20)))</f>
        <v>0.69279636732642591</v>
      </c>
      <c r="AJ88" s="15">
        <f>AI88*(1-IF(AJ$2&lt;=2032,'MP-2016 factors'!CL69,HLOOKUP('MP-2016 factors'!$CE$2,'MP-2016 factors'!$CE$2:$CE$103,2+$A88-20)))</f>
        <v>0.68593768328989424</v>
      </c>
      <c r="AK88" s="15">
        <f>AJ88*(1-IF(AK$2&lt;=2032,'MP-2016 factors'!CM69,HLOOKUP('MP-2016 factors'!$CE$2,'MP-2016 factors'!$CE$2:$CE$103,2+$A88-20)))</f>
        <v>0.67914690022532431</v>
      </c>
      <c r="AL88" s="15">
        <f>AK88*(1-IF(AL$2&lt;=2032,'MP-2016 factors'!CN69,HLOOKUP('MP-2016 factors'!$CE$2,'MP-2016 factors'!$CE$2:$CE$103,2+$A88-20)))</f>
        <v>0.67242334591309361</v>
      </c>
      <c r="AM88" s="15">
        <f>AL88*(1-IF(AM$2&lt;=2032,'MP-2016 factors'!CO69,HLOOKUP('MP-2016 factors'!$CE$2,'MP-2016 factors'!$CE$2:$CE$103,2+$A88-20)))</f>
        <v>0.66576635478855395</v>
      </c>
      <c r="AN88" s="15">
        <f>AM88*(1-IF(AN$2&lt;=2032,'MP-2016 factors'!CP69,HLOOKUP('MP-2016 factors'!$CE$2,'MP-2016 factors'!$CE$2:$CE$103,2+$A88-20)))</f>
        <v>0.65917526787614722</v>
      </c>
      <c r="AO88" s="15">
        <f>AN88*(1-IF(AO$2&lt;=2032,'MP-2016 factors'!CQ69,HLOOKUP('MP-2016 factors'!$CE$2,'MP-2016 factors'!$CE$2:$CE$103,2+$A88-20)))</f>
        <v>0.65264943272417331</v>
      </c>
      <c r="AP88" s="15">
        <f>AO88*(1-IF(AP$2&lt;=2032,'MP-2016 factors'!CR69,HLOOKUP('MP-2016 factors'!$CE$2,'MP-2016 factors'!$CE$2:$CE$103,2+$A88-20)))</f>
        <v>0.64618820334020399</v>
      </c>
      <c r="AQ88" s="15">
        <f>AP88*(1-IF(AQ$2&lt;=2032,'MP-2016 factors'!CS69,HLOOKUP('MP-2016 factors'!$CE$2,'MP-2016 factors'!$CE$2:$CE$103,2+$A88-20)))</f>
        <v>0.639790940127136</v>
      </c>
      <c r="AR88" s="15">
        <f>AQ88*(1-IF(AR$2&lt;=2032,'MP-2016 factors'!CT69,HLOOKUP('MP-2016 factors'!$CE$2,'MP-2016 factors'!$CE$2:$CE$103,2+$A88-20)))</f>
        <v>0.63345700981987729</v>
      </c>
      <c r="AS88" s="15">
        <f>AR88*(1-IF(AS$2&lt;=2032,'MP-2016 factors'!CU69,HLOOKUP('MP-2016 factors'!$CE$2,'MP-2016 factors'!$CE$2:$CE$103,2+$A88-20)))</f>
        <v>0.62718578542266046</v>
      </c>
      <c r="AT88" s="15">
        <f>AS88*(1-IF(AT$2&lt;=2032,'MP-2016 factors'!CV69,HLOOKUP('MP-2016 factors'!$CE$2,'MP-2016 factors'!$CE$2:$CE$103,2+$A88-20)))</f>
        <v>0.62097664614697612</v>
      </c>
      <c r="AU88" s="15">
        <f>AT88*(1-IF(AU$2&lt;=2032,'MP-2016 factors'!CW69,HLOOKUP('MP-2016 factors'!$CE$2,'MP-2016 factors'!$CE$2:$CE$103,2+$A88-20)))</f>
        <v>0.6148289773501211</v>
      </c>
      <c r="AV88" s="15">
        <f>AU88*(1-IF(AV$2&lt;=2032,'MP-2016 factors'!CX69,HLOOKUP('MP-2016 factors'!$CE$2,'MP-2016 factors'!$CE$2:$CE$103,2+$A88-20)))</f>
        <v>0.60874217047435486</v>
      </c>
      <c r="AW88" s="15">
        <f>AV88*(1-IF(AW$2&lt;=2032,'MP-2016 factors'!CY69,HLOOKUP('MP-2016 factors'!$CE$2,'MP-2016 factors'!$CE$2:$CE$103,2+$A88-20)))</f>
        <v>0.60271562298665871</v>
      </c>
      <c r="AX88" s="15">
        <f>AW88*(1-IF(AX$2&lt;=2032,'MP-2016 factors'!CZ69,HLOOKUP('MP-2016 factors'!$CE$2,'MP-2016 factors'!$CE$2:$CE$103,2+$A88-20)))</f>
        <v>0.59674873831909081</v>
      </c>
      <c r="AY88" s="15">
        <f>AX88*(1-IF(AY$2&lt;=2032,'MP-2016 factors'!DA69,HLOOKUP('MP-2016 factors'!$CE$2,'MP-2016 factors'!$CE$2:$CE$103,2+$A88-20)))</f>
        <v>0.5908409258097318</v>
      </c>
      <c r="AZ88" s="15">
        <f>AY88*(1-IF(AZ$2&lt;=2032,'MP-2016 factors'!DB69,HLOOKUP('MP-2016 factors'!$CE$2,'MP-2016 factors'!$CE$2:$CE$103,2+$A88-20)))</f>
        <v>0.5849916006442154</v>
      </c>
      <c r="BA88" s="15">
        <f>AZ88*(1-IF(BA$2&lt;=2032,'MP-2016 factors'!DC69,HLOOKUP('MP-2016 factors'!$CE$2,'MP-2016 factors'!$CE$2:$CE$103,2+$A88-20)))</f>
        <v>0.57920018379783766</v>
      </c>
      <c r="BB88" s="15">
        <f>BA88*(1-IF(BB$2&lt;=2032,'MP-2016 factors'!DD69,HLOOKUP('MP-2016 factors'!$CE$2,'MP-2016 factors'!$CE$2:$CE$103,2+$A88-20)))</f>
        <v>0.57346610197823911</v>
      </c>
      <c r="BC88" s="15">
        <f>BB88*(1-IF(BC$2&lt;=2032,'MP-2016 factors'!DE69,HLOOKUP('MP-2016 factors'!$CE$2,'MP-2016 factors'!$CE$2:$CE$103,2+$A88-20)))</f>
        <v>0.56778878756865447</v>
      </c>
      <c r="BD88" s="15">
        <f>BC88*(1-IF(BD$2&lt;=2032,'MP-2016 factors'!DF69,HLOOKUP('MP-2016 factors'!$CE$2,'MP-2016 factors'!$CE$2:$CE$103,2+$A88-20)))</f>
        <v>0.56216767857172478</v>
      </c>
      <c r="BE88" s="15">
        <f>BD88*(1-IF(BE$2&lt;=2032,'MP-2016 factors'!DG69,HLOOKUP('MP-2016 factors'!$CE$2,'MP-2016 factors'!$CE$2:$CE$103,2+$A88-20)))</f>
        <v>0.55660221855386471</v>
      </c>
      <c r="BF88" s="15">
        <f>BE88*(1-IF(BF$2&lt;=2032,'MP-2016 factors'!DH69,HLOOKUP('MP-2016 factors'!$CE$2,'MP-2016 factors'!$CE$2:$CE$103,2+$A88-20)))</f>
        <v>0.55109185659018145</v>
      </c>
      <c r="BG88" s="15">
        <f>BF88*(1-IF(BG$2&lt;=2032,'MP-2016 factors'!DI69,HLOOKUP('MP-2016 factors'!$CE$2,'MP-2016 factors'!$CE$2:$CE$103,2+$A88-20)))</f>
        <v>0.54563604720993863</v>
      </c>
      <c r="BH88" s="15">
        <f>BG88*(1-IF(BH$2&lt;=2032,'MP-2016 factors'!DJ69,HLOOKUP('MP-2016 factors'!$CE$2,'MP-2016 factors'!$CE$2:$CE$103,2+$A88-20)))</f>
        <v>0.54023425034256023</v>
      </c>
      <c r="BI88" s="15">
        <f>BH88*(1-IF(BI$2&lt;=2032,'MP-2016 factors'!DK69,HLOOKUP('MP-2016 factors'!$CE$2,'MP-2016 factors'!$CE$2:$CE$103,2+$A88-20)))</f>
        <v>0.53488593126416883</v>
      </c>
      <c r="BJ88" s="15">
        <f>BI88*(1-IF(BJ$2&lt;=2032,'MP-2016 factors'!DL69,HLOOKUP('MP-2016 factors'!$CE$2,'MP-2016 factors'!$CE$2:$CE$103,2+$A88-20)))</f>
        <v>0.52959056054465359</v>
      </c>
      <c r="BK88" s="15">
        <f>BJ88*(1-IF(BK$2&lt;=2032,'MP-2016 factors'!DM69,HLOOKUP('MP-2016 factors'!$CE$2,'MP-2016 factors'!$CE$2:$CE$103,2+$A88-20)))</f>
        <v>0.52434761399526153</v>
      </c>
      <c r="BL88" s="15">
        <f>BK88*(1-IF(BL$2&lt;=2032,'MP-2016 factors'!DN69,HLOOKUP('MP-2016 factors'!$CE$2,'MP-2016 factors'!$CE$2:$CE$103,2+$A88-20)))</f>
        <v>0.51915657261670844</v>
      </c>
      <c r="BM88" s="15">
        <f>BL88*(1-IF(BM$2&lt;=2032,'MP-2016 factors'!DO69,HLOOKUP('MP-2016 factors'!$CE$2,'MP-2016 factors'!$CE$2:$CE$103,2+$A88-20)))</f>
        <v>0.51401692254780307</v>
      </c>
      <c r="BN88" s="15">
        <f>BM88*(1-IF(BN$2&lt;=2032,'MP-2016 factors'!DP69,HLOOKUP('MP-2016 factors'!$CE$2,'MP-2016 factors'!$CE$2:$CE$103,2+$A88-20)))</f>
        <v>0.50892815501457978</v>
      </c>
      <c r="BO88" s="15">
        <f>BN88*(1-IF(BO$2&lt;=2032,'MP-2016 factors'!DQ69,HLOOKUP('MP-2016 factors'!$CE$2,'MP-2016 factors'!$CE$2:$CE$103,2+$A88-20)))</f>
        <v>0.50388976627993542</v>
      </c>
      <c r="BP88" s="15">
        <f>BO88*(1-IF(BP$2&lt;=2032,'MP-2016 factors'!DR69,HLOOKUP('MP-2016 factors'!$CE$2,'MP-2016 factors'!$CE$2:$CE$103,2+$A88-20)))</f>
        <v>0.49890125759376408</v>
      </c>
      <c r="BQ88" s="15">
        <f>BP88*(1-IF(BQ$2&lt;=2032,'MP-2016 factors'!DS69,HLOOKUP('MP-2016 factors'!$CE$2,'MP-2016 factors'!$CE$2:$CE$103,2+$A88-20)))</f>
        <v>0.49396213514358578</v>
      </c>
      <c r="BR88" s="15">
        <f>BQ88*(1-IF(BR$2&lt;=2032,'MP-2016 factors'!DT69,HLOOKUP('MP-2016 factors'!$CE$2,'MP-2016 factors'!$CE$2:$CE$103,2+$A88-20)))</f>
        <v>0.48907191000566425</v>
      </c>
      <c r="BS88" s="15">
        <f>BR88*(1-IF(BS$2&lt;=2032,'MP-2016 factors'!DU69,HLOOKUP('MP-2016 factors'!$CE$2,'MP-2016 factors'!$CE$2:$CE$103,2+$A88-20)))</f>
        <v>0.48423009809660816</v>
      </c>
      <c r="BT88" s="15">
        <f>BS88*(1-IF(BT$2&lt;=2032,'MP-2016 factors'!DV69,HLOOKUP('MP-2016 factors'!$CE$2,'MP-2016 factors'!$CE$2:$CE$103,2+$A88-20)))</f>
        <v>0.47943622012545173</v>
      </c>
      <c r="BU88" s="15">
        <f>BT88*(1-IF(BU$2&lt;=2032,'MP-2016 factors'!DW69,HLOOKUP('MP-2016 factors'!$CE$2,'MP-2016 factors'!$CE$2:$CE$103,2+$A88-20)))</f>
        <v>0.47468980154620977</v>
      </c>
      <c r="BV88" s="15">
        <f>BU88*(1-IF(BV$2&lt;=2032,'MP-2016 factors'!DX69,HLOOKUP('MP-2016 factors'!$CE$2,'MP-2016 factors'!$CE$2:$CE$103,2+$A88-20)))</f>
        <v>0.46999037251090225</v>
      </c>
      <c r="BW88" s="15">
        <f>BV88*(1-IF(BW$2&lt;=2032,'MP-2016 factors'!DY69,HLOOKUP('MP-2016 factors'!$CE$2,'MP-2016 factors'!$CE$2:$CE$103,2+$A88-20)))</f>
        <v>0.4653374678230443</v>
      </c>
      <c r="BX88" s="15">
        <f>BW88*(1-IF(BX$2&lt;=2032,'MP-2016 factors'!DZ69,HLOOKUP('MP-2016 factors'!$CE$2,'MP-2016 factors'!$CE$2:$CE$103,2+$A88-20)))</f>
        <v>0.46073062689159616</v>
      </c>
      <c r="BY88" s="15">
        <f>BX88*(1-IF(BY$2&lt;=2032,'MP-2016 factors'!EA69,HLOOKUP('MP-2016 factors'!$CE$2,'MP-2016 factors'!$CE$2:$CE$103,2+$A88-20)))</f>
        <v>0.45616939368536935</v>
      </c>
      <c r="BZ88" s="15">
        <f>BY88*(1-IF(BZ$2&lt;=2032,'MP-2016 factors'!EB69,HLOOKUP('MP-2016 factors'!$CE$2,'MP-2016 factors'!$CE$2:$CE$103,2+$A88-20)))</f>
        <v>0.45165331668788417</v>
      </c>
      <c r="CA88" s="15">
        <f>BZ88*(1-IF(CA$2&lt;=2032,'MP-2016 factors'!EC69,HLOOKUP('MP-2016 factors'!$CE$2,'MP-2016 factors'!$CE$2:$CE$103,2+$A88-20)))</f>
        <v>0.44718194885267409</v>
      </c>
      <c r="CB88" s="15">
        <f>CA88*(1-IF(CB$2&lt;=2032,'MP-2016 factors'!ED69,HLOOKUP('MP-2016 factors'!$CE$2,'MP-2016 factors'!$CE$2:$CE$103,2+$A88-20)))</f>
        <v>0.4427548475590326</v>
      </c>
      <c r="CC88" s="15">
        <f>CB88*(1-IF(CC$2&lt;=2032,'MP-2016 factors'!EE69,HLOOKUP('MP-2016 factors'!$CE$2,'MP-2016 factors'!$CE$2:$CE$103,2+$A88-20)))</f>
        <v>0.4383715745681982</v>
      </c>
      <c r="CD88" s="15">
        <f>CC88*(1-IF(CD$2&lt;=2032,'MP-2016 factors'!EF69,HLOOKUP('MP-2016 factors'!$CE$2,'MP-2016 factors'!$CE$2:$CE$103,2+$A88-20)))</f>
        <v>0.43403169597997304</v>
      </c>
      <c r="CE88" s="15">
        <f>CD88*(1-IF(CE$2&lt;=2032,'MP-2016 factors'!EG69,HLOOKUP('MP-2016 factors'!$CE$2,'MP-2016 factors'!$CE$2:$CE$103,2+$A88-20)))</f>
        <v>0.42973478218977129</v>
      </c>
      <c r="CF88" s="15">
        <f>CE88*(1-IF(CF$2&lt;=2032,'MP-2016 factors'!EH69,HLOOKUP('MP-2016 factors'!$CE$2,'MP-2016 factors'!$CE$2:$CE$103,2+$A88-20)))</f>
        <v>0.42548040784609253</v>
      </c>
      <c r="CG88" s="15">
        <f>CF88*(1-IF(CG$2&lt;=2032,'MP-2016 factors'!EI69,HLOOKUP('MP-2016 factors'!$CE$2,'MP-2016 factors'!$CE$2:$CE$103,2+$A88-20)))</f>
        <v>0.4212681518084162</v>
      </c>
      <c r="CH88" s="15">
        <f>CG88*(1-IF(CH$2&lt;=2032,'MP-2016 factors'!EJ69,HLOOKUP('MP-2016 factors'!$CE$2,'MP-2016 factors'!$CE$2:$CE$103,2+$A88-20)))</f>
        <v>0.41709759710551286</v>
      </c>
      <c r="CI88" s="15">
        <f>CH88*(1-IF(CI$2&lt;=2032,'MP-2016 factors'!EK69,HLOOKUP('MP-2016 factors'!$CE$2,'MP-2016 factors'!$CE$2:$CE$103,2+$A88-20)))</f>
        <v>0.41296833089416829</v>
      </c>
      <c r="CJ88" s="15">
        <f>CI88*(1-IF(CJ$2&lt;=2032,'MP-2016 factors'!EL69,HLOOKUP('MP-2016 factors'!$CE$2,'MP-2016 factors'!$CE$2:$CE$103,2+$A88-20)))</f>
        <v>0.40887994441831599</v>
      </c>
      <c r="CK88" s="15">
        <f>CJ88*(1-IF(CK$2&lt;=2032,'MP-2016 factors'!EM69,HLOOKUP('MP-2016 factors'!$CE$2,'MP-2016 factors'!$CE$2:$CE$103,2+$A88-20)))</f>
        <v>0.40483203296857467</v>
      </c>
      <c r="CL88" s="15">
        <f>CK88*(1-IF(CL$2&lt;=2032,'MP-2016 factors'!EN69,HLOOKUP('MP-2016 factors'!$CE$2,'MP-2016 factors'!$CE$2:$CE$103,2+$A88-20)))</f>
        <v>0.40082419584218576</v>
      </c>
      <c r="CM88" s="15">
        <f>CL88*(1-IF(CM$2&lt;=2032,'MP-2016 factors'!EO69,HLOOKUP('MP-2016 factors'!$CE$2,'MP-2016 factors'!$CE$2:$CE$103,2+$A88-20)))</f>
        <v>0.39685603630334809</v>
      </c>
      <c r="CN88" s="15">
        <f>CM88*(1-IF(CN$2&lt;=2032,'MP-2016 factors'!EP69,HLOOKUP('MP-2016 factors'!$CE$2,'MP-2016 factors'!$CE$2:$CE$103,2+$A88-20)))</f>
        <v>0.39292716154394491</v>
      </c>
      <c r="CO88" s="15">
        <f>CN88*(1-IF(CO$2&lt;=2032,'MP-2016 factors'!EQ69,HLOOKUP('MP-2016 factors'!$CE$2,'MP-2016 factors'!$CE$2:$CE$103,2+$A88-20)))</f>
        <v>0.38903718264465986</v>
      </c>
      <c r="CP88" s="15">
        <f>CO88*(1-IF(CP$2&lt;=2032,'MP-2016 factors'!ER69,HLOOKUP('MP-2016 factors'!$CE$2,'MP-2016 factors'!$CE$2:$CE$103,2+$A88-20)))</f>
        <v>0.38518571453647771</v>
      </c>
      <c r="CQ88" s="15">
        <f>CP88*(1-IF(CQ$2&lt;=2032,'MP-2016 factors'!ES69,HLOOKUP('MP-2016 factors'!$CE$2,'MP-2016 factors'!$CE$2:$CE$103,2+$A88-20)))</f>
        <v>0.38137237596256657</v>
      </c>
      <c r="CR88" s="15">
        <f>CQ88*(1-IF(CR$2&lt;=2032,'MP-2016 factors'!ET69,HLOOKUP('MP-2016 factors'!$CE$2,'MP-2016 factors'!$CE$2:$CE$103,2+$A88-20)))</f>
        <v>0.37759678944053715</v>
      </c>
      <c r="CS88" s="15">
        <f>CR88*(1-IF(CS$2&lt;=2032,'MP-2016 factors'!EU69,HLOOKUP('MP-2016 factors'!$CE$2,'MP-2016 factors'!$CE$2:$CE$103,2+$A88-20)))</f>
        <v>0.37385858122507581</v>
      </c>
      <c r="CT88" s="15">
        <f>CS88*(1-IF(CT$2&lt;=2032,'MP-2016 factors'!EV69,HLOOKUP('MP-2016 factors'!$CE$2,'MP-2016 factors'!$CE$2:$CE$103,2+$A88-20)))</f>
        <v>0.37015738127094755</v>
      </c>
      <c r="CU88" s="15">
        <f>CT88*(1-IF(CU$2&lt;=2032,'MP-2016 factors'!EW69,HLOOKUP('MP-2016 factors'!$CE$2,'MP-2016 factors'!$CE$2:$CE$103,2+$A88-20)))</f>
        <v>0.36649282319636517</v>
      </c>
      <c r="CV88" s="15">
        <f>CU88*(1-IF(CV$2&lt;=2032,'MP-2016 factors'!EX69,HLOOKUP('MP-2016 factors'!$CE$2,'MP-2016 factors'!$CE$2:$CE$103,2+$A88-20)))</f>
        <v>0.36286454424672115</v>
      </c>
      <c r="CW88" s="15">
        <f>CV88*(1-IF(CW$2&lt;=2032,'MP-2016 factors'!EY69,HLOOKUP('MP-2016 factors'!$CE$2,'MP-2016 factors'!$CE$2:$CE$103,2+$A88-20)))</f>
        <v>0.3592721852586786</v>
      </c>
      <c r="CX88" s="15">
        <f>CW88*(1-IF(CX$2&lt;=2032,'MP-2016 factors'!EZ69,HLOOKUP('MP-2016 factors'!$CE$2,'MP-2016 factors'!$CE$2:$CE$103,2+$A88-20)))</f>
        <v>0.35571539062461766</v>
      </c>
      <c r="CY88" s="15">
        <f>CX88*(1-IF(CY$2&lt;=2032,'MP-2016 factors'!FA69,HLOOKUP('MP-2016 factors'!$CE$2,'MP-2016 factors'!$CE$2:$CE$103,2+$A88-20)))</f>
        <v>0.35219380825743396</v>
      </c>
      <c r="CZ88" s="15">
        <f>CY88*(1-IF(CZ$2&lt;=2032,'MP-2016 factors'!FB69,HLOOKUP('MP-2016 factors'!$CE$2,'MP-2016 factors'!$CE$2:$CE$103,2+$A88-20)))</f>
        <v>0.34870708955568536</v>
      </c>
      <c r="DA88" s="15">
        <f>CZ88*(1-IF(DA$2&lt;=2032,'MP-2016 factors'!FC69,HLOOKUP('MP-2016 factors'!$CE$2,'MP-2016 factors'!$CE$2:$CE$103,2+$A88-20)))</f>
        <v>0.34525488936908405</v>
      </c>
      <c r="DB88" s="15">
        <f>DA88*(1-IF(DB$2&lt;=2032,'MP-2016 factors'!FD69,HLOOKUP('MP-2016 factors'!$CE$2,'MP-2016 factors'!$CE$2:$CE$103,2+$A88-20)))</f>
        <v>0.34183686596433011</v>
      </c>
      <c r="DC88" s="15">
        <f>DB88*(1-IF(DC$2&lt;=2032,'MP-2016 factors'!FE69,HLOOKUP('MP-2016 factors'!$CE$2,'MP-2016 factors'!$CE$2:$CE$103,2+$A88-20)))</f>
        <v>0.33845268099128323</v>
      </c>
      <c r="DD88" s="15">
        <f>DC88*(1-IF(DD$2&lt;=2032,'MP-2016 factors'!FF69,HLOOKUP('MP-2016 factors'!$CE$2,'MP-2016 factors'!$CE$2:$CE$103,2+$A88-20)))</f>
        <v>0.3351019994494695</v>
      </c>
      <c r="DE88" s="15">
        <f>DD88*(1-IF(DE$2&lt;=2032,'MP-2016 factors'!FG69,HLOOKUP('MP-2016 factors'!$CE$2,'MP-2016 factors'!$CE$2:$CE$103,2+$A88-20)))</f>
        <v>0.33178448965491975</v>
      </c>
      <c r="DF88" s="15">
        <f>DE88*(1-IF(DF$2&lt;=2032,'MP-2016 factors'!FH69,HLOOKUP('MP-2016 factors'!$CE$2,'MP-2016 factors'!$CE$2:$CE$103,2+$A88-20)))</f>
        <v>0.32849982320733601</v>
      </c>
    </row>
    <row r="89" spans="1:110" x14ac:dyDescent="0.25">
      <c r="A89">
        <f t="shared" si="17"/>
        <v>87</v>
      </c>
      <c r="B89" s="15">
        <v>1</v>
      </c>
      <c r="C89" s="15">
        <f>B89*(1-IF(C$2&lt;=2032,'MP-2016 factors'!BE70,HLOOKUP('MP-2016 factors'!$CE$2,'MP-2016 factors'!$CE$2:$CE$103,2+$A89-20)))</f>
        <v>0.98329999999999995</v>
      </c>
      <c r="D89" s="15">
        <f>C89*(1-IF(D$2&lt;=2032,'MP-2016 factors'!BF70,HLOOKUP('MP-2016 factors'!$CE$2,'MP-2016 factors'!$CE$2:$CE$103,2+$A89-20)))</f>
        <v>0.96717387999999993</v>
      </c>
      <c r="E89" s="15">
        <f>D89*(1-IF(E$2&lt;=2032,'MP-2016 factors'!BG70,HLOOKUP('MP-2016 factors'!$CE$2,'MP-2016 factors'!$CE$2:$CE$103,2+$A89-20)))</f>
        <v>0.95198925008399993</v>
      </c>
      <c r="F89" s="15">
        <f>E89*(1-IF(F$2&lt;=2032,'MP-2016 factors'!BH70,HLOOKUP('MP-2016 factors'!$CE$2,'MP-2016 factors'!$CE$2:$CE$103,2+$A89-20)))</f>
        <v>0.93809020703277357</v>
      </c>
      <c r="G89" s="15">
        <f>F89*(1-IF(G$2&lt;=2032,'MP-2016 factors'!BI70,HLOOKUP('MP-2016 factors'!$CE$2,'MP-2016 factors'!$CE$2:$CE$103,2+$A89-20)))</f>
        <v>0.92570741629994102</v>
      </c>
      <c r="H89" s="15">
        <f>G89*(1-IF(H$2&lt;=2032,'MP-2016 factors'!BJ70,HLOOKUP('MP-2016 factors'!$CE$2,'MP-2016 factors'!$CE$2:$CE$103,2+$A89-20)))</f>
        <v>0.91496921027086164</v>
      </c>
      <c r="I89" s="15">
        <f>H89*(1-IF(I$2&lt;=2032,'MP-2016 factors'!BK70,HLOOKUP('MP-2016 factors'!$CE$2,'MP-2016 factors'!$CE$2:$CE$103,2+$A89-20)))</f>
        <v>0.90581951816815298</v>
      </c>
      <c r="J89" s="15">
        <f>I89*(1-IF(J$2&lt;=2032,'MP-2016 factors'!BL70,HLOOKUP('MP-2016 factors'!$CE$2,'MP-2016 factors'!$CE$2:$CE$103,2+$A89-20)))</f>
        <v>0.89667074103465461</v>
      </c>
      <c r="K89" s="15">
        <f>J89*(1-IF(K$2&lt;=2032,'MP-2016 factors'!BM70,HLOOKUP('MP-2016 factors'!$CE$2,'MP-2016 factors'!$CE$2:$CE$103,2+$A89-20)))</f>
        <v>0.88761436655020465</v>
      </c>
      <c r="L89" s="15">
        <f>K89*(1-IF(L$2&lt;=2032,'MP-2016 factors'!BN70,HLOOKUP('MP-2016 factors'!$CE$2,'MP-2016 factors'!$CE$2:$CE$103,2+$A89-20)))</f>
        <v>0.87856070001139253</v>
      </c>
      <c r="M89" s="15">
        <f>L89*(1-IF(M$2&lt;=2032,'MP-2016 factors'!BO70,HLOOKUP('MP-2016 factors'!$CE$2,'MP-2016 factors'!$CE$2:$CE$103,2+$A89-20)))</f>
        <v>0.86959938087127631</v>
      </c>
      <c r="N89" s="15">
        <f>M89*(1-IF(N$2&lt;=2032,'MP-2016 factors'!BP70,HLOOKUP('MP-2016 factors'!$CE$2,'MP-2016 factors'!$CE$2:$CE$103,2+$A89-20)))</f>
        <v>0.86072946718638932</v>
      </c>
      <c r="O89" s="15">
        <f>N89*(1-IF(O$2&lt;=2032,'MP-2016 factors'!BQ70,HLOOKUP('MP-2016 factors'!$CE$2,'MP-2016 factors'!$CE$2:$CE$103,2+$A89-20)))</f>
        <v>0.85195002662108821</v>
      </c>
      <c r="P89" s="15">
        <f>O89*(1-IF(P$2&lt;=2032,'MP-2016 factors'!BR70,HLOOKUP('MP-2016 factors'!$CE$2,'MP-2016 factors'!$CE$2:$CE$103,2+$A89-20)))</f>
        <v>0.8432601363495531</v>
      </c>
      <c r="Q89" s="15">
        <f>P89*(1-IF(Q$2&lt;=2032,'MP-2016 factors'!BS70,HLOOKUP('MP-2016 factors'!$CE$2,'MP-2016 factors'!$CE$2:$CE$103,2+$A89-20)))</f>
        <v>0.8347432089724226</v>
      </c>
      <c r="R89" s="15">
        <f>Q89*(1-IF(R$2&lt;=2032,'MP-2016 factors'!BT70,HLOOKUP('MP-2016 factors'!$CE$2,'MP-2016 factors'!$CE$2:$CE$103,2+$A89-20)))</f>
        <v>0.8263123025618011</v>
      </c>
      <c r="S89" s="15">
        <f>R89*(1-IF(S$2&lt;=2032,'MP-2016 factors'!BU70,HLOOKUP('MP-2016 factors'!$CE$2,'MP-2016 factors'!$CE$2:$CE$103,2+$A89-20)))</f>
        <v>0.81804917953618306</v>
      </c>
      <c r="T89" s="15">
        <f>S89*(1-IF(T$2&lt;=2032,'MP-2016 factors'!BV70,HLOOKUP('MP-2016 factors'!$CE$2,'MP-2016 factors'!$CE$2:$CE$103,2+$A89-20)))</f>
        <v>0.80986868774082121</v>
      </c>
      <c r="U89" s="15">
        <f>T89*(1-IF(U$2&lt;=2032,'MP-2016 factors'!BW70,HLOOKUP('MP-2016 factors'!$CE$2,'MP-2016 factors'!$CE$2:$CE$103,2+$A89-20)))</f>
        <v>0.8018509877321871</v>
      </c>
      <c r="V89" s="15">
        <f>U89*(1-IF(V$2&lt;=2032,'MP-2016 factors'!BX70,HLOOKUP('MP-2016 factors'!$CE$2,'MP-2016 factors'!$CE$2:$CE$103,2+$A89-20)))</f>
        <v>0.79399284805241166</v>
      </c>
      <c r="W89" s="15">
        <f>V89*(1-IF(W$2&lt;=2032,'MP-2016 factors'!BY70,HLOOKUP('MP-2016 factors'!$CE$2,'MP-2016 factors'!$CE$2:$CE$103,2+$A89-20)))</f>
        <v>0.7862911174263032</v>
      </c>
      <c r="X89" s="15">
        <f>W89*(1-IF(X$2&lt;=2032,'MP-2016 factors'!BZ70,HLOOKUP('MP-2016 factors'!$CE$2,'MP-2016 factors'!$CE$2:$CE$103,2+$A89-20)))</f>
        <v>0.77874272269901068</v>
      </c>
      <c r="Y89" s="15">
        <f>X89*(1-IF(Y$2&lt;=2032,'MP-2016 factors'!CA70,HLOOKUP('MP-2016 factors'!$CE$2,'MP-2016 factors'!$CE$2:$CE$103,2+$A89-20)))</f>
        <v>0.77126679256110009</v>
      </c>
      <c r="Z89" s="15">
        <f>Y89*(1-IF(Z$2&lt;=2032,'MP-2016 factors'!CB70,HLOOKUP('MP-2016 factors'!$CE$2,'MP-2016 factors'!$CE$2:$CE$103,2+$A89-20)))</f>
        <v>0.76393975803176972</v>
      </c>
      <c r="AA89" s="15">
        <f>Z89*(1-IF(AA$2&lt;=2032,'MP-2016 factors'!CC70,HLOOKUP('MP-2016 factors'!$CE$2,'MP-2016 factors'!$CE$2:$CE$103,2+$A89-20)))</f>
        <v>0.75660593635466467</v>
      </c>
      <c r="AB89" s="15">
        <f>AA89*(1-IF(AB$2&lt;=2032,'MP-2016 factors'!CD70,HLOOKUP('MP-2016 factors'!$CE$2,'MP-2016 factors'!$CE$2:$CE$103,2+$A89-20)))</f>
        <v>0.74934251936565988</v>
      </c>
      <c r="AC89" s="15">
        <f>AB89*(1-IF(AC$2&lt;=2032,'MP-2016 factors'!CE70,HLOOKUP('MP-2016 factors'!$CE$2,'MP-2016 factors'!$CE$2:$CE$103,2+$A89-20)))</f>
        <v>0.74207389692781289</v>
      </c>
      <c r="AD89" s="15">
        <f>AC89*(1-IF(AD$2&lt;=2032,'MP-2016 factors'!CF70,HLOOKUP('MP-2016 factors'!$CE$2,'MP-2016 factors'!$CE$2:$CE$103,2+$A89-20)))</f>
        <v>0.73487578012761312</v>
      </c>
      <c r="AE89" s="15">
        <f>AD89*(1-IF(AE$2&lt;=2032,'MP-2016 factors'!CG70,HLOOKUP('MP-2016 factors'!$CE$2,'MP-2016 factors'!$CE$2:$CE$103,2+$A89-20)))</f>
        <v>0.72774748506037523</v>
      </c>
      <c r="AF89" s="15">
        <f>AE89*(1-IF(AF$2&lt;=2032,'MP-2016 factors'!CH70,HLOOKUP('MP-2016 factors'!$CE$2,'MP-2016 factors'!$CE$2:$CE$103,2+$A89-20)))</f>
        <v>0.72068833445528957</v>
      </c>
      <c r="AG89" s="15">
        <f>AF89*(1-IF(AG$2&lt;=2032,'MP-2016 factors'!CI70,HLOOKUP('MP-2016 factors'!$CE$2,'MP-2016 factors'!$CE$2:$CE$103,2+$A89-20)))</f>
        <v>0.71369765761107318</v>
      </c>
      <c r="AH89" s="15">
        <f>AG89*(1-IF(AH$2&lt;=2032,'MP-2016 factors'!CJ70,HLOOKUP('MP-2016 factors'!$CE$2,'MP-2016 factors'!$CE$2:$CE$103,2+$A89-20)))</f>
        <v>0.70677479033224577</v>
      </c>
      <c r="AI89" s="15">
        <f>AH89*(1-IF(AI$2&lt;=2032,'MP-2016 factors'!CK70,HLOOKUP('MP-2016 factors'!$CE$2,'MP-2016 factors'!$CE$2:$CE$103,2+$A89-20)))</f>
        <v>0.69991907486602301</v>
      </c>
      <c r="AJ89" s="15">
        <f>AI89*(1-IF(AJ$2&lt;=2032,'MP-2016 factors'!CL70,HLOOKUP('MP-2016 factors'!$CE$2,'MP-2016 factors'!$CE$2:$CE$103,2+$A89-20)))</f>
        <v>0.69312985983982256</v>
      </c>
      <c r="AK89" s="15">
        <f>AJ89*(1-IF(AK$2&lt;=2032,'MP-2016 factors'!CM70,HLOOKUP('MP-2016 factors'!$CE$2,'MP-2016 factors'!$CE$2:$CE$103,2+$A89-20)))</f>
        <v>0.68640650019937621</v>
      </c>
      <c r="AL89" s="15">
        <f>AK89*(1-IF(AL$2&lt;=2032,'MP-2016 factors'!CN70,HLOOKUP('MP-2016 factors'!$CE$2,'MP-2016 factors'!$CE$2:$CE$103,2+$A89-20)))</f>
        <v>0.67974835714744219</v>
      </c>
      <c r="AM89" s="15">
        <f>AL89*(1-IF(AM$2&lt;=2032,'MP-2016 factors'!CO70,HLOOKUP('MP-2016 factors'!$CE$2,'MP-2016 factors'!$CE$2:$CE$103,2+$A89-20)))</f>
        <v>0.67315479808311196</v>
      </c>
      <c r="AN89" s="15">
        <f>AM89*(1-IF(AN$2&lt;=2032,'MP-2016 factors'!CP70,HLOOKUP('MP-2016 factors'!$CE$2,'MP-2016 factors'!$CE$2:$CE$103,2+$A89-20)))</f>
        <v>0.66662519654170571</v>
      </c>
      <c r="AO89" s="15">
        <f>AN89*(1-IF(AO$2&lt;=2032,'MP-2016 factors'!CQ70,HLOOKUP('MP-2016 factors'!$CE$2,'MP-2016 factors'!$CE$2:$CE$103,2+$A89-20)))</f>
        <v>0.66015893213525112</v>
      </c>
      <c r="AP89" s="15">
        <f>AO89*(1-IF(AP$2&lt;=2032,'MP-2016 factors'!CR70,HLOOKUP('MP-2016 factors'!$CE$2,'MP-2016 factors'!$CE$2:$CE$103,2+$A89-20)))</f>
        <v>0.65375539049353915</v>
      </c>
      <c r="AQ89" s="15">
        <f>AP89*(1-IF(AQ$2&lt;=2032,'MP-2016 factors'!CS70,HLOOKUP('MP-2016 factors'!$CE$2,'MP-2016 factors'!$CE$2:$CE$103,2+$A89-20)))</f>
        <v>0.64741396320575184</v>
      </c>
      <c r="AR89" s="15">
        <f>AQ89*(1-IF(AR$2&lt;=2032,'MP-2016 factors'!CT70,HLOOKUP('MP-2016 factors'!$CE$2,'MP-2016 factors'!$CE$2:$CE$103,2+$A89-20)))</f>
        <v>0.64113404776265603</v>
      </c>
      <c r="AS89" s="15">
        <f>AR89*(1-IF(AS$2&lt;=2032,'MP-2016 factors'!CU70,HLOOKUP('MP-2016 factors'!$CE$2,'MP-2016 factors'!$CE$2:$CE$103,2+$A89-20)))</f>
        <v>0.63491504749935823</v>
      </c>
      <c r="AT89" s="15">
        <f>AS89*(1-IF(AT$2&lt;=2032,'MP-2016 factors'!CV70,HLOOKUP('MP-2016 factors'!$CE$2,'MP-2016 factors'!$CE$2:$CE$103,2+$A89-20)))</f>
        <v>0.62875637153861441</v>
      </c>
      <c r="AU89" s="15">
        <f>AT89*(1-IF(AU$2&lt;=2032,'MP-2016 factors'!CW70,HLOOKUP('MP-2016 factors'!$CE$2,'MP-2016 factors'!$CE$2:$CE$103,2+$A89-20)))</f>
        <v>0.62265743473468982</v>
      </c>
      <c r="AV89" s="15">
        <f>AU89*(1-IF(AV$2&lt;=2032,'MP-2016 factors'!CX70,HLOOKUP('MP-2016 factors'!$CE$2,'MP-2016 factors'!$CE$2:$CE$103,2+$A89-20)))</f>
        <v>0.61661765761776333</v>
      </c>
      <c r="AW89" s="15">
        <f>AV89*(1-IF(AW$2&lt;=2032,'MP-2016 factors'!CY70,HLOOKUP('MP-2016 factors'!$CE$2,'MP-2016 factors'!$CE$2:$CE$103,2+$A89-20)))</f>
        <v>0.61063646633887103</v>
      </c>
      <c r="AX89" s="15">
        <f>AW89*(1-IF(AX$2&lt;=2032,'MP-2016 factors'!CZ70,HLOOKUP('MP-2016 factors'!$CE$2,'MP-2016 factors'!$CE$2:$CE$103,2+$A89-20)))</f>
        <v>0.60471329261538398</v>
      </c>
      <c r="AY89" s="15">
        <f>AX89*(1-IF(AY$2&lt;=2032,'MP-2016 factors'!DA70,HLOOKUP('MP-2016 factors'!$CE$2,'MP-2016 factors'!$CE$2:$CE$103,2+$A89-20)))</f>
        <v>0.59884757367701469</v>
      </c>
      <c r="AZ89" s="15">
        <f>AY89*(1-IF(AZ$2&lt;=2032,'MP-2016 factors'!DB70,HLOOKUP('MP-2016 factors'!$CE$2,'MP-2016 factors'!$CE$2:$CE$103,2+$A89-20)))</f>
        <v>0.59303875221234759</v>
      </c>
      <c r="BA89" s="15">
        <f>AZ89*(1-IF(BA$2&lt;=2032,'MP-2016 factors'!DC70,HLOOKUP('MP-2016 factors'!$CE$2,'MP-2016 factors'!$CE$2:$CE$103,2+$A89-20)))</f>
        <v>0.58728627631588781</v>
      </c>
      <c r="BB89" s="15">
        <f>BA89*(1-IF(BB$2&lt;=2032,'MP-2016 factors'!DD70,HLOOKUP('MP-2016 factors'!$CE$2,'MP-2016 factors'!$CE$2:$CE$103,2+$A89-20)))</f>
        <v>0.58158959943562372</v>
      </c>
      <c r="BC89" s="15">
        <f>BB89*(1-IF(BC$2&lt;=2032,'MP-2016 factors'!DE70,HLOOKUP('MP-2016 factors'!$CE$2,'MP-2016 factors'!$CE$2:$CE$103,2+$A89-20)))</f>
        <v>0.57594818032109818</v>
      </c>
      <c r="BD89" s="15">
        <f>BC89*(1-IF(BD$2&lt;=2032,'MP-2016 factors'!DF70,HLOOKUP('MP-2016 factors'!$CE$2,'MP-2016 factors'!$CE$2:$CE$103,2+$A89-20)))</f>
        <v>0.57036148297198352</v>
      </c>
      <c r="BE89" s="15">
        <f>BD89*(1-IF(BE$2&lt;=2032,'MP-2016 factors'!DG70,HLOOKUP('MP-2016 factors'!$CE$2,'MP-2016 factors'!$CE$2:$CE$103,2+$A89-20)))</f>
        <v>0.56482897658715525</v>
      </c>
      <c r="BF89" s="15">
        <f>BE89*(1-IF(BF$2&lt;=2032,'MP-2016 factors'!DH70,HLOOKUP('MP-2016 factors'!$CE$2,'MP-2016 factors'!$CE$2:$CE$103,2+$A89-20)))</f>
        <v>0.55935013551425983</v>
      </c>
      <c r="BG89" s="15">
        <f>BF89*(1-IF(BG$2&lt;=2032,'MP-2016 factors'!DI70,HLOOKUP('MP-2016 factors'!$CE$2,'MP-2016 factors'!$CE$2:$CE$103,2+$A89-20)))</f>
        <v>0.55392443919977152</v>
      </c>
      <c r="BH89" s="15">
        <f>BG89*(1-IF(BH$2&lt;=2032,'MP-2016 factors'!DJ70,HLOOKUP('MP-2016 factors'!$CE$2,'MP-2016 factors'!$CE$2:$CE$103,2+$A89-20)))</f>
        <v>0.54855137213953375</v>
      </c>
      <c r="BI89" s="15">
        <f>BH89*(1-IF(BI$2&lt;=2032,'MP-2016 factors'!DK70,HLOOKUP('MP-2016 factors'!$CE$2,'MP-2016 factors'!$CE$2:$CE$103,2+$A89-20)))</f>
        <v>0.54323042382978026</v>
      </c>
      <c r="BJ89" s="15">
        <f>BI89*(1-IF(BJ$2&lt;=2032,'MP-2016 factors'!DL70,HLOOKUP('MP-2016 factors'!$CE$2,'MP-2016 factors'!$CE$2:$CE$103,2+$A89-20)))</f>
        <v>0.53796108871863135</v>
      </c>
      <c r="BK89" s="15">
        <f>BJ89*(1-IF(BK$2&lt;=2032,'MP-2016 factors'!DM70,HLOOKUP('MP-2016 factors'!$CE$2,'MP-2016 factors'!$CE$2:$CE$103,2+$A89-20)))</f>
        <v>0.53274286615806066</v>
      </c>
      <c r="BL89" s="15">
        <f>BK89*(1-IF(BL$2&lt;=2032,'MP-2016 factors'!DN70,HLOOKUP('MP-2016 factors'!$CE$2,'MP-2016 factors'!$CE$2:$CE$103,2+$A89-20)))</f>
        <v>0.5275752603563274</v>
      </c>
      <c r="BM89" s="15">
        <f>BL89*(1-IF(BM$2&lt;=2032,'MP-2016 factors'!DO70,HLOOKUP('MP-2016 factors'!$CE$2,'MP-2016 factors'!$CE$2:$CE$103,2+$A89-20)))</f>
        <v>0.52245778033087098</v>
      </c>
      <c r="BN89" s="15">
        <f>BM89*(1-IF(BN$2&lt;=2032,'MP-2016 factors'!DP70,HLOOKUP('MP-2016 factors'!$CE$2,'MP-2016 factors'!$CE$2:$CE$103,2+$A89-20)))</f>
        <v>0.51738993986166149</v>
      </c>
      <c r="BO89" s="15">
        <f>BN89*(1-IF(BO$2&lt;=2032,'MP-2016 factors'!DQ70,HLOOKUP('MP-2016 factors'!$CE$2,'MP-2016 factors'!$CE$2:$CE$103,2+$A89-20)))</f>
        <v>0.51237125744500334</v>
      </c>
      <c r="BP89" s="15">
        <f>BO89*(1-IF(BP$2&lt;=2032,'MP-2016 factors'!DR70,HLOOKUP('MP-2016 factors'!$CE$2,'MP-2016 factors'!$CE$2:$CE$103,2+$A89-20)))</f>
        <v>0.50740125624778676</v>
      </c>
      <c r="BQ89" s="15">
        <f>BP89*(1-IF(BQ$2&lt;=2032,'MP-2016 factors'!DS70,HLOOKUP('MP-2016 factors'!$CE$2,'MP-2016 factors'!$CE$2:$CE$103,2+$A89-20)))</f>
        <v>0.50247946406218325</v>
      </c>
      <c r="BR89" s="15">
        <f>BQ89*(1-IF(BR$2&lt;=2032,'MP-2016 factors'!DT70,HLOOKUP('MP-2016 factors'!$CE$2,'MP-2016 factors'!$CE$2:$CE$103,2+$A89-20)))</f>
        <v>0.49760541326078006</v>
      </c>
      <c r="BS89" s="15">
        <f>BR89*(1-IF(BS$2&lt;=2032,'MP-2016 factors'!DU70,HLOOKUP('MP-2016 factors'!$CE$2,'MP-2016 factors'!$CE$2:$CE$103,2+$A89-20)))</f>
        <v>0.4927786407521505</v>
      </c>
      <c r="BT89" s="15">
        <f>BS89*(1-IF(BT$2&lt;=2032,'MP-2016 factors'!DV70,HLOOKUP('MP-2016 factors'!$CE$2,'MP-2016 factors'!$CE$2:$CE$103,2+$A89-20)))</f>
        <v>0.48799868793685464</v>
      </c>
      <c r="BU89" s="15">
        <f>BT89*(1-IF(BU$2&lt;=2032,'MP-2016 factors'!DW70,HLOOKUP('MP-2016 factors'!$CE$2,'MP-2016 factors'!$CE$2:$CE$103,2+$A89-20)))</f>
        <v>0.48326510066386713</v>
      </c>
      <c r="BV89" s="15">
        <f>BU89*(1-IF(BV$2&lt;=2032,'MP-2016 factors'!DX70,HLOOKUP('MP-2016 factors'!$CE$2,'MP-2016 factors'!$CE$2:$CE$103,2+$A89-20)))</f>
        <v>0.47857742918742757</v>
      </c>
      <c r="BW89" s="15">
        <f>BV89*(1-IF(BW$2&lt;=2032,'MP-2016 factors'!DY70,HLOOKUP('MP-2016 factors'!$CE$2,'MP-2016 factors'!$CE$2:$CE$103,2+$A89-20)))</f>
        <v>0.47393522812430949</v>
      </c>
      <c r="BX89" s="15">
        <f>BW89*(1-IF(BX$2&lt;=2032,'MP-2016 factors'!DZ70,HLOOKUP('MP-2016 factors'!$CE$2,'MP-2016 factors'!$CE$2:$CE$103,2+$A89-20)))</f>
        <v>0.46933805641150367</v>
      </c>
      <c r="BY89" s="15">
        <f>BX89*(1-IF(BY$2&lt;=2032,'MP-2016 factors'!EA70,HLOOKUP('MP-2016 factors'!$CE$2,'MP-2016 factors'!$CE$2:$CE$103,2+$A89-20)))</f>
        <v>0.46478547726431207</v>
      </c>
      <c r="BZ89" s="15">
        <f>BY89*(1-IF(BZ$2&lt;=2032,'MP-2016 factors'!EB70,HLOOKUP('MP-2016 factors'!$CE$2,'MP-2016 factors'!$CE$2:$CE$103,2+$A89-20)))</f>
        <v>0.4602770581348482</v>
      </c>
      <c r="CA89" s="15">
        <f>BZ89*(1-IF(CA$2&lt;=2032,'MP-2016 factors'!EC70,HLOOKUP('MP-2016 factors'!$CE$2,'MP-2016 factors'!$CE$2:$CE$103,2+$A89-20)))</f>
        <v>0.45581237067094016</v>
      </c>
      <c r="CB89" s="15">
        <f>CA89*(1-IF(CB$2&lt;=2032,'MP-2016 factors'!ED70,HLOOKUP('MP-2016 factors'!$CE$2,'MP-2016 factors'!$CE$2:$CE$103,2+$A89-20)))</f>
        <v>0.45139099067543204</v>
      </c>
      <c r="CC89" s="15">
        <f>CB89*(1-IF(CC$2&lt;=2032,'MP-2016 factors'!EE70,HLOOKUP('MP-2016 factors'!$CE$2,'MP-2016 factors'!$CE$2:$CE$103,2+$A89-20)))</f>
        <v>0.44701249806588034</v>
      </c>
      <c r="CD89" s="15">
        <f>CC89*(1-IF(CD$2&lt;=2032,'MP-2016 factors'!EF70,HLOOKUP('MP-2016 factors'!$CE$2,'MP-2016 factors'!$CE$2:$CE$103,2+$A89-20)))</f>
        <v>0.44267647683464129</v>
      </c>
      <c r="CE89" s="15">
        <f>CD89*(1-IF(CE$2&lt;=2032,'MP-2016 factors'!EG70,HLOOKUP('MP-2016 factors'!$CE$2,'MP-2016 factors'!$CE$2:$CE$103,2+$A89-20)))</f>
        <v>0.43838251500934522</v>
      </c>
      <c r="CF89" s="15">
        <f>CE89*(1-IF(CF$2&lt;=2032,'MP-2016 factors'!EH70,HLOOKUP('MP-2016 factors'!$CE$2,'MP-2016 factors'!$CE$2:$CE$103,2+$A89-20)))</f>
        <v>0.43413020461375457</v>
      </c>
      <c r="CG89" s="15">
        <f>CF89*(1-IF(CG$2&lt;=2032,'MP-2016 factors'!EI70,HLOOKUP('MP-2016 factors'!$CE$2,'MP-2016 factors'!$CE$2:$CE$103,2+$A89-20)))</f>
        <v>0.42991914162900113</v>
      </c>
      <c r="CH89" s="15">
        <f>CG89*(1-IF(CH$2&lt;=2032,'MP-2016 factors'!EJ70,HLOOKUP('MP-2016 factors'!$CE$2,'MP-2016 factors'!$CE$2:$CE$103,2+$A89-20)))</f>
        <v>0.42574892595519981</v>
      </c>
      <c r="CI89" s="15">
        <f>CH89*(1-IF(CI$2&lt;=2032,'MP-2016 factors'!EK70,HLOOKUP('MP-2016 factors'!$CE$2,'MP-2016 factors'!$CE$2:$CE$103,2+$A89-20)))</f>
        <v>0.42161916137343436</v>
      </c>
      <c r="CJ89" s="15">
        <f>CI89*(1-IF(CJ$2&lt;=2032,'MP-2016 factors'!EL70,HLOOKUP('MP-2016 factors'!$CE$2,'MP-2016 factors'!$CE$2:$CE$103,2+$A89-20)))</f>
        <v>0.41752945550811205</v>
      </c>
      <c r="CK89" s="15">
        <f>CJ89*(1-IF(CK$2&lt;=2032,'MP-2016 factors'!EM70,HLOOKUP('MP-2016 factors'!$CE$2,'MP-2016 factors'!$CE$2:$CE$103,2+$A89-20)))</f>
        <v>0.41347941978968333</v>
      </c>
      <c r="CL89" s="15">
        <f>CK89*(1-IF(CL$2&lt;=2032,'MP-2016 factors'!EN70,HLOOKUP('MP-2016 factors'!$CE$2,'MP-2016 factors'!$CE$2:$CE$103,2+$A89-20)))</f>
        <v>0.40946866941772336</v>
      </c>
      <c r="CM89" s="15">
        <f>CL89*(1-IF(CM$2&lt;=2032,'MP-2016 factors'!EO70,HLOOKUP('MP-2016 factors'!$CE$2,'MP-2016 factors'!$CE$2:$CE$103,2+$A89-20)))</f>
        <v>0.40549682332437142</v>
      </c>
      <c r="CN89" s="15">
        <f>CM89*(1-IF(CN$2&lt;=2032,'MP-2016 factors'!EP70,HLOOKUP('MP-2016 factors'!$CE$2,'MP-2016 factors'!$CE$2:$CE$103,2+$A89-20)))</f>
        <v>0.40156350413812503</v>
      </c>
      <c r="CO89" s="15">
        <f>CN89*(1-IF(CO$2&lt;=2032,'MP-2016 factors'!EQ70,HLOOKUP('MP-2016 factors'!$CE$2,'MP-2016 factors'!$CE$2:$CE$103,2+$A89-20)))</f>
        <v>0.39766833814798519</v>
      </c>
      <c r="CP89" s="15">
        <f>CO89*(1-IF(CP$2&lt;=2032,'MP-2016 factors'!ER70,HLOOKUP('MP-2016 factors'!$CE$2,'MP-2016 factors'!$CE$2:$CE$103,2+$A89-20)))</f>
        <v>0.39381095526794974</v>
      </c>
      <c r="CQ89" s="15">
        <f>CP89*(1-IF(CQ$2&lt;=2032,'MP-2016 factors'!ES70,HLOOKUP('MP-2016 factors'!$CE$2,'MP-2016 factors'!$CE$2:$CE$103,2+$A89-20)))</f>
        <v>0.38999098900185059</v>
      </c>
      <c r="CR89" s="15">
        <f>CQ89*(1-IF(CR$2&lt;=2032,'MP-2016 factors'!ET70,HLOOKUP('MP-2016 factors'!$CE$2,'MP-2016 factors'!$CE$2:$CE$103,2+$A89-20)))</f>
        <v>0.38620807640853261</v>
      </c>
      <c r="CS89" s="15">
        <f>CR89*(1-IF(CS$2&lt;=2032,'MP-2016 factors'!EU70,HLOOKUP('MP-2016 factors'!$CE$2,'MP-2016 factors'!$CE$2:$CE$103,2+$A89-20)))</f>
        <v>0.38246185806736982</v>
      </c>
      <c r="CT89" s="15">
        <f>CS89*(1-IF(CT$2&lt;=2032,'MP-2016 factors'!EV70,HLOOKUP('MP-2016 factors'!$CE$2,'MP-2016 factors'!$CE$2:$CE$103,2+$A89-20)))</f>
        <v>0.37875197804411631</v>
      </c>
      <c r="CU89" s="15">
        <f>CT89*(1-IF(CU$2&lt;=2032,'MP-2016 factors'!EW70,HLOOKUP('MP-2016 factors'!$CE$2,'MP-2016 factors'!$CE$2:$CE$103,2+$A89-20)))</f>
        <v>0.37507808385708835</v>
      </c>
      <c r="CV89" s="15">
        <f>CU89*(1-IF(CV$2&lt;=2032,'MP-2016 factors'!EX70,HLOOKUP('MP-2016 factors'!$CE$2,'MP-2016 factors'!$CE$2:$CE$103,2+$A89-20)))</f>
        <v>0.37143982644367457</v>
      </c>
      <c r="CW89" s="15">
        <f>CV89*(1-IF(CW$2&lt;=2032,'MP-2016 factors'!EY70,HLOOKUP('MP-2016 factors'!$CE$2,'MP-2016 factors'!$CE$2:$CE$103,2+$A89-20)))</f>
        <v>0.36783686012717093</v>
      </c>
      <c r="CX89" s="15">
        <f>CW89*(1-IF(CX$2&lt;=2032,'MP-2016 factors'!EZ70,HLOOKUP('MP-2016 factors'!$CE$2,'MP-2016 factors'!$CE$2:$CE$103,2+$A89-20)))</f>
        <v>0.36426884258393738</v>
      </c>
      <c r="CY89" s="15">
        <f>CX89*(1-IF(CY$2&lt;=2032,'MP-2016 factors'!FA70,HLOOKUP('MP-2016 factors'!$CE$2,'MP-2016 factors'!$CE$2:$CE$103,2+$A89-20)))</f>
        <v>0.36073543481087317</v>
      </c>
      <c r="CZ89" s="15">
        <f>CY89*(1-IF(CZ$2&lt;=2032,'MP-2016 factors'!FB70,HLOOKUP('MP-2016 factors'!$CE$2,'MP-2016 factors'!$CE$2:$CE$103,2+$A89-20)))</f>
        <v>0.3572363010932077</v>
      </c>
      <c r="DA89" s="15">
        <f>CZ89*(1-IF(DA$2&lt;=2032,'MP-2016 factors'!FC70,HLOOKUP('MP-2016 factors'!$CE$2,'MP-2016 factors'!$CE$2:$CE$103,2+$A89-20)))</f>
        <v>0.35377110897260355</v>
      </c>
      <c r="DB89" s="15">
        <f>DA89*(1-IF(DB$2&lt;=2032,'MP-2016 factors'!FD70,HLOOKUP('MP-2016 factors'!$CE$2,'MP-2016 factors'!$CE$2:$CE$103,2+$A89-20)))</f>
        <v>0.35033952921556927</v>
      </c>
      <c r="DC89" s="15">
        <f>DB89*(1-IF(DC$2&lt;=2032,'MP-2016 factors'!FE70,HLOOKUP('MP-2016 factors'!$CE$2,'MP-2016 factors'!$CE$2:$CE$103,2+$A89-20)))</f>
        <v>0.34694123578217823</v>
      </c>
      <c r="DD89" s="15">
        <f>DC89*(1-IF(DD$2&lt;=2032,'MP-2016 factors'!FF70,HLOOKUP('MP-2016 factors'!$CE$2,'MP-2016 factors'!$CE$2:$CE$103,2+$A89-20)))</f>
        <v>0.34357590579509106</v>
      </c>
      <c r="DE89" s="15">
        <f>DD89*(1-IF(DE$2&lt;=2032,'MP-2016 factors'!FG70,HLOOKUP('MP-2016 factors'!$CE$2,'MP-2016 factors'!$CE$2:$CE$103,2+$A89-20)))</f>
        <v>0.34024321950887865</v>
      </c>
      <c r="DF89" s="15">
        <f>DE89*(1-IF(DF$2&lt;=2032,'MP-2016 factors'!FH70,HLOOKUP('MP-2016 factors'!$CE$2,'MP-2016 factors'!$CE$2:$CE$103,2+$A89-20)))</f>
        <v>0.33694286027964249</v>
      </c>
    </row>
    <row r="90" spans="1:110" x14ac:dyDescent="0.25">
      <c r="A90">
        <f t="shared" si="17"/>
        <v>88</v>
      </c>
      <c r="B90" s="15">
        <v>1</v>
      </c>
      <c r="C90" s="15">
        <f>B90*(1-IF(C$2&lt;=2032,'MP-2016 factors'!BE71,HLOOKUP('MP-2016 factors'!$CE$2,'MP-2016 factors'!$CE$2:$CE$103,2+$A90-20)))</f>
        <v>0.98440000000000005</v>
      </c>
      <c r="D90" s="15">
        <f>C90*(1-IF(D$2&lt;=2032,'MP-2016 factors'!BF71,HLOOKUP('MP-2016 factors'!$CE$2,'MP-2016 factors'!$CE$2:$CE$103,2+$A90-20)))</f>
        <v>0.96924024000000009</v>
      </c>
      <c r="E90" s="15">
        <f>D90*(1-IF(E$2&lt;=2032,'MP-2016 factors'!BG71,HLOOKUP('MP-2016 factors'!$CE$2,'MP-2016 factors'!$CE$2:$CE$103,2+$A90-20)))</f>
        <v>0.9548954844480001</v>
      </c>
      <c r="F90" s="15">
        <f>E90*(1-IF(F$2&lt;=2032,'MP-2016 factors'!BH71,HLOOKUP('MP-2016 factors'!$CE$2,'MP-2016 factors'!$CE$2:$CE$103,2+$A90-20)))</f>
        <v>0.94162243721417282</v>
      </c>
      <c r="G90" s="15">
        <f>F90*(1-IF(G$2&lt;=2032,'MP-2016 factors'!BI71,HLOOKUP('MP-2016 factors'!$CE$2,'MP-2016 factors'!$CE$2:$CE$103,2+$A90-20)))</f>
        <v>0.9296638322615528</v>
      </c>
      <c r="H90" s="15">
        <f>G90*(1-IF(H$2&lt;=2032,'MP-2016 factors'!BJ71,HLOOKUP('MP-2016 factors'!$CE$2,'MP-2016 factors'!$CE$2:$CE$103,2+$A90-20)))</f>
        <v>0.91915863095699724</v>
      </c>
      <c r="I90" s="15">
        <f>H90*(1-IF(I$2&lt;=2032,'MP-2016 factors'!BK71,HLOOKUP('MP-2016 factors'!$CE$2,'MP-2016 factors'!$CE$2:$CE$103,2+$A90-20)))</f>
        <v>0.91005896051052293</v>
      </c>
      <c r="J90" s="15">
        <f>I90*(1-IF(J$2&lt;=2032,'MP-2016 factors'!BL71,HLOOKUP('MP-2016 factors'!$CE$2,'MP-2016 factors'!$CE$2:$CE$103,2+$A90-20)))</f>
        <v>0.90104937680146868</v>
      </c>
      <c r="K90" s="15">
        <f>J90*(1-IF(K$2&lt;=2032,'MP-2016 factors'!BM71,HLOOKUP('MP-2016 factors'!$CE$2,'MP-2016 factors'!$CE$2:$CE$103,2+$A90-20)))</f>
        <v>0.89212898797113416</v>
      </c>
      <c r="L90" s="15">
        <f>K90*(1-IF(L$2&lt;=2032,'MP-2016 factors'!BN71,HLOOKUP('MP-2016 factors'!$CE$2,'MP-2016 factors'!$CE$2:$CE$103,2+$A90-20)))</f>
        <v>0.8832969109902199</v>
      </c>
      <c r="M90" s="15">
        <f>L90*(1-IF(M$2&lt;=2032,'MP-2016 factors'!BO71,HLOOKUP('MP-2016 factors'!$CE$2,'MP-2016 factors'!$CE$2:$CE$103,2+$A90-20)))</f>
        <v>0.87446394188031773</v>
      </c>
      <c r="N90" s="15">
        <f>M90*(1-IF(N$2&lt;=2032,'MP-2016 factors'!BP71,HLOOKUP('MP-2016 factors'!$CE$2,'MP-2016 factors'!$CE$2:$CE$103,2+$A90-20)))</f>
        <v>0.86571930246151452</v>
      </c>
      <c r="O90" s="15">
        <f>N90*(1-IF(O$2&lt;=2032,'MP-2016 factors'!BQ71,HLOOKUP('MP-2016 factors'!$CE$2,'MP-2016 factors'!$CE$2:$CE$103,2+$A90-20)))</f>
        <v>0.8571486813671455</v>
      </c>
      <c r="P90" s="15">
        <f>O90*(1-IF(P$2&lt;=2032,'MP-2016 factors'!BR71,HLOOKUP('MP-2016 factors'!$CE$2,'MP-2016 factors'!$CE$2:$CE$103,2+$A90-20)))</f>
        <v>0.84866290942161071</v>
      </c>
      <c r="Q90" s="15">
        <f>P90*(1-IF(Q$2&lt;=2032,'MP-2016 factors'!BS71,HLOOKUP('MP-2016 factors'!$CE$2,'MP-2016 factors'!$CE$2:$CE$103,2+$A90-20)))</f>
        <v>0.84026114661833673</v>
      </c>
      <c r="R90" s="15">
        <f>Q90*(1-IF(R$2&lt;=2032,'MP-2016 factors'!BT71,HLOOKUP('MP-2016 factors'!$CE$2,'MP-2016 factors'!$CE$2:$CE$103,2+$A90-20)))</f>
        <v>0.83202658738147706</v>
      </c>
      <c r="S90" s="15">
        <f>R90*(1-IF(S$2&lt;=2032,'MP-2016 factors'!BU71,HLOOKUP('MP-2016 factors'!$CE$2,'MP-2016 factors'!$CE$2:$CE$103,2+$A90-20)))</f>
        <v>0.82387272682513857</v>
      </c>
      <c r="T90" s="15">
        <f>S90*(1-IF(T$2&lt;=2032,'MP-2016 factors'!BV71,HLOOKUP('MP-2016 factors'!$CE$2,'MP-2016 factors'!$CE$2:$CE$103,2+$A90-20)))</f>
        <v>0.81579877410225221</v>
      </c>
      <c r="U90" s="15">
        <f>T90*(1-IF(U$2&lt;=2032,'MP-2016 factors'!BW71,HLOOKUP('MP-2016 factors'!$CE$2,'MP-2016 factors'!$CE$2:$CE$103,2+$A90-20)))</f>
        <v>0.80788552599346031</v>
      </c>
      <c r="V90" s="15">
        <f>U90*(1-IF(V$2&lt;=2032,'MP-2016 factors'!BX71,HLOOKUP('MP-2016 factors'!$CE$2,'MP-2016 factors'!$CE$2:$CE$103,2+$A90-20)))</f>
        <v>0.80004903639132374</v>
      </c>
      <c r="W90" s="15">
        <f>V90*(1-IF(W$2&lt;=2032,'MP-2016 factors'!BY71,HLOOKUP('MP-2016 factors'!$CE$2,'MP-2016 factors'!$CE$2:$CE$103,2+$A90-20)))</f>
        <v>0.792368565641967</v>
      </c>
      <c r="X90" s="15">
        <f>W90*(1-IF(X$2&lt;=2032,'MP-2016 factors'!BZ71,HLOOKUP('MP-2016 factors'!$CE$2,'MP-2016 factors'!$CE$2:$CE$103,2+$A90-20)))</f>
        <v>0.7848410642683683</v>
      </c>
      <c r="Y90" s="15">
        <f>X90*(1-IF(Y$2&lt;=2032,'MP-2016 factors'!CA71,HLOOKUP('MP-2016 factors'!$CE$2,'MP-2016 factors'!$CE$2:$CE$103,2+$A90-20)))</f>
        <v>0.77738507415781888</v>
      </c>
      <c r="Z90" s="15">
        <f>Y90*(1-IF(Z$2&lt;=2032,'MP-2016 factors'!CB71,HLOOKUP('MP-2016 factors'!$CE$2,'MP-2016 factors'!$CE$2:$CE$103,2+$A90-20)))</f>
        <v>0.77007765446073539</v>
      </c>
      <c r="AA90" s="15">
        <f>Z90*(1-IF(AA$2&lt;=2032,'MP-2016 factors'!CC71,HLOOKUP('MP-2016 factors'!$CE$2,'MP-2016 factors'!$CE$2:$CE$103,2+$A90-20)))</f>
        <v>0.76283892450880453</v>
      </c>
      <c r="AB90" s="15">
        <f>AA90*(1-IF(AB$2&lt;=2032,'MP-2016 factors'!CD71,HLOOKUP('MP-2016 factors'!$CE$2,'MP-2016 factors'!$CE$2:$CE$103,2+$A90-20)))</f>
        <v>0.75559195472597096</v>
      </c>
      <c r="AC90" s="15">
        <f>AB90*(1-IF(AC$2&lt;=2032,'MP-2016 factors'!CE71,HLOOKUP('MP-2016 factors'!$CE$2,'MP-2016 factors'!$CE$2:$CE$103,2+$A90-20)))</f>
        <v>0.74833827196060165</v>
      </c>
      <c r="AD90" s="15">
        <f>AC90*(1-IF(AD$2&lt;=2032,'MP-2016 factors'!CF71,HLOOKUP('MP-2016 factors'!$CE$2,'MP-2016 factors'!$CE$2:$CE$103,2+$A90-20)))</f>
        <v>0.74115422454977986</v>
      </c>
      <c r="AE90" s="15">
        <f>AD90*(1-IF(AE$2&lt;=2032,'MP-2016 factors'!CG71,HLOOKUP('MP-2016 factors'!$CE$2,'MP-2016 factors'!$CE$2:$CE$103,2+$A90-20)))</f>
        <v>0.73403914399410197</v>
      </c>
      <c r="AF90" s="15">
        <f>AE90*(1-IF(AF$2&lt;=2032,'MP-2016 factors'!CH71,HLOOKUP('MP-2016 factors'!$CE$2,'MP-2016 factors'!$CE$2:$CE$103,2+$A90-20)))</f>
        <v>0.7269923682117585</v>
      </c>
      <c r="AG90" s="15">
        <f>AF90*(1-IF(AG$2&lt;=2032,'MP-2016 factors'!CI71,HLOOKUP('MP-2016 factors'!$CE$2,'MP-2016 factors'!$CE$2:$CE$103,2+$A90-20)))</f>
        <v>0.72001324147692558</v>
      </c>
      <c r="AH90" s="15">
        <f>AG90*(1-IF(AH$2&lt;=2032,'MP-2016 factors'!CJ71,HLOOKUP('MP-2016 factors'!$CE$2,'MP-2016 factors'!$CE$2:$CE$103,2+$A90-20)))</f>
        <v>0.71310111435874701</v>
      </c>
      <c r="AI90" s="15">
        <f>AH90*(1-IF(AI$2&lt;=2032,'MP-2016 factors'!CK71,HLOOKUP('MP-2016 factors'!$CE$2,'MP-2016 factors'!$CE$2:$CE$103,2+$A90-20)))</f>
        <v>0.70625534366090303</v>
      </c>
      <c r="AJ90" s="15">
        <f>AI90*(1-IF(AJ$2&lt;=2032,'MP-2016 factors'!CL71,HLOOKUP('MP-2016 factors'!$CE$2,'MP-2016 factors'!$CE$2:$CE$103,2+$A90-20)))</f>
        <v>0.69947529236175832</v>
      </c>
      <c r="AK90" s="15">
        <f>AJ90*(1-IF(AK$2&lt;=2032,'MP-2016 factors'!CM71,HLOOKUP('MP-2016 factors'!$CE$2,'MP-2016 factors'!$CE$2:$CE$103,2+$A90-20)))</f>
        <v>0.69276032955508537</v>
      </c>
      <c r="AL90" s="15">
        <f>AK90*(1-IF(AL$2&lt;=2032,'MP-2016 factors'!CN71,HLOOKUP('MP-2016 factors'!$CE$2,'MP-2016 factors'!$CE$2:$CE$103,2+$A90-20)))</f>
        <v>0.68610983039135653</v>
      </c>
      <c r="AM90" s="15">
        <f>AL90*(1-IF(AM$2&lt;=2032,'MP-2016 factors'!CO71,HLOOKUP('MP-2016 factors'!$CE$2,'MP-2016 factors'!$CE$2:$CE$103,2+$A90-20)))</f>
        <v>0.67952317601959944</v>
      </c>
      <c r="AN90" s="15">
        <f>AM90*(1-IF(AN$2&lt;=2032,'MP-2016 factors'!CP71,HLOOKUP('MP-2016 factors'!$CE$2,'MP-2016 factors'!$CE$2:$CE$103,2+$A90-20)))</f>
        <v>0.67299975352981123</v>
      </c>
      <c r="AO90" s="15">
        <f>AN90*(1-IF(AO$2&lt;=2032,'MP-2016 factors'!CQ71,HLOOKUP('MP-2016 factors'!$CE$2,'MP-2016 factors'!$CE$2:$CE$103,2+$A90-20)))</f>
        <v>0.66653895589592504</v>
      </c>
      <c r="AP90" s="15">
        <f>AO90*(1-IF(AP$2&lt;=2032,'MP-2016 factors'!CR71,HLOOKUP('MP-2016 factors'!$CE$2,'MP-2016 factors'!$CE$2:$CE$103,2+$A90-20)))</f>
        <v>0.66014018191932411</v>
      </c>
      <c r="AQ90" s="15">
        <f>AP90*(1-IF(AQ$2&lt;=2032,'MP-2016 factors'!CS71,HLOOKUP('MP-2016 factors'!$CE$2,'MP-2016 factors'!$CE$2:$CE$103,2+$A90-20)))</f>
        <v>0.65380283617289858</v>
      </c>
      <c r="AR90" s="15">
        <f>AQ90*(1-IF(AR$2&lt;=2032,'MP-2016 factors'!CT71,HLOOKUP('MP-2016 factors'!$CE$2,'MP-2016 factors'!$CE$2:$CE$103,2+$A90-20)))</f>
        <v>0.64752632894563877</v>
      </c>
      <c r="AS90" s="15">
        <f>AR90*(1-IF(AS$2&lt;=2032,'MP-2016 factors'!CU71,HLOOKUP('MP-2016 factors'!$CE$2,'MP-2016 factors'!$CE$2:$CE$103,2+$A90-20)))</f>
        <v>0.64131007618776059</v>
      </c>
      <c r="AT90" s="15">
        <f>AS90*(1-IF(AT$2&lt;=2032,'MP-2016 factors'!CV71,HLOOKUP('MP-2016 factors'!$CE$2,'MP-2016 factors'!$CE$2:$CE$103,2+$A90-20)))</f>
        <v>0.63515349945635802</v>
      </c>
      <c r="AU90" s="15">
        <f>AT90*(1-IF(AU$2&lt;=2032,'MP-2016 factors'!CW71,HLOOKUP('MP-2016 factors'!$CE$2,'MP-2016 factors'!$CE$2:$CE$103,2+$A90-20)))</f>
        <v>0.62905602586157694</v>
      </c>
      <c r="AV90" s="15">
        <f>AU90*(1-IF(AV$2&lt;=2032,'MP-2016 factors'!CX71,HLOOKUP('MP-2016 factors'!$CE$2,'MP-2016 factors'!$CE$2:$CE$103,2+$A90-20)))</f>
        <v>0.6230170880133058</v>
      </c>
      <c r="AW90" s="15">
        <f>AV90*(1-IF(AW$2&lt;=2032,'MP-2016 factors'!CY71,HLOOKUP('MP-2016 factors'!$CE$2,'MP-2016 factors'!$CE$2:$CE$103,2+$A90-20)))</f>
        <v>0.61703612396837804</v>
      </c>
      <c r="AX90" s="15">
        <f>AW90*(1-IF(AX$2&lt;=2032,'MP-2016 factors'!CZ71,HLOOKUP('MP-2016 factors'!$CE$2,'MP-2016 factors'!$CE$2:$CE$103,2+$A90-20)))</f>
        <v>0.6111125771782816</v>
      </c>
      <c r="AY90" s="15">
        <f>AX90*(1-IF(AY$2&lt;=2032,'MP-2016 factors'!DA71,HLOOKUP('MP-2016 factors'!$CE$2,'MP-2016 factors'!$CE$2:$CE$103,2+$A90-20)))</f>
        <v>0.60524589643737003</v>
      </c>
      <c r="AZ90" s="15">
        <f>AY90*(1-IF(AZ$2&lt;=2032,'MP-2016 factors'!DB71,HLOOKUP('MP-2016 factors'!$CE$2,'MP-2016 factors'!$CE$2:$CE$103,2+$A90-20)))</f>
        <v>0.59943553583157128</v>
      </c>
      <c r="BA90" s="15">
        <f>AZ90*(1-IF(BA$2&lt;=2032,'MP-2016 factors'!DC71,HLOOKUP('MP-2016 factors'!$CE$2,'MP-2016 factors'!$CE$2:$CE$103,2+$A90-20)))</f>
        <v>0.59368095468758819</v>
      </c>
      <c r="BB90" s="15">
        <f>BA90*(1-IF(BB$2&lt;=2032,'MP-2016 factors'!DD71,HLOOKUP('MP-2016 factors'!$CE$2,'MP-2016 factors'!$CE$2:$CE$103,2+$A90-20)))</f>
        <v>0.58798161752258726</v>
      </c>
      <c r="BC90" s="15">
        <f>BB90*(1-IF(BC$2&lt;=2032,'MP-2016 factors'!DE71,HLOOKUP('MP-2016 factors'!$CE$2,'MP-2016 factors'!$CE$2:$CE$103,2+$A90-20)))</f>
        <v>0.58233699399437044</v>
      </c>
      <c r="BD90" s="15">
        <f>BC90*(1-IF(BD$2&lt;=2032,'MP-2016 factors'!DF71,HLOOKUP('MP-2016 factors'!$CE$2,'MP-2016 factors'!$CE$2:$CE$103,2+$A90-20)))</f>
        <v>0.57674655885202442</v>
      </c>
      <c r="BE90" s="15">
        <f>BD90*(1-IF(BE$2&lt;=2032,'MP-2016 factors'!DG71,HLOOKUP('MP-2016 factors'!$CE$2,'MP-2016 factors'!$CE$2:$CE$103,2+$A90-20)))</f>
        <v>0.5712097918870449</v>
      </c>
      <c r="BF90" s="15">
        <f>BE90*(1-IF(BF$2&lt;=2032,'MP-2016 factors'!DH71,HLOOKUP('MP-2016 factors'!$CE$2,'MP-2016 factors'!$CE$2:$CE$103,2+$A90-20)))</f>
        <v>0.56572617788492929</v>
      </c>
      <c r="BG90" s="15">
        <f>BF90*(1-IF(BG$2&lt;=2032,'MP-2016 factors'!DI71,HLOOKUP('MP-2016 factors'!$CE$2,'MP-2016 factors'!$CE$2:$CE$103,2+$A90-20)))</f>
        <v>0.56029520657723397</v>
      </c>
      <c r="BH90" s="15">
        <f>BG90*(1-IF(BH$2&lt;=2032,'MP-2016 factors'!DJ71,HLOOKUP('MP-2016 factors'!$CE$2,'MP-2016 factors'!$CE$2:$CE$103,2+$A90-20)))</f>
        <v>0.55491637259409254</v>
      </c>
      <c r="BI90" s="15">
        <f>BH90*(1-IF(BI$2&lt;=2032,'MP-2016 factors'!DK71,HLOOKUP('MP-2016 factors'!$CE$2,'MP-2016 factors'!$CE$2:$CE$103,2+$A90-20)))</f>
        <v>0.54958917541718921</v>
      </c>
      <c r="BJ90" s="15">
        <f>BI90*(1-IF(BJ$2&lt;=2032,'MP-2016 factors'!DL71,HLOOKUP('MP-2016 factors'!$CE$2,'MP-2016 factors'!$CE$2:$CE$103,2+$A90-20)))</f>
        <v>0.54431311933318416</v>
      </c>
      <c r="BK90" s="15">
        <f>BJ90*(1-IF(BK$2&lt;=2032,'MP-2016 factors'!DM71,HLOOKUP('MP-2016 factors'!$CE$2,'MP-2016 factors'!$CE$2:$CE$103,2+$A90-20)))</f>
        <v>0.53908771338758554</v>
      </c>
      <c r="BL90" s="15">
        <f>BK90*(1-IF(BL$2&lt;=2032,'MP-2016 factors'!DN71,HLOOKUP('MP-2016 factors'!$CE$2,'MP-2016 factors'!$CE$2:$CE$103,2+$A90-20)))</f>
        <v>0.53391247133906472</v>
      </c>
      <c r="BM90" s="15">
        <f>BL90*(1-IF(BM$2&lt;=2032,'MP-2016 factors'!DO71,HLOOKUP('MP-2016 factors'!$CE$2,'MP-2016 factors'!$CE$2:$CE$103,2+$A90-20)))</f>
        <v>0.52878691161420965</v>
      </c>
      <c r="BN90" s="15">
        <f>BM90*(1-IF(BN$2&lt;=2032,'MP-2016 factors'!DP71,HLOOKUP('MP-2016 factors'!$CE$2,'MP-2016 factors'!$CE$2:$CE$103,2+$A90-20)))</f>
        <v>0.52371055726271321</v>
      </c>
      <c r="BO90" s="15">
        <f>BN90*(1-IF(BO$2&lt;=2032,'MP-2016 factors'!DQ71,HLOOKUP('MP-2016 factors'!$CE$2,'MP-2016 factors'!$CE$2:$CE$103,2+$A90-20)))</f>
        <v>0.51868293591299108</v>
      </c>
      <c r="BP90" s="15">
        <f>BO90*(1-IF(BP$2&lt;=2032,'MP-2016 factors'!DR71,HLOOKUP('MP-2016 factors'!$CE$2,'MP-2016 factors'!$CE$2:$CE$103,2+$A90-20)))</f>
        <v>0.51370357972822633</v>
      </c>
      <c r="BQ90" s="15">
        <f>BP90*(1-IF(BQ$2&lt;=2032,'MP-2016 factors'!DS71,HLOOKUP('MP-2016 factors'!$CE$2,'MP-2016 factors'!$CE$2:$CE$103,2+$A90-20)))</f>
        <v>0.50877202536283528</v>
      </c>
      <c r="BR90" s="15">
        <f>BQ90*(1-IF(BR$2&lt;=2032,'MP-2016 factors'!DT71,HLOOKUP('MP-2016 factors'!$CE$2,'MP-2016 factors'!$CE$2:$CE$103,2+$A90-20)))</f>
        <v>0.503887813919352</v>
      </c>
      <c r="BS90" s="15">
        <f>BR90*(1-IF(BS$2&lt;=2032,'MP-2016 factors'!DU71,HLOOKUP('MP-2016 factors'!$CE$2,'MP-2016 factors'!$CE$2:$CE$103,2+$A90-20)))</f>
        <v>0.49905049090572617</v>
      </c>
      <c r="BT90" s="15">
        <f>BS90*(1-IF(BT$2&lt;=2032,'MP-2016 factors'!DV71,HLOOKUP('MP-2016 factors'!$CE$2,'MP-2016 factors'!$CE$2:$CE$103,2+$A90-20)))</f>
        <v>0.49425960619303116</v>
      </c>
      <c r="BU90" s="15">
        <f>BT90*(1-IF(BU$2&lt;=2032,'MP-2016 factors'!DW71,HLOOKUP('MP-2016 factors'!$CE$2,'MP-2016 factors'!$CE$2:$CE$103,2+$A90-20)))</f>
        <v>0.48951471397357804</v>
      </c>
      <c r="BV90" s="15">
        <f>BU90*(1-IF(BV$2&lt;=2032,'MP-2016 factors'!DX71,HLOOKUP('MP-2016 factors'!$CE$2,'MP-2016 factors'!$CE$2:$CE$103,2+$A90-20)))</f>
        <v>0.48481537271943165</v>
      </c>
      <c r="BW90" s="15">
        <f>BV90*(1-IF(BW$2&lt;=2032,'MP-2016 factors'!DY71,HLOOKUP('MP-2016 factors'!$CE$2,'MP-2016 factors'!$CE$2:$CE$103,2+$A90-20)))</f>
        <v>0.48016114514132507</v>
      </c>
      <c r="BX90" s="15">
        <f>BW90*(1-IF(BX$2&lt;=2032,'MP-2016 factors'!DZ71,HLOOKUP('MP-2016 factors'!$CE$2,'MP-2016 factors'!$CE$2:$CE$103,2+$A90-20)))</f>
        <v>0.47555159814796832</v>
      </c>
      <c r="BY90" s="15">
        <f>BX90*(1-IF(BY$2&lt;=2032,'MP-2016 factors'!EA71,HLOOKUP('MP-2016 factors'!$CE$2,'MP-2016 factors'!$CE$2:$CE$103,2+$A90-20)))</f>
        <v>0.47098630280574783</v>
      </c>
      <c r="BZ90" s="15">
        <f>BY90*(1-IF(BZ$2&lt;=2032,'MP-2016 factors'!EB71,HLOOKUP('MP-2016 factors'!$CE$2,'MP-2016 factors'!$CE$2:$CE$103,2+$A90-20)))</f>
        <v>0.46646483429881264</v>
      </c>
      <c r="CA90" s="15">
        <f>BZ90*(1-IF(CA$2&lt;=2032,'MP-2016 factors'!EC71,HLOOKUP('MP-2016 factors'!$CE$2,'MP-2016 factors'!$CE$2:$CE$103,2+$A90-20)))</f>
        <v>0.46198677188954401</v>
      </c>
      <c r="CB90" s="15">
        <f>CA90*(1-IF(CB$2&lt;=2032,'MP-2016 factors'!ED71,HLOOKUP('MP-2016 factors'!$CE$2,'MP-2016 factors'!$CE$2:$CE$103,2+$A90-20)))</f>
        <v>0.45755169887940439</v>
      </c>
      <c r="CC90" s="15">
        <f>CB90*(1-IF(CC$2&lt;=2032,'MP-2016 factors'!EE71,HLOOKUP('MP-2016 factors'!$CE$2,'MP-2016 factors'!$CE$2:$CE$103,2+$A90-20)))</f>
        <v>0.45315920257016207</v>
      </c>
      <c r="CD90" s="15">
        <f>CC90*(1-IF(CD$2&lt;=2032,'MP-2016 factors'!EF71,HLOOKUP('MP-2016 factors'!$CE$2,'MP-2016 factors'!$CE$2:$CE$103,2+$A90-20)))</f>
        <v>0.44880887422548849</v>
      </c>
      <c r="CE90" s="15">
        <f>CD90*(1-IF(CE$2&lt;=2032,'MP-2016 factors'!EG71,HLOOKUP('MP-2016 factors'!$CE$2,'MP-2016 factors'!$CE$2:$CE$103,2+$A90-20)))</f>
        <v>0.44450030903292376</v>
      </c>
      <c r="CF90" s="15">
        <f>CE90*(1-IF(CF$2&lt;=2032,'MP-2016 factors'!EH71,HLOOKUP('MP-2016 factors'!$CE$2,'MP-2016 factors'!$CE$2:$CE$103,2+$A90-20)))</f>
        <v>0.44023310606620769</v>
      </c>
      <c r="CG90" s="15">
        <f>CF90*(1-IF(CG$2&lt;=2032,'MP-2016 factors'!EI71,HLOOKUP('MP-2016 factors'!$CE$2,'MP-2016 factors'!$CE$2:$CE$103,2+$A90-20)))</f>
        <v>0.43600686824797208</v>
      </c>
      <c r="CH90" s="15">
        <f>CG90*(1-IF(CH$2&lt;=2032,'MP-2016 factors'!EJ71,HLOOKUP('MP-2016 factors'!$CE$2,'MP-2016 factors'!$CE$2:$CE$103,2+$A90-20)))</f>
        <v>0.43182120231279153</v>
      </c>
      <c r="CI90" s="15">
        <f>CH90*(1-IF(CI$2&lt;=2032,'MP-2016 factors'!EK71,HLOOKUP('MP-2016 factors'!$CE$2,'MP-2016 factors'!$CE$2:$CE$103,2+$A90-20)))</f>
        <v>0.42767571877058869</v>
      </c>
      <c r="CJ90" s="15">
        <f>CI90*(1-IF(CJ$2&lt;=2032,'MP-2016 factors'!EL71,HLOOKUP('MP-2016 factors'!$CE$2,'MP-2016 factors'!$CE$2:$CE$103,2+$A90-20)))</f>
        <v>0.423570031870391</v>
      </c>
      <c r="CK90" s="15">
        <f>CJ90*(1-IF(CK$2&lt;=2032,'MP-2016 factors'!EM71,HLOOKUP('MP-2016 factors'!$CE$2,'MP-2016 factors'!$CE$2:$CE$103,2+$A90-20)))</f>
        <v>0.4195037595644352</v>
      </c>
      <c r="CL90" s="15">
        <f>CK90*(1-IF(CL$2&lt;=2032,'MP-2016 factors'!EN71,HLOOKUP('MP-2016 factors'!$CE$2,'MP-2016 factors'!$CE$2:$CE$103,2+$A90-20)))</f>
        <v>0.4154765234726166</v>
      </c>
      <c r="CM90" s="15">
        <f>CL90*(1-IF(CM$2&lt;=2032,'MP-2016 factors'!EO71,HLOOKUP('MP-2016 factors'!$CE$2,'MP-2016 factors'!$CE$2:$CE$103,2+$A90-20)))</f>
        <v>0.41148794884727946</v>
      </c>
      <c r="CN90" s="15">
        <f>CM90*(1-IF(CN$2&lt;=2032,'MP-2016 factors'!EP71,HLOOKUP('MP-2016 factors'!$CE$2,'MP-2016 factors'!$CE$2:$CE$103,2+$A90-20)))</f>
        <v>0.40753766453834556</v>
      </c>
      <c r="CO90" s="15">
        <f>CN90*(1-IF(CO$2&lt;=2032,'MP-2016 factors'!EQ71,HLOOKUP('MP-2016 factors'!$CE$2,'MP-2016 factors'!$CE$2:$CE$103,2+$A90-20)))</f>
        <v>0.40362530295877741</v>
      </c>
      <c r="CP90" s="15">
        <f>CO90*(1-IF(CP$2&lt;=2032,'MP-2016 factors'!ER71,HLOOKUP('MP-2016 factors'!$CE$2,'MP-2016 factors'!$CE$2:$CE$103,2+$A90-20)))</f>
        <v>0.3997505000503731</v>
      </c>
      <c r="CQ90" s="15">
        <f>CP90*(1-IF(CQ$2&lt;=2032,'MP-2016 factors'!ES71,HLOOKUP('MP-2016 factors'!$CE$2,'MP-2016 factors'!$CE$2:$CE$103,2+$A90-20)))</f>
        <v>0.39591289524988948</v>
      </c>
      <c r="CR90" s="15">
        <f>CQ90*(1-IF(CR$2&lt;=2032,'MP-2016 factors'!ET71,HLOOKUP('MP-2016 factors'!$CE$2,'MP-2016 factors'!$CE$2:$CE$103,2+$A90-20)))</f>
        <v>0.39211213145549051</v>
      </c>
      <c r="CS90" s="15">
        <f>CR90*(1-IF(CS$2&lt;=2032,'MP-2016 factors'!EU71,HLOOKUP('MP-2016 factors'!$CE$2,'MP-2016 factors'!$CE$2:$CE$103,2+$A90-20)))</f>
        <v>0.38834785499351776</v>
      </c>
      <c r="CT90" s="15">
        <f>CS90*(1-IF(CT$2&lt;=2032,'MP-2016 factors'!EV71,HLOOKUP('MP-2016 factors'!$CE$2,'MP-2016 factors'!$CE$2:$CE$103,2+$A90-20)))</f>
        <v>0.38461971558557995</v>
      </c>
      <c r="CU90" s="15">
        <f>CT90*(1-IF(CU$2&lt;=2032,'MP-2016 factors'!EW71,HLOOKUP('MP-2016 factors'!$CE$2,'MP-2016 factors'!$CE$2:$CE$103,2+$A90-20)))</f>
        <v>0.38092736631595836</v>
      </c>
      <c r="CV90" s="15">
        <f>CU90*(1-IF(CV$2&lt;=2032,'MP-2016 factors'!EX71,HLOOKUP('MP-2016 factors'!$CE$2,'MP-2016 factors'!$CE$2:$CE$103,2+$A90-20)))</f>
        <v>0.37727046359932515</v>
      </c>
      <c r="CW90" s="15">
        <f>CV90*(1-IF(CW$2&lt;=2032,'MP-2016 factors'!EY71,HLOOKUP('MP-2016 factors'!$CE$2,'MP-2016 factors'!$CE$2:$CE$103,2+$A90-20)))</f>
        <v>0.3736486671487716</v>
      </c>
      <c r="CX90" s="15">
        <f>CW90*(1-IF(CX$2&lt;=2032,'MP-2016 factors'!EZ71,HLOOKUP('MP-2016 factors'!$CE$2,'MP-2016 factors'!$CE$2:$CE$103,2+$A90-20)))</f>
        <v>0.37006163994414337</v>
      </c>
      <c r="CY90" s="15">
        <f>CX90*(1-IF(CY$2&lt;=2032,'MP-2016 factors'!FA71,HLOOKUP('MP-2016 factors'!$CE$2,'MP-2016 factors'!$CE$2:$CE$103,2+$A90-20)))</f>
        <v>0.36650904820067959</v>
      </c>
      <c r="CZ90" s="15">
        <f>CY90*(1-IF(CZ$2&lt;=2032,'MP-2016 factors'!FB71,HLOOKUP('MP-2016 factors'!$CE$2,'MP-2016 factors'!$CE$2:$CE$103,2+$A90-20)))</f>
        <v>0.36299056133795304</v>
      </c>
      <c r="DA90" s="15">
        <f>CZ90*(1-IF(DA$2&lt;=2032,'MP-2016 factors'!FC71,HLOOKUP('MP-2016 factors'!$CE$2,'MP-2016 factors'!$CE$2:$CE$103,2+$A90-20)))</f>
        <v>0.35950585194910867</v>
      </c>
      <c r="DB90" s="15">
        <f>DA90*(1-IF(DB$2&lt;=2032,'MP-2016 factors'!FD71,HLOOKUP('MP-2016 factors'!$CE$2,'MP-2016 factors'!$CE$2:$CE$103,2+$A90-20)))</f>
        <v>0.35605459577039722</v>
      </c>
      <c r="DC90" s="15">
        <f>DB90*(1-IF(DC$2&lt;=2032,'MP-2016 factors'!FE71,HLOOKUP('MP-2016 factors'!$CE$2,'MP-2016 factors'!$CE$2:$CE$103,2+$A90-20)))</f>
        <v>0.35263647165100137</v>
      </c>
      <c r="DD90" s="15">
        <f>DC90*(1-IF(DD$2&lt;=2032,'MP-2016 factors'!FF71,HLOOKUP('MP-2016 factors'!$CE$2,'MP-2016 factors'!$CE$2:$CE$103,2+$A90-20)))</f>
        <v>0.34925116152315172</v>
      </c>
      <c r="DE90" s="15">
        <f>DD90*(1-IF(DE$2&lt;=2032,'MP-2016 factors'!FG71,HLOOKUP('MP-2016 factors'!$CE$2,'MP-2016 factors'!$CE$2:$CE$103,2+$A90-20)))</f>
        <v>0.34589835037252947</v>
      </c>
      <c r="DF90" s="15">
        <f>DE90*(1-IF(DF$2&lt;=2032,'MP-2016 factors'!FH71,HLOOKUP('MP-2016 factors'!$CE$2,'MP-2016 factors'!$CE$2:$CE$103,2+$A90-20)))</f>
        <v>0.34257772620895316</v>
      </c>
    </row>
    <row r="91" spans="1:110" x14ac:dyDescent="0.25">
      <c r="A91">
        <f t="shared" si="17"/>
        <v>89</v>
      </c>
      <c r="B91" s="15">
        <v>1</v>
      </c>
      <c r="C91" s="15">
        <f>B91*(1-IF(C$2&lt;=2032,'MP-2016 factors'!BE72,HLOOKUP('MP-2016 factors'!$CE$2,'MP-2016 factors'!$CE$2:$CE$103,2+$A91-20)))</f>
        <v>0.98570000000000002</v>
      </c>
      <c r="D91" s="15">
        <f>C91*(1-IF(D$2&lt;=2032,'MP-2016 factors'!BF72,HLOOKUP('MP-2016 factors'!$CE$2,'MP-2016 factors'!$CE$2:$CE$103,2+$A91-20)))</f>
        <v>0.97160449000000004</v>
      </c>
      <c r="E91" s="15">
        <f>D91*(1-IF(E$2&lt;=2032,'MP-2016 factors'!BG72,HLOOKUP('MP-2016 factors'!$CE$2,'MP-2016 factors'!$CE$2:$CE$103,2+$A91-20)))</f>
        <v>0.95809918758900003</v>
      </c>
      <c r="F91" s="15">
        <f>E91*(1-IF(F$2&lt;=2032,'MP-2016 factors'!BH72,HLOOKUP('MP-2016 factors'!$CE$2,'MP-2016 factors'!$CE$2:$CE$103,2+$A91-20)))</f>
        <v>0.94545227831282519</v>
      </c>
      <c r="G91" s="15">
        <f>F91*(1-IF(G$2&lt;=2032,'MP-2016 factors'!BI72,HLOOKUP('MP-2016 factors'!$CE$2,'MP-2016 factors'!$CE$2:$CE$103,2+$A91-20)))</f>
        <v>0.93391776051740871</v>
      </c>
      <c r="H91" s="15">
        <f>G91*(1-IF(H$2&lt;=2032,'MP-2016 factors'!BJ72,HLOOKUP('MP-2016 factors'!$CE$2,'MP-2016 factors'!$CE$2:$CE$103,2+$A91-20)))</f>
        <v>0.92355127337566545</v>
      </c>
      <c r="I91" s="15">
        <f>H91*(1-IF(I$2&lt;=2032,'MP-2016 factors'!BK72,HLOOKUP('MP-2016 factors'!$CE$2,'MP-2016 factors'!$CE$2:$CE$103,2+$A91-20)))</f>
        <v>0.91450047089658393</v>
      </c>
      <c r="J91" s="15">
        <f>I91*(1-IF(J$2&lt;=2032,'MP-2016 factors'!BL72,HLOOKUP('MP-2016 factors'!$CE$2,'MP-2016 factors'!$CE$2:$CE$103,2+$A91-20)))</f>
        <v>0.9055383662817974</v>
      </c>
      <c r="K91" s="15">
        <f>J91*(1-IF(K$2&lt;=2032,'MP-2016 factors'!BM72,HLOOKUP('MP-2016 factors'!$CE$2,'MP-2016 factors'!$CE$2:$CE$103,2+$A91-20)))</f>
        <v>0.8966640902922357</v>
      </c>
      <c r="L91" s="15">
        <f>K91*(1-IF(L$2&lt;=2032,'MP-2016 factors'!BN72,HLOOKUP('MP-2016 factors'!$CE$2,'MP-2016 factors'!$CE$2:$CE$103,2+$A91-20)))</f>
        <v>0.88787678220737176</v>
      </c>
      <c r="M91" s="15">
        <f>L91*(1-IF(M$2&lt;=2032,'MP-2016 factors'!BO72,HLOOKUP('MP-2016 factors'!$CE$2,'MP-2016 factors'!$CE$2:$CE$103,2+$A91-20)))</f>
        <v>0.87917558974173948</v>
      </c>
      <c r="N91" s="15">
        <f>M91*(1-IF(N$2&lt;=2032,'MP-2016 factors'!BP72,HLOOKUP('MP-2016 factors'!$CE$2,'MP-2016 factors'!$CE$2:$CE$103,2+$A91-20)))</f>
        <v>0.87064758652124452</v>
      </c>
      <c r="O91" s="15">
        <f>N91*(1-IF(O$2&lt;=2032,'MP-2016 factors'!BQ72,HLOOKUP('MP-2016 factors'!$CE$2,'MP-2016 factors'!$CE$2:$CE$103,2+$A91-20)))</f>
        <v>0.86220230493198846</v>
      </c>
      <c r="P91" s="15">
        <f>O91*(1-IF(P$2&lt;=2032,'MP-2016 factors'!BR72,HLOOKUP('MP-2016 factors'!$CE$2,'MP-2016 factors'!$CE$2:$CE$103,2+$A91-20)))</f>
        <v>0.85383894257414816</v>
      </c>
      <c r="Q91" s="15">
        <f>P91*(1-IF(Q$2&lt;=2032,'MP-2016 factors'!BS72,HLOOKUP('MP-2016 factors'!$CE$2,'MP-2016 factors'!$CE$2:$CE$103,2+$A91-20)))</f>
        <v>0.84564208872543634</v>
      </c>
      <c r="R91" s="15">
        <f>Q91*(1-IF(R$2&lt;=2032,'MP-2016 factors'!BT72,HLOOKUP('MP-2016 factors'!$CE$2,'MP-2016 factors'!$CE$2:$CE$103,2+$A91-20)))</f>
        <v>0.83752392467367209</v>
      </c>
      <c r="S91" s="15">
        <f>R91*(1-IF(S$2&lt;=2032,'MP-2016 factors'!BU72,HLOOKUP('MP-2016 factors'!$CE$2,'MP-2016 factors'!$CE$2:$CE$103,2+$A91-20)))</f>
        <v>0.82956744738927224</v>
      </c>
      <c r="T91" s="15">
        <f>S91*(1-IF(T$2&lt;=2032,'MP-2016 factors'!BV72,HLOOKUP('MP-2016 factors'!$CE$2,'MP-2016 factors'!$CE$2:$CE$103,2+$A91-20)))</f>
        <v>0.82168655663907419</v>
      </c>
      <c r="U91" s="15">
        <f>T91*(1-IF(U$2&lt;=2032,'MP-2016 factors'!BW72,HLOOKUP('MP-2016 factors'!$CE$2,'MP-2016 factors'!$CE$2:$CE$103,2+$A91-20)))</f>
        <v>0.81388053435100305</v>
      </c>
      <c r="V91" s="15">
        <f>U91*(1-IF(V$2&lt;=2032,'MP-2016 factors'!BX72,HLOOKUP('MP-2016 factors'!$CE$2,'MP-2016 factors'!$CE$2:$CE$103,2+$A91-20)))</f>
        <v>0.80614866927466855</v>
      </c>
      <c r="W91" s="15">
        <f>V91*(1-IF(W$2&lt;=2032,'MP-2016 factors'!BY72,HLOOKUP('MP-2016 factors'!$CE$2,'MP-2016 factors'!$CE$2:$CE$103,2+$A91-20)))</f>
        <v>0.79849025691655928</v>
      </c>
      <c r="X91" s="15">
        <f>W91*(1-IF(X$2&lt;=2032,'MP-2016 factors'!BZ72,HLOOKUP('MP-2016 factors'!$CE$2,'MP-2016 factors'!$CE$2:$CE$103,2+$A91-20)))</f>
        <v>0.7909844485015437</v>
      </c>
      <c r="Y91" s="15">
        <f>X91*(1-IF(Y$2&lt;=2032,'MP-2016 factors'!CA72,HLOOKUP('MP-2016 factors'!$CE$2,'MP-2016 factors'!$CE$2:$CE$103,2+$A91-20)))</f>
        <v>0.78362829313047933</v>
      </c>
      <c r="Z91" s="15">
        <f>Y91*(1-IF(Z$2&lt;=2032,'MP-2016 factors'!CB72,HLOOKUP('MP-2016 factors'!$CE$2,'MP-2016 factors'!$CE$2:$CE$103,2+$A91-20)))</f>
        <v>0.77634055000436586</v>
      </c>
      <c r="AA91" s="15">
        <f>Z91*(1-IF(AA$2&lt;=2032,'MP-2016 factors'!CC72,HLOOKUP('MP-2016 factors'!$CE$2,'MP-2016 factors'!$CE$2:$CE$103,2+$A91-20)))</f>
        <v>0.76912058288932528</v>
      </c>
      <c r="AB91" s="15">
        <f>AA91*(1-IF(AB$2&lt;=2032,'MP-2016 factors'!CD72,HLOOKUP('MP-2016 factors'!$CE$2,'MP-2016 factors'!$CE$2:$CE$103,2+$A91-20)))</f>
        <v>0.76196776146845457</v>
      </c>
      <c r="AC91" s="15">
        <f>AB91*(1-IF(AC$2&lt;=2032,'MP-2016 factors'!CE72,HLOOKUP('MP-2016 factors'!$CE$2,'MP-2016 factors'!$CE$2:$CE$103,2+$A91-20)))</f>
        <v>0.75480526451065111</v>
      </c>
      <c r="AD91" s="15">
        <f>AC91*(1-IF(AD$2&lt;=2032,'MP-2016 factors'!CF72,HLOOKUP('MP-2016 factors'!$CE$2,'MP-2016 factors'!$CE$2:$CE$103,2+$A91-20)))</f>
        <v>0.74771009502425101</v>
      </c>
      <c r="AE91" s="15">
        <f>AD91*(1-IF(AE$2&lt;=2032,'MP-2016 factors'!CG72,HLOOKUP('MP-2016 factors'!$CE$2,'MP-2016 factors'!$CE$2:$CE$103,2+$A91-20)))</f>
        <v>0.74068162013102312</v>
      </c>
      <c r="AF91" s="15">
        <f>AE91*(1-IF(AF$2&lt;=2032,'MP-2016 factors'!CH72,HLOOKUP('MP-2016 factors'!$CE$2,'MP-2016 factors'!$CE$2:$CE$103,2+$A91-20)))</f>
        <v>0.73371921290179154</v>
      </c>
      <c r="AG91" s="15">
        <f>AF91*(1-IF(AG$2&lt;=2032,'MP-2016 factors'!CI72,HLOOKUP('MP-2016 factors'!$CE$2,'MP-2016 factors'!$CE$2:$CE$103,2+$A91-20)))</f>
        <v>0.72682225230051467</v>
      </c>
      <c r="AH91" s="15">
        <f>AG91*(1-IF(AH$2&lt;=2032,'MP-2016 factors'!CJ72,HLOOKUP('MP-2016 factors'!$CE$2,'MP-2016 factors'!$CE$2:$CE$103,2+$A91-20)))</f>
        <v>0.71999012312888988</v>
      </c>
      <c r="AI91" s="15">
        <f>AH91*(1-IF(AI$2&lt;=2032,'MP-2016 factors'!CK72,HLOOKUP('MP-2016 factors'!$CE$2,'MP-2016 factors'!$CE$2:$CE$103,2+$A91-20)))</f>
        <v>0.71322221597147839</v>
      </c>
      <c r="AJ91" s="15">
        <f>AI91*(1-IF(AJ$2&lt;=2032,'MP-2016 factors'!CL72,HLOOKUP('MP-2016 factors'!$CE$2,'MP-2016 factors'!$CE$2:$CE$103,2+$A91-20)))</f>
        <v>0.70651792714134654</v>
      </c>
      <c r="AK91" s="15">
        <f>AJ91*(1-IF(AK$2&lt;=2032,'MP-2016 factors'!CM72,HLOOKUP('MP-2016 factors'!$CE$2,'MP-2016 factors'!$CE$2:$CE$103,2+$A91-20)))</f>
        <v>0.69987665862621795</v>
      </c>
      <c r="AL91" s="15">
        <f>AK91*(1-IF(AL$2&lt;=2032,'MP-2016 factors'!CN72,HLOOKUP('MP-2016 factors'!$CE$2,'MP-2016 factors'!$CE$2:$CE$103,2+$A91-20)))</f>
        <v>0.69329781803513157</v>
      </c>
      <c r="AM91" s="15">
        <f>AL91*(1-IF(AM$2&lt;=2032,'MP-2016 factors'!CO72,HLOOKUP('MP-2016 factors'!$CE$2,'MP-2016 factors'!$CE$2:$CE$103,2+$A91-20)))</f>
        <v>0.68678081854560136</v>
      </c>
      <c r="AN91" s="15">
        <f>AM91*(1-IF(AN$2&lt;=2032,'MP-2016 factors'!CP72,HLOOKUP('MP-2016 factors'!$CE$2,'MP-2016 factors'!$CE$2:$CE$103,2+$A91-20)))</f>
        <v>0.68032507885127269</v>
      </c>
      <c r="AO91" s="15">
        <f>AN91*(1-IF(AO$2&lt;=2032,'MP-2016 factors'!CQ72,HLOOKUP('MP-2016 factors'!$CE$2,'MP-2016 factors'!$CE$2:$CE$103,2+$A91-20)))</f>
        <v>0.67393002311007077</v>
      </c>
      <c r="AP91" s="15">
        <f>AO91*(1-IF(AP$2&lt;=2032,'MP-2016 factors'!CR72,HLOOKUP('MP-2016 factors'!$CE$2,'MP-2016 factors'!$CE$2:$CE$103,2+$A91-20)))</f>
        <v>0.66759508089283615</v>
      </c>
      <c r="AQ91" s="15">
        <f>AP91*(1-IF(AQ$2&lt;=2032,'MP-2016 factors'!CS72,HLOOKUP('MP-2016 factors'!$CE$2,'MP-2016 factors'!$CE$2:$CE$103,2+$A91-20)))</f>
        <v>0.66131968713244349</v>
      </c>
      <c r="AR91" s="15">
        <f>AQ91*(1-IF(AR$2&lt;=2032,'MP-2016 factors'!CT72,HLOOKUP('MP-2016 factors'!$CE$2,'MP-2016 factors'!$CE$2:$CE$103,2+$A91-20)))</f>
        <v>0.65510328207339852</v>
      </c>
      <c r="AS91" s="15">
        <f>AR91*(1-IF(AS$2&lt;=2032,'MP-2016 factors'!CU72,HLOOKUP('MP-2016 factors'!$CE$2,'MP-2016 factors'!$CE$2:$CE$103,2+$A91-20)))</f>
        <v>0.64894531122190857</v>
      </c>
      <c r="AT91" s="15">
        <f>AS91*(1-IF(AT$2&lt;=2032,'MP-2016 factors'!CV72,HLOOKUP('MP-2016 factors'!$CE$2,'MP-2016 factors'!$CE$2:$CE$103,2+$A91-20)))</f>
        <v>0.64284522529642263</v>
      </c>
      <c r="AU91" s="15">
        <f>AT91*(1-IF(AU$2&lt;=2032,'MP-2016 factors'!CW72,HLOOKUP('MP-2016 factors'!$CE$2,'MP-2016 factors'!$CE$2:$CE$103,2+$A91-20)))</f>
        <v>0.63680248017863628</v>
      </c>
      <c r="AV91" s="15">
        <f>AU91*(1-IF(AV$2&lt;=2032,'MP-2016 factors'!CX72,HLOOKUP('MP-2016 factors'!$CE$2,'MP-2016 factors'!$CE$2:$CE$103,2+$A91-20)))</f>
        <v>0.63081653686495709</v>
      </c>
      <c r="AW91" s="15">
        <f>AV91*(1-IF(AW$2&lt;=2032,'MP-2016 factors'!CY72,HLOOKUP('MP-2016 factors'!$CE$2,'MP-2016 factors'!$CE$2:$CE$103,2+$A91-20)))</f>
        <v>0.62488686141842653</v>
      </c>
      <c r="AX91" s="15">
        <f>AW91*(1-IF(AX$2&lt;=2032,'MP-2016 factors'!CZ72,HLOOKUP('MP-2016 factors'!$CE$2,'MP-2016 factors'!$CE$2:$CE$103,2+$A91-20)))</f>
        <v>0.61901292492109339</v>
      </c>
      <c r="AY91" s="15">
        <f>AX91*(1-IF(AY$2&lt;=2032,'MP-2016 factors'!DA72,HLOOKUP('MP-2016 factors'!$CE$2,'MP-2016 factors'!$CE$2:$CE$103,2+$A91-20)))</f>
        <v>0.61319420342683517</v>
      </c>
      <c r="AZ91" s="15">
        <f>AY91*(1-IF(AZ$2&lt;=2032,'MP-2016 factors'!DB72,HLOOKUP('MP-2016 factors'!$CE$2,'MP-2016 factors'!$CE$2:$CE$103,2+$A91-20)))</f>
        <v>0.60743017791462295</v>
      </c>
      <c r="BA91" s="15">
        <f>AZ91*(1-IF(BA$2&lt;=2032,'MP-2016 factors'!DC72,HLOOKUP('MP-2016 factors'!$CE$2,'MP-2016 factors'!$CE$2:$CE$103,2+$A91-20)))</f>
        <v>0.60172033424222549</v>
      </c>
      <c r="BB91" s="15">
        <f>BA91*(1-IF(BB$2&lt;=2032,'MP-2016 factors'!DD72,HLOOKUP('MP-2016 factors'!$CE$2,'MP-2016 factors'!$CE$2:$CE$103,2+$A91-20)))</f>
        <v>0.5960641631003486</v>
      </c>
      <c r="BC91" s="15">
        <f>BB91*(1-IF(BC$2&lt;=2032,'MP-2016 factors'!DE72,HLOOKUP('MP-2016 factors'!$CE$2,'MP-2016 factors'!$CE$2:$CE$103,2+$A91-20)))</f>
        <v>0.59046115996720538</v>
      </c>
      <c r="BD91" s="15">
        <f>BC91*(1-IF(BD$2&lt;=2032,'MP-2016 factors'!DF72,HLOOKUP('MP-2016 factors'!$CE$2,'MP-2016 factors'!$CE$2:$CE$103,2+$A91-20)))</f>
        <v>0.58491082506351366</v>
      </c>
      <c r="BE91" s="15">
        <f>BD91*(1-IF(BE$2&lt;=2032,'MP-2016 factors'!DG72,HLOOKUP('MP-2016 factors'!$CE$2,'MP-2016 factors'!$CE$2:$CE$103,2+$A91-20)))</f>
        <v>0.57941266330791663</v>
      </c>
      <c r="BF91" s="15">
        <f>BE91*(1-IF(BF$2&lt;=2032,'MP-2016 factors'!DH72,HLOOKUP('MP-2016 factors'!$CE$2,'MP-2016 factors'!$CE$2:$CE$103,2+$A91-20)))</f>
        <v>0.5739661842728222</v>
      </c>
      <c r="BG91" s="15">
        <f>BF91*(1-IF(BG$2&lt;=2032,'MP-2016 factors'!DI72,HLOOKUP('MP-2016 factors'!$CE$2,'MP-2016 factors'!$CE$2:$CE$103,2+$A91-20)))</f>
        <v>0.56857090214065764</v>
      </c>
      <c r="BH91" s="15">
        <f>BG91*(1-IF(BH$2&lt;=2032,'MP-2016 factors'!DJ72,HLOOKUP('MP-2016 factors'!$CE$2,'MP-2016 factors'!$CE$2:$CE$103,2+$A91-20)))</f>
        <v>0.56322633566053548</v>
      </c>
      <c r="BI91" s="15">
        <f>BH91*(1-IF(BI$2&lt;=2032,'MP-2016 factors'!DK72,HLOOKUP('MP-2016 factors'!$CE$2,'MP-2016 factors'!$CE$2:$CE$103,2+$A91-20)))</f>
        <v>0.5579320081053265</v>
      </c>
      <c r="BJ91" s="15">
        <f>BI91*(1-IF(BJ$2&lt;=2032,'MP-2016 factors'!DL72,HLOOKUP('MP-2016 factors'!$CE$2,'MP-2016 factors'!$CE$2:$CE$103,2+$A91-20)))</f>
        <v>0.55268744722913643</v>
      </c>
      <c r="BK91" s="15">
        <f>BJ91*(1-IF(BK$2&lt;=2032,'MP-2016 factors'!DM72,HLOOKUP('MP-2016 factors'!$CE$2,'MP-2016 factors'!$CE$2:$CE$103,2+$A91-20)))</f>
        <v>0.54749218522518261</v>
      </c>
      <c r="BL91" s="15">
        <f>BK91*(1-IF(BL$2&lt;=2032,'MP-2016 factors'!DN72,HLOOKUP('MP-2016 factors'!$CE$2,'MP-2016 factors'!$CE$2:$CE$103,2+$A91-20)))</f>
        <v>0.54234575868406587</v>
      </c>
      <c r="BM91" s="15">
        <f>BL91*(1-IF(BM$2&lt;=2032,'MP-2016 factors'!DO72,HLOOKUP('MP-2016 factors'!$CE$2,'MP-2016 factors'!$CE$2:$CE$103,2+$A91-20)))</f>
        <v>0.53724770855243564</v>
      </c>
      <c r="BN91" s="15">
        <f>BM91*(1-IF(BN$2&lt;=2032,'MP-2016 factors'!DP72,HLOOKUP('MP-2016 factors'!$CE$2,'MP-2016 factors'!$CE$2:$CE$103,2+$A91-20)))</f>
        <v>0.53219758009204277</v>
      </c>
      <c r="BO91" s="15">
        <f>BN91*(1-IF(BO$2&lt;=2032,'MP-2016 factors'!DQ72,HLOOKUP('MP-2016 factors'!$CE$2,'MP-2016 factors'!$CE$2:$CE$103,2+$A91-20)))</f>
        <v>0.52719492283917757</v>
      </c>
      <c r="BP91" s="15">
        <f>BO91*(1-IF(BP$2&lt;=2032,'MP-2016 factors'!DR72,HLOOKUP('MP-2016 factors'!$CE$2,'MP-2016 factors'!$CE$2:$CE$103,2+$A91-20)))</f>
        <v>0.52223929056448937</v>
      </c>
      <c r="BQ91" s="15">
        <f>BP91*(1-IF(BQ$2&lt;=2032,'MP-2016 factors'!DS72,HLOOKUP('MP-2016 factors'!$CE$2,'MP-2016 factors'!$CE$2:$CE$103,2+$A91-20)))</f>
        <v>0.51733024123318316</v>
      </c>
      <c r="BR91" s="15">
        <f>BQ91*(1-IF(BR$2&lt;=2032,'MP-2016 factors'!DT72,HLOOKUP('MP-2016 factors'!$CE$2,'MP-2016 factors'!$CE$2:$CE$103,2+$A91-20)))</f>
        <v>0.51246733696559121</v>
      </c>
      <c r="BS91" s="15">
        <f>BR91*(1-IF(BS$2&lt;=2032,'MP-2016 factors'!DU72,HLOOKUP('MP-2016 factors'!$CE$2,'MP-2016 factors'!$CE$2:$CE$103,2+$A91-20)))</f>
        <v>0.5076501439981147</v>
      </c>
      <c r="BT91" s="15">
        <f>BS91*(1-IF(BT$2&lt;=2032,'MP-2016 factors'!DV72,HLOOKUP('MP-2016 factors'!$CE$2,'MP-2016 factors'!$CE$2:$CE$103,2+$A91-20)))</f>
        <v>0.50287823264453246</v>
      </c>
      <c r="BU91" s="15">
        <f>BT91*(1-IF(BU$2&lt;=2032,'MP-2016 factors'!DW72,HLOOKUP('MP-2016 factors'!$CE$2,'MP-2016 factors'!$CE$2:$CE$103,2+$A91-20)))</f>
        <v>0.49815117725767388</v>
      </c>
      <c r="BV91" s="15">
        <f>BU91*(1-IF(BV$2&lt;=2032,'MP-2016 factors'!DX72,HLOOKUP('MP-2016 factors'!$CE$2,'MP-2016 factors'!$CE$2:$CE$103,2+$A91-20)))</f>
        <v>0.49346855619145175</v>
      </c>
      <c r="BW91" s="15">
        <f>BV91*(1-IF(BW$2&lt;=2032,'MP-2016 factors'!DY72,HLOOKUP('MP-2016 factors'!$CE$2,'MP-2016 factors'!$CE$2:$CE$103,2+$A91-20)))</f>
        <v>0.48882995176325211</v>
      </c>
      <c r="BX91" s="15">
        <f>BW91*(1-IF(BX$2&lt;=2032,'MP-2016 factors'!DZ72,HLOOKUP('MP-2016 factors'!$CE$2,'MP-2016 factors'!$CE$2:$CE$103,2+$A91-20)))</f>
        <v>0.48423495021667756</v>
      </c>
      <c r="BY91" s="15">
        <f>BX91*(1-IF(BY$2&lt;=2032,'MP-2016 factors'!EA72,HLOOKUP('MP-2016 factors'!$CE$2,'MP-2016 factors'!$CE$2:$CE$103,2+$A91-20)))</f>
        <v>0.47968314168464082</v>
      </c>
      <c r="BZ91" s="15">
        <f>BY91*(1-IF(BZ$2&lt;=2032,'MP-2016 factors'!EB72,HLOOKUP('MP-2016 factors'!$CE$2,'MP-2016 factors'!$CE$2:$CE$103,2+$A91-20)))</f>
        <v>0.47517412015280519</v>
      </c>
      <c r="CA91" s="15">
        <f>BZ91*(1-IF(CA$2&lt;=2032,'MP-2016 factors'!EC72,HLOOKUP('MP-2016 factors'!$CE$2,'MP-2016 factors'!$CE$2:$CE$103,2+$A91-20)))</f>
        <v>0.47070748342336882</v>
      </c>
      <c r="CB91" s="15">
        <f>CA91*(1-IF(CB$2&lt;=2032,'MP-2016 factors'!ED72,HLOOKUP('MP-2016 factors'!$CE$2,'MP-2016 factors'!$CE$2:$CE$103,2+$A91-20)))</f>
        <v>0.46628283307918916</v>
      </c>
      <c r="CC91" s="15">
        <f>CB91*(1-IF(CC$2&lt;=2032,'MP-2016 factors'!EE72,HLOOKUP('MP-2016 factors'!$CE$2,'MP-2016 factors'!$CE$2:$CE$103,2+$A91-20)))</f>
        <v>0.46189977444824482</v>
      </c>
      <c r="CD91" s="15">
        <f>CC91*(1-IF(CD$2&lt;=2032,'MP-2016 factors'!EF72,HLOOKUP('MP-2016 factors'!$CE$2,'MP-2016 factors'!$CE$2:$CE$103,2+$A91-20)))</f>
        <v>0.45755791656843131</v>
      </c>
      <c r="CE91" s="15">
        <f>CD91*(1-IF(CE$2&lt;=2032,'MP-2016 factors'!EG72,HLOOKUP('MP-2016 factors'!$CE$2,'MP-2016 factors'!$CE$2:$CE$103,2+$A91-20)))</f>
        <v>0.45325687215268806</v>
      </c>
      <c r="CF91" s="15">
        <f>CE91*(1-IF(CF$2&lt;=2032,'MP-2016 factors'!EH72,HLOOKUP('MP-2016 factors'!$CE$2,'MP-2016 factors'!$CE$2:$CE$103,2+$A91-20)))</f>
        <v>0.44899625755445283</v>
      </c>
      <c r="CG91" s="15">
        <f>CF91*(1-IF(CG$2&lt;=2032,'MP-2016 factors'!EI72,HLOOKUP('MP-2016 factors'!$CE$2,'MP-2016 factors'!$CE$2:$CE$103,2+$A91-20)))</f>
        <v>0.44477569273344097</v>
      </c>
      <c r="CH91" s="15">
        <f>CG91*(1-IF(CH$2&lt;=2032,'MP-2016 factors'!EJ72,HLOOKUP('MP-2016 factors'!$CE$2,'MP-2016 factors'!$CE$2:$CE$103,2+$A91-20)))</f>
        <v>0.44059480122174666</v>
      </c>
      <c r="CI91" s="15">
        <f>CH91*(1-IF(CI$2&lt;=2032,'MP-2016 factors'!EK72,HLOOKUP('MP-2016 factors'!$CE$2,'MP-2016 factors'!$CE$2:$CE$103,2+$A91-20)))</f>
        <v>0.43645321009026228</v>
      </c>
      <c r="CJ91" s="15">
        <f>CI91*(1-IF(CJ$2&lt;=2032,'MP-2016 factors'!EL72,HLOOKUP('MP-2016 factors'!$CE$2,'MP-2016 factors'!$CE$2:$CE$103,2+$A91-20)))</f>
        <v>0.43235054991541383</v>
      </c>
      <c r="CK91" s="15">
        <f>CJ91*(1-IF(CK$2&lt;=2032,'MP-2016 factors'!EM72,HLOOKUP('MP-2016 factors'!$CE$2,'MP-2016 factors'!$CE$2:$CE$103,2+$A91-20)))</f>
        <v>0.42828645474620897</v>
      </c>
      <c r="CL91" s="15">
        <f>CK91*(1-IF(CL$2&lt;=2032,'MP-2016 factors'!EN72,HLOOKUP('MP-2016 factors'!$CE$2,'MP-2016 factors'!$CE$2:$CE$103,2+$A91-20)))</f>
        <v>0.42426056207159463</v>
      </c>
      <c r="CM91" s="15">
        <f>CL91*(1-IF(CM$2&lt;=2032,'MP-2016 factors'!EO72,HLOOKUP('MP-2016 factors'!$CE$2,'MP-2016 factors'!$CE$2:$CE$103,2+$A91-20)))</f>
        <v>0.42027251278812167</v>
      </c>
      <c r="CN91" s="15">
        <f>CM91*(1-IF(CN$2&lt;=2032,'MP-2016 factors'!EP72,HLOOKUP('MP-2016 factors'!$CE$2,'MP-2016 factors'!$CE$2:$CE$103,2+$A91-20)))</f>
        <v>0.41632195116791332</v>
      </c>
      <c r="CO91" s="15">
        <f>CN91*(1-IF(CO$2&lt;=2032,'MP-2016 factors'!EQ72,HLOOKUP('MP-2016 factors'!$CE$2,'MP-2016 factors'!$CE$2:$CE$103,2+$A91-20)))</f>
        <v>0.41240852482693496</v>
      </c>
      <c r="CP91" s="15">
        <f>CO91*(1-IF(CP$2&lt;=2032,'MP-2016 factors'!ER72,HLOOKUP('MP-2016 factors'!$CE$2,'MP-2016 factors'!$CE$2:$CE$103,2+$A91-20)))</f>
        <v>0.40853188469356178</v>
      </c>
      <c r="CQ91" s="15">
        <f>CP91*(1-IF(CQ$2&lt;=2032,'MP-2016 factors'!ES72,HLOOKUP('MP-2016 factors'!$CE$2,'MP-2016 factors'!$CE$2:$CE$103,2+$A91-20)))</f>
        <v>0.40469168497744229</v>
      </c>
      <c r="CR91" s="15">
        <f>CQ91*(1-IF(CR$2&lt;=2032,'MP-2016 factors'!ET72,HLOOKUP('MP-2016 factors'!$CE$2,'MP-2016 factors'!$CE$2:$CE$103,2+$A91-20)))</f>
        <v>0.40088758313865436</v>
      </c>
      <c r="CS91" s="15">
        <f>CR91*(1-IF(CS$2&lt;=2032,'MP-2016 factors'!EU72,HLOOKUP('MP-2016 factors'!$CE$2,'MP-2016 factors'!$CE$2:$CE$103,2+$A91-20)))</f>
        <v>0.39711923985715103</v>
      </c>
      <c r="CT91" s="15">
        <f>CS91*(1-IF(CT$2&lt;=2032,'MP-2016 factors'!EV72,HLOOKUP('MP-2016 factors'!$CE$2,'MP-2016 factors'!$CE$2:$CE$103,2+$A91-20)))</f>
        <v>0.39338631900249382</v>
      </c>
      <c r="CU91" s="15">
        <f>CT91*(1-IF(CU$2&lt;=2032,'MP-2016 factors'!EW72,HLOOKUP('MP-2016 factors'!$CE$2,'MP-2016 factors'!$CE$2:$CE$103,2+$A91-20)))</f>
        <v>0.38968848760387037</v>
      </c>
      <c r="CV91" s="15">
        <f>CU91*(1-IF(CV$2&lt;=2032,'MP-2016 factors'!EX72,HLOOKUP('MP-2016 factors'!$CE$2,'MP-2016 factors'!$CE$2:$CE$103,2+$A91-20)))</f>
        <v>0.38602541582039401</v>
      </c>
      <c r="CW91" s="15">
        <f>CV91*(1-IF(CW$2&lt;=2032,'MP-2016 factors'!EY72,HLOOKUP('MP-2016 factors'!$CE$2,'MP-2016 factors'!$CE$2:$CE$103,2+$A91-20)))</f>
        <v>0.38239677691168233</v>
      </c>
      <c r="CX91" s="15">
        <f>CW91*(1-IF(CX$2&lt;=2032,'MP-2016 factors'!EZ72,HLOOKUP('MP-2016 factors'!$CE$2,'MP-2016 factors'!$CE$2:$CE$103,2+$A91-20)))</f>
        <v>0.37880224720871253</v>
      </c>
      <c r="CY91" s="15">
        <f>CX91*(1-IF(CY$2&lt;=2032,'MP-2016 factors'!FA72,HLOOKUP('MP-2016 factors'!$CE$2,'MP-2016 factors'!$CE$2:$CE$103,2+$A91-20)))</f>
        <v>0.37524150608495066</v>
      </c>
      <c r="CZ91" s="15">
        <f>CY91*(1-IF(CZ$2&lt;=2032,'MP-2016 factors'!FB72,HLOOKUP('MP-2016 factors'!$CE$2,'MP-2016 factors'!$CE$2:$CE$103,2+$A91-20)))</f>
        <v>0.37171423592775216</v>
      </c>
      <c r="DA91" s="15">
        <f>CZ91*(1-IF(DA$2&lt;=2032,'MP-2016 factors'!FC72,HLOOKUP('MP-2016 factors'!$CE$2,'MP-2016 factors'!$CE$2:$CE$103,2+$A91-20)))</f>
        <v>0.3682201221100313</v>
      </c>
      <c r="DB91" s="15">
        <f>DA91*(1-IF(DB$2&lt;=2032,'MP-2016 factors'!FD72,HLOOKUP('MP-2016 factors'!$CE$2,'MP-2016 factors'!$CE$2:$CE$103,2+$A91-20)))</f>
        <v>0.36475885296219701</v>
      </c>
      <c r="DC91" s="15">
        <f>DB91*(1-IF(DC$2&lt;=2032,'MP-2016 factors'!FE72,HLOOKUP('MP-2016 factors'!$CE$2,'MP-2016 factors'!$CE$2:$CE$103,2+$A91-20)))</f>
        <v>0.36133011974435236</v>
      </c>
      <c r="DD91" s="15">
        <f>DC91*(1-IF(DD$2&lt;=2032,'MP-2016 factors'!FF72,HLOOKUP('MP-2016 factors'!$CE$2,'MP-2016 factors'!$CE$2:$CE$103,2+$A91-20)))</f>
        <v>0.35793361661875545</v>
      </c>
      <c r="DE91" s="15">
        <f>DD91*(1-IF(DE$2&lt;=2032,'MP-2016 factors'!FG72,HLOOKUP('MP-2016 factors'!$CE$2,'MP-2016 factors'!$CE$2:$CE$103,2+$A91-20)))</f>
        <v>0.35456904062253913</v>
      </c>
      <c r="DF91" s="15">
        <f>DE91*(1-IF(DF$2&lt;=2032,'MP-2016 factors'!FH72,HLOOKUP('MP-2016 factors'!$CE$2,'MP-2016 factors'!$CE$2:$CE$103,2+$A91-20)))</f>
        <v>0.35123609164068725</v>
      </c>
    </row>
    <row r="92" spans="1:110" x14ac:dyDescent="0.25">
      <c r="A92">
        <f t="shared" si="17"/>
        <v>90</v>
      </c>
      <c r="B92" s="15">
        <v>1</v>
      </c>
      <c r="C92" s="15">
        <f>B92*(1-IF(C$2&lt;=2032,'MP-2016 factors'!BE73,HLOOKUP('MP-2016 factors'!$CE$2,'MP-2016 factors'!$CE$2:$CE$103,2+$A92-20)))</f>
        <v>0.98699999999999999</v>
      </c>
      <c r="D92" s="15">
        <f>C92*(1-IF(D$2&lt;=2032,'MP-2016 factors'!BF73,HLOOKUP('MP-2016 factors'!$CE$2,'MP-2016 factors'!$CE$2:$CE$103,2+$A92-20)))</f>
        <v>0.97397160000000005</v>
      </c>
      <c r="E92" s="15">
        <f>D92*(1-IF(E$2&lt;=2032,'MP-2016 factors'!BG73,HLOOKUP('MP-2016 factors'!$CE$2,'MP-2016 factors'!$CE$2:$CE$103,2+$A92-20)))</f>
        <v>0.9613099692</v>
      </c>
      <c r="F92" s="15">
        <f>E92*(1-IF(F$2&lt;=2032,'MP-2016 factors'!BH73,HLOOKUP('MP-2016 factors'!$CE$2,'MP-2016 factors'!$CE$2:$CE$103,2+$A92-20)))</f>
        <v>0.94929359458500007</v>
      </c>
      <c r="G92" s="15">
        <f>F92*(1-IF(G$2&lt;=2032,'MP-2016 factors'!BI73,HLOOKUP('MP-2016 factors'!$CE$2,'MP-2016 factors'!$CE$2:$CE$103,2+$A92-20)))</f>
        <v>0.93809193016889703</v>
      </c>
      <c r="H92" s="15">
        <f>G92*(1-IF(H$2&lt;=2032,'MP-2016 factors'!BJ73,HLOOKUP('MP-2016 factors'!$CE$2,'MP-2016 factors'!$CE$2:$CE$103,2+$A92-20)))</f>
        <v>0.927866728130056</v>
      </c>
      <c r="I92" s="15">
        <f>H92*(1-IF(I$2&lt;=2032,'MP-2016 factors'!BK73,HLOOKUP('MP-2016 factors'!$CE$2,'MP-2016 factors'!$CE$2:$CE$103,2+$A92-20)))</f>
        <v>0.91868084752156842</v>
      </c>
      <c r="J92" s="15">
        <f>I92*(1-IF(J$2&lt;=2032,'MP-2016 factors'!BL73,HLOOKUP('MP-2016 factors'!$CE$2,'MP-2016 factors'!$CE$2:$CE$103,2+$A92-20)))</f>
        <v>0.90967777521585702</v>
      </c>
      <c r="K92" s="15">
        <f>J92*(1-IF(K$2&lt;=2032,'MP-2016 factors'!BM73,HLOOKUP('MP-2016 factors'!$CE$2,'MP-2016 factors'!$CE$2:$CE$103,2+$A92-20)))</f>
        <v>0.90085390079626315</v>
      </c>
      <c r="L92" s="15">
        <f>K92*(1-IF(L$2&lt;=2032,'MP-2016 factors'!BN73,HLOOKUP('MP-2016 factors'!$CE$2,'MP-2016 factors'!$CE$2:$CE$103,2+$A92-20)))</f>
        <v>0.89211561795853933</v>
      </c>
      <c r="M92" s="15">
        <f>L92*(1-IF(M$2&lt;=2032,'MP-2016 factors'!BO73,HLOOKUP('MP-2016 factors'!$CE$2,'MP-2016 factors'!$CE$2:$CE$103,2+$A92-20)))</f>
        <v>0.88355130802613735</v>
      </c>
      <c r="N92" s="15">
        <f>M92*(1-IF(N$2&lt;=2032,'MP-2016 factors'!BP73,HLOOKUP('MP-2016 factors'!$CE$2,'MP-2016 factors'!$CE$2:$CE$103,2+$A92-20)))</f>
        <v>0.87515757059988908</v>
      </c>
      <c r="O92" s="15">
        <f>N92*(1-IF(O$2&lt;=2032,'MP-2016 factors'!BQ73,HLOOKUP('MP-2016 factors'!$CE$2,'MP-2016 factors'!$CE$2:$CE$103,2+$A92-20)))</f>
        <v>0.86684357367919018</v>
      </c>
      <c r="P92" s="15">
        <f>O92*(1-IF(P$2&lt;=2032,'MP-2016 factors'!BR73,HLOOKUP('MP-2016 factors'!$CE$2,'MP-2016 factors'!$CE$2:$CE$103,2+$A92-20)))</f>
        <v>0.8586952440866058</v>
      </c>
      <c r="Q92" s="15">
        <f>P92*(1-IF(Q$2&lt;=2032,'MP-2016 factors'!BS73,HLOOKUP('MP-2016 factors'!$CE$2,'MP-2016 factors'!$CE$2:$CE$103,2+$A92-20)))</f>
        <v>0.85062350879219173</v>
      </c>
      <c r="R92" s="15">
        <f>Q92*(1-IF(R$2&lt;=2032,'MP-2016 factors'!BT73,HLOOKUP('MP-2016 factors'!$CE$2,'MP-2016 factors'!$CE$2:$CE$103,2+$A92-20)))</f>
        <v>0.84271271016042437</v>
      </c>
      <c r="S92" s="15">
        <f>R92*(1-IF(S$2&lt;=2032,'MP-2016 factors'!BU73,HLOOKUP('MP-2016 factors'!$CE$2,'MP-2016 factors'!$CE$2:$CE$103,2+$A92-20)))</f>
        <v>0.83487548195593242</v>
      </c>
      <c r="T92" s="15">
        <f>S92*(1-IF(T$2&lt;=2032,'MP-2016 factors'!BV73,HLOOKUP('MP-2016 factors'!$CE$2,'MP-2016 factors'!$CE$2:$CE$103,2+$A92-20)))</f>
        <v>0.8271111399737423</v>
      </c>
      <c r="U92" s="15">
        <f>T92*(1-IF(U$2&lt;=2032,'MP-2016 factors'!BW73,HLOOKUP('MP-2016 factors'!$CE$2,'MP-2016 factors'!$CE$2:$CE$103,2+$A92-20)))</f>
        <v>0.81950171748598388</v>
      </c>
      <c r="V92" s="15">
        <f>U92*(1-IF(V$2&lt;=2032,'MP-2016 factors'!BX73,HLOOKUP('MP-2016 factors'!$CE$2,'MP-2016 factors'!$CE$2:$CE$103,2+$A92-20)))</f>
        <v>0.81196230168511285</v>
      </c>
      <c r="W92" s="15">
        <f>V92*(1-IF(W$2&lt;=2032,'MP-2016 factors'!BY73,HLOOKUP('MP-2016 factors'!$CE$2,'MP-2016 factors'!$CE$2:$CE$103,2+$A92-20)))</f>
        <v>0.80449224850960988</v>
      </c>
      <c r="X92" s="15">
        <f>W92*(1-IF(X$2&lt;=2032,'MP-2016 factors'!BZ73,HLOOKUP('MP-2016 factors'!$CE$2,'MP-2016 factors'!$CE$2:$CE$103,2+$A92-20)))</f>
        <v>0.79701047059847052</v>
      </c>
      <c r="Y92" s="15">
        <f>X92*(1-IF(Y$2&lt;=2032,'MP-2016 factors'!CA73,HLOOKUP('MP-2016 factors'!$CE$2,'MP-2016 factors'!$CE$2:$CE$103,2+$A92-20)))</f>
        <v>0.78967797426896458</v>
      </c>
      <c r="Z92" s="15">
        <f>Y92*(1-IF(Z$2&lt;=2032,'MP-2016 factors'!CB73,HLOOKUP('MP-2016 factors'!$CE$2,'MP-2016 factors'!$CE$2:$CE$103,2+$A92-20)))</f>
        <v>0.78241293690569014</v>
      </c>
      <c r="AA92" s="15">
        <f>Z92*(1-IF(AA$2&lt;=2032,'MP-2016 factors'!CC73,HLOOKUP('MP-2016 factors'!$CE$2,'MP-2016 factors'!$CE$2:$CE$103,2+$A92-20)))</f>
        <v>0.7752147378861578</v>
      </c>
      <c r="AB92" s="15">
        <f>AA92*(1-IF(AB$2&lt;=2032,'MP-2016 factors'!CD73,HLOOKUP('MP-2016 factors'!$CE$2,'MP-2016 factors'!$CE$2:$CE$103,2+$A92-20)))</f>
        <v>0.76808276229760519</v>
      </c>
      <c r="AC92" s="15">
        <f>AB92*(1-IF(AC$2&lt;=2032,'MP-2016 factors'!CE73,HLOOKUP('MP-2016 factors'!$CE$2,'MP-2016 factors'!$CE$2:$CE$103,2+$A92-20)))</f>
        <v>0.76093959260823751</v>
      </c>
      <c r="AD92" s="15">
        <f>AC92*(1-IF(AD$2&lt;=2032,'MP-2016 factors'!CF73,HLOOKUP('MP-2016 factors'!$CE$2,'MP-2016 factors'!$CE$2:$CE$103,2+$A92-20)))</f>
        <v>0.75386285439698097</v>
      </c>
      <c r="AE92" s="15">
        <f>AD92*(1-IF(AE$2&lt;=2032,'MP-2016 factors'!CG73,HLOOKUP('MP-2016 factors'!$CE$2,'MP-2016 factors'!$CE$2:$CE$103,2+$A92-20)))</f>
        <v>0.74685192985108906</v>
      </c>
      <c r="AF92" s="15">
        <f>AE92*(1-IF(AF$2&lt;=2032,'MP-2016 factors'!CH73,HLOOKUP('MP-2016 factors'!$CE$2,'MP-2016 factors'!$CE$2:$CE$103,2+$A92-20)))</f>
        <v>0.73990620690347397</v>
      </c>
      <c r="AG92" s="15">
        <f>AF92*(1-IF(AG$2&lt;=2032,'MP-2016 factors'!CI73,HLOOKUP('MP-2016 factors'!$CE$2,'MP-2016 factors'!$CE$2:$CE$103,2+$A92-20)))</f>
        <v>0.73302507917927173</v>
      </c>
      <c r="AH92" s="15">
        <f>AG92*(1-IF(AH$2&lt;=2032,'MP-2016 factors'!CJ73,HLOOKUP('MP-2016 factors'!$CE$2,'MP-2016 factors'!$CE$2:$CE$103,2+$A92-20)))</f>
        <v>0.7262079459429045</v>
      </c>
      <c r="AI92" s="15">
        <f>AH92*(1-IF(AI$2&lt;=2032,'MP-2016 factors'!CK73,HLOOKUP('MP-2016 factors'!$CE$2,'MP-2016 factors'!$CE$2:$CE$103,2+$A92-20)))</f>
        <v>0.71945421204563553</v>
      </c>
      <c r="AJ92" s="15">
        <f>AI92*(1-IF(AJ$2&lt;=2032,'MP-2016 factors'!CL73,HLOOKUP('MP-2016 factors'!$CE$2,'MP-2016 factors'!$CE$2:$CE$103,2+$A92-20)))</f>
        <v>0.7127632878736111</v>
      </c>
      <c r="AK92" s="15">
        <f>AJ92*(1-IF(AK$2&lt;=2032,'MP-2016 factors'!CM73,HLOOKUP('MP-2016 factors'!$CE$2,'MP-2016 factors'!$CE$2:$CE$103,2+$A92-20)))</f>
        <v>0.70613458929638651</v>
      </c>
      <c r="AL92" s="15">
        <f>AK92*(1-IF(AL$2&lt;=2032,'MP-2016 factors'!CN73,HLOOKUP('MP-2016 factors'!$CE$2,'MP-2016 factors'!$CE$2:$CE$103,2+$A92-20)))</f>
        <v>0.69956753761593016</v>
      </c>
      <c r="AM92" s="15">
        <f>AL92*(1-IF(AM$2&lt;=2032,'MP-2016 factors'!CO73,HLOOKUP('MP-2016 factors'!$CE$2,'MP-2016 factors'!$CE$2:$CE$103,2+$A92-20)))</f>
        <v>0.69306155951610204</v>
      </c>
      <c r="AN92" s="15">
        <f>AM92*(1-IF(AN$2&lt;=2032,'MP-2016 factors'!CP73,HLOOKUP('MP-2016 factors'!$CE$2,'MP-2016 factors'!$CE$2:$CE$103,2+$A92-20)))</f>
        <v>0.68661608701260235</v>
      </c>
      <c r="AO92" s="15">
        <f>AN92*(1-IF(AO$2&lt;=2032,'MP-2016 factors'!CQ73,HLOOKUP('MP-2016 factors'!$CE$2,'MP-2016 factors'!$CE$2:$CE$103,2+$A92-20)))</f>
        <v>0.68023055740338512</v>
      </c>
      <c r="AP92" s="15">
        <f>AO92*(1-IF(AP$2&lt;=2032,'MP-2016 factors'!CR73,HLOOKUP('MP-2016 factors'!$CE$2,'MP-2016 factors'!$CE$2:$CE$103,2+$A92-20)))</f>
        <v>0.67390441321953365</v>
      </c>
      <c r="AQ92" s="15">
        <f>AP92*(1-IF(AQ$2&lt;=2032,'MP-2016 factors'!CS73,HLOOKUP('MP-2016 factors'!$CE$2,'MP-2016 factors'!$CE$2:$CE$103,2+$A92-20)))</f>
        <v>0.667637102176592</v>
      </c>
      <c r="AR92" s="15">
        <f>AQ92*(1-IF(AR$2&lt;=2032,'MP-2016 factors'!CT73,HLOOKUP('MP-2016 factors'!$CE$2,'MP-2016 factors'!$CE$2:$CE$103,2+$A92-20)))</f>
        <v>0.66142807712634977</v>
      </c>
      <c r="AS92" s="15">
        <f>AR92*(1-IF(AS$2&lt;=2032,'MP-2016 factors'!CU73,HLOOKUP('MP-2016 factors'!$CE$2,'MP-2016 factors'!$CE$2:$CE$103,2+$A92-20)))</f>
        <v>0.65527679600907474</v>
      </c>
      <c r="AT92" s="15">
        <f>AS92*(1-IF(AT$2&lt;=2032,'MP-2016 factors'!CV73,HLOOKUP('MP-2016 factors'!$CE$2,'MP-2016 factors'!$CE$2:$CE$103,2+$A92-20)))</f>
        <v>0.64918272180619041</v>
      </c>
      <c r="AU92" s="15">
        <f>AT92*(1-IF(AU$2&lt;=2032,'MP-2016 factors'!CW73,HLOOKUP('MP-2016 factors'!$CE$2,'MP-2016 factors'!$CE$2:$CE$103,2+$A92-20)))</f>
        <v>0.64314532249339285</v>
      </c>
      <c r="AV92" s="15">
        <f>AU92*(1-IF(AV$2&lt;=2032,'MP-2016 factors'!CX73,HLOOKUP('MP-2016 factors'!$CE$2,'MP-2016 factors'!$CE$2:$CE$103,2+$A92-20)))</f>
        <v>0.63716407099420436</v>
      </c>
      <c r="AW92" s="15">
        <f>AV92*(1-IF(AW$2&lt;=2032,'MP-2016 factors'!CY73,HLOOKUP('MP-2016 factors'!$CE$2,'MP-2016 factors'!$CE$2:$CE$103,2+$A92-20)))</f>
        <v>0.63123844513395833</v>
      </c>
      <c r="AX92" s="15">
        <f>AW92*(1-IF(AX$2&lt;=2032,'MP-2016 factors'!CZ73,HLOOKUP('MP-2016 factors'!$CE$2,'MP-2016 factors'!$CE$2:$CE$103,2+$A92-20)))</f>
        <v>0.62536792759421256</v>
      </c>
      <c r="AY92" s="15">
        <f>AX92*(1-IF(AY$2&lt;=2032,'MP-2016 factors'!DA73,HLOOKUP('MP-2016 factors'!$CE$2,'MP-2016 factors'!$CE$2:$CE$103,2+$A92-20)))</f>
        <v>0.61955200586758641</v>
      </c>
      <c r="AZ92" s="15">
        <f>AY92*(1-IF(AZ$2&lt;=2032,'MP-2016 factors'!DB73,HLOOKUP('MP-2016 factors'!$CE$2,'MP-2016 factors'!$CE$2:$CE$103,2+$A92-20)))</f>
        <v>0.6137901722130179</v>
      </c>
      <c r="BA92" s="15">
        <f>AZ92*(1-IF(BA$2&lt;=2032,'MP-2016 factors'!DC73,HLOOKUP('MP-2016 factors'!$CE$2,'MP-2016 factors'!$CE$2:$CE$103,2+$A92-20)))</f>
        <v>0.60808192361143687</v>
      </c>
      <c r="BB92" s="15">
        <f>BA92*(1-IF(BB$2&lt;=2032,'MP-2016 factors'!DD73,HLOOKUP('MP-2016 factors'!$CE$2,'MP-2016 factors'!$CE$2:$CE$103,2+$A92-20)))</f>
        <v>0.6024267617218505</v>
      </c>
      <c r="BC92" s="15">
        <f>BB92*(1-IF(BC$2&lt;=2032,'MP-2016 factors'!DE73,HLOOKUP('MP-2016 factors'!$CE$2,'MP-2016 factors'!$CE$2:$CE$103,2+$A92-20)))</f>
        <v>0.59682419283783728</v>
      </c>
      <c r="BD92" s="15">
        <f>BC92*(1-IF(BD$2&lt;=2032,'MP-2016 factors'!DF73,HLOOKUP('MP-2016 factors'!$CE$2,'MP-2016 factors'!$CE$2:$CE$103,2+$A92-20)))</f>
        <v>0.59127372784444543</v>
      </c>
      <c r="BE92" s="15">
        <f>BD92*(1-IF(BE$2&lt;=2032,'MP-2016 factors'!DG73,HLOOKUP('MP-2016 factors'!$CE$2,'MP-2016 factors'!$CE$2:$CE$103,2+$A92-20)))</f>
        <v>0.58577488217549212</v>
      </c>
      <c r="BF92" s="15">
        <f>BE92*(1-IF(BF$2&lt;=2032,'MP-2016 factors'!DH73,HLOOKUP('MP-2016 factors'!$CE$2,'MP-2016 factors'!$CE$2:$CE$103,2+$A92-20)))</f>
        <v>0.58032717577126003</v>
      </c>
      <c r="BG92" s="15">
        <f>BF92*(1-IF(BG$2&lt;=2032,'MP-2016 factors'!DI73,HLOOKUP('MP-2016 factors'!$CE$2,'MP-2016 factors'!$CE$2:$CE$103,2+$A92-20)))</f>
        <v>0.57493013303658735</v>
      </c>
      <c r="BH92" s="15">
        <f>BG92*(1-IF(BH$2&lt;=2032,'MP-2016 factors'!DJ73,HLOOKUP('MP-2016 factors'!$CE$2,'MP-2016 factors'!$CE$2:$CE$103,2+$A92-20)))</f>
        <v>0.56958328279934711</v>
      </c>
      <c r="BI92" s="15">
        <f>BH92*(1-IF(BI$2&lt;=2032,'MP-2016 factors'!DK73,HLOOKUP('MP-2016 factors'!$CE$2,'MP-2016 factors'!$CE$2:$CE$103,2+$A92-20)))</f>
        <v>0.56428615826931317</v>
      </c>
      <c r="BJ92" s="15">
        <f>BI92*(1-IF(BJ$2&lt;=2032,'MP-2016 factors'!DL73,HLOOKUP('MP-2016 factors'!$CE$2,'MP-2016 factors'!$CE$2:$CE$103,2+$A92-20)))</f>
        <v>0.55903829699740859</v>
      </c>
      <c r="BK92" s="15">
        <f>BJ92*(1-IF(BK$2&lt;=2032,'MP-2016 factors'!DM73,HLOOKUP('MP-2016 factors'!$CE$2,'MP-2016 factors'!$CE$2:$CE$103,2+$A92-20)))</f>
        <v>0.55383924083533276</v>
      </c>
      <c r="BL92" s="15">
        <f>BK92*(1-IF(BL$2&lt;=2032,'MP-2016 factors'!DN73,HLOOKUP('MP-2016 factors'!$CE$2,'MP-2016 factors'!$CE$2:$CE$103,2+$A92-20)))</f>
        <v>0.54868853589556421</v>
      </c>
      <c r="BM92" s="15">
        <f>BL92*(1-IF(BM$2&lt;=2032,'MP-2016 factors'!DO73,HLOOKUP('MP-2016 factors'!$CE$2,'MP-2016 factors'!$CE$2:$CE$103,2+$A92-20)))</f>
        <v>0.54358573251173548</v>
      </c>
      <c r="BN92" s="15">
        <f>BM92*(1-IF(BN$2&lt;=2032,'MP-2016 factors'!DP73,HLOOKUP('MP-2016 factors'!$CE$2,'MP-2016 factors'!$CE$2:$CE$103,2+$A92-20)))</f>
        <v>0.53853038519937635</v>
      </c>
      <c r="BO92" s="15">
        <f>BN92*(1-IF(BO$2&lt;=2032,'MP-2016 factors'!DQ73,HLOOKUP('MP-2016 factors'!$CE$2,'MP-2016 factors'!$CE$2:$CE$103,2+$A92-20)))</f>
        <v>0.53352205261702212</v>
      </c>
      <c r="BP92" s="15">
        <f>BO92*(1-IF(BP$2&lt;=2032,'MP-2016 factors'!DR73,HLOOKUP('MP-2016 factors'!$CE$2,'MP-2016 factors'!$CE$2:$CE$103,2+$A92-20)))</f>
        <v>0.52856029752768385</v>
      </c>
      <c r="BQ92" s="15">
        <f>BP92*(1-IF(BQ$2&lt;=2032,'MP-2016 factors'!DS73,HLOOKUP('MP-2016 factors'!$CE$2,'MP-2016 factors'!$CE$2:$CE$103,2+$A92-20)))</f>
        <v>0.52364468676067644</v>
      </c>
      <c r="BR92" s="15">
        <f>BQ92*(1-IF(BR$2&lt;=2032,'MP-2016 factors'!DT73,HLOOKUP('MP-2016 factors'!$CE$2,'MP-2016 factors'!$CE$2:$CE$103,2+$A92-20)))</f>
        <v>0.51877479117380221</v>
      </c>
      <c r="BS92" s="15">
        <f>BR92*(1-IF(BS$2&lt;=2032,'MP-2016 factors'!DU73,HLOOKUP('MP-2016 factors'!$CE$2,'MP-2016 factors'!$CE$2:$CE$103,2+$A92-20)))</f>
        <v>0.5139501856158859</v>
      </c>
      <c r="BT92" s="15">
        <f>BS92*(1-IF(BT$2&lt;=2032,'MP-2016 factors'!DV73,HLOOKUP('MP-2016 factors'!$CE$2,'MP-2016 factors'!$CE$2:$CE$103,2+$A92-20)))</f>
        <v>0.50917044888965812</v>
      </c>
      <c r="BU92" s="15">
        <f>BT92*(1-IF(BU$2&lt;=2032,'MP-2016 factors'!DW73,HLOOKUP('MP-2016 factors'!$CE$2,'MP-2016 factors'!$CE$2:$CE$103,2+$A92-20)))</f>
        <v>0.50443516371498431</v>
      </c>
      <c r="BV92" s="15">
        <f>BU92*(1-IF(BV$2&lt;=2032,'MP-2016 factors'!DX73,HLOOKUP('MP-2016 factors'!$CE$2,'MP-2016 factors'!$CE$2:$CE$103,2+$A92-20)))</f>
        <v>0.49974391669243495</v>
      </c>
      <c r="BW92" s="15">
        <f>BV92*(1-IF(BW$2&lt;=2032,'MP-2016 factors'!DY73,HLOOKUP('MP-2016 factors'!$CE$2,'MP-2016 factors'!$CE$2:$CE$103,2+$A92-20)))</f>
        <v>0.49509629826719531</v>
      </c>
      <c r="BX92" s="15">
        <f>BW92*(1-IF(BX$2&lt;=2032,'MP-2016 factors'!DZ73,HLOOKUP('MP-2016 factors'!$CE$2,'MP-2016 factors'!$CE$2:$CE$103,2+$A92-20)))</f>
        <v>0.49049190269331039</v>
      </c>
      <c r="BY92" s="15">
        <f>BX92*(1-IF(BY$2&lt;=2032,'MP-2016 factors'!EA73,HLOOKUP('MP-2016 factors'!$CE$2,'MP-2016 factors'!$CE$2:$CE$103,2+$A92-20)))</f>
        <v>0.48593032799826263</v>
      </c>
      <c r="BZ92" s="15">
        <f>BY92*(1-IF(BZ$2&lt;=2032,'MP-2016 factors'!EB73,HLOOKUP('MP-2016 factors'!$CE$2,'MP-2016 factors'!$CE$2:$CE$103,2+$A92-20)))</f>
        <v>0.4814111759478788</v>
      </c>
      <c r="CA92" s="15">
        <f>BZ92*(1-IF(CA$2&lt;=2032,'MP-2016 factors'!EC73,HLOOKUP('MP-2016 factors'!$CE$2,'MP-2016 factors'!$CE$2:$CE$103,2+$A92-20)))</f>
        <v>0.47693405201156353</v>
      </c>
      <c r="CB92" s="15">
        <f>CA92*(1-IF(CB$2&lt;=2032,'MP-2016 factors'!ED73,HLOOKUP('MP-2016 factors'!$CE$2,'MP-2016 factors'!$CE$2:$CE$103,2+$A92-20)))</f>
        <v>0.472498565327856</v>
      </c>
      <c r="CC92" s="15">
        <f>CB92*(1-IF(CC$2&lt;=2032,'MP-2016 factors'!EE73,HLOOKUP('MP-2016 factors'!$CE$2,'MP-2016 factors'!$CE$2:$CE$103,2+$A92-20)))</f>
        <v>0.46810432867030694</v>
      </c>
      <c r="CD92" s="15">
        <f>CC92*(1-IF(CD$2&lt;=2032,'MP-2016 factors'!EF73,HLOOKUP('MP-2016 factors'!$CE$2,'MP-2016 factors'!$CE$2:$CE$103,2+$A92-20)))</f>
        <v>0.46375095841367309</v>
      </c>
      <c r="CE92" s="15">
        <f>CD92*(1-IF(CE$2&lt;=2032,'MP-2016 factors'!EG73,HLOOKUP('MP-2016 factors'!$CE$2,'MP-2016 factors'!$CE$2:$CE$103,2+$A92-20)))</f>
        <v>0.45943807450042595</v>
      </c>
      <c r="CF92" s="15">
        <f>CE92*(1-IF(CF$2&lt;=2032,'MP-2016 factors'!EH73,HLOOKUP('MP-2016 factors'!$CE$2,'MP-2016 factors'!$CE$2:$CE$103,2+$A92-20)))</f>
        <v>0.45516530040757203</v>
      </c>
      <c r="CG92" s="15">
        <f>CF92*(1-IF(CG$2&lt;=2032,'MP-2016 factors'!EI73,HLOOKUP('MP-2016 factors'!$CE$2,'MP-2016 factors'!$CE$2:$CE$103,2+$A92-20)))</f>
        <v>0.4509322631137816</v>
      </c>
      <c r="CH92" s="15">
        <f>CG92*(1-IF(CH$2&lt;=2032,'MP-2016 factors'!EJ73,HLOOKUP('MP-2016 factors'!$CE$2,'MP-2016 factors'!$CE$2:$CE$103,2+$A92-20)))</f>
        <v>0.44673859306682345</v>
      </c>
      <c r="CI92" s="15">
        <f>CH92*(1-IF(CI$2&lt;=2032,'MP-2016 factors'!EK73,HLOOKUP('MP-2016 factors'!$CE$2,'MP-2016 factors'!$CE$2:$CE$103,2+$A92-20)))</f>
        <v>0.44258392415130199</v>
      </c>
      <c r="CJ92" s="15">
        <f>CI92*(1-IF(CJ$2&lt;=2032,'MP-2016 factors'!EL73,HLOOKUP('MP-2016 factors'!$CE$2,'MP-2016 factors'!$CE$2:$CE$103,2+$A92-20)))</f>
        <v>0.43846789365669492</v>
      </c>
      <c r="CK92" s="15">
        <f>CJ92*(1-IF(CK$2&lt;=2032,'MP-2016 factors'!EM73,HLOOKUP('MP-2016 factors'!$CE$2,'MP-2016 factors'!$CE$2:$CE$103,2+$A92-20)))</f>
        <v>0.43439014224568767</v>
      </c>
      <c r="CL92" s="15">
        <f>CK92*(1-IF(CL$2&lt;=2032,'MP-2016 factors'!EN73,HLOOKUP('MP-2016 factors'!$CE$2,'MP-2016 factors'!$CE$2:$CE$103,2+$A92-20)))</f>
        <v>0.43035031392280276</v>
      </c>
      <c r="CM92" s="15">
        <f>CL92*(1-IF(CM$2&lt;=2032,'MP-2016 factors'!EO73,HLOOKUP('MP-2016 factors'!$CE$2,'MP-2016 factors'!$CE$2:$CE$103,2+$A92-20)))</f>
        <v>0.42634805600332071</v>
      </c>
      <c r="CN92" s="15">
        <f>CM92*(1-IF(CN$2&lt;=2032,'MP-2016 factors'!EP73,HLOOKUP('MP-2016 factors'!$CE$2,'MP-2016 factors'!$CE$2:$CE$103,2+$A92-20)))</f>
        <v>0.42238301908248982</v>
      </c>
      <c r="CO92" s="15">
        <f>CN92*(1-IF(CO$2&lt;=2032,'MP-2016 factors'!EQ73,HLOOKUP('MP-2016 factors'!$CE$2,'MP-2016 factors'!$CE$2:$CE$103,2+$A92-20)))</f>
        <v>0.41845485700502266</v>
      </c>
      <c r="CP92" s="15">
        <f>CO92*(1-IF(CP$2&lt;=2032,'MP-2016 factors'!ER73,HLOOKUP('MP-2016 factors'!$CE$2,'MP-2016 factors'!$CE$2:$CE$103,2+$A92-20)))</f>
        <v>0.41456322683487595</v>
      </c>
      <c r="CQ92" s="15">
        <f>CP92*(1-IF(CQ$2&lt;=2032,'MP-2016 factors'!ES73,HLOOKUP('MP-2016 factors'!$CE$2,'MP-2016 factors'!$CE$2:$CE$103,2+$A92-20)))</f>
        <v>0.41070778882531161</v>
      </c>
      <c r="CR92" s="15">
        <f>CQ92*(1-IF(CR$2&lt;=2032,'MP-2016 factors'!ET73,HLOOKUP('MP-2016 factors'!$CE$2,'MP-2016 factors'!$CE$2:$CE$103,2+$A92-20)))</f>
        <v>0.40688820638923623</v>
      </c>
      <c r="CS92" s="15">
        <f>CR92*(1-IF(CS$2&lt;=2032,'MP-2016 factors'!EU73,HLOOKUP('MP-2016 factors'!$CE$2,'MP-2016 factors'!$CE$2:$CE$103,2+$A92-20)))</f>
        <v>0.40310414606981632</v>
      </c>
      <c r="CT92" s="15">
        <f>CS92*(1-IF(CT$2&lt;=2032,'MP-2016 factors'!EV73,HLOOKUP('MP-2016 factors'!$CE$2,'MP-2016 factors'!$CE$2:$CE$103,2+$A92-20)))</f>
        <v>0.39935527751136701</v>
      </c>
      <c r="CU92" s="15">
        <f>CT92*(1-IF(CU$2&lt;=2032,'MP-2016 factors'!EW73,HLOOKUP('MP-2016 factors'!$CE$2,'MP-2016 factors'!$CE$2:$CE$103,2+$A92-20)))</f>
        <v>0.39564127343051131</v>
      </c>
      <c r="CV92" s="15">
        <f>CU92*(1-IF(CV$2&lt;=2032,'MP-2016 factors'!EX73,HLOOKUP('MP-2016 factors'!$CE$2,'MP-2016 factors'!$CE$2:$CE$103,2+$A92-20)))</f>
        <v>0.39196180958760757</v>
      </c>
      <c r="CW92" s="15">
        <f>CV92*(1-IF(CW$2&lt;=2032,'MP-2016 factors'!EY73,HLOOKUP('MP-2016 factors'!$CE$2,'MP-2016 factors'!$CE$2:$CE$103,2+$A92-20)))</f>
        <v>0.38831656475844284</v>
      </c>
      <c r="CX92" s="15">
        <f>CW92*(1-IF(CX$2&lt;=2032,'MP-2016 factors'!EZ73,HLOOKUP('MP-2016 factors'!$CE$2,'MP-2016 factors'!$CE$2:$CE$103,2+$A92-20)))</f>
        <v>0.38470522070618934</v>
      </c>
      <c r="CY92" s="15">
        <f>CX92*(1-IF(CY$2&lt;=2032,'MP-2016 factors'!FA73,HLOOKUP('MP-2016 factors'!$CE$2,'MP-2016 factors'!$CE$2:$CE$103,2+$A92-20)))</f>
        <v>0.38112746215362181</v>
      </c>
      <c r="CZ92" s="15">
        <f>CY92*(1-IF(CZ$2&lt;=2032,'MP-2016 factors'!FB73,HLOOKUP('MP-2016 factors'!$CE$2,'MP-2016 factors'!$CE$2:$CE$103,2+$A92-20)))</f>
        <v>0.37758297675559316</v>
      </c>
      <c r="DA92" s="15">
        <f>CZ92*(1-IF(DA$2&lt;=2032,'MP-2016 factors'!FC73,HLOOKUP('MP-2016 factors'!$CE$2,'MP-2016 factors'!$CE$2:$CE$103,2+$A92-20)))</f>
        <v>0.37407145507176615</v>
      </c>
      <c r="DB92" s="15">
        <f>DA92*(1-IF(DB$2&lt;=2032,'MP-2016 factors'!FD73,HLOOKUP('MP-2016 factors'!$CE$2,'MP-2016 factors'!$CE$2:$CE$103,2+$A92-20)))</f>
        <v>0.37059259053959875</v>
      </c>
      <c r="DC92" s="15">
        <f>DB92*(1-IF(DC$2&lt;=2032,'MP-2016 factors'!FE73,HLOOKUP('MP-2016 factors'!$CE$2,'MP-2016 factors'!$CE$2:$CE$103,2+$A92-20)))</f>
        <v>0.36714607944758049</v>
      </c>
      <c r="DD92" s="15">
        <f>DC92*(1-IF(DD$2&lt;=2032,'MP-2016 factors'!FF73,HLOOKUP('MP-2016 factors'!$CE$2,'MP-2016 factors'!$CE$2:$CE$103,2+$A92-20)))</f>
        <v>0.36373162090871802</v>
      </c>
      <c r="DE92" s="15">
        <f>DD92*(1-IF(DE$2&lt;=2032,'MP-2016 factors'!FG73,HLOOKUP('MP-2016 factors'!$CE$2,'MP-2016 factors'!$CE$2:$CE$103,2+$A92-20)))</f>
        <v>0.36034891683426695</v>
      </c>
      <c r="DF92" s="15">
        <f>DE92*(1-IF(DF$2&lt;=2032,'MP-2016 factors'!FH73,HLOOKUP('MP-2016 factors'!$CE$2,'MP-2016 factors'!$CE$2:$CE$103,2+$A92-20)))</f>
        <v>0.35699767190770826</v>
      </c>
    </row>
    <row r="93" spans="1:110" x14ac:dyDescent="0.25">
      <c r="A93">
        <f t="shared" si="17"/>
        <v>91</v>
      </c>
      <c r="B93" s="15">
        <v>1</v>
      </c>
      <c r="C93" s="15">
        <f>B93*(1-IF(C$2&lt;=2032,'MP-2016 factors'!BE74,HLOOKUP('MP-2016 factors'!$CE$2,'MP-2016 factors'!$CE$2:$CE$103,2+$A93-20)))</f>
        <v>0.98839999999999995</v>
      </c>
      <c r="D93" s="15">
        <f>C93*(1-IF(D$2&lt;=2032,'MP-2016 factors'!BF74,HLOOKUP('MP-2016 factors'!$CE$2,'MP-2016 factors'!$CE$2:$CE$103,2+$A93-20)))</f>
        <v>0.97653919999999994</v>
      </c>
      <c r="E93" s="15">
        <f>D93*(1-IF(E$2&lt;=2032,'MP-2016 factors'!BG74,HLOOKUP('MP-2016 factors'!$CE$2,'MP-2016 factors'!$CE$2:$CE$103,2+$A93-20)))</f>
        <v>0.96482072959999998</v>
      </c>
      <c r="F93" s="15">
        <f>E93*(1-IF(F$2&lt;=2032,'MP-2016 factors'!BH74,HLOOKUP('MP-2016 factors'!$CE$2,'MP-2016 factors'!$CE$2:$CE$103,2+$A93-20)))</f>
        <v>0.95343584499071998</v>
      </c>
      <c r="G93" s="15">
        <f>F93*(1-IF(G$2&lt;=2032,'MP-2016 factors'!BI74,HLOOKUP('MP-2016 factors'!$CE$2,'MP-2016 factors'!$CE$2:$CE$103,2+$A93-20)))</f>
        <v>0.9426620199423249</v>
      </c>
      <c r="H93" s="15">
        <f>G93*(1-IF(H$2&lt;=2032,'MP-2016 factors'!BJ74,HLOOKUP('MP-2016 factors'!$CE$2,'MP-2016 factors'!$CE$2:$CE$103,2+$A93-20)))</f>
        <v>0.93257553632894197</v>
      </c>
      <c r="I93" s="15">
        <f>H93*(1-IF(I$2&lt;=2032,'MP-2016 factors'!BK74,HLOOKUP('MP-2016 factors'!$CE$2,'MP-2016 factors'!$CE$2:$CE$103,2+$A93-20)))</f>
        <v>0.9231565234120197</v>
      </c>
      <c r="J93" s="15">
        <f>I93*(1-IF(J$2&lt;=2032,'MP-2016 factors'!BL74,HLOOKUP('MP-2016 factors'!$CE$2,'MP-2016 factors'!$CE$2:$CE$103,2+$A93-20)))</f>
        <v>0.91401727383024067</v>
      </c>
      <c r="K93" s="15">
        <f>J93*(1-IF(K$2&lt;=2032,'MP-2016 factors'!BM74,HLOOKUP('MP-2016 factors'!$CE$2,'MP-2016 factors'!$CE$2:$CE$103,2+$A93-20)))</f>
        <v>0.90505990454670426</v>
      </c>
      <c r="L93" s="15">
        <f>K93*(1-IF(L$2&lt;=2032,'MP-2016 factors'!BN74,HLOOKUP('MP-2016 factors'!$CE$2,'MP-2016 factors'!$CE$2:$CE$103,2+$A93-20)))</f>
        <v>0.89637132946305587</v>
      </c>
      <c r="M93" s="15">
        <f>L93*(1-IF(M$2&lt;=2032,'MP-2016 factors'!BO74,HLOOKUP('MP-2016 factors'!$CE$2,'MP-2016 factors'!$CE$2:$CE$103,2+$A93-20)))</f>
        <v>0.88785580183315693</v>
      </c>
      <c r="N93" s="15">
        <f>M93*(1-IF(N$2&lt;=2032,'MP-2016 factors'!BP74,HLOOKUP('MP-2016 factors'!$CE$2,'MP-2016 factors'!$CE$2:$CE$103,2+$A93-20)))</f>
        <v>0.87950995729592529</v>
      </c>
      <c r="O93" s="15">
        <f>N93*(1-IF(O$2&lt;=2032,'MP-2016 factors'!BQ74,HLOOKUP('MP-2016 factors'!$CE$2,'MP-2016 factors'!$CE$2:$CE$103,2+$A93-20)))</f>
        <v>0.87133051469307321</v>
      </c>
      <c r="P93" s="15">
        <f>O93*(1-IF(P$2&lt;=2032,'MP-2016 factors'!BR74,HLOOKUP('MP-2016 factors'!$CE$2,'MP-2016 factors'!$CE$2:$CE$103,2+$A93-20)))</f>
        <v>0.86331427395789695</v>
      </c>
      <c r="Q93" s="15">
        <f>P93*(1-IF(Q$2&lt;=2032,'MP-2016 factors'!BS74,HLOOKUP('MP-2016 factors'!$CE$2,'MP-2016 factors'!$CE$2:$CE$103,2+$A93-20)))</f>
        <v>0.85545811406488004</v>
      </c>
      <c r="R93" s="15">
        <f>Q93*(1-IF(R$2&lt;=2032,'MP-2016 factors'!BT74,HLOOKUP('MP-2016 factors'!$CE$2,'MP-2016 factors'!$CE$2:$CE$103,2+$A93-20)))</f>
        <v>0.84767344522688959</v>
      </c>
      <c r="S93" s="15">
        <f>R93*(1-IF(S$2&lt;=2032,'MP-2016 factors'!BU74,HLOOKUP('MP-2016 factors'!$CE$2,'MP-2016 factors'!$CE$2:$CE$103,2+$A93-20)))</f>
        <v>0.84004438421984762</v>
      </c>
      <c r="T93" s="15">
        <f>S93*(1-IF(T$2&lt;=2032,'MP-2016 factors'!BV74,HLOOKUP('MP-2016 factors'!$CE$2,'MP-2016 factors'!$CE$2:$CE$103,2+$A93-20)))</f>
        <v>0.83248398476186902</v>
      </c>
      <c r="U93" s="15">
        <f>T93*(1-IF(U$2&lt;=2032,'MP-2016 factors'!BW74,HLOOKUP('MP-2016 factors'!$CE$2,'MP-2016 factors'!$CE$2:$CE$103,2+$A93-20)))</f>
        <v>0.82499162889901223</v>
      </c>
      <c r="V93" s="15">
        <f>U93*(1-IF(V$2&lt;=2032,'MP-2016 factors'!BX74,HLOOKUP('MP-2016 factors'!$CE$2,'MP-2016 factors'!$CE$2:$CE$103,2+$A93-20)))</f>
        <v>0.81756670423892108</v>
      </c>
      <c r="W93" s="15">
        <f>V93*(1-IF(W$2&lt;=2032,'MP-2016 factors'!BY74,HLOOKUP('MP-2016 factors'!$CE$2,'MP-2016 factors'!$CE$2:$CE$103,2+$A93-20)))</f>
        <v>0.81020860390077076</v>
      </c>
      <c r="X93" s="15">
        <f>W93*(1-IF(X$2&lt;=2032,'MP-2016 factors'!BZ74,HLOOKUP('MP-2016 factors'!$CE$2,'MP-2016 factors'!$CE$2:$CE$103,2+$A93-20)))</f>
        <v>0.80291672646566381</v>
      </c>
      <c r="Y93" s="15">
        <f>X93*(1-IF(Y$2&lt;=2032,'MP-2016 factors'!CA74,HLOOKUP('MP-2016 factors'!$CE$2,'MP-2016 factors'!$CE$2:$CE$103,2+$A93-20)))</f>
        <v>0.79561018425482632</v>
      </c>
      <c r="Z93" s="15">
        <f>Y93*(1-IF(Z$2&lt;=2032,'MP-2016 factors'!CB74,HLOOKUP('MP-2016 factors'!$CE$2,'MP-2016 factors'!$CE$2:$CE$103,2+$A93-20)))</f>
        <v>0.78844969259653286</v>
      </c>
      <c r="AA93" s="15">
        <f>Z93*(1-IF(AA$2&lt;=2032,'MP-2016 factors'!CC74,HLOOKUP('MP-2016 factors'!$CE$2,'MP-2016 factors'!$CE$2:$CE$103,2+$A93-20)))</f>
        <v>0.7813536453631641</v>
      </c>
      <c r="AB93" s="15">
        <f>AA93*(1-IF(AB$2&lt;=2032,'MP-2016 factors'!CD74,HLOOKUP('MP-2016 factors'!$CE$2,'MP-2016 factors'!$CE$2:$CE$103,2+$A93-20)))</f>
        <v>0.77432146255489565</v>
      </c>
      <c r="AC93" s="15">
        <f>AB93*(1-IF(AC$2&lt;=2032,'MP-2016 factors'!CE74,HLOOKUP('MP-2016 factors'!$CE$2,'MP-2016 factors'!$CE$2:$CE$103,2+$A93-20)))</f>
        <v>0.76727513724564611</v>
      </c>
      <c r="AD93" s="15">
        <f>AC93*(1-IF(AD$2&lt;=2032,'MP-2016 factors'!CF74,HLOOKUP('MP-2016 factors'!$CE$2,'MP-2016 factors'!$CE$2:$CE$103,2+$A93-20)))</f>
        <v>0.76029293349671079</v>
      </c>
      <c r="AE93" s="15">
        <f>AD93*(1-IF(AE$2&lt;=2032,'MP-2016 factors'!CG74,HLOOKUP('MP-2016 factors'!$CE$2,'MP-2016 factors'!$CE$2:$CE$103,2+$A93-20)))</f>
        <v>0.75337426780189076</v>
      </c>
      <c r="AF93" s="15">
        <f>AE93*(1-IF(AF$2&lt;=2032,'MP-2016 factors'!CH74,HLOOKUP('MP-2016 factors'!$CE$2,'MP-2016 factors'!$CE$2:$CE$103,2+$A93-20)))</f>
        <v>0.74651856196489352</v>
      </c>
      <c r="AG93" s="15">
        <f>AF93*(1-IF(AG$2&lt;=2032,'MP-2016 factors'!CI74,HLOOKUP('MP-2016 factors'!$CE$2,'MP-2016 factors'!$CE$2:$CE$103,2+$A93-20)))</f>
        <v>0.73972524305101295</v>
      </c>
      <c r="AH93" s="15">
        <f>AG93*(1-IF(AH$2&lt;=2032,'MP-2016 factors'!CJ74,HLOOKUP('MP-2016 factors'!$CE$2,'MP-2016 factors'!$CE$2:$CE$103,2+$A93-20)))</f>
        <v>0.73299374333924872</v>
      </c>
      <c r="AI93" s="15">
        <f>AH93*(1-IF(AI$2&lt;=2032,'MP-2016 factors'!CK74,HLOOKUP('MP-2016 factors'!$CE$2,'MP-2016 factors'!$CE$2:$CE$103,2+$A93-20)))</f>
        <v>0.72632350027486159</v>
      </c>
      <c r="AJ93" s="15">
        <f>AI93*(1-IF(AJ$2&lt;=2032,'MP-2016 factors'!CL74,HLOOKUP('MP-2016 factors'!$CE$2,'MP-2016 factors'!$CE$2:$CE$103,2+$A93-20)))</f>
        <v>0.71971395642236036</v>
      </c>
      <c r="AK93" s="15">
        <f>AJ93*(1-IF(AK$2&lt;=2032,'MP-2016 factors'!CM74,HLOOKUP('MP-2016 factors'!$CE$2,'MP-2016 factors'!$CE$2:$CE$103,2+$A93-20)))</f>
        <v>0.71316455941891688</v>
      </c>
      <c r="AL93" s="15">
        <f>AK93*(1-IF(AL$2&lt;=2032,'MP-2016 factors'!CN74,HLOOKUP('MP-2016 factors'!$CE$2,'MP-2016 factors'!$CE$2:$CE$103,2+$A93-20)))</f>
        <v>0.70667476192820478</v>
      </c>
      <c r="AM93" s="15">
        <f>AL93*(1-IF(AM$2&lt;=2032,'MP-2016 factors'!CO74,HLOOKUP('MP-2016 factors'!$CE$2,'MP-2016 factors'!$CE$2:$CE$103,2+$A93-20)))</f>
        <v>0.70024402159465815</v>
      </c>
      <c r="AN93" s="15">
        <f>AM93*(1-IF(AN$2&lt;=2032,'MP-2016 factors'!CP74,HLOOKUP('MP-2016 factors'!$CE$2,'MP-2016 factors'!$CE$2:$CE$103,2+$A93-20)))</f>
        <v>0.69387180099814671</v>
      </c>
      <c r="AO93" s="15">
        <f>AN93*(1-IF(AO$2&lt;=2032,'MP-2016 factors'!CQ74,HLOOKUP('MP-2016 factors'!$CE$2,'MP-2016 factors'!$CE$2:$CE$103,2+$A93-20)))</f>
        <v>0.68755756760906361</v>
      </c>
      <c r="AP93" s="15">
        <f>AO93*(1-IF(AP$2&lt;=2032,'MP-2016 factors'!CR74,HLOOKUP('MP-2016 factors'!$CE$2,'MP-2016 factors'!$CE$2:$CE$103,2+$A93-20)))</f>
        <v>0.68130079374382113</v>
      </c>
      <c r="AQ93" s="15">
        <f>AP93*(1-IF(AQ$2&lt;=2032,'MP-2016 factors'!CS74,HLOOKUP('MP-2016 factors'!$CE$2,'MP-2016 factors'!$CE$2:$CE$103,2+$A93-20)))</f>
        <v>0.67510095652075242</v>
      </c>
      <c r="AR93" s="15">
        <f>AQ93*(1-IF(AR$2&lt;=2032,'MP-2016 factors'!CT74,HLOOKUP('MP-2016 factors'!$CE$2,'MP-2016 factors'!$CE$2:$CE$103,2+$A93-20)))</f>
        <v>0.66895753781641354</v>
      </c>
      <c r="AS93" s="15">
        <f>AR93*(1-IF(AS$2&lt;=2032,'MP-2016 factors'!CU74,HLOOKUP('MP-2016 factors'!$CE$2,'MP-2016 factors'!$CE$2:$CE$103,2+$A93-20)))</f>
        <v>0.66287002422228414</v>
      </c>
      <c r="AT93" s="15">
        <f>AS93*(1-IF(AT$2&lt;=2032,'MP-2016 factors'!CV74,HLOOKUP('MP-2016 factors'!$CE$2,'MP-2016 factors'!$CE$2:$CE$103,2+$A93-20)))</f>
        <v>0.6568379070018614</v>
      </c>
      <c r="AU93" s="15">
        <f>AT93*(1-IF(AU$2&lt;=2032,'MP-2016 factors'!CW74,HLOOKUP('MP-2016 factors'!$CE$2,'MP-2016 factors'!$CE$2:$CE$103,2+$A93-20)))</f>
        <v>0.65086068204814451</v>
      </c>
      <c r="AV93" s="15">
        <f>AU93*(1-IF(AV$2&lt;=2032,'MP-2016 factors'!CX74,HLOOKUP('MP-2016 factors'!$CE$2,'MP-2016 factors'!$CE$2:$CE$103,2+$A93-20)))</f>
        <v>0.64493784984150637</v>
      </c>
      <c r="AW93" s="15">
        <f>AV93*(1-IF(AW$2&lt;=2032,'MP-2016 factors'!CY74,HLOOKUP('MP-2016 factors'!$CE$2,'MP-2016 factors'!$CE$2:$CE$103,2+$A93-20)))</f>
        <v>0.63906891540794863</v>
      </c>
      <c r="AX93" s="15">
        <f>AW93*(1-IF(AX$2&lt;=2032,'MP-2016 factors'!CZ74,HLOOKUP('MP-2016 factors'!$CE$2,'MP-2016 factors'!$CE$2:$CE$103,2+$A93-20)))</f>
        <v>0.63325338827773625</v>
      </c>
      <c r="AY93" s="15">
        <f>AX93*(1-IF(AY$2&lt;=2032,'MP-2016 factors'!DA74,HLOOKUP('MP-2016 factors'!$CE$2,'MP-2016 factors'!$CE$2:$CE$103,2+$A93-20)))</f>
        <v>0.62749078244440881</v>
      </c>
      <c r="AZ93" s="15">
        <f>AY93*(1-IF(AZ$2&lt;=2032,'MP-2016 factors'!DB74,HLOOKUP('MP-2016 factors'!$CE$2,'MP-2016 factors'!$CE$2:$CE$103,2+$A93-20)))</f>
        <v>0.6217806163241647</v>
      </c>
      <c r="BA93" s="15">
        <f>AZ93*(1-IF(BA$2&lt;=2032,'MP-2016 factors'!DC74,HLOOKUP('MP-2016 factors'!$CE$2,'MP-2016 factors'!$CE$2:$CE$103,2+$A93-20)))</f>
        <v>0.61612241271561485</v>
      </c>
      <c r="BB93" s="15">
        <f>BA93*(1-IF(BB$2&lt;=2032,'MP-2016 factors'!DD74,HLOOKUP('MP-2016 factors'!$CE$2,'MP-2016 factors'!$CE$2:$CE$103,2+$A93-20)))</f>
        <v>0.61051569875990275</v>
      </c>
      <c r="BC93" s="15">
        <f>BB93*(1-IF(BC$2&lt;=2032,'MP-2016 factors'!DE74,HLOOKUP('MP-2016 factors'!$CE$2,'MP-2016 factors'!$CE$2:$CE$103,2+$A93-20)))</f>
        <v>0.60496000590118759</v>
      </c>
      <c r="BD93" s="15">
        <f>BC93*(1-IF(BD$2&lt;=2032,'MP-2016 factors'!DF74,HLOOKUP('MP-2016 factors'!$CE$2,'MP-2016 factors'!$CE$2:$CE$103,2+$A93-20)))</f>
        <v>0.59945486984748675</v>
      </c>
      <c r="BE93" s="15">
        <f>BD93*(1-IF(BE$2&lt;=2032,'MP-2016 factors'!DG74,HLOOKUP('MP-2016 factors'!$CE$2,'MP-2016 factors'!$CE$2:$CE$103,2+$A93-20)))</f>
        <v>0.59399983053187466</v>
      </c>
      <c r="BF93" s="15">
        <f>BE93*(1-IF(BF$2&lt;=2032,'MP-2016 factors'!DH74,HLOOKUP('MP-2016 factors'!$CE$2,'MP-2016 factors'!$CE$2:$CE$103,2+$A93-20)))</f>
        <v>0.58859443207403461</v>
      </c>
      <c r="BG93" s="15">
        <f>BF93*(1-IF(BG$2&lt;=2032,'MP-2016 factors'!DI74,HLOOKUP('MP-2016 factors'!$CE$2,'MP-2016 factors'!$CE$2:$CE$103,2+$A93-20)))</f>
        <v>0.58323822274216086</v>
      </c>
      <c r="BH93" s="15">
        <f>BG93*(1-IF(BH$2&lt;=2032,'MP-2016 factors'!DJ74,HLOOKUP('MP-2016 factors'!$CE$2,'MP-2016 factors'!$CE$2:$CE$103,2+$A93-20)))</f>
        <v>0.57793075491520718</v>
      </c>
      <c r="BI93" s="15">
        <f>BH93*(1-IF(BI$2&lt;=2032,'MP-2016 factors'!DK74,HLOOKUP('MP-2016 factors'!$CE$2,'MP-2016 factors'!$CE$2:$CE$103,2+$A93-20)))</f>
        <v>0.57267158504547877</v>
      </c>
      <c r="BJ93" s="15">
        <f>BI93*(1-IF(BJ$2&lt;=2032,'MP-2016 factors'!DL74,HLOOKUP('MP-2016 factors'!$CE$2,'MP-2016 factors'!$CE$2:$CE$103,2+$A93-20)))</f>
        <v>0.56746027362156493</v>
      </c>
      <c r="BK93" s="15">
        <f>BJ93*(1-IF(BK$2&lt;=2032,'MP-2016 factors'!DM74,HLOOKUP('MP-2016 factors'!$CE$2,'MP-2016 factors'!$CE$2:$CE$103,2+$A93-20)))</f>
        <v>0.56229638513160873</v>
      </c>
      <c r="BL93" s="15">
        <f>BK93*(1-IF(BL$2&lt;=2032,'MP-2016 factors'!DN74,HLOOKUP('MP-2016 factors'!$CE$2,'MP-2016 factors'!$CE$2:$CE$103,2+$A93-20)))</f>
        <v>0.55717948802691109</v>
      </c>
      <c r="BM93" s="15">
        <f>BL93*(1-IF(BM$2&lt;=2032,'MP-2016 factors'!DO74,HLOOKUP('MP-2016 factors'!$CE$2,'MP-2016 factors'!$CE$2:$CE$103,2+$A93-20)))</f>
        <v>0.55210915468586619</v>
      </c>
      <c r="BN93" s="15">
        <f>BM93*(1-IF(BN$2&lt;=2032,'MP-2016 factors'!DP74,HLOOKUP('MP-2016 factors'!$CE$2,'MP-2016 factors'!$CE$2:$CE$103,2+$A93-20)))</f>
        <v>0.54708496137822482</v>
      </c>
      <c r="BO93" s="15">
        <f>BN93*(1-IF(BO$2&lt;=2032,'MP-2016 factors'!DQ74,HLOOKUP('MP-2016 factors'!$CE$2,'MP-2016 factors'!$CE$2:$CE$103,2+$A93-20)))</f>
        <v>0.54210648822968299</v>
      </c>
      <c r="BP93" s="15">
        <f>BO93*(1-IF(BP$2&lt;=2032,'MP-2016 factors'!DR74,HLOOKUP('MP-2016 factors'!$CE$2,'MP-2016 factors'!$CE$2:$CE$103,2+$A93-20)))</f>
        <v>0.5371733191867929</v>
      </c>
      <c r="BQ93" s="15">
        <f>BP93*(1-IF(BQ$2&lt;=2032,'MP-2016 factors'!DS74,HLOOKUP('MP-2016 factors'!$CE$2,'MP-2016 factors'!$CE$2:$CE$103,2+$A93-20)))</f>
        <v>0.53228504198219306</v>
      </c>
      <c r="BR93" s="15">
        <f>BQ93*(1-IF(BR$2&lt;=2032,'MP-2016 factors'!DT74,HLOOKUP('MP-2016 factors'!$CE$2,'MP-2016 factors'!$CE$2:$CE$103,2+$A93-20)))</f>
        <v>0.52744124810015514</v>
      </c>
      <c r="BS93" s="15">
        <f>BR93*(1-IF(BS$2&lt;=2032,'MP-2016 factors'!DU74,HLOOKUP('MP-2016 factors'!$CE$2,'MP-2016 factors'!$CE$2:$CE$103,2+$A93-20)))</f>
        <v>0.52264153274244374</v>
      </c>
      <c r="BT93" s="15">
        <f>BS93*(1-IF(BT$2&lt;=2032,'MP-2016 factors'!DV74,HLOOKUP('MP-2016 factors'!$CE$2,'MP-2016 factors'!$CE$2:$CE$103,2+$A93-20)))</f>
        <v>0.51788549479448753</v>
      </c>
      <c r="BU93" s="15">
        <f>BT93*(1-IF(BU$2&lt;=2032,'MP-2016 factors'!DW74,HLOOKUP('MP-2016 factors'!$CE$2,'MP-2016 factors'!$CE$2:$CE$103,2+$A93-20)))</f>
        <v>0.51317273679185771</v>
      </c>
      <c r="BV93" s="15">
        <f>BU93*(1-IF(BV$2&lt;=2032,'MP-2016 factors'!DX74,HLOOKUP('MP-2016 factors'!$CE$2,'MP-2016 factors'!$CE$2:$CE$103,2+$A93-20)))</f>
        <v>0.50850286488705176</v>
      </c>
      <c r="BW93" s="15">
        <f>BV93*(1-IF(BW$2&lt;=2032,'MP-2016 factors'!DY74,HLOOKUP('MP-2016 factors'!$CE$2,'MP-2016 factors'!$CE$2:$CE$103,2+$A93-20)))</f>
        <v>0.50387548881657962</v>
      </c>
      <c r="BX93" s="15">
        <f>BW93*(1-IF(BX$2&lt;=2032,'MP-2016 factors'!DZ74,HLOOKUP('MP-2016 factors'!$CE$2,'MP-2016 factors'!$CE$2:$CE$103,2+$A93-20)))</f>
        <v>0.49929022186834876</v>
      </c>
      <c r="BY93" s="15">
        <f>BX93*(1-IF(BY$2&lt;=2032,'MP-2016 factors'!EA74,HLOOKUP('MP-2016 factors'!$CE$2,'MP-2016 factors'!$CE$2:$CE$103,2+$A93-20)))</f>
        <v>0.49474668084934681</v>
      </c>
      <c r="BZ93" s="15">
        <f>BY93*(1-IF(BZ$2&lt;=2032,'MP-2016 factors'!EB74,HLOOKUP('MP-2016 factors'!$CE$2,'MP-2016 factors'!$CE$2:$CE$103,2+$A93-20)))</f>
        <v>0.49024448605361776</v>
      </c>
      <c r="CA93" s="15">
        <f>BZ93*(1-IF(CA$2&lt;=2032,'MP-2016 factors'!EC74,HLOOKUP('MP-2016 factors'!$CE$2,'MP-2016 factors'!$CE$2:$CE$103,2+$A93-20)))</f>
        <v>0.48578326123052984</v>
      </c>
      <c r="CB93" s="15">
        <f>CA93*(1-IF(CB$2&lt;=2032,'MP-2016 factors'!ED74,HLOOKUP('MP-2016 factors'!$CE$2,'MP-2016 factors'!$CE$2:$CE$103,2+$A93-20)))</f>
        <v>0.48136263355333203</v>
      </c>
      <c r="CC93" s="15">
        <f>CB93*(1-IF(CC$2&lt;=2032,'MP-2016 factors'!EE74,HLOOKUP('MP-2016 factors'!$CE$2,'MP-2016 factors'!$CE$2:$CE$103,2+$A93-20)))</f>
        <v>0.47698223358799668</v>
      </c>
      <c r="CD93" s="15">
        <f>CC93*(1-IF(CD$2&lt;=2032,'MP-2016 factors'!EF74,HLOOKUP('MP-2016 factors'!$CE$2,'MP-2016 factors'!$CE$2:$CE$103,2+$A93-20)))</f>
        <v>0.4726416952623459</v>
      </c>
      <c r="CE93" s="15">
        <f>CD93*(1-IF(CE$2&lt;=2032,'MP-2016 factors'!EG74,HLOOKUP('MP-2016 factors'!$CE$2,'MP-2016 factors'!$CE$2:$CE$103,2+$A93-20)))</f>
        <v>0.46834065583545853</v>
      </c>
      <c r="CF93" s="15">
        <f>CE93*(1-IF(CF$2&lt;=2032,'MP-2016 factors'!EH74,HLOOKUP('MP-2016 factors'!$CE$2,'MP-2016 factors'!$CE$2:$CE$103,2+$A93-20)))</f>
        <v>0.46407875586735586</v>
      </c>
      <c r="CG93" s="15">
        <f>CF93*(1-IF(CG$2&lt;=2032,'MP-2016 factors'!EI74,HLOOKUP('MP-2016 factors'!$CE$2,'MP-2016 factors'!$CE$2:$CE$103,2+$A93-20)))</f>
        <v>0.45985563918896294</v>
      </c>
      <c r="CH93" s="15">
        <f>CG93*(1-IF(CH$2&lt;=2032,'MP-2016 factors'!EJ74,HLOOKUP('MP-2016 factors'!$CE$2,'MP-2016 factors'!$CE$2:$CE$103,2+$A93-20)))</f>
        <v>0.45567095287234338</v>
      </c>
      <c r="CI93" s="15">
        <f>CH93*(1-IF(CI$2&lt;=2032,'MP-2016 factors'!EK74,HLOOKUP('MP-2016 factors'!$CE$2,'MP-2016 factors'!$CE$2:$CE$103,2+$A93-20)))</f>
        <v>0.45152434720120505</v>
      </c>
      <c r="CJ93" s="15">
        <f>CI93*(1-IF(CJ$2&lt;=2032,'MP-2016 factors'!EL74,HLOOKUP('MP-2016 factors'!$CE$2,'MP-2016 factors'!$CE$2:$CE$103,2+$A93-20)))</f>
        <v>0.44741547564167405</v>
      </c>
      <c r="CK93" s="15">
        <f>CJ93*(1-IF(CK$2&lt;=2032,'MP-2016 factors'!EM74,HLOOKUP('MP-2016 factors'!$CE$2,'MP-2016 factors'!$CE$2:$CE$103,2+$A93-20)))</f>
        <v>0.44334399481333481</v>
      </c>
      <c r="CL93" s="15">
        <f>CK93*(1-IF(CL$2&lt;=2032,'MP-2016 factors'!EN74,HLOOKUP('MP-2016 factors'!$CE$2,'MP-2016 factors'!$CE$2:$CE$103,2+$A93-20)))</f>
        <v>0.43930956446053349</v>
      </c>
      <c r="CM93" s="15">
        <f>CL93*(1-IF(CM$2&lt;=2032,'MP-2016 factors'!EO74,HLOOKUP('MP-2016 factors'!$CE$2,'MP-2016 factors'!$CE$2:$CE$103,2+$A93-20)))</f>
        <v>0.43531184742394263</v>
      </c>
      <c r="CN93" s="15">
        <f>CM93*(1-IF(CN$2&lt;=2032,'MP-2016 factors'!EP74,HLOOKUP('MP-2016 factors'!$CE$2,'MP-2016 factors'!$CE$2:$CE$103,2+$A93-20)))</f>
        <v>0.43135050961238475</v>
      </c>
      <c r="CO93" s="15">
        <f>CN93*(1-IF(CO$2&lt;=2032,'MP-2016 factors'!EQ74,HLOOKUP('MP-2016 factors'!$CE$2,'MP-2016 factors'!$CE$2:$CE$103,2+$A93-20)))</f>
        <v>0.42742521997491206</v>
      </c>
      <c r="CP93" s="15">
        <f>CO93*(1-IF(CP$2&lt;=2032,'MP-2016 factors'!ER74,HLOOKUP('MP-2016 factors'!$CE$2,'MP-2016 factors'!$CE$2:$CE$103,2+$A93-20)))</f>
        <v>0.42353565047314035</v>
      </c>
      <c r="CQ93" s="15">
        <f>CP93*(1-IF(CQ$2&lt;=2032,'MP-2016 factors'!ES74,HLOOKUP('MP-2016 factors'!$CE$2,'MP-2016 factors'!$CE$2:$CE$103,2+$A93-20)))</f>
        <v>0.41968147605383477</v>
      </c>
      <c r="CR93" s="15">
        <f>CQ93*(1-IF(CR$2&lt;=2032,'MP-2016 factors'!ET74,HLOOKUP('MP-2016 factors'!$CE$2,'MP-2016 factors'!$CE$2:$CE$103,2+$A93-20)))</f>
        <v>0.41586237462174486</v>
      </c>
      <c r="CS93" s="15">
        <f>CR93*(1-IF(CS$2&lt;=2032,'MP-2016 factors'!EU74,HLOOKUP('MP-2016 factors'!$CE$2,'MP-2016 factors'!$CE$2:$CE$103,2+$A93-20)))</f>
        <v>0.41207802701268698</v>
      </c>
      <c r="CT93" s="15">
        <f>CS93*(1-IF(CT$2&lt;=2032,'MP-2016 factors'!EV74,HLOOKUP('MP-2016 factors'!$CE$2,'MP-2016 factors'!$CE$2:$CE$103,2+$A93-20)))</f>
        <v>0.40832811696687155</v>
      </c>
      <c r="CU93" s="15">
        <f>CT93*(1-IF(CU$2&lt;=2032,'MP-2016 factors'!EW74,HLOOKUP('MP-2016 factors'!$CE$2,'MP-2016 factors'!$CE$2:$CE$103,2+$A93-20)))</f>
        <v>0.40461233110247302</v>
      </c>
      <c r="CV93" s="15">
        <f>CU93*(1-IF(CV$2&lt;=2032,'MP-2016 factors'!EX74,HLOOKUP('MP-2016 factors'!$CE$2,'MP-2016 factors'!$CE$2:$CE$103,2+$A93-20)))</f>
        <v>0.40093035888944051</v>
      </c>
      <c r="CW93" s="15">
        <f>CV93*(1-IF(CW$2&lt;=2032,'MP-2016 factors'!EY74,HLOOKUP('MP-2016 factors'!$CE$2,'MP-2016 factors'!$CE$2:$CE$103,2+$A93-20)))</f>
        <v>0.39728189262354657</v>
      </c>
      <c r="CX93" s="15">
        <f>CW93*(1-IF(CX$2&lt;=2032,'MP-2016 factors'!EZ74,HLOOKUP('MP-2016 factors'!$CE$2,'MP-2016 factors'!$CE$2:$CE$103,2+$A93-20)))</f>
        <v>0.39366662740067232</v>
      </c>
      <c r="CY93" s="15">
        <f>CX93*(1-IF(CY$2&lt;=2032,'MP-2016 factors'!FA74,HLOOKUP('MP-2016 factors'!$CE$2,'MP-2016 factors'!$CE$2:$CE$103,2+$A93-20)))</f>
        <v>0.39008426109132621</v>
      </c>
      <c r="CZ93" s="15">
        <f>CY93*(1-IF(CZ$2&lt;=2032,'MP-2016 factors'!FB74,HLOOKUP('MP-2016 factors'!$CE$2,'MP-2016 factors'!$CE$2:$CE$103,2+$A93-20)))</f>
        <v>0.38653449431539516</v>
      </c>
      <c r="DA93" s="15">
        <f>CZ93*(1-IF(DA$2&lt;=2032,'MP-2016 factors'!FC74,HLOOKUP('MP-2016 factors'!$CE$2,'MP-2016 factors'!$CE$2:$CE$103,2+$A93-20)))</f>
        <v>0.38301703041712509</v>
      </c>
      <c r="DB93" s="15">
        <f>DA93*(1-IF(DB$2&lt;=2032,'MP-2016 factors'!FD74,HLOOKUP('MP-2016 factors'!$CE$2,'MP-2016 factors'!$CE$2:$CE$103,2+$A93-20)))</f>
        <v>0.37953157544032928</v>
      </c>
      <c r="DC93" s="15">
        <f>DB93*(1-IF(DC$2&lt;=2032,'MP-2016 factors'!FE74,HLOOKUP('MP-2016 factors'!$CE$2,'MP-2016 factors'!$CE$2:$CE$103,2+$A93-20)))</f>
        <v>0.37607783810382228</v>
      </c>
      <c r="DD93" s="15">
        <f>DC93*(1-IF(DD$2&lt;=2032,'MP-2016 factors'!FF74,HLOOKUP('MP-2016 factors'!$CE$2,'MP-2016 factors'!$CE$2:$CE$103,2+$A93-20)))</f>
        <v>0.3726555297770775</v>
      </c>
      <c r="DE93" s="15">
        <f>DD93*(1-IF(DE$2&lt;=2032,'MP-2016 factors'!FG74,HLOOKUP('MP-2016 factors'!$CE$2,'MP-2016 factors'!$CE$2:$CE$103,2+$A93-20)))</f>
        <v>0.36926436445610611</v>
      </c>
      <c r="DF93" s="15">
        <f>DE93*(1-IF(DF$2&lt;=2032,'MP-2016 factors'!FH74,HLOOKUP('MP-2016 factors'!$CE$2,'MP-2016 factors'!$CE$2:$CE$103,2+$A93-20)))</f>
        <v>0.36590405873955556</v>
      </c>
    </row>
    <row r="94" spans="1:110" x14ac:dyDescent="0.25">
      <c r="A94">
        <f t="shared" si="17"/>
        <v>92</v>
      </c>
      <c r="B94" s="15">
        <v>1</v>
      </c>
      <c r="C94" s="15">
        <f>B94*(1-IF(C$2&lt;=2032,'MP-2016 factors'!BE75,HLOOKUP('MP-2016 factors'!$CE$2,'MP-2016 factors'!$CE$2:$CE$103,2+$A94-20)))</f>
        <v>0.9899</v>
      </c>
      <c r="D94" s="15">
        <f>C94*(1-IF(D$2&lt;=2032,'MP-2016 factors'!BF75,HLOOKUP('MP-2016 factors'!$CE$2,'MP-2016 factors'!$CE$2:$CE$103,2+$A94-20)))</f>
        <v>0.97930806999999997</v>
      </c>
      <c r="E94" s="15">
        <f>D94*(1-IF(E$2&lt;=2032,'MP-2016 factors'!BG75,HLOOKUP('MP-2016 factors'!$CE$2,'MP-2016 factors'!$CE$2:$CE$103,2+$A94-20)))</f>
        <v>0.96853568123</v>
      </c>
      <c r="F94" s="15">
        <f>E94*(1-IF(F$2&lt;=2032,'MP-2016 factors'!BH75,HLOOKUP('MP-2016 factors'!$CE$2,'MP-2016 factors'!$CE$2:$CE$103,2+$A94-20)))</f>
        <v>0.95778493516834695</v>
      </c>
      <c r="G94" s="15">
        <f>F94*(1-IF(G$2&lt;=2032,'MP-2016 factors'!BI75,HLOOKUP('MP-2016 factors'!$CE$2,'MP-2016 factors'!$CE$2:$CE$103,2+$A94-20)))</f>
        <v>0.947345079375012</v>
      </c>
      <c r="H94" s="15">
        <f>G94*(1-IF(H$2&lt;=2032,'MP-2016 factors'!BJ75,HLOOKUP('MP-2016 factors'!$CE$2,'MP-2016 factors'!$CE$2:$CE$103,2+$A94-20)))</f>
        <v>0.93720848702569937</v>
      </c>
      <c r="I94" s="15">
        <f>H94*(1-IF(I$2&lt;=2032,'MP-2016 factors'!BK75,HLOOKUP('MP-2016 factors'!$CE$2,'MP-2016 factors'!$CE$2:$CE$103,2+$A94-20)))</f>
        <v>0.92755523960933473</v>
      </c>
      <c r="J94" s="15">
        <f>I94*(1-IF(J$2&lt;=2032,'MP-2016 factors'!BL75,HLOOKUP('MP-2016 factors'!$CE$2,'MP-2016 factors'!$CE$2:$CE$103,2+$A94-20)))</f>
        <v>0.91809417616531952</v>
      </c>
      <c r="K94" s="15">
        <f>J94*(1-IF(K$2&lt;=2032,'MP-2016 factors'!BM75,HLOOKUP('MP-2016 factors'!$CE$2,'MP-2016 factors'!$CE$2:$CE$103,2+$A94-20)))</f>
        <v>0.90900504382128289</v>
      </c>
      <c r="L94" s="15">
        <f>K94*(1-IF(L$2&lt;=2032,'MP-2016 factors'!BN75,HLOOKUP('MP-2016 factors'!$CE$2,'MP-2016 factors'!$CE$2:$CE$103,2+$A94-20)))</f>
        <v>0.90018769489621642</v>
      </c>
      <c r="M94" s="15">
        <f>L94*(1-IF(M$2&lt;=2032,'MP-2016 factors'!BO75,HLOOKUP('MP-2016 factors'!$CE$2,'MP-2016 factors'!$CE$2:$CE$103,2+$A94-20)))</f>
        <v>0.89163591179470236</v>
      </c>
      <c r="N94" s="15">
        <f>M94*(1-IF(N$2&lt;=2032,'MP-2016 factors'!BP75,HLOOKUP('MP-2016 factors'!$CE$2,'MP-2016 factors'!$CE$2:$CE$103,2+$A94-20)))</f>
        <v>0.88334369781501165</v>
      </c>
      <c r="O94" s="15">
        <f>N94*(1-IF(O$2&lt;=2032,'MP-2016 factors'!BQ75,HLOOKUP('MP-2016 factors'!$CE$2,'MP-2016 factors'!$CE$2:$CE$103,2+$A94-20)))</f>
        <v>0.87530527016489501</v>
      </c>
      <c r="P94" s="15">
        <f>O94*(1-IF(P$2&lt;=2032,'MP-2016 factors'!BR75,HLOOKUP('MP-2016 factors'!$CE$2,'MP-2016 factors'!$CE$2:$CE$103,2+$A94-20)))</f>
        <v>0.86742752273341095</v>
      </c>
      <c r="Q94" s="15">
        <f>P94*(1-IF(Q$2&lt;=2032,'MP-2016 factors'!BS75,HLOOKUP('MP-2016 factors'!$CE$2,'MP-2016 factors'!$CE$2:$CE$103,2+$A94-20)))</f>
        <v>0.85970741778108362</v>
      </c>
      <c r="R94" s="15">
        <f>Q94*(1-IF(R$2&lt;=2032,'MP-2016 factors'!BT75,HLOOKUP('MP-2016 factors'!$CE$2,'MP-2016 factors'!$CE$2:$CE$103,2+$A94-20)))</f>
        <v>0.85214199250461009</v>
      </c>
      <c r="S94" s="15">
        <f>R94*(1-IF(S$2&lt;=2032,'MP-2016 factors'!BU75,HLOOKUP('MP-2016 factors'!$CE$2,'MP-2016 factors'!$CE$2:$CE$103,2+$A94-20)))</f>
        <v>0.84472835716981998</v>
      </c>
      <c r="T94" s="15">
        <f>S94*(1-IF(T$2&lt;=2032,'MP-2016 factors'!BV75,HLOOKUP('MP-2016 factors'!$CE$2,'MP-2016 factors'!$CE$2:$CE$103,2+$A94-20)))</f>
        <v>0.83737922046244251</v>
      </c>
      <c r="U94" s="15">
        <f>T94*(1-IF(U$2&lt;=2032,'MP-2016 factors'!BW75,HLOOKUP('MP-2016 factors'!$CE$2,'MP-2016 factors'!$CE$2:$CE$103,2+$A94-20)))</f>
        <v>0.83009402124441922</v>
      </c>
      <c r="V94" s="15">
        <f>U94*(1-IF(V$2&lt;=2032,'MP-2016 factors'!BX75,HLOOKUP('MP-2016 factors'!$CE$2,'MP-2016 factors'!$CE$2:$CE$103,2+$A94-20)))</f>
        <v>0.82287220325959276</v>
      </c>
      <c r="W94" s="15">
        <f>V94*(1-IF(W$2&lt;=2032,'MP-2016 factors'!BY75,HLOOKUP('MP-2016 factors'!$CE$2,'MP-2016 factors'!$CE$2:$CE$103,2+$A94-20)))</f>
        <v>0.81571321509123429</v>
      </c>
      <c r="X94" s="15">
        <f>W94*(1-IF(X$2&lt;=2032,'MP-2016 factors'!BZ75,HLOOKUP('MP-2016 factors'!$CE$2,'MP-2016 factors'!$CE$2:$CE$103,2+$A94-20)))</f>
        <v>0.80861651011994051</v>
      </c>
      <c r="Y94" s="15">
        <f>X94*(1-IF(Y$2&lt;=2032,'MP-2016 factors'!CA75,HLOOKUP('MP-2016 factors'!$CE$2,'MP-2016 factors'!$CE$2:$CE$103,2+$A94-20)))</f>
        <v>0.80150068483088499</v>
      </c>
      <c r="Z94" s="15">
        <f>Y94*(1-IF(Z$2&lt;=2032,'MP-2016 factors'!CB75,HLOOKUP('MP-2016 factors'!$CE$2,'MP-2016 factors'!$CE$2:$CE$103,2+$A94-20)))</f>
        <v>0.79436732873589011</v>
      </c>
      <c r="AA94" s="15">
        <f>Z94*(1-IF(AA$2&lt;=2032,'MP-2016 factors'!CC75,HLOOKUP('MP-2016 factors'!$CE$2,'MP-2016 factors'!$CE$2:$CE$103,2+$A94-20)))</f>
        <v>0.78729745951014063</v>
      </c>
      <c r="AB94" s="15">
        <f>AA94*(1-IF(AB$2&lt;=2032,'MP-2016 factors'!CD75,HLOOKUP('MP-2016 factors'!$CE$2,'MP-2016 factors'!$CE$2:$CE$103,2+$A94-20)))</f>
        <v>0.78029051212050038</v>
      </c>
      <c r="AC94" s="15">
        <f>AB94*(1-IF(AC$2&lt;=2032,'MP-2016 factors'!CE75,HLOOKUP('MP-2016 factors'!$CE$2,'MP-2016 factors'!$CE$2:$CE$103,2+$A94-20)))</f>
        <v>0.77326789751141589</v>
      </c>
      <c r="AD94" s="15">
        <f>AC94*(1-IF(AD$2&lt;=2032,'MP-2016 factors'!CF75,HLOOKUP('MP-2016 factors'!$CE$2,'MP-2016 factors'!$CE$2:$CE$103,2+$A94-20)))</f>
        <v>0.76630848643381311</v>
      </c>
      <c r="AE94" s="15">
        <f>AD94*(1-IF(AE$2&lt;=2032,'MP-2016 factors'!CG75,HLOOKUP('MP-2016 factors'!$CE$2,'MP-2016 factors'!$CE$2:$CE$103,2+$A94-20)))</f>
        <v>0.7594117100559088</v>
      </c>
      <c r="AF94" s="15">
        <f>AE94*(1-IF(AF$2&lt;=2032,'MP-2016 factors'!CH75,HLOOKUP('MP-2016 factors'!$CE$2,'MP-2016 factors'!$CE$2:$CE$103,2+$A94-20)))</f>
        <v>0.75257700466540556</v>
      </c>
      <c r="AG94" s="15">
        <f>AF94*(1-IF(AG$2&lt;=2032,'MP-2016 factors'!CI75,HLOOKUP('MP-2016 factors'!$CE$2,'MP-2016 factors'!$CE$2:$CE$103,2+$A94-20)))</f>
        <v>0.74580381162341691</v>
      </c>
      <c r="AH94" s="15">
        <f>AG94*(1-IF(AH$2&lt;=2032,'MP-2016 factors'!CJ75,HLOOKUP('MP-2016 factors'!$CE$2,'MP-2016 factors'!$CE$2:$CE$103,2+$A94-20)))</f>
        <v>0.73909157731880615</v>
      </c>
      <c r="AI94" s="15">
        <f>AH94*(1-IF(AI$2&lt;=2032,'MP-2016 factors'!CK75,HLOOKUP('MP-2016 factors'!$CE$2,'MP-2016 factors'!$CE$2:$CE$103,2+$A94-20)))</f>
        <v>0.73243975312293685</v>
      </c>
      <c r="AJ94" s="15">
        <f>AI94*(1-IF(AJ$2&lt;=2032,'MP-2016 factors'!CL75,HLOOKUP('MP-2016 factors'!$CE$2,'MP-2016 factors'!$CE$2:$CE$103,2+$A94-20)))</f>
        <v>0.72584779534483046</v>
      </c>
      <c r="AK94" s="15">
        <f>AJ94*(1-IF(AK$2&lt;=2032,'MP-2016 factors'!CM75,HLOOKUP('MP-2016 factors'!$CE$2,'MP-2016 factors'!$CE$2:$CE$103,2+$A94-20)))</f>
        <v>0.719315165186727</v>
      </c>
      <c r="AL94" s="15">
        <f>AK94*(1-IF(AL$2&lt;=2032,'MP-2016 factors'!CN75,HLOOKUP('MP-2016 factors'!$CE$2,'MP-2016 factors'!$CE$2:$CE$103,2+$A94-20)))</f>
        <v>0.71284132870004646</v>
      </c>
      <c r="AM94" s="15">
        <f>AL94*(1-IF(AM$2&lt;=2032,'MP-2016 factors'!CO75,HLOOKUP('MP-2016 factors'!$CE$2,'MP-2016 factors'!$CE$2:$CE$103,2+$A94-20)))</f>
        <v>0.70642575674174601</v>
      </c>
      <c r="AN94" s="15">
        <f>AM94*(1-IF(AN$2&lt;=2032,'MP-2016 factors'!CP75,HLOOKUP('MP-2016 factors'!$CE$2,'MP-2016 factors'!$CE$2:$CE$103,2+$A94-20)))</f>
        <v>0.70006792493107028</v>
      </c>
      <c r="AO94" s="15">
        <f>AN94*(1-IF(AO$2&lt;=2032,'MP-2016 factors'!CQ75,HLOOKUP('MP-2016 factors'!$CE$2,'MP-2016 factors'!$CE$2:$CE$103,2+$A94-20)))</f>
        <v>0.69376731360669064</v>
      </c>
      <c r="AP94" s="15">
        <f>AO94*(1-IF(AP$2&lt;=2032,'MP-2016 factors'!CR75,HLOOKUP('MP-2016 factors'!$CE$2,'MP-2016 factors'!$CE$2:$CE$103,2+$A94-20)))</f>
        <v>0.68752340778423038</v>
      </c>
      <c r="AQ94" s="15">
        <f>AP94*(1-IF(AQ$2&lt;=2032,'MP-2016 factors'!CS75,HLOOKUP('MP-2016 factors'!$CE$2,'MP-2016 factors'!$CE$2:$CE$103,2+$A94-20)))</f>
        <v>0.6813356971141723</v>
      </c>
      <c r="AR94" s="15">
        <f>AQ94*(1-IF(AR$2&lt;=2032,'MP-2016 factors'!CT75,HLOOKUP('MP-2016 factors'!$CE$2,'MP-2016 factors'!$CE$2:$CE$103,2+$A94-20)))</f>
        <v>0.67520367584014473</v>
      </c>
      <c r="AS94" s="15">
        <f>AR94*(1-IF(AS$2&lt;=2032,'MP-2016 factors'!CU75,HLOOKUP('MP-2016 factors'!$CE$2,'MP-2016 factors'!$CE$2:$CE$103,2+$A94-20)))</f>
        <v>0.66912684275758338</v>
      </c>
      <c r="AT94" s="15">
        <f>AS94*(1-IF(AT$2&lt;=2032,'MP-2016 factors'!CV75,HLOOKUP('MP-2016 factors'!$CE$2,'MP-2016 factors'!$CE$2:$CE$103,2+$A94-20)))</f>
        <v>0.6631047011727651</v>
      </c>
      <c r="AU94" s="15">
        <f>AT94*(1-IF(AU$2&lt;=2032,'MP-2016 factors'!CW75,HLOOKUP('MP-2016 factors'!$CE$2,'MP-2016 factors'!$CE$2:$CE$103,2+$A94-20)))</f>
        <v>0.65713675886221024</v>
      </c>
      <c r="AV94" s="15">
        <f>AU94*(1-IF(AV$2&lt;=2032,'MP-2016 factors'!CX75,HLOOKUP('MP-2016 factors'!$CE$2,'MP-2016 factors'!$CE$2:$CE$103,2+$A94-20)))</f>
        <v>0.65122252803245029</v>
      </c>
      <c r="AW94" s="15">
        <f>AV94*(1-IF(AW$2&lt;=2032,'MP-2016 factors'!CY75,HLOOKUP('MP-2016 factors'!$CE$2,'MP-2016 factors'!$CE$2:$CE$103,2+$A94-20)))</f>
        <v>0.64536152528015822</v>
      </c>
      <c r="AX94" s="15">
        <f>AW94*(1-IF(AX$2&lt;=2032,'MP-2016 factors'!CZ75,HLOOKUP('MP-2016 factors'!$CE$2,'MP-2016 factors'!$CE$2:$CE$103,2+$A94-20)))</f>
        <v>0.63955327155263675</v>
      </c>
      <c r="AY94" s="15">
        <f>AX94*(1-IF(AY$2&lt;=2032,'MP-2016 factors'!DA75,HLOOKUP('MP-2016 factors'!$CE$2,'MP-2016 factors'!$CE$2:$CE$103,2+$A94-20)))</f>
        <v>0.63379729210866298</v>
      </c>
      <c r="AZ94" s="15">
        <f>AY94*(1-IF(AZ$2&lt;=2032,'MP-2016 factors'!DB75,HLOOKUP('MP-2016 factors'!$CE$2,'MP-2016 factors'!$CE$2:$CE$103,2+$A94-20)))</f>
        <v>0.62809311647968502</v>
      </c>
      <c r="BA94" s="15">
        <f>AZ94*(1-IF(BA$2&lt;=2032,'MP-2016 factors'!DC75,HLOOKUP('MP-2016 factors'!$CE$2,'MP-2016 factors'!$CE$2:$CE$103,2+$A94-20)))</f>
        <v>0.62244027843136784</v>
      </c>
      <c r="BB94" s="15">
        <f>BA94*(1-IF(BB$2&lt;=2032,'MP-2016 factors'!DD75,HLOOKUP('MP-2016 factors'!$CE$2,'MP-2016 factors'!$CE$2:$CE$103,2+$A94-20)))</f>
        <v>0.61683831592548555</v>
      </c>
      <c r="BC94" s="15">
        <f>BB94*(1-IF(BC$2&lt;=2032,'MP-2016 factors'!DE75,HLOOKUP('MP-2016 factors'!$CE$2,'MP-2016 factors'!$CE$2:$CE$103,2+$A94-20)))</f>
        <v>0.61128677108215612</v>
      </c>
      <c r="BD94" s="15">
        <f>BC94*(1-IF(BD$2&lt;=2032,'MP-2016 factors'!DF75,HLOOKUP('MP-2016 factors'!$CE$2,'MP-2016 factors'!$CE$2:$CE$103,2+$A94-20)))</f>
        <v>0.60578519014241672</v>
      </c>
      <c r="BE94" s="15">
        <f>BD94*(1-IF(BE$2&lt;=2032,'MP-2016 factors'!DG75,HLOOKUP('MP-2016 factors'!$CE$2,'MP-2016 factors'!$CE$2:$CE$103,2+$A94-20)))</f>
        <v>0.60033312343113499</v>
      </c>
      <c r="BF94" s="15">
        <f>BE94*(1-IF(BF$2&lt;=2032,'MP-2016 factors'!DH75,HLOOKUP('MP-2016 factors'!$CE$2,'MP-2016 factors'!$CE$2:$CE$103,2+$A94-20)))</f>
        <v>0.5949301253202548</v>
      </c>
      <c r="BG94" s="15">
        <f>BF94*(1-IF(BG$2&lt;=2032,'MP-2016 factors'!DI75,HLOOKUP('MP-2016 factors'!$CE$2,'MP-2016 factors'!$CE$2:$CE$103,2+$A94-20)))</f>
        <v>0.58957575419237251</v>
      </c>
      <c r="BH94" s="15">
        <f>BG94*(1-IF(BH$2&lt;=2032,'MP-2016 factors'!DJ75,HLOOKUP('MP-2016 factors'!$CE$2,'MP-2016 factors'!$CE$2:$CE$103,2+$A94-20)))</f>
        <v>0.58426957240464117</v>
      </c>
      <c r="BI94" s="15">
        <f>BH94*(1-IF(BI$2&lt;=2032,'MP-2016 factors'!DK75,HLOOKUP('MP-2016 factors'!$CE$2,'MP-2016 factors'!$CE$2:$CE$103,2+$A94-20)))</f>
        <v>0.57901114625299943</v>
      </c>
      <c r="BJ94" s="15">
        <f>BI94*(1-IF(BJ$2&lt;=2032,'MP-2016 factors'!DL75,HLOOKUP('MP-2016 factors'!$CE$2,'MP-2016 factors'!$CE$2:$CE$103,2+$A94-20)))</f>
        <v>0.5738000459367224</v>
      </c>
      <c r="BK94" s="15">
        <f>BJ94*(1-IF(BK$2&lt;=2032,'MP-2016 factors'!DM75,HLOOKUP('MP-2016 factors'!$CE$2,'MP-2016 factors'!$CE$2:$CE$103,2+$A94-20)))</f>
        <v>0.56863584552329194</v>
      </c>
      <c r="BL94" s="15">
        <f>BK94*(1-IF(BL$2&lt;=2032,'MP-2016 factors'!DN75,HLOOKUP('MP-2016 factors'!$CE$2,'MP-2016 factors'!$CE$2:$CE$103,2+$A94-20)))</f>
        <v>0.56351812291358228</v>
      </c>
      <c r="BM94" s="15">
        <f>BL94*(1-IF(BM$2&lt;=2032,'MP-2016 factors'!DO75,HLOOKUP('MP-2016 factors'!$CE$2,'MP-2016 factors'!$CE$2:$CE$103,2+$A94-20)))</f>
        <v>0.55844645980736007</v>
      </c>
      <c r="BN94" s="15">
        <f>BM94*(1-IF(BN$2&lt;=2032,'MP-2016 factors'!DP75,HLOOKUP('MP-2016 factors'!$CE$2,'MP-2016 factors'!$CE$2:$CE$103,2+$A94-20)))</f>
        <v>0.55342044166909388</v>
      </c>
      <c r="BO94" s="15">
        <f>BN94*(1-IF(BO$2&lt;=2032,'MP-2016 factors'!DQ75,HLOOKUP('MP-2016 factors'!$CE$2,'MP-2016 factors'!$CE$2:$CE$103,2+$A94-20)))</f>
        <v>0.54843965769407199</v>
      </c>
      <c r="BP94" s="15">
        <f>BO94*(1-IF(BP$2&lt;=2032,'MP-2016 factors'!DR75,HLOOKUP('MP-2016 factors'!$CE$2,'MP-2016 factors'!$CE$2:$CE$103,2+$A94-20)))</f>
        <v>0.54350370077482535</v>
      </c>
      <c r="BQ94" s="15">
        <f>BP94*(1-IF(BQ$2&lt;=2032,'MP-2016 factors'!DS75,HLOOKUP('MP-2016 factors'!$CE$2,'MP-2016 factors'!$CE$2:$CE$103,2+$A94-20)))</f>
        <v>0.5386121674678519</v>
      </c>
      <c r="BR94" s="15">
        <f>BQ94*(1-IF(BR$2&lt;=2032,'MP-2016 factors'!DT75,HLOOKUP('MP-2016 factors'!$CE$2,'MP-2016 factors'!$CE$2:$CE$103,2+$A94-20)))</f>
        <v>0.53376465796064121</v>
      </c>
      <c r="BS94" s="15">
        <f>BR94*(1-IF(BS$2&lt;=2032,'MP-2016 factors'!DU75,HLOOKUP('MP-2016 factors'!$CE$2,'MP-2016 factors'!$CE$2:$CE$103,2+$A94-20)))</f>
        <v>0.52896077603899538</v>
      </c>
      <c r="BT94" s="15">
        <f>BS94*(1-IF(BT$2&lt;=2032,'MP-2016 factors'!DV75,HLOOKUP('MP-2016 factors'!$CE$2,'MP-2016 factors'!$CE$2:$CE$103,2+$A94-20)))</f>
        <v>0.52420012905464441</v>
      </c>
      <c r="BU94" s="15">
        <f>BT94*(1-IF(BU$2&lt;=2032,'MP-2016 factors'!DW75,HLOOKUP('MP-2016 factors'!$CE$2,'MP-2016 factors'!$CE$2:$CE$103,2+$A94-20)))</f>
        <v>0.51948232789315263</v>
      </c>
      <c r="BV94" s="15">
        <f>BU94*(1-IF(BV$2&lt;=2032,'MP-2016 factors'!DX75,HLOOKUP('MP-2016 factors'!$CE$2,'MP-2016 factors'!$CE$2:$CE$103,2+$A94-20)))</f>
        <v>0.51480698694211424</v>
      </c>
      <c r="BW94" s="15">
        <f>BV94*(1-IF(BW$2&lt;=2032,'MP-2016 factors'!DY75,HLOOKUP('MP-2016 factors'!$CE$2,'MP-2016 factors'!$CE$2:$CE$103,2+$A94-20)))</f>
        <v>0.51017372405963524</v>
      </c>
      <c r="BX94" s="15">
        <f>BW94*(1-IF(BX$2&lt;=2032,'MP-2016 factors'!DZ75,HLOOKUP('MP-2016 factors'!$CE$2,'MP-2016 factors'!$CE$2:$CE$103,2+$A94-20)))</f>
        <v>0.50558216054309857</v>
      </c>
      <c r="BY94" s="15">
        <f>BX94*(1-IF(BY$2&lt;=2032,'MP-2016 factors'!EA75,HLOOKUP('MP-2016 factors'!$CE$2,'MP-2016 factors'!$CE$2:$CE$103,2+$A94-20)))</f>
        <v>0.50103192109821071</v>
      </c>
      <c r="BZ94" s="15">
        <f>BY94*(1-IF(BZ$2&lt;=2032,'MP-2016 factors'!EB75,HLOOKUP('MP-2016 factors'!$CE$2,'MP-2016 factors'!$CE$2:$CE$103,2+$A94-20)))</f>
        <v>0.49652263380832679</v>
      </c>
      <c r="CA94" s="15">
        <f>BZ94*(1-IF(CA$2&lt;=2032,'MP-2016 factors'!EC75,HLOOKUP('MP-2016 factors'!$CE$2,'MP-2016 factors'!$CE$2:$CE$103,2+$A94-20)))</f>
        <v>0.49205393010405185</v>
      </c>
      <c r="CB94" s="15">
        <f>CA94*(1-IF(CB$2&lt;=2032,'MP-2016 factors'!ED75,HLOOKUP('MP-2016 factors'!$CE$2,'MP-2016 factors'!$CE$2:$CE$103,2+$A94-20)))</f>
        <v>0.48762544473311537</v>
      </c>
      <c r="CC94" s="15">
        <f>CB94*(1-IF(CC$2&lt;=2032,'MP-2016 factors'!EE75,HLOOKUP('MP-2016 factors'!$CE$2,'MP-2016 factors'!$CE$2:$CE$103,2+$A94-20)))</f>
        <v>0.4832368157305173</v>
      </c>
      <c r="CD94" s="15">
        <f>CC94*(1-IF(CD$2&lt;=2032,'MP-2016 factors'!EF75,HLOOKUP('MP-2016 factors'!$CE$2,'MP-2016 factors'!$CE$2:$CE$103,2+$A94-20)))</f>
        <v>0.47888768438894264</v>
      </c>
      <c r="CE94" s="15">
        <f>CD94*(1-IF(CE$2&lt;=2032,'MP-2016 factors'!EG75,HLOOKUP('MP-2016 factors'!$CE$2,'MP-2016 factors'!$CE$2:$CE$103,2+$A94-20)))</f>
        <v>0.47457769522944215</v>
      </c>
      <c r="CF94" s="15">
        <f>CE94*(1-IF(CF$2&lt;=2032,'MP-2016 factors'!EH75,HLOOKUP('MP-2016 factors'!$CE$2,'MP-2016 factors'!$CE$2:$CE$103,2+$A94-20)))</f>
        <v>0.47030649597237717</v>
      </c>
      <c r="CG94" s="15">
        <f>CF94*(1-IF(CG$2&lt;=2032,'MP-2016 factors'!EI75,HLOOKUP('MP-2016 factors'!$CE$2,'MP-2016 factors'!$CE$2:$CE$103,2+$A94-20)))</f>
        <v>0.4660737375086258</v>
      </c>
      <c r="CH94" s="15">
        <f>CG94*(1-IF(CH$2&lt;=2032,'MP-2016 factors'!EJ75,HLOOKUP('MP-2016 factors'!$CE$2,'MP-2016 factors'!$CE$2:$CE$103,2+$A94-20)))</f>
        <v>0.46187907387104815</v>
      </c>
      <c r="CI94" s="15">
        <f>CH94*(1-IF(CI$2&lt;=2032,'MP-2016 factors'!EK75,HLOOKUP('MP-2016 factors'!$CE$2,'MP-2016 factors'!$CE$2:$CE$103,2+$A94-20)))</f>
        <v>0.4577221622062087</v>
      </c>
      <c r="CJ94" s="15">
        <f>CI94*(1-IF(CJ$2&lt;=2032,'MP-2016 factors'!EL75,HLOOKUP('MP-2016 factors'!$CE$2,'MP-2016 factors'!$CE$2:$CE$103,2+$A94-20)))</f>
        <v>0.4536026627463528</v>
      </c>
      <c r="CK94" s="15">
        <f>CJ94*(1-IF(CK$2&lt;=2032,'MP-2016 factors'!EM75,HLOOKUP('MP-2016 factors'!$CE$2,'MP-2016 factors'!$CE$2:$CE$103,2+$A94-20)))</f>
        <v>0.44952023878163561</v>
      </c>
      <c r="CL94" s="15">
        <f>CK94*(1-IF(CL$2&lt;=2032,'MP-2016 factors'!EN75,HLOOKUP('MP-2016 factors'!$CE$2,'MP-2016 factors'!$CE$2:$CE$103,2+$A94-20)))</f>
        <v>0.44547455663260088</v>
      </c>
      <c r="CM94" s="15">
        <f>CL94*(1-IF(CM$2&lt;=2032,'MP-2016 factors'!EO75,HLOOKUP('MP-2016 factors'!$CE$2,'MP-2016 factors'!$CE$2:$CE$103,2+$A94-20)))</f>
        <v>0.44146528562290749</v>
      </c>
      <c r="CN94" s="15">
        <f>CM94*(1-IF(CN$2&lt;=2032,'MP-2016 factors'!EP75,HLOOKUP('MP-2016 factors'!$CE$2,'MP-2016 factors'!$CE$2:$CE$103,2+$A94-20)))</f>
        <v>0.43749209805230133</v>
      </c>
      <c r="CO94" s="15">
        <f>CN94*(1-IF(CO$2&lt;=2032,'MP-2016 factors'!EQ75,HLOOKUP('MP-2016 factors'!$CE$2,'MP-2016 factors'!$CE$2:$CE$103,2+$A94-20)))</f>
        <v>0.4335546691698306</v>
      </c>
      <c r="CP94" s="15">
        <f>CO94*(1-IF(CP$2&lt;=2032,'MP-2016 factors'!ER75,HLOOKUP('MP-2016 factors'!$CE$2,'MP-2016 factors'!$CE$2:$CE$103,2+$A94-20)))</f>
        <v>0.4296526771473021</v>
      </c>
      <c r="CQ94" s="15">
        <f>CP94*(1-IF(CQ$2&lt;=2032,'MP-2016 factors'!ES75,HLOOKUP('MP-2016 factors'!$CE$2,'MP-2016 factors'!$CE$2:$CE$103,2+$A94-20)))</f>
        <v>0.42578580305297636</v>
      </c>
      <c r="CR94" s="15">
        <f>CQ94*(1-IF(CR$2&lt;=2032,'MP-2016 factors'!ET75,HLOOKUP('MP-2016 factors'!$CE$2,'MP-2016 factors'!$CE$2:$CE$103,2+$A94-20)))</f>
        <v>0.42195373082549958</v>
      </c>
      <c r="CS94" s="15">
        <f>CR94*(1-IF(CS$2&lt;=2032,'MP-2016 factors'!EU75,HLOOKUP('MP-2016 factors'!$CE$2,'MP-2016 factors'!$CE$2:$CE$103,2+$A94-20)))</f>
        <v>0.4181561472480701</v>
      </c>
      <c r="CT94" s="15">
        <f>CS94*(1-IF(CT$2&lt;=2032,'MP-2016 factors'!EV75,HLOOKUP('MP-2016 factors'!$CE$2,'MP-2016 factors'!$CE$2:$CE$103,2+$A94-20)))</f>
        <v>0.41439274192283748</v>
      </c>
      <c r="CU94" s="15">
        <f>CT94*(1-IF(CU$2&lt;=2032,'MP-2016 factors'!EW75,HLOOKUP('MP-2016 factors'!$CE$2,'MP-2016 factors'!$CE$2:$CE$103,2+$A94-20)))</f>
        <v>0.41066320724553196</v>
      </c>
      <c r="CV94" s="15">
        <f>CU94*(1-IF(CV$2&lt;=2032,'MP-2016 factors'!EX75,HLOOKUP('MP-2016 factors'!$CE$2,'MP-2016 factors'!$CE$2:$CE$103,2+$A94-20)))</f>
        <v>0.40696723838032217</v>
      </c>
      <c r="CW94" s="15">
        <f>CV94*(1-IF(CW$2&lt;=2032,'MP-2016 factors'!EY75,HLOOKUP('MP-2016 factors'!$CE$2,'MP-2016 factors'!$CE$2:$CE$103,2+$A94-20)))</f>
        <v>0.40330453323489929</v>
      </c>
      <c r="CX94" s="15">
        <f>CW94*(1-IF(CX$2&lt;=2032,'MP-2016 factors'!EZ75,HLOOKUP('MP-2016 factors'!$CE$2,'MP-2016 factors'!$CE$2:$CE$103,2+$A94-20)))</f>
        <v>0.39967479243578519</v>
      </c>
      <c r="CY94" s="15">
        <f>CX94*(1-IF(CY$2&lt;=2032,'MP-2016 factors'!FA75,HLOOKUP('MP-2016 factors'!$CE$2,'MP-2016 factors'!$CE$2:$CE$103,2+$A94-20)))</f>
        <v>0.3960777193038631</v>
      </c>
      <c r="CZ94" s="15">
        <f>CY94*(1-IF(CZ$2&lt;=2032,'MP-2016 factors'!FB75,HLOOKUP('MP-2016 factors'!$CE$2,'MP-2016 factors'!$CE$2:$CE$103,2+$A94-20)))</f>
        <v>0.39251301983012832</v>
      </c>
      <c r="DA94" s="15">
        <f>CZ94*(1-IF(DA$2&lt;=2032,'MP-2016 factors'!FC75,HLOOKUP('MP-2016 factors'!$CE$2,'MP-2016 factors'!$CE$2:$CE$103,2+$A94-20)))</f>
        <v>0.38898040265165718</v>
      </c>
      <c r="DB94" s="15">
        <f>DA94*(1-IF(DB$2&lt;=2032,'MP-2016 factors'!FD75,HLOOKUP('MP-2016 factors'!$CE$2,'MP-2016 factors'!$CE$2:$CE$103,2+$A94-20)))</f>
        <v>0.38547957902779229</v>
      </c>
      <c r="DC94" s="15">
        <f>DB94*(1-IF(DC$2&lt;=2032,'MP-2016 factors'!FE75,HLOOKUP('MP-2016 factors'!$CE$2,'MP-2016 factors'!$CE$2:$CE$103,2+$A94-20)))</f>
        <v>0.38201026281654216</v>
      </c>
      <c r="DD94" s="15">
        <f>DC94*(1-IF(DD$2&lt;=2032,'MP-2016 factors'!FF75,HLOOKUP('MP-2016 factors'!$CE$2,'MP-2016 factors'!$CE$2:$CE$103,2+$A94-20)))</f>
        <v>0.37857217045119329</v>
      </c>
      <c r="DE94" s="15">
        <f>DD94*(1-IF(DE$2&lt;=2032,'MP-2016 factors'!FG75,HLOOKUP('MP-2016 factors'!$CE$2,'MP-2016 factors'!$CE$2:$CE$103,2+$A94-20)))</f>
        <v>0.37516502091713255</v>
      </c>
      <c r="DF94" s="15">
        <f>DE94*(1-IF(DF$2&lt;=2032,'MP-2016 factors'!FH75,HLOOKUP('MP-2016 factors'!$CE$2,'MP-2016 factors'!$CE$2:$CE$103,2+$A94-20)))</f>
        <v>0.37178853572887838</v>
      </c>
    </row>
    <row r="95" spans="1:110" x14ac:dyDescent="0.25">
      <c r="A95">
        <f t="shared" si="17"/>
        <v>93</v>
      </c>
      <c r="B95" s="15">
        <v>1</v>
      </c>
      <c r="C95" s="15">
        <f>B95*(1-IF(C$2&lt;=2032,'MP-2016 factors'!BE76,HLOOKUP('MP-2016 factors'!$CE$2,'MP-2016 factors'!$CE$2:$CE$103,2+$A95-20)))</f>
        <v>0.99150000000000005</v>
      </c>
      <c r="D95" s="15">
        <f>C95*(1-IF(D$2&lt;=2032,'MP-2016 factors'!BF76,HLOOKUP('MP-2016 factors'!$CE$2,'MP-2016 factors'!$CE$2:$CE$103,2+$A95-20)))</f>
        <v>0.98217990000000011</v>
      </c>
      <c r="E95" s="15">
        <f>D95*(1-IF(E$2&lt;=2032,'MP-2016 factors'!BG76,HLOOKUP('MP-2016 factors'!$CE$2,'MP-2016 factors'!$CE$2:$CE$103,2+$A95-20)))</f>
        <v>0.97235810100000009</v>
      </c>
      <c r="F95" s="15">
        <f>E95*(1-IF(F$2&lt;=2032,'MP-2016 factors'!BH76,HLOOKUP('MP-2016 factors'!$CE$2,'MP-2016 factors'!$CE$2:$CE$103,2+$A95-20)))</f>
        <v>0.9622455767496001</v>
      </c>
      <c r="G95" s="15">
        <f>F95*(1-IF(G$2&lt;=2032,'MP-2016 factors'!BI76,HLOOKUP('MP-2016 factors'!$CE$2,'MP-2016 factors'!$CE$2:$CE$103,2+$A95-20)))</f>
        <v>0.95204577363605425</v>
      </c>
      <c r="H95" s="15">
        <f>G95*(1-IF(H$2&lt;=2032,'MP-2016 factors'!BJ76,HLOOKUP('MP-2016 factors'!$CE$2,'MP-2016 factors'!$CE$2:$CE$103,2+$A95-20)))</f>
        <v>0.94185888385814842</v>
      </c>
      <c r="I95" s="15">
        <f>H95*(1-IF(I$2&lt;=2032,'MP-2016 factors'!BK76,HLOOKUP('MP-2016 factors'!$CE$2,'MP-2016 factors'!$CE$2:$CE$103,2+$A95-20)))</f>
        <v>0.93178099380086621</v>
      </c>
      <c r="J95" s="15">
        <f>I95*(1-IF(J$2&lt;=2032,'MP-2016 factors'!BL76,HLOOKUP('MP-2016 factors'!$CE$2,'MP-2016 factors'!$CE$2:$CE$103,2+$A95-20)))</f>
        <v>0.92199729336595715</v>
      </c>
      <c r="K95" s="15">
        <f>J95*(1-IF(K$2&lt;=2032,'MP-2016 factors'!BM76,HLOOKUP('MP-2016 factors'!$CE$2,'MP-2016 factors'!$CE$2:$CE$103,2+$A95-20)))</f>
        <v>0.91259292097362443</v>
      </c>
      <c r="L95" s="15">
        <f>K95*(1-IF(L$2&lt;=2032,'MP-2016 factors'!BN76,HLOOKUP('MP-2016 factors'!$CE$2,'MP-2016 factors'!$CE$2:$CE$103,2+$A95-20)))</f>
        <v>0.90355825105598553</v>
      </c>
      <c r="M95" s="15">
        <f>L95*(1-IF(M$2&lt;=2032,'MP-2016 factors'!BO76,HLOOKUP('MP-2016 factors'!$CE$2,'MP-2016 factors'!$CE$2:$CE$103,2+$A95-20)))</f>
        <v>0.89488409184584805</v>
      </c>
      <c r="N95" s="15">
        <f>M95*(1-IF(N$2&lt;=2032,'MP-2016 factors'!BP76,HLOOKUP('MP-2016 factors'!$CE$2,'MP-2016 factors'!$CE$2:$CE$103,2+$A95-20)))</f>
        <v>0.88656166979168172</v>
      </c>
      <c r="O95" s="15">
        <f>N95*(1-IF(O$2&lt;=2032,'MP-2016 factors'!BQ76,HLOOKUP('MP-2016 factors'!$CE$2,'MP-2016 factors'!$CE$2:$CE$103,2+$A95-20)))</f>
        <v>0.87858261476355659</v>
      </c>
      <c r="P95" s="15">
        <f>O95*(1-IF(P$2&lt;=2032,'MP-2016 factors'!BR76,HLOOKUP('MP-2016 factors'!$CE$2,'MP-2016 factors'!$CE$2:$CE$103,2+$A95-20)))</f>
        <v>0.87085108775363729</v>
      </c>
      <c r="Q95" s="15">
        <f>P95*(1-IF(Q$2&lt;=2032,'MP-2016 factors'!BS76,HLOOKUP('MP-2016 factors'!$CE$2,'MP-2016 factors'!$CE$2:$CE$103,2+$A95-20)))</f>
        <v>0.86336176839895595</v>
      </c>
      <c r="R95" s="15">
        <f>Q95*(1-IF(R$2&lt;=2032,'MP-2016 factors'!BT76,HLOOKUP('MP-2016 factors'!$CE$2,'MP-2016 factors'!$CE$2:$CE$103,2+$A95-20)))</f>
        <v>0.85602319336756483</v>
      </c>
      <c r="S95" s="15">
        <f>R95*(1-IF(S$2&lt;=2032,'MP-2016 factors'!BU76,HLOOKUP('MP-2016 factors'!$CE$2,'MP-2016 factors'!$CE$2:$CE$103,2+$A95-20)))</f>
        <v>0.84874699622394056</v>
      </c>
      <c r="T95" s="15">
        <f>S95*(1-IF(T$2&lt;=2032,'MP-2016 factors'!BV76,HLOOKUP('MP-2016 factors'!$CE$2,'MP-2016 factors'!$CE$2:$CE$103,2+$A95-20)))</f>
        <v>0.84161752145565949</v>
      </c>
      <c r="U95" s="15">
        <f>T95*(1-IF(U$2&lt;=2032,'MP-2016 factors'!BW76,HLOOKUP('MP-2016 factors'!$CE$2,'MP-2016 factors'!$CE$2:$CE$103,2+$A95-20)))</f>
        <v>0.83454793427543195</v>
      </c>
      <c r="V95" s="15">
        <f>U95*(1-IF(V$2&lt;=2032,'MP-2016 factors'!BX76,HLOOKUP('MP-2016 factors'!$CE$2,'MP-2016 factors'!$CE$2:$CE$103,2+$A95-20)))</f>
        <v>0.82753773162751831</v>
      </c>
      <c r="W95" s="15">
        <f>V95*(1-IF(W$2&lt;=2032,'MP-2016 factors'!BY76,HLOOKUP('MP-2016 factors'!$CE$2,'MP-2016 factors'!$CE$2:$CE$103,2+$A95-20)))</f>
        <v>0.82058641468184723</v>
      </c>
      <c r="X95" s="15">
        <f>W95*(1-IF(X$2&lt;=2032,'MP-2016 factors'!BZ76,HLOOKUP('MP-2016 factors'!$CE$2,'MP-2016 factors'!$CE$2:$CE$103,2+$A95-20)))</f>
        <v>0.81361143015705162</v>
      </c>
      <c r="Y95" s="15">
        <f>X95*(1-IF(Y$2&lt;=2032,'MP-2016 factors'!CA76,HLOOKUP('MP-2016 factors'!$CE$2,'MP-2016 factors'!$CE$2:$CE$103,2+$A95-20)))</f>
        <v>0.80669573300071673</v>
      </c>
      <c r="Z95" s="15">
        <f>Y95*(1-IF(Z$2&lt;=2032,'MP-2016 factors'!CB76,HLOOKUP('MP-2016 factors'!$CE$2,'MP-2016 factors'!$CE$2:$CE$103,2+$A95-20)))</f>
        <v>0.7997581496969105</v>
      </c>
      <c r="AA95" s="15">
        <f>Z95*(1-IF(AA$2&lt;=2032,'MP-2016 factors'!CC76,HLOOKUP('MP-2016 factors'!$CE$2,'MP-2016 factors'!$CE$2:$CE$103,2+$A95-20)))</f>
        <v>0.79280025379454733</v>
      </c>
      <c r="AB95" s="15">
        <f>AA95*(1-IF(AB$2&lt;=2032,'MP-2016 factors'!CD76,HLOOKUP('MP-2016 factors'!$CE$2,'MP-2016 factors'!$CE$2:$CE$103,2+$A95-20)))</f>
        <v>0.7859028915865347</v>
      </c>
      <c r="AC95" s="15">
        <f>AB95*(1-IF(AC$2&lt;=2032,'MP-2016 factors'!CE76,HLOOKUP('MP-2016 factors'!$CE$2,'MP-2016 factors'!$CE$2:$CE$103,2+$A95-20)))</f>
        <v>0.77898694614057318</v>
      </c>
      <c r="AD95" s="15">
        <f>AC95*(1-IF(AD$2&lt;=2032,'MP-2016 factors'!CF76,HLOOKUP('MP-2016 factors'!$CE$2,'MP-2016 factors'!$CE$2:$CE$103,2+$A95-20)))</f>
        <v>0.77213186101453612</v>
      </c>
      <c r="AE95" s="15">
        <f>AD95*(1-IF(AE$2&lt;=2032,'MP-2016 factors'!CG76,HLOOKUP('MP-2016 factors'!$CE$2,'MP-2016 factors'!$CE$2:$CE$103,2+$A95-20)))</f>
        <v>0.76533710063760818</v>
      </c>
      <c r="AF95" s="15">
        <f>AE95*(1-IF(AF$2&lt;=2032,'MP-2016 factors'!CH76,HLOOKUP('MP-2016 factors'!$CE$2,'MP-2016 factors'!$CE$2:$CE$103,2+$A95-20)))</f>
        <v>0.75860213415199718</v>
      </c>
      <c r="AG95" s="15">
        <f>AF95*(1-IF(AG$2&lt;=2032,'MP-2016 factors'!CI76,HLOOKUP('MP-2016 factors'!$CE$2,'MP-2016 factors'!$CE$2:$CE$103,2+$A95-20)))</f>
        <v>0.75192643537145953</v>
      </c>
      <c r="AH95" s="15">
        <f>AG95*(1-IF(AH$2&lt;=2032,'MP-2016 factors'!CJ76,HLOOKUP('MP-2016 factors'!$CE$2,'MP-2016 factors'!$CE$2:$CE$103,2+$A95-20)))</f>
        <v>0.74530948274019071</v>
      </c>
      <c r="AI95" s="15">
        <f>AH95*(1-IF(AI$2&lt;=2032,'MP-2016 factors'!CK76,HLOOKUP('MP-2016 factors'!$CE$2,'MP-2016 factors'!$CE$2:$CE$103,2+$A95-20)))</f>
        <v>0.73875075929207701</v>
      </c>
      <c r="AJ95" s="15">
        <f>AI95*(1-IF(AJ$2&lt;=2032,'MP-2016 factors'!CL76,HLOOKUP('MP-2016 factors'!$CE$2,'MP-2016 factors'!$CE$2:$CE$103,2+$A95-20)))</f>
        <v>0.73224975261030667</v>
      </c>
      <c r="AK95" s="15">
        <f>AJ95*(1-IF(AK$2&lt;=2032,'MP-2016 factors'!CM76,HLOOKUP('MP-2016 factors'!$CE$2,'MP-2016 factors'!$CE$2:$CE$103,2+$A95-20)))</f>
        <v>0.72580595478733589</v>
      </c>
      <c r="AL95" s="15">
        <f>AK95*(1-IF(AL$2&lt;=2032,'MP-2016 factors'!CN76,HLOOKUP('MP-2016 factors'!$CE$2,'MP-2016 factors'!$CE$2:$CE$103,2+$A95-20)))</f>
        <v>0.71941886238520736</v>
      </c>
      <c r="AM95" s="15">
        <f>AL95*(1-IF(AM$2&lt;=2032,'MP-2016 factors'!CO76,HLOOKUP('MP-2016 factors'!$CE$2,'MP-2016 factors'!$CE$2:$CE$103,2+$A95-20)))</f>
        <v>0.71308797639621746</v>
      </c>
      <c r="AN95" s="15">
        <f>AM95*(1-IF(AN$2&lt;=2032,'MP-2016 factors'!CP76,HLOOKUP('MP-2016 factors'!$CE$2,'MP-2016 factors'!$CE$2:$CE$103,2+$A95-20)))</f>
        <v>0.70681280220393072</v>
      </c>
      <c r="AO95" s="15">
        <f>AN95*(1-IF(AO$2&lt;=2032,'MP-2016 factors'!CQ76,HLOOKUP('MP-2016 factors'!$CE$2,'MP-2016 factors'!$CE$2:$CE$103,2+$A95-20)))</f>
        <v>0.70059284954453616</v>
      </c>
      <c r="AP95" s="15">
        <f>AO95*(1-IF(AP$2&lt;=2032,'MP-2016 factors'!CR76,HLOOKUP('MP-2016 factors'!$CE$2,'MP-2016 factors'!$CE$2:$CE$103,2+$A95-20)))</f>
        <v>0.69442763246854422</v>
      </c>
      <c r="AQ95" s="15">
        <f>AP95*(1-IF(AQ$2&lt;=2032,'MP-2016 factors'!CS76,HLOOKUP('MP-2016 factors'!$CE$2,'MP-2016 factors'!$CE$2:$CE$103,2+$A95-20)))</f>
        <v>0.68831666930282098</v>
      </c>
      <c r="AR95" s="15">
        <f>AQ95*(1-IF(AR$2&lt;=2032,'MP-2016 factors'!CT76,HLOOKUP('MP-2016 factors'!$CE$2,'MP-2016 factors'!$CE$2:$CE$103,2+$A95-20)))</f>
        <v>0.6822594826129561</v>
      </c>
      <c r="AS95" s="15">
        <f>AR95*(1-IF(AS$2&lt;=2032,'MP-2016 factors'!CU76,HLOOKUP('MP-2016 factors'!$CE$2,'MP-2016 factors'!$CE$2:$CE$103,2+$A95-20)))</f>
        <v>0.67625559916596212</v>
      </c>
      <c r="AT95" s="15">
        <f>AS95*(1-IF(AT$2&lt;=2032,'MP-2016 factors'!CV76,HLOOKUP('MP-2016 factors'!$CE$2,'MP-2016 factors'!$CE$2:$CE$103,2+$A95-20)))</f>
        <v>0.67030454989330168</v>
      </c>
      <c r="AU95" s="15">
        <f>AT95*(1-IF(AU$2&lt;=2032,'MP-2016 factors'!CW76,HLOOKUP('MP-2016 factors'!$CE$2,'MP-2016 factors'!$CE$2:$CE$103,2+$A95-20)))</f>
        <v>0.66440586985424066</v>
      </c>
      <c r="AV95" s="15">
        <f>AU95*(1-IF(AV$2&lt;=2032,'MP-2016 factors'!CX76,HLOOKUP('MP-2016 factors'!$CE$2,'MP-2016 factors'!$CE$2:$CE$103,2+$A95-20)))</f>
        <v>0.6585590981995233</v>
      </c>
      <c r="AW95" s="15">
        <f>AV95*(1-IF(AW$2&lt;=2032,'MP-2016 factors'!CY76,HLOOKUP('MP-2016 factors'!$CE$2,'MP-2016 factors'!$CE$2:$CE$103,2+$A95-20)))</f>
        <v>0.65276377813536746</v>
      </c>
      <c r="AX95" s="15">
        <f>AW95*(1-IF(AX$2&lt;=2032,'MP-2016 factors'!CZ76,HLOOKUP('MP-2016 factors'!$CE$2,'MP-2016 factors'!$CE$2:$CE$103,2+$A95-20)))</f>
        <v>0.64701945688777618</v>
      </c>
      <c r="AY95" s="15">
        <f>AX95*(1-IF(AY$2&lt;=2032,'MP-2016 factors'!DA76,HLOOKUP('MP-2016 factors'!$CE$2,'MP-2016 factors'!$CE$2:$CE$103,2+$A95-20)))</f>
        <v>0.64132568566716375</v>
      </c>
      <c r="AZ95" s="15">
        <f>AY95*(1-IF(AZ$2&lt;=2032,'MP-2016 factors'!DB76,HLOOKUP('MP-2016 factors'!$CE$2,'MP-2016 factors'!$CE$2:$CE$103,2+$A95-20)))</f>
        <v>0.63568201963329274</v>
      </c>
      <c r="BA95" s="15">
        <f>AZ95*(1-IF(BA$2&lt;=2032,'MP-2016 factors'!DC76,HLOOKUP('MP-2016 factors'!$CE$2,'MP-2016 factors'!$CE$2:$CE$103,2+$A95-20)))</f>
        <v>0.63008801786051971</v>
      </c>
      <c r="BB95" s="15">
        <f>BA95*(1-IF(BB$2&lt;=2032,'MP-2016 factors'!DD76,HLOOKUP('MP-2016 factors'!$CE$2,'MP-2016 factors'!$CE$2:$CE$103,2+$A95-20)))</f>
        <v>0.6245432433033471</v>
      </c>
      <c r="BC95" s="15">
        <f>BB95*(1-IF(BC$2&lt;=2032,'MP-2016 factors'!DE76,HLOOKUP('MP-2016 factors'!$CE$2,'MP-2016 factors'!$CE$2:$CE$103,2+$A95-20)))</f>
        <v>0.61904726276227762</v>
      </c>
      <c r="BD95" s="15">
        <f>BC95*(1-IF(BD$2&lt;=2032,'MP-2016 factors'!DF76,HLOOKUP('MP-2016 factors'!$CE$2,'MP-2016 factors'!$CE$2:$CE$103,2+$A95-20)))</f>
        <v>0.61359964684996959</v>
      </c>
      <c r="BE95" s="15">
        <f>BD95*(1-IF(BE$2&lt;=2032,'MP-2016 factors'!DG76,HLOOKUP('MP-2016 factors'!$CE$2,'MP-2016 factors'!$CE$2:$CE$103,2+$A95-20)))</f>
        <v>0.60819996995768988</v>
      </c>
      <c r="BF95" s="15">
        <f>BE95*(1-IF(BF$2&lt;=2032,'MP-2016 factors'!DH76,HLOOKUP('MP-2016 factors'!$CE$2,'MP-2016 factors'!$CE$2:$CE$103,2+$A95-20)))</f>
        <v>0.60284781022206224</v>
      </c>
      <c r="BG95" s="15">
        <f>BF95*(1-IF(BG$2&lt;=2032,'MP-2016 factors'!DI76,HLOOKUP('MP-2016 factors'!$CE$2,'MP-2016 factors'!$CE$2:$CE$103,2+$A95-20)))</f>
        <v>0.59754274949210806</v>
      </c>
      <c r="BH95" s="15">
        <f>BG95*(1-IF(BH$2&lt;=2032,'MP-2016 factors'!DJ76,HLOOKUP('MP-2016 factors'!$CE$2,'MP-2016 factors'!$CE$2:$CE$103,2+$A95-20)))</f>
        <v>0.59228437329657746</v>
      </c>
      <c r="BI95" s="15">
        <f>BH95*(1-IF(BI$2&lt;=2032,'MP-2016 factors'!DK76,HLOOKUP('MP-2016 factors'!$CE$2,'MP-2016 factors'!$CE$2:$CE$103,2+$A95-20)))</f>
        <v>0.58707227081156754</v>
      </c>
      <c r="BJ95" s="15">
        <f>BI95*(1-IF(BJ$2&lt;=2032,'MP-2016 factors'!DL76,HLOOKUP('MP-2016 factors'!$CE$2,'MP-2016 factors'!$CE$2:$CE$103,2+$A95-20)))</f>
        <v>0.58190603482842573</v>
      </c>
      <c r="BK95" s="15">
        <f>BJ95*(1-IF(BK$2&lt;=2032,'MP-2016 factors'!DM76,HLOOKUP('MP-2016 factors'!$CE$2,'MP-2016 factors'!$CE$2:$CE$103,2+$A95-20)))</f>
        <v>0.57678526172193556</v>
      </c>
      <c r="BL95" s="15">
        <f>BK95*(1-IF(BL$2&lt;=2032,'MP-2016 factors'!DN76,HLOOKUP('MP-2016 factors'!$CE$2,'MP-2016 factors'!$CE$2:$CE$103,2+$A95-20)))</f>
        <v>0.57170955141878255</v>
      </c>
      <c r="BM95" s="15">
        <f>BL95*(1-IF(BM$2&lt;=2032,'MP-2016 factors'!DO76,HLOOKUP('MP-2016 factors'!$CE$2,'MP-2016 factors'!$CE$2:$CE$103,2+$A95-20)))</f>
        <v>0.56667850736629721</v>
      </c>
      <c r="BN95" s="15">
        <f>BM95*(1-IF(BN$2&lt;=2032,'MP-2016 factors'!DP76,HLOOKUP('MP-2016 factors'!$CE$2,'MP-2016 factors'!$CE$2:$CE$103,2+$A95-20)))</f>
        <v>0.56169173650147375</v>
      </c>
      <c r="BO95" s="15">
        <f>BN95*(1-IF(BO$2&lt;=2032,'MP-2016 factors'!DQ76,HLOOKUP('MP-2016 factors'!$CE$2,'MP-2016 factors'!$CE$2:$CE$103,2+$A95-20)))</f>
        <v>0.5567488492202608</v>
      </c>
      <c r="BP95" s="15">
        <f>BO95*(1-IF(BP$2&lt;=2032,'MP-2016 factors'!DR76,HLOOKUP('MP-2016 factors'!$CE$2,'MP-2016 factors'!$CE$2:$CE$103,2+$A95-20)))</f>
        <v>0.55184945934712248</v>
      </c>
      <c r="BQ95" s="15">
        <f>BP95*(1-IF(BQ$2&lt;=2032,'MP-2016 factors'!DS76,HLOOKUP('MP-2016 factors'!$CE$2,'MP-2016 factors'!$CE$2:$CE$103,2+$A95-20)))</f>
        <v>0.54699318410486775</v>
      </c>
      <c r="BR95" s="15">
        <f>BQ95*(1-IF(BR$2&lt;=2032,'MP-2016 factors'!DT76,HLOOKUP('MP-2016 factors'!$CE$2,'MP-2016 factors'!$CE$2:$CE$103,2+$A95-20)))</f>
        <v>0.54217964408474495</v>
      </c>
      <c r="BS95" s="15">
        <f>BR95*(1-IF(BS$2&lt;=2032,'MP-2016 factors'!DU76,HLOOKUP('MP-2016 factors'!$CE$2,'MP-2016 factors'!$CE$2:$CE$103,2+$A95-20)))</f>
        <v>0.53740846321679914</v>
      </c>
      <c r="BT95" s="15">
        <f>BS95*(1-IF(BT$2&lt;=2032,'MP-2016 factors'!DV76,HLOOKUP('MP-2016 factors'!$CE$2,'MP-2016 factors'!$CE$2:$CE$103,2+$A95-20)))</f>
        <v>0.53267926874049132</v>
      </c>
      <c r="BU95" s="15">
        <f>BT95*(1-IF(BU$2&lt;=2032,'MP-2016 factors'!DW76,HLOOKUP('MP-2016 factors'!$CE$2,'MP-2016 factors'!$CE$2:$CE$103,2+$A95-20)))</f>
        <v>0.52799169117557498</v>
      </c>
      <c r="BV95" s="15">
        <f>BU95*(1-IF(BV$2&lt;=2032,'MP-2016 factors'!DX76,HLOOKUP('MP-2016 factors'!$CE$2,'MP-2016 factors'!$CE$2:$CE$103,2+$A95-20)))</f>
        <v>0.52334536429322986</v>
      </c>
      <c r="BW95" s="15">
        <f>BV95*(1-IF(BW$2&lt;=2032,'MP-2016 factors'!DY76,HLOOKUP('MP-2016 factors'!$CE$2,'MP-2016 factors'!$CE$2:$CE$103,2+$A95-20)))</f>
        <v>0.51873992508744937</v>
      </c>
      <c r="BX95" s="15">
        <f>BW95*(1-IF(BX$2&lt;=2032,'MP-2016 factors'!DZ76,HLOOKUP('MP-2016 factors'!$CE$2,'MP-2016 factors'!$CE$2:$CE$103,2+$A95-20)))</f>
        <v>0.51417501374667984</v>
      </c>
      <c r="BY95" s="15">
        <f>BX95*(1-IF(BY$2&lt;=2032,'MP-2016 factors'!EA76,HLOOKUP('MP-2016 factors'!$CE$2,'MP-2016 factors'!$CE$2:$CE$103,2+$A95-20)))</f>
        <v>0.50965027362570903</v>
      </c>
      <c r="BZ95" s="15">
        <f>BY95*(1-IF(BZ$2&lt;=2032,'MP-2016 factors'!EB76,HLOOKUP('MP-2016 factors'!$CE$2,'MP-2016 factors'!$CE$2:$CE$103,2+$A95-20)))</f>
        <v>0.50516535121780282</v>
      </c>
      <c r="CA95" s="15">
        <f>BZ95*(1-IF(CA$2&lt;=2032,'MP-2016 factors'!EC76,HLOOKUP('MP-2016 factors'!$CE$2,'MP-2016 factors'!$CE$2:$CE$103,2+$A95-20)))</f>
        <v>0.50071989612708612</v>
      </c>
      <c r="CB95" s="15">
        <f>CA95*(1-IF(CB$2&lt;=2032,'MP-2016 factors'!ED76,HLOOKUP('MP-2016 factors'!$CE$2,'MP-2016 factors'!$CE$2:$CE$103,2+$A95-20)))</f>
        <v>0.49631356104116775</v>
      </c>
      <c r="CC95" s="15">
        <f>CB95*(1-IF(CC$2&lt;=2032,'MP-2016 factors'!EE76,HLOOKUP('MP-2016 factors'!$CE$2,'MP-2016 factors'!$CE$2:$CE$103,2+$A95-20)))</f>
        <v>0.49194600170400549</v>
      </c>
      <c r="CD95" s="15">
        <f>CC95*(1-IF(CD$2&lt;=2032,'MP-2016 factors'!EF76,HLOOKUP('MP-2016 factors'!$CE$2,'MP-2016 factors'!$CE$2:$CE$103,2+$A95-20)))</f>
        <v>0.48761687688901023</v>
      </c>
      <c r="CE95" s="15">
        <f>CD95*(1-IF(CE$2&lt;=2032,'MP-2016 factors'!EG76,HLOOKUP('MP-2016 factors'!$CE$2,'MP-2016 factors'!$CE$2:$CE$103,2+$A95-20)))</f>
        <v>0.4833258483723869</v>
      </c>
      <c r="CF95" s="15">
        <f>CE95*(1-IF(CF$2&lt;=2032,'MP-2016 factors'!EH76,HLOOKUP('MP-2016 factors'!$CE$2,'MP-2016 factors'!$CE$2:$CE$103,2+$A95-20)))</f>
        <v>0.4790725809067099</v>
      </c>
      <c r="CG95" s="15">
        <f>CF95*(1-IF(CG$2&lt;=2032,'MP-2016 factors'!EI76,HLOOKUP('MP-2016 factors'!$CE$2,'MP-2016 factors'!$CE$2:$CE$103,2+$A95-20)))</f>
        <v>0.47485674219473084</v>
      </c>
      <c r="CH95" s="15">
        <f>CG95*(1-IF(CH$2&lt;=2032,'MP-2016 factors'!EJ76,HLOOKUP('MP-2016 factors'!$CE$2,'MP-2016 factors'!$CE$2:$CE$103,2+$A95-20)))</f>
        <v>0.47067800286341721</v>
      </c>
      <c r="CI95" s="15">
        <f>CH95*(1-IF(CI$2&lt;=2032,'MP-2016 factors'!EK76,HLOOKUP('MP-2016 factors'!$CE$2,'MP-2016 factors'!$CE$2:$CE$103,2+$A95-20)))</f>
        <v>0.46653603643821911</v>
      </c>
      <c r="CJ95" s="15">
        <f>CI95*(1-IF(CJ$2&lt;=2032,'MP-2016 factors'!EL76,HLOOKUP('MP-2016 factors'!$CE$2,'MP-2016 factors'!$CE$2:$CE$103,2+$A95-20)))</f>
        <v>0.46243051931756279</v>
      </c>
      <c r="CK95" s="15">
        <f>CJ95*(1-IF(CK$2&lt;=2032,'MP-2016 factors'!EM76,HLOOKUP('MP-2016 factors'!$CE$2,'MP-2016 factors'!$CE$2:$CE$103,2+$A95-20)))</f>
        <v>0.45836113074756824</v>
      </c>
      <c r="CL95" s="15">
        <f>CK95*(1-IF(CL$2&lt;=2032,'MP-2016 factors'!EN76,HLOOKUP('MP-2016 factors'!$CE$2,'MP-2016 factors'!$CE$2:$CE$103,2+$A95-20)))</f>
        <v>0.45432755279698961</v>
      </c>
      <c r="CM95" s="15">
        <f>CL95*(1-IF(CM$2&lt;=2032,'MP-2016 factors'!EO76,HLOOKUP('MP-2016 factors'!$CE$2,'MP-2016 factors'!$CE$2:$CE$103,2+$A95-20)))</f>
        <v>0.45032947033237608</v>
      </c>
      <c r="CN95" s="15">
        <f>CM95*(1-IF(CN$2&lt;=2032,'MP-2016 factors'!EP76,HLOOKUP('MP-2016 factors'!$CE$2,'MP-2016 factors'!$CE$2:$CE$103,2+$A95-20)))</f>
        <v>0.44636657099345117</v>
      </c>
      <c r="CO95" s="15">
        <f>CN95*(1-IF(CO$2&lt;=2032,'MP-2016 factors'!EQ76,HLOOKUP('MP-2016 factors'!$CE$2,'MP-2016 factors'!$CE$2:$CE$103,2+$A95-20)))</f>
        <v>0.44243854516870879</v>
      </c>
      <c r="CP95" s="15">
        <f>CO95*(1-IF(CP$2&lt;=2032,'MP-2016 factors'!ER76,HLOOKUP('MP-2016 factors'!$CE$2,'MP-2016 factors'!$CE$2:$CE$103,2+$A95-20)))</f>
        <v>0.43854508597122416</v>
      </c>
      <c r="CQ95" s="15">
        <f>CP95*(1-IF(CQ$2&lt;=2032,'MP-2016 factors'!ES76,HLOOKUP('MP-2016 factors'!$CE$2,'MP-2016 factors'!$CE$2:$CE$103,2+$A95-20)))</f>
        <v>0.43468588921467738</v>
      </c>
      <c r="CR95" s="15">
        <f>CQ95*(1-IF(CR$2&lt;=2032,'MP-2016 factors'!ET76,HLOOKUP('MP-2016 factors'!$CE$2,'MP-2016 factors'!$CE$2:$CE$103,2+$A95-20)))</f>
        <v>0.43086065338958818</v>
      </c>
      <c r="CS95" s="15">
        <f>CR95*(1-IF(CS$2&lt;=2032,'MP-2016 factors'!EU76,HLOOKUP('MP-2016 factors'!$CE$2,'MP-2016 factors'!$CE$2:$CE$103,2+$A95-20)))</f>
        <v>0.42706907963975976</v>
      </c>
      <c r="CT95" s="15">
        <f>CS95*(1-IF(CT$2&lt;=2032,'MP-2016 factors'!EV76,HLOOKUP('MP-2016 factors'!$CE$2,'MP-2016 factors'!$CE$2:$CE$103,2+$A95-20)))</f>
        <v>0.42331087173892984</v>
      </c>
      <c r="CU95" s="15">
        <f>CT95*(1-IF(CU$2&lt;=2032,'MP-2016 factors'!EW76,HLOOKUP('MP-2016 factors'!$CE$2,'MP-2016 factors'!$CE$2:$CE$103,2+$A95-20)))</f>
        <v>0.41958573606762722</v>
      </c>
      <c r="CV95" s="15">
        <f>CU95*(1-IF(CV$2&lt;=2032,'MP-2016 factors'!EX76,HLOOKUP('MP-2016 factors'!$CE$2,'MP-2016 factors'!$CE$2:$CE$103,2+$A95-20)))</f>
        <v>0.41589338159023209</v>
      </c>
      <c r="CW95" s="15">
        <f>CV95*(1-IF(CW$2&lt;=2032,'MP-2016 factors'!EY76,HLOOKUP('MP-2016 factors'!$CE$2,'MP-2016 factors'!$CE$2:$CE$103,2+$A95-20)))</f>
        <v>0.41223351983223805</v>
      </c>
      <c r="CX95" s="15">
        <f>CW95*(1-IF(CX$2&lt;=2032,'MP-2016 factors'!EZ76,HLOOKUP('MP-2016 factors'!$CE$2,'MP-2016 factors'!$CE$2:$CE$103,2+$A95-20)))</f>
        <v>0.40860586485771433</v>
      </c>
      <c r="CY95" s="15">
        <f>CX95*(1-IF(CY$2&lt;=2032,'MP-2016 factors'!FA76,HLOOKUP('MP-2016 factors'!$CE$2,'MP-2016 factors'!$CE$2:$CE$103,2+$A95-20)))</f>
        <v>0.40501013324696644</v>
      </c>
      <c r="CZ95" s="15">
        <f>CY95*(1-IF(CZ$2&lt;=2032,'MP-2016 factors'!FB76,HLOOKUP('MP-2016 factors'!$CE$2,'MP-2016 factors'!$CE$2:$CE$103,2+$A95-20)))</f>
        <v>0.4014460440743931</v>
      </c>
      <c r="DA95" s="15">
        <f>CZ95*(1-IF(DA$2&lt;=2032,'MP-2016 factors'!FC76,HLOOKUP('MP-2016 factors'!$CE$2,'MP-2016 factors'!$CE$2:$CE$103,2+$A95-20)))</f>
        <v>0.39791331888653841</v>
      </c>
      <c r="DB95" s="15">
        <f>DA95*(1-IF(DB$2&lt;=2032,'MP-2016 factors'!FD76,HLOOKUP('MP-2016 factors'!$CE$2,'MP-2016 factors'!$CE$2:$CE$103,2+$A95-20)))</f>
        <v>0.39441168168033686</v>
      </c>
      <c r="DC95" s="15">
        <f>DB95*(1-IF(DC$2&lt;=2032,'MP-2016 factors'!FE76,HLOOKUP('MP-2016 factors'!$CE$2,'MP-2016 factors'!$CE$2:$CE$103,2+$A95-20)))</f>
        <v>0.39094085888154989</v>
      </c>
      <c r="DD95" s="15">
        <f>DC95*(1-IF(DD$2&lt;=2032,'MP-2016 factors'!FF76,HLOOKUP('MP-2016 factors'!$CE$2,'MP-2016 factors'!$CE$2:$CE$103,2+$A95-20)))</f>
        <v>0.38750057932339221</v>
      </c>
      <c r="DE95" s="15">
        <f>DD95*(1-IF(DE$2&lt;=2032,'MP-2016 factors'!FG76,HLOOKUP('MP-2016 factors'!$CE$2,'MP-2016 factors'!$CE$2:$CE$103,2+$A95-20)))</f>
        <v>0.38409057422534637</v>
      </c>
      <c r="DF95" s="15">
        <f>DE95*(1-IF(DF$2&lt;=2032,'MP-2016 factors'!FH76,HLOOKUP('MP-2016 factors'!$CE$2,'MP-2016 factors'!$CE$2:$CE$103,2+$A95-20)))</f>
        <v>0.38071057717216333</v>
      </c>
    </row>
    <row r="96" spans="1:110" x14ac:dyDescent="0.25">
      <c r="A96">
        <f t="shared" si="17"/>
        <v>94</v>
      </c>
      <c r="B96" s="15">
        <v>1</v>
      </c>
      <c r="C96" s="15">
        <f>B96*(1-IF(C$2&lt;=2032,'MP-2016 factors'!BE77,HLOOKUP('MP-2016 factors'!$CE$2,'MP-2016 factors'!$CE$2:$CE$103,2+$A96-20)))</f>
        <v>0.99309999999999998</v>
      </c>
      <c r="D96" s="15">
        <f>C96*(1-IF(D$2&lt;=2032,'MP-2016 factors'!BF77,HLOOKUP('MP-2016 factors'!$CE$2,'MP-2016 factors'!$CE$2:$CE$103,2+$A96-20)))</f>
        <v>0.98515520000000001</v>
      </c>
      <c r="E96" s="15">
        <f>D96*(1-IF(E$2&lt;=2032,'MP-2016 factors'!BG77,HLOOKUP('MP-2016 factors'!$CE$2,'MP-2016 factors'!$CE$2:$CE$103,2+$A96-20)))</f>
        <v>0.97638731871999995</v>
      </c>
      <c r="F96" s="15">
        <f>E96*(1-IF(F$2&lt;=2032,'MP-2016 factors'!BH77,HLOOKUP('MP-2016 factors'!$CE$2,'MP-2016 factors'!$CE$2:$CE$103,2+$A96-20)))</f>
        <v>0.96701400046028785</v>
      </c>
      <c r="G96" s="15">
        <f>F96*(1-IF(G$2&lt;=2032,'MP-2016 factors'!BI77,HLOOKUP('MP-2016 factors'!$CE$2,'MP-2016 factors'!$CE$2:$CE$103,2+$A96-20)))</f>
        <v>0.95715045765559292</v>
      </c>
      <c r="H96" s="15">
        <f>G96*(1-IF(H$2&lt;=2032,'MP-2016 factors'!BJ77,HLOOKUP('MP-2016 factors'!$CE$2,'MP-2016 factors'!$CE$2:$CE$103,2+$A96-20)))</f>
        <v>0.94681323271291251</v>
      </c>
      <c r="I96" s="15">
        <f>H96*(1-IF(I$2&lt;=2032,'MP-2016 factors'!BK77,HLOOKUP('MP-2016 factors'!$CE$2,'MP-2016 factors'!$CE$2:$CE$103,2+$A96-20)))</f>
        <v>0.93620892450652793</v>
      </c>
      <c r="J96" s="15">
        <f>I96*(1-IF(J$2&lt;=2032,'MP-2016 factors'!BL77,HLOOKUP('MP-2016 factors'!$CE$2,'MP-2016 factors'!$CE$2:$CE$103,2+$A96-20)))</f>
        <v>0.92600424722940677</v>
      </c>
      <c r="K96" s="15">
        <f>J96*(1-IF(K$2&lt;=2032,'MP-2016 factors'!BM77,HLOOKUP('MP-2016 factors'!$CE$2,'MP-2016 factors'!$CE$2:$CE$103,2+$A96-20)))</f>
        <v>0.91628120263349799</v>
      </c>
      <c r="L96" s="15">
        <f>K96*(1-IF(L$2&lt;=2032,'MP-2016 factors'!BN77,HLOOKUP('MP-2016 factors'!$CE$2,'MP-2016 factors'!$CE$2:$CE$103,2+$A96-20)))</f>
        <v>0.90702676248689962</v>
      </c>
      <c r="M96" s="15">
        <f>L96*(1-IF(M$2&lt;=2032,'MP-2016 factors'!BO77,HLOOKUP('MP-2016 factors'!$CE$2,'MP-2016 factors'!$CE$2:$CE$103,2+$A96-20)))</f>
        <v>0.89822860289077666</v>
      </c>
      <c r="N96" s="15">
        <f>M96*(1-IF(N$2&lt;=2032,'MP-2016 factors'!BP77,HLOOKUP('MP-2016 factors'!$CE$2,'MP-2016 factors'!$CE$2:$CE$103,2+$A96-20)))</f>
        <v>0.88987507688389245</v>
      </c>
      <c r="O96" s="15">
        <f>N96*(1-IF(O$2&lt;=2032,'MP-2016 factors'!BQ77,HLOOKUP('MP-2016 factors'!$CE$2,'MP-2016 factors'!$CE$2:$CE$103,2+$A96-20)))</f>
        <v>0.88186620119193737</v>
      </c>
      <c r="P96" s="15">
        <f>O96*(1-IF(P$2&lt;=2032,'MP-2016 factors'!BR77,HLOOKUP('MP-2016 factors'!$CE$2,'MP-2016 factors'!$CE$2:$CE$103,2+$A96-20)))</f>
        <v>0.87419396524156745</v>
      </c>
      <c r="Q96" s="15">
        <f>P96*(1-IF(Q$2&lt;=2032,'MP-2016 factors'!BS77,HLOOKUP('MP-2016 factors'!$CE$2,'MP-2016 factors'!$CE$2:$CE$103,2+$A96-20)))</f>
        <v>0.86685073593353834</v>
      </c>
      <c r="R96" s="15">
        <f>Q96*(1-IF(R$2&lt;=2032,'MP-2016 factors'!BT77,HLOOKUP('MP-2016 factors'!$CE$2,'MP-2016 factors'!$CE$2:$CE$103,2+$A96-20)))</f>
        <v>0.85965587482529005</v>
      </c>
      <c r="S96" s="15">
        <f>R96*(1-IF(S$2&lt;=2032,'MP-2016 factors'!BU77,HLOOKUP('MP-2016 factors'!$CE$2,'MP-2016 factors'!$CE$2:$CE$103,2+$A96-20)))</f>
        <v>0.85260669665172273</v>
      </c>
      <c r="T96" s="15">
        <f>S96*(1-IF(T$2&lt;=2032,'MP-2016 factors'!BV77,HLOOKUP('MP-2016 factors'!$CE$2,'MP-2016 factors'!$CE$2:$CE$103,2+$A96-20)))</f>
        <v>0.84561532173917864</v>
      </c>
      <c r="U96" s="15">
        <f>T96*(1-IF(U$2&lt;=2032,'MP-2016 factors'!BW77,HLOOKUP('MP-2016 factors'!$CE$2,'MP-2016 factors'!$CE$2:$CE$103,2+$A96-20)))</f>
        <v>0.83876583763309132</v>
      </c>
      <c r="V96" s="15">
        <f>U96*(1-IF(V$2&lt;=2032,'MP-2016 factors'!BX77,HLOOKUP('MP-2016 factors'!$CE$2,'MP-2016 factors'!$CE$2:$CE$103,2+$A96-20)))</f>
        <v>0.83197183434826327</v>
      </c>
      <c r="W96" s="15">
        <f>V96*(1-IF(W$2&lt;=2032,'MP-2016 factors'!BY77,HLOOKUP('MP-2016 factors'!$CE$2,'MP-2016 factors'!$CE$2:$CE$103,2+$A96-20)))</f>
        <v>0.82523286249004235</v>
      </c>
      <c r="X96" s="15">
        <f>W96*(1-IF(X$2&lt;=2032,'MP-2016 factors'!BZ77,HLOOKUP('MP-2016 factors'!$CE$2,'MP-2016 factors'!$CE$2:$CE$103,2+$A96-20)))</f>
        <v>0.81846595301762404</v>
      </c>
      <c r="Y96" s="15">
        <f>X96*(1-IF(Y$2&lt;=2032,'MP-2016 factors'!CA77,HLOOKUP('MP-2016 factors'!$CE$2,'MP-2016 factors'!$CE$2:$CE$103,2+$A96-20)))</f>
        <v>0.81175453220287952</v>
      </c>
      <c r="Z96" s="15">
        <f>Y96*(1-IF(Z$2&lt;=2032,'MP-2016 factors'!CB77,HLOOKUP('MP-2016 factors'!$CE$2,'MP-2016 factors'!$CE$2:$CE$103,2+$A96-20)))</f>
        <v>0.80501696958559565</v>
      </c>
      <c r="AA96" s="15">
        <f>Z96*(1-IF(AA$2&lt;=2032,'MP-2016 factors'!CC77,HLOOKUP('MP-2016 factors'!$CE$2,'MP-2016 factors'!$CE$2:$CE$103,2+$A96-20)))</f>
        <v>0.79825482704107664</v>
      </c>
      <c r="AB96" s="15">
        <f>AA96*(1-IF(AB$2&lt;=2032,'MP-2016 factors'!CD77,HLOOKUP('MP-2016 factors'!$CE$2,'MP-2016 factors'!$CE$2:$CE$103,2+$A96-20)))</f>
        <v>0.79138983552852338</v>
      </c>
      <c r="AC96" s="15">
        <f>AB96*(1-IF(AC$2&lt;=2032,'MP-2016 factors'!CE77,HLOOKUP('MP-2016 factors'!$CE$2,'MP-2016 factors'!$CE$2:$CE$103,2+$A96-20)))</f>
        <v>0.78450474395942515</v>
      </c>
      <c r="AD96" s="15">
        <f>AC96*(1-IF(AD$2&lt;=2032,'MP-2016 factors'!CF77,HLOOKUP('MP-2016 factors'!$CE$2,'MP-2016 factors'!$CE$2:$CE$103,2+$A96-20)))</f>
        <v>0.77767955268697808</v>
      </c>
      <c r="AE96" s="15">
        <f>AD96*(1-IF(AE$2&lt;=2032,'MP-2016 factors'!CG77,HLOOKUP('MP-2016 factors'!$CE$2,'MP-2016 factors'!$CE$2:$CE$103,2+$A96-20)))</f>
        <v>0.77091374057860129</v>
      </c>
      <c r="AF96" s="15">
        <f>AE96*(1-IF(AF$2&lt;=2032,'MP-2016 factors'!CH77,HLOOKUP('MP-2016 factors'!$CE$2,'MP-2016 factors'!$CE$2:$CE$103,2+$A96-20)))</f>
        <v>0.76420679103556743</v>
      </c>
      <c r="AG96" s="15">
        <f>AF96*(1-IF(AG$2&lt;=2032,'MP-2016 factors'!CI77,HLOOKUP('MP-2016 factors'!$CE$2,'MP-2016 factors'!$CE$2:$CE$103,2+$A96-20)))</f>
        <v>0.757558191953558</v>
      </c>
      <c r="AH96" s="15">
        <f>AG96*(1-IF(AH$2&lt;=2032,'MP-2016 factors'!CJ77,HLOOKUP('MP-2016 factors'!$CE$2,'MP-2016 factors'!$CE$2:$CE$103,2+$A96-20)))</f>
        <v>0.75096743568356206</v>
      </c>
      <c r="AI96" s="15">
        <f>AH96*(1-IF(AI$2&lt;=2032,'MP-2016 factors'!CK77,HLOOKUP('MP-2016 factors'!$CE$2,'MP-2016 factors'!$CE$2:$CE$103,2+$A96-20)))</f>
        <v>0.74443401899311501</v>
      </c>
      <c r="AJ96" s="15">
        <f>AI96*(1-IF(AJ$2&lt;=2032,'MP-2016 factors'!CL77,HLOOKUP('MP-2016 factors'!$CE$2,'MP-2016 factors'!$CE$2:$CE$103,2+$A96-20)))</f>
        <v>0.73795744302787492</v>
      </c>
      <c r="AK96" s="15">
        <f>AJ96*(1-IF(AK$2&lt;=2032,'MP-2016 factors'!CM77,HLOOKUP('MP-2016 factors'!$CE$2,'MP-2016 factors'!$CE$2:$CE$103,2+$A96-20)))</f>
        <v>0.73153721327353238</v>
      </c>
      <c r="AL96" s="15">
        <f>AK96*(1-IF(AL$2&lt;=2032,'MP-2016 factors'!CN77,HLOOKUP('MP-2016 factors'!$CE$2,'MP-2016 factors'!$CE$2:$CE$103,2+$A96-20)))</f>
        <v>0.72517283951805267</v>
      </c>
      <c r="AM96" s="15">
        <f>AL96*(1-IF(AM$2&lt;=2032,'MP-2016 factors'!CO77,HLOOKUP('MP-2016 factors'!$CE$2,'MP-2016 factors'!$CE$2:$CE$103,2+$A96-20)))</f>
        <v>0.71886383581424562</v>
      </c>
      <c r="AN96" s="15">
        <f>AM96*(1-IF(AN$2&lt;=2032,'MP-2016 factors'!CP77,HLOOKUP('MP-2016 factors'!$CE$2,'MP-2016 factors'!$CE$2:$CE$103,2+$A96-20)))</f>
        <v>0.71260972044266169</v>
      </c>
      <c r="AO96" s="15">
        <f>AN96*(1-IF(AO$2&lt;=2032,'MP-2016 factors'!CQ77,HLOOKUP('MP-2016 factors'!$CE$2,'MP-2016 factors'!$CE$2:$CE$103,2+$A96-20)))</f>
        <v>0.70641001587481045</v>
      </c>
      <c r="AP96" s="15">
        <f>AO96*(1-IF(AP$2&lt;=2032,'MP-2016 factors'!CR77,HLOOKUP('MP-2016 factors'!$CE$2,'MP-2016 factors'!$CE$2:$CE$103,2+$A96-20)))</f>
        <v>0.70026424873669957</v>
      </c>
      <c r="AQ96" s="15">
        <f>AP96*(1-IF(AQ$2&lt;=2032,'MP-2016 factors'!CS77,HLOOKUP('MP-2016 factors'!$CE$2,'MP-2016 factors'!$CE$2:$CE$103,2+$A96-20)))</f>
        <v>0.69417194977269026</v>
      </c>
      <c r="AR96" s="15">
        <f>AQ96*(1-IF(AR$2&lt;=2032,'MP-2016 factors'!CT77,HLOOKUP('MP-2016 factors'!$CE$2,'MP-2016 factors'!$CE$2:$CE$103,2+$A96-20)))</f>
        <v>0.68813265380966782</v>
      </c>
      <c r="AS96" s="15">
        <f>AR96*(1-IF(AS$2&lt;=2032,'MP-2016 factors'!CU77,HLOOKUP('MP-2016 factors'!$CE$2,'MP-2016 factors'!$CE$2:$CE$103,2+$A96-20)))</f>
        <v>0.68214589972152373</v>
      </c>
      <c r="AT96" s="15">
        <f>AS96*(1-IF(AT$2&lt;=2032,'MP-2016 factors'!CV77,HLOOKUP('MP-2016 factors'!$CE$2,'MP-2016 factors'!$CE$2:$CE$103,2+$A96-20)))</f>
        <v>0.67621123039394648</v>
      </c>
      <c r="AU96" s="15">
        <f>AT96*(1-IF(AU$2&lt;=2032,'MP-2016 factors'!CW77,HLOOKUP('MP-2016 factors'!$CE$2,'MP-2016 factors'!$CE$2:$CE$103,2+$A96-20)))</f>
        <v>0.67032819268951915</v>
      </c>
      <c r="AV96" s="15">
        <f>AU96*(1-IF(AV$2&lt;=2032,'MP-2016 factors'!CX77,HLOOKUP('MP-2016 factors'!$CE$2,'MP-2016 factors'!$CE$2:$CE$103,2+$A96-20)))</f>
        <v>0.66449633741312031</v>
      </c>
      <c r="AW96" s="15">
        <f>AV96*(1-IF(AW$2&lt;=2032,'MP-2016 factors'!CY77,HLOOKUP('MP-2016 factors'!$CE$2,'MP-2016 factors'!$CE$2:$CE$103,2+$A96-20)))</f>
        <v>0.65871521927762611</v>
      </c>
      <c r="AX96" s="15">
        <f>AW96*(1-IF(AX$2&lt;=2032,'MP-2016 factors'!CZ77,HLOOKUP('MP-2016 factors'!$CE$2,'MP-2016 factors'!$CE$2:$CE$103,2+$A96-20)))</f>
        <v>0.65298439686991072</v>
      </c>
      <c r="AY96" s="15">
        <f>AX96*(1-IF(AY$2&lt;=2032,'MP-2016 factors'!DA77,HLOOKUP('MP-2016 factors'!$CE$2,'MP-2016 factors'!$CE$2:$CE$103,2+$A96-20)))</f>
        <v>0.64730343261714252</v>
      </c>
      <c r="AZ96" s="15">
        <f>AY96*(1-IF(AZ$2&lt;=2032,'MP-2016 factors'!DB77,HLOOKUP('MP-2016 factors'!$CE$2,'MP-2016 factors'!$CE$2:$CE$103,2+$A96-20)))</f>
        <v>0.64167189275337333</v>
      </c>
      <c r="BA96" s="15">
        <f>AZ96*(1-IF(BA$2&lt;=2032,'MP-2016 factors'!DC77,HLOOKUP('MP-2016 factors'!$CE$2,'MP-2016 factors'!$CE$2:$CE$103,2+$A96-20)))</f>
        <v>0.63608934728641897</v>
      </c>
      <c r="BB96" s="15">
        <f>BA96*(1-IF(BB$2&lt;=2032,'MP-2016 factors'!DD77,HLOOKUP('MP-2016 factors'!$CE$2,'MP-2016 factors'!$CE$2:$CE$103,2+$A96-20)))</f>
        <v>0.63055536996502715</v>
      </c>
      <c r="BC96" s="15">
        <f>BB96*(1-IF(BC$2&lt;=2032,'MP-2016 factors'!DE77,HLOOKUP('MP-2016 factors'!$CE$2,'MP-2016 factors'!$CE$2:$CE$103,2+$A96-20)))</f>
        <v>0.62506953824633138</v>
      </c>
      <c r="BD96" s="15">
        <f>BC96*(1-IF(BD$2&lt;=2032,'MP-2016 factors'!DF77,HLOOKUP('MP-2016 factors'!$CE$2,'MP-2016 factors'!$CE$2:$CE$103,2+$A96-20)))</f>
        <v>0.61963143326358827</v>
      </c>
      <c r="BE96" s="15">
        <f>BD96*(1-IF(BE$2&lt;=2032,'MP-2016 factors'!DG77,HLOOKUP('MP-2016 factors'!$CE$2,'MP-2016 factors'!$CE$2:$CE$103,2+$A96-20)))</f>
        <v>0.61424063979419508</v>
      </c>
      <c r="BF96" s="15">
        <f>BE96*(1-IF(BF$2&lt;=2032,'MP-2016 factors'!DH77,HLOOKUP('MP-2016 factors'!$CE$2,'MP-2016 factors'!$CE$2:$CE$103,2+$A96-20)))</f>
        <v>0.60889674622798551</v>
      </c>
      <c r="BG96" s="15">
        <f>BF96*(1-IF(BG$2&lt;=2032,'MP-2016 factors'!DI77,HLOOKUP('MP-2016 factors'!$CE$2,'MP-2016 factors'!$CE$2:$CE$103,2+$A96-20)))</f>
        <v>0.603599344535802</v>
      </c>
      <c r="BH96" s="15">
        <f>BG96*(1-IF(BH$2&lt;=2032,'MP-2016 factors'!DJ77,HLOOKUP('MP-2016 factors'!$CE$2,'MP-2016 factors'!$CE$2:$CE$103,2+$A96-20)))</f>
        <v>0.59834803023834049</v>
      </c>
      <c r="BI96" s="15">
        <f>BH96*(1-IF(BI$2&lt;=2032,'MP-2016 factors'!DK77,HLOOKUP('MP-2016 factors'!$CE$2,'MP-2016 factors'!$CE$2:$CE$103,2+$A96-20)))</f>
        <v>0.59314240237526694</v>
      </c>
      <c r="BJ96" s="15">
        <f>BI96*(1-IF(BJ$2&lt;=2032,'MP-2016 factors'!DL77,HLOOKUP('MP-2016 factors'!$CE$2,'MP-2016 factors'!$CE$2:$CE$103,2+$A96-20)))</f>
        <v>0.58798206347460213</v>
      </c>
      <c r="BK96" s="15">
        <f>BJ96*(1-IF(BK$2&lt;=2032,'MP-2016 factors'!DM77,HLOOKUP('MP-2016 factors'!$CE$2,'MP-2016 factors'!$CE$2:$CE$103,2+$A96-20)))</f>
        <v>0.58286661952237306</v>
      </c>
      <c r="BL96" s="15">
        <f>BK96*(1-IF(BL$2&lt;=2032,'MP-2016 factors'!DN77,HLOOKUP('MP-2016 factors'!$CE$2,'MP-2016 factors'!$CE$2:$CE$103,2+$A96-20)))</f>
        <v>0.57779567993252845</v>
      </c>
      <c r="BM96" s="15">
        <f>BL96*(1-IF(BM$2&lt;=2032,'MP-2016 factors'!DO77,HLOOKUP('MP-2016 factors'!$CE$2,'MP-2016 factors'!$CE$2:$CE$103,2+$A96-20)))</f>
        <v>0.57276885751711548</v>
      </c>
      <c r="BN96" s="15">
        <f>BM96*(1-IF(BN$2&lt;=2032,'MP-2016 factors'!DP77,HLOOKUP('MP-2016 factors'!$CE$2,'MP-2016 factors'!$CE$2:$CE$103,2+$A96-20)))</f>
        <v>0.56778576845671658</v>
      </c>
      <c r="BO96" s="15">
        <f>BN96*(1-IF(BO$2&lt;=2032,'MP-2016 factors'!DQ77,HLOOKUP('MP-2016 factors'!$CE$2,'MP-2016 factors'!$CE$2:$CE$103,2+$A96-20)))</f>
        <v>0.56284603227114316</v>
      </c>
      <c r="BP96" s="15">
        <f>BO96*(1-IF(BP$2&lt;=2032,'MP-2016 factors'!DR77,HLOOKUP('MP-2016 factors'!$CE$2,'MP-2016 factors'!$CE$2:$CE$103,2+$A96-20)))</f>
        <v>0.55794927179038423</v>
      </c>
      <c r="BQ96" s="15">
        <f>BP96*(1-IF(BQ$2&lt;=2032,'MP-2016 factors'!DS77,HLOOKUP('MP-2016 factors'!$CE$2,'MP-2016 factors'!$CE$2:$CE$103,2+$A96-20)))</f>
        <v>0.55309511312580784</v>
      </c>
      <c r="BR96" s="15">
        <f>BQ96*(1-IF(BR$2&lt;=2032,'MP-2016 factors'!DT77,HLOOKUP('MP-2016 factors'!$CE$2,'MP-2016 factors'!$CE$2:$CE$103,2+$A96-20)))</f>
        <v>0.54828318564161327</v>
      </c>
      <c r="BS96" s="15">
        <f>BR96*(1-IF(BS$2&lt;=2032,'MP-2016 factors'!DU77,HLOOKUP('MP-2016 factors'!$CE$2,'MP-2016 factors'!$CE$2:$CE$103,2+$A96-20)))</f>
        <v>0.54351312192653123</v>
      </c>
      <c r="BT96" s="15">
        <f>BS96*(1-IF(BT$2&lt;=2032,'MP-2016 factors'!DV77,HLOOKUP('MP-2016 factors'!$CE$2,'MP-2016 factors'!$CE$2:$CE$103,2+$A96-20)))</f>
        <v>0.53878455776577039</v>
      </c>
      <c r="BU96" s="15">
        <f>BT96*(1-IF(BU$2&lt;=2032,'MP-2016 factors'!DW77,HLOOKUP('MP-2016 factors'!$CE$2,'MP-2016 factors'!$CE$2:$CE$103,2+$A96-20)))</f>
        <v>0.5340971321132082</v>
      </c>
      <c r="BV96" s="15">
        <f>BU96*(1-IF(BV$2&lt;=2032,'MP-2016 factors'!DX77,HLOOKUP('MP-2016 factors'!$CE$2,'MP-2016 factors'!$CE$2:$CE$103,2+$A96-20)))</f>
        <v>0.52945048706382325</v>
      </c>
      <c r="BW96" s="15">
        <f>BV96*(1-IF(BW$2&lt;=2032,'MP-2016 factors'!DY77,HLOOKUP('MP-2016 factors'!$CE$2,'MP-2016 factors'!$CE$2:$CE$103,2+$A96-20)))</f>
        <v>0.52484426782636795</v>
      </c>
      <c r="BX96" s="15">
        <f>BW96*(1-IF(BX$2&lt;=2032,'MP-2016 factors'!DZ77,HLOOKUP('MP-2016 factors'!$CE$2,'MP-2016 factors'!$CE$2:$CE$103,2+$A96-20)))</f>
        <v>0.52027812269627849</v>
      </c>
      <c r="BY96" s="15">
        <f>BX96*(1-IF(BY$2&lt;=2032,'MP-2016 factors'!EA77,HLOOKUP('MP-2016 factors'!$CE$2,'MP-2016 factors'!$CE$2:$CE$103,2+$A96-20)))</f>
        <v>0.5157517030288209</v>
      </c>
      <c r="BZ96" s="15">
        <f>BY96*(1-IF(BZ$2&lt;=2032,'MP-2016 factors'!EB77,HLOOKUP('MP-2016 factors'!$CE$2,'MP-2016 factors'!$CE$2:$CE$103,2+$A96-20)))</f>
        <v>0.51126466321247011</v>
      </c>
      <c r="CA96" s="15">
        <f>BZ96*(1-IF(CA$2&lt;=2032,'MP-2016 factors'!EC77,HLOOKUP('MP-2016 factors'!$CE$2,'MP-2016 factors'!$CE$2:$CE$103,2+$A96-20)))</f>
        <v>0.50681666064252162</v>
      </c>
      <c r="CB96" s="15">
        <f>CA96*(1-IF(CB$2&lt;=2032,'MP-2016 factors'!ED77,HLOOKUP('MP-2016 factors'!$CE$2,'MP-2016 factors'!$CE$2:$CE$103,2+$A96-20)))</f>
        <v>0.50240735569493167</v>
      </c>
      <c r="CC96" s="15">
        <f>CB96*(1-IF(CC$2&lt;=2032,'MP-2016 factors'!EE77,HLOOKUP('MP-2016 factors'!$CE$2,'MP-2016 factors'!$CE$2:$CE$103,2+$A96-20)))</f>
        <v>0.49803641170038576</v>
      </c>
      <c r="CD96" s="15">
        <f>CC96*(1-IF(CD$2&lt;=2032,'MP-2016 factors'!EF77,HLOOKUP('MP-2016 factors'!$CE$2,'MP-2016 factors'!$CE$2:$CE$103,2+$A96-20)))</f>
        <v>0.49370349491859239</v>
      </c>
      <c r="CE96" s="15">
        <f>CD96*(1-IF(CE$2&lt;=2032,'MP-2016 factors'!EG77,HLOOKUP('MP-2016 factors'!$CE$2,'MP-2016 factors'!$CE$2:$CE$103,2+$A96-20)))</f>
        <v>0.48940827451280061</v>
      </c>
      <c r="CF96" s="15">
        <f>CE96*(1-IF(CF$2&lt;=2032,'MP-2016 factors'!EH77,HLOOKUP('MP-2016 factors'!$CE$2,'MP-2016 factors'!$CE$2:$CE$103,2+$A96-20)))</f>
        <v>0.48515042252453922</v>
      </c>
      <c r="CG96" s="15">
        <f>CF96*(1-IF(CG$2&lt;=2032,'MP-2016 factors'!EI77,HLOOKUP('MP-2016 factors'!$CE$2,'MP-2016 factors'!$CE$2:$CE$103,2+$A96-20)))</f>
        <v>0.48092961384857569</v>
      </c>
      <c r="CH96" s="15">
        <f>CG96*(1-IF(CH$2&lt;=2032,'MP-2016 factors'!EJ77,HLOOKUP('MP-2016 factors'!$CE$2,'MP-2016 factors'!$CE$2:$CE$103,2+$A96-20)))</f>
        <v>0.47674552620809307</v>
      </c>
      <c r="CI96" s="15">
        <f>CH96*(1-IF(CI$2&lt;=2032,'MP-2016 factors'!EK77,HLOOKUP('MP-2016 factors'!$CE$2,'MP-2016 factors'!$CE$2:$CE$103,2+$A96-20)))</f>
        <v>0.47259784013008266</v>
      </c>
      <c r="CJ96" s="15">
        <f>CI96*(1-IF(CJ$2&lt;=2032,'MP-2016 factors'!EL77,HLOOKUP('MP-2016 factors'!$CE$2,'MP-2016 factors'!$CE$2:$CE$103,2+$A96-20)))</f>
        <v>0.46848623892095093</v>
      </c>
      <c r="CK96" s="15">
        <f>CJ96*(1-IF(CK$2&lt;=2032,'MP-2016 factors'!EM77,HLOOKUP('MP-2016 factors'!$CE$2,'MP-2016 factors'!$CE$2:$CE$103,2+$A96-20)))</f>
        <v>0.46441040864233862</v>
      </c>
      <c r="CL96" s="15">
        <f>CK96*(1-IF(CL$2&lt;=2032,'MP-2016 factors'!EN77,HLOOKUP('MP-2016 factors'!$CE$2,'MP-2016 factors'!$CE$2:$CE$103,2+$A96-20)))</f>
        <v>0.46037003808715027</v>
      </c>
      <c r="CM96" s="15">
        <f>CL96*(1-IF(CM$2&lt;=2032,'MP-2016 factors'!EO77,HLOOKUP('MP-2016 factors'!$CE$2,'MP-2016 factors'!$CE$2:$CE$103,2+$A96-20)))</f>
        <v>0.45636481875579205</v>
      </c>
      <c r="CN96" s="15">
        <f>CM96*(1-IF(CN$2&lt;=2032,'MP-2016 factors'!EP77,HLOOKUP('MP-2016 factors'!$CE$2,'MP-2016 factors'!$CE$2:$CE$103,2+$A96-20)))</f>
        <v>0.45239444483261665</v>
      </c>
      <c r="CO96" s="15">
        <f>CN96*(1-IF(CO$2&lt;=2032,'MP-2016 factors'!EQ77,HLOOKUP('MP-2016 factors'!$CE$2,'MP-2016 factors'!$CE$2:$CE$103,2+$A96-20)))</f>
        <v>0.44845861316257285</v>
      </c>
      <c r="CP96" s="15">
        <f>CO96*(1-IF(CP$2&lt;=2032,'MP-2016 factors'!ER77,HLOOKUP('MP-2016 factors'!$CE$2,'MP-2016 factors'!$CE$2:$CE$103,2+$A96-20)))</f>
        <v>0.44455702322805846</v>
      </c>
      <c r="CQ96" s="15">
        <f>CP96*(1-IF(CQ$2&lt;=2032,'MP-2016 factors'!ES77,HLOOKUP('MP-2016 factors'!$CE$2,'MP-2016 factors'!$CE$2:$CE$103,2+$A96-20)))</f>
        <v>0.44068937712597434</v>
      </c>
      <c r="CR96" s="15">
        <f>CQ96*(1-IF(CR$2&lt;=2032,'MP-2016 factors'!ET77,HLOOKUP('MP-2016 factors'!$CE$2,'MP-2016 factors'!$CE$2:$CE$103,2+$A96-20)))</f>
        <v>0.43685537954497833</v>
      </c>
      <c r="CS96" s="15">
        <f>CR96*(1-IF(CS$2&lt;=2032,'MP-2016 factors'!EU77,HLOOKUP('MP-2016 factors'!$CE$2,'MP-2016 factors'!$CE$2:$CE$103,2+$A96-20)))</f>
        <v>0.43305473774293701</v>
      </c>
      <c r="CT96" s="15">
        <f>CS96*(1-IF(CT$2&lt;=2032,'MP-2016 factors'!EV77,HLOOKUP('MP-2016 factors'!$CE$2,'MP-2016 factors'!$CE$2:$CE$103,2+$A96-20)))</f>
        <v>0.42928716152457347</v>
      </c>
      <c r="CU96" s="15">
        <f>CT96*(1-IF(CU$2&lt;=2032,'MP-2016 factors'!EW77,HLOOKUP('MP-2016 factors'!$CE$2,'MP-2016 factors'!$CE$2:$CE$103,2+$A96-20)))</f>
        <v>0.42555236321930967</v>
      </c>
      <c r="CV96" s="15">
        <f>CU96*(1-IF(CV$2&lt;=2032,'MP-2016 factors'!EX77,HLOOKUP('MP-2016 factors'!$CE$2,'MP-2016 factors'!$CE$2:$CE$103,2+$A96-20)))</f>
        <v>0.42185005765930167</v>
      </c>
      <c r="CW96" s="15">
        <f>CV96*(1-IF(CW$2&lt;=2032,'MP-2016 factors'!EY77,HLOOKUP('MP-2016 factors'!$CE$2,'MP-2016 factors'!$CE$2:$CE$103,2+$A96-20)))</f>
        <v>0.41817996215766573</v>
      </c>
      <c r="CX96" s="15">
        <f>CW96*(1-IF(CX$2&lt;=2032,'MP-2016 factors'!EZ77,HLOOKUP('MP-2016 factors'!$CE$2,'MP-2016 factors'!$CE$2:$CE$103,2+$A96-20)))</f>
        <v>0.41454179648689404</v>
      </c>
      <c r="CY96" s="15">
        <f>CX96*(1-IF(CY$2&lt;=2032,'MP-2016 factors'!FA77,HLOOKUP('MP-2016 factors'!$CE$2,'MP-2016 factors'!$CE$2:$CE$103,2+$A96-20)))</f>
        <v>0.41093528285745806</v>
      </c>
      <c r="CZ96" s="15">
        <f>CY96*(1-IF(CZ$2&lt;=2032,'MP-2016 factors'!FB77,HLOOKUP('MP-2016 factors'!$CE$2,'MP-2016 factors'!$CE$2:$CE$103,2+$A96-20)))</f>
        <v>0.40736014589659814</v>
      </c>
      <c r="DA96" s="15">
        <f>CZ96*(1-IF(DA$2&lt;=2032,'MP-2016 factors'!FC77,HLOOKUP('MP-2016 factors'!$CE$2,'MP-2016 factors'!$CE$2:$CE$103,2+$A96-20)))</f>
        <v>0.40381611262729772</v>
      </c>
      <c r="DB96" s="15">
        <f>DA96*(1-IF(DB$2&lt;=2032,'MP-2016 factors'!FD77,HLOOKUP('MP-2016 factors'!$CE$2,'MP-2016 factors'!$CE$2:$CE$103,2+$A96-20)))</f>
        <v>0.40030291244744021</v>
      </c>
      <c r="DC96" s="15">
        <f>DB96*(1-IF(DC$2&lt;=2032,'MP-2016 factors'!FE77,HLOOKUP('MP-2016 factors'!$CE$2,'MP-2016 factors'!$CE$2:$CE$103,2+$A96-20)))</f>
        <v>0.39682027710914747</v>
      </c>
      <c r="DD96" s="15">
        <f>DC96*(1-IF(DD$2&lt;=2032,'MP-2016 factors'!FF77,HLOOKUP('MP-2016 factors'!$CE$2,'MP-2016 factors'!$CE$2:$CE$103,2+$A96-20)))</f>
        <v>0.39336794069829789</v>
      </c>
      <c r="DE96" s="15">
        <f>DD96*(1-IF(DE$2&lt;=2032,'MP-2016 factors'!FG77,HLOOKUP('MP-2016 factors'!$CE$2,'MP-2016 factors'!$CE$2:$CE$103,2+$A96-20)))</f>
        <v>0.38994563961422268</v>
      </c>
      <c r="DF96" s="15">
        <f>DE96*(1-IF(DF$2&lt;=2032,'MP-2016 factors'!FH77,HLOOKUP('MP-2016 factors'!$CE$2,'MP-2016 factors'!$CE$2:$CE$103,2+$A96-20)))</f>
        <v>0.38655311254957891</v>
      </c>
    </row>
    <row r="97" spans="1:110" x14ac:dyDescent="0.25">
      <c r="A97">
        <f t="shared" si="17"/>
        <v>95</v>
      </c>
      <c r="B97" s="15">
        <v>1</v>
      </c>
      <c r="C97" s="15">
        <f>B97*(1-IF(C$2&lt;=2032,'MP-2016 factors'!BE78,HLOOKUP('MP-2016 factors'!$CE$2,'MP-2016 factors'!$CE$2:$CE$103,2+$A97-20)))</f>
        <v>0.99490000000000001</v>
      </c>
      <c r="D97" s="15">
        <f>C97*(1-IF(D$2&lt;=2032,'MP-2016 factors'!BF78,HLOOKUP('MP-2016 factors'!$CE$2,'MP-2016 factors'!$CE$2:$CE$103,2+$A97-20)))</f>
        <v>0.98843315000000009</v>
      </c>
      <c r="E97" s="15">
        <f>D97*(1-IF(E$2&lt;=2032,'MP-2016 factors'!BG78,HLOOKUP('MP-2016 factors'!$CE$2,'MP-2016 factors'!$CE$2:$CE$103,2+$A97-20)))</f>
        <v>0.98082221474500009</v>
      </c>
      <c r="F97" s="15">
        <f>E97*(1-IF(F$2&lt;=2032,'MP-2016 factors'!BH78,HLOOKUP('MP-2016 factors'!$CE$2,'MP-2016 factors'!$CE$2:$CE$103,2+$A97-20)))</f>
        <v>0.97209289703376955</v>
      </c>
      <c r="G97" s="15">
        <f>F97*(1-IF(G$2&lt;=2032,'MP-2016 factors'!BI78,HLOOKUP('MP-2016 factors'!$CE$2,'MP-2016 factors'!$CE$2:$CE$103,2+$A97-20)))</f>
        <v>0.9624691773531352</v>
      </c>
      <c r="H97" s="15">
        <f>G97*(1-IF(H$2&lt;=2032,'MP-2016 factors'!BJ78,HLOOKUP('MP-2016 factors'!$CE$2,'MP-2016 factors'!$CE$2:$CE$103,2+$A97-20)))</f>
        <v>0.95197826331998603</v>
      </c>
      <c r="I97" s="15">
        <f>H97*(1-IF(I$2&lt;=2032,'MP-2016 factors'!BK78,HLOOKUP('MP-2016 factors'!$CE$2,'MP-2016 factors'!$CE$2:$CE$103,2+$A97-20)))</f>
        <v>0.94074491981281017</v>
      </c>
      <c r="J97" s="15">
        <f>I97*(1-IF(J$2&lt;=2032,'MP-2016 factors'!BL78,HLOOKUP('MP-2016 factors'!$CE$2,'MP-2016 factors'!$CE$2:$CE$103,2+$A97-20)))</f>
        <v>0.93002042772694415</v>
      </c>
      <c r="K97" s="15">
        <f>J97*(1-IF(K$2&lt;=2032,'MP-2016 factors'!BM78,HLOOKUP('MP-2016 factors'!$CE$2,'MP-2016 factors'!$CE$2:$CE$103,2+$A97-20)))</f>
        <v>0.91979020302194781</v>
      </c>
      <c r="L97" s="15">
        <f>K97*(1-IF(L$2&lt;=2032,'MP-2016 factors'!BN78,HLOOKUP('MP-2016 factors'!$CE$2,'MP-2016 factors'!$CE$2:$CE$103,2+$A97-20)))</f>
        <v>0.9102243849105196</v>
      </c>
      <c r="M97" s="15">
        <f>L97*(1-IF(M$2&lt;=2032,'MP-2016 factors'!BO78,HLOOKUP('MP-2016 factors'!$CE$2,'MP-2016 factors'!$CE$2:$CE$103,2+$A97-20)))</f>
        <v>0.90121316349990543</v>
      </c>
      <c r="N97" s="15">
        <f>M97*(1-IF(N$2&lt;=2032,'MP-2016 factors'!BP78,HLOOKUP('MP-2016 factors'!$CE$2,'MP-2016 factors'!$CE$2:$CE$103,2+$A97-20)))</f>
        <v>0.8927417597630064</v>
      </c>
      <c r="O97" s="15">
        <f>N97*(1-IF(O$2&lt;=2032,'MP-2016 factors'!BQ78,HLOOKUP('MP-2016 factors'!$CE$2,'MP-2016 factors'!$CE$2:$CE$103,2+$A97-20)))</f>
        <v>0.8847070839251393</v>
      </c>
      <c r="P97" s="15">
        <f>O97*(1-IF(P$2&lt;=2032,'MP-2016 factors'!BR78,HLOOKUP('MP-2016 factors'!$CE$2,'MP-2016 factors'!$CE$2:$CE$103,2+$A97-20)))</f>
        <v>0.87709860300338305</v>
      </c>
      <c r="Q97" s="15">
        <f>P97*(1-IF(Q$2&lt;=2032,'MP-2016 factors'!BS78,HLOOKUP('MP-2016 factors'!$CE$2,'MP-2016 factors'!$CE$2:$CE$103,2+$A97-20)))</f>
        <v>0.86981868459845502</v>
      </c>
      <c r="R97" s="15">
        <f>Q97*(1-IF(R$2&lt;=2032,'MP-2016 factors'!BT78,HLOOKUP('MP-2016 factors'!$CE$2,'MP-2016 factors'!$CE$2:$CE$103,2+$A97-20)))</f>
        <v>0.86286013512166737</v>
      </c>
      <c r="S97" s="15">
        <f>R97*(1-IF(S$2&lt;=2032,'MP-2016 factors'!BU78,HLOOKUP('MP-2016 factors'!$CE$2,'MP-2016 factors'!$CE$2:$CE$103,2+$A97-20)))</f>
        <v>0.85604354005420613</v>
      </c>
      <c r="T97" s="15">
        <f>S97*(1-IF(T$2&lt;=2032,'MP-2016 factors'!BV78,HLOOKUP('MP-2016 factors'!$CE$2,'MP-2016 factors'!$CE$2:$CE$103,2+$A97-20)))</f>
        <v>0.84928079608777785</v>
      </c>
      <c r="U97" s="15">
        <f>T97*(1-IF(U$2&lt;=2032,'MP-2016 factors'!BW78,HLOOKUP('MP-2016 factors'!$CE$2,'MP-2016 factors'!$CE$2:$CE$103,2+$A97-20)))</f>
        <v>0.84257147779868435</v>
      </c>
      <c r="V97" s="15">
        <f>U97*(1-IF(V$2&lt;=2032,'MP-2016 factors'!BX78,HLOOKUP('MP-2016 factors'!$CE$2,'MP-2016 factors'!$CE$2:$CE$103,2+$A97-20)))</f>
        <v>0.83591516312407477</v>
      </c>
      <c r="W97" s="15">
        <f>V97*(1-IF(W$2&lt;=2032,'MP-2016 factors'!BY78,HLOOKUP('MP-2016 factors'!$CE$2,'MP-2016 factors'!$CE$2:$CE$103,2+$A97-20)))</f>
        <v>0.82931143333539459</v>
      </c>
      <c r="X97" s="15">
        <f>W97*(1-IF(X$2&lt;=2032,'MP-2016 factors'!BZ78,HLOOKUP('MP-2016 factors'!$CE$2,'MP-2016 factors'!$CE$2:$CE$103,2+$A97-20)))</f>
        <v>0.82275987301204501</v>
      </c>
      <c r="Y97" s="15">
        <f>X97*(1-IF(Y$2&lt;=2032,'MP-2016 factors'!CA78,HLOOKUP('MP-2016 factors'!$CE$2,'MP-2016 factors'!$CE$2:$CE$103,2+$A97-20)))</f>
        <v>0.81617779402794866</v>
      </c>
      <c r="Z97" s="15">
        <f>Y97*(1-IF(Z$2&lt;=2032,'MP-2016 factors'!CB78,HLOOKUP('MP-2016 factors'!$CE$2,'MP-2016 factors'!$CE$2:$CE$103,2+$A97-20)))</f>
        <v>0.80964837167572501</v>
      </c>
      <c r="AA97" s="15">
        <f>Z97*(1-IF(AA$2&lt;=2032,'MP-2016 factors'!CC78,HLOOKUP('MP-2016 factors'!$CE$2,'MP-2016 factors'!$CE$2:$CE$103,2+$A97-20)))</f>
        <v>0.80300925502798404</v>
      </c>
      <c r="AB97" s="15">
        <f>AA97*(1-IF(AB$2&lt;=2032,'MP-2016 factors'!CD78,HLOOKUP('MP-2016 factors'!$CE$2,'MP-2016 factors'!$CE$2:$CE$103,2+$A97-20)))</f>
        <v>0.79634427821125175</v>
      </c>
      <c r="AC97" s="15">
        <f>AB97*(1-IF(AC$2&lt;=2032,'MP-2016 factors'!CE78,HLOOKUP('MP-2016 factors'!$CE$2,'MP-2016 factors'!$CE$2:$CE$103,2+$A97-20)))</f>
        <v>0.78957535184645611</v>
      </c>
      <c r="AD97" s="15">
        <f>AC97*(1-IF(AD$2&lt;=2032,'MP-2016 factors'!CF78,HLOOKUP('MP-2016 factors'!$CE$2,'MP-2016 factors'!$CE$2:$CE$103,2+$A97-20)))</f>
        <v>0.78286396135576131</v>
      </c>
      <c r="AE97" s="15">
        <f>AD97*(1-IF(AE$2&lt;=2032,'MP-2016 factors'!CG78,HLOOKUP('MP-2016 factors'!$CE$2,'MP-2016 factors'!$CE$2:$CE$103,2+$A97-20)))</f>
        <v>0.77620961768423735</v>
      </c>
      <c r="AF97" s="15">
        <f>AE97*(1-IF(AF$2&lt;=2032,'MP-2016 factors'!CH78,HLOOKUP('MP-2016 factors'!$CE$2,'MP-2016 factors'!$CE$2:$CE$103,2+$A97-20)))</f>
        <v>0.76961183593392135</v>
      </c>
      <c r="AG97" s="15">
        <f>AF97*(1-IF(AG$2&lt;=2032,'MP-2016 factors'!CI78,HLOOKUP('MP-2016 factors'!$CE$2,'MP-2016 factors'!$CE$2:$CE$103,2+$A97-20)))</f>
        <v>0.763070135328483</v>
      </c>
      <c r="AH97" s="15">
        <f>AG97*(1-IF(AH$2&lt;=2032,'MP-2016 factors'!CJ78,HLOOKUP('MP-2016 factors'!$CE$2,'MP-2016 factors'!$CE$2:$CE$103,2+$A97-20)))</f>
        <v>0.75658403917819095</v>
      </c>
      <c r="AI97" s="15">
        <f>AH97*(1-IF(AI$2&lt;=2032,'MP-2016 factors'!CK78,HLOOKUP('MP-2016 factors'!$CE$2,'MP-2016 factors'!$CE$2:$CE$103,2+$A97-20)))</f>
        <v>0.75015307484517635</v>
      </c>
      <c r="AJ97" s="15">
        <f>AI97*(1-IF(AJ$2&lt;=2032,'MP-2016 factors'!CL78,HLOOKUP('MP-2016 factors'!$CE$2,'MP-2016 factors'!$CE$2:$CE$103,2+$A97-20)))</f>
        <v>0.74377677370899242</v>
      </c>
      <c r="AK97" s="15">
        <f>AJ97*(1-IF(AK$2&lt;=2032,'MP-2016 factors'!CM78,HLOOKUP('MP-2016 factors'!$CE$2,'MP-2016 factors'!$CE$2:$CE$103,2+$A97-20)))</f>
        <v>0.73745467113246599</v>
      </c>
      <c r="AL97" s="15">
        <f>AK97*(1-IF(AL$2&lt;=2032,'MP-2016 factors'!CN78,HLOOKUP('MP-2016 factors'!$CE$2,'MP-2016 factors'!$CE$2:$CE$103,2+$A97-20)))</f>
        <v>0.7311863064278401</v>
      </c>
      <c r="AM97" s="15">
        <f>AL97*(1-IF(AM$2&lt;=2032,'MP-2016 factors'!CO78,HLOOKUP('MP-2016 factors'!$CE$2,'MP-2016 factors'!$CE$2:$CE$103,2+$A97-20)))</f>
        <v>0.72497122282320348</v>
      </c>
      <c r="AN97" s="15">
        <f>AM97*(1-IF(AN$2&lt;=2032,'MP-2016 factors'!CP78,HLOOKUP('MP-2016 factors'!$CE$2,'MP-2016 factors'!$CE$2:$CE$103,2+$A97-20)))</f>
        <v>0.7188089674292063</v>
      </c>
      <c r="AO97" s="15">
        <f>AN97*(1-IF(AO$2&lt;=2032,'MP-2016 factors'!CQ78,HLOOKUP('MP-2016 factors'!$CE$2,'MP-2016 factors'!$CE$2:$CE$103,2+$A97-20)))</f>
        <v>0.71269909120605812</v>
      </c>
      <c r="AP97" s="15">
        <f>AO97*(1-IF(AP$2&lt;=2032,'MP-2016 factors'!CR78,HLOOKUP('MP-2016 factors'!$CE$2,'MP-2016 factors'!$CE$2:$CE$103,2+$A97-20)))</f>
        <v>0.70664114893080665</v>
      </c>
      <c r="AQ97" s="15">
        <f>AP97*(1-IF(AQ$2&lt;=2032,'MP-2016 factors'!CS78,HLOOKUP('MP-2016 factors'!$CE$2,'MP-2016 factors'!$CE$2:$CE$103,2+$A97-20)))</f>
        <v>0.70063469916489485</v>
      </c>
      <c r="AR97" s="15">
        <f>AQ97*(1-IF(AR$2&lt;=2032,'MP-2016 factors'!CT78,HLOOKUP('MP-2016 factors'!$CE$2,'MP-2016 factors'!$CE$2:$CE$103,2+$A97-20)))</f>
        <v>0.69467930422199331</v>
      </c>
      <c r="AS97" s="15">
        <f>AR97*(1-IF(AS$2&lt;=2032,'MP-2016 factors'!CU78,HLOOKUP('MP-2016 factors'!$CE$2,'MP-2016 factors'!$CE$2:$CE$103,2+$A97-20)))</f>
        <v>0.68877453013610646</v>
      </c>
      <c r="AT97" s="15">
        <f>AS97*(1-IF(AT$2&lt;=2032,'MP-2016 factors'!CV78,HLOOKUP('MP-2016 factors'!$CE$2,'MP-2016 factors'!$CE$2:$CE$103,2+$A97-20)))</f>
        <v>0.68291994662994959</v>
      </c>
      <c r="AU97" s="15">
        <f>AT97*(1-IF(AU$2&lt;=2032,'MP-2016 factors'!CW78,HLOOKUP('MP-2016 factors'!$CE$2,'MP-2016 factors'!$CE$2:$CE$103,2+$A97-20)))</f>
        <v>0.677115127083595</v>
      </c>
      <c r="AV97" s="15">
        <f>AU97*(1-IF(AV$2&lt;=2032,'MP-2016 factors'!CX78,HLOOKUP('MP-2016 factors'!$CE$2,'MP-2016 factors'!$CE$2:$CE$103,2+$A97-20)))</f>
        <v>0.67135964850338448</v>
      </c>
      <c r="AW97" s="15">
        <f>AV97*(1-IF(AW$2&lt;=2032,'MP-2016 factors'!CY78,HLOOKUP('MP-2016 factors'!$CE$2,'MP-2016 factors'!$CE$2:$CE$103,2+$A97-20)))</f>
        <v>0.66565309149110574</v>
      </c>
      <c r="AX97" s="15">
        <f>AW97*(1-IF(AX$2&lt;=2032,'MP-2016 factors'!CZ78,HLOOKUP('MP-2016 factors'!$CE$2,'MP-2016 factors'!$CE$2:$CE$103,2+$A97-20)))</f>
        <v>0.65999504021343136</v>
      </c>
      <c r="AY97" s="15">
        <f>AX97*(1-IF(AY$2&lt;=2032,'MP-2016 factors'!DA78,HLOOKUP('MP-2016 factors'!$CE$2,'MP-2016 factors'!$CE$2:$CE$103,2+$A97-20)))</f>
        <v>0.65438508237161719</v>
      </c>
      <c r="AZ97" s="15">
        <f>AY97*(1-IF(AZ$2&lt;=2032,'MP-2016 factors'!DB78,HLOOKUP('MP-2016 factors'!$CE$2,'MP-2016 factors'!$CE$2:$CE$103,2+$A97-20)))</f>
        <v>0.64882280917145851</v>
      </c>
      <c r="BA97" s="15">
        <f>AZ97*(1-IF(BA$2&lt;=2032,'MP-2016 factors'!DC78,HLOOKUP('MP-2016 factors'!$CE$2,'MP-2016 factors'!$CE$2:$CE$103,2+$A97-20)))</f>
        <v>0.64330781529350112</v>
      </c>
      <c r="BB97" s="15">
        <f>BA97*(1-IF(BB$2&lt;=2032,'MP-2016 factors'!DD78,HLOOKUP('MP-2016 factors'!$CE$2,'MP-2016 factors'!$CE$2:$CE$103,2+$A97-20)))</f>
        <v>0.63783969886350644</v>
      </c>
      <c r="BC97" s="15">
        <f>BB97*(1-IF(BC$2&lt;=2032,'MP-2016 factors'!DE78,HLOOKUP('MP-2016 factors'!$CE$2,'MP-2016 factors'!$CE$2:$CE$103,2+$A97-20)))</f>
        <v>0.6324180614231667</v>
      </c>
      <c r="BD97" s="15">
        <f>BC97*(1-IF(BD$2&lt;=2032,'MP-2016 factors'!DF78,HLOOKUP('MP-2016 factors'!$CE$2,'MP-2016 factors'!$CE$2:$CE$103,2+$A97-20)))</f>
        <v>0.62704250790106986</v>
      </c>
      <c r="BE97" s="15">
        <f>BD97*(1-IF(BE$2&lt;=2032,'MP-2016 factors'!DG78,HLOOKUP('MP-2016 factors'!$CE$2,'MP-2016 factors'!$CE$2:$CE$103,2+$A97-20)))</f>
        <v>0.62171264658391079</v>
      </c>
      <c r="BF97" s="15">
        <f>BE97*(1-IF(BF$2&lt;=2032,'MP-2016 factors'!DH78,HLOOKUP('MP-2016 factors'!$CE$2,'MP-2016 factors'!$CE$2:$CE$103,2+$A97-20)))</f>
        <v>0.61642808908794755</v>
      </c>
      <c r="BG97" s="15">
        <f>BF97*(1-IF(BG$2&lt;=2032,'MP-2016 factors'!DI78,HLOOKUP('MP-2016 factors'!$CE$2,'MP-2016 factors'!$CE$2:$CE$103,2+$A97-20)))</f>
        <v>0.61118845033070002</v>
      </c>
      <c r="BH97" s="15">
        <f>BG97*(1-IF(BH$2&lt;=2032,'MP-2016 factors'!DJ78,HLOOKUP('MP-2016 factors'!$CE$2,'MP-2016 factors'!$CE$2:$CE$103,2+$A97-20)))</f>
        <v>0.60599334850288911</v>
      </c>
      <c r="BI97" s="15">
        <f>BH97*(1-IF(BI$2&lt;=2032,'MP-2016 factors'!DK78,HLOOKUP('MP-2016 factors'!$CE$2,'MP-2016 factors'!$CE$2:$CE$103,2+$A97-20)))</f>
        <v>0.60084240504061459</v>
      </c>
      <c r="BJ97" s="15">
        <f>BI97*(1-IF(BJ$2&lt;=2032,'MP-2016 factors'!DL78,HLOOKUP('MP-2016 factors'!$CE$2,'MP-2016 factors'!$CE$2:$CE$103,2+$A97-20)))</f>
        <v>0.59573524459776939</v>
      </c>
      <c r="BK97" s="15">
        <f>BJ97*(1-IF(BK$2&lt;=2032,'MP-2016 factors'!DM78,HLOOKUP('MP-2016 factors'!$CE$2,'MP-2016 factors'!$CE$2:$CE$103,2+$A97-20)))</f>
        <v>0.59067149501868843</v>
      </c>
      <c r="BL97" s="15">
        <f>BK97*(1-IF(BL$2&lt;=2032,'MP-2016 factors'!DN78,HLOOKUP('MP-2016 factors'!$CE$2,'MP-2016 factors'!$CE$2:$CE$103,2+$A97-20)))</f>
        <v>0.5856507873110296</v>
      </c>
      <c r="BM97" s="15">
        <f>BL97*(1-IF(BM$2&lt;=2032,'MP-2016 factors'!DO78,HLOOKUP('MP-2016 factors'!$CE$2,'MP-2016 factors'!$CE$2:$CE$103,2+$A97-20)))</f>
        <v>0.58067275561888587</v>
      </c>
      <c r="BN97" s="15">
        <f>BM97*(1-IF(BN$2&lt;=2032,'MP-2016 factors'!DP78,HLOOKUP('MP-2016 factors'!$CE$2,'MP-2016 factors'!$CE$2:$CE$103,2+$A97-20)))</f>
        <v>0.57573703719612535</v>
      </c>
      <c r="BO97" s="15">
        <f>BN97*(1-IF(BO$2&lt;=2032,'MP-2016 factors'!DQ78,HLOOKUP('MP-2016 factors'!$CE$2,'MP-2016 factors'!$CE$2:$CE$103,2+$A97-20)))</f>
        <v>0.57084327237995836</v>
      </c>
      <c r="BP97" s="15">
        <f>BO97*(1-IF(BP$2&lt;=2032,'MP-2016 factors'!DR78,HLOOKUP('MP-2016 factors'!$CE$2,'MP-2016 factors'!$CE$2:$CE$103,2+$A97-20)))</f>
        <v>0.56599110456472879</v>
      </c>
      <c r="BQ97" s="15">
        <f>BP97*(1-IF(BQ$2&lt;=2032,'MP-2016 factors'!DS78,HLOOKUP('MP-2016 factors'!$CE$2,'MP-2016 factors'!$CE$2:$CE$103,2+$A97-20)))</f>
        <v>0.56118018017592863</v>
      </c>
      <c r="BR97" s="15">
        <f>BQ97*(1-IF(BR$2&lt;=2032,'MP-2016 factors'!DT78,HLOOKUP('MP-2016 factors'!$CE$2,'MP-2016 factors'!$CE$2:$CE$103,2+$A97-20)))</f>
        <v>0.55641014864443328</v>
      </c>
      <c r="BS97" s="15">
        <f>BR97*(1-IF(BS$2&lt;=2032,'MP-2016 factors'!DU78,HLOOKUP('MP-2016 factors'!$CE$2,'MP-2016 factors'!$CE$2:$CE$103,2+$A97-20)))</f>
        <v>0.55168066238095559</v>
      </c>
      <c r="BT97" s="15">
        <f>BS97*(1-IF(BT$2&lt;=2032,'MP-2016 factors'!DV78,HLOOKUP('MP-2016 factors'!$CE$2,'MP-2016 factors'!$CE$2:$CE$103,2+$A97-20)))</f>
        <v>0.54699137675071752</v>
      </c>
      <c r="BU97" s="15">
        <f>BT97*(1-IF(BU$2&lt;=2032,'MP-2016 factors'!DW78,HLOOKUP('MP-2016 factors'!$CE$2,'MP-2016 factors'!$CE$2:$CE$103,2+$A97-20)))</f>
        <v>0.54234195004833641</v>
      </c>
      <c r="BV97" s="15">
        <f>BU97*(1-IF(BV$2&lt;=2032,'MP-2016 factors'!DX78,HLOOKUP('MP-2016 factors'!$CE$2,'MP-2016 factors'!$CE$2:$CE$103,2+$A97-20)))</f>
        <v>0.53773204347292558</v>
      </c>
      <c r="BW97" s="15">
        <f>BV97*(1-IF(BW$2&lt;=2032,'MP-2016 factors'!DY78,HLOOKUP('MP-2016 factors'!$CE$2,'MP-2016 factors'!$CE$2:$CE$103,2+$A97-20)))</f>
        <v>0.53316132110340575</v>
      </c>
      <c r="BX97" s="15">
        <f>BW97*(1-IF(BX$2&lt;=2032,'MP-2016 factors'!DZ78,HLOOKUP('MP-2016 factors'!$CE$2,'MP-2016 factors'!$CE$2:$CE$103,2+$A97-20)))</f>
        <v>0.52862944987402682</v>
      </c>
      <c r="BY97" s="15">
        <f>BX97*(1-IF(BY$2&lt;=2032,'MP-2016 factors'!EA78,HLOOKUP('MP-2016 factors'!$CE$2,'MP-2016 factors'!$CE$2:$CE$103,2+$A97-20)))</f>
        <v>0.52413609955009766</v>
      </c>
      <c r="BZ97" s="15">
        <f>BY97*(1-IF(BZ$2&lt;=2032,'MP-2016 factors'!EB78,HLOOKUP('MP-2016 factors'!$CE$2,'MP-2016 factors'!$CE$2:$CE$103,2+$A97-20)))</f>
        <v>0.51968094270392184</v>
      </c>
      <c r="CA97" s="15">
        <f>BZ97*(1-IF(CA$2&lt;=2032,'MP-2016 factors'!EC78,HLOOKUP('MP-2016 factors'!$CE$2,'MP-2016 factors'!$CE$2:$CE$103,2+$A97-20)))</f>
        <v>0.51526365469093849</v>
      </c>
      <c r="CB97" s="15">
        <f>CA97*(1-IF(CB$2&lt;=2032,'MP-2016 factors'!ED78,HLOOKUP('MP-2016 factors'!$CE$2,'MP-2016 factors'!$CE$2:$CE$103,2+$A97-20)))</f>
        <v>0.51088391362606556</v>
      </c>
      <c r="CC97" s="15">
        <f>CB97*(1-IF(CC$2&lt;=2032,'MP-2016 factors'!EE78,HLOOKUP('MP-2016 factors'!$CE$2,'MP-2016 factors'!$CE$2:$CE$103,2+$A97-20)))</f>
        <v>0.50654140036024398</v>
      </c>
      <c r="CD97" s="15">
        <f>CC97*(1-IF(CD$2&lt;=2032,'MP-2016 factors'!EF78,HLOOKUP('MP-2016 factors'!$CE$2,'MP-2016 factors'!$CE$2:$CE$103,2+$A97-20)))</f>
        <v>0.50223579845718191</v>
      </c>
      <c r="CE97" s="15">
        <f>CD97*(1-IF(CE$2&lt;=2032,'MP-2016 factors'!EG78,HLOOKUP('MP-2016 factors'!$CE$2,'MP-2016 factors'!$CE$2:$CE$103,2+$A97-20)))</f>
        <v>0.49796679417029588</v>
      </c>
      <c r="CF97" s="15">
        <f>CE97*(1-IF(CF$2&lt;=2032,'MP-2016 factors'!EH78,HLOOKUP('MP-2016 factors'!$CE$2,'MP-2016 factors'!$CE$2:$CE$103,2+$A97-20)))</f>
        <v>0.4937340764198484</v>
      </c>
      <c r="CG97" s="15">
        <f>CF97*(1-IF(CG$2&lt;=2032,'MP-2016 factors'!EI78,HLOOKUP('MP-2016 factors'!$CE$2,'MP-2016 factors'!$CE$2:$CE$103,2+$A97-20)))</f>
        <v>0.48953733677027972</v>
      </c>
      <c r="CH97" s="15">
        <f>CG97*(1-IF(CH$2&lt;=2032,'MP-2016 factors'!EJ78,HLOOKUP('MP-2016 factors'!$CE$2,'MP-2016 factors'!$CE$2:$CE$103,2+$A97-20)))</f>
        <v>0.48537626940773237</v>
      </c>
      <c r="CI97" s="15">
        <f>CH97*(1-IF(CI$2&lt;=2032,'MP-2016 factors'!EK78,HLOOKUP('MP-2016 factors'!$CE$2,'MP-2016 factors'!$CE$2:$CE$103,2+$A97-20)))</f>
        <v>0.48125057111776665</v>
      </c>
      <c r="CJ97" s="15">
        <f>CI97*(1-IF(CJ$2&lt;=2032,'MP-2016 factors'!EL78,HLOOKUP('MP-2016 factors'!$CE$2,'MP-2016 factors'!$CE$2:$CE$103,2+$A97-20)))</f>
        <v>0.47715994126326566</v>
      </c>
      <c r="CK97" s="15">
        <f>CJ97*(1-IF(CK$2&lt;=2032,'MP-2016 factors'!EM78,HLOOKUP('MP-2016 factors'!$CE$2,'MP-2016 factors'!$CE$2:$CE$103,2+$A97-20)))</f>
        <v>0.47310408176252794</v>
      </c>
      <c r="CL97" s="15">
        <f>CK97*(1-IF(CL$2&lt;=2032,'MP-2016 factors'!EN78,HLOOKUP('MP-2016 factors'!$CE$2,'MP-2016 factors'!$CE$2:$CE$103,2+$A97-20)))</f>
        <v>0.46908269706754646</v>
      </c>
      <c r="CM97" s="15">
        <f>CL97*(1-IF(CM$2&lt;=2032,'MP-2016 factors'!EO78,HLOOKUP('MP-2016 factors'!$CE$2,'MP-2016 factors'!$CE$2:$CE$103,2+$A97-20)))</f>
        <v>0.46509549414247237</v>
      </c>
      <c r="CN97" s="15">
        <f>CM97*(1-IF(CN$2&lt;=2032,'MP-2016 factors'!EP78,HLOOKUP('MP-2016 factors'!$CE$2,'MP-2016 factors'!$CE$2:$CE$103,2+$A97-20)))</f>
        <v>0.46114218244226135</v>
      </c>
      <c r="CO97" s="15">
        <f>CN97*(1-IF(CO$2&lt;=2032,'MP-2016 factors'!EQ78,HLOOKUP('MP-2016 factors'!$CE$2,'MP-2016 factors'!$CE$2:$CE$103,2+$A97-20)))</f>
        <v>0.45722247389150217</v>
      </c>
      <c r="CP97" s="15">
        <f>CO97*(1-IF(CP$2&lt;=2032,'MP-2016 factors'!ER78,HLOOKUP('MP-2016 factors'!$CE$2,'MP-2016 factors'!$CE$2:$CE$103,2+$A97-20)))</f>
        <v>0.45333608286342442</v>
      </c>
      <c r="CQ97" s="15">
        <f>CP97*(1-IF(CQ$2&lt;=2032,'MP-2016 factors'!ES78,HLOOKUP('MP-2016 factors'!$CE$2,'MP-2016 factors'!$CE$2:$CE$103,2+$A97-20)))</f>
        <v>0.44948272615908536</v>
      </c>
      <c r="CR97" s="15">
        <f>CQ97*(1-IF(CR$2&lt;=2032,'MP-2016 factors'!ET78,HLOOKUP('MP-2016 factors'!$CE$2,'MP-2016 factors'!$CE$2:$CE$103,2+$A97-20)))</f>
        <v>0.44566212298673313</v>
      </c>
      <c r="CS97" s="15">
        <f>CR97*(1-IF(CS$2&lt;=2032,'MP-2016 factors'!EU78,HLOOKUP('MP-2016 factors'!$CE$2,'MP-2016 factors'!$CE$2:$CE$103,2+$A97-20)))</f>
        <v>0.44187399494134594</v>
      </c>
      <c r="CT97" s="15">
        <f>CS97*(1-IF(CT$2&lt;=2032,'MP-2016 factors'!EV78,HLOOKUP('MP-2016 factors'!$CE$2,'MP-2016 factors'!$CE$2:$CE$103,2+$A97-20)))</f>
        <v>0.4381180659843445</v>
      </c>
      <c r="CU97" s="15">
        <f>CT97*(1-IF(CU$2&lt;=2032,'MP-2016 factors'!EW78,HLOOKUP('MP-2016 factors'!$CE$2,'MP-2016 factors'!$CE$2:$CE$103,2+$A97-20)))</f>
        <v>0.43439406242347761</v>
      </c>
      <c r="CV97" s="15">
        <f>CU97*(1-IF(CV$2&lt;=2032,'MP-2016 factors'!EX78,HLOOKUP('MP-2016 factors'!$CE$2,'MP-2016 factors'!$CE$2:$CE$103,2+$A97-20)))</f>
        <v>0.43070171289287806</v>
      </c>
      <c r="CW97" s="15">
        <f>CV97*(1-IF(CW$2&lt;=2032,'MP-2016 factors'!EY78,HLOOKUP('MP-2016 factors'!$CE$2,'MP-2016 factors'!$CE$2:$CE$103,2+$A97-20)))</f>
        <v>0.42704074833328864</v>
      </c>
      <c r="CX97" s="15">
        <f>CW97*(1-IF(CX$2&lt;=2032,'MP-2016 factors'!EZ78,HLOOKUP('MP-2016 factors'!$CE$2,'MP-2016 factors'!$CE$2:$CE$103,2+$A97-20)))</f>
        <v>0.42341090197245573</v>
      </c>
      <c r="CY97" s="15">
        <f>CX97*(1-IF(CY$2&lt;=2032,'MP-2016 factors'!FA78,HLOOKUP('MP-2016 factors'!$CE$2,'MP-2016 factors'!$CE$2:$CE$103,2+$A97-20)))</f>
        <v>0.4198119093056899</v>
      </c>
      <c r="CZ97" s="15">
        <f>CY97*(1-IF(CZ$2&lt;=2032,'MP-2016 factors'!FB78,HLOOKUP('MP-2016 factors'!$CE$2,'MP-2016 factors'!$CE$2:$CE$103,2+$A97-20)))</f>
        <v>0.41624350807659155</v>
      </c>
      <c r="DA97" s="15">
        <f>CZ97*(1-IF(DA$2&lt;=2032,'MP-2016 factors'!FC78,HLOOKUP('MP-2016 factors'!$CE$2,'MP-2016 factors'!$CE$2:$CE$103,2+$A97-20)))</f>
        <v>0.41270543825794054</v>
      </c>
      <c r="DB97" s="15">
        <f>DA97*(1-IF(DB$2&lt;=2032,'MP-2016 factors'!FD78,HLOOKUP('MP-2016 factors'!$CE$2,'MP-2016 factors'!$CE$2:$CE$103,2+$A97-20)))</f>
        <v>0.40919744203274805</v>
      </c>
      <c r="DC97" s="15">
        <f>DB97*(1-IF(DC$2&lt;=2032,'MP-2016 factors'!FE78,HLOOKUP('MP-2016 factors'!$CE$2,'MP-2016 factors'!$CE$2:$CE$103,2+$A97-20)))</f>
        <v>0.40571926377546969</v>
      </c>
      <c r="DD97" s="15">
        <f>DC97*(1-IF(DD$2&lt;=2032,'MP-2016 factors'!FF78,HLOOKUP('MP-2016 factors'!$CE$2,'MP-2016 factors'!$CE$2:$CE$103,2+$A97-20)))</f>
        <v>0.4022706500333782</v>
      </c>
      <c r="DE97" s="15">
        <f>DD97*(1-IF(DE$2&lt;=2032,'MP-2016 factors'!FG78,HLOOKUP('MP-2016 factors'!$CE$2,'MP-2016 factors'!$CE$2:$CE$103,2+$A97-20)))</f>
        <v>0.39885134950809448</v>
      </c>
      <c r="DF97" s="15">
        <f>DE97*(1-IF(DF$2&lt;=2032,'MP-2016 factors'!FH78,HLOOKUP('MP-2016 factors'!$CE$2,'MP-2016 factors'!$CE$2:$CE$103,2+$A97-20)))</f>
        <v>0.39546111303727571</v>
      </c>
    </row>
    <row r="98" spans="1:110" x14ac:dyDescent="0.25">
      <c r="A98">
        <f t="shared" si="17"/>
        <v>96</v>
      </c>
      <c r="B98" s="15">
        <v>1</v>
      </c>
      <c r="C98" s="15">
        <f>B98*(1-IF(C$2&lt;=2032,'MP-2016 factors'!BE79,HLOOKUP('MP-2016 factors'!$CE$2,'MP-2016 factors'!$CE$2:$CE$103,2+$A98-20)))</f>
        <v>0.99509999999999998</v>
      </c>
      <c r="D98" s="15">
        <f>C98*(1-IF(D$2&lt;=2032,'MP-2016 factors'!BF79,HLOOKUP('MP-2016 factors'!$CE$2,'MP-2016 factors'!$CE$2:$CE$103,2+$A98-20)))</f>
        <v>0.98893038</v>
      </c>
      <c r="E98" s="15">
        <f>D98*(1-IF(E$2&lt;=2032,'MP-2016 factors'!BG79,HLOOKUP('MP-2016 factors'!$CE$2,'MP-2016 factors'!$CE$2:$CE$103,2+$A98-20)))</f>
        <v>0.98161229518800008</v>
      </c>
      <c r="F98" s="15">
        <f>E98*(1-IF(F$2&lt;=2032,'MP-2016 factors'!BH79,HLOOKUP('MP-2016 factors'!$CE$2,'MP-2016 factors'!$CE$2:$CE$103,2+$A98-20)))</f>
        <v>0.97336675190842092</v>
      </c>
      <c r="G98" s="15">
        <f>F98*(1-IF(G$2&lt;=2032,'MP-2016 factors'!BI79,HLOOKUP('MP-2016 factors'!$CE$2,'MP-2016 factors'!$CE$2:$CE$103,2+$A98-20)))</f>
        <v>0.96421710444048181</v>
      </c>
      <c r="H98" s="15">
        <f>G98*(1-IF(H$2&lt;=2032,'MP-2016 factors'!BJ79,HLOOKUP('MP-2016 factors'!$CE$2,'MP-2016 factors'!$CE$2:$CE$103,2+$A98-20)))</f>
        <v>0.95428566826474492</v>
      </c>
      <c r="I98" s="15">
        <f>H98*(1-IF(I$2&lt;=2032,'MP-2016 factors'!BK79,HLOOKUP('MP-2016 factors'!$CE$2,'MP-2016 factors'!$CE$2:$CE$103,2+$A98-20)))</f>
        <v>0.94359766878017981</v>
      </c>
      <c r="J98" s="15">
        <f>I98*(1-IF(J$2&lt;=2032,'MP-2016 factors'!BL79,HLOOKUP('MP-2016 factors'!$CE$2,'MP-2016 factors'!$CE$2:$CE$103,2+$A98-20)))</f>
        <v>0.93331245419047582</v>
      </c>
      <c r="K98" s="15">
        <f>J98*(1-IF(K$2&lt;=2032,'MP-2016 factors'!BM79,HLOOKUP('MP-2016 factors'!$CE$2,'MP-2016 factors'!$CE$2:$CE$103,2+$A98-20)))</f>
        <v>0.92360600466689491</v>
      </c>
      <c r="L98" s="15">
        <f>K98*(1-IF(L$2&lt;=2032,'MP-2016 factors'!BN79,HLOOKUP('MP-2016 factors'!$CE$2,'MP-2016 factors'!$CE$2:$CE$103,2+$A98-20)))</f>
        <v>0.91446230522069261</v>
      </c>
      <c r="M98" s="15">
        <f>L98*(1-IF(M$2&lt;=2032,'MP-2016 factors'!BO79,HLOOKUP('MP-2016 factors'!$CE$2,'MP-2016 factors'!$CE$2:$CE$103,2+$A98-20)))</f>
        <v>0.90586635955161809</v>
      </c>
      <c r="N98" s="15">
        <f>M98*(1-IF(N$2&lt;=2032,'MP-2016 factors'!BP79,HLOOKUP('MP-2016 factors'!$CE$2,'MP-2016 factors'!$CE$2:$CE$103,2+$A98-20)))</f>
        <v>0.89780414895160865</v>
      </c>
      <c r="O98" s="15">
        <f>N98*(1-IF(O$2&lt;=2032,'MP-2016 factors'!BQ79,HLOOKUP('MP-2016 factors'!$CE$2,'MP-2016 factors'!$CE$2:$CE$103,2+$A98-20)))</f>
        <v>0.89017281368552004</v>
      </c>
      <c r="P98" s="15">
        <f>O98*(1-IF(P$2&lt;=2032,'MP-2016 factors'!BR79,HLOOKUP('MP-2016 factors'!$CE$2,'MP-2016 factors'!$CE$2:$CE$103,2+$A98-20)))</f>
        <v>0.88296241389466734</v>
      </c>
      <c r="Q98" s="15">
        <f>P98*(1-IF(Q$2&lt;=2032,'MP-2016 factors'!BS79,HLOOKUP('MP-2016 factors'!$CE$2,'MP-2016 factors'!$CE$2:$CE$103,2+$A98-20)))</f>
        <v>0.87607530706628889</v>
      </c>
      <c r="R98" s="15">
        <f>Q98*(1-IF(R$2&lt;=2032,'MP-2016 factors'!BT79,HLOOKUP('MP-2016 factors'!$CE$2,'MP-2016 factors'!$CE$2:$CE$103,2+$A98-20)))</f>
        <v>0.86941713473258508</v>
      </c>
      <c r="S98" s="15">
        <f>R98*(1-IF(S$2&lt;=2032,'MP-2016 factors'!BU79,HLOOKUP('MP-2016 factors'!$CE$2,'MP-2016 factors'!$CE$2:$CE$103,2+$A98-20)))</f>
        <v>0.86289650622209069</v>
      </c>
      <c r="T98" s="15">
        <f>S98*(1-IF(T$2&lt;=2032,'MP-2016 factors'!BV79,HLOOKUP('MP-2016 factors'!$CE$2,'MP-2016 factors'!$CE$2:$CE$103,2+$A98-20)))</f>
        <v>0.85642478242542508</v>
      </c>
      <c r="U98" s="15">
        <f>T98*(1-IF(U$2&lt;=2032,'MP-2016 factors'!BW79,HLOOKUP('MP-2016 factors'!$CE$2,'MP-2016 factors'!$CE$2:$CE$103,2+$A98-20)))</f>
        <v>0.8500015965572344</v>
      </c>
      <c r="V98" s="15">
        <f>U98*(1-IF(V$2&lt;=2032,'MP-2016 factors'!BX79,HLOOKUP('MP-2016 factors'!$CE$2,'MP-2016 factors'!$CE$2:$CE$103,2+$A98-20)))</f>
        <v>0.84362658458305517</v>
      </c>
      <c r="W98" s="15">
        <f>V98*(1-IF(W$2&lt;=2032,'MP-2016 factors'!BY79,HLOOKUP('MP-2016 factors'!$CE$2,'MP-2016 factors'!$CE$2:$CE$103,2+$A98-20)))</f>
        <v>0.8372993851986823</v>
      </c>
      <c r="X98" s="15">
        <f>W98*(1-IF(X$2&lt;=2032,'MP-2016 factors'!BZ79,HLOOKUP('MP-2016 factors'!$CE$2,'MP-2016 factors'!$CE$2:$CE$103,2+$A98-20)))</f>
        <v>0.83101963980969218</v>
      </c>
      <c r="Y98" s="15">
        <f>X98*(1-IF(Y$2&lt;=2032,'MP-2016 factors'!CA79,HLOOKUP('MP-2016 factors'!$CE$2,'MP-2016 factors'!$CE$2:$CE$103,2+$A98-20)))</f>
        <v>0.82470389054713844</v>
      </c>
      <c r="Z98" s="15">
        <f>Y98*(1-IF(Z$2&lt;=2032,'MP-2016 factors'!CB79,HLOOKUP('MP-2016 factors'!$CE$2,'MP-2016 factors'!$CE$2:$CE$103,2+$A98-20)))</f>
        <v>0.8184361409789801</v>
      </c>
      <c r="AA98" s="15">
        <f>Z98*(1-IF(AA$2&lt;=2032,'MP-2016 factors'!CC79,HLOOKUP('MP-2016 factors'!$CE$2,'MP-2016 factors'!$CE$2:$CE$103,2+$A98-20)))</f>
        <v>0.81213418269344195</v>
      </c>
      <c r="AB98" s="15">
        <f>AA98*(1-IF(AB$2&lt;=2032,'MP-2016 factors'!CD79,HLOOKUP('MP-2016 factors'!$CE$2,'MP-2016 factors'!$CE$2:$CE$103,2+$A98-20)))</f>
        <v>0.80571832265016374</v>
      </c>
      <c r="AC98" s="15">
        <f>AB98*(1-IF(AC$2&lt;=2032,'MP-2016 factors'!CE79,HLOOKUP('MP-2016 factors'!$CE$2,'MP-2016 factors'!$CE$2:$CE$103,2+$A98-20)))</f>
        <v>0.79919200423669745</v>
      </c>
      <c r="AD98" s="15">
        <f>AC98*(1-IF(AD$2&lt;=2032,'MP-2016 factors'!CF79,HLOOKUP('MP-2016 factors'!$CE$2,'MP-2016 factors'!$CE$2:$CE$103,2+$A98-20)))</f>
        <v>0.79271854900238026</v>
      </c>
      <c r="AE98" s="15">
        <f>AD98*(1-IF(AE$2&lt;=2032,'MP-2016 factors'!CG79,HLOOKUP('MP-2016 factors'!$CE$2,'MP-2016 factors'!$CE$2:$CE$103,2+$A98-20)))</f>
        <v>0.78629752875546099</v>
      </c>
      <c r="AF98" s="15">
        <f>AE98*(1-IF(AF$2&lt;=2032,'MP-2016 factors'!CH79,HLOOKUP('MP-2016 factors'!$CE$2,'MP-2016 factors'!$CE$2:$CE$103,2+$A98-20)))</f>
        <v>0.77992851877254177</v>
      </c>
      <c r="AG98" s="15">
        <f>AF98*(1-IF(AG$2&lt;=2032,'MP-2016 factors'!CI79,HLOOKUP('MP-2016 factors'!$CE$2,'MP-2016 factors'!$CE$2:$CE$103,2+$A98-20)))</f>
        <v>0.7736110977704842</v>
      </c>
      <c r="AH98" s="15">
        <f>AG98*(1-IF(AH$2&lt;=2032,'MP-2016 factors'!CJ79,HLOOKUP('MP-2016 factors'!$CE$2,'MP-2016 factors'!$CE$2:$CE$103,2+$A98-20)))</f>
        <v>0.76734484787854329</v>
      </c>
      <c r="AI98" s="15">
        <f>AH98*(1-IF(AI$2&lt;=2032,'MP-2016 factors'!CK79,HLOOKUP('MP-2016 factors'!$CE$2,'MP-2016 factors'!$CE$2:$CE$103,2+$A98-20)))</f>
        <v>0.76112935461072706</v>
      </c>
      <c r="AJ98" s="15">
        <f>AI98*(1-IF(AJ$2&lt;=2032,'MP-2016 factors'!CL79,HLOOKUP('MP-2016 factors'!$CE$2,'MP-2016 factors'!$CE$2:$CE$103,2+$A98-20)))</f>
        <v>0.75496420683838017</v>
      </c>
      <c r="AK98" s="15">
        <f>AJ98*(1-IF(AK$2&lt;=2032,'MP-2016 factors'!CM79,HLOOKUP('MP-2016 factors'!$CE$2,'MP-2016 factors'!$CE$2:$CE$103,2+$A98-20)))</f>
        <v>0.74884899676298933</v>
      </c>
      <c r="AL98" s="15">
        <f>AK98*(1-IF(AL$2&lt;=2032,'MP-2016 factors'!CN79,HLOOKUP('MP-2016 factors'!$CE$2,'MP-2016 factors'!$CE$2:$CE$103,2+$A98-20)))</f>
        <v>0.74278331988920909</v>
      </c>
      <c r="AM98" s="15">
        <f>AL98*(1-IF(AM$2&lt;=2032,'MP-2016 factors'!CO79,HLOOKUP('MP-2016 factors'!$CE$2,'MP-2016 factors'!$CE$2:$CE$103,2+$A98-20)))</f>
        <v>0.7367667749981065</v>
      </c>
      <c r="AN98" s="15">
        <f>AM98*(1-IF(AN$2&lt;=2032,'MP-2016 factors'!CP79,HLOOKUP('MP-2016 factors'!$CE$2,'MP-2016 factors'!$CE$2:$CE$103,2+$A98-20)))</f>
        <v>0.73079896412062184</v>
      </c>
      <c r="AO98" s="15">
        <f>AN98*(1-IF(AO$2&lt;=2032,'MP-2016 factors'!CQ79,HLOOKUP('MP-2016 factors'!$CE$2,'MP-2016 factors'!$CE$2:$CE$103,2+$A98-20)))</f>
        <v>0.72487949251124484</v>
      </c>
      <c r="AP98" s="15">
        <f>AO98*(1-IF(AP$2&lt;=2032,'MP-2016 factors'!CR79,HLOOKUP('MP-2016 factors'!$CE$2,'MP-2016 factors'!$CE$2:$CE$103,2+$A98-20)))</f>
        <v>0.71900796862190375</v>
      </c>
      <c r="AQ98" s="15">
        <f>AP98*(1-IF(AQ$2&lt;=2032,'MP-2016 factors'!CS79,HLOOKUP('MP-2016 factors'!$CE$2,'MP-2016 factors'!$CE$2:$CE$103,2+$A98-20)))</f>
        <v>0.7131840040760663</v>
      </c>
      <c r="AR98" s="15">
        <f>AQ98*(1-IF(AR$2&lt;=2032,'MP-2016 factors'!CT79,HLOOKUP('MP-2016 factors'!$CE$2,'MP-2016 factors'!$CE$2:$CE$103,2+$A98-20)))</f>
        <v>0.70740721364305015</v>
      </c>
      <c r="AS98" s="15">
        <f>AR98*(1-IF(AS$2&lt;=2032,'MP-2016 factors'!CU79,HLOOKUP('MP-2016 factors'!$CE$2,'MP-2016 factors'!$CE$2:$CE$103,2+$A98-20)))</f>
        <v>0.70167721521254145</v>
      </c>
      <c r="AT98" s="15">
        <f>AS98*(1-IF(AT$2&lt;=2032,'MP-2016 factors'!CV79,HLOOKUP('MP-2016 factors'!$CE$2,'MP-2016 factors'!$CE$2:$CE$103,2+$A98-20)))</f>
        <v>0.69599362976931989</v>
      </c>
      <c r="AU98" s="15">
        <f>AT98*(1-IF(AU$2&lt;=2032,'MP-2016 factors'!CW79,HLOOKUP('MP-2016 factors'!$CE$2,'MP-2016 factors'!$CE$2:$CE$103,2+$A98-20)))</f>
        <v>0.69035608136818838</v>
      </c>
      <c r="AV98" s="15">
        <f>AU98*(1-IF(AV$2&lt;=2032,'MP-2016 factors'!CX79,HLOOKUP('MP-2016 factors'!$CE$2,'MP-2016 factors'!$CE$2:$CE$103,2+$A98-20)))</f>
        <v>0.68476419710910608</v>
      </c>
      <c r="AW98" s="15">
        <f>AV98*(1-IF(AW$2&lt;=2032,'MP-2016 factors'!CY79,HLOOKUP('MP-2016 factors'!$CE$2,'MP-2016 factors'!$CE$2:$CE$103,2+$A98-20)))</f>
        <v>0.67921760711252233</v>
      </c>
      <c r="AX98" s="15">
        <f>AW98*(1-IF(AX$2&lt;=2032,'MP-2016 factors'!CZ79,HLOOKUP('MP-2016 factors'!$CE$2,'MP-2016 factors'!$CE$2:$CE$103,2+$A98-20)))</f>
        <v>0.6737159444949109</v>
      </c>
      <c r="AY98" s="15">
        <f>AX98*(1-IF(AY$2&lt;=2032,'MP-2016 factors'!DA79,HLOOKUP('MP-2016 factors'!$CE$2,'MP-2016 factors'!$CE$2:$CE$103,2+$A98-20)))</f>
        <v>0.66825884534450208</v>
      </c>
      <c r="AZ98" s="15">
        <f>AY98*(1-IF(AZ$2&lt;=2032,'MP-2016 factors'!DB79,HLOOKUP('MP-2016 factors'!$CE$2,'MP-2016 factors'!$CE$2:$CE$103,2+$A98-20)))</f>
        <v>0.66284594869721158</v>
      </c>
      <c r="BA98" s="15">
        <f>AZ98*(1-IF(BA$2&lt;=2032,'MP-2016 factors'!DC79,HLOOKUP('MP-2016 factors'!$CE$2,'MP-2016 factors'!$CE$2:$CE$103,2+$A98-20)))</f>
        <v>0.6574768965127642</v>
      </c>
      <c r="BB98" s="15">
        <f>BA98*(1-IF(BB$2&lt;=2032,'MP-2016 factors'!DD79,HLOOKUP('MP-2016 factors'!$CE$2,'MP-2016 factors'!$CE$2:$CE$103,2+$A98-20)))</f>
        <v>0.65215133365101086</v>
      </c>
      <c r="BC98" s="15">
        <f>BB98*(1-IF(BC$2&lt;=2032,'MP-2016 factors'!DE79,HLOOKUP('MP-2016 factors'!$CE$2,'MP-2016 factors'!$CE$2:$CE$103,2+$A98-20)))</f>
        <v>0.64686890784843765</v>
      </c>
      <c r="BD98" s="15">
        <f>BC98*(1-IF(BD$2&lt;=2032,'MP-2016 factors'!DF79,HLOOKUP('MP-2016 factors'!$CE$2,'MP-2016 factors'!$CE$2:$CE$103,2+$A98-20)))</f>
        <v>0.64162926969486533</v>
      </c>
      <c r="BE98" s="15">
        <f>BD98*(1-IF(BE$2&lt;=2032,'MP-2016 factors'!DG79,HLOOKUP('MP-2016 factors'!$CE$2,'MP-2016 factors'!$CE$2:$CE$103,2+$A98-20)))</f>
        <v>0.63643207261033696</v>
      </c>
      <c r="BF98" s="15">
        <f>BE98*(1-IF(BF$2&lt;=2032,'MP-2016 factors'!DH79,HLOOKUP('MP-2016 factors'!$CE$2,'MP-2016 factors'!$CE$2:$CE$103,2+$A98-20)))</f>
        <v>0.63127697282219319</v>
      </c>
      <c r="BG98" s="15">
        <f>BF98*(1-IF(BG$2&lt;=2032,'MP-2016 factors'!DI79,HLOOKUP('MP-2016 factors'!$CE$2,'MP-2016 factors'!$CE$2:$CE$103,2+$A98-20)))</f>
        <v>0.62616362934233338</v>
      </c>
      <c r="BH98" s="15">
        <f>BG98*(1-IF(BH$2&lt;=2032,'MP-2016 factors'!DJ79,HLOOKUP('MP-2016 factors'!$CE$2,'MP-2016 factors'!$CE$2:$CE$103,2+$A98-20)))</f>
        <v>0.62109170394466051</v>
      </c>
      <c r="BI98" s="15">
        <f>BH98*(1-IF(BI$2&lt;=2032,'MP-2016 factors'!DK79,HLOOKUP('MP-2016 factors'!$CE$2,'MP-2016 factors'!$CE$2:$CE$103,2+$A98-20)))</f>
        <v>0.61606086114270875</v>
      </c>
      <c r="BJ98" s="15">
        <f>BI98*(1-IF(BJ$2&lt;=2032,'MP-2016 factors'!DL79,HLOOKUP('MP-2016 factors'!$CE$2,'MP-2016 factors'!$CE$2:$CE$103,2+$A98-20)))</f>
        <v>0.61107076816745276</v>
      </c>
      <c r="BK98" s="15">
        <f>BJ98*(1-IF(BK$2&lt;=2032,'MP-2016 factors'!DM79,HLOOKUP('MP-2016 factors'!$CE$2,'MP-2016 factors'!$CE$2:$CE$103,2+$A98-20)))</f>
        <v>0.60612109494529642</v>
      </c>
      <c r="BL98" s="15">
        <f>BK98*(1-IF(BL$2&lt;=2032,'MP-2016 factors'!DN79,HLOOKUP('MP-2016 factors'!$CE$2,'MP-2016 factors'!$CE$2:$CE$103,2+$A98-20)))</f>
        <v>0.60121151407623952</v>
      </c>
      <c r="BM98" s="15">
        <f>BL98*(1-IF(BM$2&lt;=2032,'MP-2016 factors'!DO79,HLOOKUP('MP-2016 factors'!$CE$2,'MP-2016 factors'!$CE$2:$CE$103,2+$A98-20)))</f>
        <v>0.59634170081222193</v>
      </c>
      <c r="BN98" s="15">
        <f>BM98*(1-IF(BN$2&lt;=2032,'MP-2016 factors'!DP79,HLOOKUP('MP-2016 factors'!$CE$2,'MP-2016 factors'!$CE$2:$CE$103,2+$A98-20)))</f>
        <v>0.59151133303564296</v>
      </c>
      <c r="BO98" s="15">
        <f>BN98*(1-IF(BO$2&lt;=2032,'MP-2016 factors'!DQ79,HLOOKUP('MP-2016 factors'!$CE$2,'MP-2016 factors'!$CE$2:$CE$103,2+$A98-20)))</f>
        <v>0.58672009123805424</v>
      </c>
      <c r="BP98" s="15">
        <f>BO98*(1-IF(BP$2&lt;=2032,'MP-2016 factors'!DR79,HLOOKUP('MP-2016 factors'!$CE$2,'MP-2016 factors'!$CE$2:$CE$103,2+$A98-20)))</f>
        <v>0.58196765849902599</v>
      </c>
      <c r="BQ98" s="15">
        <f>BP98*(1-IF(BQ$2&lt;=2032,'MP-2016 factors'!DS79,HLOOKUP('MP-2016 factors'!$CE$2,'MP-2016 factors'!$CE$2:$CE$103,2+$A98-20)))</f>
        <v>0.57725372046518386</v>
      </c>
      <c r="BR98" s="15">
        <f>BQ98*(1-IF(BR$2&lt;=2032,'MP-2016 factors'!DT79,HLOOKUP('MP-2016 factors'!$CE$2,'MP-2016 factors'!$CE$2:$CE$103,2+$A98-20)))</f>
        <v>0.57257796532941585</v>
      </c>
      <c r="BS98" s="15">
        <f>BR98*(1-IF(BS$2&lt;=2032,'MP-2016 factors'!DU79,HLOOKUP('MP-2016 factors'!$CE$2,'MP-2016 factors'!$CE$2:$CE$103,2+$A98-20)))</f>
        <v>0.56794008381024763</v>
      </c>
      <c r="BT98" s="15">
        <f>BS98*(1-IF(BT$2&lt;=2032,'MP-2016 factors'!DV79,HLOOKUP('MP-2016 factors'!$CE$2,'MP-2016 factors'!$CE$2:$CE$103,2+$A98-20)))</f>
        <v>0.56333976913138462</v>
      </c>
      <c r="BU98" s="15">
        <f>BT98*(1-IF(BU$2&lt;=2032,'MP-2016 factors'!DW79,HLOOKUP('MP-2016 factors'!$CE$2,'MP-2016 factors'!$CE$2:$CE$103,2+$A98-20)))</f>
        <v>0.5587767170014204</v>
      </c>
      <c r="BV98" s="15">
        <f>BU98*(1-IF(BV$2&lt;=2032,'MP-2016 factors'!DX79,HLOOKUP('MP-2016 factors'!$CE$2,'MP-2016 factors'!$CE$2:$CE$103,2+$A98-20)))</f>
        <v>0.55425062559370886</v>
      </c>
      <c r="BW98" s="15">
        <f>BV98*(1-IF(BW$2&lt;=2032,'MP-2016 factors'!DY79,HLOOKUP('MP-2016 factors'!$CE$2,'MP-2016 factors'!$CE$2:$CE$103,2+$A98-20)))</f>
        <v>0.54976119552639979</v>
      </c>
      <c r="BX98" s="15">
        <f>BW98*(1-IF(BX$2&lt;=2032,'MP-2016 factors'!DZ79,HLOOKUP('MP-2016 factors'!$CE$2,'MP-2016 factors'!$CE$2:$CE$103,2+$A98-20)))</f>
        <v>0.54530812984263599</v>
      </c>
      <c r="BY98" s="15">
        <f>BX98*(1-IF(BY$2&lt;=2032,'MP-2016 factors'!EA79,HLOOKUP('MP-2016 factors'!$CE$2,'MP-2016 factors'!$CE$2:$CE$103,2+$A98-20)))</f>
        <v>0.5408911339909106</v>
      </c>
      <c r="BZ98" s="15">
        <f>BY98*(1-IF(BZ$2&lt;=2032,'MP-2016 factors'!EB79,HLOOKUP('MP-2016 factors'!$CE$2,'MP-2016 factors'!$CE$2:$CE$103,2+$A98-20)))</f>
        <v>0.53650991580558427</v>
      </c>
      <c r="CA98" s="15">
        <f>BZ98*(1-IF(CA$2&lt;=2032,'MP-2016 factors'!EC79,HLOOKUP('MP-2016 factors'!$CE$2,'MP-2016 factors'!$CE$2:$CE$103,2+$A98-20)))</f>
        <v>0.53216418548755906</v>
      </c>
      <c r="CB98" s="15">
        <f>CA98*(1-IF(CB$2&lt;=2032,'MP-2016 factors'!ED79,HLOOKUP('MP-2016 factors'!$CE$2,'MP-2016 factors'!$CE$2:$CE$103,2+$A98-20)))</f>
        <v>0.52785365558510988</v>
      </c>
      <c r="CC98" s="15">
        <f>CB98*(1-IF(CC$2&lt;=2032,'MP-2016 factors'!EE79,HLOOKUP('MP-2016 factors'!$CE$2,'MP-2016 factors'!$CE$2:$CE$103,2+$A98-20)))</f>
        <v>0.52357804097487048</v>
      </c>
      <c r="CD98" s="15">
        <f>CC98*(1-IF(CD$2&lt;=2032,'MP-2016 factors'!EF79,HLOOKUP('MP-2016 factors'!$CE$2,'MP-2016 factors'!$CE$2:$CE$103,2+$A98-20)))</f>
        <v>0.51933705884297399</v>
      </c>
      <c r="CE98" s="15">
        <f>CD98*(1-IF(CE$2&lt;=2032,'MP-2016 factors'!EG79,HLOOKUP('MP-2016 factors'!$CE$2,'MP-2016 factors'!$CE$2:$CE$103,2+$A98-20)))</f>
        <v>0.51513042866634595</v>
      </c>
      <c r="CF98" s="15">
        <f>CE98*(1-IF(CF$2&lt;=2032,'MP-2016 factors'!EH79,HLOOKUP('MP-2016 factors'!$CE$2,'MP-2016 factors'!$CE$2:$CE$103,2+$A98-20)))</f>
        <v>0.51095787219414857</v>
      </c>
      <c r="CG98" s="15">
        <f>CF98*(1-IF(CG$2&lt;=2032,'MP-2016 factors'!EI79,HLOOKUP('MP-2016 factors'!$CE$2,'MP-2016 factors'!$CE$2:$CE$103,2+$A98-20)))</f>
        <v>0.50681911342937591</v>
      </c>
      <c r="CH98" s="15">
        <f>CG98*(1-IF(CH$2&lt;=2032,'MP-2016 factors'!EJ79,HLOOKUP('MP-2016 factors'!$CE$2,'MP-2016 factors'!$CE$2:$CE$103,2+$A98-20)))</f>
        <v>0.50271387861059802</v>
      </c>
      <c r="CI98" s="15">
        <f>CH98*(1-IF(CI$2&lt;=2032,'MP-2016 factors'!EK79,HLOOKUP('MP-2016 factors'!$CE$2,'MP-2016 factors'!$CE$2:$CE$103,2+$A98-20)))</f>
        <v>0.49864189619385219</v>
      </c>
      <c r="CJ98" s="15">
        <f>CI98*(1-IF(CJ$2&lt;=2032,'MP-2016 factors'!EL79,HLOOKUP('MP-2016 factors'!$CE$2,'MP-2016 factors'!$CE$2:$CE$103,2+$A98-20)))</f>
        <v>0.494602896834682</v>
      </c>
      <c r="CK98" s="15">
        <f>CJ98*(1-IF(CK$2&lt;=2032,'MP-2016 factors'!EM79,HLOOKUP('MP-2016 factors'!$CE$2,'MP-2016 factors'!$CE$2:$CE$103,2+$A98-20)))</f>
        <v>0.49059661337032107</v>
      </c>
      <c r="CL98" s="15">
        <f>CK98*(1-IF(CL$2&lt;=2032,'MP-2016 factors'!EN79,HLOOKUP('MP-2016 factors'!$CE$2,'MP-2016 factors'!$CE$2:$CE$103,2+$A98-20)))</f>
        <v>0.48662278080202148</v>
      </c>
      <c r="CM98" s="15">
        <f>CL98*(1-IF(CM$2&lt;=2032,'MP-2016 factors'!EO79,HLOOKUP('MP-2016 factors'!$CE$2,'MP-2016 factors'!$CE$2:$CE$103,2+$A98-20)))</f>
        <v>0.48268113627752512</v>
      </c>
      <c r="CN98" s="15">
        <f>CM98*(1-IF(CN$2&lt;=2032,'MP-2016 factors'!EP79,HLOOKUP('MP-2016 factors'!$CE$2,'MP-2016 factors'!$CE$2:$CE$103,2+$A98-20)))</f>
        <v>0.47877141907367715</v>
      </c>
      <c r="CO98" s="15">
        <f>CN98*(1-IF(CO$2&lt;=2032,'MP-2016 factors'!EQ79,HLOOKUP('MP-2016 factors'!$CE$2,'MP-2016 factors'!$CE$2:$CE$103,2+$A98-20)))</f>
        <v>0.47489337057918035</v>
      </c>
      <c r="CP98" s="15">
        <f>CO98*(1-IF(CP$2&lt;=2032,'MP-2016 factors'!ER79,HLOOKUP('MP-2016 factors'!$CE$2,'MP-2016 factors'!$CE$2:$CE$103,2+$A98-20)))</f>
        <v>0.471046734277489</v>
      </c>
      <c r="CQ98" s="15">
        <f>CP98*(1-IF(CQ$2&lt;=2032,'MP-2016 factors'!ES79,HLOOKUP('MP-2016 factors'!$CE$2,'MP-2016 factors'!$CE$2:$CE$103,2+$A98-20)))</f>
        <v>0.46723125572984137</v>
      </c>
      <c r="CR98" s="15">
        <f>CQ98*(1-IF(CR$2&lt;=2032,'MP-2016 factors'!ET79,HLOOKUP('MP-2016 factors'!$CE$2,'MP-2016 factors'!$CE$2:$CE$103,2+$A98-20)))</f>
        <v>0.46344668255842963</v>
      </c>
      <c r="CS98" s="15">
        <f>CR98*(1-IF(CS$2&lt;=2032,'MP-2016 factors'!EU79,HLOOKUP('MP-2016 factors'!$CE$2,'MP-2016 factors'!$CE$2:$CE$103,2+$A98-20)))</f>
        <v>0.45969276442970636</v>
      </c>
      <c r="CT98" s="15">
        <f>CS98*(1-IF(CT$2&lt;=2032,'MP-2016 factors'!EV79,HLOOKUP('MP-2016 factors'!$CE$2,'MP-2016 factors'!$CE$2:$CE$103,2+$A98-20)))</f>
        <v>0.45596925303782576</v>
      </c>
      <c r="CU98" s="15">
        <f>CT98*(1-IF(CU$2&lt;=2032,'MP-2016 factors'!EW79,HLOOKUP('MP-2016 factors'!$CE$2,'MP-2016 factors'!$CE$2:$CE$103,2+$A98-20)))</f>
        <v>0.45227590208821938</v>
      </c>
      <c r="CV98" s="15">
        <f>CU98*(1-IF(CV$2&lt;=2032,'MP-2016 factors'!EX79,HLOOKUP('MP-2016 factors'!$CE$2,'MP-2016 factors'!$CE$2:$CE$103,2+$A98-20)))</f>
        <v>0.44861246728130483</v>
      </c>
      <c r="CW98" s="15">
        <f>CV98*(1-IF(CW$2&lt;=2032,'MP-2016 factors'!EY79,HLOOKUP('MP-2016 factors'!$CE$2,'MP-2016 factors'!$CE$2:$CE$103,2+$A98-20)))</f>
        <v>0.44497870629632624</v>
      </c>
      <c r="CX98" s="15">
        <f>CW98*(1-IF(CX$2&lt;=2032,'MP-2016 factors'!EZ79,HLOOKUP('MP-2016 factors'!$CE$2,'MP-2016 factors'!$CE$2:$CE$103,2+$A98-20)))</f>
        <v>0.44137437877532598</v>
      </c>
      <c r="CY98" s="15">
        <f>CX98*(1-IF(CY$2&lt;=2032,'MP-2016 factors'!FA79,HLOOKUP('MP-2016 factors'!$CE$2,'MP-2016 factors'!$CE$2:$CE$103,2+$A98-20)))</f>
        <v>0.43779924630724587</v>
      </c>
      <c r="CZ98" s="15">
        <f>CY98*(1-IF(CZ$2&lt;=2032,'MP-2016 factors'!FB79,HLOOKUP('MP-2016 factors'!$CE$2,'MP-2016 factors'!$CE$2:$CE$103,2+$A98-20)))</f>
        <v>0.43425307241215716</v>
      </c>
      <c r="DA98" s="15">
        <f>CZ98*(1-IF(DA$2&lt;=2032,'MP-2016 factors'!FC79,HLOOKUP('MP-2016 factors'!$CE$2,'MP-2016 factors'!$CE$2:$CE$103,2+$A98-20)))</f>
        <v>0.4307356225256187</v>
      </c>
      <c r="DB98" s="15">
        <f>DA98*(1-IF(DB$2&lt;=2032,'MP-2016 factors'!FD79,HLOOKUP('MP-2016 factors'!$CE$2,'MP-2016 factors'!$CE$2:$CE$103,2+$A98-20)))</f>
        <v>0.42724666398316119</v>
      </c>
      <c r="DC98" s="15">
        <f>DB98*(1-IF(DC$2&lt;=2032,'MP-2016 factors'!FE79,HLOOKUP('MP-2016 factors'!$CE$2,'MP-2016 factors'!$CE$2:$CE$103,2+$A98-20)))</f>
        <v>0.4237859660048976</v>
      </c>
      <c r="DD98" s="15">
        <f>DC98*(1-IF(DD$2&lt;=2032,'MP-2016 factors'!FF79,HLOOKUP('MP-2016 factors'!$CE$2,'MP-2016 factors'!$CE$2:$CE$103,2+$A98-20)))</f>
        <v>0.42035329968025792</v>
      </c>
      <c r="DE98" s="15">
        <f>DD98*(1-IF(DE$2&lt;=2032,'MP-2016 factors'!FG79,HLOOKUP('MP-2016 factors'!$CE$2,'MP-2016 factors'!$CE$2:$CE$103,2+$A98-20)))</f>
        <v>0.41694843795284781</v>
      </c>
      <c r="DF98" s="15">
        <f>DE98*(1-IF(DF$2&lt;=2032,'MP-2016 factors'!FH79,HLOOKUP('MP-2016 factors'!$CE$2,'MP-2016 factors'!$CE$2:$CE$103,2+$A98-20)))</f>
        <v>0.41357115560542973</v>
      </c>
    </row>
    <row r="99" spans="1:110" x14ac:dyDescent="0.25">
      <c r="A99">
        <f t="shared" si="17"/>
        <v>97</v>
      </c>
      <c r="B99" s="15">
        <v>1</v>
      </c>
      <c r="C99" s="15">
        <f>B99*(1-IF(C$2&lt;=2032,'MP-2016 factors'!BE80,HLOOKUP('MP-2016 factors'!$CE$2,'MP-2016 factors'!$CE$2:$CE$103,2+$A99-20)))</f>
        <v>0.99539999999999995</v>
      </c>
      <c r="D99" s="15">
        <f>C99*(1-IF(D$2&lt;=2032,'MP-2016 factors'!BF80,HLOOKUP('MP-2016 factors'!$CE$2,'MP-2016 factors'!$CE$2:$CE$103,2+$A99-20)))</f>
        <v>0.98962667999999987</v>
      </c>
      <c r="E99" s="15">
        <f>D99*(1-IF(E$2&lt;=2032,'MP-2016 factors'!BG80,HLOOKUP('MP-2016 factors'!$CE$2,'MP-2016 factors'!$CE$2:$CE$103,2+$A99-20)))</f>
        <v>0.98269929323999983</v>
      </c>
      <c r="F99" s="15">
        <f>E99*(1-IF(F$2&lt;=2032,'MP-2016 factors'!BH80,HLOOKUP('MP-2016 factors'!$CE$2,'MP-2016 factors'!$CE$2:$CE$103,2+$A99-20)))</f>
        <v>0.97483769889407978</v>
      </c>
      <c r="G99" s="15">
        <f>F99*(1-IF(G$2&lt;=2032,'MP-2016 factors'!BI80,HLOOKUP('MP-2016 factors'!$CE$2,'MP-2016 factors'!$CE$2:$CE$103,2+$A99-20)))</f>
        <v>0.96616164337392241</v>
      </c>
      <c r="H99" s="15">
        <f>G99*(1-IF(H$2&lt;=2032,'MP-2016 factors'!BJ80,HLOOKUP('MP-2016 factors'!$CE$2,'MP-2016 factors'!$CE$2:$CE$103,2+$A99-20)))</f>
        <v>0.95669325926885795</v>
      </c>
      <c r="I99" s="15">
        <f>H99*(1-IF(I$2&lt;=2032,'MP-2016 factors'!BK80,HLOOKUP('MP-2016 factors'!$CE$2,'MP-2016 factors'!$CE$2:$CE$103,2+$A99-20)))</f>
        <v>0.94655231072060797</v>
      </c>
      <c r="J99" s="15">
        <f>I99*(1-IF(J$2&lt;=2032,'MP-2016 factors'!BL80,HLOOKUP('MP-2016 factors'!$CE$2,'MP-2016 factors'!$CE$2:$CE$103,2+$A99-20)))</f>
        <v>0.93680282192018571</v>
      </c>
      <c r="K99" s="15">
        <f>J99*(1-IF(K$2&lt;=2032,'MP-2016 factors'!BM80,HLOOKUP('MP-2016 factors'!$CE$2,'MP-2016 factors'!$CE$2:$CE$103,2+$A99-20)))</f>
        <v>0.92752847398317584</v>
      </c>
      <c r="L99" s="15">
        <f>K99*(1-IF(L$2&lt;=2032,'MP-2016 factors'!BN80,HLOOKUP('MP-2016 factors'!$CE$2,'MP-2016 factors'!$CE$2:$CE$103,2+$A99-20)))</f>
        <v>0.91880970632773407</v>
      </c>
      <c r="M99" s="15">
        <f>L99*(1-IF(M$2&lt;=2032,'MP-2016 factors'!BO80,HLOOKUP('MP-2016 factors'!$CE$2,'MP-2016 factors'!$CE$2:$CE$103,2+$A99-20)))</f>
        <v>0.91063229994141726</v>
      </c>
      <c r="N99" s="15">
        <f>M99*(1-IF(N$2&lt;=2032,'MP-2016 factors'!BP80,HLOOKUP('MP-2016 factors'!$CE$2,'MP-2016 factors'!$CE$2:$CE$103,2+$A99-20)))</f>
        <v>0.90289192539191521</v>
      </c>
      <c r="O99" s="15">
        <f>N99*(1-IF(O$2&lt;=2032,'MP-2016 factors'!BQ80,HLOOKUP('MP-2016 factors'!$CE$2,'MP-2016 factors'!$CE$2:$CE$103,2+$A99-20)))</f>
        <v>0.89557850079624068</v>
      </c>
      <c r="P99" s="15">
        <f>O99*(1-IF(P$2&lt;=2032,'MP-2016 factors'!BR80,HLOOKUP('MP-2016 factors'!$CE$2,'MP-2016 factors'!$CE$2:$CE$103,2+$A99-20)))</f>
        <v>0.88868254634010957</v>
      </c>
      <c r="Q99" s="15">
        <f>P99*(1-IF(Q$2&lt;=2032,'MP-2016 factors'!BS80,HLOOKUP('MP-2016 factors'!$CE$2,'MP-2016 factors'!$CE$2:$CE$103,2+$A99-20)))</f>
        <v>0.88210629549719277</v>
      </c>
      <c r="R99" s="15">
        <f>Q99*(1-IF(R$2&lt;=2032,'MP-2016 factors'!BT80,HLOOKUP('MP-2016 factors'!$CE$2,'MP-2016 factors'!$CE$2:$CE$103,2+$A99-20)))</f>
        <v>0.87575513016961304</v>
      </c>
      <c r="S99" s="15">
        <f>R99*(1-IF(S$2&lt;=2032,'MP-2016 factors'!BU80,HLOOKUP('MP-2016 factors'!$CE$2,'MP-2016 factors'!$CE$2:$CE$103,2+$A99-20)))</f>
        <v>0.86953726874540882</v>
      </c>
      <c r="T99" s="15">
        <f>S99*(1-IF(T$2&lt;=2032,'MP-2016 factors'!BV80,HLOOKUP('MP-2016 factors'!$CE$2,'MP-2016 factors'!$CE$2:$CE$103,2+$A99-20)))</f>
        <v>0.86336355413731647</v>
      </c>
      <c r="U99" s="15">
        <f>T99*(1-IF(U$2&lt;=2032,'MP-2016 factors'!BW80,HLOOKUP('MP-2016 factors'!$CE$2,'MP-2016 factors'!$CE$2:$CE$103,2+$A99-20)))</f>
        <v>0.8572336729029415</v>
      </c>
      <c r="V99" s="15">
        <f>U99*(1-IF(V$2&lt;=2032,'MP-2016 factors'!BX80,HLOOKUP('MP-2016 factors'!$CE$2,'MP-2016 factors'!$CE$2:$CE$103,2+$A99-20)))</f>
        <v>0.8511473138253306</v>
      </c>
      <c r="W99" s="15">
        <f>V99*(1-IF(W$2&lt;=2032,'MP-2016 factors'!BY80,HLOOKUP('MP-2016 factors'!$CE$2,'MP-2016 factors'!$CE$2:$CE$103,2+$A99-20)))</f>
        <v>0.8451041678971708</v>
      </c>
      <c r="X99" s="15">
        <f>W99*(1-IF(X$2&lt;=2032,'MP-2016 factors'!BZ80,HLOOKUP('MP-2016 factors'!$CE$2,'MP-2016 factors'!$CE$2:$CE$103,2+$A99-20)))</f>
        <v>0.83910392830510094</v>
      </c>
      <c r="Y99" s="15">
        <f>X99*(1-IF(Y$2&lt;=2032,'MP-2016 factors'!CA80,HLOOKUP('MP-2016 factors'!$CE$2,'MP-2016 factors'!$CE$2:$CE$103,2+$A99-20)))</f>
        <v>0.83306238002130428</v>
      </c>
      <c r="Z99" s="15">
        <f>Y99*(1-IF(Z$2&lt;=2032,'MP-2016 factors'!CB80,HLOOKUP('MP-2016 factors'!$CE$2,'MP-2016 factors'!$CE$2:$CE$103,2+$A99-20)))</f>
        <v>0.82706433088515086</v>
      </c>
      <c r="AA99" s="15">
        <f>Z99*(1-IF(AA$2&lt;=2032,'MP-2016 factors'!CC80,HLOOKUP('MP-2016 factors'!$CE$2,'MP-2016 factors'!$CE$2:$CE$103,2+$A99-20)))</f>
        <v>0.82102676126968932</v>
      </c>
      <c r="AB99" s="15">
        <f>AA99*(1-IF(AB$2&lt;=2032,'MP-2016 factors'!CD80,HLOOKUP('MP-2016 factors'!$CE$2,'MP-2016 factors'!$CE$2:$CE$103,2+$A99-20)))</f>
        <v>0.81486906056016672</v>
      </c>
      <c r="AC99" s="15">
        <f>AB99*(1-IF(AC$2&lt;=2032,'MP-2016 factors'!CE80,HLOOKUP('MP-2016 factors'!$CE$2,'MP-2016 factors'!$CE$2:$CE$103,2+$A99-20)))</f>
        <v>0.80859456879385339</v>
      </c>
      <c r="AD99" s="15">
        <f>AC99*(1-IF(AD$2&lt;=2032,'MP-2016 factors'!CF80,HLOOKUP('MP-2016 factors'!$CE$2,'MP-2016 factors'!$CE$2:$CE$103,2+$A99-20)))</f>
        <v>0.80236839061414067</v>
      </c>
      <c r="AE99" s="15">
        <f>AD99*(1-IF(AE$2&lt;=2032,'MP-2016 factors'!CG80,HLOOKUP('MP-2016 factors'!$CE$2,'MP-2016 factors'!$CE$2:$CE$103,2+$A99-20)))</f>
        <v>0.7961901540064118</v>
      </c>
      <c r="AF99" s="15">
        <f>AE99*(1-IF(AF$2&lt;=2032,'MP-2016 factors'!CH80,HLOOKUP('MP-2016 factors'!$CE$2,'MP-2016 factors'!$CE$2:$CE$103,2+$A99-20)))</f>
        <v>0.7900594898205624</v>
      </c>
      <c r="AG99" s="15">
        <f>AF99*(1-IF(AG$2&lt;=2032,'MP-2016 factors'!CI80,HLOOKUP('MP-2016 factors'!$CE$2,'MP-2016 factors'!$CE$2:$CE$103,2+$A99-20)))</f>
        <v>0.78397603174894404</v>
      </c>
      <c r="AH99" s="15">
        <f>AG99*(1-IF(AH$2&lt;=2032,'MP-2016 factors'!CJ80,HLOOKUP('MP-2016 factors'!$CE$2,'MP-2016 factors'!$CE$2:$CE$103,2+$A99-20)))</f>
        <v>0.77793941630447716</v>
      </c>
      <c r="AI99" s="15">
        <f>AH99*(1-IF(AI$2&lt;=2032,'MP-2016 factors'!CK80,HLOOKUP('MP-2016 factors'!$CE$2,'MP-2016 factors'!$CE$2:$CE$103,2+$A99-20)))</f>
        <v>0.7719492827989326</v>
      </c>
      <c r="AJ99" s="15">
        <f>AI99*(1-IF(AJ$2&lt;=2032,'MP-2016 factors'!CL80,HLOOKUP('MP-2016 factors'!$CE$2,'MP-2016 factors'!$CE$2:$CE$103,2+$A99-20)))</f>
        <v>0.7660052733213808</v>
      </c>
      <c r="AK99" s="15">
        <f>AJ99*(1-IF(AK$2&lt;=2032,'MP-2016 factors'!CM80,HLOOKUP('MP-2016 factors'!$CE$2,'MP-2016 factors'!$CE$2:$CE$103,2+$A99-20)))</f>
        <v>0.76010703271680613</v>
      </c>
      <c r="AL99" s="15">
        <f>AK99*(1-IF(AL$2&lt;=2032,'MP-2016 factors'!CN80,HLOOKUP('MP-2016 factors'!$CE$2,'MP-2016 factors'!$CE$2:$CE$103,2+$A99-20)))</f>
        <v>0.75425420856488667</v>
      </c>
      <c r="AM99" s="15">
        <f>AL99*(1-IF(AM$2&lt;=2032,'MP-2016 factors'!CO80,HLOOKUP('MP-2016 factors'!$CE$2,'MP-2016 factors'!$CE$2:$CE$103,2+$A99-20)))</f>
        <v>0.74844645115893704</v>
      </c>
      <c r="AN99" s="15">
        <f>AM99*(1-IF(AN$2&lt;=2032,'MP-2016 factors'!CP80,HLOOKUP('MP-2016 factors'!$CE$2,'MP-2016 factors'!$CE$2:$CE$103,2+$A99-20)))</f>
        <v>0.74268341348501321</v>
      </c>
      <c r="AO99" s="15">
        <f>AN99*(1-IF(AO$2&lt;=2032,'MP-2016 factors'!CQ80,HLOOKUP('MP-2016 factors'!$CE$2,'MP-2016 factors'!$CE$2:$CE$103,2+$A99-20)))</f>
        <v>0.73696475120117855</v>
      </c>
      <c r="AP99" s="15">
        <f>AO99*(1-IF(AP$2&lt;=2032,'MP-2016 factors'!CR80,HLOOKUP('MP-2016 factors'!$CE$2,'MP-2016 factors'!$CE$2:$CE$103,2+$A99-20)))</f>
        <v>0.73129012261692949</v>
      </c>
      <c r="AQ99" s="15">
        <f>AP99*(1-IF(AQ$2&lt;=2032,'MP-2016 factors'!CS80,HLOOKUP('MP-2016 factors'!$CE$2,'MP-2016 factors'!$CE$2:$CE$103,2+$A99-20)))</f>
        <v>0.72565918867277912</v>
      </c>
      <c r="AR99" s="15">
        <f>AQ99*(1-IF(AR$2&lt;=2032,'MP-2016 factors'!CT80,HLOOKUP('MP-2016 factors'!$CE$2,'MP-2016 factors'!$CE$2:$CE$103,2+$A99-20)))</f>
        <v>0.72007161291999866</v>
      </c>
      <c r="AS99" s="15">
        <f>AR99*(1-IF(AS$2&lt;=2032,'MP-2016 factors'!CU80,HLOOKUP('MP-2016 factors'!$CE$2,'MP-2016 factors'!$CE$2:$CE$103,2+$A99-20)))</f>
        <v>0.71452706150051459</v>
      </c>
      <c r="AT99" s="15">
        <f>AS99*(1-IF(AT$2&lt;=2032,'MP-2016 factors'!CV80,HLOOKUP('MP-2016 factors'!$CE$2,'MP-2016 factors'!$CE$2:$CE$103,2+$A99-20)))</f>
        <v>0.7090252031269606</v>
      </c>
      <c r="AU99" s="15">
        <f>AT99*(1-IF(AU$2&lt;=2032,'MP-2016 factors'!CW80,HLOOKUP('MP-2016 factors'!$CE$2,'MP-2016 factors'!$CE$2:$CE$103,2+$A99-20)))</f>
        <v>0.70356570906288296</v>
      </c>
      <c r="AV99" s="15">
        <f>AU99*(1-IF(AV$2&lt;=2032,'MP-2016 factors'!CX80,HLOOKUP('MP-2016 factors'!$CE$2,'MP-2016 factors'!$CE$2:$CE$103,2+$A99-20)))</f>
        <v>0.69814825310309869</v>
      </c>
      <c r="AW99" s="15">
        <f>AV99*(1-IF(AW$2&lt;=2032,'MP-2016 factors'!CY80,HLOOKUP('MP-2016 factors'!$CE$2,'MP-2016 factors'!$CE$2:$CE$103,2+$A99-20)))</f>
        <v>0.69277251155420483</v>
      </c>
      <c r="AX99" s="15">
        <f>AW99*(1-IF(AX$2&lt;=2032,'MP-2016 factors'!CZ80,HLOOKUP('MP-2016 factors'!$CE$2,'MP-2016 factors'!$CE$2:$CE$103,2+$A99-20)))</f>
        <v>0.68743816321523743</v>
      </c>
      <c r="AY99" s="15">
        <f>AX99*(1-IF(AY$2&lt;=2032,'MP-2016 factors'!DA80,HLOOKUP('MP-2016 factors'!$CE$2,'MP-2016 factors'!$CE$2:$CE$103,2+$A99-20)))</f>
        <v>0.68214488935848006</v>
      </c>
      <c r="AZ99" s="15">
        <f>AY99*(1-IF(AZ$2&lt;=2032,'MP-2016 factors'!DB80,HLOOKUP('MP-2016 factors'!$CE$2,'MP-2016 factors'!$CE$2:$CE$103,2+$A99-20)))</f>
        <v>0.67689237371041977</v>
      </c>
      <c r="BA99" s="15">
        <f>AZ99*(1-IF(BA$2&lt;=2032,'MP-2016 factors'!DC80,HLOOKUP('MP-2016 factors'!$CE$2,'MP-2016 factors'!$CE$2:$CE$103,2+$A99-20)))</f>
        <v>0.67168030243284949</v>
      </c>
      <c r="BB99" s="15">
        <f>BA99*(1-IF(BB$2&lt;=2032,'MP-2016 factors'!DD80,HLOOKUP('MP-2016 factors'!$CE$2,'MP-2016 factors'!$CE$2:$CE$103,2+$A99-20)))</f>
        <v>0.66650836410411651</v>
      </c>
      <c r="BC99" s="15">
        <f>BB99*(1-IF(BC$2&lt;=2032,'MP-2016 factors'!DE80,HLOOKUP('MP-2016 factors'!$CE$2,'MP-2016 factors'!$CE$2:$CE$103,2+$A99-20)))</f>
        <v>0.66137624970051478</v>
      </c>
      <c r="BD99" s="15">
        <f>BC99*(1-IF(BD$2&lt;=2032,'MP-2016 factors'!DF80,HLOOKUP('MP-2016 factors'!$CE$2,'MP-2016 factors'!$CE$2:$CE$103,2+$A99-20)))</f>
        <v>0.65628365257782084</v>
      </c>
      <c r="BE99" s="15">
        <f>BD99*(1-IF(BE$2&lt;=2032,'MP-2016 factors'!DG80,HLOOKUP('MP-2016 factors'!$CE$2,'MP-2016 factors'!$CE$2:$CE$103,2+$A99-20)))</f>
        <v>0.65123026845297161</v>
      </c>
      <c r="BF99" s="15">
        <f>BE99*(1-IF(BF$2&lt;=2032,'MP-2016 factors'!DH80,HLOOKUP('MP-2016 factors'!$CE$2,'MP-2016 factors'!$CE$2:$CE$103,2+$A99-20)))</f>
        <v>0.6462157953858837</v>
      </c>
      <c r="BG99" s="15">
        <f>BF99*(1-IF(BG$2&lt;=2032,'MP-2016 factors'!DI80,HLOOKUP('MP-2016 factors'!$CE$2,'MP-2016 factors'!$CE$2:$CE$103,2+$A99-20)))</f>
        <v>0.64123993376141242</v>
      </c>
      <c r="BH99" s="15">
        <f>BG99*(1-IF(BH$2&lt;=2032,'MP-2016 factors'!DJ80,HLOOKUP('MP-2016 factors'!$CE$2,'MP-2016 factors'!$CE$2:$CE$103,2+$A99-20)))</f>
        <v>0.63630238627144953</v>
      </c>
      <c r="BI99" s="15">
        <f>BH99*(1-IF(BI$2&lt;=2032,'MP-2016 factors'!DK80,HLOOKUP('MP-2016 factors'!$CE$2,'MP-2016 factors'!$CE$2:$CE$103,2+$A99-20)))</f>
        <v>0.63140285789715933</v>
      </c>
      <c r="BJ99" s="15">
        <f>BI99*(1-IF(BJ$2&lt;=2032,'MP-2016 factors'!DL80,HLOOKUP('MP-2016 factors'!$CE$2,'MP-2016 factors'!$CE$2:$CE$103,2+$A99-20)))</f>
        <v>0.62654105589135123</v>
      </c>
      <c r="BK99" s="15">
        <f>BJ99*(1-IF(BK$2&lt;=2032,'MP-2016 factors'!DM80,HLOOKUP('MP-2016 factors'!$CE$2,'MP-2016 factors'!$CE$2:$CE$103,2+$A99-20)))</f>
        <v>0.62171668976098782</v>
      </c>
      <c r="BL99" s="15">
        <f>BK99*(1-IF(BL$2&lt;=2032,'MP-2016 factors'!DN80,HLOOKUP('MP-2016 factors'!$CE$2,'MP-2016 factors'!$CE$2:$CE$103,2+$A99-20)))</f>
        <v>0.61692947124982822</v>
      </c>
      <c r="BM99" s="15">
        <f>BL99*(1-IF(BM$2&lt;=2032,'MP-2016 factors'!DO80,HLOOKUP('MP-2016 factors'!$CE$2,'MP-2016 factors'!$CE$2:$CE$103,2+$A99-20)))</f>
        <v>0.61217911432120453</v>
      </c>
      <c r="BN99" s="15">
        <f>BM99*(1-IF(BN$2&lt;=2032,'MP-2016 factors'!DP80,HLOOKUP('MP-2016 factors'!$CE$2,'MP-2016 factors'!$CE$2:$CE$103,2+$A99-20)))</f>
        <v>0.60746533514093126</v>
      </c>
      <c r="BO99" s="15">
        <f>BN99*(1-IF(BO$2&lt;=2032,'MP-2016 factors'!DQ80,HLOOKUP('MP-2016 factors'!$CE$2,'MP-2016 factors'!$CE$2:$CE$103,2+$A99-20)))</f>
        <v>0.60278785206034602</v>
      </c>
      <c r="BP99" s="15">
        <f>BO99*(1-IF(BP$2&lt;=2032,'MP-2016 factors'!DR80,HLOOKUP('MP-2016 factors'!$CE$2,'MP-2016 factors'!$CE$2:$CE$103,2+$A99-20)))</f>
        <v>0.5981463855994813</v>
      </c>
      <c r="BQ99" s="15">
        <f>BP99*(1-IF(BQ$2&lt;=2032,'MP-2016 factors'!DS80,HLOOKUP('MP-2016 factors'!$CE$2,'MP-2016 factors'!$CE$2:$CE$103,2+$A99-20)))</f>
        <v>0.5935406584303653</v>
      </c>
      <c r="BR99" s="15">
        <f>BQ99*(1-IF(BR$2&lt;=2032,'MP-2016 factors'!DT80,HLOOKUP('MP-2016 factors'!$CE$2,'MP-2016 factors'!$CE$2:$CE$103,2+$A99-20)))</f>
        <v>0.58897039536045148</v>
      </c>
      <c r="BS99" s="15">
        <f>BR99*(1-IF(BS$2&lt;=2032,'MP-2016 factors'!DU80,HLOOKUP('MP-2016 factors'!$CE$2,'MP-2016 factors'!$CE$2:$CE$103,2+$A99-20)))</f>
        <v>0.58443532331617598</v>
      </c>
      <c r="BT99" s="15">
        <f>BS99*(1-IF(BT$2&lt;=2032,'MP-2016 factors'!DV80,HLOOKUP('MP-2016 factors'!$CE$2,'MP-2016 factors'!$CE$2:$CE$103,2+$A99-20)))</f>
        <v>0.57993517132664141</v>
      </c>
      <c r="BU99" s="15">
        <f>BT99*(1-IF(BU$2&lt;=2032,'MP-2016 factors'!DW80,HLOOKUP('MP-2016 factors'!$CE$2,'MP-2016 factors'!$CE$2:$CE$103,2+$A99-20)))</f>
        <v>0.57546967050742626</v>
      </c>
      <c r="BV99" s="15">
        <f>BU99*(1-IF(BV$2&lt;=2032,'MP-2016 factors'!DX80,HLOOKUP('MP-2016 factors'!$CE$2,'MP-2016 factors'!$CE$2:$CE$103,2+$A99-20)))</f>
        <v>0.57103855404451909</v>
      </c>
      <c r="BW99" s="15">
        <f>BV99*(1-IF(BW$2&lt;=2032,'MP-2016 factors'!DY80,HLOOKUP('MP-2016 factors'!$CE$2,'MP-2016 factors'!$CE$2:$CE$103,2+$A99-20)))</f>
        <v>0.56664155717837628</v>
      </c>
      <c r="BX99" s="15">
        <f>BW99*(1-IF(BX$2&lt;=2032,'MP-2016 factors'!DZ80,HLOOKUP('MP-2016 factors'!$CE$2,'MP-2016 factors'!$CE$2:$CE$103,2+$A99-20)))</f>
        <v>0.56227841718810279</v>
      </c>
      <c r="BY99" s="15">
        <f>BX99*(1-IF(BY$2&lt;=2032,'MP-2016 factors'!EA80,HLOOKUP('MP-2016 factors'!$CE$2,'MP-2016 factors'!$CE$2:$CE$103,2+$A99-20)))</f>
        <v>0.55794887337575438</v>
      </c>
      <c r="BZ99" s="15">
        <f>BY99*(1-IF(BZ$2&lt;=2032,'MP-2016 factors'!EB80,HLOOKUP('MP-2016 factors'!$CE$2,'MP-2016 factors'!$CE$2:$CE$103,2+$A99-20)))</f>
        <v>0.5536526670507611</v>
      </c>
      <c r="CA99" s="15">
        <f>BZ99*(1-IF(CA$2&lt;=2032,'MP-2016 factors'!EC80,HLOOKUP('MP-2016 factors'!$CE$2,'MP-2016 factors'!$CE$2:$CE$103,2+$A99-20)))</f>
        <v>0.54938954151447017</v>
      </c>
      <c r="CB99" s="15">
        <f>CA99*(1-IF(CB$2&lt;=2032,'MP-2016 factors'!ED80,HLOOKUP('MP-2016 factors'!$CE$2,'MP-2016 factors'!$CE$2:$CE$103,2+$A99-20)))</f>
        <v>0.5451592420448087</v>
      </c>
      <c r="CC99" s="15">
        <f>CB99*(1-IF(CC$2&lt;=2032,'MP-2016 factors'!EE80,HLOOKUP('MP-2016 factors'!$CE$2,'MP-2016 factors'!$CE$2:$CE$103,2+$A99-20)))</f>
        <v>0.54096151588106367</v>
      </c>
      <c r="CD99" s="15">
        <f>CC99*(1-IF(CD$2&lt;=2032,'MP-2016 factors'!EF80,HLOOKUP('MP-2016 factors'!$CE$2,'MP-2016 factors'!$CE$2:$CE$103,2+$A99-20)))</f>
        <v>0.53679611220877943</v>
      </c>
      <c r="CE99" s="15">
        <f>CD99*(1-IF(CE$2&lt;=2032,'MP-2016 factors'!EG80,HLOOKUP('MP-2016 factors'!$CE$2,'MP-2016 factors'!$CE$2:$CE$103,2+$A99-20)))</f>
        <v>0.53266278214477181</v>
      </c>
      <c r="CF99" s="15">
        <f>CE99*(1-IF(CF$2&lt;=2032,'MP-2016 factors'!EH80,HLOOKUP('MP-2016 factors'!$CE$2,'MP-2016 factors'!$CE$2:$CE$103,2+$A99-20)))</f>
        <v>0.528561278722257</v>
      </c>
      <c r="CG99" s="15">
        <f>CF99*(1-IF(CG$2&lt;=2032,'MP-2016 factors'!EI80,HLOOKUP('MP-2016 factors'!$CE$2,'MP-2016 factors'!$CE$2:$CE$103,2+$A99-20)))</f>
        <v>0.5244913568760956</v>
      </c>
      <c r="CH99" s="15">
        <f>CG99*(1-IF(CH$2&lt;=2032,'MP-2016 factors'!EJ80,HLOOKUP('MP-2016 factors'!$CE$2,'MP-2016 factors'!$CE$2:$CE$103,2+$A99-20)))</f>
        <v>0.52045277342814966</v>
      </c>
      <c r="CI99" s="15">
        <f>CH99*(1-IF(CI$2&lt;=2032,'MP-2016 factors'!EK80,HLOOKUP('MP-2016 factors'!$CE$2,'MP-2016 factors'!$CE$2:$CE$103,2+$A99-20)))</f>
        <v>0.51644528707275283</v>
      </c>
      <c r="CJ99" s="15">
        <f>CI99*(1-IF(CJ$2&lt;=2032,'MP-2016 factors'!EL80,HLOOKUP('MP-2016 factors'!$CE$2,'MP-2016 factors'!$CE$2:$CE$103,2+$A99-20)))</f>
        <v>0.51246865836229261</v>
      </c>
      <c r="CK99" s="15">
        <f>CJ99*(1-IF(CK$2&lt;=2032,'MP-2016 factors'!EM80,HLOOKUP('MP-2016 factors'!$CE$2,'MP-2016 factors'!$CE$2:$CE$103,2+$A99-20)))</f>
        <v>0.50852264969290295</v>
      </c>
      <c r="CL99" s="15">
        <f>CK99*(1-IF(CL$2&lt;=2032,'MP-2016 factors'!EN80,HLOOKUP('MP-2016 factors'!$CE$2,'MP-2016 factors'!$CE$2:$CE$103,2+$A99-20)))</f>
        <v>0.50460702529026757</v>
      </c>
      <c r="CM99" s="15">
        <f>CL99*(1-IF(CM$2&lt;=2032,'MP-2016 factors'!EO80,HLOOKUP('MP-2016 factors'!$CE$2,'MP-2016 factors'!$CE$2:$CE$103,2+$A99-20)))</f>
        <v>0.50072155119553252</v>
      </c>
      <c r="CN99" s="15">
        <f>CM99*(1-IF(CN$2&lt;=2032,'MP-2016 factors'!EP80,HLOOKUP('MP-2016 factors'!$CE$2,'MP-2016 factors'!$CE$2:$CE$103,2+$A99-20)))</f>
        <v>0.49686599525132691</v>
      </c>
      <c r="CO99" s="15">
        <f>CN99*(1-IF(CO$2&lt;=2032,'MP-2016 factors'!EQ80,HLOOKUP('MP-2016 factors'!$CE$2,'MP-2016 factors'!$CE$2:$CE$103,2+$A99-20)))</f>
        <v>0.49304012708789169</v>
      </c>
      <c r="CP99" s="15">
        <f>CO99*(1-IF(CP$2&lt;=2032,'MP-2016 factors'!ER80,HLOOKUP('MP-2016 factors'!$CE$2,'MP-2016 factors'!$CE$2:$CE$103,2+$A99-20)))</f>
        <v>0.48924371810931488</v>
      </c>
      <c r="CQ99" s="15">
        <f>CP99*(1-IF(CQ$2&lt;=2032,'MP-2016 factors'!ES80,HLOOKUP('MP-2016 factors'!$CE$2,'MP-2016 factors'!$CE$2:$CE$103,2+$A99-20)))</f>
        <v>0.48547654147987312</v>
      </c>
      <c r="CR99" s="15">
        <f>CQ99*(1-IF(CR$2&lt;=2032,'MP-2016 factors'!ET80,HLOOKUP('MP-2016 factors'!$CE$2,'MP-2016 factors'!$CE$2:$CE$103,2+$A99-20)))</f>
        <v>0.4817383721104781</v>
      </c>
      <c r="CS99" s="15">
        <f>CR99*(1-IF(CS$2&lt;=2032,'MP-2016 factors'!EU80,HLOOKUP('MP-2016 factors'!$CE$2,'MP-2016 factors'!$CE$2:$CE$103,2+$A99-20)))</f>
        <v>0.47802898664522742</v>
      </c>
      <c r="CT99" s="15">
        <f>CS99*(1-IF(CT$2&lt;=2032,'MP-2016 factors'!EV80,HLOOKUP('MP-2016 factors'!$CE$2,'MP-2016 factors'!$CE$2:$CE$103,2+$A99-20)))</f>
        <v>0.47434816344805913</v>
      </c>
      <c r="CU99" s="15">
        <f>CT99*(1-IF(CU$2&lt;=2032,'MP-2016 factors'!EW80,HLOOKUP('MP-2016 factors'!$CE$2,'MP-2016 factors'!$CE$2:$CE$103,2+$A99-20)))</f>
        <v>0.47069568258950906</v>
      </c>
      <c r="CV99" s="15">
        <f>CU99*(1-IF(CV$2&lt;=2032,'MP-2016 factors'!EX80,HLOOKUP('MP-2016 factors'!$CE$2,'MP-2016 factors'!$CE$2:$CE$103,2+$A99-20)))</f>
        <v>0.46707132583356981</v>
      </c>
      <c r="CW99" s="15">
        <f>CV99*(1-IF(CW$2&lt;=2032,'MP-2016 factors'!EY80,HLOOKUP('MP-2016 factors'!$CE$2,'MP-2016 factors'!$CE$2:$CE$103,2+$A99-20)))</f>
        <v>0.46347487662465131</v>
      </c>
      <c r="CX99" s="15">
        <f>CW99*(1-IF(CX$2&lt;=2032,'MP-2016 factors'!EZ80,HLOOKUP('MP-2016 factors'!$CE$2,'MP-2016 factors'!$CE$2:$CE$103,2+$A99-20)))</f>
        <v>0.45990612007464149</v>
      </c>
      <c r="CY99" s="15">
        <f>CX99*(1-IF(CY$2&lt;=2032,'MP-2016 factors'!FA80,HLOOKUP('MP-2016 factors'!$CE$2,'MP-2016 factors'!$CE$2:$CE$103,2+$A99-20)))</f>
        <v>0.45636484295006674</v>
      </c>
      <c r="CZ99" s="15">
        <f>CY99*(1-IF(CZ$2&lt;=2032,'MP-2016 factors'!FB80,HLOOKUP('MP-2016 factors'!$CE$2,'MP-2016 factors'!$CE$2:$CE$103,2+$A99-20)))</f>
        <v>0.45285083365935119</v>
      </c>
      <c r="DA99" s="15">
        <f>CZ99*(1-IF(DA$2&lt;=2032,'MP-2016 factors'!FC80,HLOOKUP('MP-2016 factors'!$CE$2,'MP-2016 factors'!$CE$2:$CE$103,2+$A99-20)))</f>
        <v>0.44936388224017415</v>
      </c>
      <c r="DB99" s="15">
        <f>DA99*(1-IF(DB$2&lt;=2032,'MP-2016 factors'!FD80,HLOOKUP('MP-2016 factors'!$CE$2,'MP-2016 factors'!$CE$2:$CE$103,2+$A99-20)))</f>
        <v>0.44590378034692479</v>
      </c>
      <c r="DC99" s="15">
        <f>DB99*(1-IF(DC$2&lt;=2032,'MP-2016 factors'!FE80,HLOOKUP('MP-2016 factors'!$CE$2,'MP-2016 factors'!$CE$2:$CE$103,2+$A99-20)))</f>
        <v>0.44247032123825347</v>
      </c>
      <c r="DD99" s="15">
        <f>DC99*(1-IF(DD$2&lt;=2032,'MP-2016 factors'!FF80,HLOOKUP('MP-2016 factors'!$CE$2,'MP-2016 factors'!$CE$2:$CE$103,2+$A99-20)))</f>
        <v>0.43906329976471892</v>
      </c>
      <c r="DE99" s="15">
        <f>DD99*(1-IF(DE$2&lt;=2032,'MP-2016 factors'!FG80,HLOOKUP('MP-2016 factors'!$CE$2,'MP-2016 factors'!$CE$2:$CE$103,2+$A99-20)))</f>
        <v>0.43568251235653055</v>
      </c>
      <c r="DF99" s="15">
        <f>DE99*(1-IF(DF$2&lt;=2032,'MP-2016 factors'!FH80,HLOOKUP('MP-2016 factors'!$CE$2,'MP-2016 factors'!$CE$2:$CE$103,2+$A99-20)))</f>
        <v>0.43232775701138526</v>
      </c>
    </row>
    <row r="100" spans="1:110" x14ac:dyDescent="0.25">
      <c r="A100">
        <f t="shared" si="17"/>
        <v>98</v>
      </c>
      <c r="B100" s="15">
        <v>1</v>
      </c>
      <c r="C100" s="15">
        <f>B100*(1-IF(C$2&lt;=2032,'MP-2016 factors'!BE81,HLOOKUP('MP-2016 factors'!$CE$2,'MP-2016 factors'!$CE$2:$CE$103,2+$A100-20)))</f>
        <v>0.99560000000000004</v>
      </c>
      <c r="D100" s="15">
        <f>C100*(1-IF(D$2&lt;=2032,'MP-2016 factors'!BF81,HLOOKUP('MP-2016 factors'!$CE$2,'MP-2016 factors'!$CE$2:$CE$103,2+$A100-20)))</f>
        <v>0.99012420000000012</v>
      </c>
      <c r="E100" s="15">
        <f>D100*(1-IF(E$2&lt;=2032,'MP-2016 factors'!BG81,HLOOKUP('MP-2016 factors'!$CE$2,'MP-2016 factors'!$CE$2:$CE$103,2+$A100-20)))</f>
        <v>0.98358938028000009</v>
      </c>
      <c r="F100" s="15">
        <f>E100*(1-IF(F$2&lt;=2032,'MP-2016 factors'!BH81,HLOOKUP('MP-2016 factors'!$CE$2,'MP-2016 factors'!$CE$2:$CE$103,2+$A100-20)))</f>
        <v>0.97621245992790018</v>
      </c>
      <c r="G100" s="15">
        <f>F100*(1-IF(G$2&lt;=2032,'MP-2016 factors'!BI81,HLOOKUP('MP-2016 factors'!$CE$2,'MP-2016 factors'!$CE$2:$CE$103,2+$A100-20)))</f>
        <v>0.96801227526450584</v>
      </c>
      <c r="H100" s="15">
        <f>G100*(1-IF(H$2&lt;=2032,'MP-2016 factors'!BJ81,HLOOKUP('MP-2016 factors'!$CE$2,'MP-2016 factors'!$CE$2:$CE$103,2+$A100-20)))</f>
        <v>0.95900976110454594</v>
      </c>
      <c r="I100" s="15">
        <f>H100*(1-IF(I$2&lt;=2032,'MP-2016 factors'!BK81,HLOOKUP('MP-2016 factors'!$CE$2,'MP-2016 factors'!$CE$2:$CE$103,2+$A100-20)))</f>
        <v>0.94932376251739004</v>
      </c>
      <c r="J100" s="15">
        <f>I100*(1-IF(J$2&lt;=2032,'MP-2016 factors'!BL81,HLOOKUP('MP-2016 factors'!$CE$2,'MP-2016 factors'!$CE$2:$CE$103,2+$A100-20)))</f>
        <v>0.94011532202097137</v>
      </c>
      <c r="K100" s="15">
        <f>J100*(1-IF(K$2&lt;=2032,'MP-2016 factors'!BM81,HLOOKUP('MP-2016 factors'!$CE$2,'MP-2016 factors'!$CE$2:$CE$103,2+$A100-20)))</f>
        <v>0.93137224952617637</v>
      </c>
      <c r="L100" s="15">
        <f>K100*(1-IF(L$2&lt;=2032,'MP-2016 factors'!BN81,HLOOKUP('MP-2016 factors'!$CE$2,'MP-2016 factors'!$CE$2:$CE$103,2+$A100-20)))</f>
        <v>0.92308303650539336</v>
      </c>
      <c r="M100" s="15">
        <f>L100*(1-IF(M$2&lt;=2032,'MP-2016 factors'!BO81,HLOOKUP('MP-2016 factors'!$CE$2,'MP-2016 factors'!$CE$2:$CE$103,2+$A100-20)))</f>
        <v>0.91532913899874813</v>
      </c>
      <c r="N100" s="15">
        <f>M100*(1-IF(N$2&lt;=2032,'MP-2016 factors'!BP81,HLOOKUP('MP-2016 factors'!$CE$2,'MP-2016 factors'!$CE$2:$CE$103,2+$A100-20)))</f>
        <v>0.90800650588675813</v>
      </c>
      <c r="O100" s="15">
        <f>N100*(1-IF(O$2&lt;=2032,'MP-2016 factors'!BQ81,HLOOKUP('MP-2016 factors'!$CE$2,'MP-2016 factors'!$CE$2:$CE$103,2+$A100-20)))</f>
        <v>0.90110565644201868</v>
      </c>
      <c r="P100" s="15">
        <f>O100*(1-IF(P$2&lt;=2032,'MP-2016 factors'!BR81,HLOOKUP('MP-2016 factors'!$CE$2,'MP-2016 factors'!$CE$2:$CE$103,2+$A100-20)))</f>
        <v>0.89452758514999198</v>
      </c>
      <c r="Q100" s="15">
        <f>P100*(1-IF(Q$2&lt;=2032,'MP-2016 factors'!BS81,HLOOKUP('MP-2016 factors'!$CE$2,'MP-2016 factors'!$CE$2:$CE$103,2+$A100-20)))</f>
        <v>0.88826589205394202</v>
      </c>
      <c r="R100" s="15">
        <f>Q100*(1-IF(R$2&lt;=2032,'MP-2016 factors'!BT81,HLOOKUP('MP-2016 factors'!$CE$2,'MP-2016 factors'!$CE$2:$CE$103,2+$A100-20)))</f>
        <v>0.88222568398797518</v>
      </c>
      <c r="S100" s="15">
        <f>R100*(1-IF(S$2&lt;=2032,'MP-2016 factors'!BU81,HLOOKUP('MP-2016 factors'!$CE$2,'MP-2016 factors'!$CE$2:$CE$103,2+$A100-20)))</f>
        <v>0.87631477190525575</v>
      </c>
      <c r="T100" s="15">
        <f>S100*(1-IF(T$2&lt;=2032,'MP-2016 factors'!BV81,HLOOKUP('MP-2016 factors'!$CE$2,'MP-2016 factors'!$CE$2:$CE$103,2+$A100-20)))</f>
        <v>0.87044346293349051</v>
      </c>
      <c r="U100" s="15">
        <f>T100*(1-IF(U$2&lt;=2032,'MP-2016 factors'!BW81,HLOOKUP('MP-2016 factors'!$CE$2,'MP-2016 factors'!$CE$2:$CE$103,2+$A100-20)))</f>
        <v>0.86461149173183605</v>
      </c>
      <c r="V100" s="15">
        <f>U100*(1-IF(V$2&lt;=2032,'MP-2016 factors'!BX81,HLOOKUP('MP-2016 factors'!$CE$2,'MP-2016 factors'!$CE$2:$CE$103,2+$A100-20)))</f>
        <v>0.85881859473723277</v>
      </c>
      <c r="W100" s="15">
        <f>V100*(1-IF(W$2&lt;=2032,'MP-2016 factors'!BY81,HLOOKUP('MP-2016 factors'!$CE$2,'MP-2016 factors'!$CE$2:$CE$103,2+$A100-20)))</f>
        <v>0.85306451015249329</v>
      </c>
      <c r="X100" s="15">
        <f>W100*(1-IF(X$2&lt;=2032,'MP-2016 factors'!BZ81,HLOOKUP('MP-2016 factors'!$CE$2,'MP-2016 factors'!$CE$2:$CE$103,2+$A100-20)))</f>
        <v>0.8473489779344715</v>
      </c>
      <c r="Y100" s="15">
        <f>X100*(1-IF(Y$2&lt;=2032,'MP-2016 factors'!CA81,HLOOKUP('MP-2016 factors'!$CE$2,'MP-2016 factors'!$CE$2:$CE$103,2+$A100-20)))</f>
        <v>0.8415870048845171</v>
      </c>
      <c r="Z100" s="15">
        <f>Y100*(1-IF(Z$2&lt;=2032,'MP-2016 factors'!CB81,HLOOKUP('MP-2016 factors'!$CE$2,'MP-2016 factors'!$CE$2:$CE$103,2+$A100-20)))</f>
        <v>0.83586421325130233</v>
      </c>
      <c r="AA100" s="15">
        <f>Z100*(1-IF(AA$2&lt;=2032,'MP-2016 factors'!CC81,HLOOKUP('MP-2016 factors'!$CE$2,'MP-2016 factors'!$CE$2:$CE$103,2+$A100-20)))</f>
        <v>0.83009675017986828</v>
      </c>
      <c r="AB100" s="15">
        <f>AA100*(1-IF(AB$2&lt;=2032,'MP-2016 factors'!CD81,HLOOKUP('MP-2016 factors'!$CE$2,'MP-2016 factors'!$CE$2:$CE$103,2+$A100-20)))</f>
        <v>0.82420306325359127</v>
      </c>
      <c r="AC100" s="15">
        <f>AB100*(1-IF(AC$2&lt;=2032,'MP-2016 factors'!CE81,HLOOKUP('MP-2016 factors'!$CE$2,'MP-2016 factors'!$CE$2:$CE$103,2+$A100-20)))</f>
        <v>0.81826880119816547</v>
      </c>
      <c r="AD100" s="15">
        <f>AC100*(1-IF(AD$2&lt;=2032,'MP-2016 factors'!CF81,HLOOKUP('MP-2016 factors'!$CE$2,'MP-2016 factors'!$CE$2:$CE$103,2+$A100-20)))</f>
        <v>0.81237726582953873</v>
      </c>
      <c r="AE100" s="15">
        <f>AD100*(1-IF(AE$2&lt;=2032,'MP-2016 factors'!CG81,HLOOKUP('MP-2016 factors'!$CE$2,'MP-2016 factors'!$CE$2:$CE$103,2+$A100-20)))</f>
        <v>0.80652814951556606</v>
      </c>
      <c r="AF100" s="15">
        <f>AE100*(1-IF(AF$2&lt;=2032,'MP-2016 factors'!CH81,HLOOKUP('MP-2016 factors'!$CE$2,'MP-2016 factors'!$CE$2:$CE$103,2+$A100-20)))</f>
        <v>0.80072114683905404</v>
      </c>
      <c r="AG100" s="15">
        <f>AF100*(1-IF(AG$2&lt;=2032,'MP-2016 factors'!CI81,HLOOKUP('MP-2016 factors'!$CE$2,'MP-2016 factors'!$CE$2:$CE$103,2+$A100-20)))</f>
        <v>0.7949559545818129</v>
      </c>
      <c r="AH100" s="15">
        <f>AG100*(1-IF(AH$2&lt;=2032,'MP-2016 factors'!CJ81,HLOOKUP('MP-2016 factors'!$CE$2,'MP-2016 factors'!$CE$2:$CE$103,2+$A100-20)))</f>
        <v>0.78923227170882382</v>
      </c>
      <c r="AI100" s="15">
        <f>AH100*(1-IF(AI$2&lt;=2032,'MP-2016 factors'!CK81,HLOOKUP('MP-2016 factors'!$CE$2,'MP-2016 factors'!$CE$2:$CE$103,2+$A100-20)))</f>
        <v>0.78354979935252034</v>
      </c>
      <c r="AJ100" s="15">
        <f>AI100*(1-IF(AJ$2&lt;=2032,'MP-2016 factors'!CL81,HLOOKUP('MP-2016 factors'!$CE$2,'MP-2016 factors'!$CE$2:$CE$103,2+$A100-20)))</f>
        <v>0.77790824079718224</v>
      </c>
      <c r="AK100" s="15">
        <f>AJ100*(1-IF(AK$2&lt;=2032,'MP-2016 factors'!CM81,HLOOKUP('MP-2016 factors'!$CE$2,'MP-2016 factors'!$CE$2:$CE$103,2+$A100-20)))</f>
        <v>0.77230730146344251</v>
      </c>
      <c r="AL100" s="15">
        <f>AK100*(1-IF(AL$2&lt;=2032,'MP-2016 factors'!CN81,HLOOKUP('MP-2016 factors'!$CE$2,'MP-2016 factors'!$CE$2:$CE$103,2+$A100-20)))</f>
        <v>0.76674668889290576</v>
      </c>
      <c r="AM100" s="15">
        <f>AL100*(1-IF(AM$2&lt;=2032,'MP-2016 factors'!CO81,HLOOKUP('MP-2016 factors'!$CE$2,'MP-2016 factors'!$CE$2:$CE$103,2+$A100-20)))</f>
        <v>0.76122611273287688</v>
      </c>
      <c r="AN100" s="15">
        <f>AM100*(1-IF(AN$2&lt;=2032,'MP-2016 factors'!CP81,HLOOKUP('MP-2016 factors'!$CE$2,'MP-2016 factors'!$CE$2:$CE$103,2+$A100-20)))</f>
        <v>0.75574528472120017</v>
      </c>
      <c r="AO100" s="15">
        <f>AN100*(1-IF(AO$2&lt;=2032,'MP-2016 factors'!CQ81,HLOOKUP('MP-2016 factors'!$CE$2,'MP-2016 factors'!$CE$2:$CE$103,2+$A100-20)))</f>
        <v>0.75030391867120749</v>
      </c>
      <c r="AP100" s="15">
        <f>AO100*(1-IF(AP$2&lt;=2032,'MP-2016 factors'!CR81,HLOOKUP('MP-2016 factors'!$CE$2,'MP-2016 factors'!$CE$2:$CE$103,2+$A100-20)))</f>
        <v>0.74490173045677477</v>
      </c>
      <c r="AQ100" s="15">
        <f>AP100*(1-IF(AQ$2&lt;=2032,'MP-2016 factors'!CS81,HLOOKUP('MP-2016 factors'!$CE$2,'MP-2016 factors'!$CE$2:$CE$103,2+$A100-20)))</f>
        <v>0.73953843799748598</v>
      </c>
      <c r="AR100" s="15">
        <f>AQ100*(1-IF(AR$2&lt;=2032,'MP-2016 factors'!CT81,HLOOKUP('MP-2016 factors'!$CE$2,'MP-2016 factors'!$CE$2:$CE$103,2+$A100-20)))</f>
        <v>0.73421376124390414</v>
      </c>
      <c r="AS100" s="15">
        <f>AR100*(1-IF(AS$2&lt;=2032,'MP-2016 factors'!CU81,HLOOKUP('MP-2016 factors'!$CE$2,'MP-2016 factors'!$CE$2:$CE$103,2+$A100-20)))</f>
        <v>0.72892742216294804</v>
      </c>
      <c r="AT100" s="15">
        <f>AS100*(1-IF(AT$2&lt;=2032,'MP-2016 factors'!CV81,HLOOKUP('MP-2016 factors'!$CE$2,'MP-2016 factors'!$CE$2:$CE$103,2+$A100-20)))</f>
        <v>0.7236791447233748</v>
      </c>
      <c r="AU100" s="15">
        <f>AT100*(1-IF(AU$2&lt;=2032,'MP-2016 factors'!CW81,HLOOKUP('MP-2016 factors'!$CE$2,'MP-2016 factors'!$CE$2:$CE$103,2+$A100-20)))</f>
        <v>0.71846865488136646</v>
      </c>
      <c r="AV100" s="15">
        <f>AU100*(1-IF(AV$2&lt;=2032,'MP-2016 factors'!CX81,HLOOKUP('MP-2016 factors'!$CE$2,'MP-2016 factors'!$CE$2:$CE$103,2+$A100-20)))</f>
        <v>0.71329568056622061</v>
      </c>
      <c r="AW100" s="15">
        <f>AV100*(1-IF(AW$2&lt;=2032,'MP-2016 factors'!CY81,HLOOKUP('MP-2016 factors'!$CE$2,'MP-2016 factors'!$CE$2:$CE$103,2+$A100-20)))</f>
        <v>0.70815995166614387</v>
      </c>
      <c r="AX100" s="15">
        <f>AW100*(1-IF(AX$2&lt;=2032,'MP-2016 factors'!CZ81,HLOOKUP('MP-2016 factors'!$CE$2,'MP-2016 factors'!$CE$2:$CE$103,2+$A100-20)))</f>
        <v>0.70306120001414762</v>
      </c>
      <c r="AY100" s="15">
        <f>AX100*(1-IF(AY$2&lt;=2032,'MP-2016 factors'!DA81,HLOOKUP('MP-2016 factors'!$CE$2,'MP-2016 factors'!$CE$2:$CE$103,2+$A100-20)))</f>
        <v>0.69799915937404577</v>
      </c>
      <c r="AZ100" s="15">
        <f>AY100*(1-IF(AZ$2&lt;=2032,'MP-2016 factors'!DB81,HLOOKUP('MP-2016 factors'!$CE$2,'MP-2016 factors'!$CE$2:$CE$103,2+$A100-20)))</f>
        <v>0.69297356542655264</v>
      </c>
      <c r="BA100" s="15">
        <f>AZ100*(1-IF(BA$2&lt;=2032,'MP-2016 factors'!DC81,HLOOKUP('MP-2016 factors'!$CE$2,'MP-2016 factors'!$CE$2:$CE$103,2+$A100-20)))</f>
        <v>0.68798415575548144</v>
      </c>
      <c r="BB100" s="15">
        <f>BA100*(1-IF(BB$2&lt;=2032,'MP-2016 factors'!DD81,HLOOKUP('MP-2016 factors'!$CE$2,'MP-2016 factors'!$CE$2:$CE$103,2+$A100-20)))</f>
        <v>0.68303066983404204</v>
      </c>
      <c r="BC100" s="15">
        <f>BB100*(1-IF(BC$2&lt;=2032,'MP-2016 factors'!DE81,HLOOKUP('MP-2016 factors'!$CE$2,'MP-2016 factors'!$CE$2:$CE$103,2+$A100-20)))</f>
        <v>0.67811284901123692</v>
      </c>
      <c r="BD100" s="15">
        <f>BC100*(1-IF(BD$2&lt;=2032,'MP-2016 factors'!DF81,HLOOKUP('MP-2016 factors'!$CE$2,'MP-2016 factors'!$CE$2:$CE$103,2+$A100-20)))</f>
        <v>0.67323043649835601</v>
      </c>
      <c r="BE100" s="15">
        <f>BD100*(1-IF(BE$2&lt;=2032,'MP-2016 factors'!DG81,HLOOKUP('MP-2016 factors'!$CE$2,'MP-2016 factors'!$CE$2:$CE$103,2+$A100-20)))</f>
        <v>0.66838317735556785</v>
      </c>
      <c r="BF100" s="15">
        <f>BE100*(1-IF(BF$2&lt;=2032,'MP-2016 factors'!DH81,HLOOKUP('MP-2016 factors'!$CE$2,'MP-2016 factors'!$CE$2:$CE$103,2+$A100-20)))</f>
        <v>0.66357081847860777</v>
      </c>
      <c r="BG100" s="15">
        <f>BF100*(1-IF(BG$2&lt;=2032,'MP-2016 factors'!DI81,HLOOKUP('MP-2016 factors'!$CE$2,'MP-2016 factors'!$CE$2:$CE$103,2+$A100-20)))</f>
        <v>0.65879310858556184</v>
      </c>
      <c r="BH100" s="15">
        <f>BG100*(1-IF(BH$2&lt;=2032,'MP-2016 factors'!DJ81,HLOOKUP('MP-2016 factors'!$CE$2,'MP-2016 factors'!$CE$2:$CE$103,2+$A100-20)))</f>
        <v>0.65404979820374576</v>
      </c>
      <c r="BI100" s="15">
        <f>BH100*(1-IF(BI$2&lt;=2032,'MP-2016 factors'!DK81,HLOOKUP('MP-2016 factors'!$CE$2,'MP-2016 factors'!$CE$2:$CE$103,2+$A100-20)))</f>
        <v>0.64934063965667876</v>
      </c>
      <c r="BJ100" s="15">
        <f>BI100*(1-IF(BJ$2&lt;=2032,'MP-2016 factors'!DL81,HLOOKUP('MP-2016 factors'!$CE$2,'MP-2016 factors'!$CE$2:$CE$103,2+$A100-20)))</f>
        <v>0.64466538705115073</v>
      </c>
      <c r="BK100" s="15">
        <f>BJ100*(1-IF(BK$2&lt;=2032,'MP-2016 factors'!DM81,HLOOKUP('MP-2016 factors'!$CE$2,'MP-2016 factors'!$CE$2:$CE$103,2+$A100-20)))</f>
        <v>0.64002379626438244</v>
      </c>
      <c r="BL100" s="15">
        <f>BK100*(1-IF(BL$2&lt;=2032,'MP-2016 factors'!DN81,HLOOKUP('MP-2016 factors'!$CE$2,'MP-2016 factors'!$CE$2:$CE$103,2+$A100-20)))</f>
        <v>0.6354156249312789</v>
      </c>
      <c r="BM100" s="15">
        <f>BL100*(1-IF(BM$2&lt;=2032,'MP-2016 factors'!DO81,HLOOKUP('MP-2016 factors'!$CE$2,'MP-2016 factors'!$CE$2:$CE$103,2+$A100-20)))</f>
        <v>0.63084063243177368</v>
      </c>
      <c r="BN100" s="15">
        <f>BM100*(1-IF(BN$2&lt;=2032,'MP-2016 factors'!DP81,HLOOKUP('MP-2016 factors'!$CE$2,'MP-2016 factors'!$CE$2:$CE$103,2+$A100-20)))</f>
        <v>0.62629857987826487</v>
      </c>
      <c r="BO100" s="15">
        <f>BN100*(1-IF(BO$2&lt;=2032,'MP-2016 factors'!DQ81,HLOOKUP('MP-2016 factors'!$CE$2,'MP-2016 factors'!$CE$2:$CE$103,2+$A100-20)))</f>
        <v>0.62178923010314135</v>
      </c>
      <c r="BP100" s="15">
        <f>BO100*(1-IF(BP$2&lt;=2032,'MP-2016 factors'!DR81,HLOOKUP('MP-2016 factors'!$CE$2,'MP-2016 factors'!$CE$2:$CE$103,2+$A100-20)))</f>
        <v>0.61731234764639875</v>
      </c>
      <c r="BQ100" s="15">
        <f>BP100*(1-IF(BQ$2&lt;=2032,'MP-2016 factors'!DS81,HLOOKUP('MP-2016 factors'!$CE$2,'MP-2016 factors'!$CE$2:$CE$103,2+$A100-20)))</f>
        <v>0.61286769874334468</v>
      </c>
      <c r="BR100" s="15">
        <f>BQ100*(1-IF(BR$2&lt;=2032,'MP-2016 factors'!DT81,HLOOKUP('MP-2016 factors'!$CE$2,'MP-2016 factors'!$CE$2:$CE$103,2+$A100-20)))</f>
        <v>0.60845505131239264</v>
      </c>
      <c r="BS100" s="15">
        <f>BR100*(1-IF(BS$2&lt;=2032,'MP-2016 factors'!DU81,HLOOKUP('MP-2016 factors'!$CE$2,'MP-2016 factors'!$CE$2:$CE$103,2+$A100-20)))</f>
        <v>0.60407417494294346</v>
      </c>
      <c r="BT100" s="15">
        <f>BS100*(1-IF(BT$2&lt;=2032,'MP-2016 factors'!DV81,HLOOKUP('MP-2016 factors'!$CE$2,'MP-2016 factors'!$CE$2:$CE$103,2+$A100-20)))</f>
        <v>0.59972484088335432</v>
      </c>
      <c r="BU100" s="15">
        <f>BT100*(1-IF(BU$2&lt;=2032,'MP-2016 factors'!DW81,HLOOKUP('MP-2016 factors'!$CE$2,'MP-2016 factors'!$CE$2:$CE$103,2+$A100-20)))</f>
        <v>0.5954068220289942</v>
      </c>
      <c r="BV100" s="15">
        <f>BU100*(1-IF(BV$2&lt;=2032,'MP-2016 factors'!DX81,HLOOKUP('MP-2016 factors'!$CE$2,'MP-2016 factors'!$CE$2:$CE$103,2+$A100-20)))</f>
        <v>0.59111989291038547</v>
      </c>
      <c r="BW100" s="15">
        <f>BV100*(1-IF(BW$2&lt;=2032,'MP-2016 factors'!DY81,HLOOKUP('MP-2016 factors'!$CE$2,'MP-2016 factors'!$CE$2:$CE$103,2+$A100-20)))</f>
        <v>0.58686382968143069</v>
      </c>
      <c r="BX100" s="15">
        <f>BW100*(1-IF(BX$2&lt;=2032,'MP-2016 factors'!DZ81,HLOOKUP('MP-2016 factors'!$CE$2,'MP-2016 factors'!$CE$2:$CE$103,2+$A100-20)))</f>
        <v>0.58263841010772444</v>
      </c>
      <c r="BY100" s="15">
        <f>BX100*(1-IF(BY$2&lt;=2032,'MP-2016 factors'!EA81,HLOOKUP('MP-2016 factors'!$CE$2,'MP-2016 factors'!$CE$2:$CE$103,2+$A100-20)))</f>
        <v>0.57844341355494888</v>
      </c>
      <c r="BZ100" s="15">
        <f>BY100*(1-IF(BZ$2&lt;=2032,'MP-2016 factors'!EB81,HLOOKUP('MP-2016 factors'!$CE$2,'MP-2016 factors'!$CE$2:$CE$103,2+$A100-20)))</f>
        <v>0.57427862097735327</v>
      </c>
      <c r="CA100" s="15">
        <f>BZ100*(1-IF(CA$2&lt;=2032,'MP-2016 factors'!EC81,HLOOKUP('MP-2016 factors'!$CE$2,'MP-2016 factors'!$CE$2:$CE$103,2+$A100-20)))</f>
        <v>0.57014381490631638</v>
      </c>
      <c r="CB100" s="15">
        <f>CA100*(1-IF(CB$2&lt;=2032,'MP-2016 factors'!ED81,HLOOKUP('MP-2016 factors'!$CE$2,'MP-2016 factors'!$CE$2:$CE$103,2+$A100-20)))</f>
        <v>0.56603877943899095</v>
      </c>
      <c r="CC100" s="15">
        <f>CB100*(1-IF(CC$2&lt;=2032,'MP-2016 factors'!EE81,HLOOKUP('MP-2016 factors'!$CE$2,'MP-2016 factors'!$CE$2:$CE$103,2+$A100-20)))</f>
        <v>0.56196330022703023</v>
      </c>
      <c r="CD100" s="15">
        <f>CC100*(1-IF(CD$2&lt;=2032,'MP-2016 factors'!EF81,HLOOKUP('MP-2016 factors'!$CE$2,'MP-2016 factors'!$CE$2:$CE$103,2+$A100-20)))</f>
        <v>0.55791716446539563</v>
      </c>
      <c r="CE100" s="15">
        <f>CD100*(1-IF(CE$2&lt;=2032,'MP-2016 factors'!EG81,HLOOKUP('MP-2016 factors'!$CE$2,'MP-2016 factors'!$CE$2:$CE$103,2+$A100-20)))</f>
        <v>0.55390016088124483</v>
      </c>
      <c r="CF100" s="15">
        <f>CE100*(1-IF(CF$2&lt;=2032,'MP-2016 factors'!EH81,HLOOKUP('MP-2016 factors'!$CE$2,'MP-2016 factors'!$CE$2:$CE$103,2+$A100-20)))</f>
        <v>0.5499120797228999</v>
      </c>
      <c r="CG100" s="15">
        <f>CF100*(1-IF(CG$2&lt;=2032,'MP-2016 factors'!EI81,HLOOKUP('MP-2016 factors'!$CE$2,'MP-2016 factors'!$CE$2:$CE$103,2+$A100-20)))</f>
        <v>0.54595271274889501</v>
      </c>
      <c r="CH100" s="15">
        <f>CG100*(1-IF(CH$2&lt;=2032,'MP-2016 factors'!EJ81,HLOOKUP('MP-2016 factors'!$CE$2,'MP-2016 factors'!$CE$2:$CE$103,2+$A100-20)))</f>
        <v>0.54202185321710294</v>
      </c>
      <c r="CI100" s="15">
        <f>CH100*(1-IF(CI$2&lt;=2032,'MP-2016 factors'!EK81,HLOOKUP('MP-2016 factors'!$CE$2,'MP-2016 factors'!$CE$2:$CE$103,2+$A100-20)))</f>
        <v>0.53811929587393981</v>
      </c>
      <c r="CJ100" s="15">
        <f>CI100*(1-IF(CJ$2&lt;=2032,'MP-2016 factors'!EL81,HLOOKUP('MP-2016 factors'!$CE$2,'MP-2016 factors'!$CE$2:$CE$103,2+$A100-20)))</f>
        <v>0.53424483694364744</v>
      </c>
      <c r="CK100" s="15">
        <f>CJ100*(1-IF(CK$2&lt;=2032,'MP-2016 factors'!EM81,HLOOKUP('MP-2016 factors'!$CE$2,'MP-2016 factors'!$CE$2:$CE$103,2+$A100-20)))</f>
        <v>0.53039827411765317</v>
      </c>
      <c r="CL100" s="15">
        <f>CK100*(1-IF(CL$2&lt;=2032,'MP-2016 factors'!EN81,HLOOKUP('MP-2016 factors'!$CE$2,'MP-2016 factors'!$CE$2:$CE$103,2+$A100-20)))</f>
        <v>0.52657940654400603</v>
      </c>
      <c r="CM100" s="15">
        <f>CL100*(1-IF(CM$2&lt;=2032,'MP-2016 factors'!EO81,HLOOKUP('MP-2016 factors'!$CE$2,'MP-2016 factors'!$CE$2:$CE$103,2+$A100-20)))</f>
        <v>0.52278803481688918</v>
      </c>
      <c r="CN100" s="15">
        <f>CM100*(1-IF(CN$2&lt;=2032,'MP-2016 factors'!EP81,HLOOKUP('MP-2016 factors'!$CE$2,'MP-2016 factors'!$CE$2:$CE$103,2+$A100-20)))</f>
        <v>0.51902396096620762</v>
      </c>
      <c r="CO100" s="15">
        <f>CN100*(1-IF(CO$2&lt;=2032,'MP-2016 factors'!EQ81,HLOOKUP('MP-2016 factors'!$CE$2,'MP-2016 factors'!$CE$2:$CE$103,2+$A100-20)))</f>
        <v>0.51528698844725096</v>
      </c>
      <c r="CP100" s="15">
        <f>CO100*(1-IF(CP$2&lt;=2032,'MP-2016 factors'!ER81,HLOOKUP('MP-2016 factors'!$CE$2,'MP-2016 factors'!$CE$2:$CE$103,2+$A100-20)))</f>
        <v>0.51157692213043071</v>
      </c>
      <c r="CQ100" s="15">
        <f>CP100*(1-IF(CQ$2&lt;=2032,'MP-2016 factors'!ES81,HLOOKUP('MP-2016 factors'!$CE$2,'MP-2016 factors'!$CE$2:$CE$103,2+$A100-20)))</f>
        <v>0.50789356829109167</v>
      </c>
      <c r="CR100" s="15">
        <f>CQ100*(1-IF(CR$2&lt;=2032,'MP-2016 factors'!ET81,HLOOKUP('MP-2016 factors'!$CE$2,'MP-2016 factors'!$CE$2:$CE$103,2+$A100-20)))</f>
        <v>0.50423673459939578</v>
      </c>
      <c r="CS100" s="15">
        <f>CR100*(1-IF(CS$2&lt;=2032,'MP-2016 factors'!EU81,HLOOKUP('MP-2016 factors'!$CE$2,'MP-2016 factors'!$CE$2:$CE$103,2+$A100-20)))</f>
        <v>0.50060623011028016</v>
      </c>
      <c r="CT100" s="15">
        <f>CS100*(1-IF(CT$2&lt;=2032,'MP-2016 factors'!EV81,HLOOKUP('MP-2016 factors'!$CE$2,'MP-2016 factors'!$CE$2:$CE$103,2+$A100-20)))</f>
        <v>0.49700186525348616</v>
      </c>
      <c r="CU100" s="15">
        <f>CT100*(1-IF(CU$2&lt;=2032,'MP-2016 factors'!EW81,HLOOKUP('MP-2016 factors'!$CE$2,'MP-2016 factors'!$CE$2:$CE$103,2+$A100-20)))</f>
        <v>0.4934234518236611</v>
      </c>
      <c r="CV100" s="15">
        <f>CU100*(1-IF(CV$2&lt;=2032,'MP-2016 factors'!EX81,HLOOKUP('MP-2016 factors'!$CE$2,'MP-2016 factors'!$CE$2:$CE$103,2+$A100-20)))</f>
        <v>0.48987080297053076</v>
      </c>
      <c r="CW100" s="15">
        <f>CV100*(1-IF(CW$2&lt;=2032,'MP-2016 factors'!EY81,HLOOKUP('MP-2016 factors'!$CE$2,'MP-2016 factors'!$CE$2:$CE$103,2+$A100-20)))</f>
        <v>0.48634373318914292</v>
      </c>
      <c r="CX100" s="15">
        <f>CW100*(1-IF(CX$2&lt;=2032,'MP-2016 factors'!EZ81,HLOOKUP('MP-2016 factors'!$CE$2,'MP-2016 factors'!$CE$2:$CE$103,2+$A100-20)))</f>
        <v>0.48284205831018112</v>
      </c>
      <c r="CY100" s="15">
        <f>CX100*(1-IF(CY$2&lt;=2032,'MP-2016 factors'!FA81,HLOOKUP('MP-2016 factors'!$CE$2,'MP-2016 factors'!$CE$2:$CE$103,2+$A100-20)))</f>
        <v>0.47936559549034785</v>
      </c>
      <c r="CZ100" s="15">
        <f>CY100*(1-IF(CZ$2&lt;=2032,'MP-2016 factors'!FB81,HLOOKUP('MP-2016 factors'!$CE$2,'MP-2016 factors'!$CE$2:$CE$103,2+$A100-20)))</f>
        <v>0.47591416320281738</v>
      </c>
      <c r="DA100" s="15">
        <f>CZ100*(1-IF(DA$2&lt;=2032,'MP-2016 factors'!FC81,HLOOKUP('MP-2016 factors'!$CE$2,'MP-2016 factors'!$CE$2:$CE$103,2+$A100-20)))</f>
        <v>0.47248758122775708</v>
      </c>
      <c r="DB100" s="15">
        <f>DA100*(1-IF(DB$2&lt;=2032,'MP-2016 factors'!FD81,HLOOKUP('MP-2016 factors'!$CE$2,'MP-2016 factors'!$CE$2:$CE$103,2+$A100-20)))</f>
        <v>0.46908567064291723</v>
      </c>
      <c r="DC100" s="15">
        <f>DB100*(1-IF(DC$2&lt;=2032,'MP-2016 factors'!FE81,HLOOKUP('MP-2016 factors'!$CE$2,'MP-2016 factors'!$CE$2:$CE$103,2+$A100-20)))</f>
        <v>0.46570825381428821</v>
      </c>
      <c r="DD100" s="15">
        <f>DC100*(1-IF(DD$2&lt;=2032,'MP-2016 factors'!FF81,HLOOKUP('MP-2016 factors'!$CE$2,'MP-2016 factors'!$CE$2:$CE$103,2+$A100-20)))</f>
        <v>0.46235515438682534</v>
      </c>
      <c r="DE100" s="15">
        <f>DD100*(1-IF(DE$2&lt;=2032,'MP-2016 factors'!FG81,HLOOKUP('MP-2016 factors'!$CE$2,'MP-2016 factors'!$CE$2:$CE$103,2+$A100-20)))</f>
        <v>0.45902619727524019</v>
      </c>
      <c r="DF100" s="15">
        <f>DE100*(1-IF(DF$2&lt;=2032,'MP-2016 factors'!FH81,HLOOKUP('MP-2016 factors'!$CE$2,'MP-2016 factors'!$CE$2:$CE$103,2+$A100-20)))</f>
        <v>0.45572120865485849</v>
      </c>
    </row>
    <row r="101" spans="1:110" x14ac:dyDescent="0.25">
      <c r="A101">
        <f t="shared" si="17"/>
        <v>99</v>
      </c>
      <c r="B101" s="15">
        <v>1</v>
      </c>
      <c r="C101" s="15">
        <f>B101*(1-IF(C$2&lt;=2032,'MP-2016 factors'!BE82,HLOOKUP('MP-2016 factors'!$CE$2,'MP-2016 factors'!$CE$2:$CE$103,2+$A101-20)))</f>
        <v>0.99590000000000001</v>
      </c>
      <c r="D101" s="15">
        <f>C101*(1-IF(D$2&lt;=2032,'MP-2016 factors'!BF82,HLOOKUP('MP-2016 factors'!$CE$2,'MP-2016 factors'!$CE$2:$CE$103,2+$A101-20)))</f>
        <v>0.99072132000000002</v>
      </c>
      <c r="E101" s="15">
        <f>D101*(1-IF(E$2&lt;=2032,'MP-2016 factors'!BG82,HLOOKUP('MP-2016 factors'!$CE$2,'MP-2016 factors'!$CE$2:$CE$103,2+$A101-20)))</f>
        <v>0.98457884781600002</v>
      </c>
      <c r="F101" s="15">
        <f>E101*(1-IF(F$2&lt;=2032,'MP-2016 factors'!BH82,HLOOKUP('MP-2016 factors'!$CE$2,'MP-2016 factors'!$CE$2:$CE$103,2+$A101-20)))</f>
        <v>0.97758833799650646</v>
      </c>
      <c r="G101" s="15">
        <f>F101*(1-IF(G$2&lt;=2032,'MP-2016 factors'!BI82,HLOOKUP('MP-2016 factors'!$CE$2,'MP-2016 factors'!$CE$2:$CE$103,2+$A101-20)))</f>
        <v>0.96986539012633399</v>
      </c>
      <c r="H101" s="15">
        <f>G101*(1-IF(H$2&lt;=2032,'MP-2016 factors'!BJ82,HLOOKUP('MP-2016 factors'!$CE$2,'MP-2016 factors'!$CE$2:$CE$103,2+$A101-20)))</f>
        <v>0.96142756123223483</v>
      </c>
      <c r="I101" s="15">
        <f>H101*(1-IF(I$2&lt;=2032,'MP-2016 factors'!BK82,HLOOKUP('MP-2016 factors'!$CE$2,'MP-2016 factors'!$CE$2:$CE$103,2+$A101-20)))</f>
        <v>0.95229399940052861</v>
      </c>
      <c r="J101" s="15">
        <f>I101*(1-IF(J$2&lt;=2032,'MP-2016 factors'!BL82,HLOOKUP('MP-2016 factors'!$CE$2,'MP-2016 factors'!$CE$2:$CE$103,2+$A101-20)))</f>
        <v>0.94362812400598384</v>
      </c>
      <c r="K101" s="15">
        <f>J101*(1-IF(K$2&lt;=2032,'MP-2016 factors'!BM82,HLOOKUP('MP-2016 factors'!$CE$2,'MP-2016 factors'!$CE$2:$CE$103,2+$A101-20)))</f>
        <v>0.9353241965147312</v>
      </c>
      <c r="L101" s="15">
        <f>K101*(1-IF(L$2&lt;=2032,'MP-2016 factors'!BN82,HLOOKUP('MP-2016 factors'!$CE$2,'MP-2016 factors'!$CE$2:$CE$103,2+$A101-20)))</f>
        <v>0.92746747326400747</v>
      </c>
      <c r="M101" s="15">
        <f>L101*(1-IF(M$2&lt;=2032,'MP-2016 factors'!BO82,HLOOKUP('MP-2016 factors'!$CE$2,'MP-2016 factors'!$CE$2:$CE$103,2+$A101-20)))</f>
        <v>0.92014048022522177</v>
      </c>
      <c r="N101" s="15">
        <f>M101*(1-IF(N$2&lt;=2032,'MP-2016 factors'!BP82,HLOOKUP('MP-2016 factors'!$CE$2,'MP-2016 factors'!$CE$2:$CE$103,2+$A101-20)))</f>
        <v>0.91323942662353264</v>
      </c>
      <c r="O101" s="15">
        <f>N101*(1-IF(O$2&lt;=2032,'MP-2016 factors'!BQ82,HLOOKUP('MP-2016 factors'!$CE$2,'MP-2016 factors'!$CE$2:$CE$103,2+$A101-20)))</f>
        <v>0.90666410275184317</v>
      </c>
      <c r="P101" s="15">
        <f>O101*(1-IF(P$2&lt;=2032,'MP-2016 factors'!BR82,HLOOKUP('MP-2016 factors'!$CE$2,'MP-2016 factors'!$CE$2:$CE$103,2+$A101-20)))</f>
        <v>0.90040812044285545</v>
      </c>
      <c r="Q101" s="15">
        <f>P101*(1-IF(Q$2&lt;=2032,'MP-2016 factors'!BS82,HLOOKUP('MP-2016 factors'!$CE$2,'MP-2016 factors'!$CE$2:$CE$103,2+$A101-20)))</f>
        <v>0.89446542684793251</v>
      </c>
      <c r="R101" s="15">
        <f>Q101*(1-IF(R$2&lt;=2032,'MP-2016 factors'!BT82,HLOOKUP('MP-2016 factors'!$CE$2,'MP-2016 factors'!$CE$2:$CE$103,2+$A101-20)))</f>
        <v>0.88874084811610576</v>
      </c>
      <c r="S101" s="15">
        <f>R101*(1-IF(S$2&lt;=2032,'MP-2016 factors'!BU82,HLOOKUP('MP-2016 factors'!$CE$2,'MP-2016 factors'!$CE$2:$CE$103,2+$A101-20)))</f>
        <v>0.88314178077297434</v>
      </c>
      <c r="T101" s="15">
        <f>S101*(1-IF(T$2&lt;=2032,'MP-2016 factors'!BV82,HLOOKUP('MP-2016 factors'!$CE$2,'MP-2016 factors'!$CE$2:$CE$103,2+$A101-20)))</f>
        <v>0.87757798755410465</v>
      </c>
      <c r="U101" s="15">
        <f>T101*(1-IF(U$2&lt;=2032,'MP-2016 factors'!BW82,HLOOKUP('MP-2016 factors'!$CE$2,'MP-2016 factors'!$CE$2:$CE$103,2+$A101-20)))</f>
        <v>0.87204924623251379</v>
      </c>
      <c r="V101" s="15">
        <f>U101*(1-IF(V$2&lt;=2032,'MP-2016 factors'!BX82,HLOOKUP('MP-2016 factors'!$CE$2,'MP-2016 factors'!$CE$2:$CE$103,2+$A101-20)))</f>
        <v>0.86655533598124901</v>
      </c>
      <c r="W101" s="15">
        <f>V101*(1-IF(W$2&lt;=2032,'MP-2016 factors'!BY82,HLOOKUP('MP-2016 factors'!$CE$2,'MP-2016 factors'!$CE$2:$CE$103,2+$A101-20)))</f>
        <v>0.86109603736456719</v>
      </c>
      <c r="X101" s="15">
        <f>W101*(1-IF(X$2&lt;=2032,'MP-2016 factors'!BZ82,HLOOKUP('MP-2016 factors'!$CE$2,'MP-2016 factors'!$CE$2:$CE$103,2+$A101-20)))</f>
        <v>0.85567113232917047</v>
      </c>
      <c r="Y101" s="15">
        <f>X101*(1-IF(Y$2&lt;=2032,'MP-2016 factors'!CA82,HLOOKUP('MP-2016 factors'!$CE$2,'MP-2016 factors'!$CE$2:$CE$103,2+$A101-20)))</f>
        <v>0.85019483708226384</v>
      </c>
      <c r="Z101" s="15">
        <f>Y101*(1-IF(Z$2&lt;=2032,'MP-2016 factors'!CB82,HLOOKUP('MP-2016 factors'!$CE$2,'MP-2016 factors'!$CE$2:$CE$103,2+$A101-20)))</f>
        <v>0.84475359012493734</v>
      </c>
      <c r="AA101" s="15">
        <f>Z101*(1-IF(AA$2&lt;=2032,'MP-2016 factors'!CC82,HLOOKUP('MP-2016 factors'!$CE$2,'MP-2016 factors'!$CE$2:$CE$103,2+$A101-20)))</f>
        <v>0.83926269178912527</v>
      </c>
      <c r="AB101" s="15">
        <f>AA101*(1-IF(AB$2&lt;=2032,'MP-2016 factors'!CD82,HLOOKUP('MP-2016 factors'!$CE$2,'MP-2016 factors'!$CE$2:$CE$103,2+$A101-20)))</f>
        <v>0.83372355802331699</v>
      </c>
      <c r="AC101" s="15">
        <f>AB101*(1-IF(AC$2&lt;=2032,'MP-2016 factors'!CE82,HLOOKUP('MP-2016 factors'!$CE$2,'MP-2016 factors'!$CE$2:$CE$103,2+$A101-20)))</f>
        <v>0.82805423782875842</v>
      </c>
      <c r="AD101" s="15">
        <f>AC101*(1-IF(AD$2&lt;=2032,'MP-2016 factors'!CF82,HLOOKUP('MP-2016 factors'!$CE$2,'MP-2016 factors'!$CE$2:$CE$103,2+$A101-20)))</f>
        <v>0.82242346901152286</v>
      </c>
      <c r="AE101" s="15">
        <f>AD101*(1-IF(AE$2&lt;=2032,'MP-2016 factors'!CG82,HLOOKUP('MP-2016 factors'!$CE$2,'MP-2016 factors'!$CE$2:$CE$103,2+$A101-20)))</f>
        <v>0.81683098942224452</v>
      </c>
      <c r="AF101" s="15">
        <f>AE101*(1-IF(AF$2&lt;=2032,'MP-2016 factors'!CH82,HLOOKUP('MP-2016 factors'!$CE$2,'MP-2016 factors'!$CE$2:$CE$103,2+$A101-20)))</f>
        <v>0.81127653869417327</v>
      </c>
      <c r="AG101" s="15">
        <f>AF101*(1-IF(AG$2&lt;=2032,'MP-2016 factors'!CI82,HLOOKUP('MP-2016 factors'!$CE$2,'MP-2016 factors'!$CE$2:$CE$103,2+$A101-20)))</f>
        <v>0.80575985823105289</v>
      </c>
      <c r="AH101" s="15">
        <f>AG101*(1-IF(AH$2&lt;=2032,'MP-2016 factors'!CJ82,HLOOKUP('MP-2016 factors'!$CE$2,'MP-2016 factors'!$CE$2:$CE$103,2+$A101-20)))</f>
        <v>0.80028069119508172</v>
      </c>
      <c r="AI101" s="15">
        <f>AH101*(1-IF(AI$2&lt;=2032,'MP-2016 factors'!CK82,HLOOKUP('MP-2016 factors'!$CE$2,'MP-2016 factors'!$CE$2:$CE$103,2+$A101-20)))</f>
        <v>0.7948387824949551</v>
      </c>
      <c r="AJ101" s="15">
        <f>AI101*(1-IF(AJ$2&lt;=2032,'MP-2016 factors'!CL82,HLOOKUP('MP-2016 factors'!$CE$2,'MP-2016 factors'!$CE$2:$CE$103,2+$A101-20)))</f>
        <v>0.78943387877398941</v>
      </c>
      <c r="AK101" s="15">
        <f>AJ101*(1-IF(AK$2&lt;=2032,'MP-2016 factors'!CM82,HLOOKUP('MP-2016 factors'!$CE$2,'MP-2016 factors'!$CE$2:$CE$103,2+$A101-20)))</f>
        <v>0.78406572839832622</v>
      </c>
      <c r="AL101" s="15">
        <f>AK101*(1-IF(AL$2&lt;=2032,'MP-2016 factors'!CN82,HLOOKUP('MP-2016 factors'!$CE$2,'MP-2016 factors'!$CE$2:$CE$103,2+$A101-20)))</f>
        <v>0.77873408144521761</v>
      </c>
      <c r="AM101" s="15">
        <f>AL101*(1-IF(AM$2&lt;=2032,'MP-2016 factors'!CO82,HLOOKUP('MP-2016 factors'!$CE$2,'MP-2016 factors'!$CE$2:$CE$103,2+$A101-20)))</f>
        <v>0.77343868969139007</v>
      </c>
      <c r="AN101" s="15">
        <f>AM101*(1-IF(AN$2&lt;=2032,'MP-2016 factors'!CP82,HLOOKUP('MP-2016 factors'!$CE$2,'MP-2016 factors'!$CE$2:$CE$103,2+$A101-20)))</f>
        <v>0.76817930660148859</v>
      </c>
      <c r="AO101" s="15">
        <f>AN101*(1-IF(AO$2&lt;=2032,'MP-2016 factors'!CQ82,HLOOKUP('MP-2016 factors'!$CE$2,'MP-2016 factors'!$CE$2:$CE$103,2+$A101-20)))</f>
        <v>0.76295568731659846</v>
      </c>
      <c r="AP101" s="15">
        <f>AO101*(1-IF(AP$2&lt;=2032,'MP-2016 factors'!CR82,HLOOKUP('MP-2016 factors'!$CE$2,'MP-2016 factors'!$CE$2:$CE$103,2+$A101-20)))</f>
        <v>0.75776758864284555</v>
      </c>
      <c r="AQ101" s="15">
        <f>AP101*(1-IF(AQ$2&lt;=2032,'MP-2016 factors'!CS82,HLOOKUP('MP-2016 factors'!$CE$2,'MP-2016 factors'!$CE$2:$CE$103,2+$A101-20)))</f>
        <v>0.75261476904007418</v>
      </c>
      <c r="AR101" s="15">
        <f>AQ101*(1-IF(AR$2&lt;=2032,'MP-2016 factors'!CT82,HLOOKUP('MP-2016 factors'!$CE$2,'MP-2016 factors'!$CE$2:$CE$103,2+$A101-20)))</f>
        <v>0.74749698861060165</v>
      </c>
      <c r="AS101" s="15">
        <f>AR101*(1-IF(AS$2&lt;=2032,'MP-2016 factors'!CU82,HLOOKUP('MP-2016 factors'!$CE$2,'MP-2016 factors'!$CE$2:$CE$103,2+$A101-20)))</f>
        <v>0.74241400908804955</v>
      </c>
      <c r="AT101" s="15">
        <f>AS101*(1-IF(AT$2&lt;=2032,'MP-2016 factors'!CV82,HLOOKUP('MP-2016 factors'!$CE$2,'MP-2016 factors'!$CE$2:$CE$103,2+$A101-20)))</f>
        <v>0.73736559382625078</v>
      </c>
      <c r="AU101" s="15">
        <f>AT101*(1-IF(AU$2&lt;=2032,'MP-2016 factors'!CW82,HLOOKUP('MP-2016 factors'!$CE$2,'MP-2016 factors'!$CE$2:$CE$103,2+$A101-20)))</f>
        <v>0.73235150778823221</v>
      </c>
      <c r="AV101" s="15">
        <f>AU101*(1-IF(AV$2&lt;=2032,'MP-2016 factors'!CX82,HLOOKUP('MP-2016 factors'!$CE$2,'MP-2016 factors'!$CE$2:$CE$103,2+$A101-20)))</f>
        <v>0.72737151753527218</v>
      </c>
      <c r="AW101" s="15">
        <f>AV101*(1-IF(AW$2&lt;=2032,'MP-2016 factors'!CY82,HLOOKUP('MP-2016 factors'!$CE$2,'MP-2016 factors'!$CE$2:$CE$103,2+$A101-20)))</f>
        <v>0.72242539121603233</v>
      </c>
      <c r="AX101" s="15">
        <f>AW101*(1-IF(AX$2&lt;=2032,'MP-2016 factors'!CZ82,HLOOKUP('MP-2016 factors'!$CE$2,'MP-2016 factors'!$CE$2:$CE$103,2+$A101-20)))</f>
        <v>0.71751289855576328</v>
      </c>
      <c r="AY101" s="15">
        <f>AX101*(1-IF(AY$2&lt;=2032,'MP-2016 factors'!DA82,HLOOKUP('MP-2016 factors'!$CE$2,'MP-2016 factors'!$CE$2:$CE$103,2+$A101-20)))</f>
        <v>0.71263381084558408</v>
      </c>
      <c r="AZ101" s="15">
        <f>AY101*(1-IF(AZ$2&lt;=2032,'MP-2016 factors'!DB82,HLOOKUP('MP-2016 factors'!$CE$2,'MP-2016 factors'!$CE$2:$CE$103,2+$A101-20)))</f>
        <v>0.70778790093183408</v>
      </c>
      <c r="BA101" s="15">
        <f>AZ101*(1-IF(BA$2&lt;=2032,'MP-2016 factors'!DC82,HLOOKUP('MP-2016 factors'!$CE$2,'MP-2016 factors'!$CE$2:$CE$103,2+$A101-20)))</f>
        <v>0.70297494320549758</v>
      </c>
      <c r="BB101" s="15">
        <f>BA101*(1-IF(BB$2&lt;=2032,'MP-2016 factors'!DD82,HLOOKUP('MP-2016 factors'!$CE$2,'MP-2016 factors'!$CE$2:$CE$103,2+$A101-20)))</f>
        <v>0.69819471359170016</v>
      </c>
      <c r="BC101" s="15">
        <f>BB101*(1-IF(BC$2&lt;=2032,'MP-2016 factors'!DE82,HLOOKUP('MP-2016 factors'!$CE$2,'MP-2016 factors'!$CE$2:$CE$103,2+$A101-20)))</f>
        <v>0.69344698953927653</v>
      </c>
      <c r="BD101" s="15">
        <f>BC101*(1-IF(BD$2&lt;=2032,'MP-2016 factors'!DF82,HLOOKUP('MP-2016 factors'!$CE$2,'MP-2016 factors'!$CE$2:$CE$103,2+$A101-20)))</f>
        <v>0.68873155001040942</v>
      </c>
      <c r="BE101" s="15">
        <f>BD101*(1-IF(BE$2&lt;=2032,'MP-2016 factors'!DG82,HLOOKUP('MP-2016 factors'!$CE$2,'MP-2016 factors'!$CE$2:$CE$103,2+$A101-20)))</f>
        <v>0.68404817547033858</v>
      </c>
      <c r="BF101" s="15">
        <f>BE101*(1-IF(BF$2&lt;=2032,'MP-2016 factors'!DH82,HLOOKUP('MP-2016 factors'!$CE$2,'MP-2016 factors'!$CE$2:$CE$103,2+$A101-20)))</f>
        <v>0.67939664787714027</v>
      </c>
      <c r="BG101" s="15">
        <f>BF101*(1-IF(BG$2&lt;=2032,'MP-2016 factors'!DI82,HLOOKUP('MP-2016 factors'!$CE$2,'MP-2016 factors'!$CE$2:$CE$103,2+$A101-20)))</f>
        <v>0.67477675067157572</v>
      </c>
      <c r="BH101" s="15">
        <f>BG101*(1-IF(BH$2&lt;=2032,'MP-2016 factors'!DJ82,HLOOKUP('MP-2016 factors'!$CE$2,'MP-2016 factors'!$CE$2:$CE$103,2+$A101-20)))</f>
        <v>0.67018826876700899</v>
      </c>
      <c r="BI101" s="15">
        <f>BH101*(1-IF(BI$2&lt;=2032,'MP-2016 factors'!DK82,HLOOKUP('MP-2016 factors'!$CE$2,'MP-2016 factors'!$CE$2:$CE$103,2+$A101-20)))</f>
        <v>0.66563098853939329</v>
      </c>
      <c r="BJ101" s="15">
        <f>BI101*(1-IF(BJ$2&lt;=2032,'MP-2016 factors'!DL82,HLOOKUP('MP-2016 factors'!$CE$2,'MP-2016 factors'!$CE$2:$CE$103,2+$A101-20)))</f>
        <v>0.66110469781732539</v>
      </c>
      <c r="BK101" s="15">
        <f>BJ101*(1-IF(BK$2&lt;=2032,'MP-2016 factors'!DM82,HLOOKUP('MP-2016 factors'!$CE$2,'MP-2016 factors'!$CE$2:$CE$103,2+$A101-20)))</f>
        <v>0.65660918587216754</v>
      </c>
      <c r="BL101" s="15">
        <f>BK101*(1-IF(BL$2&lt;=2032,'MP-2016 factors'!DN82,HLOOKUP('MP-2016 factors'!$CE$2,'MP-2016 factors'!$CE$2:$CE$103,2+$A101-20)))</f>
        <v>0.65214424340823673</v>
      </c>
      <c r="BM101" s="15">
        <f>BL101*(1-IF(BM$2&lt;=2032,'MP-2016 factors'!DO82,HLOOKUP('MP-2016 factors'!$CE$2,'MP-2016 factors'!$CE$2:$CE$103,2+$A101-20)))</f>
        <v>0.64770966255306073</v>
      </c>
      <c r="BN101" s="15">
        <f>BM101*(1-IF(BN$2&lt;=2032,'MP-2016 factors'!DP82,HLOOKUP('MP-2016 factors'!$CE$2,'MP-2016 factors'!$CE$2:$CE$103,2+$A101-20)))</f>
        <v>0.64330523684769991</v>
      </c>
      <c r="BO101" s="15">
        <f>BN101*(1-IF(BO$2&lt;=2032,'MP-2016 factors'!DQ82,HLOOKUP('MP-2016 factors'!$CE$2,'MP-2016 factors'!$CE$2:$CE$103,2+$A101-20)))</f>
        <v>0.63893076123713555</v>
      </c>
      <c r="BP101" s="15">
        <f>BO101*(1-IF(BP$2&lt;=2032,'MP-2016 factors'!DR82,HLOOKUP('MP-2016 factors'!$CE$2,'MP-2016 factors'!$CE$2:$CE$103,2+$A101-20)))</f>
        <v>0.63458603206072306</v>
      </c>
      <c r="BQ101" s="15">
        <f>BP101*(1-IF(BQ$2&lt;=2032,'MP-2016 factors'!DS82,HLOOKUP('MP-2016 factors'!$CE$2,'MP-2016 factors'!$CE$2:$CE$103,2+$A101-20)))</f>
        <v>0.63027084704271008</v>
      </c>
      <c r="BR101" s="15">
        <f>BQ101*(1-IF(BR$2&lt;=2032,'MP-2016 factors'!DT82,HLOOKUP('MP-2016 factors'!$CE$2,'MP-2016 factors'!$CE$2:$CE$103,2+$A101-20)))</f>
        <v>0.62598500528281964</v>
      </c>
      <c r="BS101" s="15">
        <f>BR101*(1-IF(BS$2&lt;=2032,'MP-2016 factors'!DU82,HLOOKUP('MP-2016 factors'!$CE$2,'MP-2016 factors'!$CE$2:$CE$103,2+$A101-20)))</f>
        <v>0.62172830724689643</v>
      </c>
      <c r="BT101" s="15">
        <f>BS101*(1-IF(BT$2&lt;=2032,'MP-2016 factors'!DV82,HLOOKUP('MP-2016 factors'!$CE$2,'MP-2016 factors'!$CE$2:$CE$103,2+$A101-20)))</f>
        <v>0.61750055475761756</v>
      </c>
      <c r="BU101" s="15">
        <f>BT101*(1-IF(BU$2&lt;=2032,'MP-2016 factors'!DW82,HLOOKUP('MP-2016 factors'!$CE$2,'MP-2016 factors'!$CE$2:$CE$103,2+$A101-20)))</f>
        <v>0.61330155098526573</v>
      </c>
      <c r="BV101" s="15">
        <f>BU101*(1-IF(BV$2&lt;=2032,'MP-2016 factors'!DX82,HLOOKUP('MP-2016 factors'!$CE$2,'MP-2016 factors'!$CE$2:$CE$103,2+$A101-20)))</f>
        <v>0.60913110043856589</v>
      </c>
      <c r="BW101" s="15">
        <f>BV101*(1-IF(BW$2&lt;=2032,'MP-2016 factors'!DY82,HLOOKUP('MP-2016 factors'!$CE$2,'MP-2016 factors'!$CE$2:$CE$103,2+$A101-20)))</f>
        <v>0.60498900895558361</v>
      </c>
      <c r="BX101" s="15">
        <f>BW101*(1-IF(BX$2&lt;=2032,'MP-2016 factors'!DZ82,HLOOKUP('MP-2016 factors'!$CE$2,'MP-2016 factors'!$CE$2:$CE$103,2+$A101-20)))</f>
        <v>0.60087508369468567</v>
      </c>
      <c r="BY101" s="15">
        <f>BX101*(1-IF(BY$2&lt;=2032,'MP-2016 factors'!EA82,HLOOKUP('MP-2016 factors'!$CE$2,'MP-2016 factors'!$CE$2:$CE$103,2+$A101-20)))</f>
        <v>0.59678913312556181</v>
      </c>
      <c r="BZ101" s="15">
        <f>BY101*(1-IF(BZ$2&lt;=2032,'MP-2016 factors'!EB82,HLOOKUP('MP-2016 factors'!$CE$2,'MP-2016 factors'!$CE$2:$CE$103,2+$A101-20)))</f>
        <v>0.59273096702030792</v>
      </c>
      <c r="CA101" s="15">
        <f>BZ101*(1-IF(CA$2&lt;=2032,'MP-2016 factors'!EC82,HLOOKUP('MP-2016 factors'!$CE$2,'MP-2016 factors'!$CE$2:$CE$103,2+$A101-20)))</f>
        <v>0.58870039644456984</v>
      </c>
      <c r="CB101" s="15">
        <f>CA101*(1-IF(CB$2&lt;=2032,'MP-2016 factors'!ED82,HLOOKUP('MP-2016 factors'!$CE$2,'MP-2016 factors'!$CE$2:$CE$103,2+$A101-20)))</f>
        <v>0.58469723374874671</v>
      </c>
      <c r="CC101" s="15">
        <f>CB101*(1-IF(CC$2&lt;=2032,'MP-2016 factors'!EE82,HLOOKUP('MP-2016 factors'!$CE$2,'MP-2016 factors'!$CE$2:$CE$103,2+$A101-20)))</f>
        <v>0.5807212925592552</v>
      </c>
      <c r="CD101" s="15">
        <f>CC101*(1-IF(CD$2&lt;=2032,'MP-2016 factors'!EF82,HLOOKUP('MP-2016 factors'!$CE$2,'MP-2016 factors'!$CE$2:$CE$103,2+$A101-20)))</f>
        <v>0.57677238776985229</v>
      </c>
      <c r="CE101" s="15">
        <f>CD101*(1-IF(CE$2&lt;=2032,'MP-2016 factors'!EG82,HLOOKUP('MP-2016 factors'!$CE$2,'MP-2016 factors'!$CE$2:$CE$103,2+$A101-20)))</f>
        <v>0.57285033553301723</v>
      </c>
      <c r="CF101" s="15">
        <f>CE101*(1-IF(CF$2&lt;=2032,'MP-2016 factors'!EH82,HLOOKUP('MP-2016 factors'!$CE$2,'MP-2016 factors'!$CE$2:$CE$103,2+$A101-20)))</f>
        <v>0.56895495325139267</v>
      </c>
      <c r="CG101" s="15">
        <f>CF101*(1-IF(CG$2&lt;=2032,'MP-2016 factors'!EI82,HLOOKUP('MP-2016 factors'!$CE$2,'MP-2016 factors'!$CE$2:$CE$103,2+$A101-20)))</f>
        <v>0.56508605956928315</v>
      </c>
      <c r="CH101" s="15">
        <f>CG101*(1-IF(CH$2&lt;=2032,'MP-2016 factors'!EJ82,HLOOKUP('MP-2016 factors'!$CE$2,'MP-2016 factors'!$CE$2:$CE$103,2+$A101-20)))</f>
        <v>0.56124347436421196</v>
      </c>
      <c r="CI101" s="15">
        <f>CH101*(1-IF(CI$2&lt;=2032,'MP-2016 factors'!EK82,HLOOKUP('MP-2016 factors'!$CE$2,'MP-2016 factors'!$CE$2:$CE$103,2+$A101-20)))</f>
        <v>0.55742701873853528</v>
      </c>
      <c r="CJ101" s="15">
        <f>CI101*(1-IF(CJ$2&lt;=2032,'MP-2016 factors'!EL82,HLOOKUP('MP-2016 factors'!$CE$2,'MP-2016 factors'!$CE$2:$CE$103,2+$A101-20)))</f>
        <v>0.55363651501111322</v>
      </c>
      <c r="CK101" s="15">
        <f>CJ101*(1-IF(CK$2&lt;=2032,'MP-2016 factors'!EM82,HLOOKUP('MP-2016 factors'!$CE$2,'MP-2016 factors'!$CE$2:$CE$103,2+$A101-20)))</f>
        <v>0.54987178670903758</v>
      </c>
      <c r="CL101" s="15">
        <f>CK101*(1-IF(CL$2&lt;=2032,'MP-2016 factors'!EN82,HLOOKUP('MP-2016 factors'!$CE$2,'MP-2016 factors'!$CE$2:$CE$103,2+$A101-20)))</f>
        <v>0.54613265855941606</v>
      </c>
      <c r="CM101" s="15">
        <f>CL101*(1-IF(CM$2&lt;=2032,'MP-2016 factors'!EO82,HLOOKUP('MP-2016 factors'!$CE$2,'MP-2016 factors'!$CE$2:$CE$103,2+$A101-20)))</f>
        <v>0.54241895648121197</v>
      </c>
      <c r="CN101" s="15">
        <f>CM101*(1-IF(CN$2&lt;=2032,'MP-2016 factors'!EP82,HLOOKUP('MP-2016 factors'!$CE$2,'MP-2016 factors'!$CE$2:$CE$103,2+$A101-20)))</f>
        <v>0.53873050757713969</v>
      </c>
      <c r="CO101" s="15">
        <f>CN101*(1-IF(CO$2&lt;=2032,'MP-2016 factors'!EQ82,HLOOKUP('MP-2016 factors'!$CE$2,'MP-2016 factors'!$CE$2:$CE$103,2+$A101-20)))</f>
        <v>0.53506714012561518</v>
      </c>
      <c r="CP101" s="15">
        <f>CO101*(1-IF(CP$2&lt;=2032,'MP-2016 factors'!ER82,HLOOKUP('MP-2016 factors'!$CE$2,'MP-2016 factors'!$CE$2:$CE$103,2+$A101-20)))</f>
        <v>0.53142868357276096</v>
      </c>
      <c r="CQ101" s="15">
        <f>CP101*(1-IF(CQ$2&lt;=2032,'MP-2016 factors'!ES82,HLOOKUP('MP-2016 factors'!$CE$2,'MP-2016 factors'!$CE$2:$CE$103,2+$A101-20)))</f>
        <v>0.52781496852446619</v>
      </c>
      <c r="CR101" s="15">
        <f>CQ101*(1-IF(CR$2&lt;=2032,'MP-2016 factors'!ET82,HLOOKUP('MP-2016 factors'!$CE$2,'MP-2016 factors'!$CE$2:$CE$103,2+$A101-20)))</f>
        <v>0.52422582673849982</v>
      </c>
      <c r="CS101" s="15">
        <f>CR101*(1-IF(CS$2&lt;=2032,'MP-2016 factors'!EU82,HLOOKUP('MP-2016 factors'!$CE$2,'MP-2016 factors'!$CE$2:$CE$103,2+$A101-20)))</f>
        <v>0.52066109111667802</v>
      </c>
      <c r="CT101" s="15">
        <f>CS101*(1-IF(CT$2&lt;=2032,'MP-2016 factors'!EV82,HLOOKUP('MP-2016 factors'!$CE$2,'MP-2016 factors'!$CE$2:$CE$103,2+$A101-20)))</f>
        <v>0.51712059569708457</v>
      </c>
      <c r="CU101" s="15">
        <f>CT101*(1-IF(CU$2&lt;=2032,'MP-2016 factors'!EW82,HLOOKUP('MP-2016 factors'!$CE$2,'MP-2016 factors'!$CE$2:$CE$103,2+$A101-20)))</f>
        <v>0.51360417564634442</v>
      </c>
      <c r="CV101" s="15">
        <f>CU101*(1-IF(CV$2&lt;=2032,'MP-2016 factors'!EX82,HLOOKUP('MP-2016 factors'!$CE$2,'MP-2016 factors'!$CE$2:$CE$103,2+$A101-20)))</f>
        <v>0.51011166725194923</v>
      </c>
      <c r="CW101" s="15">
        <f>CV101*(1-IF(CW$2&lt;=2032,'MP-2016 factors'!EY82,HLOOKUP('MP-2016 factors'!$CE$2,'MP-2016 factors'!$CE$2:$CE$103,2+$A101-20)))</f>
        <v>0.50664290791463595</v>
      </c>
      <c r="CX101" s="15">
        <f>CW101*(1-IF(CX$2&lt;=2032,'MP-2016 factors'!EZ82,HLOOKUP('MP-2016 factors'!$CE$2,'MP-2016 factors'!$CE$2:$CE$103,2+$A101-20)))</f>
        <v>0.50319773614081642</v>
      </c>
      <c r="CY101" s="15">
        <f>CX101*(1-IF(CY$2&lt;=2032,'MP-2016 factors'!FA82,HLOOKUP('MP-2016 factors'!$CE$2,'MP-2016 factors'!$CE$2:$CE$103,2+$A101-20)))</f>
        <v>0.49977599153505886</v>
      </c>
      <c r="CZ101" s="15">
        <f>CY101*(1-IF(CZ$2&lt;=2032,'MP-2016 factors'!FB82,HLOOKUP('MP-2016 factors'!$CE$2,'MP-2016 factors'!$CE$2:$CE$103,2+$A101-20)))</f>
        <v>0.49637751479262043</v>
      </c>
      <c r="DA101" s="15">
        <f>CZ101*(1-IF(DA$2&lt;=2032,'MP-2016 factors'!FC82,HLOOKUP('MP-2016 factors'!$CE$2,'MP-2016 factors'!$CE$2:$CE$103,2+$A101-20)))</f>
        <v>0.4930021476920306</v>
      </c>
      <c r="DB101" s="15">
        <f>DA101*(1-IF(DB$2&lt;=2032,'MP-2016 factors'!FD82,HLOOKUP('MP-2016 factors'!$CE$2,'MP-2016 factors'!$CE$2:$CE$103,2+$A101-20)))</f>
        <v>0.4896497330877248</v>
      </c>
      <c r="DC101" s="15">
        <f>DB101*(1-IF(DC$2&lt;=2032,'MP-2016 factors'!FE82,HLOOKUP('MP-2016 factors'!$CE$2,'MP-2016 factors'!$CE$2:$CE$103,2+$A101-20)))</f>
        <v>0.48632011490272825</v>
      </c>
      <c r="DD101" s="15">
        <f>DC101*(1-IF(DD$2&lt;=2032,'MP-2016 factors'!FF82,HLOOKUP('MP-2016 factors'!$CE$2,'MP-2016 factors'!$CE$2:$CE$103,2+$A101-20)))</f>
        <v>0.48301313812138968</v>
      </c>
      <c r="DE101" s="15">
        <f>DD101*(1-IF(DE$2&lt;=2032,'MP-2016 factors'!FG82,HLOOKUP('MP-2016 factors'!$CE$2,'MP-2016 factors'!$CE$2:$CE$103,2+$A101-20)))</f>
        <v>0.4797286487821642</v>
      </c>
      <c r="DF101" s="15">
        <f>DE101*(1-IF(DF$2&lt;=2032,'MP-2016 factors'!FH82,HLOOKUP('MP-2016 factors'!$CE$2,'MP-2016 factors'!$CE$2:$CE$103,2+$A101-20)))</f>
        <v>0.47646649397044549</v>
      </c>
    </row>
    <row r="102" spans="1:110" x14ac:dyDescent="0.25">
      <c r="A102">
        <f t="shared" si="17"/>
        <v>100</v>
      </c>
      <c r="B102" s="15">
        <v>1</v>
      </c>
      <c r="C102" s="15">
        <f>B102*(1-IF(C$2&lt;=2032,'MP-2016 factors'!BE83,HLOOKUP('MP-2016 factors'!$CE$2,'MP-2016 factors'!$CE$2:$CE$103,2+$A102-20)))</f>
        <v>0.99619999999999997</v>
      </c>
      <c r="D102" s="15">
        <f>C102*(1-IF(D$2&lt;=2032,'MP-2016 factors'!BF83,HLOOKUP('MP-2016 factors'!$CE$2,'MP-2016 factors'!$CE$2:$CE$103,2+$A102-20)))</f>
        <v>0.99131861999999993</v>
      </c>
      <c r="E102" s="15">
        <f>D102*(1-IF(E$2&lt;=2032,'MP-2016 factors'!BG83,HLOOKUP('MP-2016 factors'!$CE$2,'MP-2016 factors'!$CE$2:$CE$103,2+$A102-20)))</f>
        <v>0.98556897200399995</v>
      </c>
      <c r="F102" s="15">
        <f>E102*(1-IF(F$2&lt;=2032,'MP-2016 factors'!BH83,HLOOKUP('MP-2016 factors'!$CE$2,'MP-2016 factors'!$CE$2:$CE$103,2+$A102-20)))</f>
        <v>0.97896565989157314</v>
      </c>
      <c r="G102" s="15">
        <f>F102*(1-IF(G$2&lt;=2032,'MP-2016 factors'!BI83,HLOOKUP('MP-2016 factors'!$CE$2,'MP-2016 factors'!$CE$2:$CE$103,2+$A102-20)))</f>
        <v>0.97172131400837558</v>
      </c>
      <c r="H102" s="15">
        <f>G102*(1-IF(H$2&lt;=2032,'MP-2016 factors'!BJ83,HLOOKUP('MP-2016 factors'!$CE$2,'MP-2016 factors'!$CE$2:$CE$103,2+$A102-20)))</f>
        <v>0.96375319923350689</v>
      </c>
      <c r="I102" s="15">
        <f>H102*(1-IF(I$2&lt;=2032,'MP-2016 factors'!BK83,HLOOKUP('MP-2016 factors'!$CE$2,'MP-2016 factors'!$CE$2:$CE$103,2+$A102-20)))</f>
        <v>0.95517579576032863</v>
      </c>
      <c r="J102" s="15">
        <f>I102*(1-IF(J$2&lt;=2032,'MP-2016 factors'!BL83,HLOOKUP('MP-2016 factors'!$CE$2,'MP-2016 factors'!$CE$2:$CE$103,2+$A102-20)))</f>
        <v>0.9469612839167898</v>
      </c>
      <c r="K102" s="15">
        <f>J102*(1-IF(K$2&lt;=2032,'MP-2016 factors'!BM83,HLOOKUP('MP-2016 factors'!$CE$2,'MP-2016 factors'!$CE$2:$CE$103,2+$A102-20)))</f>
        <v>0.9391962013886721</v>
      </c>
      <c r="L102" s="15">
        <f>K102*(1-IF(L$2&lt;=2032,'MP-2016 factors'!BN83,HLOOKUP('MP-2016 factors'!$CE$2,'MP-2016 factors'!$CE$2:$CE$103,2+$A102-20)))</f>
        <v>0.93187047101784048</v>
      </c>
      <c r="M102" s="15">
        <f>L102*(1-IF(M$2&lt;=2032,'MP-2016 factors'!BO83,HLOOKUP('MP-2016 factors'!$CE$2,'MP-2016 factors'!$CE$2:$CE$103,2+$A102-20)))</f>
        <v>0.92497462953230847</v>
      </c>
      <c r="N102" s="15">
        <f>M102*(1-IF(N$2&lt;=2032,'MP-2016 factors'!BP83,HLOOKUP('MP-2016 factors'!$CE$2,'MP-2016 factors'!$CE$2:$CE$103,2+$A102-20)))</f>
        <v>0.91840730966262907</v>
      </c>
      <c r="O102" s="15">
        <f>N102*(1-IF(O$2&lt;=2032,'MP-2016 factors'!BQ83,HLOOKUP('MP-2016 factors'!$CE$2,'MP-2016 factors'!$CE$2:$CE$103,2+$A102-20)))</f>
        <v>0.91225398068788943</v>
      </c>
      <c r="P102" s="15">
        <f>O102*(1-IF(P$2&lt;=2032,'MP-2016 factors'!BR83,HLOOKUP('MP-2016 factors'!$CE$2,'MP-2016 factors'!$CE$2:$CE$103,2+$A102-20)))</f>
        <v>0.90641555521148698</v>
      </c>
      <c r="Q102" s="15">
        <f>P102*(1-IF(Q$2&lt;=2032,'MP-2016 factors'!BS83,HLOOKUP('MP-2016 factors'!$CE$2,'MP-2016 factors'!$CE$2:$CE$103,2+$A102-20)))</f>
        <v>0.90079577876917583</v>
      </c>
      <c r="R102" s="15">
        <f>Q102*(1-IF(R$2&lt;=2032,'MP-2016 factors'!BT83,HLOOKUP('MP-2016 factors'!$CE$2,'MP-2016 factors'!$CE$2:$CE$103,2+$A102-20)))</f>
        <v>0.89539100409656081</v>
      </c>
      <c r="S102" s="15">
        <f>R102*(1-IF(S$2&lt;=2032,'MP-2016 factors'!BU83,HLOOKUP('MP-2016 factors'!$CE$2,'MP-2016 factors'!$CE$2:$CE$103,2+$A102-20)))</f>
        <v>0.89010819717239109</v>
      </c>
      <c r="T102" s="15">
        <f>S102*(1-IF(T$2&lt;=2032,'MP-2016 factors'!BV83,HLOOKUP('MP-2016 factors'!$CE$2,'MP-2016 factors'!$CE$2:$CE$103,2+$A102-20)))</f>
        <v>0.88485655880907399</v>
      </c>
      <c r="U102" s="15">
        <f>T102*(1-IF(U$2&lt;=2032,'MP-2016 factors'!BW83,HLOOKUP('MP-2016 factors'!$CE$2,'MP-2016 factors'!$CE$2:$CE$103,2+$A102-20)))</f>
        <v>0.87963590511210044</v>
      </c>
      <c r="V102" s="15">
        <f>U102*(1-IF(V$2&lt;=2032,'MP-2016 factors'!BX83,HLOOKUP('MP-2016 factors'!$CE$2,'MP-2016 factors'!$CE$2:$CE$103,2+$A102-20)))</f>
        <v>0.87444605327193903</v>
      </c>
      <c r="W102" s="15">
        <f>V102*(1-IF(W$2&lt;=2032,'MP-2016 factors'!BY83,HLOOKUP('MP-2016 factors'!$CE$2,'MP-2016 factors'!$CE$2:$CE$103,2+$A102-20)))</f>
        <v>0.86928682155763459</v>
      </c>
      <c r="X102" s="15">
        <f>W102*(1-IF(X$2&lt;=2032,'MP-2016 factors'!BZ83,HLOOKUP('MP-2016 factors'!$CE$2,'MP-2016 factors'!$CE$2:$CE$103,2+$A102-20)))</f>
        <v>0.8641580293104445</v>
      </c>
      <c r="Y102" s="15">
        <f>X102*(1-IF(Y$2&lt;=2032,'MP-2016 factors'!CA83,HLOOKUP('MP-2016 factors'!$CE$2,'MP-2016 factors'!$CE$2:$CE$103,2+$A102-20)))</f>
        <v>0.85897308113458182</v>
      </c>
      <c r="Z102" s="15">
        <f>Y102*(1-IF(Z$2&lt;=2032,'MP-2016 factors'!CB83,HLOOKUP('MP-2016 factors'!$CE$2,'MP-2016 factors'!$CE$2:$CE$103,2+$A102-20)))</f>
        <v>0.85381924264777431</v>
      </c>
      <c r="AA102" s="15">
        <f>Z102*(1-IF(AA$2&lt;=2032,'MP-2016 factors'!CC83,HLOOKUP('MP-2016 factors'!$CE$2,'MP-2016 factors'!$CE$2:$CE$103,2+$A102-20)))</f>
        <v>0.84861094526762293</v>
      </c>
      <c r="AB102" s="15">
        <f>AA102*(1-IF(AB$2&lt;=2032,'MP-2016 factors'!CD83,HLOOKUP('MP-2016 factors'!$CE$2,'MP-2016 factors'!$CE$2:$CE$103,2+$A102-20)))</f>
        <v>0.84334955740696371</v>
      </c>
      <c r="AC102" s="15">
        <f>AB102*(1-IF(AC$2&lt;=2032,'MP-2016 factors'!CE83,HLOOKUP('MP-2016 factors'!$CE$2,'MP-2016 factors'!$CE$2:$CE$103,2+$A102-20)))</f>
        <v>0.83795212023955923</v>
      </c>
      <c r="AD102" s="15">
        <f>AC102*(1-IF(AD$2&lt;=2032,'MP-2016 factors'!CF83,HLOOKUP('MP-2016 factors'!$CE$2,'MP-2016 factors'!$CE$2:$CE$103,2+$A102-20)))</f>
        <v>0.83258922667002611</v>
      </c>
      <c r="AE102" s="15">
        <f>AD102*(1-IF(AE$2&lt;=2032,'MP-2016 factors'!CG83,HLOOKUP('MP-2016 factors'!$CE$2,'MP-2016 factors'!$CE$2:$CE$103,2+$A102-20)))</f>
        <v>0.82726065561933793</v>
      </c>
      <c r="AF102" s="15">
        <f>AE102*(1-IF(AF$2&lt;=2032,'MP-2016 factors'!CH83,HLOOKUP('MP-2016 factors'!$CE$2,'MP-2016 factors'!$CE$2:$CE$103,2+$A102-20)))</f>
        <v>0.82196618742337424</v>
      </c>
      <c r="AG102" s="15">
        <f>AF102*(1-IF(AG$2&lt;=2032,'MP-2016 factors'!CI83,HLOOKUP('MP-2016 factors'!$CE$2,'MP-2016 factors'!$CE$2:$CE$103,2+$A102-20)))</f>
        <v>0.8167056038238647</v>
      </c>
      <c r="AH102" s="15">
        <f>AG102*(1-IF(AH$2&lt;=2032,'MP-2016 factors'!CJ83,HLOOKUP('MP-2016 factors'!$CE$2,'MP-2016 factors'!$CE$2:$CE$103,2+$A102-20)))</f>
        <v>0.81147868795939204</v>
      </c>
      <c r="AI102" s="15">
        <f>AH102*(1-IF(AI$2&lt;=2032,'MP-2016 factors'!CK83,HLOOKUP('MP-2016 factors'!$CE$2,'MP-2016 factors'!$CE$2:$CE$103,2+$A102-20)))</f>
        <v>0.806285224356452</v>
      </c>
      <c r="AJ102" s="15">
        <f>AI102*(1-IF(AJ$2&lt;=2032,'MP-2016 factors'!CL83,HLOOKUP('MP-2016 factors'!$CE$2,'MP-2016 factors'!$CE$2:$CE$103,2+$A102-20)))</f>
        <v>0.80112499892057076</v>
      </c>
      <c r="AK102" s="15">
        <f>AJ102*(1-IF(AK$2&lt;=2032,'MP-2016 factors'!CM83,HLOOKUP('MP-2016 factors'!$CE$2,'MP-2016 factors'!$CE$2:$CE$103,2+$A102-20)))</f>
        <v>0.79599779892747913</v>
      </c>
      <c r="AL102" s="15">
        <f>AK102*(1-IF(AL$2&lt;=2032,'MP-2016 factors'!CN83,HLOOKUP('MP-2016 factors'!$CE$2,'MP-2016 factors'!$CE$2:$CE$103,2+$A102-20)))</f>
        <v>0.7909034130143433</v>
      </c>
      <c r="AM102" s="15">
        <f>AL102*(1-IF(AM$2&lt;=2032,'MP-2016 factors'!CO83,HLOOKUP('MP-2016 factors'!$CE$2,'MP-2016 factors'!$CE$2:$CE$103,2+$A102-20)))</f>
        <v>0.78584163117105155</v>
      </c>
      <c r="AN102" s="15">
        <f>AM102*(1-IF(AN$2&lt;=2032,'MP-2016 factors'!CP83,HLOOKUP('MP-2016 factors'!$CE$2,'MP-2016 factors'!$CE$2:$CE$103,2+$A102-20)))</f>
        <v>0.78081224473155686</v>
      </c>
      <c r="AO102" s="15">
        <f>AN102*(1-IF(AO$2&lt;=2032,'MP-2016 factors'!CQ83,HLOOKUP('MP-2016 factors'!$CE$2,'MP-2016 factors'!$CE$2:$CE$103,2+$A102-20)))</f>
        <v>0.77581504636527487</v>
      </c>
      <c r="AP102" s="15">
        <f>AO102*(1-IF(AP$2&lt;=2032,'MP-2016 factors'!CR83,HLOOKUP('MP-2016 factors'!$CE$2,'MP-2016 factors'!$CE$2:$CE$103,2+$A102-20)))</f>
        <v>0.77084983006853713</v>
      </c>
      <c r="AQ102" s="15">
        <f>AP102*(1-IF(AQ$2&lt;=2032,'MP-2016 factors'!CS83,HLOOKUP('MP-2016 factors'!$CE$2,'MP-2016 factors'!$CE$2:$CE$103,2+$A102-20)))</f>
        <v>0.76591639115609855</v>
      </c>
      <c r="AR102" s="15">
        <f>AQ102*(1-IF(AR$2&lt;=2032,'MP-2016 factors'!CT83,HLOOKUP('MP-2016 factors'!$CE$2,'MP-2016 factors'!$CE$2:$CE$103,2+$A102-20)))</f>
        <v>0.7610145262526995</v>
      </c>
      <c r="AS102" s="15">
        <f>AR102*(1-IF(AS$2&lt;=2032,'MP-2016 factors'!CU83,HLOOKUP('MP-2016 factors'!$CE$2,'MP-2016 factors'!$CE$2:$CE$103,2+$A102-20)))</f>
        <v>0.75614403328468227</v>
      </c>
      <c r="AT102" s="15">
        <f>AS102*(1-IF(AT$2&lt;=2032,'MP-2016 factors'!CV83,HLOOKUP('MP-2016 factors'!$CE$2,'MP-2016 factors'!$CE$2:$CE$103,2+$A102-20)))</f>
        <v>0.75130471147166034</v>
      </c>
      <c r="AU102" s="15">
        <f>AT102*(1-IF(AU$2&lt;=2032,'MP-2016 factors'!CW83,HLOOKUP('MP-2016 factors'!$CE$2,'MP-2016 factors'!$CE$2:$CE$103,2+$A102-20)))</f>
        <v>0.74649636131824171</v>
      </c>
      <c r="AV102" s="15">
        <f>AU102*(1-IF(AV$2&lt;=2032,'MP-2016 factors'!CX83,HLOOKUP('MP-2016 factors'!$CE$2,'MP-2016 factors'!$CE$2:$CE$103,2+$A102-20)))</f>
        <v>0.74171878460580498</v>
      </c>
      <c r="AW102" s="15">
        <f>AV102*(1-IF(AW$2&lt;=2032,'MP-2016 factors'!CY83,HLOOKUP('MP-2016 factors'!$CE$2,'MP-2016 factors'!$CE$2:$CE$103,2+$A102-20)))</f>
        <v>0.73697178438432787</v>
      </c>
      <c r="AX102" s="15">
        <f>AW102*(1-IF(AX$2&lt;=2032,'MP-2016 factors'!CZ83,HLOOKUP('MP-2016 factors'!$CE$2,'MP-2016 factors'!$CE$2:$CE$103,2+$A102-20)))</f>
        <v>0.73225516496426823</v>
      </c>
      <c r="AY102" s="15">
        <f>AX102*(1-IF(AY$2&lt;=2032,'MP-2016 factors'!DA83,HLOOKUP('MP-2016 factors'!$CE$2,'MP-2016 factors'!$CE$2:$CE$103,2+$A102-20)))</f>
        <v>0.72756873190849691</v>
      </c>
      <c r="AZ102" s="15">
        <f>AY102*(1-IF(AZ$2&lt;=2032,'MP-2016 factors'!DB83,HLOOKUP('MP-2016 factors'!$CE$2,'MP-2016 factors'!$CE$2:$CE$103,2+$A102-20)))</f>
        <v>0.72291229202428253</v>
      </c>
      <c r="BA102" s="15">
        <f>AZ102*(1-IF(BA$2&lt;=2032,'MP-2016 factors'!DC83,HLOOKUP('MP-2016 factors'!$CE$2,'MP-2016 factors'!$CE$2:$CE$103,2+$A102-20)))</f>
        <v>0.71828565335532712</v>
      </c>
      <c r="BB102" s="15">
        <f>BA102*(1-IF(BB$2&lt;=2032,'MP-2016 factors'!DD83,HLOOKUP('MP-2016 factors'!$CE$2,'MP-2016 factors'!$CE$2:$CE$103,2+$A102-20)))</f>
        <v>0.71368862517385301</v>
      </c>
      <c r="BC102" s="15">
        <f>BB102*(1-IF(BC$2&lt;=2032,'MP-2016 factors'!DE83,HLOOKUP('MP-2016 factors'!$CE$2,'MP-2016 factors'!$CE$2:$CE$103,2+$A102-20)))</f>
        <v>0.70912101797274041</v>
      </c>
      <c r="BD102" s="15">
        <f>BC102*(1-IF(BD$2&lt;=2032,'MP-2016 factors'!DF83,HLOOKUP('MP-2016 factors'!$CE$2,'MP-2016 factors'!$CE$2:$CE$103,2+$A102-20)))</f>
        <v>0.70458264345771493</v>
      </c>
      <c r="BE102" s="15">
        <f>BD102*(1-IF(BE$2&lt;=2032,'MP-2016 factors'!DG83,HLOOKUP('MP-2016 factors'!$CE$2,'MP-2016 factors'!$CE$2:$CE$103,2+$A102-20)))</f>
        <v>0.70007331453958555</v>
      </c>
      <c r="BF102" s="15">
        <f>BE102*(1-IF(BF$2&lt;=2032,'MP-2016 factors'!DH83,HLOOKUP('MP-2016 factors'!$CE$2,'MP-2016 factors'!$CE$2:$CE$103,2+$A102-20)))</f>
        <v>0.69559284532653221</v>
      </c>
      <c r="BG102" s="15">
        <f>BF102*(1-IF(BG$2&lt;=2032,'MP-2016 factors'!DI83,HLOOKUP('MP-2016 factors'!$CE$2,'MP-2016 factors'!$CE$2:$CE$103,2+$A102-20)))</f>
        <v>0.69114105111644242</v>
      </c>
      <c r="BH102" s="15">
        <f>BG102*(1-IF(BH$2&lt;=2032,'MP-2016 factors'!DJ83,HLOOKUP('MP-2016 factors'!$CE$2,'MP-2016 factors'!$CE$2:$CE$103,2+$A102-20)))</f>
        <v>0.68671774838929722</v>
      </c>
      <c r="BI102" s="15">
        <f>BH102*(1-IF(BI$2&lt;=2032,'MP-2016 factors'!DK83,HLOOKUP('MP-2016 factors'!$CE$2,'MP-2016 factors'!$CE$2:$CE$103,2+$A102-20)))</f>
        <v>0.6823227547996058</v>
      </c>
      <c r="BJ102" s="15">
        <f>BI102*(1-IF(BJ$2&lt;=2032,'MP-2016 factors'!DL83,HLOOKUP('MP-2016 factors'!$CE$2,'MP-2016 factors'!$CE$2:$CE$103,2+$A102-20)))</f>
        <v>0.67795588916888838</v>
      </c>
      <c r="BK102" s="15">
        <f>BJ102*(1-IF(BK$2&lt;=2032,'MP-2016 factors'!DM83,HLOOKUP('MP-2016 factors'!$CE$2,'MP-2016 factors'!$CE$2:$CE$103,2+$A102-20)))</f>
        <v>0.67361697147820754</v>
      </c>
      <c r="BL102" s="15">
        <f>BK102*(1-IF(BL$2&lt;=2032,'MP-2016 factors'!DN83,HLOOKUP('MP-2016 factors'!$CE$2,'MP-2016 factors'!$CE$2:$CE$103,2+$A102-20)))</f>
        <v>0.66930582286074702</v>
      </c>
      <c r="BM102" s="15">
        <f>BL102*(1-IF(BM$2&lt;=2032,'MP-2016 factors'!DO83,HLOOKUP('MP-2016 factors'!$CE$2,'MP-2016 factors'!$CE$2:$CE$103,2+$A102-20)))</f>
        <v>0.66502226559443822</v>
      </c>
      <c r="BN102" s="15">
        <f>BM102*(1-IF(BN$2&lt;=2032,'MP-2016 factors'!DP83,HLOOKUP('MP-2016 factors'!$CE$2,'MP-2016 factors'!$CE$2:$CE$103,2+$A102-20)))</f>
        <v>0.66076612309463389</v>
      </c>
      <c r="BO102" s="15">
        <f>BN102*(1-IF(BO$2&lt;=2032,'MP-2016 factors'!DQ83,HLOOKUP('MP-2016 factors'!$CE$2,'MP-2016 factors'!$CE$2:$CE$103,2+$A102-20)))</f>
        <v>0.65653721990682823</v>
      </c>
      <c r="BP102" s="15">
        <f>BO102*(1-IF(BP$2&lt;=2032,'MP-2016 factors'!DR83,HLOOKUP('MP-2016 factors'!$CE$2,'MP-2016 factors'!$CE$2:$CE$103,2+$A102-20)))</f>
        <v>0.65233538169942451</v>
      </c>
      <c r="BQ102" s="15">
        <f>BP102*(1-IF(BQ$2&lt;=2032,'MP-2016 factors'!DS83,HLOOKUP('MP-2016 factors'!$CE$2,'MP-2016 factors'!$CE$2:$CE$103,2+$A102-20)))</f>
        <v>0.64816043525654821</v>
      </c>
      <c r="BR102" s="15">
        <f>BQ102*(1-IF(BR$2&lt;=2032,'MP-2016 factors'!DT83,HLOOKUP('MP-2016 factors'!$CE$2,'MP-2016 factors'!$CE$2:$CE$103,2+$A102-20)))</f>
        <v>0.64401220847090634</v>
      </c>
      <c r="BS102" s="15">
        <f>BR102*(1-IF(BS$2&lt;=2032,'MP-2016 factors'!DU83,HLOOKUP('MP-2016 factors'!$CE$2,'MP-2016 factors'!$CE$2:$CE$103,2+$A102-20)))</f>
        <v>0.63989053033669252</v>
      </c>
      <c r="BT102" s="15">
        <f>BS102*(1-IF(BT$2&lt;=2032,'MP-2016 factors'!DV83,HLOOKUP('MP-2016 factors'!$CE$2,'MP-2016 factors'!$CE$2:$CE$103,2+$A102-20)))</f>
        <v>0.63579523094253776</v>
      </c>
      <c r="BU102" s="15">
        <f>BT102*(1-IF(BU$2&lt;=2032,'MP-2016 factors'!DW83,HLOOKUP('MP-2016 factors'!$CE$2,'MP-2016 factors'!$CE$2:$CE$103,2+$A102-20)))</f>
        <v>0.63172614146450556</v>
      </c>
      <c r="BV102" s="15">
        <f>BU102*(1-IF(BV$2&lt;=2032,'MP-2016 factors'!DX83,HLOOKUP('MP-2016 factors'!$CE$2,'MP-2016 factors'!$CE$2:$CE$103,2+$A102-20)))</f>
        <v>0.6276830941591327</v>
      </c>
      <c r="BW102" s="15">
        <f>BV102*(1-IF(BW$2&lt;=2032,'MP-2016 factors'!DY83,HLOOKUP('MP-2016 factors'!$CE$2,'MP-2016 factors'!$CE$2:$CE$103,2+$A102-20)))</f>
        <v>0.6236659223565143</v>
      </c>
      <c r="BX102" s="15">
        <f>BW102*(1-IF(BX$2&lt;=2032,'MP-2016 factors'!DZ83,HLOOKUP('MP-2016 factors'!$CE$2,'MP-2016 factors'!$CE$2:$CE$103,2+$A102-20)))</f>
        <v>0.61967446045343266</v>
      </c>
      <c r="BY102" s="15">
        <f>BX102*(1-IF(BY$2&lt;=2032,'MP-2016 factors'!EA83,HLOOKUP('MP-2016 factors'!$CE$2,'MP-2016 factors'!$CE$2:$CE$103,2+$A102-20)))</f>
        <v>0.61570854390653074</v>
      </c>
      <c r="BZ102" s="15">
        <f>BY102*(1-IF(BZ$2&lt;=2032,'MP-2016 factors'!EB83,HLOOKUP('MP-2016 factors'!$CE$2,'MP-2016 factors'!$CE$2:$CE$103,2+$A102-20)))</f>
        <v>0.61176800922552899</v>
      </c>
      <c r="CA102" s="15">
        <f>BZ102*(1-IF(CA$2&lt;=2032,'MP-2016 factors'!EC83,HLOOKUP('MP-2016 factors'!$CE$2,'MP-2016 factors'!$CE$2:$CE$103,2+$A102-20)))</f>
        <v>0.60785269396648567</v>
      </c>
      <c r="CB102" s="15">
        <f>CA102*(1-IF(CB$2&lt;=2032,'MP-2016 factors'!ED83,HLOOKUP('MP-2016 factors'!$CE$2,'MP-2016 factors'!$CE$2:$CE$103,2+$A102-20)))</f>
        <v>0.60396243672510019</v>
      </c>
      <c r="CC102" s="15">
        <f>CB102*(1-IF(CC$2&lt;=2032,'MP-2016 factors'!EE83,HLOOKUP('MP-2016 factors'!$CE$2,'MP-2016 factors'!$CE$2:$CE$103,2+$A102-20)))</f>
        <v>0.60009707713005955</v>
      </c>
      <c r="CD102" s="15">
        <f>CC102*(1-IF(CD$2&lt;=2032,'MP-2016 factors'!EF83,HLOOKUP('MP-2016 factors'!$CE$2,'MP-2016 factors'!$CE$2:$CE$103,2+$A102-20)))</f>
        <v>0.59625645583642717</v>
      </c>
      <c r="CE102" s="15">
        <f>CD102*(1-IF(CE$2&lt;=2032,'MP-2016 factors'!EG83,HLOOKUP('MP-2016 factors'!$CE$2,'MP-2016 factors'!$CE$2:$CE$103,2+$A102-20)))</f>
        <v>0.59244041451907403</v>
      </c>
      <c r="CF102" s="15">
        <f>CE102*(1-IF(CF$2&lt;=2032,'MP-2016 factors'!EH83,HLOOKUP('MP-2016 factors'!$CE$2,'MP-2016 factors'!$CE$2:$CE$103,2+$A102-20)))</f>
        <v>0.58864879586615193</v>
      </c>
      <c r="CG102" s="15">
        <f>CF102*(1-IF(CG$2&lt;=2032,'MP-2016 factors'!EI83,HLOOKUP('MP-2016 factors'!$CE$2,'MP-2016 factors'!$CE$2:$CE$103,2+$A102-20)))</f>
        <v>0.58488144357260863</v>
      </c>
      <c r="CH102" s="15">
        <f>CG102*(1-IF(CH$2&lt;=2032,'MP-2016 factors'!EJ83,HLOOKUP('MP-2016 factors'!$CE$2,'MP-2016 factors'!$CE$2:$CE$103,2+$A102-20)))</f>
        <v>0.58113820233374391</v>
      </c>
      <c r="CI102" s="15">
        <f>CH102*(1-IF(CI$2&lt;=2032,'MP-2016 factors'!EK83,HLOOKUP('MP-2016 factors'!$CE$2,'MP-2016 factors'!$CE$2:$CE$103,2+$A102-20)))</f>
        <v>0.57741891783880794</v>
      </c>
      <c r="CJ102" s="15">
        <f>CI102*(1-IF(CJ$2&lt;=2032,'MP-2016 factors'!EL83,HLOOKUP('MP-2016 factors'!$CE$2,'MP-2016 factors'!$CE$2:$CE$103,2+$A102-20)))</f>
        <v>0.57372343676463955</v>
      </c>
      <c r="CK102" s="15">
        <f>CJ102*(1-IF(CK$2&lt;=2032,'MP-2016 factors'!EM83,HLOOKUP('MP-2016 factors'!$CE$2,'MP-2016 factors'!$CE$2:$CE$103,2+$A102-20)))</f>
        <v>0.57005160676934585</v>
      </c>
      <c r="CL102" s="15">
        <f>CK102*(1-IF(CL$2&lt;=2032,'MP-2016 factors'!EN83,HLOOKUP('MP-2016 factors'!$CE$2,'MP-2016 factors'!$CE$2:$CE$103,2+$A102-20)))</f>
        <v>0.56640327648602207</v>
      </c>
      <c r="CM102" s="15">
        <f>CL102*(1-IF(CM$2&lt;=2032,'MP-2016 factors'!EO83,HLOOKUP('MP-2016 factors'!$CE$2,'MP-2016 factors'!$CE$2:$CE$103,2+$A102-20)))</f>
        <v>0.5627782955165116</v>
      </c>
      <c r="CN102" s="15">
        <f>CM102*(1-IF(CN$2&lt;=2032,'MP-2016 factors'!EP83,HLOOKUP('MP-2016 factors'!$CE$2,'MP-2016 factors'!$CE$2:$CE$103,2+$A102-20)))</f>
        <v>0.55917651442520599</v>
      </c>
      <c r="CO102" s="15">
        <f>CN102*(1-IF(CO$2&lt;=2032,'MP-2016 factors'!EQ83,HLOOKUP('MP-2016 factors'!$CE$2,'MP-2016 factors'!$CE$2:$CE$103,2+$A102-20)))</f>
        <v>0.55559778473288468</v>
      </c>
      <c r="CP102" s="15">
        <f>CO102*(1-IF(CP$2&lt;=2032,'MP-2016 factors'!ER83,HLOOKUP('MP-2016 factors'!$CE$2,'MP-2016 factors'!$CE$2:$CE$103,2+$A102-20)))</f>
        <v>0.55204195891059427</v>
      </c>
      <c r="CQ102" s="15">
        <f>CP102*(1-IF(CQ$2&lt;=2032,'MP-2016 factors'!ES83,HLOOKUP('MP-2016 factors'!$CE$2,'MP-2016 factors'!$CE$2:$CE$103,2+$A102-20)))</f>
        <v>0.54850889037356654</v>
      </c>
      <c r="CR102" s="15">
        <f>CQ102*(1-IF(CR$2&lt;=2032,'MP-2016 factors'!ET83,HLOOKUP('MP-2016 factors'!$CE$2,'MP-2016 factors'!$CE$2:$CE$103,2+$A102-20)))</f>
        <v>0.54499843347517574</v>
      </c>
      <c r="CS102" s="15">
        <f>CR102*(1-IF(CS$2&lt;=2032,'MP-2016 factors'!EU83,HLOOKUP('MP-2016 factors'!$CE$2,'MP-2016 factors'!$CE$2:$CE$103,2+$A102-20)))</f>
        <v>0.54151044350093458</v>
      </c>
      <c r="CT102" s="15">
        <f>CS102*(1-IF(CT$2&lt;=2032,'MP-2016 factors'!EV83,HLOOKUP('MP-2016 factors'!$CE$2,'MP-2016 factors'!$CE$2:$CE$103,2+$A102-20)))</f>
        <v>0.53804477666252859</v>
      </c>
      <c r="CU102" s="15">
        <f>CT102*(1-IF(CU$2&lt;=2032,'MP-2016 factors'!EW83,HLOOKUP('MP-2016 factors'!$CE$2,'MP-2016 factors'!$CE$2:$CE$103,2+$A102-20)))</f>
        <v>0.53460129009188839</v>
      </c>
      <c r="CV102" s="15">
        <f>CU102*(1-IF(CV$2&lt;=2032,'MP-2016 factors'!EX83,HLOOKUP('MP-2016 factors'!$CE$2,'MP-2016 factors'!$CE$2:$CE$103,2+$A102-20)))</f>
        <v>0.53117984183530031</v>
      </c>
      <c r="CW102" s="15">
        <f>CV102*(1-IF(CW$2&lt;=2032,'MP-2016 factors'!EY83,HLOOKUP('MP-2016 factors'!$CE$2,'MP-2016 factors'!$CE$2:$CE$103,2+$A102-20)))</f>
        <v>0.5277802908475544</v>
      </c>
      <c r="CX102" s="15">
        <f>CW102*(1-IF(CX$2&lt;=2032,'MP-2016 factors'!EZ83,HLOOKUP('MP-2016 factors'!$CE$2,'MP-2016 factors'!$CE$2:$CE$103,2+$A102-20)))</f>
        <v>0.52440249698613006</v>
      </c>
      <c r="CY102" s="15">
        <f>CX102*(1-IF(CY$2&lt;=2032,'MP-2016 factors'!FA83,HLOOKUP('MP-2016 factors'!$CE$2,'MP-2016 factors'!$CE$2:$CE$103,2+$A102-20)))</f>
        <v>0.52104632100541881</v>
      </c>
      <c r="CZ102" s="15">
        <f>CY102*(1-IF(CZ$2&lt;=2032,'MP-2016 factors'!FB83,HLOOKUP('MP-2016 factors'!$CE$2,'MP-2016 factors'!$CE$2:$CE$103,2+$A102-20)))</f>
        <v>0.51771162455098418</v>
      </c>
      <c r="DA102" s="15">
        <f>CZ102*(1-IF(DA$2&lt;=2032,'MP-2016 factors'!FC83,HLOOKUP('MP-2016 factors'!$CE$2,'MP-2016 factors'!$CE$2:$CE$103,2+$A102-20)))</f>
        <v>0.51439827015385786</v>
      </c>
      <c r="DB102" s="15">
        <f>DA102*(1-IF(DB$2&lt;=2032,'MP-2016 factors'!FD83,HLOOKUP('MP-2016 factors'!$CE$2,'MP-2016 factors'!$CE$2:$CE$103,2+$A102-20)))</f>
        <v>0.5111061212248732</v>
      </c>
      <c r="DC102" s="15">
        <f>DB102*(1-IF(DC$2&lt;=2032,'MP-2016 factors'!FE83,HLOOKUP('MP-2016 factors'!$CE$2,'MP-2016 factors'!$CE$2:$CE$103,2+$A102-20)))</f>
        <v>0.50783504204903407</v>
      </c>
      <c r="DD102" s="15">
        <f>DC102*(1-IF(DD$2&lt;=2032,'MP-2016 factors'!FF83,HLOOKUP('MP-2016 factors'!$CE$2,'MP-2016 factors'!$CE$2:$CE$103,2+$A102-20)))</f>
        <v>0.50458489777992022</v>
      </c>
      <c r="DE102" s="15">
        <f>DD102*(1-IF(DE$2&lt;=2032,'MP-2016 factors'!FG83,HLOOKUP('MP-2016 factors'!$CE$2,'MP-2016 factors'!$CE$2:$CE$103,2+$A102-20)))</f>
        <v>0.50135555443412871</v>
      </c>
      <c r="DF102" s="15">
        <f>DE102*(1-IF(DF$2&lt;=2032,'MP-2016 factors'!FH83,HLOOKUP('MP-2016 factors'!$CE$2,'MP-2016 factors'!$CE$2:$CE$103,2+$A102-20)))</f>
        <v>0.49814687888575032</v>
      </c>
    </row>
    <row r="103" spans="1:110" x14ac:dyDescent="0.25">
      <c r="A103">
        <f t="shared" si="17"/>
        <v>101</v>
      </c>
      <c r="B103" s="15">
        <v>1</v>
      </c>
      <c r="C103" s="15">
        <f>B103*(1-IF(C$2&lt;=2032,'MP-2016 factors'!BE84,HLOOKUP('MP-2016 factors'!$CE$2,'MP-2016 factors'!$CE$2:$CE$103,2+$A103-20)))</f>
        <v>0.99639999999999995</v>
      </c>
      <c r="D103" s="15">
        <f>C103*(1-IF(D$2&lt;=2032,'MP-2016 factors'!BF84,HLOOKUP('MP-2016 factors'!$CE$2,'MP-2016 factors'!$CE$2:$CE$103,2+$A103-20)))</f>
        <v>0.99191620000000003</v>
      </c>
      <c r="E103" s="15">
        <f>D103*(1-IF(E$2&lt;=2032,'MP-2016 factors'!BG84,HLOOKUP('MP-2016 factors'!$CE$2,'MP-2016 factors'!$CE$2:$CE$103,2+$A103-20)))</f>
        <v>0.98655985252000011</v>
      </c>
      <c r="F103" s="15">
        <f>E103*(1-IF(F$2&lt;=2032,'MP-2016 factors'!BH84,HLOOKUP('MP-2016 factors'!$CE$2,'MP-2016 factors'!$CE$2:$CE$103,2+$A103-20)))</f>
        <v>0.98044318143437614</v>
      </c>
      <c r="G103" s="15">
        <f>F103*(1-IF(G$2&lt;=2032,'MP-2016 factors'!BI84,HLOOKUP('MP-2016 factors'!$CE$2,'MP-2016 factors'!$CE$2:$CE$103,2+$A103-20)))</f>
        <v>0.97367812348247895</v>
      </c>
      <c r="H103" s="15">
        <f>G103*(1-IF(H$2&lt;=2032,'MP-2016 factors'!BJ84,HLOOKUP('MP-2016 factors'!$CE$2,'MP-2016 factors'!$CE$2:$CE$103,2+$A103-20)))</f>
        <v>0.96627816974401204</v>
      </c>
      <c r="I103" s="15">
        <f>H103*(1-IF(I$2&lt;=2032,'MP-2016 factors'!BK84,HLOOKUP('MP-2016 factors'!$CE$2,'MP-2016 factors'!$CE$2:$CE$103,2+$A103-20)))</f>
        <v>0.95825806093513677</v>
      </c>
      <c r="J103" s="15">
        <f>I103*(1-IF(J$2&lt;=2032,'MP-2016 factors'!BL84,HLOOKUP('MP-2016 factors'!$CE$2,'MP-2016 factors'!$CE$2:$CE$103,2+$A103-20)))</f>
        <v>0.95059199644765568</v>
      </c>
      <c r="K103" s="15">
        <f>J103*(1-IF(K$2&lt;=2032,'MP-2016 factors'!BM84,HLOOKUP('MP-2016 factors'!$CE$2,'MP-2016 factors'!$CE$2:$CE$103,2+$A103-20)))</f>
        <v>0.94327243807500871</v>
      </c>
      <c r="L103" s="15">
        <f>K103*(1-IF(L$2&lt;=2032,'MP-2016 factors'!BN84,HLOOKUP('MP-2016 factors'!$CE$2,'MP-2016 factors'!$CE$2:$CE$103,2+$A103-20)))</f>
        <v>0.93638654927706122</v>
      </c>
      <c r="M103" s="15">
        <f>L103*(1-IF(M$2&lt;=2032,'MP-2016 factors'!BO84,HLOOKUP('MP-2016 factors'!$CE$2,'MP-2016 factors'!$CE$2:$CE$103,2+$A103-20)))</f>
        <v>0.9299254820870495</v>
      </c>
      <c r="N103" s="15">
        <f>M103*(1-IF(N$2&lt;=2032,'MP-2016 factors'!BP84,HLOOKUP('MP-2016 factors'!$CE$2,'MP-2016 factors'!$CE$2:$CE$103,2+$A103-20)))</f>
        <v>0.9237879739052749</v>
      </c>
      <c r="O103" s="15">
        <f>N103*(1-IF(O$2&lt;=2032,'MP-2016 factors'!BQ84,HLOOKUP('MP-2016 factors'!$CE$2,'MP-2016 factors'!$CE$2:$CE$103,2+$A103-20)))</f>
        <v>0.91796810966967168</v>
      </c>
      <c r="P103" s="15">
        <f>O103*(1-IF(P$2&lt;=2032,'MP-2016 factors'!BR84,HLOOKUP('MP-2016 factors'!$CE$2,'MP-2016 factors'!$CE$2:$CE$103,2+$A103-20)))</f>
        <v>0.91246030101165365</v>
      </c>
      <c r="Q103" s="15">
        <f>P103*(1-IF(Q$2&lt;=2032,'MP-2016 factors'!BS84,HLOOKUP('MP-2016 factors'!$CE$2,'MP-2016 factors'!$CE$2:$CE$103,2+$A103-20)))</f>
        <v>0.90716803126578605</v>
      </c>
      <c r="R103" s="15">
        <f>Q103*(1-IF(R$2&lt;=2032,'MP-2016 factors'!BT84,HLOOKUP('MP-2016 factors'!$CE$2,'MP-2016 factors'!$CE$2:$CE$103,2+$A103-20)))</f>
        <v>0.90208789029069758</v>
      </c>
      <c r="S103" s="15">
        <f>R103*(1-IF(S$2&lt;=2032,'MP-2016 factors'!BU84,HLOOKUP('MP-2016 factors'!$CE$2,'MP-2016 factors'!$CE$2:$CE$103,2+$A103-20)))</f>
        <v>0.89703619810506963</v>
      </c>
      <c r="T103" s="15">
        <f>S103*(1-IF(T$2&lt;=2032,'MP-2016 factors'!BV84,HLOOKUP('MP-2016 factors'!$CE$2,'MP-2016 factors'!$CE$2:$CE$103,2+$A103-20)))</f>
        <v>0.89210249901549177</v>
      </c>
      <c r="U103" s="15">
        <f>T103*(1-IF(U$2&lt;=2032,'MP-2016 factors'!BW84,HLOOKUP('MP-2016 factors'!$CE$2,'MP-2016 factors'!$CE$2:$CE$103,2+$A103-20)))</f>
        <v>0.88719593527090657</v>
      </c>
      <c r="V103" s="15">
        <f>U103*(1-IF(V$2&lt;=2032,'MP-2016 factors'!BX84,HLOOKUP('MP-2016 factors'!$CE$2,'MP-2016 factors'!$CE$2:$CE$103,2+$A103-20)))</f>
        <v>0.88231635762691663</v>
      </c>
      <c r="W103" s="15">
        <f>V103*(1-IF(W$2&lt;=2032,'MP-2016 factors'!BY84,HLOOKUP('MP-2016 factors'!$CE$2,'MP-2016 factors'!$CE$2:$CE$103,2+$A103-20)))</f>
        <v>0.87746361765996861</v>
      </c>
      <c r="X103" s="15">
        <f>W103*(1-IF(X$2&lt;=2032,'MP-2016 factors'!BZ84,HLOOKUP('MP-2016 factors'!$CE$2,'MP-2016 factors'!$CE$2:$CE$103,2+$A103-20)))</f>
        <v>0.87263756776283885</v>
      </c>
      <c r="Y103" s="15">
        <f>X103*(1-IF(Y$2&lt;=2032,'MP-2016 factors'!CA84,HLOOKUP('MP-2016 factors'!$CE$2,'MP-2016 factors'!$CE$2:$CE$103,2+$A103-20)))</f>
        <v>0.86775079738336691</v>
      </c>
      <c r="Z103" s="15">
        <f>Y103*(1-IF(Z$2&lt;=2032,'MP-2016 factors'!CB84,HLOOKUP('MP-2016 factors'!$CE$2,'MP-2016 factors'!$CE$2:$CE$103,2+$A103-20)))</f>
        <v>0.86289139291801997</v>
      </c>
      <c r="AA103" s="15">
        <f>Z103*(1-IF(AA$2&lt;=2032,'MP-2016 factors'!CC84,HLOOKUP('MP-2016 factors'!$CE$2,'MP-2016 factors'!$CE$2:$CE$103,2+$A103-20)))</f>
        <v>0.85797291197838721</v>
      </c>
      <c r="AB103" s="15">
        <f>AA103*(1-IF(AB$2&lt;=2032,'MP-2016 factors'!CD84,HLOOKUP('MP-2016 factors'!$CE$2,'MP-2016 factors'!$CE$2:$CE$103,2+$A103-20)))</f>
        <v>0.85299666908891258</v>
      </c>
      <c r="AC103" s="15">
        <f>AB103*(1-IF(AC$2&lt;=2032,'MP-2016 factors'!CE84,HLOOKUP('MP-2016 factors'!$CE$2,'MP-2016 factors'!$CE$2:$CE$103,2+$A103-20)))</f>
        <v>0.84787868907437913</v>
      </c>
      <c r="AD103" s="15">
        <f>AC103*(1-IF(AD$2&lt;=2032,'MP-2016 factors'!CF84,HLOOKUP('MP-2016 factors'!$CE$2,'MP-2016 factors'!$CE$2:$CE$103,2+$A103-20)))</f>
        <v>0.84279141693993287</v>
      </c>
      <c r="AE103" s="15">
        <f>AD103*(1-IF(AE$2&lt;=2032,'MP-2016 factors'!CG84,HLOOKUP('MP-2016 factors'!$CE$2,'MP-2016 factors'!$CE$2:$CE$103,2+$A103-20)))</f>
        <v>0.83773466843829325</v>
      </c>
      <c r="AF103" s="15">
        <f>AE103*(1-IF(AF$2&lt;=2032,'MP-2016 factors'!CH84,HLOOKUP('MP-2016 factors'!$CE$2,'MP-2016 factors'!$CE$2:$CE$103,2+$A103-20)))</f>
        <v>0.83270826042766344</v>
      </c>
      <c r="AG103" s="15">
        <f>AF103*(1-IF(AG$2&lt;=2032,'MP-2016 factors'!CI84,HLOOKUP('MP-2016 factors'!$CE$2,'MP-2016 factors'!$CE$2:$CE$103,2+$A103-20)))</f>
        <v>0.82771201086509749</v>
      </c>
      <c r="AH103" s="15">
        <f>AG103*(1-IF(AH$2&lt;=2032,'MP-2016 factors'!CJ84,HLOOKUP('MP-2016 factors'!$CE$2,'MP-2016 factors'!$CE$2:$CE$103,2+$A103-20)))</f>
        <v>0.82274573879990687</v>
      </c>
      <c r="AI103" s="15">
        <f>AH103*(1-IF(AI$2&lt;=2032,'MP-2016 factors'!CK84,HLOOKUP('MP-2016 factors'!$CE$2,'MP-2016 factors'!$CE$2:$CE$103,2+$A103-20)))</f>
        <v>0.81780926436710744</v>
      </c>
      <c r="AJ103" s="15">
        <f>AI103*(1-IF(AJ$2&lt;=2032,'MP-2016 factors'!CL84,HLOOKUP('MP-2016 factors'!$CE$2,'MP-2016 factors'!$CE$2:$CE$103,2+$A103-20)))</f>
        <v>0.81290240878090481</v>
      </c>
      <c r="AK103" s="15">
        <f>AJ103*(1-IF(AK$2&lt;=2032,'MP-2016 factors'!CM84,HLOOKUP('MP-2016 factors'!$CE$2,'MP-2016 factors'!$CE$2:$CE$103,2+$A103-20)))</f>
        <v>0.80802499432821939</v>
      </c>
      <c r="AL103" s="15">
        <f>AK103*(1-IF(AL$2&lt;=2032,'MP-2016 factors'!CN84,HLOOKUP('MP-2016 factors'!$CE$2,'MP-2016 factors'!$CE$2:$CE$103,2+$A103-20)))</f>
        <v>0.80317684436225012</v>
      </c>
      <c r="AM103" s="15">
        <f>AL103*(1-IF(AM$2&lt;=2032,'MP-2016 factors'!CO84,HLOOKUP('MP-2016 factors'!$CE$2,'MP-2016 factors'!$CE$2:$CE$103,2+$A103-20)))</f>
        <v>0.79835778329607665</v>
      </c>
      <c r="AN103" s="15">
        <f>AM103*(1-IF(AN$2&lt;=2032,'MP-2016 factors'!CP84,HLOOKUP('MP-2016 factors'!$CE$2,'MP-2016 factors'!$CE$2:$CE$103,2+$A103-20)))</f>
        <v>0.79356763659630014</v>
      </c>
      <c r="AO103" s="15">
        <f>AN103*(1-IF(AO$2&lt;=2032,'MP-2016 factors'!CQ84,HLOOKUP('MP-2016 factors'!$CE$2,'MP-2016 factors'!$CE$2:$CE$103,2+$A103-20)))</f>
        <v>0.78880623077672229</v>
      </c>
      <c r="AP103" s="15">
        <f>AO103*(1-IF(AP$2&lt;=2032,'MP-2016 factors'!CR84,HLOOKUP('MP-2016 factors'!$CE$2,'MP-2016 factors'!$CE$2:$CE$103,2+$A103-20)))</f>
        <v>0.78407339339206195</v>
      </c>
      <c r="AQ103" s="15">
        <f>AP103*(1-IF(AQ$2&lt;=2032,'MP-2016 factors'!CS84,HLOOKUP('MP-2016 factors'!$CE$2,'MP-2016 factors'!$CE$2:$CE$103,2+$A103-20)))</f>
        <v>0.77936895303170961</v>
      </c>
      <c r="AR103" s="15">
        <f>AQ103*(1-IF(AR$2&lt;=2032,'MP-2016 factors'!CT84,HLOOKUP('MP-2016 factors'!$CE$2,'MP-2016 factors'!$CE$2:$CE$103,2+$A103-20)))</f>
        <v>0.77469273931351934</v>
      </c>
      <c r="AS103" s="15">
        <f>AR103*(1-IF(AS$2&lt;=2032,'MP-2016 factors'!CU84,HLOOKUP('MP-2016 factors'!$CE$2,'MP-2016 factors'!$CE$2:$CE$103,2+$A103-20)))</f>
        <v>0.77004458287763822</v>
      </c>
      <c r="AT103" s="15">
        <f>AS103*(1-IF(AT$2&lt;=2032,'MP-2016 factors'!CV84,HLOOKUP('MP-2016 factors'!$CE$2,'MP-2016 factors'!$CE$2:$CE$103,2+$A103-20)))</f>
        <v>0.76542431538037237</v>
      </c>
      <c r="AU103" s="15">
        <f>AT103*(1-IF(AU$2&lt;=2032,'MP-2016 factors'!CW84,HLOOKUP('MP-2016 factors'!$CE$2,'MP-2016 factors'!$CE$2:$CE$103,2+$A103-20)))</f>
        <v>0.76083176948809017</v>
      </c>
      <c r="AV103" s="15">
        <f>AU103*(1-IF(AV$2&lt;=2032,'MP-2016 factors'!CX84,HLOOKUP('MP-2016 factors'!$CE$2,'MP-2016 factors'!$CE$2:$CE$103,2+$A103-20)))</f>
        <v>0.75626677887116167</v>
      </c>
      <c r="AW103" s="15">
        <f>AV103*(1-IF(AW$2&lt;=2032,'MP-2016 factors'!CY84,HLOOKUP('MP-2016 factors'!$CE$2,'MP-2016 factors'!$CE$2:$CE$103,2+$A103-20)))</f>
        <v>0.75172917819793472</v>
      </c>
      <c r="AX103" s="15">
        <f>AW103*(1-IF(AX$2&lt;=2032,'MP-2016 factors'!CZ84,HLOOKUP('MP-2016 factors'!$CE$2,'MP-2016 factors'!$CE$2:$CE$103,2+$A103-20)))</f>
        <v>0.74721880312874711</v>
      </c>
      <c r="AY103" s="15">
        <f>AX103*(1-IF(AY$2&lt;=2032,'MP-2016 factors'!DA84,HLOOKUP('MP-2016 factors'!$CE$2,'MP-2016 factors'!$CE$2:$CE$103,2+$A103-20)))</f>
        <v>0.74273549030997466</v>
      </c>
      <c r="AZ103" s="15">
        <f>AY103*(1-IF(AZ$2&lt;=2032,'MP-2016 factors'!DB84,HLOOKUP('MP-2016 factors'!$CE$2,'MP-2016 factors'!$CE$2:$CE$103,2+$A103-20)))</f>
        <v>0.73827907736811482</v>
      </c>
      <c r="BA103" s="15">
        <f>AZ103*(1-IF(BA$2&lt;=2032,'MP-2016 factors'!DC84,HLOOKUP('MP-2016 factors'!$CE$2,'MP-2016 factors'!$CE$2:$CE$103,2+$A103-20)))</f>
        <v>0.7338494029039061</v>
      </c>
      <c r="BB103" s="15">
        <f>BA103*(1-IF(BB$2&lt;=2032,'MP-2016 factors'!DD84,HLOOKUP('MP-2016 factors'!$CE$2,'MP-2016 factors'!$CE$2:$CE$103,2+$A103-20)))</f>
        <v>0.72944630648648268</v>
      </c>
      <c r="BC103" s="15">
        <f>BB103*(1-IF(BC$2&lt;=2032,'MP-2016 factors'!DE84,HLOOKUP('MP-2016 factors'!$CE$2,'MP-2016 factors'!$CE$2:$CE$103,2+$A103-20)))</f>
        <v>0.72506962864756375</v>
      </c>
      <c r="BD103" s="15">
        <f>BC103*(1-IF(BD$2&lt;=2032,'MP-2016 factors'!DF84,HLOOKUP('MP-2016 factors'!$CE$2,'MP-2016 factors'!$CE$2:$CE$103,2+$A103-20)))</f>
        <v>0.72071921087567836</v>
      </c>
      <c r="BE103" s="15">
        <f>BD103*(1-IF(BE$2&lt;=2032,'MP-2016 factors'!DG84,HLOOKUP('MP-2016 factors'!$CE$2,'MP-2016 factors'!$CE$2:$CE$103,2+$A103-20)))</f>
        <v>0.71639489561042424</v>
      </c>
      <c r="BF103" s="15">
        <f>BE103*(1-IF(BF$2&lt;=2032,'MP-2016 factors'!DH84,HLOOKUP('MP-2016 factors'!$CE$2,'MP-2016 factors'!$CE$2:$CE$103,2+$A103-20)))</f>
        <v>0.71209652623676167</v>
      </c>
      <c r="BG103" s="15">
        <f>BF103*(1-IF(BG$2&lt;=2032,'MP-2016 factors'!DI84,HLOOKUP('MP-2016 factors'!$CE$2,'MP-2016 factors'!$CE$2:$CE$103,2+$A103-20)))</f>
        <v>0.70782394707934115</v>
      </c>
      <c r="BH103" s="15">
        <f>BG103*(1-IF(BH$2&lt;=2032,'MP-2016 factors'!DJ84,HLOOKUP('MP-2016 factors'!$CE$2,'MP-2016 factors'!$CE$2:$CE$103,2+$A103-20)))</f>
        <v>0.70357700339686513</v>
      </c>
      <c r="BI103" s="15">
        <f>BH103*(1-IF(BI$2&lt;=2032,'MP-2016 factors'!DK84,HLOOKUP('MP-2016 factors'!$CE$2,'MP-2016 factors'!$CE$2:$CE$103,2+$A103-20)))</f>
        <v>0.69935554137648392</v>
      </c>
      <c r="BJ103" s="15">
        <f>BI103*(1-IF(BJ$2&lt;=2032,'MP-2016 factors'!DL84,HLOOKUP('MP-2016 factors'!$CE$2,'MP-2016 factors'!$CE$2:$CE$103,2+$A103-20)))</f>
        <v>0.69515940812822496</v>
      </c>
      <c r="BK103" s="15">
        <f>BJ103*(1-IF(BK$2&lt;=2032,'MP-2016 factors'!DM84,HLOOKUP('MP-2016 factors'!$CE$2,'MP-2016 factors'!$CE$2:$CE$103,2+$A103-20)))</f>
        <v>0.69098845167945566</v>
      </c>
      <c r="BL103" s="15">
        <f>BK103*(1-IF(BL$2&lt;=2032,'MP-2016 factors'!DN84,HLOOKUP('MP-2016 factors'!$CE$2,'MP-2016 factors'!$CE$2:$CE$103,2+$A103-20)))</f>
        <v>0.68684252096937892</v>
      </c>
      <c r="BM103" s="15">
        <f>BL103*(1-IF(BM$2&lt;=2032,'MP-2016 factors'!DO84,HLOOKUP('MP-2016 factors'!$CE$2,'MP-2016 factors'!$CE$2:$CE$103,2+$A103-20)))</f>
        <v>0.68272146584356264</v>
      </c>
      <c r="BN103" s="15">
        <f>BM103*(1-IF(BN$2&lt;=2032,'MP-2016 factors'!DP84,HLOOKUP('MP-2016 factors'!$CE$2,'MP-2016 factors'!$CE$2:$CE$103,2+$A103-20)))</f>
        <v>0.67862513704850125</v>
      </c>
      <c r="BO103" s="15">
        <f>BN103*(1-IF(BO$2&lt;=2032,'MP-2016 factors'!DQ84,HLOOKUP('MP-2016 factors'!$CE$2,'MP-2016 factors'!$CE$2:$CE$103,2+$A103-20)))</f>
        <v>0.67455338622621019</v>
      </c>
      <c r="BP103" s="15">
        <f>BO103*(1-IF(BP$2&lt;=2032,'MP-2016 factors'!DR84,HLOOKUP('MP-2016 factors'!$CE$2,'MP-2016 factors'!$CE$2:$CE$103,2+$A103-20)))</f>
        <v>0.67050606590885298</v>
      </c>
      <c r="BQ103" s="15">
        <f>BP103*(1-IF(BQ$2&lt;=2032,'MP-2016 factors'!DS84,HLOOKUP('MP-2016 factors'!$CE$2,'MP-2016 factors'!$CE$2:$CE$103,2+$A103-20)))</f>
        <v>0.66648302951339988</v>
      </c>
      <c r="BR103" s="15">
        <f>BQ103*(1-IF(BR$2&lt;=2032,'MP-2016 factors'!DT84,HLOOKUP('MP-2016 factors'!$CE$2,'MP-2016 factors'!$CE$2:$CE$103,2+$A103-20)))</f>
        <v>0.66248413133631945</v>
      </c>
      <c r="BS103" s="15">
        <f>BR103*(1-IF(BS$2&lt;=2032,'MP-2016 factors'!DU84,HLOOKUP('MP-2016 factors'!$CE$2,'MP-2016 factors'!$CE$2:$CE$103,2+$A103-20)))</f>
        <v>0.65850922654830157</v>
      </c>
      <c r="BT103" s="15">
        <f>BS103*(1-IF(BT$2&lt;=2032,'MP-2016 factors'!DV84,HLOOKUP('MP-2016 factors'!$CE$2,'MP-2016 factors'!$CE$2:$CE$103,2+$A103-20)))</f>
        <v>0.65455817118901172</v>
      </c>
      <c r="BU103" s="15">
        <f>BT103*(1-IF(BU$2&lt;=2032,'MP-2016 factors'!DW84,HLOOKUP('MP-2016 factors'!$CE$2,'MP-2016 factors'!$CE$2:$CE$103,2+$A103-20)))</f>
        <v>0.65063082216187762</v>
      </c>
      <c r="BV103" s="15">
        <f>BU103*(1-IF(BV$2&lt;=2032,'MP-2016 factors'!DX84,HLOOKUP('MP-2016 factors'!$CE$2,'MP-2016 factors'!$CE$2:$CE$103,2+$A103-20)))</f>
        <v>0.64672703722890634</v>
      </c>
      <c r="BW103" s="15">
        <f>BV103*(1-IF(BW$2&lt;=2032,'MP-2016 factors'!DY84,HLOOKUP('MP-2016 factors'!$CE$2,'MP-2016 factors'!$CE$2:$CE$103,2+$A103-20)))</f>
        <v>0.64284667500553294</v>
      </c>
      <c r="BX103" s="15">
        <f>BW103*(1-IF(BX$2&lt;=2032,'MP-2016 factors'!DZ84,HLOOKUP('MP-2016 factors'!$CE$2,'MP-2016 factors'!$CE$2:$CE$103,2+$A103-20)))</f>
        <v>0.63898959495549978</v>
      </c>
      <c r="BY103" s="15">
        <f>BX103*(1-IF(BY$2&lt;=2032,'MP-2016 factors'!EA84,HLOOKUP('MP-2016 factors'!$CE$2,'MP-2016 factors'!$CE$2:$CE$103,2+$A103-20)))</f>
        <v>0.63515565738576674</v>
      </c>
      <c r="BZ103" s="15">
        <f>BY103*(1-IF(BZ$2&lt;=2032,'MP-2016 factors'!EB84,HLOOKUP('MP-2016 factors'!$CE$2,'MP-2016 factors'!$CE$2:$CE$103,2+$A103-20)))</f>
        <v>0.63134472344145209</v>
      </c>
      <c r="CA103" s="15">
        <f>BZ103*(1-IF(CA$2&lt;=2032,'MP-2016 factors'!EC84,HLOOKUP('MP-2016 factors'!$CE$2,'MP-2016 factors'!$CE$2:$CE$103,2+$A103-20)))</f>
        <v>0.62755665510080338</v>
      </c>
      <c r="CB103" s="15">
        <f>CA103*(1-IF(CB$2&lt;=2032,'MP-2016 factors'!ED84,HLOOKUP('MP-2016 factors'!$CE$2,'MP-2016 factors'!$CE$2:$CE$103,2+$A103-20)))</f>
        <v>0.62379131517019859</v>
      </c>
      <c r="CC103" s="15">
        <f>CB103*(1-IF(CC$2&lt;=2032,'MP-2016 factors'!EE84,HLOOKUP('MP-2016 factors'!$CE$2,'MP-2016 factors'!$CE$2:$CE$103,2+$A103-20)))</f>
        <v>0.62004856727917734</v>
      </c>
      <c r="CD103" s="15">
        <f>CC103*(1-IF(CD$2&lt;=2032,'MP-2016 factors'!EF84,HLOOKUP('MP-2016 factors'!$CE$2,'MP-2016 factors'!$CE$2:$CE$103,2+$A103-20)))</f>
        <v>0.61632827587550232</v>
      </c>
      <c r="CE103" s="15">
        <f>CD103*(1-IF(CE$2&lt;=2032,'MP-2016 factors'!EG84,HLOOKUP('MP-2016 factors'!$CE$2,'MP-2016 factors'!$CE$2:$CE$103,2+$A103-20)))</f>
        <v>0.61263030622024928</v>
      </c>
      <c r="CF103" s="15">
        <f>CE103*(1-IF(CF$2&lt;=2032,'MP-2016 factors'!EH84,HLOOKUP('MP-2016 factors'!$CE$2,'MP-2016 factors'!$CE$2:$CE$103,2+$A103-20)))</f>
        <v>0.60895452438292774</v>
      </c>
      <c r="CG103" s="15">
        <f>CF103*(1-IF(CG$2&lt;=2032,'MP-2016 factors'!EI84,HLOOKUP('MP-2016 factors'!$CE$2,'MP-2016 factors'!$CE$2:$CE$103,2+$A103-20)))</f>
        <v>0.60530079723663022</v>
      </c>
      <c r="CH103" s="15">
        <f>CG103*(1-IF(CH$2&lt;=2032,'MP-2016 factors'!EJ84,HLOOKUP('MP-2016 factors'!$CE$2,'MP-2016 factors'!$CE$2:$CE$103,2+$A103-20)))</f>
        <v>0.60166899245321048</v>
      </c>
      <c r="CI103" s="15">
        <f>CH103*(1-IF(CI$2&lt;=2032,'MP-2016 factors'!EK84,HLOOKUP('MP-2016 factors'!$CE$2,'MP-2016 factors'!$CE$2:$CE$103,2+$A103-20)))</f>
        <v>0.59805897849849121</v>
      </c>
      <c r="CJ103" s="15">
        <f>CI103*(1-IF(CJ$2&lt;=2032,'MP-2016 factors'!EL84,HLOOKUP('MP-2016 factors'!$CE$2,'MP-2016 factors'!$CE$2:$CE$103,2+$A103-20)))</f>
        <v>0.59447062462750022</v>
      </c>
      <c r="CK103" s="15">
        <f>CJ103*(1-IF(CK$2&lt;=2032,'MP-2016 factors'!EM84,HLOOKUP('MP-2016 factors'!$CE$2,'MP-2016 factors'!$CE$2:$CE$103,2+$A103-20)))</f>
        <v>0.59090380087973526</v>
      </c>
      <c r="CL103" s="15">
        <f>CK103*(1-IF(CL$2&lt;=2032,'MP-2016 factors'!EN84,HLOOKUP('MP-2016 factors'!$CE$2,'MP-2016 factors'!$CE$2:$CE$103,2+$A103-20)))</f>
        <v>0.5873583780744569</v>
      </c>
      <c r="CM103" s="15">
        <f>CL103*(1-IF(CM$2&lt;=2032,'MP-2016 factors'!EO84,HLOOKUP('MP-2016 factors'!$CE$2,'MP-2016 factors'!$CE$2:$CE$103,2+$A103-20)))</f>
        <v>0.58383422780601013</v>
      </c>
      <c r="CN103" s="15">
        <f>CM103*(1-IF(CN$2&lt;=2032,'MP-2016 factors'!EP84,HLOOKUP('MP-2016 factors'!$CE$2,'MP-2016 factors'!$CE$2:$CE$103,2+$A103-20)))</f>
        <v>0.58033122243917412</v>
      </c>
      <c r="CO103" s="15">
        <f>CN103*(1-IF(CO$2&lt;=2032,'MP-2016 factors'!EQ84,HLOOKUP('MP-2016 factors'!$CE$2,'MP-2016 factors'!$CE$2:$CE$103,2+$A103-20)))</f>
        <v>0.57684923510453912</v>
      </c>
      <c r="CP103" s="15">
        <f>CO103*(1-IF(CP$2&lt;=2032,'MP-2016 factors'!ER84,HLOOKUP('MP-2016 factors'!$CE$2,'MP-2016 factors'!$CE$2:$CE$103,2+$A103-20)))</f>
        <v>0.57338813969391189</v>
      </c>
      <c r="CQ103" s="15">
        <f>CP103*(1-IF(CQ$2&lt;=2032,'MP-2016 factors'!ES84,HLOOKUP('MP-2016 factors'!$CE$2,'MP-2016 factors'!$CE$2:$CE$103,2+$A103-20)))</f>
        <v>0.56994781085574842</v>
      </c>
      <c r="CR103" s="15">
        <f>CQ103*(1-IF(CR$2&lt;=2032,'MP-2016 factors'!ET84,HLOOKUP('MP-2016 factors'!$CE$2,'MP-2016 factors'!$CE$2:$CE$103,2+$A103-20)))</f>
        <v>0.56652812399061392</v>
      </c>
      <c r="CS103" s="15">
        <f>CR103*(1-IF(CS$2&lt;=2032,'MP-2016 factors'!EU84,HLOOKUP('MP-2016 factors'!$CE$2,'MP-2016 factors'!$CE$2:$CE$103,2+$A103-20)))</f>
        <v>0.56312895524667028</v>
      </c>
      <c r="CT103" s="15">
        <f>CS103*(1-IF(CT$2&lt;=2032,'MP-2016 factors'!EV84,HLOOKUP('MP-2016 factors'!$CE$2,'MP-2016 factors'!$CE$2:$CE$103,2+$A103-20)))</f>
        <v>0.55975018151519029</v>
      </c>
      <c r="CU103" s="15">
        <f>CT103*(1-IF(CU$2&lt;=2032,'MP-2016 factors'!EW84,HLOOKUP('MP-2016 factors'!$CE$2,'MP-2016 factors'!$CE$2:$CE$103,2+$A103-20)))</f>
        <v>0.5563916804260991</v>
      </c>
      <c r="CV103" s="15">
        <f>CU103*(1-IF(CV$2&lt;=2032,'MP-2016 factors'!EX84,HLOOKUP('MP-2016 factors'!$CE$2,'MP-2016 factors'!$CE$2:$CE$103,2+$A103-20)))</f>
        <v>0.55305333034354254</v>
      </c>
      <c r="CW103" s="15">
        <f>CV103*(1-IF(CW$2&lt;=2032,'MP-2016 factors'!EY84,HLOOKUP('MP-2016 factors'!$CE$2,'MP-2016 factors'!$CE$2:$CE$103,2+$A103-20)))</f>
        <v>0.54973501036148131</v>
      </c>
      <c r="CX103" s="15">
        <f>CW103*(1-IF(CX$2&lt;=2032,'MP-2016 factors'!EZ84,HLOOKUP('MP-2016 factors'!$CE$2,'MP-2016 factors'!$CE$2:$CE$103,2+$A103-20)))</f>
        <v>0.5464366002993124</v>
      </c>
      <c r="CY103" s="15">
        <f>CX103*(1-IF(CY$2&lt;=2032,'MP-2016 factors'!FA84,HLOOKUP('MP-2016 factors'!$CE$2,'MP-2016 factors'!$CE$2:$CE$103,2+$A103-20)))</f>
        <v>0.54315798069751653</v>
      </c>
      <c r="CZ103" s="15">
        <f>CY103*(1-IF(CZ$2&lt;=2032,'MP-2016 factors'!FB84,HLOOKUP('MP-2016 factors'!$CE$2,'MP-2016 factors'!$CE$2:$CE$103,2+$A103-20)))</f>
        <v>0.5398990328133314</v>
      </c>
      <c r="DA103" s="15">
        <f>CZ103*(1-IF(DA$2&lt;=2032,'MP-2016 factors'!FC84,HLOOKUP('MP-2016 factors'!$CE$2,'MP-2016 factors'!$CE$2:$CE$103,2+$A103-20)))</f>
        <v>0.53665963861645138</v>
      </c>
      <c r="DB103" s="15">
        <f>DA103*(1-IF(DB$2&lt;=2032,'MP-2016 factors'!FD84,HLOOKUP('MP-2016 factors'!$CE$2,'MP-2016 factors'!$CE$2:$CE$103,2+$A103-20)))</f>
        <v>0.53343968078475268</v>
      </c>
      <c r="DC103" s="15">
        <f>DB103*(1-IF(DC$2&lt;=2032,'MP-2016 factors'!FE84,HLOOKUP('MP-2016 factors'!$CE$2,'MP-2016 factors'!$CE$2:$CE$103,2+$A103-20)))</f>
        <v>0.53023904270004418</v>
      </c>
      <c r="DD103" s="15">
        <f>DC103*(1-IF(DD$2&lt;=2032,'MP-2016 factors'!FF84,HLOOKUP('MP-2016 factors'!$CE$2,'MP-2016 factors'!$CE$2:$CE$103,2+$A103-20)))</f>
        <v>0.52705760844384386</v>
      </c>
      <c r="DE103" s="15">
        <f>DD103*(1-IF(DE$2&lt;=2032,'MP-2016 factors'!FG84,HLOOKUP('MP-2016 factors'!$CE$2,'MP-2016 factors'!$CE$2:$CE$103,2+$A103-20)))</f>
        <v>0.52389526279318077</v>
      </c>
      <c r="DF103" s="15">
        <f>DE103*(1-IF(DF$2&lt;=2032,'MP-2016 factors'!FH84,HLOOKUP('MP-2016 factors'!$CE$2,'MP-2016 factors'!$CE$2:$CE$103,2+$A103-20)))</f>
        <v>0.52075189121642174</v>
      </c>
    </row>
    <row r="104" spans="1:110" x14ac:dyDescent="0.25">
      <c r="A104">
        <f t="shared" si="17"/>
        <v>102</v>
      </c>
      <c r="B104" s="15">
        <v>1</v>
      </c>
      <c r="C104" s="15">
        <f>B104*(1-IF(C$2&lt;=2032,'MP-2016 factors'!BE85,HLOOKUP('MP-2016 factors'!$CE$2,'MP-2016 factors'!$CE$2:$CE$103,2+$A104-20)))</f>
        <v>0.99670000000000003</v>
      </c>
      <c r="D104" s="15">
        <f>C104*(1-IF(D$2&lt;=2032,'MP-2016 factors'!BF85,HLOOKUP('MP-2016 factors'!$CE$2,'MP-2016 factors'!$CE$2:$CE$103,2+$A104-20)))</f>
        <v>0.99251386000000008</v>
      </c>
      <c r="E104" s="15">
        <f>D104*(1-IF(E$2&lt;=2032,'MP-2016 factors'!BG85,HLOOKUP('MP-2016 factors'!$CE$2,'MP-2016 factors'!$CE$2:$CE$103,2+$A104-20)))</f>
        <v>0.98755129070000003</v>
      </c>
      <c r="F104" s="15">
        <f>E104*(1-IF(F$2&lt;=2032,'MP-2016 factors'!BH85,HLOOKUP('MP-2016 factors'!$CE$2,'MP-2016 factors'!$CE$2:$CE$103,2+$A104-20)))</f>
        <v>0.98182349321394002</v>
      </c>
      <c r="G104" s="15">
        <f>F104*(1-IF(G$2&lt;=2032,'MP-2016 factors'!BI85,HLOOKUP('MP-2016 factors'!$CE$2,'MP-2016 factors'!$CE$2:$CE$103,2+$A104-20)))</f>
        <v>0.97553982285737084</v>
      </c>
      <c r="H104" s="15">
        <f>G104*(1-IF(H$2&lt;=2032,'MP-2016 factors'!BJ85,HLOOKUP('MP-2016 factors'!$CE$2,'MP-2016 factors'!$CE$2:$CE$103,2+$A104-20)))</f>
        <v>0.96861349011508346</v>
      </c>
      <c r="I104" s="15">
        <f>H104*(1-IF(I$2&lt;=2032,'MP-2016 factors'!BK85,HLOOKUP('MP-2016 factors'!$CE$2,'MP-2016 factors'!$CE$2:$CE$103,2+$A104-20)))</f>
        <v>0.96115516624119723</v>
      </c>
      <c r="J104" s="15">
        <f>I104*(1-IF(J$2&lt;=2032,'MP-2016 factors'!BL85,HLOOKUP('MP-2016 factors'!$CE$2,'MP-2016 factors'!$CE$2:$CE$103,2+$A104-20)))</f>
        <v>0.95404261801101242</v>
      </c>
      <c r="K104" s="15">
        <f>J104*(1-IF(K$2&lt;=2032,'MP-2016 factors'!BM85,HLOOKUP('MP-2016 factors'!$CE$2,'MP-2016 factors'!$CE$2:$CE$103,2+$A104-20)))</f>
        <v>0.94726891542313418</v>
      </c>
      <c r="L104" s="15">
        <f>K104*(1-IF(L$2&lt;=2032,'MP-2016 factors'!BN85,HLOOKUP('MP-2016 factors'!$CE$2,'MP-2016 factors'!$CE$2:$CE$103,2+$A104-20)))</f>
        <v>0.9408274867982569</v>
      </c>
      <c r="M104" s="15">
        <f>L104*(1-IF(M$2&lt;=2032,'MP-2016 factors'!BO85,HLOOKUP('MP-2016 factors'!$CE$2,'MP-2016 factors'!$CE$2:$CE$103,2+$A104-20)))</f>
        <v>0.93471210813406824</v>
      </c>
      <c r="N104" s="15">
        <f>M104*(1-IF(N$2&lt;=2032,'MP-2016 factors'!BP85,HLOOKUP('MP-2016 factors'!$CE$2,'MP-2016 factors'!$CE$2:$CE$103,2+$A104-20)))</f>
        <v>0.92901036427445038</v>
      </c>
      <c r="O104" s="15">
        <f>N104*(1-IF(O$2&lt;=2032,'MP-2016 factors'!BQ85,HLOOKUP('MP-2016 factors'!$CE$2,'MP-2016 factors'!$CE$2:$CE$103,2+$A104-20)))</f>
        <v>0.92362210416165857</v>
      </c>
      <c r="P104" s="15">
        <f>O104*(1-IF(P$2&lt;=2032,'MP-2016 factors'!BR85,HLOOKUP('MP-2016 factors'!$CE$2,'MP-2016 factors'!$CE$2:$CE$103,2+$A104-20)))</f>
        <v>0.91844982037835321</v>
      </c>
      <c r="Q104" s="15">
        <f>P104*(1-IF(Q$2&lt;=2032,'MP-2016 factors'!BS85,HLOOKUP('MP-2016 factors'!$CE$2,'MP-2016 factors'!$CE$2:$CE$103,2+$A104-20)))</f>
        <v>0.91349019134831011</v>
      </c>
      <c r="R104" s="15">
        <f>Q104*(1-IF(R$2&lt;=2032,'MP-2016 factors'!BT85,HLOOKUP('MP-2016 factors'!$CE$2,'MP-2016 factors'!$CE$2:$CE$103,2+$A104-20)))</f>
        <v>0.90874004235329886</v>
      </c>
      <c r="S104" s="15">
        <f>R104*(1-IF(S$2&lt;=2032,'MP-2016 factors'!BU85,HLOOKUP('MP-2016 factors'!$CE$2,'MP-2016 factors'!$CE$2:$CE$103,2+$A104-20)))</f>
        <v>0.90401459413306173</v>
      </c>
      <c r="T104" s="15">
        <f>S104*(1-IF(T$2&lt;=2032,'MP-2016 factors'!BV85,HLOOKUP('MP-2016 factors'!$CE$2,'MP-2016 factors'!$CE$2:$CE$103,2+$A104-20)))</f>
        <v>0.89940411970298317</v>
      </c>
      <c r="U104" s="15">
        <f>T104*(1-IF(U$2&lt;=2032,'MP-2016 factors'!BW85,HLOOKUP('MP-2016 factors'!$CE$2,'MP-2016 factors'!$CE$2:$CE$103,2+$A104-20)))</f>
        <v>0.894817158692498</v>
      </c>
      <c r="V104" s="15">
        <f>U104*(1-IF(V$2&lt;=2032,'MP-2016 factors'!BX85,HLOOKUP('MP-2016 factors'!$CE$2,'MP-2016 factors'!$CE$2:$CE$103,2+$A104-20)))</f>
        <v>0.89025359118316627</v>
      </c>
      <c r="W104" s="15">
        <f>V104*(1-IF(W$2&lt;=2032,'MP-2016 factors'!BY85,HLOOKUP('MP-2016 factors'!$CE$2,'MP-2016 factors'!$CE$2:$CE$103,2+$A104-20)))</f>
        <v>0.88571329786813213</v>
      </c>
      <c r="X104" s="15">
        <f>W104*(1-IF(X$2&lt;=2032,'MP-2016 factors'!BZ85,HLOOKUP('MP-2016 factors'!$CE$2,'MP-2016 factors'!$CE$2:$CE$103,2+$A104-20)))</f>
        <v>0.8811961600490047</v>
      </c>
      <c r="Y104" s="15">
        <f>X104*(1-IF(Y$2&lt;=2032,'MP-2016 factors'!CA85,HLOOKUP('MP-2016 factors'!$CE$2,'MP-2016 factors'!$CE$2:$CE$103,2+$A104-20)))</f>
        <v>0.87661394001674986</v>
      </c>
      <c r="Z104" s="15">
        <f>Y104*(1-IF(Z$2&lt;=2032,'MP-2016 factors'!CB85,HLOOKUP('MP-2016 factors'!$CE$2,'MP-2016 factors'!$CE$2:$CE$103,2+$A104-20)))</f>
        <v>0.87205554752866277</v>
      </c>
      <c r="AA104" s="15">
        <f>Z104*(1-IF(AA$2&lt;=2032,'MP-2016 factors'!CC85,HLOOKUP('MP-2016 factors'!$CE$2,'MP-2016 factors'!$CE$2:$CE$103,2+$A104-20)))</f>
        <v>0.86743365312676091</v>
      </c>
      <c r="AB104" s="15">
        <f>AA104*(1-IF(AB$2&lt;=2032,'MP-2016 factors'!CD85,HLOOKUP('MP-2016 factors'!$CE$2,'MP-2016 factors'!$CE$2:$CE$103,2+$A104-20)))</f>
        <v>0.86274951139987643</v>
      </c>
      <c r="AC104" s="15">
        <f>AB104*(1-IF(AC$2&lt;=2032,'MP-2016 factors'!CE85,HLOOKUP('MP-2016 factors'!$CE$2,'MP-2016 factors'!$CE$2:$CE$103,2+$A104-20)))</f>
        <v>0.85800438908717713</v>
      </c>
      <c r="AD104" s="15">
        <f>AC104*(1-IF(AD$2&lt;=2032,'MP-2016 factors'!CF85,HLOOKUP('MP-2016 factors'!$CE$2,'MP-2016 factors'!$CE$2:$CE$103,2+$A104-20)))</f>
        <v>0.85328536494719776</v>
      </c>
      <c r="AE104" s="15">
        <f>AD104*(1-IF(AE$2&lt;=2032,'MP-2016 factors'!CG85,HLOOKUP('MP-2016 factors'!$CE$2,'MP-2016 factors'!$CE$2:$CE$103,2+$A104-20)))</f>
        <v>0.84859229543998826</v>
      </c>
      <c r="AF104" s="15">
        <f>AE104*(1-IF(AF$2&lt;=2032,'MP-2016 factors'!CH85,HLOOKUP('MP-2016 factors'!$CE$2,'MP-2016 factors'!$CE$2:$CE$103,2+$A104-20)))</f>
        <v>0.84392503781506834</v>
      </c>
      <c r="AG104" s="15">
        <f>AF104*(1-IF(AG$2&lt;=2032,'MP-2016 factors'!CI85,HLOOKUP('MP-2016 factors'!$CE$2,'MP-2016 factors'!$CE$2:$CE$103,2+$A104-20)))</f>
        <v>0.83928345010708549</v>
      </c>
      <c r="AH104" s="15">
        <f>AG104*(1-IF(AH$2&lt;=2032,'MP-2016 factors'!CJ85,HLOOKUP('MP-2016 factors'!$CE$2,'MP-2016 factors'!$CE$2:$CE$103,2+$A104-20)))</f>
        <v>0.83466739113149657</v>
      </c>
      <c r="AI104" s="15">
        <f>AH104*(1-IF(AI$2&lt;=2032,'MP-2016 factors'!CK85,HLOOKUP('MP-2016 factors'!$CE$2,'MP-2016 factors'!$CE$2:$CE$103,2+$A104-20)))</f>
        <v>0.83007672048027337</v>
      </c>
      <c r="AJ104" s="15">
        <f>AI104*(1-IF(AJ$2&lt;=2032,'MP-2016 factors'!CL85,HLOOKUP('MP-2016 factors'!$CE$2,'MP-2016 factors'!$CE$2:$CE$103,2+$A104-20)))</f>
        <v>0.82551129851763194</v>
      </c>
      <c r="AK104" s="15">
        <f>AJ104*(1-IF(AK$2&lt;=2032,'MP-2016 factors'!CM85,HLOOKUP('MP-2016 factors'!$CE$2,'MP-2016 factors'!$CE$2:$CE$103,2+$A104-20)))</f>
        <v>0.82097098637578503</v>
      </c>
      <c r="AL104" s="15">
        <f>AK104*(1-IF(AL$2&lt;=2032,'MP-2016 factors'!CN85,HLOOKUP('MP-2016 factors'!$CE$2,'MP-2016 factors'!$CE$2:$CE$103,2+$A104-20)))</f>
        <v>0.81645564595071829</v>
      </c>
      <c r="AM104" s="15">
        <f>AL104*(1-IF(AM$2&lt;=2032,'MP-2016 factors'!CO85,HLOOKUP('MP-2016 factors'!$CE$2,'MP-2016 factors'!$CE$2:$CE$103,2+$A104-20)))</f>
        <v>0.81196513989798935</v>
      </c>
      <c r="AN104" s="15">
        <f>AM104*(1-IF(AN$2&lt;=2032,'MP-2016 factors'!CP85,HLOOKUP('MP-2016 factors'!$CE$2,'MP-2016 factors'!$CE$2:$CE$103,2+$A104-20)))</f>
        <v>0.80749933162855048</v>
      </c>
      <c r="AO104" s="15">
        <f>AN104*(1-IF(AO$2&lt;=2032,'MP-2016 factors'!CQ85,HLOOKUP('MP-2016 factors'!$CE$2,'MP-2016 factors'!$CE$2:$CE$103,2+$A104-20)))</f>
        <v>0.80305808530459344</v>
      </c>
      <c r="AP104" s="15">
        <f>AO104*(1-IF(AP$2&lt;=2032,'MP-2016 factors'!CR85,HLOOKUP('MP-2016 factors'!$CE$2,'MP-2016 factors'!$CE$2:$CE$103,2+$A104-20)))</f>
        <v>0.79864126583541817</v>
      </c>
      <c r="AQ104" s="15">
        <f>AP104*(1-IF(AQ$2&lt;=2032,'MP-2016 factors'!CS85,HLOOKUP('MP-2016 factors'!$CE$2,'MP-2016 factors'!$CE$2:$CE$103,2+$A104-20)))</f>
        <v>0.79424873887332337</v>
      </c>
      <c r="AR104" s="15">
        <f>AQ104*(1-IF(AR$2&lt;=2032,'MP-2016 factors'!CT85,HLOOKUP('MP-2016 factors'!$CE$2,'MP-2016 factors'!$CE$2:$CE$103,2+$A104-20)))</f>
        <v>0.78988037080952012</v>
      </c>
      <c r="AS104" s="15">
        <f>AR104*(1-IF(AS$2&lt;=2032,'MP-2016 factors'!CU85,HLOOKUP('MP-2016 factors'!$CE$2,'MP-2016 factors'!$CE$2:$CE$103,2+$A104-20)))</f>
        <v>0.78553602877006778</v>
      </c>
      <c r="AT104" s="15">
        <f>AS104*(1-IF(AT$2&lt;=2032,'MP-2016 factors'!CV85,HLOOKUP('MP-2016 factors'!$CE$2,'MP-2016 factors'!$CE$2:$CE$103,2+$A104-20)))</f>
        <v>0.78121558061183249</v>
      </c>
      <c r="AU104" s="15">
        <f>AT104*(1-IF(AU$2&lt;=2032,'MP-2016 factors'!CW85,HLOOKUP('MP-2016 factors'!$CE$2,'MP-2016 factors'!$CE$2:$CE$103,2+$A104-20)))</f>
        <v>0.77691889491846744</v>
      </c>
      <c r="AV104" s="15">
        <f>AU104*(1-IF(AV$2&lt;=2032,'MP-2016 factors'!CX85,HLOOKUP('MP-2016 factors'!$CE$2,'MP-2016 factors'!$CE$2:$CE$103,2+$A104-20)))</f>
        <v>0.77264584099641587</v>
      </c>
      <c r="AW104" s="15">
        <f>AV104*(1-IF(AW$2&lt;=2032,'MP-2016 factors'!CY85,HLOOKUP('MP-2016 factors'!$CE$2,'MP-2016 factors'!$CE$2:$CE$103,2+$A104-20)))</f>
        <v>0.76839628887093558</v>
      </c>
      <c r="AX104" s="15">
        <f>AW104*(1-IF(AX$2&lt;=2032,'MP-2016 factors'!CZ85,HLOOKUP('MP-2016 factors'!$CE$2,'MP-2016 factors'!$CE$2:$CE$103,2+$A104-20)))</f>
        <v>0.76417010928214546</v>
      </c>
      <c r="AY104" s="15">
        <f>AX104*(1-IF(AY$2&lt;=2032,'MP-2016 factors'!DA85,HLOOKUP('MP-2016 factors'!$CE$2,'MP-2016 factors'!$CE$2:$CE$103,2+$A104-20)))</f>
        <v>0.75996717368109368</v>
      </c>
      <c r="AZ104" s="15">
        <f>AY104*(1-IF(AZ$2&lt;=2032,'MP-2016 factors'!DB85,HLOOKUP('MP-2016 factors'!$CE$2,'MP-2016 factors'!$CE$2:$CE$103,2+$A104-20)))</f>
        <v>0.75578735422584775</v>
      </c>
      <c r="BA104" s="15">
        <f>AZ104*(1-IF(BA$2&lt;=2032,'MP-2016 factors'!DC85,HLOOKUP('MP-2016 factors'!$CE$2,'MP-2016 factors'!$CE$2:$CE$103,2+$A104-20)))</f>
        <v>0.75163052377760564</v>
      </c>
      <c r="BB104" s="15">
        <f>BA104*(1-IF(BB$2&lt;=2032,'MP-2016 factors'!DD85,HLOOKUP('MP-2016 factors'!$CE$2,'MP-2016 factors'!$CE$2:$CE$103,2+$A104-20)))</f>
        <v>0.74749655589682884</v>
      </c>
      <c r="BC104" s="15">
        <f>BB104*(1-IF(BC$2&lt;=2032,'MP-2016 factors'!DE85,HLOOKUP('MP-2016 factors'!$CE$2,'MP-2016 factors'!$CE$2:$CE$103,2+$A104-20)))</f>
        <v>0.74338532483939634</v>
      </c>
      <c r="BD104" s="15">
        <f>BC104*(1-IF(BD$2&lt;=2032,'MP-2016 factors'!DF85,HLOOKUP('MP-2016 factors'!$CE$2,'MP-2016 factors'!$CE$2:$CE$103,2+$A104-20)))</f>
        <v>0.73929670555277971</v>
      </c>
      <c r="BE104" s="15">
        <f>BD104*(1-IF(BE$2&lt;=2032,'MP-2016 factors'!DG85,HLOOKUP('MP-2016 factors'!$CE$2,'MP-2016 factors'!$CE$2:$CE$103,2+$A104-20)))</f>
        <v>0.73523057367223943</v>
      </c>
      <c r="BF104" s="15">
        <f>BE104*(1-IF(BF$2&lt;=2032,'MP-2016 factors'!DH85,HLOOKUP('MP-2016 factors'!$CE$2,'MP-2016 factors'!$CE$2:$CE$103,2+$A104-20)))</f>
        <v>0.73118680551704218</v>
      </c>
      <c r="BG104" s="15">
        <f>BF104*(1-IF(BG$2&lt;=2032,'MP-2016 factors'!DI85,HLOOKUP('MP-2016 factors'!$CE$2,'MP-2016 factors'!$CE$2:$CE$103,2+$A104-20)))</f>
        <v>0.72716527808669851</v>
      </c>
      <c r="BH104" s="15">
        <f>BG104*(1-IF(BH$2&lt;=2032,'MP-2016 factors'!DJ85,HLOOKUP('MP-2016 factors'!$CE$2,'MP-2016 factors'!$CE$2:$CE$103,2+$A104-20)))</f>
        <v>0.72316586905722169</v>
      </c>
      <c r="BI104" s="15">
        <f>BH104*(1-IF(BI$2&lt;=2032,'MP-2016 factors'!DK85,HLOOKUP('MP-2016 factors'!$CE$2,'MP-2016 factors'!$CE$2:$CE$103,2+$A104-20)))</f>
        <v>0.71918845677740706</v>
      </c>
      <c r="BJ104" s="15">
        <f>BI104*(1-IF(BJ$2&lt;=2032,'MP-2016 factors'!DL85,HLOOKUP('MP-2016 factors'!$CE$2,'MP-2016 factors'!$CE$2:$CE$103,2+$A104-20)))</f>
        <v>0.71523292026513141</v>
      </c>
      <c r="BK104" s="15">
        <f>BJ104*(1-IF(BK$2&lt;=2032,'MP-2016 factors'!DM85,HLOOKUP('MP-2016 factors'!$CE$2,'MP-2016 factors'!$CE$2:$CE$103,2+$A104-20)))</f>
        <v>0.71129913920367327</v>
      </c>
      <c r="BL104" s="15">
        <f>BK104*(1-IF(BL$2&lt;=2032,'MP-2016 factors'!DN85,HLOOKUP('MP-2016 factors'!$CE$2,'MP-2016 factors'!$CE$2:$CE$103,2+$A104-20)))</f>
        <v>0.70738699393805315</v>
      </c>
      <c r="BM104" s="15">
        <f>BL104*(1-IF(BM$2&lt;=2032,'MP-2016 factors'!DO85,HLOOKUP('MP-2016 factors'!$CE$2,'MP-2016 factors'!$CE$2:$CE$103,2+$A104-20)))</f>
        <v>0.70349636547139394</v>
      </c>
      <c r="BN104" s="15">
        <f>BM104*(1-IF(BN$2&lt;=2032,'MP-2016 factors'!DP85,HLOOKUP('MP-2016 factors'!$CE$2,'MP-2016 factors'!$CE$2:$CE$103,2+$A104-20)))</f>
        <v>0.69962713546130129</v>
      </c>
      <c r="BO104" s="15">
        <f>BN104*(1-IF(BO$2&lt;=2032,'MP-2016 factors'!DQ85,HLOOKUP('MP-2016 factors'!$CE$2,'MP-2016 factors'!$CE$2:$CE$103,2+$A104-20)))</f>
        <v>0.69577918621626411</v>
      </c>
      <c r="BP104" s="15">
        <f>BO104*(1-IF(BP$2&lt;=2032,'MP-2016 factors'!DR85,HLOOKUP('MP-2016 factors'!$CE$2,'MP-2016 factors'!$CE$2:$CE$103,2+$A104-20)))</f>
        <v>0.69195240069207464</v>
      </c>
      <c r="BQ104" s="15">
        <f>BP104*(1-IF(BQ$2&lt;=2032,'MP-2016 factors'!DS85,HLOOKUP('MP-2016 factors'!$CE$2,'MP-2016 factors'!$CE$2:$CE$103,2+$A104-20)))</f>
        <v>0.68814666248826828</v>
      </c>
      <c r="BR104" s="15">
        <f>BQ104*(1-IF(BR$2&lt;=2032,'MP-2016 factors'!DT85,HLOOKUP('MP-2016 factors'!$CE$2,'MP-2016 factors'!$CE$2:$CE$103,2+$A104-20)))</f>
        <v>0.68436185584458287</v>
      </c>
      <c r="BS104" s="15">
        <f>BR104*(1-IF(BS$2&lt;=2032,'MP-2016 factors'!DU85,HLOOKUP('MP-2016 factors'!$CE$2,'MP-2016 factors'!$CE$2:$CE$103,2+$A104-20)))</f>
        <v>0.68059786563743774</v>
      </c>
      <c r="BT104" s="15">
        <f>BS104*(1-IF(BT$2&lt;=2032,'MP-2016 factors'!DV85,HLOOKUP('MP-2016 factors'!$CE$2,'MP-2016 factors'!$CE$2:$CE$103,2+$A104-20)))</f>
        <v>0.67685457737643184</v>
      </c>
      <c r="BU104" s="15">
        <f>BT104*(1-IF(BU$2&lt;=2032,'MP-2016 factors'!DW85,HLOOKUP('MP-2016 factors'!$CE$2,'MP-2016 factors'!$CE$2:$CE$103,2+$A104-20)))</f>
        <v>0.67313187720086154</v>
      </c>
      <c r="BV104" s="15">
        <f>BU104*(1-IF(BV$2&lt;=2032,'MP-2016 factors'!DX85,HLOOKUP('MP-2016 factors'!$CE$2,'MP-2016 factors'!$CE$2:$CE$103,2+$A104-20)))</f>
        <v>0.6694296518762568</v>
      </c>
      <c r="BW104" s="15">
        <f>BV104*(1-IF(BW$2&lt;=2032,'MP-2016 factors'!DY85,HLOOKUP('MP-2016 factors'!$CE$2,'MP-2016 factors'!$CE$2:$CE$103,2+$A104-20)))</f>
        <v>0.66574778879093743</v>
      </c>
      <c r="BX104" s="15">
        <f>BW104*(1-IF(BX$2&lt;=2032,'MP-2016 factors'!DZ85,HLOOKUP('MP-2016 factors'!$CE$2,'MP-2016 factors'!$CE$2:$CE$103,2+$A104-20)))</f>
        <v>0.66208617595258734</v>
      </c>
      <c r="BY104" s="15">
        <f>BX104*(1-IF(BY$2&lt;=2032,'MP-2016 factors'!EA85,HLOOKUP('MP-2016 factors'!$CE$2,'MP-2016 factors'!$CE$2:$CE$103,2+$A104-20)))</f>
        <v>0.65844470198484817</v>
      </c>
      <c r="BZ104" s="15">
        <f>BY104*(1-IF(BZ$2&lt;=2032,'MP-2016 factors'!EB85,HLOOKUP('MP-2016 factors'!$CE$2,'MP-2016 factors'!$CE$2:$CE$103,2+$A104-20)))</f>
        <v>0.65482325612393155</v>
      </c>
      <c r="CA104" s="15">
        <f>BZ104*(1-IF(CA$2&lt;=2032,'MP-2016 factors'!EC85,HLOOKUP('MP-2016 factors'!$CE$2,'MP-2016 factors'!$CE$2:$CE$103,2+$A104-20)))</f>
        <v>0.65122172821524993</v>
      </c>
      <c r="CB104" s="15">
        <f>CA104*(1-IF(CB$2&lt;=2032,'MP-2016 factors'!ED85,HLOOKUP('MP-2016 factors'!$CE$2,'MP-2016 factors'!$CE$2:$CE$103,2+$A104-20)))</f>
        <v>0.64764000871006611</v>
      </c>
      <c r="CC104" s="15">
        <f>CB104*(1-IF(CC$2&lt;=2032,'MP-2016 factors'!EE85,HLOOKUP('MP-2016 factors'!$CE$2,'MP-2016 factors'!$CE$2:$CE$103,2+$A104-20)))</f>
        <v>0.64407798866216082</v>
      </c>
      <c r="CD104" s="15">
        <f>CC104*(1-IF(CD$2&lt;=2032,'MP-2016 factors'!EF85,HLOOKUP('MP-2016 factors'!$CE$2,'MP-2016 factors'!$CE$2:$CE$103,2+$A104-20)))</f>
        <v>0.64053555972451892</v>
      </c>
      <c r="CE104" s="15">
        <f>CD104*(1-IF(CE$2&lt;=2032,'MP-2016 factors'!EG85,HLOOKUP('MP-2016 factors'!$CE$2,'MP-2016 factors'!$CE$2:$CE$103,2+$A104-20)))</f>
        <v>0.63701261414603405</v>
      </c>
      <c r="CF104" s="15">
        <f>CE104*(1-IF(CF$2&lt;=2032,'MP-2016 factors'!EH85,HLOOKUP('MP-2016 factors'!$CE$2,'MP-2016 factors'!$CE$2:$CE$103,2+$A104-20)))</f>
        <v>0.63350904476823089</v>
      </c>
      <c r="CG104" s="15">
        <f>CF104*(1-IF(CG$2&lt;=2032,'MP-2016 factors'!EI85,HLOOKUP('MP-2016 factors'!$CE$2,'MP-2016 factors'!$CE$2:$CE$103,2+$A104-20)))</f>
        <v>0.63002474502200567</v>
      </c>
      <c r="CH104" s="15">
        <f>CG104*(1-IF(CH$2&lt;=2032,'MP-2016 factors'!EJ85,HLOOKUP('MP-2016 factors'!$CE$2,'MP-2016 factors'!$CE$2:$CE$103,2+$A104-20)))</f>
        <v>0.62655960892438467</v>
      </c>
      <c r="CI104" s="15">
        <f>CH104*(1-IF(CI$2&lt;=2032,'MP-2016 factors'!EK85,HLOOKUP('MP-2016 factors'!$CE$2,'MP-2016 factors'!$CE$2:$CE$103,2+$A104-20)))</f>
        <v>0.62311353107530054</v>
      </c>
      <c r="CJ104" s="15">
        <f>CI104*(1-IF(CJ$2&lt;=2032,'MP-2016 factors'!EL85,HLOOKUP('MP-2016 factors'!$CE$2,'MP-2016 factors'!$CE$2:$CE$103,2+$A104-20)))</f>
        <v>0.61968640665438646</v>
      </c>
      <c r="CK104" s="15">
        <f>CJ104*(1-IF(CK$2&lt;=2032,'MP-2016 factors'!EM85,HLOOKUP('MP-2016 factors'!$CE$2,'MP-2016 factors'!$CE$2:$CE$103,2+$A104-20)))</f>
        <v>0.61627813141778731</v>
      </c>
      <c r="CL104" s="15">
        <f>CK104*(1-IF(CL$2&lt;=2032,'MP-2016 factors'!EN85,HLOOKUP('MP-2016 factors'!$CE$2,'MP-2016 factors'!$CE$2:$CE$103,2+$A104-20)))</f>
        <v>0.61288860169498949</v>
      </c>
      <c r="CM104" s="15">
        <f>CL104*(1-IF(CM$2&lt;=2032,'MP-2016 factors'!EO85,HLOOKUP('MP-2016 factors'!$CE$2,'MP-2016 factors'!$CE$2:$CE$103,2+$A104-20)))</f>
        <v>0.60951771438566704</v>
      </c>
      <c r="CN104" s="15">
        <f>CM104*(1-IF(CN$2&lt;=2032,'MP-2016 factors'!EP85,HLOOKUP('MP-2016 factors'!$CE$2,'MP-2016 factors'!$CE$2:$CE$103,2+$A104-20)))</f>
        <v>0.60616536695654588</v>
      </c>
      <c r="CO104" s="15">
        <f>CN104*(1-IF(CO$2&lt;=2032,'MP-2016 factors'!EQ85,HLOOKUP('MP-2016 factors'!$CE$2,'MP-2016 factors'!$CE$2:$CE$103,2+$A104-20)))</f>
        <v>0.60283145743828492</v>
      </c>
      <c r="CP104" s="15">
        <f>CO104*(1-IF(CP$2&lt;=2032,'MP-2016 factors'!ER85,HLOOKUP('MP-2016 factors'!$CE$2,'MP-2016 factors'!$CE$2:$CE$103,2+$A104-20)))</f>
        <v>0.59951588442237436</v>
      </c>
      <c r="CQ104" s="15">
        <f>CP104*(1-IF(CQ$2&lt;=2032,'MP-2016 factors'!ES85,HLOOKUP('MP-2016 factors'!$CE$2,'MP-2016 factors'!$CE$2:$CE$103,2+$A104-20)))</f>
        <v>0.59621854705805133</v>
      </c>
      <c r="CR104" s="15">
        <f>CQ104*(1-IF(CR$2&lt;=2032,'MP-2016 factors'!ET85,HLOOKUP('MP-2016 factors'!$CE$2,'MP-2016 factors'!$CE$2:$CE$103,2+$A104-20)))</f>
        <v>0.59293934504923207</v>
      </c>
      <c r="CS104" s="15">
        <f>CR104*(1-IF(CS$2&lt;=2032,'MP-2016 factors'!EU85,HLOOKUP('MP-2016 factors'!$CE$2,'MP-2016 factors'!$CE$2:$CE$103,2+$A104-20)))</f>
        <v>0.58967817865146133</v>
      </c>
      <c r="CT104" s="15">
        <f>CS104*(1-IF(CT$2&lt;=2032,'MP-2016 factors'!EV85,HLOOKUP('MP-2016 factors'!$CE$2,'MP-2016 factors'!$CE$2:$CE$103,2+$A104-20)))</f>
        <v>0.58643494866887835</v>
      </c>
      <c r="CU104" s="15">
        <f>CT104*(1-IF(CU$2&lt;=2032,'MP-2016 factors'!EW85,HLOOKUP('MP-2016 factors'!$CE$2,'MP-2016 factors'!$CE$2:$CE$103,2+$A104-20)))</f>
        <v>0.58320955645119954</v>
      </c>
      <c r="CV104" s="15">
        <f>CU104*(1-IF(CV$2&lt;=2032,'MP-2016 factors'!EX85,HLOOKUP('MP-2016 factors'!$CE$2,'MP-2016 factors'!$CE$2:$CE$103,2+$A104-20)))</f>
        <v>0.58000190389071793</v>
      </c>
      <c r="CW104" s="15">
        <f>CV104*(1-IF(CW$2&lt;=2032,'MP-2016 factors'!EY85,HLOOKUP('MP-2016 factors'!$CE$2,'MP-2016 factors'!$CE$2:$CE$103,2+$A104-20)))</f>
        <v>0.57681189341931904</v>
      </c>
      <c r="CX104" s="15">
        <f>CW104*(1-IF(CX$2&lt;=2032,'MP-2016 factors'!EZ85,HLOOKUP('MP-2016 factors'!$CE$2,'MP-2016 factors'!$CE$2:$CE$103,2+$A104-20)))</f>
        <v>0.57363942800551282</v>
      </c>
      <c r="CY104" s="15">
        <f>CX104*(1-IF(CY$2&lt;=2032,'MP-2016 factors'!FA85,HLOOKUP('MP-2016 factors'!$CE$2,'MP-2016 factors'!$CE$2:$CE$103,2+$A104-20)))</f>
        <v>0.57048441115148252</v>
      </c>
      <c r="CZ104" s="15">
        <f>CY104*(1-IF(CZ$2&lt;=2032,'MP-2016 factors'!FB85,HLOOKUP('MP-2016 factors'!$CE$2,'MP-2016 factors'!$CE$2:$CE$103,2+$A104-20)))</f>
        <v>0.56734674689014941</v>
      </c>
      <c r="DA104" s="15">
        <f>CZ104*(1-IF(DA$2&lt;=2032,'MP-2016 factors'!FC85,HLOOKUP('MP-2016 factors'!$CE$2,'MP-2016 factors'!$CE$2:$CE$103,2+$A104-20)))</f>
        <v>0.56422633978225367</v>
      </c>
      <c r="DB104" s="15">
        <f>DA104*(1-IF(DB$2&lt;=2032,'MP-2016 factors'!FD85,HLOOKUP('MP-2016 factors'!$CE$2,'MP-2016 factors'!$CE$2:$CE$103,2+$A104-20)))</f>
        <v>0.56112309491345136</v>
      </c>
      <c r="DC104" s="15">
        <f>DB104*(1-IF(DC$2&lt;=2032,'MP-2016 factors'!FE85,HLOOKUP('MP-2016 factors'!$CE$2,'MP-2016 factors'!$CE$2:$CE$103,2+$A104-20)))</f>
        <v>0.5580369178914274</v>
      </c>
      <c r="DD104" s="15">
        <f>DC104*(1-IF(DD$2&lt;=2032,'MP-2016 factors'!FF85,HLOOKUP('MP-2016 factors'!$CE$2,'MP-2016 factors'!$CE$2:$CE$103,2+$A104-20)))</f>
        <v>0.55496771484302454</v>
      </c>
      <c r="DE104" s="15">
        <f>DD104*(1-IF(DE$2&lt;=2032,'MP-2016 factors'!FG85,HLOOKUP('MP-2016 factors'!$CE$2,'MP-2016 factors'!$CE$2:$CE$103,2+$A104-20)))</f>
        <v>0.55191539241138798</v>
      </c>
      <c r="DF104" s="15">
        <f>DE104*(1-IF(DF$2&lt;=2032,'MP-2016 factors'!FH85,HLOOKUP('MP-2016 factors'!$CE$2,'MP-2016 factors'!$CE$2:$CE$103,2+$A104-20)))</f>
        <v>0.54887985775312542</v>
      </c>
    </row>
    <row r="105" spans="1:110" x14ac:dyDescent="0.25">
      <c r="A105">
        <f t="shared" si="17"/>
        <v>103</v>
      </c>
      <c r="B105" s="15">
        <v>1</v>
      </c>
      <c r="C105" s="15">
        <f>B105*(1-IF(C$2&lt;=2032,'MP-2016 factors'!BE86,HLOOKUP('MP-2016 factors'!$CE$2,'MP-2016 factors'!$CE$2:$CE$103,2+$A105-20)))</f>
        <v>0.99690000000000001</v>
      </c>
      <c r="D105" s="15">
        <f>C105*(1-IF(D$2&lt;=2032,'MP-2016 factors'!BF86,HLOOKUP('MP-2016 factors'!$CE$2,'MP-2016 factors'!$CE$2:$CE$103,2+$A105-20)))</f>
        <v>0.99301209000000001</v>
      </c>
      <c r="E105" s="15">
        <f>D105*(1-IF(E$2&lt;=2032,'MP-2016 factors'!BG86,HLOOKUP('MP-2016 factors'!$CE$2,'MP-2016 factors'!$CE$2:$CE$103,2+$A105-20)))</f>
        <v>0.98844423438599993</v>
      </c>
      <c r="F105" s="15">
        <f>E105*(1-IF(F$2&lt;=2032,'MP-2016 factors'!BH86,HLOOKUP('MP-2016 factors'!$CE$2,'MP-2016 factors'!$CE$2:$CE$103,2+$A105-20)))</f>
        <v>0.98320547994375418</v>
      </c>
      <c r="G105" s="15">
        <f>F105*(1-IF(G$2&lt;=2032,'MP-2016 factors'!BI86,HLOOKUP('MP-2016 factors'!$CE$2,'MP-2016 factors'!$CE$2:$CE$103,2+$A105-20)))</f>
        <v>0.97740456761208605</v>
      </c>
      <c r="H105" s="15">
        <f>G105*(1-IF(H$2&lt;=2032,'MP-2016 factors'!BJ86,HLOOKUP('MP-2016 factors'!$CE$2,'MP-2016 factors'!$CE$2:$CE$103,2+$A105-20)))</f>
        <v>0.97105143792260751</v>
      </c>
      <c r="I105" s="15">
        <f>H105*(1-IF(I$2&lt;=2032,'MP-2016 factors'!BK86,HLOOKUP('MP-2016 factors'!$CE$2,'MP-2016 factors'!$CE$2:$CE$103,2+$A105-20)))</f>
        <v>0.96415697271335699</v>
      </c>
      <c r="J105" s="15">
        <f>I105*(1-IF(J$2&lt;=2032,'MP-2016 factors'!BL86,HLOOKUP('MP-2016 factors'!$CE$2,'MP-2016 factors'!$CE$2:$CE$103,2+$A105-20)))</f>
        <v>0.95750428960163481</v>
      </c>
      <c r="K105" s="15">
        <f>J105*(1-IF(K$2&lt;=2032,'MP-2016 factors'!BM86,HLOOKUP('MP-2016 factors'!$CE$2,'MP-2016 factors'!$CE$2:$CE$103,2+$A105-20)))</f>
        <v>0.95118476129026397</v>
      </c>
      <c r="L105" s="15">
        <f>K105*(1-IF(L$2&lt;=2032,'MP-2016 factors'!BN86,HLOOKUP('MP-2016 factors'!$CE$2,'MP-2016 factors'!$CE$2:$CE$103,2+$A105-20)))</f>
        <v>0.94519229729413534</v>
      </c>
      <c r="M105" s="15">
        <f>L105*(1-IF(M$2&lt;=2032,'MP-2016 factors'!BO86,HLOOKUP('MP-2016 factors'!$CE$2,'MP-2016 factors'!$CE$2:$CE$103,2+$A105-20)))</f>
        <v>0.93952114351037053</v>
      </c>
      <c r="N105" s="15">
        <f>M105*(1-IF(N$2&lt;=2032,'MP-2016 factors'!BP86,HLOOKUP('MP-2016 factors'!$CE$2,'MP-2016 factors'!$CE$2:$CE$103,2+$A105-20)))</f>
        <v>0.93416587299236142</v>
      </c>
      <c r="O105" s="15">
        <f>N105*(1-IF(O$2&lt;=2032,'MP-2016 factors'!BQ86,HLOOKUP('MP-2016 factors'!$CE$2,'MP-2016 factors'!$CE$2:$CE$103,2+$A105-20)))</f>
        <v>0.92912137727820265</v>
      </c>
      <c r="P105" s="15">
        <f>O105*(1-IF(P$2&lt;=2032,'MP-2016 factors'!BR86,HLOOKUP('MP-2016 factors'!$CE$2,'MP-2016 factors'!$CE$2:$CE$103,2+$A105-20)))</f>
        <v>0.92438285825408384</v>
      </c>
      <c r="Q105" s="15">
        <f>P105*(1-IF(Q$2&lt;=2032,'MP-2016 factors'!BS86,HLOOKUP('MP-2016 factors'!$CE$2,'MP-2016 factors'!$CE$2:$CE$103,2+$A105-20)))</f>
        <v>0.91976094396281338</v>
      </c>
      <c r="R105" s="15">
        <f>Q105*(1-IF(R$2&lt;=2032,'MP-2016 factors'!BT86,HLOOKUP('MP-2016 factors'!$CE$2,'MP-2016 factors'!$CE$2:$CE$103,2+$A105-20)))</f>
        <v>0.91534609143179191</v>
      </c>
      <c r="S105" s="15">
        <f>R105*(1-IF(S$2&lt;=2032,'MP-2016 factors'!BU86,HLOOKUP('MP-2016 factors'!$CE$2,'MP-2016 factors'!$CE$2:$CE$103,2+$A105-20)))</f>
        <v>0.91095243019291927</v>
      </c>
      <c r="T105" s="15">
        <f>S105*(1-IF(T$2&lt;=2032,'MP-2016 factors'!BV86,HLOOKUP('MP-2016 factors'!$CE$2,'MP-2016 factors'!$CE$2:$CE$103,2+$A105-20)))</f>
        <v>0.90667095377101248</v>
      </c>
      <c r="U105" s="15">
        <f>T105*(1-IF(U$2&lt;=2032,'MP-2016 factors'!BW86,HLOOKUP('MP-2016 factors'!$CE$2,'MP-2016 factors'!$CE$2:$CE$103,2+$A105-20)))</f>
        <v>0.90240960028828865</v>
      </c>
      <c r="V105" s="15">
        <f>U105*(1-IF(V$2&lt;=2032,'MP-2016 factors'!BX86,HLOOKUP('MP-2016 factors'!$CE$2,'MP-2016 factors'!$CE$2:$CE$103,2+$A105-20)))</f>
        <v>0.89816827516693365</v>
      </c>
      <c r="W105" s="15">
        <f>V105*(1-IF(W$2&lt;=2032,'MP-2016 factors'!BY86,HLOOKUP('MP-2016 factors'!$CE$2,'MP-2016 factors'!$CE$2:$CE$103,2+$A105-20)))</f>
        <v>0.89394688427364899</v>
      </c>
      <c r="X105" s="15">
        <f>W105*(1-IF(X$2&lt;=2032,'MP-2016 factors'!BZ86,HLOOKUP('MP-2016 factors'!$CE$2,'MP-2016 factors'!$CE$2:$CE$103,2+$A105-20)))</f>
        <v>0.88974533391756283</v>
      </c>
      <c r="Y105" s="15">
        <f>X105*(1-IF(Y$2&lt;=2032,'MP-2016 factors'!CA86,HLOOKUP('MP-2016 factors'!$CE$2,'MP-2016 factors'!$CE$2:$CE$103,2+$A105-20)))</f>
        <v>0.88547455631475847</v>
      </c>
      <c r="Z105" s="15">
        <f>Y105*(1-IF(Z$2&lt;=2032,'MP-2016 factors'!CB86,HLOOKUP('MP-2016 factors'!$CE$2,'MP-2016 factors'!$CE$2:$CE$103,2+$A105-20)))</f>
        <v>0.88122427844444762</v>
      </c>
      <c r="AA105" s="15">
        <f>Z105*(1-IF(AA$2&lt;=2032,'MP-2016 factors'!CC86,HLOOKUP('MP-2016 factors'!$CE$2,'MP-2016 factors'!$CE$2:$CE$103,2+$A105-20)))</f>
        <v>0.87690627948006983</v>
      </c>
      <c r="AB105" s="15">
        <f>AA105*(1-IF(AB$2&lt;=2032,'MP-2016 factors'!CD86,HLOOKUP('MP-2016 factors'!$CE$2,'MP-2016 factors'!$CE$2:$CE$103,2+$A105-20)))</f>
        <v>0.87252174808266947</v>
      </c>
      <c r="AC105" s="15">
        <f>AB105*(1-IF(AC$2&lt;=2032,'MP-2016 factors'!CE86,HLOOKUP('MP-2016 factors'!$CE$2,'MP-2016 factors'!$CE$2:$CE$103,2+$A105-20)))</f>
        <v>0.86807188716744788</v>
      </c>
      <c r="AD105" s="15">
        <f>AC105*(1-IF(AD$2&lt;=2032,'MP-2016 factors'!CF86,HLOOKUP('MP-2016 factors'!$CE$2,'MP-2016 factors'!$CE$2:$CE$103,2+$A105-20)))</f>
        <v>0.86364472054289387</v>
      </c>
      <c r="AE105" s="15">
        <f>AD105*(1-IF(AE$2&lt;=2032,'MP-2016 factors'!CG86,HLOOKUP('MP-2016 factors'!$CE$2,'MP-2016 factors'!$CE$2:$CE$103,2+$A105-20)))</f>
        <v>0.85924013246812514</v>
      </c>
      <c r="AF105" s="15">
        <f>AE105*(1-IF(AF$2&lt;=2032,'MP-2016 factors'!CH86,HLOOKUP('MP-2016 factors'!$CE$2,'MP-2016 factors'!$CE$2:$CE$103,2+$A105-20)))</f>
        <v>0.85485800779253773</v>
      </c>
      <c r="AG105" s="15">
        <f>AF105*(1-IF(AG$2&lt;=2032,'MP-2016 factors'!CI86,HLOOKUP('MP-2016 factors'!$CE$2,'MP-2016 factors'!$CE$2:$CE$103,2+$A105-20)))</f>
        <v>0.85049823195279584</v>
      </c>
      <c r="AH105" s="15">
        <f>AG105*(1-IF(AH$2&lt;=2032,'MP-2016 factors'!CJ86,HLOOKUP('MP-2016 factors'!$CE$2,'MP-2016 factors'!$CE$2:$CE$103,2+$A105-20)))</f>
        <v>0.84616069096983659</v>
      </c>
      <c r="AI105" s="15">
        <f>AH105*(1-IF(AI$2&lt;=2032,'MP-2016 factors'!CK86,HLOOKUP('MP-2016 factors'!$CE$2,'MP-2016 factors'!$CE$2:$CE$103,2+$A105-20)))</f>
        <v>0.84184527144589039</v>
      </c>
      <c r="AJ105" s="15">
        <f>AI105*(1-IF(AJ$2&lt;=2032,'MP-2016 factors'!CL86,HLOOKUP('MP-2016 factors'!$CE$2,'MP-2016 factors'!$CE$2:$CE$103,2+$A105-20)))</f>
        <v>0.83755186056151631</v>
      </c>
      <c r="AK105" s="15">
        <f>AJ105*(1-IF(AK$2&lt;=2032,'MP-2016 factors'!CM86,HLOOKUP('MP-2016 factors'!$CE$2,'MP-2016 factors'!$CE$2:$CE$103,2+$A105-20)))</f>
        <v>0.83328034607265256</v>
      </c>
      <c r="AL105" s="15">
        <f>AK105*(1-IF(AL$2&lt;=2032,'MP-2016 factors'!CN86,HLOOKUP('MP-2016 factors'!$CE$2,'MP-2016 factors'!$CE$2:$CE$103,2+$A105-20)))</f>
        <v>0.82903061630768204</v>
      </c>
      <c r="AM105" s="15">
        <f>AL105*(1-IF(AM$2&lt;=2032,'MP-2016 factors'!CO86,HLOOKUP('MP-2016 factors'!$CE$2,'MP-2016 factors'!$CE$2:$CE$103,2+$A105-20)))</f>
        <v>0.82480256016451292</v>
      </c>
      <c r="AN105" s="15">
        <f>AM105*(1-IF(AN$2&lt;=2032,'MP-2016 factors'!CP86,HLOOKUP('MP-2016 factors'!$CE$2,'MP-2016 factors'!$CE$2:$CE$103,2+$A105-20)))</f>
        <v>0.82059606710767397</v>
      </c>
      <c r="AO105" s="15">
        <f>AN105*(1-IF(AO$2&lt;=2032,'MP-2016 factors'!CQ86,HLOOKUP('MP-2016 factors'!$CE$2,'MP-2016 factors'!$CE$2:$CE$103,2+$A105-20)))</f>
        <v>0.8164110271654248</v>
      </c>
      <c r="AP105" s="15">
        <f>AO105*(1-IF(AP$2&lt;=2032,'MP-2016 factors'!CR86,HLOOKUP('MP-2016 factors'!$CE$2,'MP-2016 factors'!$CE$2:$CE$103,2+$A105-20)))</f>
        <v>0.81224733092688117</v>
      </c>
      <c r="AQ105" s="15">
        <f>AP105*(1-IF(AQ$2&lt;=2032,'MP-2016 factors'!CS86,HLOOKUP('MP-2016 factors'!$CE$2,'MP-2016 factors'!$CE$2:$CE$103,2+$A105-20)))</f>
        <v>0.80810486953915406</v>
      </c>
      <c r="AR105" s="15">
        <f>AQ105*(1-IF(AR$2&lt;=2032,'MP-2016 factors'!CT86,HLOOKUP('MP-2016 factors'!$CE$2,'MP-2016 factors'!$CE$2:$CE$103,2+$A105-20)))</f>
        <v>0.80398353470450434</v>
      </c>
      <c r="AS105" s="15">
        <f>AR105*(1-IF(AS$2&lt;=2032,'MP-2016 factors'!CU86,HLOOKUP('MP-2016 factors'!$CE$2,'MP-2016 factors'!$CE$2:$CE$103,2+$A105-20)))</f>
        <v>0.79988321867751133</v>
      </c>
      <c r="AT105" s="15">
        <f>AS105*(1-IF(AT$2&lt;=2032,'MP-2016 factors'!CV86,HLOOKUP('MP-2016 factors'!$CE$2,'MP-2016 factors'!$CE$2:$CE$103,2+$A105-20)))</f>
        <v>0.79580381426225599</v>
      </c>
      <c r="AU105" s="15">
        <f>AT105*(1-IF(AU$2&lt;=2032,'MP-2016 factors'!CW86,HLOOKUP('MP-2016 factors'!$CE$2,'MP-2016 factors'!$CE$2:$CE$103,2+$A105-20)))</f>
        <v>0.79174521480951854</v>
      </c>
      <c r="AV105" s="15">
        <f>AU105*(1-IF(AV$2&lt;=2032,'MP-2016 factors'!CX86,HLOOKUP('MP-2016 factors'!$CE$2,'MP-2016 factors'!$CE$2:$CE$103,2+$A105-20)))</f>
        <v>0.78770731421398998</v>
      </c>
      <c r="AW105" s="15">
        <f>AV105*(1-IF(AW$2&lt;=2032,'MP-2016 factors'!CY86,HLOOKUP('MP-2016 factors'!$CE$2,'MP-2016 factors'!$CE$2:$CE$103,2+$A105-20)))</f>
        <v>0.78369000691149859</v>
      </c>
      <c r="AX105" s="15">
        <f>AW105*(1-IF(AX$2&lt;=2032,'MP-2016 factors'!CZ86,HLOOKUP('MP-2016 factors'!$CE$2,'MP-2016 factors'!$CE$2:$CE$103,2+$A105-20)))</f>
        <v>0.77969318787624997</v>
      </c>
      <c r="AY105" s="15">
        <f>AX105*(1-IF(AY$2&lt;=2032,'MP-2016 factors'!DA86,HLOOKUP('MP-2016 factors'!$CE$2,'MP-2016 factors'!$CE$2:$CE$103,2+$A105-20)))</f>
        <v>0.77571675261808115</v>
      </c>
      <c r="AZ105" s="15">
        <f>AY105*(1-IF(AZ$2&lt;=2032,'MP-2016 factors'!DB86,HLOOKUP('MP-2016 factors'!$CE$2,'MP-2016 factors'!$CE$2:$CE$103,2+$A105-20)))</f>
        <v>0.77176059717972889</v>
      </c>
      <c r="BA105" s="15">
        <f>AZ105*(1-IF(BA$2&lt;=2032,'MP-2016 factors'!DC86,HLOOKUP('MP-2016 factors'!$CE$2,'MP-2016 factors'!$CE$2:$CE$103,2+$A105-20)))</f>
        <v>0.76782461813411229</v>
      </c>
      <c r="BB105" s="15">
        <f>BA105*(1-IF(BB$2&lt;=2032,'MP-2016 factors'!DD86,HLOOKUP('MP-2016 factors'!$CE$2,'MP-2016 factors'!$CE$2:$CE$103,2+$A105-20)))</f>
        <v>0.76390871258162829</v>
      </c>
      <c r="BC105" s="15">
        <f>BB105*(1-IF(BC$2&lt;=2032,'MP-2016 factors'!DE86,HLOOKUP('MP-2016 factors'!$CE$2,'MP-2016 factors'!$CE$2:$CE$103,2+$A105-20)))</f>
        <v>0.76001277814746204</v>
      </c>
      <c r="BD105" s="15">
        <f>BC105*(1-IF(BD$2&lt;=2032,'MP-2016 factors'!DF86,HLOOKUP('MP-2016 factors'!$CE$2,'MP-2016 factors'!$CE$2:$CE$103,2+$A105-20)))</f>
        <v>0.75613671297890994</v>
      </c>
      <c r="BE105" s="15">
        <f>BD105*(1-IF(BE$2&lt;=2032,'MP-2016 factors'!DG86,HLOOKUP('MP-2016 factors'!$CE$2,'MP-2016 factors'!$CE$2:$CE$103,2+$A105-20)))</f>
        <v>0.75228041574271753</v>
      </c>
      <c r="BF105" s="15">
        <f>BE105*(1-IF(BF$2&lt;=2032,'MP-2016 factors'!DH86,HLOOKUP('MP-2016 factors'!$CE$2,'MP-2016 factors'!$CE$2:$CE$103,2+$A105-20)))</f>
        <v>0.74844378562242964</v>
      </c>
      <c r="BG105" s="15">
        <f>BF105*(1-IF(BG$2&lt;=2032,'MP-2016 factors'!DI86,HLOOKUP('MP-2016 factors'!$CE$2,'MP-2016 factors'!$CE$2:$CE$103,2+$A105-20)))</f>
        <v>0.74462672231575522</v>
      </c>
      <c r="BH105" s="15">
        <f>BG105*(1-IF(BH$2&lt;=2032,'MP-2016 factors'!DJ86,HLOOKUP('MP-2016 factors'!$CE$2,'MP-2016 factors'!$CE$2:$CE$103,2+$A105-20)))</f>
        <v>0.74082912603194484</v>
      </c>
      <c r="BI105" s="15">
        <f>BH105*(1-IF(BI$2&lt;=2032,'MP-2016 factors'!DK86,HLOOKUP('MP-2016 factors'!$CE$2,'MP-2016 factors'!$CE$2:$CE$103,2+$A105-20)))</f>
        <v>0.73705089748918196</v>
      </c>
      <c r="BJ105" s="15">
        <f>BI105*(1-IF(BJ$2&lt;=2032,'MP-2016 factors'!DL86,HLOOKUP('MP-2016 factors'!$CE$2,'MP-2016 factors'!$CE$2:$CE$103,2+$A105-20)))</f>
        <v>0.7332919379119871</v>
      </c>
      <c r="BK105" s="15">
        <f>BJ105*(1-IF(BK$2&lt;=2032,'MP-2016 factors'!DM86,HLOOKUP('MP-2016 factors'!$CE$2,'MP-2016 factors'!$CE$2:$CE$103,2+$A105-20)))</f>
        <v>0.72955214902863597</v>
      </c>
      <c r="BL105" s="15">
        <f>BK105*(1-IF(BL$2&lt;=2032,'MP-2016 factors'!DN86,HLOOKUP('MP-2016 factors'!$CE$2,'MP-2016 factors'!$CE$2:$CE$103,2+$A105-20)))</f>
        <v>0.72583143306858988</v>
      </c>
      <c r="BM105" s="15">
        <f>BL105*(1-IF(BM$2&lt;=2032,'MP-2016 factors'!DO86,HLOOKUP('MP-2016 factors'!$CE$2,'MP-2016 factors'!$CE$2:$CE$103,2+$A105-20)))</f>
        <v>0.7221296927599401</v>
      </c>
      <c r="BN105" s="15">
        <f>BM105*(1-IF(BN$2&lt;=2032,'MP-2016 factors'!DP86,HLOOKUP('MP-2016 factors'!$CE$2,'MP-2016 factors'!$CE$2:$CE$103,2+$A105-20)))</f>
        <v>0.71844683132686438</v>
      </c>
      <c r="BO105" s="15">
        <f>BN105*(1-IF(BO$2&lt;=2032,'MP-2016 factors'!DQ86,HLOOKUP('MP-2016 factors'!$CE$2,'MP-2016 factors'!$CE$2:$CE$103,2+$A105-20)))</f>
        <v>0.71478275248709733</v>
      </c>
      <c r="BP105" s="15">
        <f>BO105*(1-IF(BP$2&lt;=2032,'MP-2016 factors'!DR86,HLOOKUP('MP-2016 factors'!$CE$2,'MP-2016 factors'!$CE$2:$CE$103,2+$A105-20)))</f>
        <v>0.71113736044941311</v>
      </c>
      <c r="BQ105" s="15">
        <f>BP105*(1-IF(BQ$2&lt;=2032,'MP-2016 factors'!DS86,HLOOKUP('MP-2016 factors'!$CE$2,'MP-2016 factors'!$CE$2:$CE$103,2+$A105-20)))</f>
        <v>0.70751055991112111</v>
      </c>
      <c r="BR105" s="15">
        <f>BQ105*(1-IF(BR$2&lt;=2032,'MP-2016 factors'!DT86,HLOOKUP('MP-2016 factors'!$CE$2,'MP-2016 factors'!$CE$2:$CE$103,2+$A105-20)))</f>
        <v>0.70390225605557444</v>
      </c>
      <c r="BS105" s="15">
        <f>BR105*(1-IF(BS$2&lt;=2032,'MP-2016 factors'!DU86,HLOOKUP('MP-2016 factors'!$CE$2,'MP-2016 factors'!$CE$2:$CE$103,2+$A105-20)))</f>
        <v>0.70031235454969099</v>
      </c>
      <c r="BT105" s="15">
        <f>BS105*(1-IF(BT$2&lt;=2032,'MP-2016 factors'!DV86,HLOOKUP('MP-2016 factors'!$CE$2,'MP-2016 factors'!$CE$2:$CE$103,2+$A105-20)))</f>
        <v>0.69674076154148756</v>
      </c>
      <c r="BU105" s="15">
        <f>BT105*(1-IF(BU$2&lt;=2032,'MP-2016 factors'!DW86,HLOOKUP('MP-2016 factors'!$CE$2,'MP-2016 factors'!$CE$2:$CE$103,2+$A105-20)))</f>
        <v>0.693187383657626</v>
      </c>
      <c r="BV105" s="15">
        <f>BU105*(1-IF(BV$2&lt;=2032,'MP-2016 factors'!DX86,HLOOKUP('MP-2016 factors'!$CE$2,'MP-2016 factors'!$CE$2:$CE$103,2+$A105-20)))</f>
        <v>0.68965212800097209</v>
      </c>
      <c r="BW105" s="15">
        <f>BV105*(1-IF(BW$2&lt;=2032,'MP-2016 factors'!DY86,HLOOKUP('MP-2016 factors'!$CE$2,'MP-2016 factors'!$CE$2:$CE$103,2+$A105-20)))</f>
        <v>0.68613490214816708</v>
      </c>
      <c r="BX105" s="15">
        <f>BW105*(1-IF(BX$2&lt;=2032,'MP-2016 factors'!DZ86,HLOOKUP('MP-2016 factors'!$CE$2,'MP-2016 factors'!$CE$2:$CE$103,2+$A105-20)))</f>
        <v>0.68263561414721141</v>
      </c>
      <c r="BY105" s="15">
        <f>BX105*(1-IF(BY$2&lt;=2032,'MP-2016 factors'!EA86,HLOOKUP('MP-2016 factors'!$CE$2,'MP-2016 factors'!$CE$2:$CE$103,2+$A105-20)))</f>
        <v>0.67915417251506061</v>
      </c>
      <c r="BZ105" s="15">
        <f>BY105*(1-IF(BZ$2&lt;=2032,'MP-2016 factors'!EB86,HLOOKUP('MP-2016 factors'!$CE$2,'MP-2016 factors'!$CE$2:$CE$103,2+$A105-20)))</f>
        <v>0.67569048623523376</v>
      </c>
      <c r="CA105" s="15">
        <f>BZ105*(1-IF(CA$2&lt;=2032,'MP-2016 factors'!EC86,HLOOKUP('MP-2016 factors'!$CE$2,'MP-2016 factors'!$CE$2:$CE$103,2+$A105-20)))</f>
        <v>0.67224446475543409</v>
      </c>
      <c r="CB105" s="15">
        <f>CA105*(1-IF(CB$2&lt;=2032,'MP-2016 factors'!ED86,HLOOKUP('MP-2016 factors'!$CE$2,'MP-2016 factors'!$CE$2:$CE$103,2+$A105-20)))</f>
        <v>0.66881601798518142</v>
      </c>
      <c r="CC105" s="15">
        <f>CB105*(1-IF(CC$2&lt;=2032,'MP-2016 factors'!EE86,HLOOKUP('MP-2016 factors'!$CE$2,'MP-2016 factors'!$CE$2:$CE$103,2+$A105-20)))</f>
        <v>0.66540505629345703</v>
      </c>
      <c r="CD105" s="15">
        <f>CC105*(1-IF(CD$2&lt;=2032,'MP-2016 factors'!EF86,HLOOKUP('MP-2016 factors'!$CE$2,'MP-2016 factors'!$CE$2:$CE$103,2+$A105-20)))</f>
        <v>0.66201149050636043</v>
      </c>
      <c r="CE105" s="15">
        <f>CD105*(1-IF(CE$2&lt;=2032,'MP-2016 factors'!EG86,HLOOKUP('MP-2016 factors'!$CE$2,'MP-2016 factors'!$CE$2:$CE$103,2+$A105-20)))</f>
        <v>0.65863523190477802</v>
      </c>
      <c r="CF105" s="15">
        <f>CE105*(1-IF(CF$2&lt;=2032,'MP-2016 factors'!EH86,HLOOKUP('MP-2016 factors'!$CE$2,'MP-2016 factors'!$CE$2:$CE$103,2+$A105-20)))</f>
        <v>0.65527619222206368</v>
      </c>
      <c r="CG105" s="15">
        <f>CF105*(1-IF(CG$2&lt;=2032,'MP-2016 factors'!EI86,HLOOKUP('MP-2016 factors'!$CE$2,'MP-2016 factors'!$CE$2:$CE$103,2+$A105-20)))</f>
        <v>0.65193428364173112</v>
      </c>
      <c r="CH105" s="15">
        <f>CG105*(1-IF(CH$2&lt;=2032,'MP-2016 factors'!EJ86,HLOOKUP('MP-2016 factors'!$CE$2,'MP-2016 factors'!$CE$2:$CE$103,2+$A105-20)))</f>
        <v>0.64860941879515832</v>
      </c>
      <c r="CI105" s="15">
        <f>CH105*(1-IF(CI$2&lt;=2032,'MP-2016 factors'!EK86,HLOOKUP('MP-2016 factors'!$CE$2,'MP-2016 factors'!$CE$2:$CE$103,2+$A105-20)))</f>
        <v>0.64530151075930298</v>
      </c>
      <c r="CJ105" s="15">
        <f>CI105*(1-IF(CJ$2&lt;=2032,'MP-2016 factors'!EL86,HLOOKUP('MP-2016 factors'!$CE$2,'MP-2016 factors'!$CE$2:$CE$103,2+$A105-20)))</f>
        <v>0.64201047305443049</v>
      </c>
      <c r="CK105" s="15">
        <f>CJ105*(1-IF(CK$2&lt;=2032,'MP-2016 factors'!EM86,HLOOKUP('MP-2016 factors'!$CE$2,'MP-2016 factors'!$CE$2:$CE$103,2+$A105-20)))</f>
        <v>0.6387362196418529</v>
      </c>
      <c r="CL105" s="15">
        <f>CK105*(1-IF(CL$2&lt;=2032,'MP-2016 factors'!EN86,HLOOKUP('MP-2016 factors'!$CE$2,'MP-2016 factors'!$CE$2:$CE$103,2+$A105-20)))</f>
        <v>0.63547866492167948</v>
      </c>
      <c r="CM105" s="15">
        <f>CL105*(1-IF(CM$2&lt;=2032,'MP-2016 factors'!EO86,HLOOKUP('MP-2016 factors'!$CE$2,'MP-2016 factors'!$CE$2:$CE$103,2+$A105-20)))</f>
        <v>0.63223772373057896</v>
      </c>
      <c r="CN105" s="15">
        <f>CM105*(1-IF(CN$2&lt;=2032,'MP-2016 factors'!EP86,HLOOKUP('MP-2016 factors'!$CE$2,'MP-2016 factors'!$CE$2:$CE$103,2+$A105-20)))</f>
        <v>0.62901331133955296</v>
      </c>
      <c r="CO105" s="15">
        <f>CN105*(1-IF(CO$2&lt;=2032,'MP-2016 factors'!EQ86,HLOOKUP('MP-2016 factors'!$CE$2,'MP-2016 factors'!$CE$2:$CE$103,2+$A105-20)))</f>
        <v>0.62580534345172123</v>
      </c>
      <c r="CP105" s="15">
        <f>CO105*(1-IF(CP$2&lt;=2032,'MP-2016 factors'!ER86,HLOOKUP('MP-2016 factors'!$CE$2,'MP-2016 factors'!$CE$2:$CE$103,2+$A105-20)))</f>
        <v>0.62261373620011751</v>
      </c>
      <c r="CQ105" s="15">
        <f>CP105*(1-IF(CQ$2&lt;=2032,'MP-2016 factors'!ES86,HLOOKUP('MP-2016 factors'!$CE$2,'MP-2016 factors'!$CE$2:$CE$103,2+$A105-20)))</f>
        <v>0.61943840614549694</v>
      </c>
      <c r="CR105" s="15">
        <f>CQ105*(1-IF(CR$2&lt;=2032,'MP-2016 factors'!ET86,HLOOKUP('MP-2016 factors'!$CE$2,'MP-2016 factors'!$CE$2:$CE$103,2+$A105-20)))</f>
        <v>0.61627927027415497</v>
      </c>
      <c r="CS105" s="15">
        <f>CR105*(1-IF(CS$2&lt;=2032,'MP-2016 factors'!EU86,HLOOKUP('MP-2016 factors'!$CE$2,'MP-2016 factors'!$CE$2:$CE$103,2+$A105-20)))</f>
        <v>0.61313624599575678</v>
      </c>
      <c r="CT105" s="15">
        <f>CS105*(1-IF(CT$2&lt;=2032,'MP-2016 factors'!EV86,HLOOKUP('MP-2016 factors'!$CE$2,'MP-2016 factors'!$CE$2:$CE$103,2+$A105-20)))</f>
        <v>0.61000925114117843</v>
      </c>
      <c r="CU105" s="15">
        <f>CT105*(1-IF(CU$2&lt;=2032,'MP-2016 factors'!EW86,HLOOKUP('MP-2016 factors'!$CE$2,'MP-2016 factors'!$CE$2:$CE$103,2+$A105-20)))</f>
        <v>0.60689820396035843</v>
      </c>
      <c r="CV105" s="15">
        <f>CU105*(1-IF(CV$2&lt;=2032,'MP-2016 factors'!EX86,HLOOKUP('MP-2016 factors'!$CE$2,'MP-2016 factors'!$CE$2:$CE$103,2+$A105-20)))</f>
        <v>0.60380302312016065</v>
      </c>
      <c r="CW105" s="15">
        <f>CV105*(1-IF(CW$2&lt;=2032,'MP-2016 factors'!EY86,HLOOKUP('MP-2016 factors'!$CE$2,'MP-2016 factors'!$CE$2:$CE$103,2+$A105-20)))</f>
        <v>0.60072362770224785</v>
      </c>
      <c r="CX105" s="15">
        <f>CW105*(1-IF(CX$2&lt;=2032,'MP-2016 factors'!EZ86,HLOOKUP('MP-2016 factors'!$CE$2,'MP-2016 factors'!$CE$2:$CE$103,2+$A105-20)))</f>
        <v>0.59765993720096644</v>
      </c>
      <c r="CY105" s="15">
        <f>CX105*(1-IF(CY$2&lt;=2032,'MP-2016 factors'!FA86,HLOOKUP('MP-2016 factors'!$CE$2,'MP-2016 factors'!$CE$2:$CE$103,2+$A105-20)))</f>
        <v>0.59461187152124151</v>
      </c>
      <c r="CZ105" s="15">
        <f>CY105*(1-IF(CZ$2&lt;=2032,'MP-2016 factors'!FB86,HLOOKUP('MP-2016 factors'!$CE$2,'MP-2016 factors'!$CE$2:$CE$103,2+$A105-20)))</f>
        <v>0.59157935097648318</v>
      </c>
      <c r="DA105" s="15">
        <f>CZ105*(1-IF(DA$2&lt;=2032,'MP-2016 factors'!FC86,HLOOKUP('MP-2016 factors'!$CE$2,'MP-2016 factors'!$CE$2:$CE$103,2+$A105-20)))</f>
        <v>0.58856229628650314</v>
      </c>
      <c r="DB105" s="15">
        <f>DA105*(1-IF(DB$2&lt;=2032,'MP-2016 factors'!FD86,HLOOKUP('MP-2016 factors'!$CE$2,'MP-2016 factors'!$CE$2:$CE$103,2+$A105-20)))</f>
        <v>0.585560628575442</v>
      </c>
      <c r="DC105" s="15">
        <f>DB105*(1-IF(DC$2&lt;=2032,'MP-2016 factors'!FE86,HLOOKUP('MP-2016 factors'!$CE$2,'MP-2016 factors'!$CE$2:$CE$103,2+$A105-20)))</f>
        <v>0.58257426936970724</v>
      </c>
      <c r="DD105" s="15">
        <f>DC105*(1-IF(DD$2&lt;=2032,'MP-2016 factors'!FF86,HLOOKUP('MP-2016 factors'!$CE$2,'MP-2016 factors'!$CE$2:$CE$103,2+$A105-20)))</f>
        <v>0.57960314059592177</v>
      </c>
      <c r="DE105" s="15">
        <f>DD105*(1-IF(DE$2&lt;=2032,'MP-2016 factors'!FG86,HLOOKUP('MP-2016 factors'!$CE$2,'MP-2016 factors'!$CE$2:$CE$103,2+$A105-20)))</f>
        <v>0.57664716457888254</v>
      </c>
      <c r="DF105" s="15">
        <f>DE105*(1-IF(DF$2&lt;=2032,'MP-2016 factors'!FH86,HLOOKUP('MP-2016 factors'!$CE$2,'MP-2016 factors'!$CE$2:$CE$103,2+$A105-20)))</f>
        <v>0.57370626403953029</v>
      </c>
    </row>
    <row r="106" spans="1:110" x14ac:dyDescent="0.25">
      <c r="A106">
        <f t="shared" si="17"/>
        <v>104</v>
      </c>
      <c r="B106" s="15">
        <v>1</v>
      </c>
      <c r="C106" s="15">
        <f>B106*(1-IF(C$2&lt;=2032,'MP-2016 factors'!BE87,HLOOKUP('MP-2016 factors'!$CE$2,'MP-2016 factors'!$CE$2:$CE$103,2+$A106-20)))</f>
        <v>0.99719999999999998</v>
      </c>
      <c r="D106" s="15">
        <f>C106*(1-IF(D$2&lt;=2032,'MP-2016 factors'!BF87,HLOOKUP('MP-2016 factors'!$CE$2,'MP-2016 factors'!$CE$2:$CE$103,2+$A106-20)))</f>
        <v>0.99361007999999995</v>
      </c>
      <c r="E106" s="15">
        <f>D106*(1-IF(E$2&lt;=2032,'MP-2016 factors'!BG87,HLOOKUP('MP-2016 factors'!$CE$2,'MP-2016 factors'!$CE$2:$CE$103,2+$A106-20)))</f>
        <v>0.98933755665599998</v>
      </c>
      <c r="F106" s="15">
        <f>E106*(1-IF(F$2&lt;=2032,'MP-2016 factors'!BH87,HLOOKUP('MP-2016 factors'!$CE$2,'MP-2016 factors'!$CE$2:$CE$103,2+$A106-20)))</f>
        <v>0.98448980262838559</v>
      </c>
      <c r="G106" s="15">
        <f>F106*(1-IF(G$2&lt;=2032,'MP-2016 factors'!BI87,HLOOKUP('MP-2016 factors'!$CE$2,'MP-2016 factors'!$CE$2:$CE$103,2+$A106-20)))</f>
        <v>0.97907510871392955</v>
      </c>
      <c r="H106" s="15">
        <f>G106*(1-IF(H$2&lt;=2032,'MP-2016 factors'!BJ87,HLOOKUP('MP-2016 factors'!$CE$2,'MP-2016 factors'!$CE$2:$CE$103,2+$A106-20)))</f>
        <v>0.97320065806164602</v>
      </c>
      <c r="I106" s="15">
        <f>H106*(1-IF(I$2&lt;=2032,'MP-2016 factors'!BK87,HLOOKUP('MP-2016 factors'!$CE$2,'MP-2016 factors'!$CE$2:$CE$103,2+$A106-20)))</f>
        <v>0.96687485378424531</v>
      </c>
      <c r="J106" s="15">
        <f>I106*(1-IF(J$2&lt;=2032,'MP-2016 factors'!BL87,HLOOKUP('MP-2016 factors'!$CE$2,'MP-2016 factors'!$CE$2:$CE$103,2+$A106-20)))</f>
        <v>0.96078354220540463</v>
      </c>
      <c r="K106" s="15">
        <f>J106*(1-IF(K$2&lt;=2032,'MP-2016 factors'!BM87,HLOOKUP('MP-2016 factors'!$CE$2,'MP-2016 factors'!$CE$2:$CE$103,2+$A106-20)))</f>
        <v>0.95501884095217215</v>
      </c>
      <c r="L106" s="15">
        <f>K106*(1-IF(L$2&lt;=2032,'MP-2016 factors'!BN87,HLOOKUP('MP-2016 factors'!$CE$2,'MP-2016 factors'!$CE$2:$CE$103,2+$A106-20)))</f>
        <v>0.94957523355874474</v>
      </c>
      <c r="M106" s="15">
        <f>L106*(1-IF(M$2&lt;=2032,'MP-2016 factors'!BO87,HLOOKUP('MP-2016 factors'!$CE$2,'MP-2016 factors'!$CE$2:$CE$103,2+$A106-20)))</f>
        <v>0.9443525697741717</v>
      </c>
      <c r="N106" s="15">
        <f>M106*(1-IF(N$2&lt;=2032,'MP-2016 factors'!BP87,HLOOKUP('MP-2016 factors'!$CE$2,'MP-2016 factors'!$CE$2:$CE$103,2+$A106-20)))</f>
        <v>0.93944193641134599</v>
      </c>
      <c r="O106" s="15">
        <f>N106*(1-IF(O$2&lt;=2032,'MP-2016 factors'!BQ87,HLOOKUP('MP-2016 factors'!$CE$2,'MP-2016 factors'!$CE$2:$CE$103,2+$A106-20)))</f>
        <v>0.93483867092293038</v>
      </c>
      <c r="P106" s="15">
        <f>O106*(1-IF(P$2&lt;=2032,'MP-2016 factors'!BR87,HLOOKUP('MP-2016 factors'!$CE$2,'MP-2016 factors'!$CE$2:$CE$103,2+$A106-20)))</f>
        <v>0.93044492916959254</v>
      </c>
      <c r="Q106" s="15">
        <f>P106*(1-IF(Q$2&lt;=2032,'MP-2016 factors'!BS87,HLOOKUP('MP-2016 factors'!$CE$2,'MP-2016 factors'!$CE$2:$CE$103,2+$A106-20)))</f>
        <v>0.92625792698832943</v>
      </c>
      <c r="R106" s="15">
        <f>Q106*(1-IF(R$2&lt;=2032,'MP-2016 factors'!BT87,HLOOKUP('MP-2016 factors'!$CE$2,'MP-2016 factors'!$CE$2:$CE$103,2+$A106-20)))</f>
        <v>0.92218239210958086</v>
      </c>
      <c r="S106" s="15">
        <f>R106*(1-IF(S$2&lt;=2032,'MP-2016 factors'!BU87,HLOOKUP('MP-2016 factors'!$CE$2,'MP-2016 factors'!$CE$2:$CE$103,2+$A106-20)))</f>
        <v>0.91812478958429877</v>
      </c>
      <c r="T106" s="15">
        <f>S106*(1-IF(T$2&lt;=2032,'MP-2016 factors'!BV87,HLOOKUP('MP-2016 factors'!$CE$2,'MP-2016 factors'!$CE$2:$CE$103,2+$A106-20)))</f>
        <v>0.91417685298908635</v>
      </c>
      <c r="U106" s="15">
        <f>T106*(1-IF(U$2&lt;=2032,'MP-2016 factors'!BW87,HLOOKUP('MP-2016 factors'!$CE$2,'MP-2016 factors'!$CE$2:$CE$103,2+$A106-20)))</f>
        <v>0.91024589252123334</v>
      </c>
      <c r="V106" s="15">
        <f>U106*(1-IF(V$2&lt;=2032,'MP-2016 factors'!BX87,HLOOKUP('MP-2016 factors'!$CE$2,'MP-2016 factors'!$CE$2:$CE$103,2+$A106-20)))</f>
        <v>0.90633183518339211</v>
      </c>
      <c r="W106" s="15">
        <f>V106*(1-IF(W$2&lt;=2032,'MP-2016 factors'!BY87,HLOOKUP('MP-2016 factors'!$CE$2,'MP-2016 factors'!$CE$2:$CE$103,2+$A106-20)))</f>
        <v>0.90243460829210354</v>
      </c>
      <c r="X106" s="15">
        <f>W106*(1-IF(X$2&lt;=2032,'MP-2016 factors'!BZ87,HLOOKUP('MP-2016 factors'!$CE$2,'MP-2016 factors'!$CE$2:$CE$103,2+$A106-20)))</f>
        <v>0.89855413947644747</v>
      </c>
      <c r="Y106" s="15">
        <f>X106*(1-IF(Y$2&lt;=2032,'MP-2016 factors'!CA87,HLOOKUP('MP-2016 factors'!$CE$2,'MP-2016 factors'!$CE$2:$CE$103,2+$A106-20)))</f>
        <v>0.89460050126275115</v>
      </c>
      <c r="Z106" s="15">
        <f>Y106*(1-IF(Z$2&lt;=2032,'MP-2016 factors'!CB87,HLOOKUP('MP-2016 factors'!$CE$2,'MP-2016 factors'!$CE$2:$CE$103,2+$A106-20)))</f>
        <v>0.89066425905719504</v>
      </c>
      <c r="AA106" s="15">
        <f>Z106*(1-IF(AA$2&lt;=2032,'MP-2016 factors'!CC87,HLOOKUP('MP-2016 factors'!$CE$2,'MP-2016 factors'!$CE$2:$CE$103,2+$A106-20)))</f>
        <v>0.88665626989143775</v>
      </c>
      <c r="AB106" s="15">
        <f>AA106*(1-IF(AB$2&lt;=2032,'MP-2016 factors'!CD87,HLOOKUP('MP-2016 factors'!$CE$2,'MP-2016 factors'!$CE$2:$CE$103,2+$A106-20)))</f>
        <v>0.88257765104993713</v>
      </c>
      <c r="AC106" s="15">
        <f>AB106*(1-IF(AC$2&lt;=2032,'MP-2016 factors'!CE87,HLOOKUP('MP-2016 factors'!$CE$2,'MP-2016 factors'!$CE$2:$CE$103,2+$A106-20)))</f>
        <v>0.87842953609000241</v>
      </c>
      <c r="AD106" s="15">
        <f>AC106*(1-IF(AD$2&lt;=2032,'MP-2016 factors'!CF87,HLOOKUP('MP-2016 factors'!$CE$2,'MP-2016 factors'!$CE$2:$CE$103,2+$A106-20)))</f>
        <v>0.8743009172703794</v>
      </c>
      <c r="AE106" s="15">
        <f>AD106*(1-IF(AE$2&lt;=2032,'MP-2016 factors'!CG87,HLOOKUP('MP-2016 factors'!$CE$2,'MP-2016 factors'!$CE$2:$CE$103,2+$A106-20)))</f>
        <v>0.87019170295920856</v>
      </c>
      <c r="AF106" s="15">
        <f>AE106*(1-IF(AF$2&lt;=2032,'MP-2016 factors'!CH87,HLOOKUP('MP-2016 factors'!$CE$2,'MP-2016 factors'!$CE$2:$CE$103,2+$A106-20)))</f>
        <v>0.86610180195530029</v>
      </c>
      <c r="AG106" s="15">
        <f>AF106*(1-IF(AG$2&lt;=2032,'MP-2016 factors'!CI87,HLOOKUP('MP-2016 factors'!$CE$2,'MP-2016 factors'!$CE$2:$CE$103,2+$A106-20)))</f>
        <v>0.86203112348611033</v>
      </c>
      <c r="AH106" s="15">
        <f>AG106*(1-IF(AH$2&lt;=2032,'MP-2016 factors'!CJ87,HLOOKUP('MP-2016 factors'!$CE$2,'MP-2016 factors'!$CE$2:$CE$103,2+$A106-20)))</f>
        <v>0.8579795772057256</v>
      </c>
      <c r="AI106" s="15">
        <f>AH106*(1-IF(AI$2&lt;=2032,'MP-2016 factors'!CK87,HLOOKUP('MP-2016 factors'!$CE$2,'MP-2016 factors'!$CE$2:$CE$103,2+$A106-20)))</f>
        <v>0.85394707319285867</v>
      </c>
      <c r="AJ106" s="15">
        <f>AI106*(1-IF(AJ$2&lt;=2032,'MP-2016 factors'!CL87,HLOOKUP('MP-2016 factors'!$CE$2,'MP-2016 factors'!$CE$2:$CE$103,2+$A106-20)))</f>
        <v>0.84993352194885219</v>
      </c>
      <c r="AK106" s="15">
        <f>AJ106*(1-IF(AK$2&lt;=2032,'MP-2016 factors'!CM87,HLOOKUP('MP-2016 factors'!$CE$2,'MP-2016 factors'!$CE$2:$CE$103,2+$A106-20)))</f>
        <v>0.84593883439569251</v>
      </c>
      <c r="AL106" s="15">
        <f>AK106*(1-IF(AL$2&lt;=2032,'MP-2016 factors'!CN87,HLOOKUP('MP-2016 factors'!$CE$2,'MP-2016 factors'!$CE$2:$CE$103,2+$A106-20)))</f>
        <v>0.84196292187403277</v>
      </c>
      <c r="AM106" s="15">
        <f>AL106*(1-IF(AM$2&lt;=2032,'MP-2016 factors'!CO87,HLOOKUP('MP-2016 factors'!$CE$2,'MP-2016 factors'!$CE$2:$CE$103,2+$A106-20)))</f>
        <v>0.83800569614122478</v>
      </c>
      <c r="AN106" s="15">
        <f>AM106*(1-IF(AN$2&lt;=2032,'MP-2016 factors'!CP87,HLOOKUP('MP-2016 factors'!$CE$2,'MP-2016 factors'!$CE$2:$CE$103,2+$A106-20)))</f>
        <v>0.83406706936936104</v>
      </c>
      <c r="AO106" s="15">
        <f>AN106*(1-IF(AO$2&lt;=2032,'MP-2016 factors'!CQ87,HLOOKUP('MP-2016 factors'!$CE$2,'MP-2016 factors'!$CE$2:$CE$103,2+$A106-20)))</f>
        <v>0.83014695414332496</v>
      </c>
      <c r="AP106" s="15">
        <f>AO106*(1-IF(AP$2&lt;=2032,'MP-2016 factors'!CR87,HLOOKUP('MP-2016 factors'!$CE$2,'MP-2016 factors'!$CE$2:$CE$103,2+$A106-20)))</f>
        <v>0.8262452634588513</v>
      </c>
      <c r="AQ106" s="15">
        <f>AP106*(1-IF(AQ$2&lt;=2032,'MP-2016 factors'!CS87,HLOOKUP('MP-2016 factors'!$CE$2,'MP-2016 factors'!$CE$2:$CE$103,2+$A106-20)))</f>
        <v>0.82236191072059461</v>
      </c>
      <c r="AR106" s="15">
        <f>AQ106*(1-IF(AR$2&lt;=2032,'MP-2016 factors'!CT87,HLOOKUP('MP-2016 factors'!$CE$2,'MP-2016 factors'!$CE$2:$CE$103,2+$A106-20)))</f>
        <v>0.81849680974020778</v>
      </c>
      <c r="AS106" s="15">
        <f>AR106*(1-IF(AS$2&lt;=2032,'MP-2016 factors'!CU87,HLOOKUP('MP-2016 factors'!$CE$2,'MP-2016 factors'!$CE$2:$CE$103,2+$A106-20)))</f>
        <v>0.81464987473442874</v>
      </c>
      <c r="AT106" s="15">
        <f>AS106*(1-IF(AT$2&lt;=2032,'MP-2016 factors'!CV87,HLOOKUP('MP-2016 factors'!$CE$2,'MP-2016 factors'!$CE$2:$CE$103,2+$A106-20)))</f>
        <v>0.81082102032317693</v>
      </c>
      <c r="AU106" s="15">
        <f>AT106*(1-IF(AU$2&lt;=2032,'MP-2016 factors'!CW87,HLOOKUP('MP-2016 factors'!$CE$2,'MP-2016 factors'!$CE$2:$CE$103,2+$A106-20)))</f>
        <v>0.80701016152765792</v>
      </c>
      <c r="AV106" s="15">
        <f>AU106*(1-IF(AV$2&lt;=2032,'MP-2016 factors'!CX87,HLOOKUP('MP-2016 factors'!$CE$2,'MP-2016 factors'!$CE$2:$CE$103,2+$A106-20)))</f>
        <v>0.80321721376847788</v>
      </c>
      <c r="AW106" s="15">
        <f>AV106*(1-IF(AW$2&lt;=2032,'MP-2016 factors'!CY87,HLOOKUP('MP-2016 factors'!$CE$2,'MP-2016 factors'!$CE$2:$CE$103,2+$A106-20)))</f>
        <v>0.799442092863766</v>
      </c>
      <c r="AX106" s="15">
        <f>AW106*(1-IF(AX$2&lt;=2032,'MP-2016 factors'!CZ87,HLOOKUP('MP-2016 factors'!$CE$2,'MP-2016 factors'!$CE$2:$CE$103,2+$A106-20)))</f>
        <v>0.79568471502730631</v>
      </c>
      <c r="AY106" s="15">
        <f>AX106*(1-IF(AY$2&lt;=2032,'MP-2016 factors'!DA87,HLOOKUP('MP-2016 factors'!$CE$2,'MP-2016 factors'!$CE$2:$CE$103,2+$A106-20)))</f>
        <v>0.79194499686667796</v>
      </c>
      <c r="AZ106" s="15">
        <f>AY106*(1-IF(AZ$2&lt;=2032,'MP-2016 factors'!DB87,HLOOKUP('MP-2016 factors'!$CE$2,'MP-2016 factors'!$CE$2:$CE$103,2+$A106-20)))</f>
        <v>0.78822285538140457</v>
      </c>
      <c r="BA106" s="15">
        <f>AZ106*(1-IF(BA$2&lt;=2032,'MP-2016 factors'!DC87,HLOOKUP('MP-2016 factors'!$CE$2,'MP-2016 factors'!$CE$2:$CE$103,2+$A106-20)))</f>
        <v>0.78451820796111194</v>
      </c>
      <c r="BB106" s="15">
        <f>BA106*(1-IF(BB$2&lt;=2032,'MP-2016 factors'!DD87,HLOOKUP('MP-2016 factors'!$CE$2,'MP-2016 factors'!$CE$2:$CE$103,2+$A106-20)))</f>
        <v>0.7808309723836947</v>
      </c>
      <c r="BC106" s="15">
        <f>BB106*(1-IF(BC$2&lt;=2032,'MP-2016 factors'!DE87,HLOOKUP('MP-2016 factors'!$CE$2,'MP-2016 factors'!$CE$2:$CE$103,2+$A106-20)))</f>
        <v>0.77716106681349129</v>
      </c>
      <c r="BD106" s="15">
        <f>BC106*(1-IF(BD$2&lt;=2032,'MP-2016 factors'!DF87,HLOOKUP('MP-2016 factors'!$CE$2,'MP-2016 factors'!$CE$2:$CE$103,2+$A106-20)))</f>
        <v>0.77350840979946789</v>
      </c>
      <c r="BE106" s="15">
        <f>BD106*(1-IF(BE$2&lt;=2032,'MP-2016 factors'!DG87,HLOOKUP('MP-2016 factors'!$CE$2,'MP-2016 factors'!$CE$2:$CE$103,2+$A106-20)))</f>
        <v>0.76987292027341037</v>
      </c>
      <c r="BF106" s="15">
        <f>BE106*(1-IF(BF$2&lt;=2032,'MP-2016 factors'!DH87,HLOOKUP('MP-2016 factors'!$CE$2,'MP-2016 factors'!$CE$2:$CE$103,2+$A106-20)))</f>
        <v>0.76625451754812535</v>
      </c>
      <c r="BG106" s="15">
        <f>BF106*(1-IF(BG$2&lt;=2032,'MP-2016 factors'!DI87,HLOOKUP('MP-2016 factors'!$CE$2,'MP-2016 factors'!$CE$2:$CE$103,2+$A106-20)))</f>
        <v>0.76265312131564911</v>
      </c>
      <c r="BH106" s="15">
        <f>BG106*(1-IF(BH$2&lt;=2032,'MP-2016 factors'!DJ87,HLOOKUP('MP-2016 factors'!$CE$2,'MP-2016 factors'!$CE$2:$CE$103,2+$A106-20)))</f>
        <v>0.75906865164546555</v>
      </c>
      <c r="BI106" s="15">
        <f>BH106*(1-IF(BI$2&lt;=2032,'MP-2016 factors'!DK87,HLOOKUP('MP-2016 factors'!$CE$2,'MP-2016 factors'!$CE$2:$CE$103,2+$A106-20)))</f>
        <v>0.75550102898273186</v>
      </c>
      <c r="BJ106" s="15">
        <f>BI106*(1-IF(BJ$2&lt;=2032,'MP-2016 factors'!DL87,HLOOKUP('MP-2016 factors'!$CE$2,'MP-2016 factors'!$CE$2:$CE$103,2+$A106-20)))</f>
        <v>0.751950174146513</v>
      </c>
      <c r="BK106" s="15">
        <f>BJ106*(1-IF(BK$2&lt;=2032,'MP-2016 factors'!DM87,HLOOKUP('MP-2016 factors'!$CE$2,'MP-2016 factors'!$CE$2:$CE$103,2+$A106-20)))</f>
        <v>0.74841600832802435</v>
      </c>
      <c r="BL106" s="15">
        <f>BK106*(1-IF(BL$2&lt;=2032,'MP-2016 factors'!DN87,HLOOKUP('MP-2016 factors'!$CE$2,'MP-2016 factors'!$CE$2:$CE$103,2+$A106-20)))</f>
        <v>0.74489845308888258</v>
      </c>
      <c r="BM106" s="15">
        <f>BL106*(1-IF(BM$2&lt;=2032,'MP-2016 factors'!DO87,HLOOKUP('MP-2016 factors'!$CE$2,'MP-2016 factors'!$CE$2:$CE$103,2+$A106-20)))</f>
        <v>0.74139743035936478</v>
      </c>
      <c r="BN106" s="15">
        <f>BM106*(1-IF(BN$2&lt;=2032,'MP-2016 factors'!DP87,HLOOKUP('MP-2016 factors'!$CE$2,'MP-2016 factors'!$CE$2:$CE$103,2+$A106-20)))</f>
        <v>0.73791286243667575</v>
      </c>
      <c r="BO106" s="15">
        <f>BN106*(1-IF(BO$2&lt;=2032,'MP-2016 factors'!DQ87,HLOOKUP('MP-2016 factors'!$CE$2,'MP-2016 factors'!$CE$2:$CE$103,2+$A106-20)))</f>
        <v>0.73444467198322338</v>
      </c>
      <c r="BP106" s="15">
        <f>BO106*(1-IF(BP$2&lt;=2032,'MP-2016 factors'!DR87,HLOOKUP('MP-2016 factors'!$CE$2,'MP-2016 factors'!$CE$2:$CE$103,2+$A106-20)))</f>
        <v>0.73099278202490225</v>
      </c>
      <c r="BQ106" s="15">
        <f>BP106*(1-IF(BQ$2&lt;=2032,'MP-2016 factors'!DS87,HLOOKUP('MP-2016 factors'!$CE$2,'MP-2016 factors'!$CE$2:$CE$103,2+$A106-20)))</f>
        <v>0.72755711594938521</v>
      </c>
      <c r="BR106" s="15">
        <f>BQ106*(1-IF(BR$2&lt;=2032,'MP-2016 factors'!DT87,HLOOKUP('MP-2016 factors'!$CE$2,'MP-2016 factors'!$CE$2:$CE$103,2+$A106-20)))</f>
        <v>0.72413759750442308</v>
      </c>
      <c r="BS106" s="15">
        <f>BR106*(1-IF(BS$2&lt;=2032,'MP-2016 factors'!DU87,HLOOKUP('MP-2016 factors'!$CE$2,'MP-2016 factors'!$CE$2:$CE$103,2+$A106-20)))</f>
        <v>0.72073415079615222</v>
      </c>
      <c r="BT106" s="15">
        <f>BS106*(1-IF(BT$2&lt;=2032,'MP-2016 factors'!DV87,HLOOKUP('MP-2016 factors'!$CE$2,'MP-2016 factors'!$CE$2:$CE$103,2+$A106-20)))</f>
        <v>0.71734670028741032</v>
      </c>
      <c r="BU106" s="15">
        <f>BT106*(1-IF(BU$2&lt;=2032,'MP-2016 factors'!DW87,HLOOKUP('MP-2016 factors'!$CE$2,'MP-2016 factors'!$CE$2:$CE$103,2+$A106-20)))</f>
        <v>0.71397517079605943</v>
      </c>
      <c r="BV106" s="15">
        <f>BU106*(1-IF(BV$2&lt;=2032,'MP-2016 factors'!DX87,HLOOKUP('MP-2016 factors'!$CE$2,'MP-2016 factors'!$CE$2:$CE$103,2+$A106-20)))</f>
        <v>0.71061948749331794</v>
      </c>
      <c r="BW106" s="15">
        <f>BV106*(1-IF(BW$2&lt;=2032,'MP-2016 factors'!DY87,HLOOKUP('MP-2016 factors'!$CE$2,'MP-2016 factors'!$CE$2:$CE$103,2+$A106-20)))</f>
        <v>0.70727957590209933</v>
      </c>
      <c r="BX106" s="15">
        <f>BW106*(1-IF(BX$2&lt;=2032,'MP-2016 factors'!DZ87,HLOOKUP('MP-2016 factors'!$CE$2,'MP-2016 factors'!$CE$2:$CE$103,2+$A106-20)))</f>
        <v>0.70395536189535945</v>
      </c>
      <c r="BY106" s="15">
        <f>BX106*(1-IF(BY$2&lt;=2032,'MP-2016 factors'!EA87,HLOOKUP('MP-2016 factors'!$CE$2,'MP-2016 factors'!$CE$2:$CE$103,2+$A106-20)))</f>
        <v>0.70064677169445122</v>
      </c>
      <c r="BZ106" s="15">
        <f>BY106*(1-IF(BZ$2&lt;=2032,'MP-2016 factors'!EB87,HLOOKUP('MP-2016 factors'!$CE$2,'MP-2016 factors'!$CE$2:$CE$103,2+$A106-20)))</f>
        <v>0.69735373186748728</v>
      </c>
      <c r="CA106" s="15">
        <f>BZ106*(1-IF(CA$2&lt;=2032,'MP-2016 factors'!EC87,HLOOKUP('MP-2016 factors'!$CE$2,'MP-2016 factors'!$CE$2:$CE$103,2+$A106-20)))</f>
        <v>0.6940761693277101</v>
      </c>
      <c r="CB106" s="15">
        <f>CA106*(1-IF(CB$2&lt;=2032,'MP-2016 factors'!ED87,HLOOKUP('MP-2016 factors'!$CE$2,'MP-2016 factors'!$CE$2:$CE$103,2+$A106-20)))</f>
        <v>0.69081401133186982</v>
      </c>
      <c r="CC106" s="15">
        <f>CB106*(1-IF(CC$2&lt;=2032,'MP-2016 factors'!EE87,HLOOKUP('MP-2016 factors'!$CE$2,'MP-2016 factors'!$CE$2:$CE$103,2+$A106-20)))</f>
        <v>0.68756718547860995</v>
      </c>
      <c r="CD106" s="15">
        <f>CC106*(1-IF(CD$2&lt;=2032,'MP-2016 factors'!EF87,HLOOKUP('MP-2016 factors'!$CE$2,'MP-2016 factors'!$CE$2:$CE$103,2+$A106-20)))</f>
        <v>0.68433561970686041</v>
      </c>
      <c r="CE106" s="15">
        <f>CD106*(1-IF(CE$2&lt;=2032,'MP-2016 factors'!EG87,HLOOKUP('MP-2016 factors'!$CE$2,'MP-2016 factors'!$CE$2:$CE$103,2+$A106-20)))</f>
        <v>0.68111924229423815</v>
      </c>
      <c r="CF106" s="15">
        <f>CE106*(1-IF(CF$2&lt;=2032,'MP-2016 factors'!EH87,HLOOKUP('MP-2016 factors'!$CE$2,'MP-2016 factors'!$CE$2:$CE$103,2+$A106-20)))</f>
        <v>0.67791798185545515</v>
      </c>
      <c r="CG106" s="15">
        <f>CF106*(1-IF(CG$2&lt;=2032,'MP-2016 factors'!EI87,HLOOKUP('MP-2016 factors'!$CE$2,'MP-2016 factors'!$CE$2:$CE$103,2+$A106-20)))</f>
        <v>0.67473176734073448</v>
      </c>
      <c r="CH106" s="15">
        <f>CG106*(1-IF(CH$2&lt;=2032,'MP-2016 factors'!EJ87,HLOOKUP('MP-2016 factors'!$CE$2,'MP-2016 factors'!$CE$2:$CE$103,2+$A106-20)))</f>
        <v>0.67156052803423305</v>
      </c>
      <c r="CI106" s="15">
        <f>CH106*(1-IF(CI$2&lt;=2032,'MP-2016 factors'!EK87,HLOOKUP('MP-2016 factors'!$CE$2,'MP-2016 factors'!$CE$2:$CE$103,2+$A106-20)))</f>
        <v>0.66840419355247216</v>
      </c>
      <c r="CJ106" s="15">
        <f>CI106*(1-IF(CJ$2&lt;=2032,'MP-2016 factors'!EL87,HLOOKUP('MP-2016 factors'!$CE$2,'MP-2016 factors'!$CE$2:$CE$103,2+$A106-20)))</f>
        <v>0.66526269384277548</v>
      </c>
      <c r="CK106" s="15">
        <f>CJ106*(1-IF(CK$2&lt;=2032,'MP-2016 factors'!EM87,HLOOKUP('MP-2016 factors'!$CE$2,'MP-2016 factors'!$CE$2:$CE$103,2+$A106-20)))</f>
        <v>0.66213595918171442</v>
      </c>
      <c r="CL106" s="15">
        <f>CK106*(1-IF(CL$2&lt;=2032,'MP-2016 factors'!EN87,HLOOKUP('MP-2016 factors'!$CE$2,'MP-2016 factors'!$CE$2:$CE$103,2+$A106-20)))</f>
        <v>0.65902392017356037</v>
      </c>
      <c r="CM106" s="15">
        <f>CL106*(1-IF(CM$2&lt;=2032,'MP-2016 factors'!EO87,HLOOKUP('MP-2016 factors'!$CE$2,'MP-2016 factors'!$CE$2:$CE$103,2+$A106-20)))</f>
        <v>0.65592650774874461</v>
      </c>
      <c r="CN106" s="15">
        <f>CM106*(1-IF(CN$2&lt;=2032,'MP-2016 factors'!EP87,HLOOKUP('MP-2016 factors'!$CE$2,'MP-2016 factors'!$CE$2:$CE$103,2+$A106-20)))</f>
        <v>0.65284365316232551</v>
      </c>
      <c r="CO106" s="15">
        <f>CN106*(1-IF(CO$2&lt;=2032,'MP-2016 factors'!EQ87,HLOOKUP('MP-2016 factors'!$CE$2,'MP-2016 factors'!$CE$2:$CE$103,2+$A106-20)))</f>
        <v>0.64977528799246254</v>
      </c>
      <c r="CP106" s="15">
        <f>CO106*(1-IF(CP$2&lt;=2032,'MP-2016 factors'!ER87,HLOOKUP('MP-2016 factors'!$CE$2,'MP-2016 factors'!$CE$2:$CE$103,2+$A106-20)))</f>
        <v>0.64672134413889792</v>
      </c>
      <c r="CQ106" s="15">
        <f>CP106*(1-IF(CQ$2&lt;=2032,'MP-2016 factors'!ES87,HLOOKUP('MP-2016 factors'!$CE$2,'MP-2016 factors'!$CE$2:$CE$103,2+$A106-20)))</f>
        <v>0.6436817538214451</v>
      </c>
      <c r="CR106" s="15">
        <f>CQ106*(1-IF(CR$2&lt;=2032,'MP-2016 factors'!ET87,HLOOKUP('MP-2016 factors'!$CE$2,'MP-2016 factors'!$CE$2:$CE$103,2+$A106-20)))</f>
        <v>0.64065644957848433</v>
      </c>
      <c r="CS106" s="15">
        <f>CR106*(1-IF(CS$2&lt;=2032,'MP-2016 factors'!EU87,HLOOKUP('MP-2016 factors'!$CE$2,'MP-2016 factors'!$CE$2:$CE$103,2+$A106-20)))</f>
        <v>0.63764536426546548</v>
      </c>
      <c r="CT106" s="15">
        <f>CS106*(1-IF(CT$2&lt;=2032,'MP-2016 factors'!EV87,HLOOKUP('MP-2016 factors'!$CE$2,'MP-2016 factors'!$CE$2:$CE$103,2+$A106-20)))</f>
        <v>0.63464843105341773</v>
      </c>
      <c r="CU106" s="15">
        <f>CT106*(1-IF(CU$2&lt;=2032,'MP-2016 factors'!EW87,HLOOKUP('MP-2016 factors'!$CE$2,'MP-2016 factors'!$CE$2:$CE$103,2+$A106-20)))</f>
        <v>0.63166558342746659</v>
      </c>
      <c r="CV106" s="15">
        <f>CU106*(1-IF(CV$2&lt;=2032,'MP-2016 factors'!EX87,HLOOKUP('MP-2016 factors'!$CE$2,'MP-2016 factors'!$CE$2:$CE$103,2+$A106-20)))</f>
        <v>0.6286967551853575</v>
      </c>
      <c r="CW106" s="15">
        <f>CV106*(1-IF(CW$2&lt;=2032,'MP-2016 factors'!EY87,HLOOKUP('MP-2016 factors'!$CE$2,'MP-2016 factors'!$CE$2:$CE$103,2+$A106-20)))</f>
        <v>0.62574188043598633</v>
      </c>
      <c r="CX106" s="15">
        <f>CW106*(1-IF(CX$2&lt;=2032,'MP-2016 factors'!EZ87,HLOOKUP('MP-2016 factors'!$CE$2,'MP-2016 factors'!$CE$2:$CE$103,2+$A106-20)))</f>
        <v>0.62280089359793722</v>
      </c>
      <c r="CY106" s="15">
        <f>CX106*(1-IF(CY$2&lt;=2032,'MP-2016 factors'!FA87,HLOOKUP('MP-2016 factors'!$CE$2,'MP-2016 factors'!$CE$2:$CE$103,2+$A106-20)))</f>
        <v>0.61987372939802687</v>
      </c>
      <c r="CZ106" s="15">
        <f>CY106*(1-IF(CZ$2&lt;=2032,'MP-2016 factors'!FB87,HLOOKUP('MP-2016 factors'!$CE$2,'MP-2016 factors'!$CE$2:$CE$103,2+$A106-20)))</f>
        <v>0.61696032286985614</v>
      </c>
      <c r="DA106" s="15">
        <f>CZ106*(1-IF(DA$2&lt;=2032,'MP-2016 factors'!FC87,HLOOKUP('MP-2016 factors'!$CE$2,'MP-2016 factors'!$CE$2:$CE$103,2+$A106-20)))</f>
        <v>0.61406060935236784</v>
      </c>
      <c r="DB106" s="15">
        <f>DA106*(1-IF(DB$2&lt;=2032,'MP-2016 factors'!FD87,HLOOKUP('MP-2016 factors'!$CE$2,'MP-2016 factors'!$CE$2:$CE$103,2+$A106-20)))</f>
        <v>0.6111745244884117</v>
      </c>
      <c r="DC106" s="15">
        <f>DB106*(1-IF(DC$2&lt;=2032,'MP-2016 factors'!FE87,HLOOKUP('MP-2016 factors'!$CE$2,'MP-2016 factors'!$CE$2:$CE$103,2+$A106-20)))</f>
        <v>0.60830200422331615</v>
      </c>
      <c r="DD106" s="15">
        <f>DC106*(1-IF(DD$2&lt;=2032,'MP-2016 factors'!FF87,HLOOKUP('MP-2016 factors'!$CE$2,'MP-2016 factors'!$CE$2:$CE$103,2+$A106-20)))</f>
        <v>0.60544298480346659</v>
      </c>
      <c r="DE106" s="15">
        <f>DD106*(1-IF(DE$2&lt;=2032,'MP-2016 factors'!FG87,HLOOKUP('MP-2016 factors'!$CE$2,'MP-2016 factors'!$CE$2:$CE$103,2+$A106-20)))</f>
        <v>0.60259740277489027</v>
      </c>
      <c r="DF106" s="15">
        <f>DE106*(1-IF(DF$2&lt;=2032,'MP-2016 factors'!FH87,HLOOKUP('MP-2016 factors'!$CE$2,'MP-2016 factors'!$CE$2:$CE$103,2+$A106-20)))</f>
        <v>0.59976519498184822</v>
      </c>
    </row>
    <row r="107" spans="1:110" x14ac:dyDescent="0.25">
      <c r="A107">
        <f t="shared" si="17"/>
        <v>105</v>
      </c>
      <c r="B107" s="15">
        <v>1</v>
      </c>
      <c r="C107" s="15">
        <f>B107*(1-IF(C$2&lt;=2032,'MP-2016 factors'!BE88,HLOOKUP('MP-2016 factors'!$CE$2,'MP-2016 factors'!$CE$2:$CE$103,2+$A107-20)))</f>
        <v>0.99739999999999995</v>
      </c>
      <c r="D107" s="15">
        <f>C107*(1-IF(D$2&lt;=2032,'MP-2016 factors'!BF88,HLOOKUP('MP-2016 factors'!$CE$2,'MP-2016 factors'!$CE$2:$CE$103,2+$A107-20)))</f>
        <v>0.99420831999999992</v>
      </c>
      <c r="E107" s="15">
        <f>D107*(1-IF(E$2&lt;=2032,'MP-2016 factors'!BG88,HLOOKUP('MP-2016 factors'!$CE$2,'MP-2016 factors'!$CE$2:$CE$103,2+$A107-20)))</f>
        <v>0.99033090755199993</v>
      </c>
      <c r="F107" s="15">
        <f>E107*(1-IF(F$2&lt;=2032,'MP-2016 factors'!BH88,HLOOKUP('MP-2016 factors'!$CE$2,'MP-2016 factors'!$CE$2:$CE$103,2+$A107-20)))</f>
        <v>0.98597345155877114</v>
      </c>
      <c r="G107" s="15">
        <f>F107*(1-IF(G$2&lt;=2032,'MP-2016 factors'!BI88,HLOOKUP('MP-2016 factors'!$CE$2,'MP-2016 factors'!$CE$2:$CE$103,2+$A107-20)))</f>
        <v>0.98104358430097727</v>
      </c>
      <c r="H107" s="15">
        <f>G107*(1-IF(H$2&lt;=2032,'MP-2016 factors'!BJ88,HLOOKUP('MP-2016 factors'!$CE$2,'MP-2016 factors'!$CE$2:$CE$103,2+$A107-20)))</f>
        <v>0.97574594894575206</v>
      </c>
      <c r="I107" s="15">
        <f>H107*(1-IF(I$2&lt;=2032,'MP-2016 factors'!BK88,HLOOKUP('MP-2016 factors'!$CE$2,'MP-2016 factors'!$CE$2:$CE$103,2+$A107-20)))</f>
        <v>0.96998904784697215</v>
      </c>
      <c r="J107" s="15">
        <f>I107*(1-IF(J$2&lt;=2032,'MP-2016 factors'!BL88,HLOOKUP('MP-2016 factors'!$CE$2,'MP-2016 factors'!$CE$2:$CE$103,2+$A107-20)))</f>
        <v>0.96446011027424439</v>
      </c>
      <c r="K107" s="15">
        <f>J107*(1-IF(K$2&lt;=2032,'MP-2016 factors'!BM88,HLOOKUP('MP-2016 factors'!$CE$2,'MP-2016 factors'!$CE$2:$CE$103,2+$A107-20)))</f>
        <v>0.95915557966773612</v>
      </c>
      <c r="L107" s="15">
        <f>K107*(1-IF(L$2&lt;=2032,'MP-2016 factors'!BN88,HLOOKUP('MP-2016 factors'!$CE$2,'MP-2016 factors'!$CE$2:$CE$103,2+$A107-20)))</f>
        <v>0.95416797065346393</v>
      </c>
      <c r="M107" s="15">
        <f>L107*(1-IF(M$2&lt;=2032,'MP-2016 factors'!BO88,HLOOKUP('MP-2016 factors'!$CE$2,'MP-2016 factors'!$CE$2:$CE$103,2+$A107-20)))</f>
        <v>0.94939713080019661</v>
      </c>
      <c r="N107" s="15">
        <f>M107*(1-IF(N$2&lt;=2032,'MP-2016 factors'!BP88,HLOOKUP('MP-2016 factors'!$CE$2,'MP-2016 factors'!$CE$2:$CE$103,2+$A107-20)))</f>
        <v>0.94493496428543566</v>
      </c>
      <c r="O107" s="15">
        <f>N107*(1-IF(O$2&lt;=2032,'MP-2016 factors'!BQ88,HLOOKUP('MP-2016 factors'!$CE$2,'MP-2016 factors'!$CE$2:$CE$103,2+$A107-20)))</f>
        <v>0.94068275694615122</v>
      </c>
      <c r="P107" s="15">
        <f>O107*(1-IF(P$2&lt;=2032,'MP-2016 factors'!BR88,HLOOKUP('MP-2016 factors'!$CE$2,'MP-2016 factors'!$CE$2:$CE$103,2+$A107-20)))</f>
        <v>0.9366378210912828</v>
      </c>
      <c r="Q107" s="15">
        <f>P107*(1-IF(Q$2&lt;=2032,'MP-2016 factors'!BS88,HLOOKUP('MP-2016 factors'!$CE$2,'MP-2016 factors'!$CE$2:$CE$103,2+$A107-20)))</f>
        <v>0.93279760602480855</v>
      </c>
      <c r="R107" s="15">
        <f>Q107*(1-IF(R$2&lt;=2032,'MP-2016 factors'!BT88,HLOOKUP('MP-2016 factors'!$CE$2,'MP-2016 factors'!$CE$2:$CE$103,2+$A107-20)))</f>
        <v>0.92906641560070935</v>
      </c>
      <c r="S107" s="15">
        <f>R107*(1-IF(S$2&lt;=2032,'MP-2016 factors'!BU88,HLOOKUP('MP-2016 factors'!$CE$2,'MP-2016 factors'!$CE$2:$CE$103,2+$A107-20)))</f>
        <v>0.92535014993830655</v>
      </c>
      <c r="T107" s="15">
        <f>S107*(1-IF(T$2&lt;=2032,'MP-2016 factors'!BV88,HLOOKUP('MP-2016 factors'!$CE$2,'MP-2016 factors'!$CE$2:$CE$103,2+$A107-20)))</f>
        <v>0.92174128435354719</v>
      </c>
      <c r="U107" s="15">
        <f>T107*(1-IF(U$2&lt;=2032,'MP-2016 factors'!BW88,HLOOKUP('MP-2016 factors'!$CE$2,'MP-2016 factors'!$CE$2:$CE$103,2+$A107-20)))</f>
        <v>0.91814649334456833</v>
      </c>
      <c r="V107" s="15">
        <f>U107*(1-IF(V$2&lt;=2032,'MP-2016 factors'!BX88,HLOOKUP('MP-2016 factors'!$CE$2,'MP-2016 factors'!$CE$2:$CE$103,2+$A107-20)))</f>
        <v>0.91456572202052455</v>
      </c>
      <c r="W107" s="15">
        <f>V107*(1-IF(W$2&lt;=2032,'MP-2016 factors'!BY88,HLOOKUP('MP-2016 factors'!$CE$2,'MP-2016 factors'!$CE$2:$CE$103,2+$A107-20)))</f>
        <v>0.91099891570464453</v>
      </c>
      <c r="X107" s="15">
        <f>W107*(1-IF(X$2&lt;=2032,'MP-2016 factors'!BZ88,HLOOKUP('MP-2016 factors'!$CE$2,'MP-2016 factors'!$CE$2:$CE$103,2+$A107-20)))</f>
        <v>0.90744601993339635</v>
      </c>
      <c r="Y107" s="15">
        <f>X107*(1-IF(Y$2&lt;=2032,'MP-2016 factors'!CA88,HLOOKUP('MP-2016 factors'!$CE$2,'MP-2016 factors'!$CE$2:$CE$103,2+$A107-20)))</f>
        <v>0.90381623585366277</v>
      </c>
      <c r="Z107" s="15">
        <f>Y107*(1-IF(Z$2&lt;=2032,'MP-2016 factors'!CB88,HLOOKUP('MP-2016 factors'!$CE$2,'MP-2016 factors'!$CE$2:$CE$103,2+$A107-20)))</f>
        <v>0.90020097091024809</v>
      </c>
      <c r="AA107" s="15">
        <f>Z107*(1-IF(AA$2&lt;=2032,'MP-2016 factors'!CC88,HLOOKUP('MP-2016 factors'!$CE$2,'MP-2016 factors'!$CE$2:$CE$103,2+$A107-20)))</f>
        <v>0.89651014692951603</v>
      </c>
      <c r="AB107" s="15">
        <f>AA107*(1-IF(AB$2&lt;=2032,'MP-2016 factors'!CD88,HLOOKUP('MP-2016 factors'!$CE$2,'MP-2016 factors'!$CE$2:$CE$103,2+$A107-20)))</f>
        <v>0.8927448043124121</v>
      </c>
      <c r="AC107" s="15">
        <f>AB107*(1-IF(AC$2&lt;=2032,'MP-2016 factors'!CE88,HLOOKUP('MP-2016 factors'!$CE$2,'MP-2016 factors'!$CE$2:$CE$103,2+$A107-20)))</f>
        <v>0.88890600165386879</v>
      </c>
      <c r="AD107" s="15">
        <f>AC107*(1-IF(AD$2&lt;=2032,'MP-2016 factors'!CF88,HLOOKUP('MP-2016 factors'!$CE$2,'MP-2016 factors'!$CE$2:$CE$103,2+$A107-20)))</f>
        <v>0.88508370584675722</v>
      </c>
      <c r="AE107" s="15">
        <f>AD107*(1-IF(AE$2&lt;=2032,'MP-2016 factors'!CG88,HLOOKUP('MP-2016 factors'!$CE$2,'MP-2016 factors'!$CE$2:$CE$103,2+$A107-20)))</f>
        <v>0.88127784591161618</v>
      </c>
      <c r="AF107" s="15">
        <f>AE107*(1-IF(AF$2&lt;=2032,'MP-2016 factors'!CH88,HLOOKUP('MP-2016 factors'!$CE$2,'MP-2016 factors'!$CE$2:$CE$103,2+$A107-20)))</f>
        <v>0.87748835117419621</v>
      </c>
      <c r="AG107" s="15">
        <f>AF107*(1-IF(AG$2&lt;=2032,'MP-2016 factors'!CI88,HLOOKUP('MP-2016 factors'!$CE$2,'MP-2016 factors'!$CE$2:$CE$103,2+$A107-20)))</f>
        <v>0.87371515126414723</v>
      </c>
      <c r="AH107" s="15">
        <f>AG107*(1-IF(AH$2&lt;=2032,'MP-2016 factors'!CJ88,HLOOKUP('MP-2016 factors'!$CE$2,'MP-2016 factors'!$CE$2:$CE$103,2+$A107-20)))</f>
        <v>0.8699581761137114</v>
      </c>
      <c r="AI107" s="15">
        <f>AH107*(1-IF(AI$2&lt;=2032,'MP-2016 factors'!CK88,HLOOKUP('MP-2016 factors'!$CE$2,'MP-2016 factors'!$CE$2:$CE$103,2+$A107-20)))</f>
        <v>0.86621735595642246</v>
      </c>
      <c r="AJ107" s="15">
        <f>AI107*(1-IF(AJ$2&lt;=2032,'MP-2016 factors'!CL88,HLOOKUP('MP-2016 factors'!$CE$2,'MP-2016 factors'!$CE$2:$CE$103,2+$A107-20)))</f>
        <v>0.86249262132580984</v>
      </c>
      <c r="AK107" s="15">
        <f>AJ107*(1-IF(AK$2&lt;=2032,'MP-2016 factors'!CM88,HLOOKUP('MP-2016 factors'!$CE$2,'MP-2016 factors'!$CE$2:$CE$103,2+$A107-20)))</f>
        <v>0.8587839030541089</v>
      </c>
      <c r="AL107" s="15">
        <f>AK107*(1-IF(AL$2&lt;=2032,'MP-2016 factors'!CN88,HLOOKUP('MP-2016 factors'!$CE$2,'MP-2016 factors'!$CE$2:$CE$103,2+$A107-20)))</f>
        <v>0.85509113227097622</v>
      </c>
      <c r="AM107" s="15">
        <f>AL107*(1-IF(AM$2&lt;=2032,'MP-2016 factors'!CO88,HLOOKUP('MP-2016 factors'!$CE$2,'MP-2016 factors'!$CE$2:$CE$103,2+$A107-20)))</f>
        <v>0.85141424040221103</v>
      </c>
      <c r="AN107" s="15">
        <f>AM107*(1-IF(AN$2&lt;=2032,'MP-2016 factors'!CP88,HLOOKUP('MP-2016 factors'!$CE$2,'MP-2016 factors'!$CE$2:$CE$103,2+$A107-20)))</f>
        <v>0.8477531591684816</v>
      </c>
      <c r="AO107" s="15">
        <f>AN107*(1-IF(AO$2&lt;=2032,'MP-2016 factors'!CQ88,HLOOKUP('MP-2016 factors'!$CE$2,'MP-2016 factors'!$CE$2:$CE$103,2+$A107-20)))</f>
        <v>0.8441078205840572</v>
      </c>
      <c r="AP107" s="15">
        <f>AO107*(1-IF(AP$2&lt;=2032,'MP-2016 factors'!CR88,HLOOKUP('MP-2016 factors'!$CE$2,'MP-2016 factors'!$CE$2:$CE$103,2+$A107-20)))</f>
        <v>0.84047815695554573</v>
      </c>
      <c r="AQ107" s="15">
        <f>AP107*(1-IF(AQ$2&lt;=2032,'MP-2016 factors'!CS88,HLOOKUP('MP-2016 factors'!$CE$2,'MP-2016 factors'!$CE$2:$CE$103,2+$A107-20)))</f>
        <v>0.8368641008806369</v>
      </c>
      <c r="AR107" s="15">
        <f>AQ107*(1-IF(AR$2&lt;=2032,'MP-2016 factors'!CT88,HLOOKUP('MP-2016 factors'!$CE$2,'MP-2016 factors'!$CE$2:$CE$103,2+$A107-20)))</f>
        <v>0.83326558524685024</v>
      </c>
      <c r="AS107" s="15">
        <f>AR107*(1-IF(AS$2&lt;=2032,'MP-2016 factors'!CU88,HLOOKUP('MP-2016 factors'!$CE$2,'MP-2016 factors'!$CE$2:$CE$103,2+$A107-20)))</f>
        <v>0.82968254323028878</v>
      </c>
      <c r="AT107" s="15">
        <f>AS107*(1-IF(AT$2&lt;=2032,'MP-2016 factors'!CV88,HLOOKUP('MP-2016 factors'!$CE$2,'MP-2016 factors'!$CE$2:$CE$103,2+$A107-20)))</f>
        <v>0.8261149082943986</v>
      </c>
      <c r="AU107" s="15">
        <f>AT107*(1-IF(AU$2&lt;=2032,'MP-2016 factors'!CW88,HLOOKUP('MP-2016 factors'!$CE$2,'MP-2016 factors'!$CE$2:$CE$103,2+$A107-20)))</f>
        <v>0.82256261418873267</v>
      </c>
      <c r="AV107" s="15">
        <f>AU107*(1-IF(AV$2&lt;=2032,'MP-2016 factors'!CX88,HLOOKUP('MP-2016 factors'!$CE$2,'MP-2016 factors'!$CE$2:$CE$103,2+$A107-20)))</f>
        <v>0.81902559494772109</v>
      </c>
      <c r="AW107" s="15">
        <f>AV107*(1-IF(AW$2&lt;=2032,'MP-2016 factors'!CY88,HLOOKUP('MP-2016 factors'!$CE$2,'MP-2016 factors'!$CE$2:$CE$103,2+$A107-20)))</f>
        <v>0.81550378488944597</v>
      </c>
      <c r="AX107" s="15">
        <f>AW107*(1-IF(AX$2&lt;=2032,'MP-2016 factors'!CZ88,HLOOKUP('MP-2016 factors'!$CE$2,'MP-2016 factors'!$CE$2:$CE$103,2+$A107-20)))</f>
        <v>0.81199711861442136</v>
      </c>
      <c r="AY107" s="15">
        <f>AX107*(1-IF(AY$2&lt;=2032,'MP-2016 factors'!DA88,HLOOKUP('MP-2016 factors'!$CE$2,'MP-2016 factors'!$CE$2:$CE$103,2+$A107-20)))</f>
        <v>0.80850553100437939</v>
      </c>
      <c r="AZ107" s="15">
        <f>AY107*(1-IF(AZ$2&lt;=2032,'MP-2016 factors'!DB88,HLOOKUP('MP-2016 factors'!$CE$2,'MP-2016 factors'!$CE$2:$CE$103,2+$A107-20)))</f>
        <v>0.8050289572210606</v>
      </c>
      <c r="BA107" s="15">
        <f>AZ107*(1-IF(BA$2&lt;=2032,'MP-2016 factors'!DC88,HLOOKUP('MP-2016 factors'!$CE$2,'MP-2016 factors'!$CE$2:$CE$103,2+$A107-20)))</f>
        <v>0.80156733270501002</v>
      </c>
      <c r="BB107" s="15">
        <f>BA107*(1-IF(BB$2&lt;=2032,'MP-2016 factors'!DD88,HLOOKUP('MP-2016 factors'!$CE$2,'MP-2016 factors'!$CE$2:$CE$103,2+$A107-20)))</f>
        <v>0.79812059317437845</v>
      </c>
      <c r="BC107" s="15">
        <f>BB107*(1-IF(BC$2&lt;=2032,'MP-2016 factors'!DE88,HLOOKUP('MP-2016 factors'!$CE$2,'MP-2016 factors'!$CE$2:$CE$103,2+$A107-20)))</f>
        <v>0.79468867462372861</v>
      </c>
      <c r="BD107" s="15">
        <f>BC107*(1-IF(BD$2&lt;=2032,'MP-2016 factors'!DF88,HLOOKUP('MP-2016 factors'!$CE$2,'MP-2016 factors'!$CE$2:$CE$103,2+$A107-20)))</f>
        <v>0.79127151332284662</v>
      </c>
      <c r="BE107" s="15">
        <f>BD107*(1-IF(BE$2&lt;=2032,'MP-2016 factors'!DG88,HLOOKUP('MP-2016 factors'!$CE$2,'MP-2016 factors'!$CE$2:$CE$103,2+$A107-20)))</f>
        <v>0.78786904581555839</v>
      </c>
      <c r="BF107" s="15">
        <f>BE107*(1-IF(BF$2&lt;=2032,'MP-2016 factors'!DH88,HLOOKUP('MP-2016 factors'!$CE$2,'MP-2016 factors'!$CE$2:$CE$103,2+$A107-20)))</f>
        <v>0.78448120891855155</v>
      </c>
      <c r="BG107" s="15">
        <f>BF107*(1-IF(BG$2&lt;=2032,'MP-2016 factors'!DI88,HLOOKUP('MP-2016 factors'!$CE$2,'MP-2016 factors'!$CE$2:$CE$103,2+$A107-20)))</f>
        <v>0.78110793972020176</v>
      </c>
      <c r="BH107" s="15">
        <f>BG107*(1-IF(BH$2&lt;=2032,'MP-2016 factors'!DJ88,HLOOKUP('MP-2016 factors'!$CE$2,'MP-2016 factors'!$CE$2:$CE$103,2+$A107-20)))</f>
        <v>0.77774917557940493</v>
      </c>
      <c r="BI107" s="15">
        <f>BH107*(1-IF(BI$2&lt;=2032,'MP-2016 factors'!DK88,HLOOKUP('MP-2016 factors'!$CE$2,'MP-2016 factors'!$CE$2:$CE$103,2+$A107-20)))</f>
        <v>0.77440485412441351</v>
      </c>
      <c r="BJ107" s="15">
        <f>BI107*(1-IF(BJ$2&lt;=2032,'MP-2016 factors'!DL88,HLOOKUP('MP-2016 factors'!$CE$2,'MP-2016 factors'!$CE$2:$CE$103,2+$A107-20)))</f>
        <v>0.77107491325167854</v>
      </c>
      <c r="BK107" s="15">
        <f>BJ107*(1-IF(BK$2&lt;=2032,'MP-2016 factors'!DM88,HLOOKUP('MP-2016 factors'!$CE$2,'MP-2016 factors'!$CE$2:$CE$103,2+$A107-20)))</f>
        <v>0.76775929112469632</v>
      </c>
      <c r="BL107" s="15">
        <f>BK107*(1-IF(BL$2&lt;=2032,'MP-2016 factors'!DN88,HLOOKUP('MP-2016 factors'!$CE$2,'MP-2016 factors'!$CE$2:$CE$103,2+$A107-20)))</f>
        <v>0.76445792617286012</v>
      </c>
      <c r="BM107" s="15">
        <f>BL107*(1-IF(BM$2&lt;=2032,'MP-2016 factors'!DO88,HLOOKUP('MP-2016 factors'!$CE$2,'MP-2016 factors'!$CE$2:$CE$103,2+$A107-20)))</f>
        <v>0.7611707570903169</v>
      </c>
      <c r="BN107" s="15">
        <f>BM107*(1-IF(BN$2&lt;=2032,'MP-2016 factors'!DP88,HLOOKUP('MP-2016 factors'!$CE$2,'MP-2016 factors'!$CE$2:$CE$103,2+$A107-20)))</f>
        <v>0.75789772283482859</v>
      </c>
      <c r="BO107" s="15">
        <f>BN107*(1-IF(BO$2&lt;=2032,'MP-2016 factors'!DQ88,HLOOKUP('MP-2016 factors'!$CE$2,'MP-2016 factors'!$CE$2:$CE$103,2+$A107-20)))</f>
        <v>0.75463876262663887</v>
      </c>
      <c r="BP107" s="15">
        <f>BO107*(1-IF(BP$2&lt;=2032,'MP-2016 factors'!DR88,HLOOKUP('MP-2016 factors'!$CE$2,'MP-2016 factors'!$CE$2:$CE$103,2+$A107-20)))</f>
        <v>0.75139381594734433</v>
      </c>
      <c r="BQ107" s="15">
        <f>BP107*(1-IF(BQ$2&lt;=2032,'MP-2016 factors'!DS88,HLOOKUP('MP-2016 factors'!$CE$2,'MP-2016 factors'!$CE$2:$CE$103,2+$A107-20)))</f>
        <v>0.74816282253877076</v>
      </c>
      <c r="BR107" s="15">
        <f>BQ107*(1-IF(BR$2&lt;=2032,'MP-2016 factors'!DT88,HLOOKUP('MP-2016 factors'!$CE$2,'MP-2016 factors'!$CE$2:$CE$103,2+$A107-20)))</f>
        <v>0.74494572240185408</v>
      </c>
      <c r="BS107" s="15">
        <f>BR107*(1-IF(BS$2&lt;=2032,'MP-2016 factors'!DU88,HLOOKUP('MP-2016 factors'!$CE$2,'MP-2016 factors'!$CE$2:$CE$103,2+$A107-20)))</f>
        <v>0.74174245579552611</v>
      </c>
      <c r="BT107" s="15">
        <f>BS107*(1-IF(BT$2&lt;=2032,'MP-2016 factors'!DV88,HLOOKUP('MP-2016 factors'!$CE$2,'MP-2016 factors'!$CE$2:$CE$103,2+$A107-20)))</f>
        <v>0.73855296323560538</v>
      </c>
      <c r="BU107" s="15">
        <f>BT107*(1-IF(BU$2&lt;=2032,'MP-2016 factors'!DW88,HLOOKUP('MP-2016 factors'!$CE$2,'MP-2016 factors'!$CE$2:$CE$103,2+$A107-20)))</f>
        <v>0.73537718549369224</v>
      </c>
      <c r="BV107" s="15">
        <f>BU107*(1-IF(BV$2&lt;=2032,'MP-2016 factors'!DX88,HLOOKUP('MP-2016 factors'!$CE$2,'MP-2016 factors'!$CE$2:$CE$103,2+$A107-20)))</f>
        <v>0.73221506359606936</v>
      </c>
      <c r="BW107" s="15">
        <f>BV107*(1-IF(BW$2&lt;=2032,'MP-2016 factors'!DY88,HLOOKUP('MP-2016 factors'!$CE$2,'MP-2016 factors'!$CE$2:$CE$103,2+$A107-20)))</f>
        <v>0.7290665388226063</v>
      </c>
      <c r="BX107" s="15">
        <f>BW107*(1-IF(BX$2&lt;=2032,'MP-2016 factors'!DZ88,HLOOKUP('MP-2016 factors'!$CE$2,'MP-2016 factors'!$CE$2:$CE$103,2+$A107-20)))</f>
        <v>0.72593155270566911</v>
      </c>
      <c r="BY107" s="15">
        <f>BX107*(1-IF(BY$2&lt;=2032,'MP-2016 factors'!EA88,HLOOKUP('MP-2016 factors'!$CE$2,'MP-2016 factors'!$CE$2:$CE$103,2+$A107-20)))</f>
        <v>0.72281004702903473</v>
      </c>
      <c r="BZ107" s="15">
        <f>BY107*(1-IF(BZ$2&lt;=2032,'MP-2016 factors'!EB88,HLOOKUP('MP-2016 factors'!$CE$2,'MP-2016 factors'!$CE$2:$CE$103,2+$A107-20)))</f>
        <v>0.71970196382680995</v>
      </c>
      <c r="CA107" s="15">
        <f>BZ107*(1-IF(CA$2&lt;=2032,'MP-2016 factors'!EC88,HLOOKUP('MP-2016 factors'!$CE$2,'MP-2016 factors'!$CE$2:$CE$103,2+$A107-20)))</f>
        <v>0.71660724538235465</v>
      </c>
      <c r="CB107" s="15">
        <f>CA107*(1-IF(CB$2&lt;=2032,'MP-2016 factors'!ED88,HLOOKUP('MP-2016 factors'!$CE$2,'MP-2016 factors'!$CE$2:$CE$103,2+$A107-20)))</f>
        <v>0.7135258342272105</v>
      </c>
      <c r="CC107" s="15">
        <f>CB107*(1-IF(CC$2&lt;=2032,'MP-2016 factors'!EE88,HLOOKUP('MP-2016 factors'!$CE$2,'MP-2016 factors'!$CE$2:$CE$103,2+$A107-20)))</f>
        <v>0.7104576731400335</v>
      </c>
      <c r="CD107" s="15">
        <f>CC107*(1-IF(CD$2&lt;=2032,'MP-2016 factors'!EF88,HLOOKUP('MP-2016 factors'!$CE$2,'MP-2016 factors'!$CE$2:$CE$103,2+$A107-20)))</f>
        <v>0.70740270514553139</v>
      </c>
      <c r="CE107" s="15">
        <f>CD107*(1-IF(CE$2&lt;=2032,'MP-2016 factors'!EG88,HLOOKUP('MP-2016 factors'!$CE$2,'MP-2016 factors'!$CE$2:$CE$103,2+$A107-20)))</f>
        <v>0.70436087351340559</v>
      </c>
      <c r="CF107" s="15">
        <f>CE107*(1-IF(CF$2&lt;=2032,'MP-2016 factors'!EH88,HLOOKUP('MP-2016 factors'!$CE$2,'MP-2016 factors'!$CE$2:$CE$103,2+$A107-20)))</f>
        <v>0.70133212175729798</v>
      </c>
      <c r="CG107" s="15">
        <f>CF107*(1-IF(CG$2&lt;=2032,'MP-2016 factors'!EI88,HLOOKUP('MP-2016 factors'!$CE$2,'MP-2016 factors'!$CE$2:$CE$103,2+$A107-20)))</f>
        <v>0.69831639363374165</v>
      </c>
      <c r="CH107" s="15">
        <f>CG107*(1-IF(CH$2&lt;=2032,'MP-2016 factors'!EJ88,HLOOKUP('MP-2016 factors'!$CE$2,'MP-2016 factors'!$CE$2:$CE$103,2+$A107-20)))</f>
        <v>0.6953136331411166</v>
      </c>
      <c r="CI107" s="15">
        <f>CH107*(1-IF(CI$2&lt;=2032,'MP-2016 factors'!EK88,HLOOKUP('MP-2016 factors'!$CE$2,'MP-2016 factors'!$CE$2:$CE$103,2+$A107-20)))</f>
        <v>0.69232378451860987</v>
      </c>
      <c r="CJ107" s="15">
        <f>CI107*(1-IF(CJ$2&lt;=2032,'MP-2016 factors'!EL88,HLOOKUP('MP-2016 factors'!$CE$2,'MP-2016 factors'!$CE$2:$CE$103,2+$A107-20)))</f>
        <v>0.68934679224517992</v>
      </c>
      <c r="CK107" s="15">
        <f>CJ107*(1-IF(CK$2&lt;=2032,'MP-2016 factors'!EM88,HLOOKUP('MP-2016 factors'!$CE$2,'MP-2016 factors'!$CE$2:$CE$103,2+$A107-20)))</f>
        <v>0.68638260103852566</v>
      </c>
      <c r="CL107" s="15">
        <f>CK107*(1-IF(CL$2&lt;=2032,'MP-2016 factors'!EN88,HLOOKUP('MP-2016 factors'!$CE$2,'MP-2016 factors'!$CE$2:$CE$103,2+$A107-20)))</f>
        <v>0.68343115585406</v>
      </c>
      <c r="CM107" s="15">
        <f>CL107*(1-IF(CM$2&lt;=2032,'MP-2016 factors'!EO88,HLOOKUP('MP-2016 factors'!$CE$2,'MP-2016 factors'!$CE$2:$CE$103,2+$A107-20)))</f>
        <v>0.6804924018838876</v>
      </c>
      <c r="CN107" s="15">
        <f>CM107*(1-IF(CN$2&lt;=2032,'MP-2016 factors'!EP88,HLOOKUP('MP-2016 factors'!$CE$2,'MP-2016 factors'!$CE$2:$CE$103,2+$A107-20)))</f>
        <v>0.67756628455578694</v>
      </c>
      <c r="CO107" s="15">
        <f>CN107*(1-IF(CO$2&lt;=2032,'MP-2016 factors'!EQ88,HLOOKUP('MP-2016 factors'!$CE$2,'MP-2016 factors'!$CE$2:$CE$103,2+$A107-20)))</f>
        <v>0.67465274953219712</v>
      </c>
      <c r="CP107" s="15">
        <f>CO107*(1-IF(CP$2&lt;=2032,'MP-2016 factors'!ER88,HLOOKUP('MP-2016 factors'!$CE$2,'MP-2016 factors'!$CE$2:$CE$103,2+$A107-20)))</f>
        <v>0.67175174270920868</v>
      </c>
      <c r="CQ107" s="15">
        <f>CP107*(1-IF(CQ$2&lt;=2032,'MP-2016 factors'!ES88,HLOOKUP('MP-2016 factors'!$CE$2,'MP-2016 factors'!$CE$2:$CE$103,2+$A107-20)))</f>
        <v>0.66886321021555906</v>
      </c>
      <c r="CR107" s="15">
        <f>CQ107*(1-IF(CR$2&lt;=2032,'MP-2016 factors'!ET88,HLOOKUP('MP-2016 factors'!$CE$2,'MP-2016 factors'!$CE$2:$CE$103,2+$A107-20)))</f>
        <v>0.66598709841163217</v>
      </c>
      <c r="CS107" s="15">
        <f>CR107*(1-IF(CS$2&lt;=2032,'MP-2016 factors'!EU88,HLOOKUP('MP-2016 factors'!$CE$2,'MP-2016 factors'!$CE$2:$CE$103,2+$A107-20)))</f>
        <v>0.66312335388846222</v>
      </c>
      <c r="CT107" s="15">
        <f>CS107*(1-IF(CT$2&lt;=2032,'MP-2016 factors'!EV88,HLOOKUP('MP-2016 factors'!$CE$2,'MP-2016 factors'!$CE$2:$CE$103,2+$A107-20)))</f>
        <v>0.66027192346674191</v>
      </c>
      <c r="CU107" s="15">
        <f>CT107*(1-IF(CU$2&lt;=2032,'MP-2016 factors'!EW88,HLOOKUP('MP-2016 factors'!$CE$2,'MP-2016 factors'!$CE$2:$CE$103,2+$A107-20)))</f>
        <v>0.65743275419583491</v>
      </c>
      <c r="CV107" s="15">
        <f>CU107*(1-IF(CV$2&lt;=2032,'MP-2016 factors'!EX88,HLOOKUP('MP-2016 factors'!$CE$2,'MP-2016 factors'!$CE$2:$CE$103,2+$A107-20)))</f>
        <v>0.65460579335279279</v>
      </c>
      <c r="CW107" s="15">
        <f>CV107*(1-IF(CW$2&lt;=2032,'MP-2016 factors'!EY88,HLOOKUP('MP-2016 factors'!$CE$2,'MP-2016 factors'!$CE$2:$CE$103,2+$A107-20)))</f>
        <v>0.65179098844137584</v>
      </c>
      <c r="CX107" s="15">
        <f>CW107*(1-IF(CX$2&lt;=2032,'MP-2016 factors'!EZ88,HLOOKUP('MP-2016 factors'!$CE$2,'MP-2016 factors'!$CE$2:$CE$103,2+$A107-20)))</f>
        <v>0.64898828719107793</v>
      </c>
      <c r="CY107" s="15">
        <f>CX107*(1-IF(CY$2&lt;=2032,'MP-2016 factors'!FA88,HLOOKUP('MP-2016 factors'!$CE$2,'MP-2016 factors'!$CE$2:$CE$103,2+$A107-20)))</f>
        <v>0.64619763755615633</v>
      </c>
      <c r="CZ107" s="15">
        <f>CY107*(1-IF(CZ$2&lt;=2032,'MP-2016 factors'!FB88,HLOOKUP('MP-2016 factors'!$CE$2,'MP-2016 factors'!$CE$2:$CE$103,2+$A107-20)))</f>
        <v>0.64341898771466488</v>
      </c>
      <c r="DA107" s="15">
        <f>CZ107*(1-IF(DA$2&lt;=2032,'MP-2016 factors'!FC88,HLOOKUP('MP-2016 factors'!$CE$2,'MP-2016 factors'!$CE$2:$CE$103,2+$A107-20)))</f>
        <v>0.64065228606749181</v>
      </c>
      <c r="DB107" s="15">
        <f>DA107*(1-IF(DB$2&lt;=2032,'MP-2016 factors'!FD88,HLOOKUP('MP-2016 factors'!$CE$2,'MP-2016 factors'!$CE$2:$CE$103,2+$A107-20)))</f>
        <v>0.63789748123740164</v>
      </c>
      <c r="DC107" s="15">
        <f>DB107*(1-IF(DC$2&lt;=2032,'MP-2016 factors'!FE88,HLOOKUP('MP-2016 factors'!$CE$2,'MP-2016 factors'!$CE$2:$CE$103,2+$A107-20)))</f>
        <v>0.63515452206808087</v>
      </c>
      <c r="DD107" s="15">
        <f>DC107*(1-IF(DD$2&lt;=2032,'MP-2016 factors'!FF88,HLOOKUP('MP-2016 factors'!$CE$2,'MP-2016 factors'!$CE$2:$CE$103,2+$A107-20)))</f>
        <v>0.63242335762318813</v>
      </c>
      <c r="DE107" s="15">
        <f>DD107*(1-IF(DE$2&lt;=2032,'MP-2016 factors'!FG88,HLOOKUP('MP-2016 factors'!$CE$2,'MP-2016 factors'!$CE$2:$CE$103,2+$A107-20)))</f>
        <v>0.6297039371854084</v>
      </c>
      <c r="DF107" s="15">
        <f>DE107*(1-IF(DF$2&lt;=2032,'MP-2016 factors'!FH88,HLOOKUP('MP-2016 factors'!$CE$2,'MP-2016 factors'!$CE$2:$CE$103,2+$A107-20)))</f>
        <v>0.62699621025551111</v>
      </c>
    </row>
    <row r="108" spans="1:110" x14ac:dyDescent="0.25">
      <c r="A108">
        <f t="shared" si="17"/>
        <v>106</v>
      </c>
      <c r="B108" s="15">
        <v>1</v>
      </c>
      <c r="C108" s="15">
        <f>B108*(1-IF(C$2&lt;=2032,'MP-2016 factors'!BE89,HLOOKUP('MP-2016 factors'!$CE$2,'MP-2016 factors'!$CE$2:$CE$103,2+$A108-20)))</f>
        <v>0.99770000000000003</v>
      </c>
      <c r="D108" s="15">
        <f>C108*(1-IF(D$2&lt;=2032,'MP-2016 factors'!BF89,HLOOKUP('MP-2016 factors'!$CE$2,'MP-2016 factors'!$CE$2:$CE$103,2+$A108-20)))</f>
        <v>0.99480667</v>
      </c>
      <c r="E108" s="15">
        <f>D108*(1-IF(E$2&lt;=2032,'MP-2016 factors'!BG89,HLOOKUP('MP-2016 factors'!$CE$2,'MP-2016 factors'!$CE$2:$CE$103,2+$A108-20)))</f>
        <v>0.99132484665500009</v>
      </c>
      <c r="F108" s="15">
        <f>E108*(1-IF(F$2&lt;=2032,'MP-2016 factors'!BH89,HLOOKUP('MP-2016 factors'!$CE$2,'MP-2016 factors'!$CE$2:$CE$103,2+$A108-20)))</f>
        <v>0.98735954726838004</v>
      </c>
      <c r="G108" s="15">
        <f>F108*(1-IF(G$2&lt;=2032,'MP-2016 factors'!BI89,HLOOKUP('MP-2016 factors'!$CE$2,'MP-2016 factors'!$CE$2:$CE$103,2+$A108-20)))</f>
        <v>0.98291642930567236</v>
      </c>
      <c r="H108" s="15">
        <f>G108*(1-IF(H$2&lt;=2032,'MP-2016 factors'!BJ89,HLOOKUP('MP-2016 factors'!$CE$2,'MP-2016 factors'!$CE$2:$CE$103,2+$A108-20)))</f>
        <v>0.97810013880207458</v>
      </c>
      <c r="I108" s="15">
        <f>H108*(1-IF(I$2&lt;=2032,'MP-2016 factors'!BK89,HLOOKUP('MP-2016 factors'!$CE$2,'MP-2016 factors'!$CE$2:$CE$103,2+$A108-20)))</f>
        <v>0.97291620806642365</v>
      </c>
      <c r="J108" s="15">
        <f>I108*(1-IF(J$2&lt;=2032,'MP-2016 factors'!BL89,HLOOKUP('MP-2016 factors'!$CE$2,'MP-2016 factors'!$CE$2:$CE$103,2+$A108-20)))</f>
        <v>0.96795433540528486</v>
      </c>
      <c r="K108" s="15">
        <f>J108*(1-IF(K$2&lt;=2032,'MP-2016 factors'!BM89,HLOOKUP('MP-2016 factors'!$CE$2,'MP-2016 factors'!$CE$2:$CE$103,2+$A108-20)))</f>
        <v>0.9632113591617989</v>
      </c>
      <c r="L108" s="15">
        <f>K108*(1-IF(L$2&lt;=2032,'MP-2016 factors'!BN89,HLOOKUP('MP-2016 factors'!$CE$2,'MP-2016 factors'!$CE$2:$CE$103,2+$A108-20)))</f>
        <v>0.95868426577373844</v>
      </c>
      <c r="M108" s="15">
        <f>L108*(1-IF(M$2&lt;=2032,'MP-2016 factors'!BO89,HLOOKUP('MP-2016 factors'!$CE$2,'MP-2016 factors'!$CE$2:$CE$103,2+$A108-20)))</f>
        <v>0.95437018657775663</v>
      </c>
      <c r="N108" s="15">
        <f>M108*(1-IF(N$2&lt;=2032,'MP-2016 factors'!BP89,HLOOKUP('MP-2016 factors'!$CE$2,'MP-2016 factors'!$CE$2:$CE$103,2+$A108-20)))</f>
        <v>0.95036183179413003</v>
      </c>
      <c r="O108" s="15">
        <f>N108*(1-IF(O$2&lt;=2032,'MP-2016 factors'!BQ89,HLOOKUP('MP-2016 factors'!$CE$2,'MP-2016 factors'!$CE$2:$CE$103,2+$A108-20)))</f>
        <v>0.94656038446695345</v>
      </c>
      <c r="P108" s="15">
        <f>O108*(1-IF(P$2&lt;=2032,'MP-2016 factors'!BR89,HLOOKUP('MP-2016 factors'!$CE$2,'MP-2016 factors'!$CE$2:$CE$103,2+$A108-20)))</f>
        <v>0.94286879896753228</v>
      </c>
      <c r="Q108" s="15">
        <f>P108*(1-IF(Q$2&lt;=2032,'MP-2016 factors'!BS89,HLOOKUP('MP-2016 factors'!$CE$2,'MP-2016 factors'!$CE$2:$CE$103,2+$A108-20)))</f>
        <v>0.9393801844113524</v>
      </c>
      <c r="R108" s="15">
        <f>Q108*(1-IF(R$2&lt;=2032,'MP-2016 factors'!BT89,HLOOKUP('MP-2016 factors'!$CE$2,'MP-2016 factors'!$CE$2:$CE$103,2+$A108-20)))</f>
        <v>0.93599841574747145</v>
      </c>
      <c r="S108" s="15">
        <f>R108*(1-IF(S$2&lt;=2032,'MP-2016 factors'!BU89,HLOOKUP('MP-2016 factors'!$CE$2,'MP-2016 factors'!$CE$2:$CE$103,2+$A108-20)))</f>
        <v>0.93262882145078052</v>
      </c>
      <c r="T108" s="15">
        <f>S108*(1-IF(T$2&lt;=2032,'MP-2016 factors'!BV89,HLOOKUP('MP-2016 factors'!$CE$2,'MP-2016 factors'!$CE$2:$CE$103,2+$A108-20)))</f>
        <v>0.92927135769355762</v>
      </c>
      <c r="U108" s="15">
        <f>T108*(1-IF(U$2&lt;=2032,'MP-2016 factors'!BW89,HLOOKUP('MP-2016 factors'!$CE$2,'MP-2016 factors'!$CE$2:$CE$103,2+$A108-20)))</f>
        <v>0.92601890794163022</v>
      </c>
      <c r="V108" s="15">
        <f>U108*(1-IF(V$2&lt;=2032,'MP-2016 factors'!BX89,HLOOKUP('MP-2016 factors'!$CE$2,'MP-2016 factors'!$CE$2:$CE$103,2+$A108-20)))</f>
        <v>0.92277784176383459</v>
      </c>
      <c r="W108" s="15">
        <f>V108*(1-IF(W$2&lt;=2032,'MP-2016 factors'!BY89,HLOOKUP('MP-2016 factors'!$CE$2,'MP-2016 factors'!$CE$2:$CE$103,2+$A108-20)))</f>
        <v>0.91954811931766123</v>
      </c>
      <c r="X108" s="15">
        <f>W108*(1-IF(X$2&lt;=2032,'MP-2016 factors'!BZ89,HLOOKUP('MP-2016 factors'!$CE$2,'MP-2016 factors'!$CE$2:$CE$103,2+$A108-20)))</f>
        <v>0.91623774608811759</v>
      </c>
      <c r="Y108" s="15">
        <f>X108*(1-IF(Y$2&lt;=2032,'MP-2016 factors'!CA89,HLOOKUP('MP-2016 factors'!$CE$2,'MP-2016 factors'!$CE$2:$CE$103,2+$A108-20)))</f>
        <v>0.91293929020220033</v>
      </c>
      <c r="Z108" s="15">
        <f>Y108*(1-IF(Z$2&lt;=2032,'MP-2016 factors'!CB89,HLOOKUP('MP-2016 factors'!$CE$2,'MP-2016 factors'!$CE$2:$CE$103,2+$A108-20)))</f>
        <v>0.90965270875747239</v>
      </c>
      <c r="AA108" s="15">
        <f>Z108*(1-IF(AA$2&lt;=2032,'MP-2016 factors'!CC89,HLOOKUP('MP-2016 factors'!$CE$2,'MP-2016 factors'!$CE$2:$CE$103,2+$A108-20)))</f>
        <v>0.90628699373506971</v>
      </c>
      <c r="AB108" s="15">
        <f>AA108*(1-IF(AB$2&lt;=2032,'MP-2016 factors'!CD89,HLOOKUP('MP-2016 factors'!$CE$2,'MP-2016 factors'!$CE$2:$CE$103,2+$A108-20)))</f>
        <v>0.90293373185824988</v>
      </c>
      <c r="AC108" s="15">
        <f>AB108*(1-IF(AC$2&lt;=2032,'MP-2016 factors'!CE89,HLOOKUP('MP-2016 factors'!$CE$2,'MP-2016 factors'!$CE$2:$CE$103,2+$A108-20)))</f>
        <v>0.89950258367718849</v>
      </c>
      <c r="AD108" s="15">
        <f>AC108*(1-IF(AD$2&lt;=2032,'MP-2016 factors'!CF89,HLOOKUP('MP-2016 factors'!$CE$2,'MP-2016 factors'!$CE$2:$CE$103,2+$A108-20)))</f>
        <v>0.89608447385921519</v>
      </c>
      <c r="AE108" s="15">
        <f>AD108*(1-IF(AE$2&lt;=2032,'MP-2016 factors'!CG89,HLOOKUP('MP-2016 factors'!$CE$2,'MP-2016 factors'!$CE$2:$CE$103,2+$A108-20)))</f>
        <v>0.89267935285855016</v>
      </c>
      <c r="AF108" s="15">
        <f>AE108*(1-IF(AF$2&lt;=2032,'MP-2016 factors'!CH89,HLOOKUP('MP-2016 factors'!$CE$2,'MP-2016 factors'!$CE$2:$CE$103,2+$A108-20)))</f>
        <v>0.88928717131768764</v>
      </c>
      <c r="AG108" s="15">
        <f>AF108*(1-IF(AG$2&lt;=2032,'MP-2016 factors'!CI89,HLOOKUP('MP-2016 factors'!$CE$2,'MP-2016 factors'!$CE$2:$CE$103,2+$A108-20)))</f>
        <v>0.88590788006668042</v>
      </c>
      <c r="AH108" s="15">
        <f>AG108*(1-IF(AH$2&lt;=2032,'MP-2016 factors'!CJ89,HLOOKUP('MP-2016 factors'!$CE$2,'MP-2016 factors'!$CE$2:$CE$103,2+$A108-20)))</f>
        <v>0.88254143012242703</v>
      </c>
      <c r="AI108" s="15">
        <f>AH108*(1-IF(AI$2&lt;=2032,'MP-2016 factors'!CK89,HLOOKUP('MP-2016 factors'!$CE$2,'MP-2016 factors'!$CE$2:$CE$103,2+$A108-20)))</f>
        <v>0.87918777268796178</v>
      </c>
      <c r="AJ108" s="15">
        <f>AI108*(1-IF(AJ$2&lt;=2032,'MP-2016 factors'!CL89,HLOOKUP('MP-2016 factors'!$CE$2,'MP-2016 factors'!$CE$2:$CE$103,2+$A108-20)))</f>
        <v>0.87584685915174754</v>
      </c>
      <c r="AK108" s="15">
        <f>AJ108*(1-IF(AK$2&lt;=2032,'MP-2016 factors'!CM89,HLOOKUP('MP-2016 factors'!$CE$2,'MP-2016 factors'!$CE$2:$CE$103,2+$A108-20)))</f>
        <v>0.87251864108697086</v>
      </c>
      <c r="AL108" s="15">
        <f>AK108*(1-IF(AL$2&lt;=2032,'MP-2016 factors'!CN89,HLOOKUP('MP-2016 factors'!$CE$2,'MP-2016 factors'!$CE$2:$CE$103,2+$A108-20)))</f>
        <v>0.86920307025084032</v>
      </c>
      <c r="AM108" s="15">
        <f>AL108*(1-IF(AM$2&lt;=2032,'MP-2016 factors'!CO89,HLOOKUP('MP-2016 factors'!$CE$2,'MP-2016 factors'!$CE$2:$CE$103,2+$A108-20)))</f>
        <v>0.86590009858388706</v>
      </c>
      <c r="AN108" s="15">
        <f>AM108*(1-IF(AN$2&lt;=2032,'MP-2016 factors'!CP89,HLOOKUP('MP-2016 factors'!$CE$2,'MP-2016 factors'!$CE$2:$CE$103,2+$A108-20)))</f>
        <v>0.86260967820926826</v>
      </c>
      <c r="AO108" s="15">
        <f>AN108*(1-IF(AO$2&lt;=2032,'MP-2016 factors'!CQ89,HLOOKUP('MP-2016 factors'!$CE$2,'MP-2016 factors'!$CE$2:$CE$103,2+$A108-20)))</f>
        <v>0.85933176143207302</v>
      </c>
      <c r="AP108" s="15">
        <f>AO108*(1-IF(AP$2&lt;=2032,'MP-2016 factors'!CR89,HLOOKUP('MP-2016 factors'!$CE$2,'MP-2016 factors'!$CE$2:$CE$103,2+$A108-20)))</f>
        <v>0.8560663007386311</v>
      </c>
      <c r="AQ108" s="15">
        <f>AP108*(1-IF(AQ$2&lt;=2032,'MP-2016 factors'!CS89,HLOOKUP('MP-2016 factors'!$CE$2,'MP-2016 factors'!$CE$2:$CE$103,2+$A108-20)))</f>
        <v>0.85281324879582432</v>
      </c>
      <c r="AR108" s="15">
        <f>AQ108*(1-IF(AR$2&lt;=2032,'MP-2016 factors'!CT89,HLOOKUP('MP-2016 factors'!$CE$2,'MP-2016 factors'!$CE$2:$CE$103,2+$A108-20)))</f>
        <v>0.84957255845040014</v>
      </c>
      <c r="AS108" s="15">
        <f>AR108*(1-IF(AS$2&lt;=2032,'MP-2016 factors'!CU89,HLOOKUP('MP-2016 factors'!$CE$2,'MP-2016 factors'!$CE$2:$CE$103,2+$A108-20)))</f>
        <v>0.8463441827282886</v>
      </c>
      <c r="AT108" s="15">
        <f>AS108*(1-IF(AT$2&lt;=2032,'MP-2016 factors'!CV89,HLOOKUP('MP-2016 factors'!$CE$2,'MP-2016 factors'!$CE$2:$CE$103,2+$A108-20)))</f>
        <v>0.84312807483392105</v>
      </c>
      <c r="AU108" s="15">
        <f>AT108*(1-IF(AU$2&lt;=2032,'MP-2016 factors'!CW89,HLOOKUP('MP-2016 factors'!$CE$2,'MP-2016 factors'!$CE$2:$CE$103,2+$A108-20)))</f>
        <v>0.83992418814955216</v>
      </c>
      <c r="AV108" s="15">
        <f>AU108*(1-IF(AV$2&lt;=2032,'MP-2016 factors'!CX89,HLOOKUP('MP-2016 factors'!$CE$2,'MP-2016 factors'!$CE$2:$CE$103,2+$A108-20)))</f>
        <v>0.8367324762345838</v>
      </c>
      <c r="AW108" s="15">
        <f>AV108*(1-IF(AW$2&lt;=2032,'MP-2016 factors'!CY89,HLOOKUP('MP-2016 factors'!$CE$2,'MP-2016 factors'!$CE$2:$CE$103,2+$A108-20)))</f>
        <v>0.83355289282489231</v>
      </c>
      <c r="AX108" s="15">
        <f>AW108*(1-IF(AX$2&lt;=2032,'MP-2016 factors'!CZ89,HLOOKUP('MP-2016 factors'!$CE$2,'MP-2016 factors'!$CE$2:$CE$103,2+$A108-20)))</f>
        <v>0.83038539183215765</v>
      </c>
      <c r="AY108" s="15">
        <f>AX108*(1-IF(AY$2&lt;=2032,'MP-2016 factors'!DA89,HLOOKUP('MP-2016 factors'!$CE$2,'MP-2016 factors'!$CE$2:$CE$103,2+$A108-20)))</f>
        <v>0.82722992734319545</v>
      </c>
      <c r="AZ108" s="15">
        <f>AY108*(1-IF(AZ$2&lt;=2032,'MP-2016 factors'!DB89,HLOOKUP('MP-2016 factors'!$CE$2,'MP-2016 factors'!$CE$2:$CE$103,2+$A108-20)))</f>
        <v>0.82408645361929134</v>
      </c>
      <c r="BA108" s="15">
        <f>AZ108*(1-IF(BA$2&lt;=2032,'MP-2016 factors'!DC89,HLOOKUP('MP-2016 factors'!$CE$2,'MP-2016 factors'!$CE$2:$CE$103,2+$A108-20)))</f>
        <v>0.82095492509553802</v>
      </c>
      <c r="BB108" s="15">
        <f>BA108*(1-IF(BB$2&lt;=2032,'MP-2016 factors'!DD89,HLOOKUP('MP-2016 factors'!$CE$2,'MP-2016 factors'!$CE$2:$CE$103,2+$A108-20)))</f>
        <v>0.81783529638017494</v>
      </c>
      <c r="BC108" s="15">
        <f>BB108*(1-IF(BC$2&lt;=2032,'MP-2016 factors'!DE89,HLOOKUP('MP-2016 factors'!$CE$2,'MP-2016 factors'!$CE$2:$CE$103,2+$A108-20)))</f>
        <v>0.8147275222539303</v>
      </c>
      <c r="BD108" s="15">
        <f>BC108*(1-IF(BD$2&lt;=2032,'MP-2016 factors'!DF89,HLOOKUP('MP-2016 factors'!$CE$2,'MP-2016 factors'!$CE$2:$CE$103,2+$A108-20)))</f>
        <v>0.81163155766936534</v>
      </c>
      <c r="BE108" s="15">
        <f>BD108*(1-IF(BE$2&lt;=2032,'MP-2016 factors'!DG89,HLOOKUP('MP-2016 factors'!$CE$2,'MP-2016 factors'!$CE$2:$CE$103,2+$A108-20)))</f>
        <v>0.80854735775022168</v>
      </c>
      <c r="BF108" s="15">
        <f>BE108*(1-IF(BF$2&lt;=2032,'MP-2016 factors'!DH89,HLOOKUP('MP-2016 factors'!$CE$2,'MP-2016 factors'!$CE$2:$CE$103,2+$A108-20)))</f>
        <v>0.80547487779077087</v>
      </c>
      <c r="BG108" s="15">
        <f>BF108*(1-IF(BG$2&lt;=2032,'MP-2016 factors'!DI89,HLOOKUP('MP-2016 factors'!$CE$2,'MP-2016 factors'!$CE$2:$CE$103,2+$A108-20)))</f>
        <v>0.80241407325516589</v>
      </c>
      <c r="BH108" s="15">
        <f>BG108*(1-IF(BH$2&lt;=2032,'MP-2016 factors'!DJ89,HLOOKUP('MP-2016 factors'!$CE$2,'MP-2016 factors'!$CE$2:$CE$103,2+$A108-20)))</f>
        <v>0.79936489977679626</v>
      </c>
      <c r="BI108" s="15">
        <f>BH108*(1-IF(BI$2&lt;=2032,'MP-2016 factors'!DK89,HLOOKUP('MP-2016 factors'!$CE$2,'MP-2016 factors'!$CE$2:$CE$103,2+$A108-20)))</f>
        <v>0.79632731315764438</v>
      </c>
      <c r="BJ108" s="15">
        <f>BI108*(1-IF(BJ$2&lt;=2032,'MP-2016 factors'!DL89,HLOOKUP('MP-2016 factors'!$CE$2,'MP-2016 factors'!$CE$2:$CE$103,2+$A108-20)))</f>
        <v>0.79330126936764533</v>
      </c>
      <c r="BK108" s="15">
        <f>BJ108*(1-IF(BK$2&lt;=2032,'MP-2016 factors'!DM89,HLOOKUP('MP-2016 factors'!$CE$2,'MP-2016 factors'!$CE$2:$CE$103,2+$A108-20)))</f>
        <v>0.79028672454404825</v>
      </c>
      <c r="BL108" s="15">
        <f>BK108*(1-IF(BL$2&lt;=2032,'MP-2016 factors'!DN89,HLOOKUP('MP-2016 factors'!$CE$2,'MP-2016 factors'!$CE$2:$CE$103,2+$A108-20)))</f>
        <v>0.7872836349907808</v>
      </c>
      <c r="BM108" s="15">
        <f>BL108*(1-IF(BM$2&lt;=2032,'MP-2016 factors'!DO89,HLOOKUP('MP-2016 factors'!$CE$2,'MP-2016 factors'!$CE$2:$CE$103,2+$A108-20)))</f>
        <v>0.78429195717781586</v>
      </c>
      <c r="BN108" s="15">
        <f>BM108*(1-IF(BN$2&lt;=2032,'MP-2016 factors'!DP89,HLOOKUP('MP-2016 factors'!$CE$2,'MP-2016 factors'!$CE$2:$CE$103,2+$A108-20)))</f>
        <v>0.78131164774054018</v>
      </c>
      <c r="BO108" s="15">
        <f>BN108*(1-IF(BO$2&lt;=2032,'MP-2016 factors'!DQ89,HLOOKUP('MP-2016 factors'!$CE$2,'MP-2016 factors'!$CE$2:$CE$103,2+$A108-20)))</f>
        <v>0.77834266347912606</v>
      </c>
      <c r="BP108" s="15">
        <f>BO108*(1-IF(BP$2&lt;=2032,'MP-2016 factors'!DR89,HLOOKUP('MP-2016 factors'!$CE$2,'MP-2016 factors'!$CE$2:$CE$103,2+$A108-20)))</f>
        <v>0.77538496135790536</v>
      </c>
      <c r="BQ108" s="15">
        <f>BP108*(1-IF(BQ$2&lt;=2032,'MP-2016 factors'!DS89,HLOOKUP('MP-2016 factors'!$CE$2,'MP-2016 factors'!$CE$2:$CE$103,2+$A108-20)))</f>
        <v>0.77243849850474533</v>
      </c>
      <c r="BR108" s="15">
        <f>BQ108*(1-IF(BR$2&lt;=2032,'MP-2016 factors'!DT89,HLOOKUP('MP-2016 factors'!$CE$2,'MP-2016 factors'!$CE$2:$CE$103,2+$A108-20)))</f>
        <v>0.76950323221042727</v>
      </c>
      <c r="BS108" s="15">
        <f>BR108*(1-IF(BS$2&lt;=2032,'MP-2016 factors'!DU89,HLOOKUP('MP-2016 factors'!$CE$2,'MP-2016 factors'!$CE$2:$CE$103,2+$A108-20)))</f>
        <v>0.76657911992802763</v>
      </c>
      <c r="BT108" s="15">
        <f>BS108*(1-IF(BT$2&lt;=2032,'MP-2016 factors'!DV89,HLOOKUP('MP-2016 factors'!$CE$2,'MP-2016 factors'!$CE$2:$CE$103,2+$A108-20)))</f>
        <v>0.7636661192723011</v>
      </c>
      <c r="BU108" s="15">
        <f>BT108*(1-IF(BU$2&lt;=2032,'MP-2016 factors'!DW89,HLOOKUP('MP-2016 factors'!$CE$2,'MP-2016 factors'!$CE$2:$CE$103,2+$A108-20)))</f>
        <v>0.76076418801906631</v>
      </c>
      <c r="BV108" s="15">
        <f>BU108*(1-IF(BV$2&lt;=2032,'MP-2016 factors'!DX89,HLOOKUP('MP-2016 factors'!$CE$2,'MP-2016 factors'!$CE$2:$CE$103,2+$A108-20)))</f>
        <v>0.75787328410459387</v>
      </c>
      <c r="BW108" s="15">
        <f>BV108*(1-IF(BW$2&lt;=2032,'MP-2016 factors'!DY89,HLOOKUP('MP-2016 factors'!$CE$2,'MP-2016 factors'!$CE$2:$CE$103,2+$A108-20)))</f>
        <v>0.75499336562499642</v>
      </c>
      <c r="BX108" s="15">
        <f>BW108*(1-IF(BX$2&lt;=2032,'MP-2016 factors'!DZ89,HLOOKUP('MP-2016 factors'!$CE$2,'MP-2016 factors'!$CE$2:$CE$103,2+$A108-20)))</f>
        <v>0.75212439083562144</v>
      </c>
      <c r="BY108" s="15">
        <f>BX108*(1-IF(BY$2&lt;=2032,'MP-2016 factors'!EA89,HLOOKUP('MP-2016 factors'!$CE$2,'MP-2016 factors'!$CE$2:$CE$103,2+$A108-20)))</f>
        <v>0.74926631815044609</v>
      </c>
      <c r="BZ108" s="15">
        <f>BY108*(1-IF(BZ$2&lt;=2032,'MP-2016 factors'!EB89,HLOOKUP('MP-2016 factors'!$CE$2,'MP-2016 factors'!$CE$2:$CE$103,2+$A108-20)))</f>
        <v>0.74641910614147433</v>
      </c>
      <c r="CA108" s="15">
        <f>BZ108*(1-IF(CA$2&lt;=2032,'MP-2016 factors'!EC89,HLOOKUP('MP-2016 factors'!$CE$2,'MP-2016 factors'!$CE$2:$CE$103,2+$A108-20)))</f>
        <v>0.74358271353813676</v>
      </c>
      <c r="CB108" s="15">
        <f>CA108*(1-IF(CB$2&lt;=2032,'MP-2016 factors'!ED89,HLOOKUP('MP-2016 factors'!$CE$2,'MP-2016 factors'!$CE$2:$CE$103,2+$A108-20)))</f>
        <v>0.74075709922669186</v>
      </c>
      <c r="CC108" s="15">
        <f>CB108*(1-IF(CC$2&lt;=2032,'MP-2016 factors'!EE89,HLOOKUP('MP-2016 factors'!$CE$2,'MP-2016 factors'!$CE$2:$CE$103,2+$A108-20)))</f>
        <v>0.73794222224963046</v>
      </c>
      <c r="CD108" s="15">
        <f>CC108*(1-IF(CD$2&lt;=2032,'MP-2016 factors'!EF89,HLOOKUP('MP-2016 factors'!$CE$2,'MP-2016 factors'!$CE$2:$CE$103,2+$A108-20)))</f>
        <v>0.7351380418050818</v>
      </c>
      <c r="CE108" s="15">
        <f>CD108*(1-IF(CE$2&lt;=2032,'MP-2016 factors'!EG89,HLOOKUP('MP-2016 factors'!$CE$2,'MP-2016 factors'!$CE$2:$CE$103,2+$A108-20)))</f>
        <v>0.73234451724622252</v>
      </c>
      <c r="CF108" s="15">
        <f>CE108*(1-IF(CF$2&lt;=2032,'MP-2016 factors'!EH89,HLOOKUP('MP-2016 factors'!$CE$2,'MP-2016 factors'!$CE$2:$CE$103,2+$A108-20)))</f>
        <v>0.72956160808068682</v>
      </c>
      <c r="CG108" s="15">
        <f>CF108*(1-IF(CG$2&lt;=2032,'MP-2016 factors'!EI89,HLOOKUP('MP-2016 factors'!$CE$2,'MP-2016 factors'!$CE$2:$CE$103,2+$A108-20)))</f>
        <v>0.72678927396998017</v>
      </c>
      <c r="CH108" s="15">
        <f>CG108*(1-IF(CH$2&lt;=2032,'MP-2016 factors'!EJ89,HLOOKUP('MP-2016 factors'!$CE$2,'MP-2016 factors'!$CE$2:$CE$103,2+$A108-20)))</f>
        <v>0.72402747472889417</v>
      </c>
      <c r="CI108" s="15">
        <f>CH108*(1-IF(CI$2&lt;=2032,'MP-2016 factors'!EK89,HLOOKUP('MP-2016 factors'!$CE$2,'MP-2016 factors'!$CE$2:$CE$103,2+$A108-20)))</f>
        <v>0.7212761703249243</v>
      </c>
      <c r="CJ108" s="15">
        <f>CI108*(1-IF(CJ$2&lt;=2032,'MP-2016 factors'!EL89,HLOOKUP('MP-2016 factors'!$CE$2,'MP-2016 factors'!$CE$2:$CE$103,2+$A108-20)))</f>
        <v>0.71853532087768957</v>
      </c>
      <c r="CK108" s="15">
        <f>CJ108*(1-IF(CK$2&lt;=2032,'MP-2016 factors'!EM89,HLOOKUP('MP-2016 factors'!$CE$2,'MP-2016 factors'!$CE$2:$CE$103,2+$A108-20)))</f>
        <v>0.71580488665835429</v>
      </c>
      <c r="CL108" s="15">
        <f>CK108*(1-IF(CL$2&lt;=2032,'MP-2016 factors'!EN89,HLOOKUP('MP-2016 factors'!$CE$2,'MP-2016 factors'!$CE$2:$CE$103,2+$A108-20)))</f>
        <v>0.71308482808905249</v>
      </c>
      <c r="CM108" s="15">
        <f>CL108*(1-IF(CM$2&lt;=2032,'MP-2016 factors'!EO89,HLOOKUP('MP-2016 factors'!$CE$2,'MP-2016 factors'!$CE$2:$CE$103,2+$A108-20)))</f>
        <v>0.71037510574231411</v>
      </c>
      <c r="CN108" s="15">
        <f>CM108*(1-IF(CN$2&lt;=2032,'MP-2016 factors'!EP89,HLOOKUP('MP-2016 factors'!$CE$2,'MP-2016 factors'!$CE$2:$CE$103,2+$A108-20)))</f>
        <v>0.70767568034049333</v>
      </c>
      <c r="CO108" s="15">
        <f>CN108*(1-IF(CO$2&lt;=2032,'MP-2016 factors'!EQ89,HLOOKUP('MP-2016 factors'!$CE$2,'MP-2016 factors'!$CE$2:$CE$103,2+$A108-20)))</f>
        <v>0.70498651275519941</v>
      </c>
      <c r="CP108" s="15">
        <f>CO108*(1-IF(CP$2&lt;=2032,'MP-2016 factors'!ER89,HLOOKUP('MP-2016 factors'!$CE$2,'MP-2016 factors'!$CE$2:$CE$103,2+$A108-20)))</f>
        <v>0.70230756400672967</v>
      </c>
      <c r="CQ108" s="15">
        <f>CP108*(1-IF(CQ$2&lt;=2032,'MP-2016 factors'!ES89,HLOOKUP('MP-2016 factors'!$CE$2,'MP-2016 factors'!$CE$2:$CE$103,2+$A108-20)))</f>
        <v>0.69963879526350403</v>
      </c>
      <c r="CR108" s="15">
        <f>CQ108*(1-IF(CR$2&lt;=2032,'MP-2016 factors'!ET89,HLOOKUP('MP-2016 factors'!$CE$2,'MP-2016 factors'!$CE$2:$CE$103,2+$A108-20)))</f>
        <v>0.69698016784150274</v>
      </c>
      <c r="CS108" s="15">
        <f>CR108*(1-IF(CS$2&lt;=2032,'MP-2016 factors'!EU89,HLOOKUP('MP-2016 factors'!$CE$2,'MP-2016 factors'!$CE$2:$CE$103,2+$A108-20)))</f>
        <v>0.694331643203705</v>
      </c>
      <c r="CT108" s="15">
        <f>CS108*(1-IF(CT$2&lt;=2032,'MP-2016 factors'!EV89,HLOOKUP('MP-2016 factors'!$CE$2,'MP-2016 factors'!$CE$2:$CE$103,2+$A108-20)))</f>
        <v>0.69169318295953086</v>
      </c>
      <c r="CU108" s="15">
        <f>CT108*(1-IF(CU$2&lt;=2032,'MP-2016 factors'!EW89,HLOOKUP('MP-2016 factors'!$CE$2,'MP-2016 factors'!$CE$2:$CE$103,2+$A108-20)))</f>
        <v>0.68906474886428459</v>
      </c>
      <c r="CV108" s="15">
        <f>CU108*(1-IF(CV$2&lt;=2032,'MP-2016 factors'!EX89,HLOOKUP('MP-2016 factors'!$CE$2,'MP-2016 factors'!$CE$2:$CE$103,2+$A108-20)))</f>
        <v>0.68644630281860031</v>
      </c>
      <c r="CW108" s="15">
        <f>CV108*(1-IF(CW$2&lt;=2032,'MP-2016 factors'!EY89,HLOOKUP('MP-2016 factors'!$CE$2,'MP-2016 factors'!$CE$2:$CE$103,2+$A108-20)))</f>
        <v>0.68383780686788964</v>
      </c>
      <c r="CX108" s="15">
        <f>CW108*(1-IF(CX$2&lt;=2032,'MP-2016 factors'!EZ89,HLOOKUP('MP-2016 factors'!$CE$2,'MP-2016 factors'!$CE$2:$CE$103,2+$A108-20)))</f>
        <v>0.68123922320179164</v>
      </c>
      <c r="CY108" s="15">
        <f>CX108*(1-IF(CY$2&lt;=2032,'MP-2016 factors'!FA89,HLOOKUP('MP-2016 factors'!$CE$2,'MP-2016 factors'!$CE$2:$CE$103,2+$A108-20)))</f>
        <v>0.67865051415362487</v>
      </c>
      <c r="CZ108" s="15">
        <f>CY108*(1-IF(CZ$2&lt;=2032,'MP-2016 factors'!FB89,HLOOKUP('MP-2016 factors'!$CE$2,'MP-2016 factors'!$CE$2:$CE$103,2+$A108-20)))</f>
        <v>0.67607164219984106</v>
      </c>
      <c r="DA108" s="15">
        <f>CZ108*(1-IF(DA$2&lt;=2032,'MP-2016 factors'!FC89,HLOOKUP('MP-2016 factors'!$CE$2,'MP-2016 factors'!$CE$2:$CE$103,2+$A108-20)))</f>
        <v>0.67350256995948166</v>
      </c>
      <c r="DB108" s="15">
        <f>DA108*(1-IF(DB$2&lt;=2032,'MP-2016 factors'!FD89,HLOOKUP('MP-2016 factors'!$CE$2,'MP-2016 factors'!$CE$2:$CE$103,2+$A108-20)))</f>
        <v>0.67094326019363559</v>
      </c>
      <c r="DC108" s="15">
        <f>DB108*(1-IF(DC$2&lt;=2032,'MP-2016 factors'!FE89,HLOOKUP('MP-2016 factors'!$CE$2,'MP-2016 factors'!$CE$2:$CE$103,2+$A108-20)))</f>
        <v>0.66839367580489972</v>
      </c>
      <c r="DD108" s="15">
        <f>DC108*(1-IF(DD$2&lt;=2032,'MP-2016 factors'!FF89,HLOOKUP('MP-2016 factors'!$CE$2,'MP-2016 factors'!$CE$2:$CE$103,2+$A108-20)))</f>
        <v>0.66585377983684113</v>
      </c>
      <c r="DE108" s="15">
        <f>DD108*(1-IF(DE$2&lt;=2032,'MP-2016 factors'!FG89,HLOOKUP('MP-2016 factors'!$CE$2,'MP-2016 factors'!$CE$2:$CE$103,2+$A108-20)))</f>
        <v>0.66332353547346112</v>
      </c>
      <c r="DF108" s="15">
        <f>DE108*(1-IF(DF$2&lt;=2032,'MP-2016 factors'!FH89,HLOOKUP('MP-2016 factors'!$CE$2,'MP-2016 factors'!$CE$2:$CE$103,2+$A108-20)))</f>
        <v>0.66080290603866199</v>
      </c>
    </row>
    <row r="109" spans="1:110" x14ac:dyDescent="0.25">
      <c r="A109">
        <f t="shared" si="17"/>
        <v>107</v>
      </c>
      <c r="B109" s="15">
        <v>1</v>
      </c>
      <c r="C109" s="15">
        <f>B109*(1-IF(C$2&lt;=2032,'MP-2016 factors'!BE90,HLOOKUP('MP-2016 factors'!$CE$2,'MP-2016 factors'!$CE$2:$CE$103,2+$A109-20)))</f>
        <v>0.99790000000000001</v>
      </c>
      <c r="D109" s="15">
        <f>C109*(1-IF(D$2&lt;=2032,'MP-2016 factors'!BF90,HLOOKUP('MP-2016 factors'!$CE$2,'MP-2016 factors'!$CE$2:$CE$103,2+$A109-20)))</f>
        <v>0.99530545999999998</v>
      </c>
      <c r="E109" s="15">
        <f>D109*(1-IF(E$2&lt;=2032,'MP-2016 factors'!BG90,HLOOKUP('MP-2016 factors'!$CE$2,'MP-2016 factors'!$CE$2:$CE$103,2+$A109-20)))</f>
        <v>0.99222001307399998</v>
      </c>
      <c r="F109" s="15">
        <f>E109*(1-IF(F$2&lt;=2032,'MP-2016 factors'!BH90,HLOOKUP('MP-2016 factors'!$CE$2,'MP-2016 factors'!$CE$2:$CE$103,2+$A109-20)))</f>
        <v>0.98874724302824102</v>
      </c>
      <c r="G109" s="15">
        <f>F109*(1-IF(G$2&lt;=2032,'MP-2016 factors'!BI90,HLOOKUP('MP-2016 factors'!$CE$2,'MP-2016 factors'!$CE$2:$CE$103,2+$A109-20)))</f>
        <v>0.98479225405612802</v>
      </c>
      <c r="H109" s="15">
        <f>G109*(1-IF(H$2&lt;=2032,'MP-2016 factors'!BJ90,HLOOKUP('MP-2016 factors'!$CE$2,'MP-2016 factors'!$CE$2:$CE$103,2+$A109-20)))</f>
        <v>0.98045916813828116</v>
      </c>
      <c r="I109" s="15">
        <f>H109*(1-IF(I$2&lt;=2032,'MP-2016 factors'!BK90,HLOOKUP('MP-2016 factors'!$CE$2,'MP-2016 factors'!$CE$2:$CE$103,2+$A109-20)))</f>
        <v>0.97585101004803121</v>
      </c>
      <c r="J109" s="15">
        <f>I109*(1-IF(J$2&lt;=2032,'MP-2016 factors'!BL90,HLOOKUP('MP-2016 factors'!$CE$2,'MP-2016 factors'!$CE$2:$CE$103,2+$A109-20)))</f>
        <v>0.97136209540181018</v>
      </c>
      <c r="K109" s="15">
        <f>J109*(1-IF(K$2&lt;=2032,'MP-2016 factors'!BM90,HLOOKUP('MP-2016 factors'!$CE$2,'MP-2016 factors'!$CE$2:$CE$103,2+$A109-20)))</f>
        <v>0.96708810218204222</v>
      </c>
      <c r="L109" s="15">
        <f>K109*(1-IF(L$2&lt;=2032,'MP-2016 factors'!BN90,HLOOKUP('MP-2016 factors'!$CE$2,'MP-2016 factors'!$CE$2:$CE$103,2+$A109-20)))</f>
        <v>0.9630263321528777</v>
      </c>
      <c r="M109" s="15">
        <f>L109*(1-IF(M$2&lt;=2032,'MP-2016 factors'!BO90,HLOOKUP('MP-2016 factors'!$CE$2,'MP-2016 factors'!$CE$2:$CE$103,2+$A109-20)))</f>
        <v>0.95917422682426623</v>
      </c>
      <c r="N109" s="15">
        <f>M109*(1-IF(N$2&lt;=2032,'MP-2016 factors'!BP90,HLOOKUP('MP-2016 factors'!$CE$2,'MP-2016 factors'!$CE$2:$CE$103,2+$A109-20)))</f>
        <v>0.95552936476233397</v>
      </c>
      <c r="O109" s="15">
        <f>N109*(1-IF(O$2&lt;=2032,'MP-2016 factors'!BQ90,HLOOKUP('MP-2016 factors'!$CE$2,'MP-2016 factors'!$CE$2:$CE$103,2+$A109-20)))</f>
        <v>0.95208945904918951</v>
      </c>
      <c r="P109" s="15">
        <f>O109*(1-IF(P$2&lt;=2032,'MP-2016 factors'!BR90,HLOOKUP('MP-2016 factors'!$CE$2,'MP-2016 factors'!$CE$2:$CE$103,2+$A109-20)))</f>
        <v>0.94885235488842234</v>
      </c>
      <c r="Q109" s="15">
        <f>P109*(1-IF(Q$2&lt;=2032,'MP-2016 factors'!BS90,HLOOKUP('MP-2016 factors'!$CE$2,'MP-2016 factors'!$CE$2:$CE$103,2+$A109-20)))</f>
        <v>0.94572114211729053</v>
      </c>
      <c r="R109" s="15">
        <f>Q109*(1-IF(R$2&lt;=2032,'MP-2016 factors'!BT90,HLOOKUP('MP-2016 factors'!$CE$2,'MP-2016 factors'!$CE$2:$CE$103,2+$A109-20)))</f>
        <v>0.94269483446251523</v>
      </c>
      <c r="S109" s="15">
        <f>R109*(1-IF(S$2&lt;=2032,'MP-2016 factors'!BU90,HLOOKUP('MP-2016 factors'!$CE$2,'MP-2016 factors'!$CE$2:$CE$103,2+$A109-20)))</f>
        <v>0.93967821099223525</v>
      </c>
      <c r="T109" s="15">
        <f>S109*(1-IF(T$2&lt;=2032,'MP-2016 factors'!BV90,HLOOKUP('MP-2016 factors'!$CE$2,'MP-2016 factors'!$CE$2:$CE$103,2+$A109-20)))</f>
        <v>0.93667124071706009</v>
      </c>
      <c r="U109" s="15">
        <f>T109*(1-IF(U$2&lt;=2032,'MP-2016 factors'!BW90,HLOOKUP('MP-2016 factors'!$CE$2,'MP-2016 factors'!$CE$2:$CE$103,2+$A109-20)))</f>
        <v>0.93376755987083726</v>
      </c>
      <c r="V109" s="15">
        <f>U109*(1-IF(V$2&lt;=2032,'MP-2016 factors'!BX90,HLOOKUP('MP-2016 factors'!$CE$2,'MP-2016 factors'!$CE$2:$CE$103,2+$A109-20)))</f>
        <v>0.93087288043523764</v>
      </c>
      <c r="W109" s="15">
        <f>V109*(1-IF(W$2&lt;=2032,'MP-2016 factors'!BY90,HLOOKUP('MP-2016 factors'!$CE$2,'MP-2016 factors'!$CE$2:$CE$103,2+$A109-20)))</f>
        <v>0.92798717450588841</v>
      </c>
      <c r="X109" s="15">
        <f>W109*(1-IF(X$2&lt;=2032,'MP-2016 factors'!BZ90,HLOOKUP('MP-2016 factors'!$CE$2,'MP-2016 factors'!$CE$2:$CE$103,2+$A109-20)))</f>
        <v>0.92501761554746964</v>
      </c>
      <c r="Y109" s="15">
        <f>X109*(1-IF(Y$2&lt;=2032,'MP-2016 factors'!CA90,HLOOKUP('MP-2016 factors'!$CE$2,'MP-2016 factors'!$CE$2:$CE$103,2+$A109-20)))</f>
        <v>0.9220575591777177</v>
      </c>
      <c r="Z109" s="15">
        <f>Y109*(1-IF(Z$2&lt;=2032,'MP-2016 factors'!CB90,HLOOKUP('MP-2016 factors'!$CE$2,'MP-2016 factors'!$CE$2:$CE$103,2+$A109-20)))</f>
        <v>0.91910697498834903</v>
      </c>
      <c r="AA109" s="15">
        <f>Z109*(1-IF(AA$2&lt;=2032,'MP-2016 factors'!CC90,HLOOKUP('MP-2016 factors'!$CE$2,'MP-2016 factors'!$CE$2:$CE$103,2+$A109-20)))</f>
        <v>0.91607392197088755</v>
      </c>
      <c r="AB109" s="15">
        <f>AA109*(1-IF(AB$2&lt;=2032,'MP-2016 factors'!CD90,HLOOKUP('MP-2016 factors'!$CE$2,'MP-2016 factors'!$CE$2:$CE$103,2+$A109-20)))</f>
        <v>0.91305087802838369</v>
      </c>
      <c r="AC109" s="15">
        <f>AB109*(1-IF(AC$2&lt;=2032,'MP-2016 factors'!CE90,HLOOKUP('MP-2016 factors'!$CE$2,'MP-2016 factors'!$CE$2:$CE$103,2+$A109-20)))</f>
        <v>0.90994650504308727</v>
      </c>
      <c r="AD109" s="15">
        <f>AC109*(1-IF(AD$2&lt;=2032,'MP-2016 factors'!CF90,HLOOKUP('MP-2016 factors'!$CE$2,'MP-2016 factors'!$CE$2:$CE$103,2+$A109-20)))</f>
        <v>0.90685268692594079</v>
      </c>
      <c r="AE109" s="15">
        <f>AD109*(1-IF(AE$2&lt;=2032,'MP-2016 factors'!CG90,HLOOKUP('MP-2016 factors'!$CE$2,'MP-2016 factors'!$CE$2:$CE$103,2+$A109-20)))</f>
        <v>0.90376938779039262</v>
      </c>
      <c r="AF109" s="15">
        <f>AE109*(1-IF(AF$2&lt;=2032,'MP-2016 factors'!CH90,HLOOKUP('MP-2016 factors'!$CE$2,'MP-2016 factors'!$CE$2:$CE$103,2+$A109-20)))</f>
        <v>0.90069657187190533</v>
      </c>
      <c r="AG109" s="15">
        <f>AF109*(1-IF(AG$2&lt;=2032,'MP-2016 factors'!CI90,HLOOKUP('MP-2016 factors'!$CE$2,'MP-2016 factors'!$CE$2:$CE$103,2+$A109-20)))</f>
        <v>0.89763420352754086</v>
      </c>
      <c r="AH109" s="15">
        <f>AG109*(1-IF(AH$2&lt;=2032,'MP-2016 factors'!CJ90,HLOOKUP('MP-2016 factors'!$CE$2,'MP-2016 factors'!$CE$2:$CE$103,2+$A109-20)))</f>
        <v>0.89458224723554725</v>
      </c>
      <c r="AI109" s="15">
        <f>AH109*(1-IF(AI$2&lt;=2032,'MP-2016 factors'!CK90,HLOOKUP('MP-2016 factors'!$CE$2,'MP-2016 factors'!$CE$2:$CE$103,2+$A109-20)))</f>
        <v>0.89154066759494643</v>
      </c>
      <c r="AJ109" s="15">
        <f>AI109*(1-IF(AJ$2&lt;=2032,'MP-2016 factors'!CL90,HLOOKUP('MP-2016 factors'!$CE$2,'MP-2016 factors'!$CE$2:$CE$103,2+$A109-20)))</f>
        <v>0.88850942932512367</v>
      </c>
      <c r="AK109" s="15">
        <f>AJ109*(1-IF(AK$2&lt;=2032,'MP-2016 factors'!CM90,HLOOKUP('MP-2016 factors'!$CE$2,'MP-2016 factors'!$CE$2:$CE$103,2+$A109-20)))</f>
        <v>0.88548849726541823</v>
      </c>
      <c r="AL109" s="15">
        <f>AK109*(1-IF(AL$2&lt;=2032,'MP-2016 factors'!CN90,HLOOKUP('MP-2016 factors'!$CE$2,'MP-2016 factors'!$CE$2:$CE$103,2+$A109-20)))</f>
        <v>0.88247783637471588</v>
      </c>
      <c r="AM109" s="15">
        <f>AL109*(1-IF(AM$2&lt;=2032,'MP-2016 factors'!CO90,HLOOKUP('MP-2016 factors'!$CE$2,'MP-2016 factors'!$CE$2:$CE$103,2+$A109-20)))</f>
        <v>0.87947741173104188</v>
      </c>
      <c r="AN109" s="15">
        <f>AM109*(1-IF(AN$2&lt;=2032,'MP-2016 factors'!CP90,HLOOKUP('MP-2016 factors'!$CE$2,'MP-2016 factors'!$CE$2:$CE$103,2+$A109-20)))</f>
        <v>0.87648718853115637</v>
      </c>
      <c r="AO109" s="15">
        <f>AN109*(1-IF(AO$2&lt;=2032,'MP-2016 factors'!CQ90,HLOOKUP('MP-2016 factors'!$CE$2,'MP-2016 factors'!$CE$2:$CE$103,2+$A109-20)))</f>
        <v>0.87350713209015052</v>
      </c>
      <c r="AP109" s="15">
        <f>AO109*(1-IF(AP$2&lt;=2032,'MP-2016 factors'!CR90,HLOOKUP('MP-2016 factors'!$CE$2,'MP-2016 factors'!$CE$2:$CE$103,2+$A109-20)))</f>
        <v>0.87053720784104405</v>
      </c>
      <c r="AQ109" s="15">
        <f>AP109*(1-IF(AQ$2&lt;=2032,'MP-2016 factors'!CS90,HLOOKUP('MP-2016 factors'!$CE$2,'MP-2016 factors'!$CE$2:$CE$103,2+$A109-20)))</f>
        <v>0.86757738133438456</v>
      </c>
      <c r="AR109" s="15">
        <f>AQ109*(1-IF(AR$2&lt;=2032,'MP-2016 factors'!CT90,HLOOKUP('MP-2016 factors'!$CE$2,'MP-2016 factors'!$CE$2:$CE$103,2+$A109-20)))</f>
        <v>0.86462761823784773</v>
      </c>
      <c r="AS109" s="15">
        <f>AR109*(1-IF(AS$2&lt;=2032,'MP-2016 factors'!CU90,HLOOKUP('MP-2016 factors'!$CE$2,'MP-2016 factors'!$CE$2:$CE$103,2+$A109-20)))</f>
        <v>0.86168788433583909</v>
      </c>
      <c r="AT109" s="15">
        <f>AS109*(1-IF(AT$2&lt;=2032,'MP-2016 factors'!CV90,HLOOKUP('MP-2016 factors'!$CE$2,'MP-2016 factors'!$CE$2:$CE$103,2+$A109-20)))</f>
        <v>0.85875814552909724</v>
      </c>
      <c r="AU109" s="15">
        <f>AT109*(1-IF(AU$2&lt;=2032,'MP-2016 factors'!CW90,HLOOKUP('MP-2016 factors'!$CE$2,'MP-2016 factors'!$CE$2:$CE$103,2+$A109-20)))</f>
        <v>0.85583836783429834</v>
      </c>
      <c r="AV109" s="15">
        <f>AU109*(1-IF(AV$2&lt;=2032,'MP-2016 factors'!CX90,HLOOKUP('MP-2016 factors'!$CE$2,'MP-2016 factors'!$CE$2:$CE$103,2+$A109-20)))</f>
        <v>0.85292851738366171</v>
      </c>
      <c r="AW109" s="15">
        <f>AV109*(1-IF(AW$2&lt;=2032,'MP-2016 factors'!CY90,HLOOKUP('MP-2016 factors'!$CE$2,'MP-2016 factors'!$CE$2:$CE$103,2+$A109-20)))</f>
        <v>0.85002856042455732</v>
      </c>
      <c r="AX109" s="15">
        <f>AW109*(1-IF(AX$2&lt;=2032,'MP-2016 factors'!CZ90,HLOOKUP('MP-2016 factors'!$CE$2,'MP-2016 factors'!$CE$2:$CE$103,2+$A109-20)))</f>
        <v>0.84713846331911391</v>
      </c>
      <c r="AY109" s="15">
        <f>AX109*(1-IF(AY$2&lt;=2032,'MP-2016 factors'!DA90,HLOOKUP('MP-2016 factors'!$CE$2,'MP-2016 factors'!$CE$2:$CE$103,2+$A109-20)))</f>
        <v>0.84425819254382894</v>
      </c>
      <c r="AZ109" s="15">
        <f>AY109*(1-IF(AZ$2&lt;=2032,'MP-2016 factors'!DB90,HLOOKUP('MP-2016 factors'!$CE$2,'MP-2016 factors'!$CE$2:$CE$103,2+$A109-20)))</f>
        <v>0.84138771468917994</v>
      </c>
      <c r="BA109" s="15">
        <f>AZ109*(1-IF(BA$2&lt;=2032,'MP-2016 factors'!DC90,HLOOKUP('MP-2016 factors'!$CE$2,'MP-2016 factors'!$CE$2:$CE$103,2+$A109-20)))</f>
        <v>0.83852699645923678</v>
      </c>
      <c r="BB109" s="15">
        <f>BA109*(1-IF(BB$2&lt;=2032,'MP-2016 factors'!DD90,HLOOKUP('MP-2016 factors'!$CE$2,'MP-2016 factors'!$CE$2:$CE$103,2+$A109-20)))</f>
        <v>0.83567600467127545</v>
      </c>
      <c r="BC109" s="15">
        <f>BB109*(1-IF(BC$2&lt;=2032,'MP-2016 factors'!DE90,HLOOKUP('MP-2016 factors'!$CE$2,'MP-2016 factors'!$CE$2:$CE$103,2+$A109-20)))</f>
        <v>0.83283470625539313</v>
      </c>
      <c r="BD109" s="15">
        <f>BC109*(1-IF(BD$2&lt;=2032,'MP-2016 factors'!DF90,HLOOKUP('MP-2016 factors'!$CE$2,'MP-2016 factors'!$CE$2:$CE$103,2+$A109-20)))</f>
        <v>0.83000306825412484</v>
      </c>
      <c r="BE109" s="15">
        <f>BD109*(1-IF(BE$2&lt;=2032,'MP-2016 factors'!DG90,HLOOKUP('MP-2016 factors'!$CE$2,'MP-2016 factors'!$CE$2:$CE$103,2+$A109-20)))</f>
        <v>0.82718105782206086</v>
      </c>
      <c r="BF109" s="15">
        <f>BE109*(1-IF(BF$2&lt;=2032,'MP-2016 factors'!DH90,HLOOKUP('MP-2016 factors'!$CE$2,'MP-2016 factors'!$CE$2:$CE$103,2+$A109-20)))</f>
        <v>0.82436864222546591</v>
      </c>
      <c r="BG109" s="15">
        <f>BF109*(1-IF(BG$2&lt;=2032,'MP-2016 factors'!DI90,HLOOKUP('MP-2016 factors'!$CE$2,'MP-2016 factors'!$CE$2:$CE$103,2+$A109-20)))</f>
        <v>0.82156578884189935</v>
      </c>
      <c r="BH109" s="15">
        <f>BG109*(1-IF(BH$2&lt;=2032,'MP-2016 factors'!DJ90,HLOOKUP('MP-2016 factors'!$CE$2,'MP-2016 factors'!$CE$2:$CE$103,2+$A109-20)))</f>
        <v>0.81877246515983693</v>
      </c>
      <c r="BI109" s="15">
        <f>BH109*(1-IF(BI$2&lt;=2032,'MP-2016 factors'!DK90,HLOOKUP('MP-2016 factors'!$CE$2,'MP-2016 factors'!$CE$2:$CE$103,2+$A109-20)))</f>
        <v>0.81598863877829353</v>
      </c>
      <c r="BJ109" s="15">
        <f>BI109*(1-IF(BJ$2&lt;=2032,'MP-2016 factors'!DL90,HLOOKUP('MP-2016 factors'!$CE$2,'MP-2016 factors'!$CE$2:$CE$103,2+$A109-20)))</f>
        <v>0.81321427740644736</v>
      </c>
      <c r="BK109" s="15">
        <f>BJ109*(1-IF(BK$2&lt;=2032,'MP-2016 factors'!DM90,HLOOKUP('MP-2016 factors'!$CE$2,'MP-2016 factors'!$CE$2:$CE$103,2+$A109-20)))</f>
        <v>0.81044934886326547</v>
      </c>
      <c r="BL109" s="15">
        <f>BK109*(1-IF(BL$2&lt;=2032,'MP-2016 factors'!DN90,HLOOKUP('MP-2016 factors'!$CE$2,'MP-2016 factors'!$CE$2:$CE$103,2+$A109-20)))</f>
        <v>0.80769382107713039</v>
      </c>
      <c r="BM109" s="15">
        <f>BL109*(1-IF(BM$2&lt;=2032,'MP-2016 factors'!DO90,HLOOKUP('MP-2016 factors'!$CE$2,'MP-2016 factors'!$CE$2:$CE$103,2+$A109-20)))</f>
        <v>0.8049476620854682</v>
      </c>
      <c r="BN109" s="15">
        <f>BM109*(1-IF(BN$2&lt;=2032,'MP-2016 factors'!DP90,HLOOKUP('MP-2016 factors'!$CE$2,'MP-2016 factors'!$CE$2:$CE$103,2+$A109-20)))</f>
        <v>0.80221084003437759</v>
      </c>
      <c r="BO109" s="15">
        <f>BN109*(1-IF(BO$2&lt;=2032,'MP-2016 factors'!DQ90,HLOOKUP('MP-2016 factors'!$CE$2,'MP-2016 factors'!$CE$2:$CE$103,2+$A109-20)))</f>
        <v>0.79948332317826076</v>
      </c>
      <c r="BP109" s="15">
        <f>BO109*(1-IF(BP$2&lt;=2032,'MP-2016 factors'!DR90,HLOOKUP('MP-2016 factors'!$CE$2,'MP-2016 factors'!$CE$2:$CE$103,2+$A109-20)))</f>
        <v>0.79676507987945466</v>
      </c>
      <c r="BQ109" s="15">
        <f>BP109*(1-IF(BQ$2&lt;=2032,'MP-2016 factors'!DS90,HLOOKUP('MP-2016 factors'!$CE$2,'MP-2016 factors'!$CE$2:$CE$103,2+$A109-20)))</f>
        <v>0.79405607860786454</v>
      </c>
      <c r="BR109" s="15">
        <f>BQ109*(1-IF(BR$2&lt;=2032,'MP-2016 factors'!DT90,HLOOKUP('MP-2016 factors'!$CE$2,'MP-2016 factors'!$CE$2:$CE$103,2+$A109-20)))</f>
        <v>0.79135628794059787</v>
      </c>
      <c r="BS109" s="15">
        <f>BR109*(1-IF(BS$2&lt;=2032,'MP-2016 factors'!DU90,HLOOKUP('MP-2016 factors'!$CE$2,'MP-2016 factors'!$CE$2:$CE$103,2+$A109-20)))</f>
        <v>0.78866567656159992</v>
      </c>
      <c r="BT109" s="15">
        <f>BS109*(1-IF(BT$2&lt;=2032,'MP-2016 factors'!DV90,HLOOKUP('MP-2016 factors'!$CE$2,'MP-2016 factors'!$CE$2:$CE$103,2+$A109-20)))</f>
        <v>0.78598421326129053</v>
      </c>
      <c r="BU109" s="15">
        <f>BT109*(1-IF(BU$2&lt;=2032,'MP-2016 factors'!DW90,HLOOKUP('MP-2016 factors'!$CE$2,'MP-2016 factors'!$CE$2:$CE$103,2+$A109-20)))</f>
        <v>0.78331186693620214</v>
      </c>
      <c r="BV109" s="15">
        <f>BU109*(1-IF(BV$2&lt;=2032,'MP-2016 factors'!DX90,HLOOKUP('MP-2016 factors'!$CE$2,'MP-2016 factors'!$CE$2:$CE$103,2+$A109-20)))</f>
        <v>0.78064860658861912</v>
      </c>
      <c r="BW109" s="15">
        <f>BV109*(1-IF(BW$2&lt;=2032,'MP-2016 factors'!DY90,HLOOKUP('MP-2016 factors'!$CE$2,'MP-2016 factors'!$CE$2:$CE$103,2+$A109-20)))</f>
        <v>0.77799440132621789</v>
      </c>
      <c r="BX109" s="15">
        <f>BW109*(1-IF(BX$2&lt;=2032,'MP-2016 factors'!DZ90,HLOOKUP('MP-2016 factors'!$CE$2,'MP-2016 factors'!$CE$2:$CE$103,2+$A109-20)))</f>
        <v>0.77534922036170872</v>
      </c>
      <c r="BY109" s="15">
        <f>BX109*(1-IF(BY$2&lt;=2032,'MP-2016 factors'!EA90,HLOOKUP('MP-2016 factors'!$CE$2,'MP-2016 factors'!$CE$2:$CE$103,2+$A109-20)))</f>
        <v>0.77271303301247896</v>
      </c>
      <c r="BZ109" s="15">
        <f>BY109*(1-IF(BZ$2&lt;=2032,'MP-2016 factors'!EB90,HLOOKUP('MP-2016 factors'!$CE$2,'MP-2016 factors'!$CE$2:$CE$103,2+$A109-20)))</f>
        <v>0.77008580870023657</v>
      </c>
      <c r="CA109" s="15">
        <f>BZ109*(1-IF(CA$2&lt;=2032,'MP-2016 factors'!EC90,HLOOKUP('MP-2016 factors'!$CE$2,'MP-2016 factors'!$CE$2:$CE$103,2+$A109-20)))</f>
        <v>0.76746751695065585</v>
      </c>
      <c r="CB109" s="15">
        <f>CA109*(1-IF(CB$2&lt;=2032,'MP-2016 factors'!ED90,HLOOKUP('MP-2016 factors'!$CE$2,'MP-2016 factors'!$CE$2:$CE$103,2+$A109-20)))</f>
        <v>0.76485812739302361</v>
      </c>
      <c r="CC109" s="15">
        <f>CB109*(1-IF(CC$2&lt;=2032,'MP-2016 factors'!EE90,HLOOKUP('MP-2016 factors'!$CE$2,'MP-2016 factors'!$CE$2:$CE$103,2+$A109-20)))</f>
        <v>0.76225760975988732</v>
      </c>
      <c r="CD109" s="15">
        <f>CC109*(1-IF(CD$2&lt;=2032,'MP-2016 factors'!EF90,HLOOKUP('MP-2016 factors'!$CE$2,'MP-2016 factors'!$CE$2:$CE$103,2+$A109-20)))</f>
        <v>0.75966593388670378</v>
      </c>
      <c r="CE109" s="15">
        <f>CD109*(1-IF(CE$2&lt;=2032,'MP-2016 factors'!EG90,HLOOKUP('MP-2016 factors'!$CE$2,'MP-2016 factors'!$CE$2:$CE$103,2+$A109-20)))</f>
        <v>0.75708306971148898</v>
      </c>
      <c r="CF109" s="15">
        <f>CE109*(1-IF(CF$2&lt;=2032,'MP-2016 factors'!EH90,HLOOKUP('MP-2016 factors'!$CE$2,'MP-2016 factors'!$CE$2:$CE$103,2+$A109-20)))</f>
        <v>0.75450898727446991</v>
      </c>
      <c r="CG109" s="15">
        <f>CF109*(1-IF(CG$2&lt;=2032,'MP-2016 factors'!EI90,HLOOKUP('MP-2016 factors'!$CE$2,'MP-2016 factors'!$CE$2:$CE$103,2+$A109-20)))</f>
        <v>0.75194365671773677</v>
      </c>
      <c r="CH109" s="15">
        <f>CG109*(1-IF(CH$2&lt;=2032,'MP-2016 factors'!EJ90,HLOOKUP('MP-2016 factors'!$CE$2,'MP-2016 factors'!$CE$2:$CE$103,2+$A109-20)))</f>
        <v>0.74938704828489655</v>
      </c>
      <c r="CI109" s="15">
        <f>CH109*(1-IF(CI$2&lt;=2032,'MP-2016 factors'!EK90,HLOOKUP('MP-2016 factors'!$CE$2,'MP-2016 factors'!$CE$2:$CE$103,2+$A109-20)))</f>
        <v>0.74683913232072796</v>
      </c>
      <c r="CJ109" s="15">
        <f>CI109*(1-IF(CJ$2&lt;=2032,'MP-2016 factors'!EL90,HLOOKUP('MP-2016 factors'!$CE$2,'MP-2016 factors'!$CE$2:$CE$103,2+$A109-20)))</f>
        <v>0.74429987927083752</v>
      </c>
      <c r="CK109" s="15">
        <f>CJ109*(1-IF(CK$2&lt;=2032,'MP-2016 factors'!EM90,HLOOKUP('MP-2016 factors'!$CE$2,'MP-2016 factors'!$CE$2:$CE$103,2+$A109-20)))</f>
        <v>0.74176925968131668</v>
      </c>
      <c r="CL109" s="15">
        <f>CK109*(1-IF(CL$2&lt;=2032,'MP-2016 factors'!EN90,HLOOKUP('MP-2016 factors'!$CE$2,'MP-2016 factors'!$CE$2:$CE$103,2+$A109-20)))</f>
        <v>0.73924724419840027</v>
      </c>
      <c r="CM109" s="15">
        <f>CL109*(1-IF(CM$2&lt;=2032,'MP-2016 factors'!EO90,HLOOKUP('MP-2016 factors'!$CE$2,'MP-2016 factors'!$CE$2:$CE$103,2+$A109-20)))</f>
        <v>0.73673380356812579</v>
      </c>
      <c r="CN109" s="15">
        <f>CM109*(1-IF(CN$2&lt;=2032,'MP-2016 factors'!EP90,HLOOKUP('MP-2016 factors'!$CE$2,'MP-2016 factors'!$CE$2:$CE$103,2+$A109-20)))</f>
        <v>0.73422890863599422</v>
      </c>
      <c r="CO109" s="15">
        <f>CN109*(1-IF(CO$2&lt;=2032,'MP-2016 factors'!EQ90,HLOOKUP('MP-2016 factors'!$CE$2,'MP-2016 factors'!$CE$2:$CE$103,2+$A109-20)))</f>
        <v>0.73173253034663188</v>
      </c>
      <c r="CP109" s="15">
        <f>CO109*(1-IF(CP$2&lt;=2032,'MP-2016 factors'!ER90,HLOOKUP('MP-2016 factors'!$CE$2,'MP-2016 factors'!$CE$2:$CE$103,2+$A109-20)))</f>
        <v>0.72924463974345333</v>
      </c>
      <c r="CQ109" s="15">
        <f>CP109*(1-IF(CQ$2&lt;=2032,'MP-2016 factors'!ES90,HLOOKUP('MP-2016 factors'!$CE$2,'MP-2016 factors'!$CE$2:$CE$103,2+$A109-20)))</f>
        <v>0.72676520796832567</v>
      </c>
      <c r="CR109" s="15">
        <f>CQ109*(1-IF(CR$2&lt;=2032,'MP-2016 factors'!ET90,HLOOKUP('MP-2016 factors'!$CE$2,'MP-2016 factors'!$CE$2:$CE$103,2+$A109-20)))</f>
        <v>0.72429420626123342</v>
      </c>
      <c r="CS109" s="15">
        <f>CR109*(1-IF(CS$2&lt;=2032,'MP-2016 factors'!EU90,HLOOKUP('MP-2016 factors'!$CE$2,'MP-2016 factors'!$CE$2:$CE$103,2+$A109-20)))</f>
        <v>0.72183160595994522</v>
      </c>
      <c r="CT109" s="15">
        <f>CS109*(1-IF(CT$2&lt;=2032,'MP-2016 factors'!EV90,HLOOKUP('MP-2016 factors'!$CE$2,'MP-2016 factors'!$CE$2:$CE$103,2+$A109-20)))</f>
        <v>0.71937737849968142</v>
      </c>
      <c r="CU109" s="15">
        <f>CT109*(1-IF(CU$2&lt;=2032,'MP-2016 factors'!EW90,HLOOKUP('MP-2016 factors'!$CE$2,'MP-2016 factors'!$CE$2:$CE$103,2+$A109-20)))</f>
        <v>0.71693149541278256</v>
      </c>
      <c r="CV109" s="15">
        <f>CU109*(1-IF(CV$2&lt;=2032,'MP-2016 factors'!EX90,HLOOKUP('MP-2016 factors'!$CE$2,'MP-2016 factors'!$CE$2:$CE$103,2+$A109-20)))</f>
        <v>0.7144939283283791</v>
      </c>
      <c r="CW109" s="15">
        <f>CV109*(1-IF(CW$2&lt;=2032,'MP-2016 factors'!EY90,HLOOKUP('MP-2016 factors'!$CE$2,'MP-2016 factors'!$CE$2:$CE$103,2+$A109-20)))</f>
        <v>0.71206464897206267</v>
      </c>
      <c r="CX109" s="15">
        <f>CW109*(1-IF(CX$2&lt;=2032,'MP-2016 factors'!EZ90,HLOOKUP('MP-2016 factors'!$CE$2,'MP-2016 factors'!$CE$2:$CE$103,2+$A109-20)))</f>
        <v>0.70964362916555768</v>
      </c>
      <c r="CY109" s="15">
        <f>CX109*(1-IF(CY$2&lt;=2032,'MP-2016 factors'!FA90,HLOOKUP('MP-2016 factors'!$CE$2,'MP-2016 factors'!$CE$2:$CE$103,2+$A109-20)))</f>
        <v>0.70723084082639476</v>
      </c>
      <c r="CZ109" s="15">
        <f>CY109*(1-IF(CZ$2&lt;=2032,'MP-2016 factors'!FB90,HLOOKUP('MP-2016 factors'!$CE$2,'MP-2016 factors'!$CE$2:$CE$103,2+$A109-20)))</f>
        <v>0.70482625596758508</v>
      </c>
      <c r="DA109" s="15">
        <f>CZ109*(1-IF(DA$2&lt;=2032,'MP-2016 factors'!FC90,HLOOKUP('MP-2016 factors'!$CE$2,'MP-2016 factors'!$CE$2:$CE$103,2+$A109-20)))</f>
        <v>0.70242984669729536</v>
      </c>
      <c r="DB109" s="15">
        <f>DA109*(1-IF(DB$2&lt;=2032,'MP-2016 factors'!FD90,HLOOKUP('MP-2016 factors'!$CE$2,'MP-2016 factors'!$CE$2:$CE$103,2+$A109-20)))</f>
        <v>0.70004158521852455</v>
      </c>
      <c r="DC109" s="15">
        <f>DB109*(1-IF(DC$2&lt;=2032,'MP-2016 factors'!FE90,HLOOKUP('MP-2016 factors'!$CE$2,'MP-2016 factors'!$CE$2:$CE$103,2+$A109-20)))</f>
        <v>0.69766144382878159</v>
      </c>
      <c r="DD109" s="15">
        <f>DC109*(1-IF(DD$2&lt;=2032,'MP-2016 factors'!FF90,HLOOKUP('MP-2016 factors'!$CE$2,'MP-2016 factors'!$CE$2:$CE$103,2+$A109-20)))</f>
        <v>0.69528939491976371</v>
      </c>
      <c r="DE109" s="15">
        <f>DD109*(1-IF(DE$2&lt;=2032,'MP-2016 factors'!FG90,HLOOKUP('MP-2016 factors'!$CE$2,'MP-2016 factors'!$CE$2:$CE$103,2+$A109-20)))</f>
        <v>0.69292541097703653</v>
      </c>
      <c r="DF109" s="15">
        <f>DE109*(1-IF(DF$2&lt;=2032,'MP-2016 factors'!FH90,HLOOKUP('MP-2016 factors'!$CE$2,'MP-2016 factors'!$CE$2:$CE$103,2+$A109-20)))</f>
        <v>0.69056946457971458</v>
      </c>
    </row>
    <row r="110" spans="1:110" x14ac:dyDescent="0.25">
      <c r="A110">
        <f t="shared" si="17"/>
        <v>108</v>
      </c>
      <c r="B110" s="15">
        <v>1</v>
      </c>
      <c r="C110" s="15">
        <f>B110*(1-IF(C$2&lt;=2032,'MP-2016 factors'!BE91,HLOOKUP('MP-2016 factors'!$CE$2,'MP-2016 factors'!$CE$2:$CE$103,2+$A110-20)))</f>
        <v>0.99819999999999998</v>
      </c>
      <c r="D110" s="15">
        <f>C110*(1-IF(D$2&lt;=2032,'MP-2016 factors'!BF91,HLOOKUP('MP-2016 factors'!$CE$2,'MP-2016 factors'!$CE$2:$CE$103,2+$A110-20)))</f>
        <v>0.99590414000000005</v>
      </c>
      <c r="E110" s="15">
        <f>D110*(1-IF(E$2&lt;=2032,'MP-2016 factors'!BG91,HLOOKUP('MP-2016 factors'!$CE$2,'MP-2016 factors'!$CE$2:$CE$103,2+$A110-20)))</f>
        <v>0.99321519882200004</v>
      </c>
      <c r="F110" s="15">
        <f>E110*(1-IF(F$2&lt;=2032,'MP-2016 factors'!BH91,HLOOKUP('MP-2016 factors'!$CE$2,'MP-2016 factors'!$CE$2:$CE$103,2+$A110-20)))</f>
        <v>0.9901362317056519</v>
      </c>
      <c r="G110" s="15">
        <f>F110*(1-IF(G$2&lt;=2032,'MP-2016 factors'!BI91,HLOOKUP('MP-2016 factors'!$CE$2,'MP-2016 factors'!$CE$2:$CE$103,2+$A110-20)))</f>
        <v>0.98667075489468214</v>
      </c>
      <c r="H110" s="15">
        <f>G110*(1-IF(H$2&lt;=2032,'MP-2016 factors'!BJ91,HLOOKUP('MP-2016 factors'!$CE$2,'MP-2016 factors'!$CE$2:$CE$103,2+$A110-20)))</f>
        <v>0.98292140602608236</v>
      </c>
      <c r="I110" s="15">
        <f>H110*(1-IF(I$2&lt;=2032,'MP-2016 factors'!BK91,HLOOKUP('MP-2016 factors'!$CE$2,'MP-2016 factors'!$CE$2:$CE$103,2+$A110-20)))</f>
        <v>0.97889142826137543</v>
      </c>
      <c r="J110" s="15">
        <f>I110*(1-IF(J$2&lt;=2032,'MP-2016 factors'!BL91,HLOOKUP('MP-2016 factors'!$CE$2,'MP-2016 factors'!$CE$2:$CE$103,2+$A110-20)))</f>
        <v>0.97497586254832991</v>
      </c>
      <c r="K110" s="15">
        <f>J110*(1-IF(K$2&lt;=2032,'MP-2016 factors'!BM91,HLOOKUP('MP-2016 factors'!$CE$2,'MP-2016 factors'!$CE$2:$CE$103,2+$A110-20)))</f>
        <v>0.97127095427064625</v>
      </c>
      <c r="L110" s="15">
        <f>K110*(1-IF(L$2&lt;=2032,'MP-2016 factors'!BN91,HLOOKUP('MP-2016 factors'!$CE$2,'MP-2016 factors'!$CE$2:$CE$103,2+$A110-20)))</f>
        <v>0.96767725173984487</v>
      </c>
      <c r="M110" s="15">
        <f>L110*(1-IF(M$2&lt;=2032,'MP-2016 factors'!BO91,HLOOKUP('MP-2016 factors'!$CE$2,'MP-2016 factors'!$CE$2:$CE$103,2+$A110-20)))</f>
        <v>0.96429038135875544</v>
      </c>
      <c r="N110" s="15">
        <f>M110*(1-IF(N$2&lt;=2032,'MP-2016 factors'!BP91,HLOOKUP('MP-2016 factors'!$CE$2,'MP-2016 factors'!$CE$2:$CE$103,2+$A110-20)))</f>
        <v>0.96110822310027155</v>
      </c>
      <c r="O110" s="15">
        <f>N110*(1-IF(O$2&lt;=2032,'MP-2016 factors'!BQ91,HLOOKUP('MP-2016 factors'!$CE$2,'MP-2016 factors'!$CE$2:$CE$103,2+$A110-20)))</f>
        <v>0.95812878760866071</v>
      </c>
      <c r="P110" s="15">
        <f>O110*(1-IF(P$2&lt;=2032,'MP-2016 factors'!BR91,HLOOKUP('MP-2016 factors'!$CE$2,'MP-2016 factors'!$CE$2:$CE$103,2+$A110-20)))</f>
        <v>0.95525440124583472</v>
      </c>
      <c r="Q110" s="15">
        <f>P110*(1-IF(Q$2&lt;=2032,'MP-2016 factors'!BS91,HLOOKUP('MP-2016 factors'!$CE$2,'MP-2016 factors'!$CE$2:$CE$103,2+$A110-20)))</f>
        <v>0.95248416348222176</v>
      </c>
      <c r="R110" s="15">
        <f>Q110*(1-IF(R$2&lt;=2032,'MP-2016 factors'!BT91,HLOOKUP('MP-2016 factors'!$CE$2,'MP-2016 factors'!$CE$2:$CE$103,2+$A110-20)))</f>
        <v>0.94981720782447154</v>
      </c>
      <c r="S110" s="15">
        <f>R110*(1-IF(S$2&lt;=2032,'MP-2016 factors'!BU91,HLOOKUP('MP-2016 factors'!$CE$2,'MP-2016 factors'!$CE$2:$CE$103,2+$A110-20)))</f>
        <v>0.94715771964256301</v>
      </c>
      <c r="T110" s="15">
        <f>S110*(1-IF(T$2&lt;=2032,'MP-2016 factors'!BV91,HLOOKUP('MP-2016 factors'!$CE$2,'MP-2016 factors'!$CE$2:$CE$103,2+$A110-20)))</f>
        <v>0.9445056780275638</v>
      </c>
      <c r="U110" s="15">
        <f>T110*(1-IF(U$2&lt;=2032,'MP-2016 factors'!BW91,HLOOKUP('MP-2016 factors'!$CE$2,'MP-2016 factors'!$CE$2:$CE$103,2+$A110-20)))</f>
        <v>0.9418610621290866</v>
      </c>
      <c r="V110" s="15">
        <f>U110*(1-IF(V$2&lt;=2032,'MP-2016 factors'!BX91,HLOOKUP('MP-2016 factors'!$CE$2,'MP-2016 factors'!$CE$2:$CE$103,2+$A110-20)))</f>
        <v>0.93922385115512519</v>
      </c>
      <c r="W110" s="15">
        <f>V110*(1-IF(W$2&lt;=2032,'MP-2016 factors'!BY91,HLOOKUP('MP-2016 factors'!$CE$2,'MP-2016 factors'!$CE$2:$CE$103,2+$A110-20)))</f>
        <v>0.93659402437189077</v>
      </c>
      <c r="X110" s="15">
        <f>W110*(1-IF(X$2&lt;=2032,'MP-2016 factors'!BZ91,HLOOKUP('MP-2016 factors'!$CE$2,'MP-2016 factors'!$CE$2:$CE$103,2+$A110-20)))</f>
        <v>0.93397156110364943</v>
      </c>
      <c r="Y110" s="15">
        <f>X110*(1-IF(Y$2&lt;=2032,'MP-2016 factors'!CA91,HLOOKUP('MP-2016 factors'!$CE$2,'MP-2016 factors'!$CE$2:$CE$103,2+$A110-20)))</f>
        <v>0.93135644073255919</v>
      </c>
      <c r="Z110" s="15">
        <f>Y110*(1-IF(Z$2&lt;=2032,'MP-2016 factors'!CB91,HLOOKUP('MP-2016 factors'!$CE$2,'MP-2016 factors'!$CE$2:$CE$103,2+$A110-20)))</f>
        <v>0.92874864269850799</v>
      </c>
      <c r="AA110" s="15">
        <f>Z110*(1-IF(AA$2&lt;=2032,'MP-2016 factors'!CC91,HLOOKUP('MP-2016 factors'!$CE$2,'MP-2016 factors'!$CE$2:$CE$103,2+$A110-20)))</f>
        <v>0.92605527163468226</v>
      </c>
      <c r="AB110" s="15">
        <f>AA110*(1-IF(AB$2&lt;=2032,'MP-2016 factors'!CD91,HLOOKUP('MP-2016 factors'!$CE$2,'MP-2016 factors'!$CE$2:$CE$103,2+$A110-20)))</f>
        <v>0.92336971134694168</v>
      </c>
      <c r="AC110" s="15">
        <f>AB110*(1-IF(AC$2&lt;=2032,'MP-2016 factors'!CE91,HLOOKUP('MP-2016 factors'!$CE$2,'MP-2016 factors'!$CE$2:$CE$103,2+$A110-20)))</f>
        <v>0.92059960221290082</v>
      </c>
      <c r="AD110" s="15">
        <f>AC110*(1-IF(AD$2&lt;=2032,'MP-2016 factors'!CF91,HLOOKUP('MP-2016 factors'!$CE$2,'MP-2016 factors'!$CE$2:$CE$103,2+$A110-20)))</f>
        <v>0.91783780340626209</v>
      </c>
      <c r="AE110" s="15">
        <f>AD110*(1-IF(AE$2&lt;=2032,'MP-2016 factors'!CG91,HLOOKUP('MP-2016 factors'!$CE$2,'MP-2016 factors'!$CE$2:$CE$103,2+$A110-20)))</f>
        <v>0.9150842899960433</v>
      </c>
      <c r="AF110" s="15">
        <f>AE110*(1-IF(AF$2&lt;=2032,'MP-2016 factors'!CH91,HLOOKUP('MP-2016 factors'!$CE$2,'MP-2016 factors'!$CE$2:$CE$103,2+$A110-20)))</f>
        <v>0.91233903712605513</v>
      </c>
      <c r="AG110" s="15">
        <f>AF110*(1-IF(AG$2&lt;=2032,'MP-2016 factors'!CI91,HLOOKUP('MP-2016 factors'!$CE$2,'MP-2016 factors'!$CE$2:$CE$103,2+$A110-20)))</f>
        <v>0.90960202001467694</v>
      </c>
      <c r="AH110" s="15">
        <f>AG110*(1-IF(AH$2&lt;=2032,'MP-2016 factors'!CJ91,HLOOKUP('MP-2016 factors'!$CE$2,'MP-2016 factors'!$CE$2:$CE$103,2+$A110-20)))</f>
        <v>0.90687321395463294</v>
      </c>
      <c r="AI110" s="15">
        <f>AH110*(1-IF(AI$2&lt;=2032,'MP-2016 factors'!CK91,HLOOKUP('MP-2016 factors'!$CE$2,'MP-2016 factors'!$CE$2:$CE$103,2+$A110-20)))</f>
        <v>0.90415259431276906</v>
      </c>
      <c r="AJ110" s="15">
        <f>AI110*(1-IF(AJ$2&lt;=2032,'MP-2016 factors'!CL91,HLOOKUP('MP-2016 factors'!$CE$2,'MP-2016 factors'!$CE$2:$CE$103,2+$A110-20)))</f>
        <v>0.90144013652983079</v>
      </c>
      <c r="AK110" s="15">
        <f>AJ110*(1-IF(AK$2&lt;=2032,'MP-2016 factors'!CM91,HLOOKUP('MP-2016 factors'!$CE$2,'MP-2016 factors'!$CE$2:$CE$103,2+$A110-20)))</f>
        <v>0.89873581612024134</v>
      </c>
      <c r="AL110" s="15">
        <f>AK110*(1-IF(AL$2&lt;=2032,'MP-2016 factors'!CN91,HLOOKUP('MP-2016 factors'!$CE$2,'MP-2016 factors'!$CE$2:$CE$103,2+$A110-20)))</f>
        <v>0.89603960867188059</v>
      </c>
      <c r="AM110" s="15">
        <f>AL110*(1-IF(AM$2&lt;=2032,'MP-2016 factors'!CO91,HLOOKUP('MP-2016 factors'!$CE$2,'MP-2016 factors'!$CE$2:$CE$103,2+$A110-20)))</f>
        <v>0.89335148984586499</v>
      </c>
      <c r="AN110" s="15">
        <f>AM110*(1-IF(AN$2&lt;=2032,'MP-2016 factors'!CP91,HLOOKUP('MP-2016 factors'!$CE$2,'MP-2016 factors'!$CE$2:$CE$103,2+$A110-20)))</f>
        <v>0.89067143537632743</v>
      </c>
      <c r="AO110" s="15">
        <f>AN110*(1-IF(AO$2&lt;=2032,'MP-2016 factors'!CQ91,HLOOKUP('MP-2016 factors'!$CE$2,'MP-2016 factors'!$CE$2:$CE$103,2+$A110-20)))</f>
        <v>0.88799942107019847</v>
      </c>
      <c r="AP110" s="15">
        <f>AO110*(1-IF(AP$2&lt;=2032,'MP-2016 factors'!CR91,HLOOKUP('MP-2016 factors'!$CE$2,'MP-2016 factors'!$CE$2:$CE$103,2+$A110-20)))</f>
        <v>0.88533542280698785</v>
      </c>
      <c r="AQ110" s="15">
        <f>AP110*(1-IF(AQ$2&lt;=2032,'MP-2016 factors'!CS91,HLOOKUP('MP-2016 factors'!$CE$2,'MP-2016 factors'!$CE$2:$CE$103,2+$A110-20)))</f>
        <v>0.88267941653856685</v>
      </c>
      <c r="AR110" s="15">
        <f>AQ110*(1-IF(AR$2&lt;=2032,'MP-2016 factors'!CT91,HLOOKUP('MP-2016 factors'!$CE$2,'MP-2016 factors'!$CE$2:$CE$103,2+$A110-20)))</f>
        <v>0.88003137828895117</v>
      </c>
      <c r="AS110" s="15">
        <f>AR110*(1-IF(AS$2&lt;=2032,'MP-2016 factors'!CU91,HLOOKUP('MP-2016 factors'!$CE$2,'MP-2016 factors'!$CE$2:$CE$103,2+$A110-20)))</f>
        <v>0.87739128415408429</v>
      </c>
      <c r="AT110" s="15">
        <f>AS110*(1-IF(AT$2&lt;=2032,'MP-2016 factors'!CV91,HLOOKUP('MP-2016 factors'!$CE$2,'MP-2016 factors'!$CE$2:$CE$103,2+$A110-20)))</f>
        <v>0.87475911030162201</v>
      </c>
      <c r="AU110" s="15">
        <f>AT110*(1-IF(AU$2&lt;=2032,'MP-2016 factors'!CW91,HLOOKUP('MP-2016 factors'!$CE$2,'MP-2016 factors'!$CE$2:$CE$103,2+$A110-20)))</f>
        <v>0.87213483297071714</v>
      </c>
      <c r="AV110" s="15">
        <f>AU110*(1-IF(AV$2&lt;=2032,'MP-2016 factors'!CX91,HLOOKUP('MP-2016 factors'!$CE$2,'MP-2016 factors'!$CE$2:$CE$103,2+$A110-20)))</f>
        <v>0.86951842847180494</v>
      </c>
      <c r="AW110" s="15">
        <f>AV110*(1-IF(AW$2&lt;=2032,'MP-2016 factors'!CY91,HLOOKUP('MP-2016 factors'!$CE$2,'MP-2016 factors'!$CE$2:$CE$103,2+$A110-20)))</f>
        <v>0.86690987318638957</v>
      </c>
      <c r="AX110" s="15">
        <f>AW110*(1-IF(AX$2&lt;=2032,'MP-2016 factors'!CZ91,HLOOKUP('MP-2016 factors'!$CE$2,'MP-2016 factors'!$CE$2:$CE$103,2+$A110-20)))</f>
        <v>0.86430914356683042</v>
      </c>
      <c r="AY110" s="15">
        <f>AX110*(1-IF(AY$2&lt;=2032,'MP-2016 factors'!DA91,HLOOKUP('MP-2016 factors'!$CE$2,'MP-2016 factors'!$CE$2:$CE$103,2+$A110-20)))</f>
        <v>0.86171621613612992</v>
      </c>
      <c r="AZ110" s="15">
        <f>AY110*(1-IF(AZ$2&lt;=2032,'MP-2016 factors'!DB91,HLOOKUP('MP-2016 factors'!$CE$2,'MP-2016 factors'!$CE$2:$CE$103,2+$A110-20)))</f>
        <v>0.8591310674877215</v>
      </c>
      <c r="BA110" s="15">
        <f>AZ110*(1-IF(BA$2&lt;=2032,'MP-2016 factors'!DC91,HLOOKUP('MP-2016 factors'!$CE$2,'MP-2016 factors'!$CE$2:$CE$103,2+$A110-20)))</f>
        <v>0.8565536742852583</v>
      </c>
      <c r="BB110" s="15">
        <f>BA110*(1-IF(BB$2&lt;=2032,'MP-2016 factors'!DD91,HLOOKUP('MP-2016 factors'!$CE$2,'MP-2016 factors'!$CE$2:$CE$103,2+$A110-20)))</f>
        <v>0.85398401326240247</v>
      </c>
      <c r="BC110" s="15">
        <f>BB110*(1-IF(BC$2&lt;=2032,'MP-2016 factors'!DE91,HLOOKUP('MP-2016 factors'!$CE$2,'MP-2016 factors'!$CE$2:$CE$103,2+$A110-20)))</f>
        <v>0.85142206122261521</v>
      </c>
      <c r="BD110" s="15">
        <f>BC110*(1-IF(BD$2&lt;=2032,'MP-2016 factors'!DF91,HLOOKUP('MP-2016 factors'!$CE$2,'MP-2016 factors'!$CE$2:$CE$103,2+$A110-20)))</f>
        <v>0.84886779503894738</v>
      </c>
      <c r="BE110" s="15">
        <f>BD110*(1-IF(BE$2&lt;=2032,'MP-2016 factors'!DG91,HLOOKUP('MP-2016 factors'!$CE$2,'MP-2016 factors'!$CE$2:$CE$103,2+$A110-20)))</f>
        <v>0.84632119165383057</v>
      </c>
      <c r="BF110" s="15">
        <f>BE110*(1-IF(BF$2&lt;=2032,'MP-2016 factors'!DH91,HLOOKUP('MP-2016 factors'!$CE$2,'MP-2016 factors'!$CE$2:$CE$103,2+$A110-20)))</f>
        <v>0.84378222807886905</v>
      </c>
      <c r="BG110" s="15">
        <f>BF110*(1-IF(BG$2&lt;=2032,'MP-2016 factors'!DI91,HLOOKUP('MP-2016 factors'!$CE$2,'MP-2016 factors'!$CE$2:$CE$103,2+$A110-20)))</f>
        <v>0.84125088139463244</v>
      </c>
      <c r="BH110" s="15">
        <f>BG110*(1-IF(BH$2&lt;=2032,'MP-2016 factors'!DJ91,HLOOKUP('MP-2016 factors'!$CE$2,'MP-2016 factors'!$CE$2:$CE$103,2+$A110-20)))</f>
        <v>0.83872712875044853</v>
      </c>
      <c r="BI110" s="15">
        <f>BH110*(1-IF(BI$2&lt;=2032,'MP-2016 factors'!DK91,HLOOKUP('MP-2016 factors'!$CE$2,'MP-2016 factors'!$CE$2:$CE$103,2+$A110-20)))</f>
        <v>0.83621094736419721</v>
      </c>
      <c r="BJ110" s="15">
        <f>BI110*(1-IF(BJ$2&lt;=2032,'MP-2016 factors'!DL91,HLOOKUP('MP-2016 factors'!$CE$2,'MP-2016 factors'!$CE$2:$CE$103,2+$A110-20)))</f>
        <v>0.83370231452210464</v>
      </c>
      <c r="BK110" s="15">
        <f>BJ110*(1-IF(BK$2&lt;=2032,'MP-2016 factors'!DM91,HLOOKUP('MP-2016 factors'!$CE$2,'MP-2016 factors'!$CE$2:$CE$103,2+$A110-20)))</f>
        <v>0.83120120757853833</v>
      </c>
      <c r="BL110" s="15">
        <f>BK110*(1-IF(BL$2&lt;=2032,'MP-2016 factors'!DN91,HLOOKUP('MP-2016 factors'!$CE$2,'MP-2016 factors'!$CE$2:$CE$103,2+$A110-20)))</f>
        <v>0.82870760395580267</v>
      </c>
      <c r="BM110" s="15">
        <f>BL110*(1-IF(BM$2&lt;=2032,'MP-2016 factors'!DO91,HLOOKUP('MP-2016 factors'!$CE$2,'MP-2016 factors'!$CE$2:$CE$103,2+$A110-20)))</f>
        <v>0.82622148114393523</v>
      </c>
      <c r="BN110" s="15">
        <f>BM110*(1-IF(BN$2&lt;=2032,'MP-2016 factors'!DP91,HLOOKUP('MP-2016 factors'!$CE$2,'MP-2016 factors'!$CE$2:$CE$103,2+$A110-20)))</f>
        <v>0.82374281670050342</v>
      </c>
      <c r="BO110" s="15">
        <f>BN110*(1-IF(BO$2&lt;=2032,'MP-2016 factors'!DQ91,HLOOKUP('MP-2016 factors'!$CE$2,'MP-2016 factors'!$CE$2:$CE$103,2+$A110-20)))</f>
        <v>0.82127158825040192</v>
      </c>
      <c r="BP110" s="15">
        <f>BO110*(1-IF(BP$2&lt;=2032,'MP-2016 factors'!DR91,HLOOKUP('MP-2016 factors'!$CE$2,'MP-2016 factors'!$CE$2:$CE$103,2+$A110-20)))</f>
        <v>0.8188077734856507</v>
      </c>
      <c r="BQ110" s="15">
        <f>BP110*(1-IF(BQ$2&lt;=2032,'MP-2016 factors'!DS91,HLOOKUP('MP-2016 factors'!$CE$2,'MP-2016 factors'!$CE$2:$CE$103,2+$A110-20)))</f>
        <v>0.81635135016519378</v>
      </c>
      <c r="BR110" s="15">
        <f>BQ110*(1-IF(BR$2&lt;=2032,'MP-2016 factors'!DT91,HLOOKUP('MP-2016 factors'!$CE$2,'MP-2016 factors'!$CE$2:$CE$103,2+$A110-20)))</f>
        <v>0.81390229611469822</v>
      </c>
      <c r="BS110" s="15">
        <f>BR110*(1-IF(BS$2&lt;=2032,'MP-2016 factors'!DU91,HLOOKUP('MP-2016 factors'!$CE$2,'MP-2016 factors'!$CE$2:$CE$103,2+$A110-20)))</f>
        <v>0.81146058922635411</v>
      </c>
      <c r="BT110" s="15">
        <f>BS110*(1-IF(BT$2&lt;=2032,'MP-2016 factors'!DV91,HLOOKUP('MP-2016 factors'!$CE$2,'MP-2016 factors'!$CE$2:$CE$103,2+$A110-20)))</f>
        <v>0.80902620745867504</v>
      </c>
      <c r="BU110" s="15">
        <f>BT110*(1-IF(BU$2&lt;=2032,'MP-2016 factors'!DW91,HLOOKUP('MP-2016 factors'!$CE$2,'MP-2016 factors'!$CE$2:$CE$103,2+$A110-20)))</f>
        <v>0.80659912883629903</v>
      </c>
      <c r="BV110" s="15">
        <f>BU110*(1-IF(BV$2&lt;=2032,'MP-2016 factors'!DX91,HLOOKUP('MP-2016 factors'!$CE$2,'MP-2016 factors'!$CE$2:$CE$103,2+$A110-20)))</f>
        <v>0.80417933144979015</v>
      </c>
      <c r="BW110" s="15">
        <f>BV110*(1-IF(BW$2&lt;=2032,'MP-2016 factors'!DY91,HLOOKUP('MP-2016 factors'!$CE$2,'MP-2016 factors'!$CE$2:$CE$103,2+$A110-20)))</f>
        <v>0.80176679345544077</v>
      </c>
      <c r="BX110" s="15">
        <f>BW110*(1-IF(BX$2&lt;=2032,'MP-2016 factors'!DZ91,HLOOKUP('MP-2016 factors'!$CE$2,'MP-2016 factors'!$CE$2:$CE$103,2+$A110-20)))</f>
        <v>0.79936149307507443</v>
      </c>
      <c r="BY110" s="15">
        <f>BX110*(1-IF(BY$2&lt;=2032,'MP-2016 factors'!EA91,HLOOKUP('MP-2016 factors'!$CE$2,'MP-2016 factors'!$CE$2:$CE$103,2+$A110-20)))</f>
        <v>0.79696340859584924</v>
      </c>
      <c r="BZ110" s="15">
        <f>BY110*(1-IF(BZ$2&lt;=2032,'MP-2016 factors'!EB91,HLOOKUP('MP-2016 factors'!$CE$2,'MP-2016 factors'!$CE$2:$CE$103,2+$A110-20)))</f>
        <v>0.79457251837006171</v>
      </c>
      <c r="CA110" s="15">
        <f>BZ110*(1-IF(CA$2&lt;=2032,'MP-2016 factors'!EC91,HLOOKUP('MP-2016 factors'!$CE$2,'MP-2016 factors'!$CE$2:$CE$103,2+$A110-20)))</f>
        <v>0.79218880081495158</v>
      </c>
      <c r="CB110" s="15">
        <f>CA110*(1-IF(CB$2&lt;=2032,'MP-2016 factors'!ED91,HLOOKUP('MP-2016 factors'!$CE$2,'MP-2016 factors'!$CE$2:$CE$103,2+$A110-20)))</f>
        <v>0.7898122344125067</v>
      </c>
      <c r="CC110" s="15">
        <f>CB110*(1-IF(CC$2&lt;=2032,'MP-2016 factors'!EE91,HLOOKUP('MP-2016 factors'!$CE$2,'MP-2016 factors'!$CE$2:$CE$103,2+$A110-20)))</f>
        <v>0.78744279770926917</v>
      </c>
      <c r="CD110" s="15">
        <f>CC110*(1-IF(CD$2&lt;=2032,'MP-2016 factors'!EF91,HLOOKUP('MP-2016 factors'!$CE$2,'MP-2016 factors'!$CE$2:$CE$103,2+$A110-20)))</f>
        <v>0.78508046931614139</v>
      </c>
      <c r="CE110" s="15">
        <f>CD110*(1-IF(CE$2&lt;=2032,'MP-2016 factors'!EG91,HLOOKUP('MP-2016 factors'!$CE$2,'MP-2016 factors'!$CE$2:$CE$103,2+$A110-20)))</f>
        <v>0.78272522790819299</v>
      </c>
      <c r="CF110" s="15">
        <f>CE110*(1-IF(CF$2&lt;=2032,'MP-2016 factors'!EH91,HLOOKUP('MP-2016 factors'!$CE$2,'MP-2016 factors'!$CE$2:$CE$103,2+$A110-20)))</f>
        <v>0.7803770522244684</v>
      </c>
      <c r="CG110" s="15">
        <f>CF110*(1-IF(CG$2&lt;=2032,'MP-2016 factors'!EI91,HLOOKUP('MP-2016 factors'!$CE$2,'MP-2016 factors'!$CE$2:$CE$103,2+$A110-20)))</f>
        <v>0.77803592106779496</v>
      </c>
      <c r="CH110" s="15">
        <f>CG110*(1-IF(CH$2&lt;=2032,'MP-2016 factors'!EJ91,HLOOKUP('MP-2016 factors'!$CE$2,'MP-2016 factors'!$CE$2:$CE$103,2+$A110-20)))</f>
        <v>0.77570181330459154</v>
      </c>
      <c r="CI110" s="15">
        <f>CH110*(1-IF(CI$2&lt;=2032,'MP-2016 factors'!EK91,HLOOKUP('MP-2016 factors'!$CE$2,'MP-2016 factors'!$CE$2:$CE$103,2+$A110-20)))</f>
        <v>0.77337470786467777</v>
      </c>
      <c r="CJ110" s="15">
        <f>CI110*(1-IF(CJ$2&lt;=2032,'MP-2016 factors'!EL91,HLOOKUP('MP-2016 factors'!$CE$2,'MP-2016 factors'!$CE$2:$CE$103,2+$A110-20)))</f>
        <v>0.77105458374108371</v>
      </c>
      <c r="CK110" s="15">
        <f>CJ110*(1-IF(CK$2&lt;=2032,'MP-2016 factors'!EM91,HLOOKUP('MP-2016 factors'!$CE$2,'MP-2016 factors'!$CE$2:$CE$103,2+$A110-20)))</f>
        <v>0.76874141998986045</v>
      </c>
      <c r="CL110" s="15">
        <f>CK110*(1-IF(CL$2&lt;=2032,'MP-2016 factors'!EN91,HLOOKUP('MP-2016 factors'!$CE$2,'MP-2016 factors'!$CE$2:$CE$103,2+$A110-20)))</f>
        <v>0.76643519572989083</v>
      </c>
      <c r="CM110" s="15">
        <f>CL110*(1-IF(CM$2&lt;=2032,'MP-2016 factors'!EO91,HLOOKUP('MP-2016 factors'!$CE$2,'MP-2016 factors'!$CE$2:$CE$103,2+$A110-20)))</f>
        <v>0.76413589014270111</v>
      </c>
      <c r="CN110" s="15">
        <f>CM110*(1-IF(CN$2&lt;=2032,'MP-2016 factors'!EP91,HLOOKUP('MP-2016 factors'!$CE$2,'MP-2016 factors'!$CE$2:$CE$103,2+$A110-20)))</f>
        <v>0.76184348247227296</v>
      </c>
      <c r="CO110" s="15">
        <f>CN110*(1-IF(CO$2&lt;=2032,'MP-2016 factors'!EQ91,HLOOKUP('MP-2016 factors'!$CE$2,'MP-2016 factors'!$CE$2:$CE$103,2+$A110-20)))</f>
        <v>0.7595579520248561</v>
      </c>
      <c r="CP110" s="15">
        <f>CO110*(1-IF(CP$2&lt;=2032,'MP-2016 factors'!ER91,HLOOKUP('MP-2016 factors'!$CE$2,'MP-2016 factors'!$CE$2:$CE$103,2+$A110-20)))</f>
        <v>0.75727927816878149</v>
      </c>
      <c r="CQ110" s="15">
        <f>CP110*(1-IF(CQ$2&lt;=2032,'MP-2016 factors'!ES91,HLOOKUP('MP-2016 factors'!$CE$2,'MP-2016 factors'!$CE$2:$CE$103,2+$A110-20)))</f>
        <v>0.75500744033427514</v>
      </c>
      <c r="CR110" s="15">
        <f>CQ110*(1-IF(CR$2&lt;=2032,'MP-2016 factors'!ET91,HLOOKUP('MP-2016 factors'!$CE$2,'MP-2016 factors'!$CE$2:$CE$103,2+$A110-20)))</f>
        <v>0.75274241801327235</v>
      </c>
      <c r="CS110" s="15">
        <f>CR110*(1-IF(CS$2&lt;=2032,'MP-2016 factors'!EU91,HLOOKUP('MP-2016 factors'!$CE$2,'MP-2016 factors'!$CE$2:$CE$103,2+$A110-20)))</f>
        <v>0.75048419075923256</v>
      </c>
      <c r="CT110" s="15">
        <f>CS110*(1-IF(CT$2&lt;=2032,'MP-2016 factors'!EV91,HLOOKUP('MP-2016 factors'!$CE$2,'MP-2016 factors'!$CE$2:$CE$103,2+$A110-20)))</f>
        <v>0.7482327381869549</v>
      </c>
      <c r="CU110" s="15">
        <f>CT110*(1-IF(CU$2&lt;=2032,'MP-2016 factors'!EW91,HLOOKUP('MP-2016 factors'!$CE$2,'MP-2016 factors'!$CE$2:$CE$103,2+$A110-20)))</f>
        <v>0.74598803997239405</v>
      </c>
      <c r="CV110" s="15">
        <f>CU110*(1-IF(CV$2&lt;=2032,'MP-2016 factors'!EX91,HLOOKUP('MP-2016 factors'!$CE$2,'MP-2016 factors'!$CE$2:$CE$103,2+$A110-20)))</f>
        <v>0.74375007585247688</v>
      </c>
      <c r="CW110" s="15">
        <f>CV110*(1-IF(CW$2&lt;=2032,'MP-2016 factors'!EY91,HLOOKUP('MP-2016 factors'!$CE$2,'MP-2016 factors'!$CE$2:$CE$103,2+$A110-20)))</f>
        <v>0.74151882562491944</v>
      </c>
      <c r="CX110" s="15">
        <f>CW110*(1-IF(CX$2&lt;=2032,'MP-2016 factors'!EZ91,HLOOKUP('MP-2016 factors'!$CE$2,'MP-2016 factors'!$CE$2:$CE$103,2+$A110-20)))</f>
        <v>0.73929426914804464</v>
      </c>
      <c r="CY110" s="15">
        <f>CX110*(1-IF(CY$2&lt;=2032,'MP-2016 factors'!FA91,HLOOKUP('MP-2016 factors'!$CE$2,'MP-2016 factors'!$CE$2:$CE$103,2+$A110-20)))</f>
        <v>0.73707638634060046</v>
      </c>
      <c r="CZ110" s="15">
        <f>CY110*(1-IF(CZ$2&lt;=2032,'MP-2016 factors'!FB91,HLOOKUP('MP-2016 factors'!$CE$2,'MP-2016 factors'!$CE$2:$CE$103,2+$A110-20)))</f>
        <v>0.73486515718157863</v>
      </c>
      <c r="DA110" s="15">
        <f>CZ110*(1-IF(DA$2&lt;=2032,'MP-2016 factors'!FC91,HLOOKUP('MP-2016 factors'!$CE$2,'MP-2016 factors'!$CE$2:$CE$103,2+$A110-20)))</f>
        <v>0.73266056171003391</v>
      </c>
      <c r="DB110" s="15">
        <f>DA110*(1-IF(DB$2&lt;=2032,'MP-2016 factors'!FD91,HLOOKUP('MP-2016 factors'!$CE$2,'MP-2016 factors'!$CE$2:$CE$103,2+$A110-20)))</f>
        <v>0.73046258002490383</v>
      </c>
      <c r="DC110" s="15">
        <f>DB110*(1-IF(DC$2&lt;=2032,'MP-2016 factors'!FE91,HLOOKUP('MP-2016 factors'!$CE$2,'MP-2016 factors'!$CE$2:$CE$103,2+$A110-20)))</f>
        <v>0.72827119228482906</v>
      </c>
      <c r="DD110" s="15">
        <f>DC110*(1-IF(DD$2&lt;=2032,'MP-2016 factors'!FF91,HLOOKUP('MP-2016 factors'!$CE$2,'MP-2016 factors'!$CE$2:$CE$103,2+$A110-20)))</f>
        <v>0.72608637870797454</v>
      </c>
      <c r="DE110" s="15">
        <f>DD110*(1-IF(DE$2&lt;=2032,'MP-2016 factors'!FG91,HLOOKUP('MP-2016 factors'!$CE$2,'MP-2016 factors'!$CE$2:$CE$103,2+$A110-20)))</f>
        <v>0.72390811957185064</v>
      </c>
      <c r="DF110" s="15">
        <f>DE110*(1-IF(DF$2&lt;=2032,'MP-2016 factors'!FH91,HLOOKUP('MP-2016 factors'!$CE$2,'MP-2016 factors'!$CE$2:$CE$103,2+$A110-20)))</f>
        <v>0.72173639521313504</v>
      </c>
    </row>
    <row r="111" spans="1:110" x14ac:dyDescent="0.25">
      <c r="A111">
        <f t="shared" si="17"/>
        <v>109</v>
      </c>
      <c r="B111" s="15">
        <v>1</v>
      </c>
      <c r="C111" s="15">
        <f>B111*(1-IF(C$2&lt;=2032,'MP-2016 factors'!BE92,HLOOKUP('MP-2016 factors'!$CE$2,'MP-2016 factors'!$CE$2:$CE$103,2+$A111-20)))</f>
        <v>0.99850000000000005</v>
      </c>
      <c r="D111" s="15">
        <f>C111*(1-IF(D$2&lt;=2032,'MP-2016 factors'!BF92,HLOOKUP('MP-2016 factors'!$CE$2,'MP-2016 factors'!$CE$2:$CE$103,2+$A111-20)))</f>
        <v>0.99660285000000004</v>
      </c>
      <c r="E111" s="15">
        <f>D111*(1-IF(E$2&lt;=2032,'MP-2016 factors'!BG92,HLOOKUP('MP-2016 factors'!$CE$2,'MP-2016 factors'!$CE$2:$CE$103,2+$A111-20)))</f>
        <v>0.99431066344500008</v>
      </c>
      <c r="F111" s="15">
        <f>E111*(1-IF(F$2&lt;=2032,'MP-2016 factors'!BH92,HLOOKUP('MP-2016 factors'!$CE$2,'MP-2016 factors'!$CE$2:$CE$103,2+$A111-20)))</f>
        <v>0.99162602465369853</v>
      </c>
      <c r="G111" s="15">
        <f>F111*(1-IF(G$2&lt;=2032,'MP-2016 factors'!BI92,HLOOKUP('MP-2016 factors'!$CE$2,'MP-2016 factors'!$CE$2:$CE$103,2+$A111-20)))</f>
        <v>0.98865114657973741</v>
      </c>
      <c r="H111" s="15">
        <f>G111*(1-IF(H$2&lt;=2032,'MP-2016 factors'!BJ92,HLOOKUP('MP-2016 factors'!$CE$2,'MP-2016 factors'!$CE$2:$CE$103,2+$A111-20)))</f>
        <v>0.98538859779602428</v>
      </c>
      <c r="I111" s="15">
        <f>H111*(1-IF(I$2&lt;=2032,'MP-2016 factors'!BK92,HLOOKUP('MP-2016 factors'!$CE$2,'MP-2016 factors'!$CE$2:$CE$103,2+$A111-20)))</f>
        <v>0.98193973770373821</v>
      </c>
      <c r="J111" s="15">
        <f>I111*(1-IF(J$2&lt;=2032,'MP-2016 factors'!BL92,HLOOKUP('MP-2016 factors'!$CE$2,'MP-2016 factors'!$CE$2:$CE$103,2+$A111-20)))</f>
        <v>0.97860114259554554</v>
      </c>
      <c r="K111" s="15">
        <f>J111*(1-IF(K$2&lt;=2032,'MP-2016 factors'!BM92,HLOOKUP('MP-2016 factors'!$CE$2,'MP-2016 factors'!$CE$2:$CE$103,2+$A111-20)))</f>
        <v>0.97537175882498028</v>
      </c>
      <c r="L111" s="15">
        <f>K111*(1-IF(L$2&lt;=2032,'MP-2016 factors'!BN92,HLOOKUP('MP-2016 factors'!$CE$2,'MP-2016 factors'!$CE$2:$CE$103,2+$A111-20)))</f>
        <v>0.97234810637262281</v>
      </c>
      <c r="M111" s="15">
        <f>L111*(1-IF(M$2&lt;=2032,'MP-2016 factors'!BO92,HLOOKUP('MP-2016 factors'!$CE$2,'MP-2016 factors'!$CE$2:$CE$103,2+$A111-20)))</f>
        <v>0.96943106205350493</v>
      </c>
      <c r="N111" s="15">
        <f>M111*(1-IF(N$2&lt;=2032,'MP-2016 factors'!BP92,HLOOKUP('MP-2016 factors'!$CE$2,'MP-2016 factors'!$CE$2:$CE$103,2+$A111-20)))</f>
        <v>0.96671665507975513</v>
      </c>
      <c r="O111" s="15">
        <f>N111*(1-IF(O$2&lt;=2032,'MP-2016 factors'!BQ92,HLOOKUP('MP-2016 factors'!$CE$2,'MP-2016 factors'!$CE$2:$CE$103,2+$A111-20)))</f>
        <v>0.9641065201110397</v>
      </c>
      <c r="P111" s="15">
        <f>O111*(1-IF(P$2&lt;=2032,'MP-2016 factors'!BR92,HLOOKUP('MP-2016 factors'!$CE$2,'MP-2016 factors'!$CE$2:$CE$103,2+$A111-20)))</f>
        <v>0.96159984315875091</v>
      </c>
      <c r="Q111" s="15">
        <f>P111*(1-IF(Q$2&lt;=2032,'MP-2016 factors'!BS92,HLOOKUP('MP-2016 factors'!$CE$2,'MP-2016 factors'!$CE$2:$CE$103,2+$A111-20)))</f>
        <v>0.95919584355085408</v>
      </c>
      <c r="R111" s="15">
        <f>Q111*(1-IF(R$2&lt;=2032,'MP-2016 factors'!BT92,HLOOKUP('MP-2016 factors'!$CE$2,'MP-2016 factors'!$CE$2:$CE$103,2+$A111-20)))</f>
        <v>0.95689377352633209</v>
      </c>
      <c r="S111" s="15">
        <f>R111*(1-IF(S$2&lt;=2032,'MP-2016 factors'!BU92,HLOOKUP('MP-2016 factors'!$CE$2,'MP-2016 factors'!$CE$2:$CE$103,2+$A111-20)))</f>
        <v>0.95459722846986894</v>
      </c>
      <c r="T111" s="15">
        <f>S111*(1-IF(T$2&lt;=2032,'MP-2016 factors'!BV92,HLOOKUP('MP-2016 factors'!$CE$2,'MP-2016 factors'!$CE$2:$CE$103,2+$A111-20)))</f>
        <v>0.95230619512154124</v>
      </c>
      <c r="U111" s="15">
        <f>T111*(1-IF(U$2&lt;=2032,'MP-2016 factors'!BW92,HLOOKUP('MP-2016 factors'!$CE$2,'MP-2016 factors'!$CE$2:$CE$103,2+$A111-20)))</f>
        <v>0.9500206602532496</v>
      </c>
      <c r="V111" s="15">
        <f>U111*(1-IF(V$2&lt;=2032,'MP-2016 factors'!BX92,HLOOKUP('MP-2016 factors'!$CE$2,'MP-2016 factors'!$CE$2:$CE$103,2+$A111-20)))</f>
        <v>0.94774061066864179</v>
      </c>
      <c r="W111" s="15">
        <f>V111*(1-IF(W$2&lt;=2032,'MP-2016 factors'!BY92,HLOOKUP('MP-2016 factors'!$CE$2,'MP-2016 factors'!$CE$2:$CE$103,2+$A111-20)))</f>
        <v>0.94546603320303713</v>
      </c>
      <c r="X111" s="15">
        <f>W111*(1-IF(X$2&lt;=2032,'MP-2016 factors'!BZ92,HLOOKUP('MP-2016 factors'!$CE$2,'MP-2016 factors'!$CE$2:$CE$103,2+$A111-20)))</f>
        <v>0.94319691472334988</v>
      </c>
      <c r="Y111" s="15">
        <f>X111*(1-IF(Y$2&lt;=2032,'MP-2016 factors'!CA92,HLOOKUP('MP-2016 factors'!$CE$2,'MP-2016 factors'!$CE$2:$CE$103,2+$A111-20)))</f>
        <v>0.94093324212801388</v>
      </c>
      <c r="Z111" s="15">
        <f>Y111*(1-IF(Z$2&lt;=2032,'MP-2016 factors'!CB92,HLOOKUP('MP-2016 factors'!$CE$2,'MP-2016 factors'!$CE$2:$CE$103,2+$A111-20)))</f>
        <v>0.93867500234690671</v>
      </c>
      <c r="AA111" s="15">
        <f>Z111*(1-IF(AA$2&lt;=2032,'MP-2016 factors'!CC92,HLOOKUP('MP-2016 factors'!$CE$2,'MP-2016 factors'!$CE$2:$CE$103,2+$A111-20)))</f>
        <v>0.93642218234127417</v>
      </c>
      <c r="AB111" s="15">
        <f>AA111*(1-IF(AB$2&lt;=2032,'MP-2016 factors'!CD92,HLOOKUP('MP-2016 factors'!$CE$2,'MP-2016 factors'!$CE$2:$CE$103,2+$A111-20)))</f>
        <v>0.934081126885421</v>
      </c>
      <c r="AC111" s="15">
        <f>AB111*(1-IF(AC$2&lt;=2032,'MP-2016 factors'!CE92,HLOOKUP('MP-2016 factors'!$CE$2,'MP-2016 factors'!$CE$2:$CE$103,2+$A111-20)))</f>
        <v>0.9316525159555189</v>
      </c>
      <c r="AD111" s="15">
        <f>AC111*(1-IF(AD$2&lt;=2032,'MP-2016 factors'!CF92,HLOOKUP('MP-2016 factors'!$CE$2,'MP-2016 factors'!$CE$2:$CE$103,2+$A111-20)))</f>
        <v>0.9292302194140345</v>
      </c>
      <c r="AE111" s="15">
        <f>AD111*(1-IF(AE$2&lt;=2032,'MP-2016 factors'!CG92,HLOOKUP('MP-2016 factors'!$CE$2,'MP-2016 factors'!$CE$2:$CE$103,2+$A111-20)))</f>
        <v>0.92681422084355791</v>
      </c>
      <c r="AF111" s="15">
        <f>AE111*(1-IF(AF$2&lt;=2032,'MP-2016 factors'!CH92,HLOOKUP('MP-2016 factors'!$CE$2,'MP-2016 factors'!$CE$2:$CE$103,2+$A111-20)))</f>
        <v>0.92440450386936457</v>
      </c>
      <c r="AG111" s="15">
        <f>AF111*(1-IF(AG$2&lt;=2032,'MP-2016 factors'!CI92,HLOOKUP('MP-2016 factors'!$CE$2,'MP-2016 factors'!$CE$2:$CE$103,2+$A111-20)))</f>
        <v>0.92200105215930417</v>
      </c>
      <c r="AH111" s="15">
        <f>AG111*(1-IF(AH$2&lt;=2032,'MP-2016 factors'!CJ92,HLOOKUP('MP-2016 factors'!$CE$2,'MP-2016 factors'!$CE$2:$CE$103,2+$A111-20)))</f>
        <v>0.91960384942368989</v>
      </c>
      <c r="AI111" s="15">
        <f>AH111*(1-IF(AI$2&lt;=2032,'MP-2016 factors'!CK92,HLOOKUP('MP-2016 factors'!$CE$2,'MP-2016 factors'!$CE$2:$CE$103,2+$A111-20)))</f>
        <v>0.91721287941518825</v>
      </c>
      <c r="AJ111" s="15">
        <f>AI111*(1-IF(AJ$2&lt;=2032,'MP-2016 factors'!CL92,HLOOKUP('MP-2016 factors'!$CE$2,'MP-2016 factors'!$CE$2:$CE$103,2+$A111-20)))</f>
        <v>0.91482812592870877</v>
      </c>
      <c r="AK111" s="15">
        <f>AJ111*(1-IF(AK$2&lt;=2032,'MP-2016 factors'!CM92,HLOOKUP('MP-2016 factors'!$CE$2,'MP-2016 factors'!$CE$2:$CE$103,2+$A111-20)))</f>
        <v>0.91244957280129413</v>
      </c>
      <c r="AL111" s="15">
        <f>AK111*(1-IF(AL$2&lt;=2032,'MP-2016 factors'!CN92,HLOOKUP('MP-2016 factors'!$CE$2,'MP-2016 factors'!$CE$2:$CE$103,2+$A111-20)))</f>
        <v>0.91007720391201075</v>
      </c>
      <c r="AM111" s="15">
        <f>AL111*(1-IF(AM$2&lt;=2032,'MP-2016 factors'!CO92,HLOOKUP('MP-2016 factors'!$CE$2,'MP-2016 factors'!$CE$2:$CE$103,2+$A111-20)))</f>
        <v>0.9077110031818395</v>
      </c>
      <c r="AN111" s="15">
        <f>AM111*(1-IF(AN$2&lt;=2032,'MP-2016 factors'!CP92,HLOOKUP('MP-2016 factors'!$CE$2,'MP-2016 factors'!$CE$2:$CE$103,2+$A111-20)))</f>
        <v>0.90535095457356662</v>
      </c>
      <c r="AO111" s="15">
        <f>AN111*(1-IF(AO$2&lt;=2032,'MP-2016 factors'!CQ92,HLOOKUP('MP-2016 factors'!$CE$2,'MP-2016 factors'!$CE$2:$CE$103,2+$A111-20)))</f>
        <v>0.90299704209167531</v>
      </c>
      <c r="AP111" s="15">
        <f>AO111*(1-IF(AP$2&lt;=2032,'MP-2016 factors'!CR92,HLOOKUP('MP-2016 factors'!$CE$2,'MP-2016 factors'!$CE$2:$CE$103,2+$A111-20)))</f>
        <v>0.90064924978223693</v>
      </c>
      <c r="AQ111" s="15">
        <f>AP111*(1-IF(AQ$2&lt;=2032,'MP-2016 factors'!CS92,HLOOKUP('MP-2016 factors'!$CE$2,'MP-2016 factors'!$CE$2:$CE$103,2+$A111-20)))</f>
        <v>0.89830756173280302</v>
      </c>
      <c r="AR111" s="15">
        <f>AQ111*(1-IF(AR$2&lt;=2032,'MP-2016 factors'!CT92,HLOOKUP('MP-2016 factors'!$CE$2,'MP-2016 factors'!$CE$2:$CE$103,2+$A111-20)))</f>
        <v>0.89597196207229768</v>
      </c>
      <c r="AS111" s="15">
        <f>AR111*(1-IF(AS$2&lt;=2032,'MP-2016 factors'!CU92,HLOOKUP('MP-2016 factors'!$CE$2,'MP-2016 factors'!$CE$2:$CE$103,2+$A111-20)))</f>
        <v>0.89364243497090967</v>
      </c>
      <c r="AT111" s="15">
        <f>AS111*(1-IF(AT$2&lt;=2032,'MP-2016 factors'!CV92,HLOOKUP('MP-2016 factors'!$CE$2,'MP-2016 factors'!$CE$2:$CE$103,2+$A111-20)))</f>
        <v>0.89131896463998528</v>
      </c>
      <c r="AU111" s="15">
        <f>AT111*(1-IF(AU$2&lt;=2032,'MP-2016 factors'!CW92,HLOOKUP('MP-2016 factors'!$CE$2,'MP-2016 factors'!$CE$2:$CE$103,2+$A111-20)))</f>
        <v>0.88900153533192128</v>
      </c>
      <c r="AV111" s="15">
        <f>AU111*(1-IF(AV$2&lt;=2032,'MP-2016 factors'!CX92,HLOOKUP('MP-2016 factors'!$CE$2,'MP-2016 factors'!$CE$2:$CE$103,2+$A111-20)))</f>
        <v>0.88669013134005825</v>
      </c>
      <c r="AW111" s="15">
        <f>AV111*(1-IF(AW$2&lt;=2032,'MP-2016 factors'!CY92,HLOOKUP('MP-2016 factors'!$CE$2,'MP-2016 factors'!$CE$2:$CE$103,2+$A111-20)))</f>
        <v>0.88438473699857401</v>
      </c>
      <c r="AX111" s="15">
        <f>AW111*(1-IF(AX$2&lt;=2032,'MP-2016 factors'!CZ92,HLOOKUP('MP-2016 factors'!$CE$2,'MP-2016 factors'!$CE$2:$CE$103,2+$A111-20)))</f>
        <v>0.88208533668237765</v>
      </c>
      <c r="AY111" s="15">
        <f>AX111*(1-IF(AY$2&lt;=2032,'MP-2016 factors'!DA92,HLOOKUP('MP-2016 factors'!$CE$2,'MP-2016 factors'!$CE$2:$CE$103,2+$A111-20)))</f>
        <v>0.87979191480700347</v>
      </c>
      <c r="AZ111" s="15">
        <f>AY111*(1-IF(AZ$2&lt;=2032,'MP-2016 factors'!DB92,HLOOKUP('MP-2016 factors'!$CE$2,'MP-2016 factors'!$CE$2:$CE$103,2+$A111-20)))</f>
        <v>0.87750445582850523</v>
      </c>
      <c r="BA111" s="15">
        <f>AZ111*(1-IF(BA$2&lt;=2032,'MP-2016 factors'!DC92,HLOOKUP('MP-2016 factors'!$CE$2,'MP-2016 factors'!$CE$2:$CE$103,2+$A111-20)))</f>
        <v>0.87522294424335112</v>
      </c>
      <c r="BB111" s="15">
        <f>BA111*(1-IF(BB$2&lt;=2032,'MP-2016 factors'!DD92,HLOOKUP('MP-2016 factors'!$CE$2,'MP-2016 factors'!$CE$2:$CE$103,2+$A111-20)))</f>
        <v>0.87294736458831834</v>
      </c>
      <c r="BC111" s="15">
        <f>BB111*(1-IF(BC$2&lt;=2032,'MP-2016 factors'!DE92,HLOOKUP('MP-2016 factors'!$CE$2,'MP-2016 factors'!$CE$2:$CE$103,2+$A111-20)))</f>
        <v>0.8706777014403887</v>
      </c>
      <c r="BD111" s="15">
        <f>BC111*(1-IF(BD$2&lt;=2032,'MP-2016 factors'!DF92,HLOOKUP('MP-2016 factors'!$CE$2,'MP-2016 factors'!$CE$2:$CE$103,2+$A111-20)))</f>
        <v>0.86841393941664369</v>
      </c>
      <c r="BE111" s="15">
        <f>BD111*(1-IF(BE$2&lt;=2032,'MP-2016 factors'!DG92,HLOOKUP('MP-2016 factors'!$CE$2,'MP-2016 factors'!$CE$2:$CE$103,2+$A111-20)))</f>
        <v>0.86615606317416038</v>
      </c>
      <c r="BF111" s="15">
        <f>BE111*(1-IF(BF$2&lt;=2032,'MP-2016 factors'!DH92,HLOOKUP('MP-2016 factors'!$CE$2,'MP-2016 factors'!$CE$2:$CE$103,2+$A111-20)))</f>
        <v>0.8639040574099075</v>
      </c>
      <c r="BG111" s="15">
        <f>BF111*(1-IF(BG$2&lt;=2032,'MP-2016 factors'!DI92,HLOOKUP('MP-2016 factors'!$CE$2,'MP-2016 factors'!$CE$2:$CE$103,2+$A111-20)))</f>
        <v>0.8616579068606417</v>
      </c>
      <c r="BH111" s="15">
        <f>BG111*(1-IF(BH$2&lt;=2032,'MP-2016 factors'!DJ92,HLOOKUP('MP-2016 factors'!$CE$2,'MP-2016 factors'!$CE$2:$CE$103,2+$A111-20)))</f>
        <v>0.85941759630280401</v>
      </c>
      <c r="BI111" s="15">
        <f>BH111*(1-IF(BI$2&lt;=2032,'MP-2016 factors'!DK92,HLOOKUP('MP-2016 factors'!$CE$2,'MP-2016 factors'!$CE$2:$CE$103,2+$A111-20)))</f>
        <v>0.85718311055241669</v>
      </c>
      <c r="BJ111" s="15">
        <f>BI111*(1-IF(BJ$2&lt;=2032,'MP-2016 factors'!DL92,HLOOKUP('MP-2016 factors'!$CE$2,'MP-2016 factors'!$CE$2:$CE$103,2+$A111-20)))</f>
        <v>0.85495443446498032</v>
      </c>
      <c r="BK111" s="15">
        <f>BJ111*(1-IF(BK$2&lt;=2032,'MP-2016 factors'!DM92,HLOOKUP('MP-2016 factors'!$CE$2,'MP-2016 factors'!$CE$2:$CE$103,2+$A111-20)))</f>
        <v>0.85273155293537128</v>
      </c>
      <c r="BL111" s="15">
        <f>BK111*(1-IF(BL$2&lt;=2032,'MP-2016 factors'!DN92,HLOOKUP('MP-2016 factors'!$CE$2,'MP-2016 factors'!$CE$2:$CE$103,2+$A111-20)))</f>
        <v>0.85051445089773925</v>
      </c>
      <c r="BM111" s="15">
        <f>BL111*(1-IF(BM$2&lt;=2032,'MP-2016 factors'!DO92,HLOOKUP('MP-2016 factors'!$CE$2,'MP-2016 factors'!$CE$2:$CE$103,2+$A111-20)))</f>
        <v>0.84830311332540509</v>
      </c>
      <c r="BN111" s="15">
        <f>BM111*(1-IF(BN$2&lt;=2032,'MP-2016 factors'!DP92,HLOOKUP('MP-2016 factors'!$CE$2,'MP-2016 factors'!$CE$2:$CE$103,2+$A111-20)))</f>
        <v>0.84609752523075898</v>
      </c>
      <c r="BO111" s="15">
        <f>BN111*(1-IF(BO$2&lt;=2032,'MP-2016 factors'!DQ92,HLOOKUP('MP-2016 factors'!$CE$2,'MP-2016 factors'!$CE$2:$CE$103,2+$A111-20)))</f>
        <v>0.84389767166515894</v>
      </c>
      <c r="BP111" s="15">
        <f>BO111*(1-IF(BP$2&lt;=2032,'MP-2016 factors'!DR92,HLOOKUP('MP-2016 factors'!$CE$2,'MP-2016 factors'!$CE$2:$CE$103,2+$A111-20)))</f>
        <v>0.84170353771882944</v>
      </c>
      <c r="BQ111" s="15">
        <f>BP111*(1-IF(BQ$2&lt;=2032,'MP-2016 factors'!DS92,HLOOKUP('MP-2016 factors'!$CE$2,'MP-2016 factors'!$CE$2:$CE$103,2+$A111-20)))</f>
        <v>0.8395151085207605</v>
      </c>
      <c r="BR111" s="15">
        <f>BQ111*(1-IF(BR$2&lt;=2032,'MP-2016 factors'!DT92,HLOOKUP('MP-2016 factors'!$CE$2,'MP-2016 factors'!$CE$2:$CE$103,2+$A111-20)))</f>
        <v>0.83733236923860643</v>
      </c>
      <c r="BS111" s="15">
        <f>BR111*(1-IF(BS$2&lt;=2032,'MP-2016 factors'!DU92,HLOOKUP('MP-2016 factors'!$CE$2,'MP-2016 factors'!$CE$2:$CE$103,2+$A111-20)))</f>
        <v>0.83515530507858604</v>
      </c>
      <c r="BT111" s="15">
        <f>BS111*(1-IF(BT$2&lt;=2032,'MP-2016 factors'!DV92,HLOOKUP('MP-2016 factors'!$CE$2,'MP-2016 factors'!$CE$2:$CE$103,2+$A111-20)))</f>
        <v>0.83298390128538169</v>
      </c>
      <c r="BU111" s="15">
        <f>BT111*(1-IF(BU$2&lt;=2032,'MP-2016 factors'!DW92,HLOOKUP('MP-2016 factors'!$CE$2,'MP-2016 factors'!$CE$2:$CE$103,2+$A111-20)))</f>
        <v>0.83081814314203961</v>
      </c>
      <c r="BV111" s="15">
        <f>BU111*(1-IF(BV$2&lt;=2032,'MP-2016 factors'!DX92,HLOOKUP('MP-2016 factors'!$CE$2,'MP-2016 factors'!$CE$2:$CE$103,2+$A111-20)))</f>
        <v>0.82865801596987032</v>
      </c>
      <c r="BW111" s="15">
        <f>BV111*(1-IF(BW$2&lt;=2032,'MP-2016 factors'!DY92,HLOOKUP('MP-2016 factors'!$CE$2,'MP-2016 factors'!$CE$2:$CE$103,2+$A111-20)))</f>
        <v>0.82650350512834858</v>
      </c>
      <c r="BX111" s="15">
        <f>BW111*(1-IF(BX$2&lt;=2032,'MP-2016 factors'!DZ92,HLOOKUP('MP-2016 factors'!$CE$2,'MP-2016 factors'!$CE$2:$CE$103,2+$A111-20)))</f>
        <v>0.82435459601501482</v>
      </c>
      <c r="BY111" s="15">
        <f>BX111*(1-IF(BY$2&lt;=2032,'MP-2016 factors'!EA92,HLOOKUP('MP-2016 factors'!$CE$2,'MP-2016 factors'!$CE$2:$CE$103,2+$A111-20)))</f>
        <v>0.82221127406537575</v>
      </c>
      <c r="BZ111" s="15">
        <f>BY111*(1-IF(BZ$2&lt;=2032,'MP-2016 factors'!EB92,HLOOKUP('MP-2016 factors'!$CE$2,'MP-2016 factors'!$CE$2:$CE$103,2+$A111-20)))</f>
        <v>0.8200735247528057</v>
      </c>
      <c r="CA111" s="15">
        <f>BZ111*(1-IF(CA$2&lt;=2032,'MP-2016 factors'!EC92,HLOOKUP('MP-2016 factors'!$CE$2,'MP-2016 factors'!$CE$2:$CE$103,2+$A111-20)))</f>
        <v>0.81794133358844834</v>
      </c>
      <c r="CB111" s="15">
        <f>CA111*(1-IF(CB$2&lt;=2032,'MP-2016 factors'!ED92,HLOOKUP('MP-2016 factors'!$CE$2,'MP-2016 factors'!$CE$2:$CE$103,2+$A111-20)))</f>
        <v>0.81581468612111829</v>
      </c>
      <c r="CC111" s="15">
        <f>CB111*(1-IF(CC$2&lt;=2032,'MP-2016 factors'!EE92,HLOOKUP('MP-2016 factors'!$CE$2,'MP-2016 factors'!$CE$2:$CE$103,2+$A111-20)))</f>
        <v>0.81369356793720338</v>
      </c>
      <c r="CD111" s="15">
        <f>CC111*(1-IF(CD$2&lt;=2032,'MP-2016 factors'!EF92,HLOOKUP('MP-2016 factors'!$CE$2,'MP-2016 factors'!$CE$2:$CE$103,2+$A111-20)))</f>
        <v>0.81157796466056664</v>
      </c>
      <c r="CE111" s="15">
        <f>CD111*(1-IF(CE$2&lt;=2032,'MP-2016 factors'!EG92,HLOOKUP('MP-2016 factors'!$CE$2,'MP-2016 factors'!$CE$2:$CE$103,2+$A111-20)))</f>
        <v>0.80946786195244913</v>
      </c>
      <c r="CF111" s="15">
        <f>CE111*(1-IF(CF$2&lt;=2032,'MP-2016 factors'!EH92,HLOOKUP('MP-2016 factors'!$CE$2,'MP-2016 factors'!$CE$2:$CE$103,2+$A111-20)))</f>
        <v>0.80736324551137273</v>
      </c>
      <c r="CG111" s="15">
        <f>CF111*(1-IF(CG$2&lt;=2032,'MP-2016 factors'!EI92,HLOOKUP('MP-2016 factors'!$CE$2,'MP-2016 factors'!$CE$2:$CE$103,2+$A111-20)))</f>
        <v>0.80526410107304314</v>
      </c>
      <c r="CH111" s="15">
        <f>CG111*(1-IF(CH$2&lt;=2032,'MP-2016 factors'!EJ92,HLOOKUP('MP-2016 factors'!$CE$2,'MP-2016 factors'!$CE$2:$CE$103,2+$A111-20)))</f>
        <v>0.80317041441025316</v>
      </c>
      <c r="CI111" s="15">
        <f>CH111*(1-IF(CI$2&lt;=2032,'MP-2016 factors'!EK92,HLOOKUP('MP-2016 factors'!$CE$2,'MP-2016 factors'!$CE$2:$CE$103,2+$A111-20)))</f>
        <v>0.80108217133278647</v>
      </c>
      <c r="CJ111" s="15">
        <f>CI111*(1-IF(CJ$2&lt;=2032,'MP-2016 factors'!EL92,HLOOKUP('MP-2016 factors'!$CE$2,'MP-2016 factors'!$CE$2:$CE$103,2+$A111-20)))</f>
        <v>0.79899935768732122</v>
      </c>
      <c r="CK111" s="15">
        <f>CJ111*(1-IF(CK$2&lt;=2032,'MP-2016 factors'!EM92,HLOOKUP('MP-2016 factors'!$CE$2,'MP-2016 factors'!$CE$2:$CE$103,2+$A111-20)))</f>
        <v>0.79692195935733412</v>
      </c>
      <c r="CL111" s="15">
        <f>CK111*(1-IF(CL$2&lt;=2032,'MP-2016 factors'!EN92,HLOOKUP('MP-2016 factors'!$CE$2,'MP-2016 factors'!$CE$2:$CE$103,2+$A111-20)))</f>
        <v>0.79484996226300497</v>
      </c>
      <c r="CM111" s="15">
        <f>CL111*(1-IF(CM$2&lt;=2032,'MP-2016 factors'!EO92,HLOOKUP('MP-2016 factors'!$CE$2,'MP-2016 factors'!$CE$2:$CE$103,2+$A111-20)))</f>
        <v>0.79278335236112107</v>
      </c>
      <c r="CN111" s="15">
        <f>CM111*(1-IF(CN$2&lt;=2032,'MP-2016 factors'!EP92,HLOOKUP('MP-2016 factors'!$CE$2,'MP-2016 factors'!$CE$2:$CE$103,2+$A111-20)))</f>
        <v>0.79072211564498207</v>
      </c>
      <c r="CO111" s="15">
        <f>CN111*(1-IF(CO$2&lt;=2032,'MP-2016 factors'!EQ92,HLOOKUP('MP-2016 factors'!$CE$2,'MP-2016 factors'!$CE$2:$CE$103,2+$A111-20)))</f>
        <v>0.78866623814430503</v>
      </c>
      <c r="CP111" s="15">
        <f>CO111*(1-IF(CP$2&lt;=2032,'MP-2016 factors'!ER92,HLOOKUP('MP-2016 factors'!$CE$2,'MP-2016 factors'!$CE$2:$CE$103,2+$A111-20)))</f>
        <v>0.78661570592512975</v>
      </c>
      <c r="CQ111" s="15">
        <f>CP111*(1-IF(CQ$2&lt;=2032,'MP-2016 factors'!ES92,HLOOKUP('MP-2016 factors'!$CE$2,'MP-2016 factors'!$CE$2:$CE$103,2+$A111-20)))</f>
        <v>0.78457050508972437</v>
      </c>
      <c r="CR111" s="15">
        <f>CQ111*(1-IF(CR$2&lt;=2032,'MP-2016 factors'!ET92,HLOOKUP('MP-2016 factors'!$CE$2,'MP-2016 factors'!$CE$2:$CE$103,2+$A111-20)))</f>
        <v>0.78253062177649102</v>
      </c>
      <c r="CS111" s="15">
        <f>CR111*(1-IF(CS$2&lt;=2032,'MP-2016 factors'!EU92,HLOOKUP('MP-2016 factors'!$CE$2,'MP-2016 factors'!$CE$2:$CE$103,2+$A111-20)))</f>
        <v>0.78049604215987212</v>
      </c>
      <c r="CT111" s="15">
        <f>CS111*(1-IF(CT$2&lt;=2032,'MP-2016 factors'!EV92,HLOOKUP('MP-2016 factors'!$CE$2,'MP-2016 factors'!$CE$2:$CE$103,2+$A111-20)))</f>
        <v>0.77846675245025643</v>
      </c>
      <c r="CU111" s="15">
        <f>CT111*(1-IF(CU$2&lt;=2032,'MP-2016 factors'!EW92,HLOOKUP('MP-2016 factors'!$CE$2,'MP-2016 factors'!$CE$2:$CE$103,2+$A111-20)))</f>
        <v>0.77644273889388571</v>
      </c>
      <c r="CV111" s="15">
        <f>CU111*(1-IF(CV$2&lt;=2032,'MP-2016 factors'!EX92,HLOOKUP('MP-2016 factors'!$CE$2,'MP-2016 factors'!$CE$2:$CE$103,2+$A111-20)))</f>
        <v>0.77442398777276156</v>
      </c>
      <c r="CW111" s="15">
        <f>CV111*(1-IF(CW$2&lt;=2032,'MP-2016 factors'!EY92,HLOOKUP('MP-2016 factors'!$CE$2,'MP-2016 factors'!$CE$2:$CE$103,2+$A111-20)))</f>
        <v>0.77241048540455237</v>
      </c>
      <c r="CX111" s="15">
        <f>CW111*(1-IF(CX$2&lt;=2032,'MP-2016 factors'!EZ92,HLOOKUP('MP-2016 factors'!$CE$2,'MP-2016 factors'!$CE$2:$CE$103,2+$A111-20)))</f>
        <v>0.77040221814250054</v>
      </c>
      <c r="CY111" s="15">
        <f>CX111*(1-IF(CY$2&lt;=2032,'MP-2016 factors'!FA92,HLOOKUP('MP-2016 factors'!$CE$2,'MP-2016 factors'!$CE$2:$CE$103,2+$A111-20)))</f>
        <v>0.76839917237532995</v>
      </c>
      <c r="CZ111" s="15">
        <f>CY111*(1-IF(CZ$2&lt;=2032,'MP-2016 factors'!FB92,HLOOKUP('MP-2016 factors'!$CE$2,'MP-2016 factors'!$CE$2:$CE$103,2+$A111-20)))</f>
        <v>0.76640133452715409</v>
      </c>
      <c r="DA111" s="15">
        <f>CZ111*(1-IF(DA$2&lt;=2032,'MP-2016 factors'!FC92,HLOOKUP('MP-2016 factors'!$CE$2,'MP-2016 factors'!$CE$2:$CE$103,2+$A111-20)))</f>
        <v>0.7644086910573834</v>
      </c>
      <c r="DB111" s="15">
        <f>DA111*(1-IF(DB$2&lt;=2032,'MP-2016 factors'!FD92,HLOOKUP('MP-2016 factors'!$CE$2,'MP-2016 factors'!$CE$2:$CE$103,2+$A111-20)))</f>
        <v>0.7624212284606342</v>
      </c>
      <c r="DC111" s="15">
        <f>DB111*(1-IF(DC$2&lt;=2032,'MP-2016 factors'!FE92,HLOOKUP('MP-2016 factors'!$CE$2,'MP-2016 factors'!$CE$2:$CE$103,2+$A111-20)))</f>
        <v>0.76043893326663647</v>
      </c>
      <c r="DD111" s="15">
        <f>DC111*(1-IF(DD$2&lt;=2032,'MP-2016 factors'!FF92,HLOOKUP('MP-2016 factors'!$CE$2,'MP-2016 factors'!$CE$2:$CE$103,2+$A111-20)))</f>
        <v>0.75846179204014319</v>
      </c>
      <c r="DE111" s="15">
        <f>DD111*(1-IF(DE$2&lt;=2032,'MP-2016 factors'!FG92,HLOOKUP('MP-2016 factors'!$CE$2,'MP-2016 factors'!$CE$2:$CE$103,2+$A111-20)))</f>
        <v>0.75648979138083883</v>
      </c>
      <c r="DF111" s="15">
        <f>DE111*(1-IF(DF$2&lt;=2032,'MP-2016 factors'!FH92,HLOOKUP('MP-2016 factors'!$CE$2,'MP-2016 factors'!$CE$2:$CE$103,2+$A111-20)))</f>
        <v>0.75452291792324866</v>
      </c>
    </row>
    <row r="112" spans="1:110" x14ac:dyDescent="0.25">
      <c r="A112">
        <f t="shared" si="17"/>
        <v>110</v>
      </c>
      <c r="B112" s="15">
        <v>1</v>
      </c>
      <c r="C112" s="15">
        <f>B112*(1-IF(C$2&lt;=2032,'MP-2016 factors'!BE93,HLOOKUP('MP-2016 factors'!$CE$2,'MP-2016 factors'!$CE$2:$CE$103,2+$A112-20)))</f>
        <v>0.99870000000000003</v>
      </c>
      <c r="D112" s="15">
        <f>C112*(1-IF(D$2&lt;=2032,'MP-2016 factors'!BF93,HLOOKUP('MP-2016 factors'!$CE$2,'MP-2016 factors'!$CE$2:$CE$103,2+$A112-20)))</f>
        <v>0.99710208</v>
      </c>
      <c r="E112" s="15">
        <f>D112*(1-IF(E$2&lt;=2032,'MP-2016 factors'!BG93,HLOOKUP('MP-2016 factors'!$CE$2,'MP-2016 factors'!$CE$2:$CE$103,2+$A112-20)))</f>
        <v>0.99520758604799997</v>
      </c>
      <c r="F112" s="15">
        <f>E112*(1-IF(F$2&lt;=2032,'MP-2016 factors'!BH93,HLOOKUP('MP-2016 factors'!$CE$2,'MP-2016 factors'!$CE$2:$CE$103,2+$A112-20)))</f>
        <v>0.99301812935869438</v>
      </c>
      <c r="G112" s="15">
        <f>F112*(1-IF(G$2&lt;=2032,'MP-2016 factors'!BI93,HLOOKUP('MP-2016 factors'!$CE$2,'MP-2016 factors'!$CE$2:$CE$103,2+$A112-20)))</f>
        <v>0.99053558403529773</v>
      </c>
      <c r="H112" s="15">
        <f>G112*(1-IF(H$2&lt;=2032,'MP-2016 factors'!BJ93,HLOOKUP('MP-2016 factors'!$CE$2,'MP-2016 factors'!$CE$2:$CE$103,2+$A112-20)))</f>
        <v>0.98786113795840236</v>
      </c>
      <c r="I112" s="15">
        <f>H112*(1-IF(I$2&lt;=2032,'MP-2016 factors'!BK93,HLOOKUP('MP-2016 factors'!$CE$2,'MP-2016 factors'!$CE$2:$CE$103,2+$A112-20)))</f>
        <v>0.9848975545445271</v>
      </c>
      <c r="J112" s="15">
        <f>I112*(1-IF(J$2&lt;=2032,'MP-2016 factors'!BL93,HLOOKUP('MP-2016 factors'!$CE$2,'MP-2016 factors'!$CE$2:$CE$103,2+$A112-20)))</f>
        <v>0.98204135163634798</v>
      </c>
      <c r="K112" s="15">
        <f>J112*(1-IF(K$2&lt;=2032,'MP-2016 factors'!BM93,HLOOKUP('MP-2016 factors'!$CE$2,'MP-2016 factors'!$CE$2:$CE$103,2+$A112-20)))</f>
        <v>0.97938983998692986</v>
      </c>
      <c r="L112" s="15">
        <f>K112*(1-IF(L$2&lt;=2032,'MP-2016 factors'!BN93,HLOOKUP('MP-2016 factors'!$CE$2,'MP-2016 factors'!$CE$2:$CE$103,2+$A112-20)))</f>
        <v>0.97684342640296384</v>
      </c>
      <c r="M112" s="15">
        <f>L112*(1-IF(M$2&lt;=2032,'MP-2016 factors'!BO93,HLOOKUP('MP-2016 factors'!$CE$2,'MP-2016 factors'!$CE$2:$CE$103,2+$A112-20)))</f>
        <v>0.97440131783695649</v>
      </c>
      <c r="N112" s="15">
        <f>M112*(1-IF(N$2&lt;=2032,'MP-2016 factors'!BP93,HLOOKUP('MP-2016 factors'!$CE$2,'MP-2016 factors'!$CE$2:$CE$103,2+$A112-20)))</f>
        <v>0.97206275467414782</v>
      </c>
      <c r="O112" s="15">
        <f>N112*(1-IF(O$2&lt;=2032,'MP-2016 factors'!BQ93,HLOOKUP('MP-2016 factors'!$CE$2,'MP-2016 factors'!$CE$2:$CE$103,2+$A112-20)))</f>
        <v>0.96992421661386474</v>
      </c>
      <c r="P112" s="15">
        <f>O112*(1-IF(P$2&lt;=2032,'MP-2016 factors'!BR93,HLOOKUP('MP-2016 factors'!$CE$2,'MP-2016 factors'!$CE$2:$CE$103,2+$A112-20)))</f>
        <v>0.96788737575897565</v>
      </c>
      <c r="Q112" s="15">
        <f>P112*(1-IF(Q$2&lt;=2032,'MP-2016 factors'!BS93,HLOOKUP('MP-2016 factors'!$CE$2,'MP-2016 factors'!$CE$2:$CE$103,2+$A112-20)))</f>
        <v>0.96585481226988179</v>
      </c>
      <c r="R112" s="15">
        <f>Q112*(1-IF(R$2&lt;=2032,'MP-2016 factors'!BT93,HLOOKUP('MP-2016 factors'!$CE$2,'MP-2016 factors'!$CE$2:$CE$103,2+$A112-20)))</f>
        <v>0.96392310264534198</v>
      </c>
      <c r="S112" s="15">
        <f>R112*(1-IF(S$2&lt;=2032,'MP-2016 factors'!BU93,HLOOKUP('MP-2016 factors'!$CE$2,'MP-2016 factors'!$CE$2:$CE$103,2+$A112-20)))</f>
        <v>0.96199525644005124</v>
      </c>
      <c r="T112" s="15">
        <f>S112*(1-IF(T$2&lt;=2032,'MP-2016 factors'!BV93,HLOOKUP('MP-2016 factors'!$CE$2,'MP-2016 factors'!$CE$2:$CE$103,2+$A112-20)))</f>
        <v>0.96007126592717118</v>
      </c>
      <c r="U112" s="15">
        <f>T112*(1-IF(U$2&lt;=2032,'MP-2016 factors'!BW93,HLOOKUP('MP-2016 factors'!$CE$2,'MP-2016 factors'!$CE$2:$CE$103,2+$A112-20)))</f>
        <v>0.95815112339531683</v>
      </c>
      <c r="V112" s="15">
        <f>U112*(1-IF(V$2&lt;=2032,'MP-2016 factors'!BX93,HLOOKUP('MP-2016 factors'!$CE$2,'MP-2016 factors'!$CE$2:$CE$103,2+$A112-20)))</f>
        <v>0.9562348211485262</v>
      </c>
      <c r="W112" s="15">
        <f>V112*(1-IF(W$2&lt;=2032,'MP-2016 factors'!BY93,HLOOKUP('MP-2016 factors'!$CE$2,'MP-2016 factors'!$CE$2:$CE$103,2+$A112-20)))</f>
        <v>0.95432235150622913</v>
      </c>
      <c r="X112" s="15">
        <f>W112*(1-IF(X$2&lt;=2032,'MP-2016 factors'!BZ93,HLOOKUP('MP-2016 factors'!$CE$2,'MP-2016 factors'!$CE$2:$CE$103,2+$A112-20)))</f>
        <v>0.95241370680321669</v>
      </c>
      <c r="Y112" s="15">
        <f>X112*(1-IF(Y$2&lt;=2032,'MP-2016 factors'!CA93,HLOOKUP('MP-2016 factors'!$CE$2,'MP-2016 factors'!$CE$2:$CE$103,2+$A112-20)))</f>
        <v>0.95050887938961026</v>
      </c>
      <c r="Z112" s="15">
        <f>Y112*(1-IF(Z$2&lt;=2032,'MP-2016 factors'!CB93,HLOOKUP('MP-2016 factors'!$CE$2,'MP-2016 factors'!$CE$2:$CE$103,2+$A112-20)))</f>
        <v>0.948607861630831</v>
      </c>
      <c r="AA112" s="15">
        <f>Z112*(1-IF(AA$2&lt;=2032,'MP-2016 factors'!CC93,HLOOKUP('MP-2016 factors'!$CE$2,'MP-2016 factors'!$CE$2:$CE$103,2+$A112-20)))</f>
        <v>0.94671064590756937</v>
      </c>
      <c r="AB112" s="15">
        <f>AA112*(1-IF(AB$2&lt;=2032,'MP-2016 factors'!CD93,HLOOKUP('MP-2016 factors'!$CE$2,'MP-2016 factors'!$CE$2:$CE$103,2+$A112-20)))</f>
        <v>0.94472255355116352</v>
      </c>
      <c r="AC112" s="15">
        <f>AB112*(1-IF(AC$2&lt;=2032,'MP-2016 factors'!CE93,HLOOKUP('MP-2016 factors'!$CE$2,'MP-2016 factors'!$CE$2:$CE$103,2+$A112-20)))</f>
        <v>0.94273863618870613</v>
      </c>
      <c r="AD112" s="15">
        <f>AC112*(1-IF(AD$2&lt;=2032,'MP-2016 factors'!CF93,HLOOKUP('MP-2016 factors'!$CE$2,'MP-2016 factors'!$CE$2:$CE$103,2+$A112-20)))</f>
        <v>0.94075888505270988</v>
      </c>
      <c r="AE112" s="15">
        <f>AD112*(1-IF(AE$2&lt;=2032,'MP-2016 factors'!CG93,HLOOKUP('MP-2016 factors'!$CE$2,'MP-2016 factors'!$CE$2:$CE$103,2+$A112-20)))</f>
        <v>0.93878329139409922</v>
      </c>
      <c r="AF112" s="15">
        <f>AE112*(1-IF(AF$2&lt;=2032,'MP-2016 factors'!CH93,HLOOKUP('MP-2016 factors'!$CE$2,'MP-2016 factors'!$CE$2:$CE$103,2+$A112-20)))</f>
        <v>0.93681184648217164</v>
      </c>
      <c r="AG112" s="15">
        <f>AF112*(1-IF(AG$2&lt;=2032,'MP-2016 factors'!CI93,HLOOKUP('MP-2016 factors'!$CE$2,'MP-2016 factors'!$CE$2:$CE$103,2+$A112-20)))</f>
        <v>0.9348445416045591</v>
      </c>
      <c r="AH112" s="15">
        <f>AG112*(1-IF(AH$2&lt;=2032,'MP-2016 factors'!CJ93,HLOOKUP('MP-2016 factors'!$CE$2,'MP-2016 factors'!$CE$2:$CE$103,2+$A112-20)))</f>
        <v>0.93288136806718958</v>
      </c>
      <c r="AI112" s="15">
        <f>AH112*(1-IF(AI$2&lt;=2032,'MP-2016 factors'!CK93,HLOOKUP('MP-2016 factors'!$CE$2,'MP-2016 factors'!$CE$2:$CE$103,2+$A112-20)))</f>
        <v>0.93092231719424845</v>
      </c>
      <c r="AJ112" s="15">
        <f>AI112*(1-IF(AJ$2&lt;=2032,'MP-2016 factors'!CL93,HLOOKUP('MP-2016 factors'!$CE$2,'MP-2016 factors'!$CE$2:$CE$103,2+$A112-20)))</f>
        <v>0.92896738032814052</v>
      </c>
      <c r="AK112" s="15">
        <f>AJ112*(1-IF(AK$2&lt;=2032,'MP-2016 factors'!CM93,HLOOKUP('MP-2016 factors'!$CE$2,'MP-2016 factors'!$CE$2:$CE$103,2+$A112-20)))</f>
        <v>0.92701654882945139</v>
      </c>
      <c r="AL112" s="15">
        <f>AK112*(1-IF(AL$2&lt;=2032,'MP-2016 factors'!CN93,HLOOKUP('MP-2016 factors'!$CE$2,'MP-2016 factors'!$CE$2:$CE$103,2+$A112-20)))</f>
        <v>0.92506981407690958</v>
      </c>
      <c r="AM112" s="15">
        <f>AL112*(1-IF(AM$2&lt;=2032,'MP-2016 factors'!CO93,HLOOKUP('MP-2016 factors'!$CE$2,'MP-2016 factors'!$CE$2:$CE$103,2+$A112-20)))</f>
        <v>0.92312716746734813</v>
      </c>
      <c r="AN112" s="15">
        <f>AM112*(1-IF(AN$2&lt;=2032,'MP-2016 factors'!CP93,HLOOKUP('MP-2016 factors'!$CE$2,'MP-2016 factors'!$CE$2:$CE$103,2+$A112-20)))</f>
        <v>0.92118860041566675</v>
      </c>
      <c r="AO112" s="15">
        <f>AN112*(1-IF(AO$2&lt;=2032,'MP-2016 factors'!CQ93,HLOOKUP('MP-2016 factors'!$CE$2,'MP-2016 factors'!$CE$2:$CE$103,2+$A112-20)))</f>
        <v>0.91925410435479382</v>
      </c>
      <c r="AP112" s="15">
        <f>AO112*(1-IF(AP$2&lt;=2032,'MP-2016 factors'!CR93,HLOOKUP('MP-2016 factors'!$CE$2,'MP-2016 factors'!$CE$2:$CE$103,2+$A112-20)))</f>
        <v>0.9173236707356488</v>
      </c>
      <c r="AQ112" s="15">
        <f>AP112*(1-IF(AQ$2&lt;=2032,'MP-2016 factors'!CS93,HLOOKUP('MP-2016 factors'!$CE$2,'MP-2016 factors'!$CE$2:$CE$103,2+$A112-20)))</f>
        <v>0.91539729102710399</v>
      </c>
      <c r="AR112" s="15">
        <f>AQ112*(1-IF(AR$2&lt;=2032,'MP-2016 factors'!CT93,HLOOKUP('MP-2016 factors'!$CE$2,'MP-2016 factors'!$CE$2:$CE$103,2+$A112-20)))</f>
        <v>0.91347495671594703</v>
      </c>
      <c r="AS112" s="15">
        <f>AR112*(1-IF(AS$2&lt;=2032,'MP-2016 factors'!CU93,HLOOKUP('MP-2016 factors'!$CE$2,'MP-2016 factors'!$CE$2:$CE$103,2+$A112-20)))</f>
        <v>0.9115566593068436</v>
      </c>
      <c r="AT112" s="15">
        <f>AS112*(1-IF(AT$2&lt;=2032,'MP-2016 factors'!CV93,HLOOKUP('MP-2016 factors'!$CE$2,'MP-2016 factors'!$CE$2:$CE$103,2+$A112-20)))</f>
        <v>0.90964239032229921</v>
      </c>
      <c r="AU112" s="15">
        <f>AT112*(1-IF(AU$2&lt;=2032,'MP-2016 factors'!CW93,HLOOKUP('MP-2016 factors'!$CE$2,'MP-2016 factors'!$CE$2:$CE$103,2+$A112-20)))</f>
        <v>0.90773214130262236</v>
      </c>
      <c r="AV112" s="15">
        <f>AU112*(1-IF(AV$2&lt;=2032,'MP-2016 factors'!CX93,HLOOKUP('MP-2016 factors'!$CE$2,'MP-2016 factors'!$CE$2:$CE$103,2+$A112-20)))</f>
        <v>0.9058259038058869</v>
      </c>
      <c r="AW112" s="15">
        <f>AV112*(1-IF(AW$2&lt;=2032,'MP-2016 factors'!CY93,HLOOKUP('MP-2016 factors'!$CE$2,'MP-2016 factors'!$CE$2:$CE$103,2+$A112-20)))</f>
        <v>0.90392366940789459</v>
      </c>
      <c r="AX112" s="15">
        <f>AW112*(1-IF(AX$2&lt;=2032,'MP-2016 factors'!CZ93,HLOOKUP('MP-2016 factors'!$CE$2,'MP-2016 factors'!$CE$2:$CE$103,2+$A112-20)))</f>
        <v>0.90202542970213806</v>
      </c>
      <c r="AY112" s="15">
        <f>AX112*(1-IF(AY$2&lt;=2032,'MP-2016 factors'!DA93,HLOOKUP('MP-2016 factors'!$CE$2,'MP-2016 factors'!$CE$2:$CE$103,2+$A112-20)))</f>
        <v>0.90013117629976358</v>
      </c>
      <c r="AZ112" s="15">
        <f>AY112*(1-IF(AZ$2&lt;=2032,'MP-2016 factors'!DB93,HLOOKUP('MP-2016 factors'!$CE$2,'MP-2016 factors'!$CE$2:$CE$103,2+$A112-20)))</f>
        <v>0.89824090082953412</v>
      </c>
      <c r="BA112" s="15">
        <f>AZ112*(1-IF(BA$2&lt;=2032,'MP-2016 factors'!DC93,HLOOKUP('MP-2016 factors'!$CE$2,'MP-2016 factors'!$CE$2:$CE$103,2+$A112-20)))</f>
        <v>0.89635459493779213</v>
      </c>
      <c r="BB112" s="15">
        <f>BA112*(1-IF(BB$2&lt;=2032,'MP-2016 factors'!DD93,HLOOKUP('MP-2016 factors'!$CE$2,'MP-2016 factors'!$CE$2:$CE$103,2+$A112-20)))</f>
        <v>0.89447225028842281</v>
      </c>
      <c r="BC112" s="15">
        <f>BB112*(1-IF(BC$2&lt;=2032,'MP-2016 factors'!DE93,HLOOKUP('MP-2016 factors'!$CE$2,'MP-2016 factors'!$CE$2:$CE$103,2+$A112-20)))</f>
        <v>0.89259385856281714</v>
      </c>
      <c r="BD112" s="15">
        <f>BC112*(1-IF(BD$2&lt;=2032,'MP-2016 factors'!DF93,HLOOKUP('MP-2016 factors'!$CE$2,'MP-2016 factors'!$CE$2:$CE$103,2+$A112-20)))</f>
        <v>0.89071941145983524</v>
      </c>
      <c r="BE112" s="15">
        <f>BD112*(1-IF(BE$2&lt;=2032,'MP-2016 factors'!DG93,HLOOKUP('MP-2016 factors'!$CE$2,'MP-2016 factors'!$CE$2:$CE$103,2+$A112-20)))</f>
        <v>0.88884890069576961</v>
      </c>
      <c r="BF112" s="15">
        <f>BE112*(1-IF(BF$2&lt;=2032,'MP-2016 factors'!DH93,HLOOKUP('MP-2016 factors'!$CE$2,'MP-2016 factors'!$CE$2:$CE$103,2+$A112-20)))</f>
        <v>0.88698231800430849</v>
      </c>
      <c r="BG112" s="15">
        <f>BF112*(1-IF(BG$2&lt;=2032,'MP-2016 factors'!DI93,HLOOKUP('MP-2016 factors'!$CE$2,'MP-2016 factors'!$CE$2:$CE$103,2+$A112-20)))</f>
        <v>0.88511965513649948</v>
      </c>
      <c r="BH112" s="15">
        <f>BG112*(1-IF(BH$2&lt;=2032,'MP-2016 factors'!DJ93,HLOOKUP('MP-2016 factors'!$CE$2,'MP-2016 factors'!$CE$2:$CE$103,2+$A112-20)))</f>
        <v>0.88326090386071288</v>
      </c>
      <c r="BI112" s="15">
        <f>BH112*(1-IF(BI$2&lt;=2032,'MP-2016 factors'!DK93,HLOOKUP('MP-2016 factors'!$CE$2,'MP-2016 factors'!$CE$2:$CE$103,2+$A112-20)))</f>
        <v>0.88140605596260535</v>
      </c>
      <c r="BJ112" s="15">
        <f>BI112*(1-IF(BJ$2&lt;=2032,'MP-2016 factors'!DL93,HLOOKUP('MP-2016 factors'!$CE$2,'MP-2016 factors'!$CE$2:$CE$103,2+$A112-20)))</f>
        <v>0.8795551032450839</v>
      </c>
      <c r="BK112" s="15">
        <f>BJ112*(1-IF(BK$2&lt;=2032,'MP-2016 factors'!DM93,HLOOKUP('MP-2016 factors'!$CE$2,'MP-2016 factors'!$CE$2:$CE$103,2+$A112-20)))</f>
        <v>0.8777080375282692</v>
      </c>
      <c r="BL112" s="15">
        <f>BK112*(1-IF(BL$2&lt;=2032,'MP-2016 factors'!DN93,HLOOKUP('MP-2016 factors'!$CE$2,'MP-2016 factors'!$CE$2:$CE$103,2+$A112-20)))</f>
        <v>0.87586485064945985</v>
      </c>
      <c r="BM112" s="15">
        <f>BL112*(1-IF(BM$2&lt;=2032,'MP-2016 factors'!DO93,HLOOKUP('MP-2016 factors'!$CE$2,'MP-2016 factors'!$CE$2:$CE$103,2+$A112-20)))</f>
        <v>0.87402553446309594</v>
      </c>
      <c r="BN112" s="15">
        <f>BM112*(1-IF(BN$2&lt;=2032,'MP-2016 factors'!DP93,HLOOKUP('MP-2016 factors'!$CE$2,'MP-2016 factors'!$CE$2:$CE$103,2+$A112-20)))</f>
        <v>0.87219008084072347</v>
      </c>
      <c r="BO112" s="15">
        <f>BN112*(1-IF(BO$2&lt;=2032,'MP-2016 factors'!DQ93,HLOOKUP('MP-2016 factors'!$CE$2,'MP-2016 factors'!$CE$2:$CE$103,2+$A112-20)))</f>
        <v>0.87035848167095797</v>
      </c>
      <c r="BP112" s="15">
        <f>BO112*(1-IF(BP$2&lt;=2032,'MP-2016 factors'!DR93,HLOOKUP('MP-2016 factors'!$CE$2,'MP-2016 factors'!$CE$2:$CE$103,2+$A112-20)))</f>
        <v>0.86853072885944893</v>
      </c>
      <c r="BQ112" s="15">
        <f>BP112*(1-IF(BQ$2&lt;=2032,'MP-2016 factors'!DS93,HLOOKUP('MP-2016 factors'!$CE$2,'MP-2016 factors'!$CE$2:$CE$103,2+$A112-20)))</f>
        <v>0.86670681432884411</v>
      </c>
      <c r="BR112" s="15">
        <f>BQ112*(1-IF(BR$2&lt;=2032,'MP-2016 factors'!DT93,HLOOKUP('MP-2016 factors'!$CE$2,'MP-2016 factors'!$CE$2:$CE$103,2+$A112-20)))</f>
        <v>0.86488673001875349</v>
      </c>
      <c r="BS112" s="15">
        <f>BR112*(1-IF(BS$2&lt;=2032,'MP-2016 factors'!DU93,HLOOKUP('MP-2016 factors'!$CE$2,'MP-2016 factors'!$CE$2:$CE$103,2+$A112-20)))</f>
        <v>0.86307046788571407</v>
      </c>
      <c r="BT112" s="15">
        <f>BS112*(1-IF(BT$2&lt;=2032,'MP-2016 factors'!DV93,HLOOKUP('MP-2016 factors'!$CE$2,'MP-2016 factors'!$CE$2:$CE$103,2+$A112-20)))</f>
        <v>0.86125801990315409</v>
      </c>
      <c r="BU112" s="15">
        <f>BT112*(1-IF(BU$2&lt;=2032,'MP-2016 factors'!DW93,HLOOKUP('MP-2016 factors'!$CE$2,'MP-2016 factors'!$CE$2:$CE$103,2+$A112-20)))</f>
        <v>0.85944937806135746</v>
      </c>
      <c r="BV112" s="15">
        <f>BU112*(1-IF(BV$2&lt;=2032,'MP-2016 factors'!DX93,HLOOKUP('MP-2016 factors'!$CE$2,'MP-2016 factors'!$CE$2:$CE$103,2+$A112-20)))</f>
        <v>0.8576445343674286</v>
      </c>
      <c r="BW112" s="15">
        <f>BV112*(1-IF(BW$2&lt;=2032,'MP-2016 factors'!DY93,HLOOKUP('MP-2016 factors'!$CE$2,'MP-2016 factors'!$CE$2:$CE$103,2+$A112-20)))</f>
        <v>0.85584348084525697</v>
      </c>
      <c r="BX112" s="15">
        <f>BW112*(1-IF(BX$2&lt;=2032,'MP-2016 factors'!DZ93,HLOOKUP('MP-2016 factors'!$CE$2,'MP-2016 factors'!$CE$2:$CE$103,2+$A112-20)))</f>
        <v>0.85404620953548194</v>
      </c>
      <c r="BY112" s="15">
        <f>BX112*(1-IF(BY$2&lt;=2032,'MP-2016 factors'!EA93,HLOOKUP('MP-2016 factors'!$CE$2,'MP-2016 factors'!$CE$2:$CE$103,2+$A112-20)))</f>
        <v>0.85225271249545742</v>
      </c>
      <c r="BZ112" s="15">
        <f>BY112*(1-IF(BZ$2&lt;=2032,'MP-2016 factors'!EB93,HLOOKUP('MP-2016 factors'!$CE$2,'MP-2016 factors'!$CE$2:$CE$103,2+$A112-20)))</f>
        <v>0.85046298179921698</v>
      </c>
      <c r="CA112" s="15">
        <f>BZ112*(1-IF(CA$2&lt;=2032,'MP-2016 factors'!EC93,HLOOKUP('MP-2016 factors'!$CE$2,'MP-2016 factors'!$CE$2:$CE$103,2+$A112-20)))</f>
        <v>0.84867700953743863</v>
      </c>
      <c r="CB112" s="15">
        <f>CA112*(1-IF(CB$2&lt;=2032,'MP-2016 factors'!ED93,HLOOKUP('MP-2016 factors'!$CE$2,'MP-2016 factors'!$CE$2:$CE$103,2+$A112-20)))</f>
        <v>0.84689478781741001</v>
      </c>
      <c r="CC112" s="15">
        <f>CB112*(1-IF(CC$2&lt;=2032,'MP-2016 factors'!EE93,HLOOKUP('MP-2016 factors'!$CE$2,'MP-2016 factors'!$CE$2:$CE$103,2+$A112-20)))</f>
        <v>0.84511630876299348</v>
      </c>
      <c r="CD112" s="15">
        <f>CC112*(1-IF(CD$2&lt;=2032,'MP-2016 factors'!EF93,HLOOKUP('MP-2016 factors'!$CE$2,'MP-2016 factors'!$CE$2:$CE$103,2+$A112-20)))</f>
        <v>0.84334156451459119</v>
      </c>
      <c r="CE112" s="15">
        <f>CD112*(1-IF(CE$2&lt;=2032,'MP-2016 factors'!EG93,HLOOKUP('MP-2016 factors'!$CE$2,'MP-2016 factors'!$CE$2:$CE$103,2+$A112-20)))</f>
        <v>0.84157054722911051</v>
      </c>
      <c r="CF112" s="15">
        <f>CE112*(1-IF(CF$2&lt;=2032,'MP-2016 factors'!EH93,HLOOKUP('MP-2016 factors'!$CE$2,'MP-2016 factors'!$CE$2:$CE$103,2+$A112-20)))</f>
        <v>0.83980324907992943</v>
      </c>
      <c r="CG112" s="15">
        <f>CF112*(1-IF(CG$2&lt;=2032,'MP-2016 factors'!EI93,HLOOKUP('MP-2016 factors'!$CE$2,'MP-2016 factors'!$CE$2:$CE$103,2+$A112-20)))</f>
        <v>0.83803966225686155</v>
      </c>
      <c r="CH112" s="15">
        <f>CG112*(1-IF(CH$2&lt;=2032,'MP-2016 factors'!EJ93,HLOOKUP('MP-2016 factors'!$CE$2,'MP-2016 factors'!$CE$2:$CE$103,2+$A112-20)))</f>
        <v>0.83627977896612216</v>
      </c>
      <c r="CI112" s="15">
        <f>CH112*(1-IF(CI$2&lt;=2032,'MP-2016 factors'!EK93,HLOOKUP('MP-2016 factors'!$CE$2,'MP-2016 factors'!$CE$2:$CE$103,2+$A112-20)))</f>
        <v>0.83452359143029331</v>
      </c>
      <c r="CJ112" s="15">
        <f>CI112*(1-IF(CJ$2&lt;=2032,'MP-2016 factors'!EL93,HLOOKUP('MP-2016 factors'!$CE$2,'MP-2016 factors'!$CE$2:$CE$103,2+$A112-20)))</f>
        <v>0.83277109188828968</v>
      </c>
      <c r="CK112" s="15">
        <f>CJ112*(1-IF(CK$2&lt;=2032,'MP-2016 factors'!EM93,HLOOKUP('MP-2016 factors'!$CE$2,'MP-2016 factors'!$CE$2:$CE$103,2+$A112-20)))</f>
        <v>0.83102227259532424</v>
      </c>
      <c r="CL112" s="15">
        <f>CK112*(1-IF(CL$2&lt;=2032,'MP-2016 factors'!EN93,HLOOKUP('MP-2016 factors'!$CE$2,'MP-2016 factors'!$CE$2:$CE$103,2+$A112-20)))</f>
        <v>0.82927712582287405</v>
      </c>
      <c r="CM112" s="15">
        <f>CL112*(1-IF(CM$2&lt;=2032,'MP-2016 factors'!EO93,HLOOKUP('MP-2016 factors'!$CE$2,'MP-2016 factors'!$CE$2:$CE$103,2+$A112-20)))</f>
        <v>0.82753564385864598</v>
      </c>
      <c r="CN112" s="15">
        <f>CM112*(1-IF(CN$2&lt;=2032,'MP-2016 factors'!EP93,HLOOKUP('MP-2016 factors'!$CE$2,'MP-2016 factors'!$CE$2:$CE$103,2+$A112-20)))</f>
        <v>0.82579781900654281</v>
      </c>
      <c r="CO112" s="15">
        <f>CN112*(1-IF(CO$2&lt;=2032,'MP-2016 factors'!EQ93,HLOOKUP('MP-2016 factors'!$CE$2,'MP-2016 factors'!$CE$2:$CE$103,2+$A112-20)))</f>
        <v>0.82406364358662909</v>
      </c>
      <c r="CP112" s="15">
        <f>CO112*(1-IF(CP$2&lt;=2032,'MP-2016 factors'!ER93,HLOOKUP('MP-2016 factors'!$CE$2,'MP-2016 factors'!$CE$2:$CE$103,2+$A112-20)))</f>
        <v>0.82233310993509723</v>
      </c>
      <c r="CQ112" s="15">
        <f>CP112*(1-IF(CQ$2&lt;=2032,'MP-2016 factors'!ES93,HLOOKUP('MP-2016 factors'!$CE$2,'MP-2016 factors'!$CE$2:$CE$103,2+$A112-20)))</f>
        <v>0.82060621040423354</v>
      </c>
      <c r="CR112" s="15">
        <f>CQ112*(1-IF(CR$2&lt;=2032,'MP-2016 factors'!ET93,HLOOKUP('MP-2016 factors'!$CE$2,'MP-2016 factors'!$CE$2:$CE$103,2+$A112-20)))</f>
        <v>0.81888293736238471</v>
      </c>
      <c r="CS112" s="15">
        <f>CR112*(1-IF(CS$2&lt;=2032,'MP-2016 factors'!EU93,HLOOKUP('MP-2016 factors'!$CE$2,'MP-2016 factors'!$CE$2:$CE$103,2+$A112-20)))</f>
        <v>0.81716328319392373</v>
      </c>
      <c r="CT112" s="15">
        <f>CS112*(1-IF(CT$2&lt;=2032,'MP-2016 factors'!EV93,HLOOKUP('MP-2016 factors'!$CE$2,'MP-2016 factors'!$CE$2:$CE$103,2+$A112-20)))</f>
        <v>0.81544724029921645</v>
      </c>
      <c r="CU112" s="15">
        <f>CT112*(1-IF(CU$2&lt;=2032,'MP-2016 factors'!EW93,HLOOKUP('MP-2016 factors'!$CE$2,'MP-2016 factors'!$CE$2:$CE$103,2+$A112-20)))</f>
        <v>0.81373480109458807</v>
      </c>
      <c r="CV112" s="15">
        <f>CU112*(1-IF(CV$2&lt;=2032,'MP-2016 factors'!EX93,HLOOKUP('MP-2016 factors'!$CE$2,'MP-2016 factors'!$CE$2:$CE$103,2+$A112-20)))</f>
        <v>0.81202595801228949</v>
      </c>
      <c r="CW112" s="15">
        <f>CV112*(1-IF(CW$2&lt;=2032,'MP-2016 factors'!EY93,HLOOKUP('MP-2016 factors'!$CE$2,'MP-2016 factors'!$CE$2:$CE$103,2+$A112-20)))</f>
        <v>0.8103207035004637</v>
      </c>
      <c r="CX112" s="15">
        <f>CW112*(1-IF(CX$2&lt;=2032,'MP-2016 factors'!EZ93,HLOOKUP('MP-2016 factors'!$CE$2,'MP-2016 factors'!$CE$2:$CE$103,2+$A112-20)))</f>
        <v>0.80861903002311275</v>
      </c>
      <c r="CY112" s="15">
        <f>CX112*(1-IF(CY$2&lt;=2032,'MP-2016 factors'!FA93,HLOOKUP('MP-2016 factors'!$CE$2,'MP-2016 factors'!$CE$2:$CE$103,2+$A112-20)))</f>
        <v>0.80692093006006427</v>
      </c>
      <c r="CZ112" s="15">
        <f>CY112*(1-IF(CZ$2&lt;=2032,'MP-2016 factors'!FB93,HLOOKUP('MP-2016 factors'!$CE$2,'MP-2016 factors'!$CE$2:$CE$103,2+$A112-20)))</f>
        <v>0.80522639610693814</v>
      </c>
      <c r="DA112" s="15">
        <f>CZ112*(1-IF(DA$2&lt;=2032,'MP-2016 factors'!FC93,HLOOKUP('MP-2016 factors'!$CE$2,'MP-2016 factors'!$CE$2:$CE$103,2+$A112-20)))</f>
        <v>0.80353542067511352</v>
      </c>
      <c r="DB112" s="15">
        <f>DA112*(1-IF(DB$2&lt;=2032,'MP-2016 factors'!FD93,HLOOKUP('MP-2016 factors'!$CE$2,'MP-2016 factors'!$CE$2:$CE$103,2+$A112-20)))</f>
        <v>0.80184799629169579</v>
      </c>
      <c r="DC112" s="15">
        <f>DB112*(1-IF(DC$2&lt;=2032,'MP-2016 factors'!FE93,HLOOKUP('MP-2016 factors'!$CE$2,'MP-2016 factors'!$CE$2:$CE$103,2+$A112-20)))</f>
        <v>0.80016411549948319</v>
      </c>
      <c r="DD112" s="15">
        <f>DC112*(1-IF(DD$2&lt;=2032,'MP-2016 factors'!FF93,HLOOKUP('MP-2016 factors'!$CE$2,'MP-2016 factors'!$CE$2:$CE$103,2+$A112-20)))</f>
        <v>0.79848377085693423</v>
      </c>
      <c r="DE112" s="15">
        <f>DD112*(1-IF(DE$2&lt;=2032,'MP-2016 factors'!FG93,HLOOKUP('MP-2016 factors'!$CE$2,'MP-2016 factors'!$CE$2:$CE$103,2+$A112-20)))</f>
        <v>0.79680695493813469</v>
      </c>
      <c r="DF112" s="15">
        <f>DE112*(1-IF(DF$2&lt;=2032,'MP-2016 factors'!FH93,HLOOKUP('MP-2016 factors'!$CE$2,'MP-2016 factors'!$CE$2:$CE$103,2+$A112-20)))</f>
        <v>0.79513366033276467</v>
      </c>
    </row>
    <row r="113" spans="1:110" x14ac:dyDescent="0.25">
      <c r="A113">
        <f t="shared" si="17"/>
        <v>111</v>
      </c>
      <c r="B113" s="15">
        <v>1</v>
      </c>
      <c r="C113" s="15">
        <f>B113*(1-IF(C$2&lt;=2032,'MP-2016 factors'!BE94,HLOOKUP('MP-2016 factors'!$CE$2,'MP-2016 factors'!$CE$2:$CE$103,2+$A113-20)))</f>
        <v>0.999</v>
      </c>
      <c r="D113" s="15">
        <f>C113*(1-IF(D$2&lt;=2032,'MP-2016 factors'!BF94,HLOOKUP('MP-2016 factors'!$CE$2,'MP-2016 factors'!$CE$2:$CE$103,2+$A113-20)))</f>
        <v>0.99770130000000001</v>
      </c>
      <c r="E113" s="15">
        <f>D113*(1-IF(E$2&lt;=2032,'MP-2016 factors'!BG94,HLOOKUP('MP-2016 factors'!$CE$2,'MP-2016 factors'!$CE$2:$CE$103,2+$A113-20)))</f>
        <v>0.99620474805000003</v>
      </c>
      <c r="F113" s="15">
        <f>E113*(1-IF(F$2&lt;=2032,'MP-2016 factors'!BH94,HLOOKUP('MP-2016 factors'!$CE$2,'MP-2016 factors'!$CE$2:$CE$103,2+$A113-20)))</f>
        <v>0.99441157950351</v>
      </c>
      <c r="G113" s="15">
        <f>F113*(1-IF(G$2&lt;=2032,'MP-2016 factors'!BI94,HLOOKUP('MP-2016 factors'!$CE$2,'MP-2016 factors'!$CE$2:$CE$103,2+$A113-20)))</f>
        <v>0.99242275634450294</v>
      </c>
      <c r="H113" s="15">
        <f>G113*(1-IF(H$2&lt;=2032,'MP-2016 factors'!BJ94,HLOOKUP('MP-2016 factors'!$CE$2,'MP-2016 factors'!$CE$2:$CE$103,2+$A113-20)))</f>
        <v>0.99023942628054507</v>
      </c>
      <c r="I113" s="15">
        <f>H113*(1-IF(I$2&lt;=2032,'MP-2016 factors'!BK94,HLOOKUP('MP-2016 factors'!$CE$2,'MP-2016 factors'!$CE$2:$CE$103,2+$A113-20)))</f>
        <v>0.98786285165747179</v>
      </c>
      <c r="J113" s="15">
        <f>I113*(1-IF(J$2&lt;=2032,'MP-2016 factors'!BL94,HLOOKUP('MP-2016 factors'!$CE$2,'MP-2016 factors'!$CE$2:$CE$103,2+$A113-20)))</f>
        <v>0.98559076709865967</v>
      </c>
      <c r="K113" s="15">
        <f>J113*(1-IF(K$2&lt;=2032,'MP-2016 factors'!BM94,HLOOKUP('MP-2016 factors'!$CE$2,'MP-2016 factors'!$CE$2:$CE$103,2+$A113-20)))</f>
        <v>0.98342246741104267</v>
      </c>
      <c r="L113" s="15">
        <f>K113*(1-IF(L$2&lt;=2032,'MP-2016 factors'!BN94,HLOOKUP('MP-2016 factors'!$CE$2,'MP-2016 factors'!$CE$2:$CE$103,2+$A113-20)))</f>
        <v>0.98135728022947943</v>
      </c>
      <c r="M113" s="15">
        <f>L113*(1-IF(M$2&lt;=2032,'MP-2016 factors'!BO94,HLOOKUP('MP-2016 factors'!$CE$2,'MP-2016 factors'!$CE$2:$CE$103,2+$A113-20)))</f>
        <v>0.9793945656690205</v>
      </c>
      <c r="N113" s="15">
        <f>M113*(1-IF(N$2&lt;=2032,'MP-2016 factors'!BP94,HLOOKUP('MP-2016 factors'!$CE$2,'MP-2016 factors'!$CE$2:$CE$103,2+$A113-20)))</f>
        <v>0.97753371599424932</v>
      </c>
      <c r="O113" s="15">
        <f>N113*(1-IF(O$2&lt;=2032,'MP-2016 factors'!BQ94,HLOOKUP('MP-2016 factors'!$CE$2,'MP-2016 factors'!$CE$2:$CE$103,2+$A113-20)))</f>
        <v>0.97577415530545963</v>
      </c>
      <c r="P113" s="15">
        <f>O113*(1-IF(P$2&lt;=2032,'MP-2016 factors'!BR94,HLOOKUP('MP-2016 factors'!$CE$2,'MP-2016 factors'!$CE$2:$CE$103,2+$A113-20)))</f>
        <v>0.97411533924144034</v>
      </c>
      <c r="Q113" s="15">
        <f>P113*(1-IF(Q$2&lt;=2032,'MP-2016 factors'!BS94,HLOOKUP('MP-2016 factors'!$CE$2,'MP-2016 factors'!$CE$2:$CE$103,2+$A113-20)))</f>
        <v>0.97245934316472982</v>
      </c>
      <c r="R113" s="15">
        <f>Q113*(1-IF(R$2&lt;=2032,'MP-2016 factors'!BT94,HLOOKUP('MP-2016 factors'!$CE$2,'MP-2016 factors'!$CE$2:$CE$103,2+$A113-20)))</f>
        <v>0.97090340821566623</v>
      </c>
      <c r="S113" s="15">
        <f>R113*(1-IF(S$2&lt;=2032,'MP-2016 factors'!BU94,HLOOKUP('MP-2016 factors'!$CE$2,'MP-2016 factors'!$CE$2:$CE$103,2+$A113-20)))</f>
        <v>0.96934996276252117</v>
      </c>
      <c r="T113" s="15">
        <f>S113*(1-IF(T$2&lt;=2032,'MP-2016 factors'!BV94,HLOOKUP('MP-2016 factors'!$CE$2,'MP-2016 factors'!$CE$2:$CE$103,2+$A113-20)))</f>
        <v>0.96779900282210107</v>
      </c>
      <c r="U113" s="15">
        <f>T113*(1-IF(U$2&lt;=2032,'MP-2016 factors'!BW94,HLOOKUP('MP-2016 factors'!$CE$2,'MP-2016 factors'!$CE$2:$CE$103,2+$A113-20)))</f>
        <v>0.96625052441758563</v>
      </c>
      <c r="V113" s="15">
        <f>U113*(1-IF(V$2&lt;=2032,'MP-2016 factors'!BX94,HLOOKUP('MP-2016 factors'!$CE$2,'MP-2016 factors'!$CE$2:$CE$103,2+$A113-20)))</f>
        <v>0.96470452357851744</v>
      </c>
      <c r="W113" s="15">
        <f>V113*(1-IF(W$2&lt;=2032,'MP-2016 factors'!BY94,HLOOKUP('MP-2016 factors'!$CE$2,'MP-2016 factors'!$CE$2:$CE$103,2+$A113-20)))</f>
        <v>0.96316099634079178</v>
      </c>
      <c r="X113" s="15">
        <f>W113*(1-IF(X$2&lt;=2032,'MP-2016 factors'!BZ94,HLOOKUP('MP-2016 factors'!$CE$2,'MP-2016 factors'!$CE$2:$CE$103,2+$A113-20)))</f>
        <v>0.96161993874664642</v>
      </c>
      <c r="Y113" s="15">
        <f>X113*(1-IF(Y$2&lt;=2032,'MP-2016 factors'!CA94,HLOOKUP('MP-2016 factors'!$CE$2,'MP-2016 factors'!$CE$2:$CE$103,2+$A113-20)))</f>
        <v>0.96008134684465174</v>
      </c>
      <c r="Z113" s="15">
        <f>Y113*(1-IF(Z$2&lt;=2032,'MP-2016 factors'!CB94,HLOOKUP('MP-2016 factors'!$CE$2,'MP-2016 factors'!$CE$2:$CE$103,2+$A113-20)))</f>
        <v>0.95854521668970027</v>
      </c>
      <c r="AA113" s="15">
        <f>Z113*(1-IF(AA$2&lt;=2032,'MP-2016 factors'!CC94,HLOOKUP('MP-2016 factors'!$CE$2,'MP-2016 factors'!$CE$2:$CE$103,2+$A113-20)))</f>
        <v>0.95701154434299673</v>
      </c>
      <c r="AB113" s="15">
        <f>AA113*(1-IF(AB$2&lt;=2032,'MP-2016 factors'!CD94,HLOOKUP('MP-2016 factors'!$CE$2,'MP-2016 factors'!$CE$2:$CE$103,2+$A113-20)))</f>
        <v>0.95538462471761365</v>
      </c>
      <c r="AC113" s="15">
        <f>AB113*(1-IF(AC$2&lt;=2032,'MP-2016 factors'!CE94,HLOOKUP('MP-2016 factors'!$CE$2,'MP-2016 factors'!$CE$2:$CE$103,2+$A113-20)))</f>
        <v>0.95376047085559368</v>
      </c>
      <c r="AD113" s="15">
        <f>AC113*(1-IF(AD$2&lt;=2032,'MP-2016 factors'!CF94,HLOOKUP('MP-2016 factors'!$CE$2,'MP-2016 factors'!$CE$2:$CE$103,2+$A113-20)))</f>
        <v>0.95213907805513909</v>
      </c>
      <c r="AE113" s="15">
        <f>AD113*(1-IF(AE$2&lt;=2032,'MP-2016 factors'!CG94,HLOOKUP('MP-2016 factors'!$CE$2,'MP-2016 factors'!$CE$2:$CE$103,2+$A113-20)))</f>
        <v>0.95052044162244531</v>
      </c>
      <c r="AF113" s="15">
        <f>AE113*(1-IF(AF$2&lt;=2032,'MP-2016 factors'!CH94,HLOOKUP('MP-2016 factors'!$CE$2,'MP-2016 factors'!$CE$2:$CE$103,2+$A113-20)))</f>
        <v>0.94890455687168707</v>
      </c>
      <c r="AG113" s="15">
        <f>AF113*(1-IF(AG$2&lt;=2032,'MP-2016 factors'!CI94,HLOOKUP('MP-2016 factors'!$CE$2,'MP-2016 factors'!$CE$2:$CE$103,2+$A113-20)))</f>
        <v>0.94729141912500514</v>
      </c>
      <c r="AH113" s="15">
        <f>AG113*(1-IF(AH$2&lt;=2032,'MP-2016 factors'!CJ94,HLOOKUP('MP-2016 factors'!$CE$2,'MP-2016 factors'!$CE$2:$CE$103,2+$A113-20)))</f>
        <v>0.94568102371249263</v>
      </c>
      <c r="AI113" s="15">
        <f>AH113*(1-IF(AI$2&lt;=2032,'MP-2016 factors'!CK94,HLOOKUP('MP-2016 factors'!$CE$2,'MP-2016 factors'!$CE$2:$CE$103,2+$A113-20)))</f>
        <v>0.94407336597218139</v>
      </c>
      <c r="AJ113" s="15">
        <f>AI113*(1-IF(AJ$2&lt;=2032,'MP-2016 factors'!CL94,HLOOKUP('MP-2016 factors'!$CE$2,'MP-2016 factors'!$CE$2:$CE$103,2+$A113-20)))</f>
        <v>0.9424684412500286</v>
      </c>
      <c r="AK113" s="15">
        <f>AJ113*(1-IF(AK$2&lt;=2032,'MP-2016 factors'!CM94,HLOOKUP('MP-2016 factors'!$CE$2,'MP-2016 factors'!$CE$2:$CE$103,2+$A113-20)))</f>
        <v>0.94086624489990356</v>
      </c>
      <c r="AL113" s="15">
        <f>AK113*(1-IF(AL$2&lt;=2032,'MP-2016 factors'!CN94,HLOOKUP('MP-2016 factors'!$CE$2,'MP-2016 factors'!$CE$2:$CE$103,2+$A113-20)))</f>
        <v>0.93926677228357369</v>
      </c>
      <c r="AM113" s="15">
        <f>AL113*(1-IF(AM$2&lt;=2032,'MP-2016 factors'!CO94,HLOOKUP('MP-2016 factors'!$CE$2,'MP-2016 factors'!$CE$2:$CE$103,2+$A113-20)))</f>
        <v>0.93767001877069156</v>
      </c>
      <c r="AN113" s="15">
        <f>AM113*(1-IF(AN$2&lt;=2032,'MP-2016 factors'!CP94,HLOOKUP('MP-2016 factors'!$CE$2,'MP-2016 factors'!$CE$2:$CE$103,2+$A113-20)))</f>
        <v>0.93607597973878132</v>
      </c>
      <c r="AO113" s="15">
        <f>AN113*(1-IF(AO$2&lt;=2032,'MP-2016 factors'!CQ94,HLOOKUP('MP-2016 factors'!$CE$2,'MP-2016 factors'!$CE$2:$CE$103,2+$A113-20)))</f>
        <v>0.93448465057322538</v>
      </c>
      <c r="AP113" s="15">
        <f>AO113*(1-IF(AP$2&lt;=2032,'MP-2016 factors'!CR94,HLOOKUP('MP-2016 factors'!$CE$2,'MP-2016 factors'!$CE$2:$CE$103,2+$A113-20)))</f>
        <v>0.93289602666725091</v>
      </c>
      <c r="AQ113" s="15">
        <f>AP113*(1-IF(AQ$2&lt;=2032,'MP-2016 factors'!CS94,HLOOKUP('MP-2016 factors'!$CE$2,'MP-2016 factors'!$CE$2:$CE$103,2+$A113-20)))</f>
        <v>0.93131010342191656</v>
      </c>
      <c r="AR113" s="15">
        <f>AQ113*(1-IF(AR$2&lt;=2032,'MP-2016 factors'!CT94,HLOOKUP('MP-2016 factors'!$CE$2,'MP-2016 factors'!$CE$2:$CE$103,2+$A113-20)))</f>
        <v>0.92972687624609929</v>
      </c>
      <c r="AS113" s="15">
        <f>AR113*(1-IF(AS$2&lt;=2032,'MP-2016 factors'!CU94,HLOOKUP('MP-2016 factors'!$CE$2,'MP-2016 factors'!$CE$2:$CE$103,2+$A113-20)))</f>
        <v>0.92814634055648093</v>
      </c>
      <c r="AT113" s="15">
        <f>AS113*(1-IF(AT$2&lt;=2032,'MP-2016 factors'!CV94,HLOOKUP('MP-2016 factors'!$CE$2,'MP-2016 factors'!$CE$2:$CE$103,2+$A113-20)))</f>
        <v>0.92656849177753486</v>
      </c>
      <c r="AU113" s="15">
        <f>AT113*(1-IF(AU$2&lt;=2032,'MP-2016 factors'!CW94,HLOOKUP('MP-2016 factors'!$CE$2,'MP-2016 factors'!$CE$2:$CE$103,2+$A113-20)))</f>
        <v>0.92499332534151302</v>
      </c>
      <c r="AV113" s="15">
        <f>AU113*(1-IF(AV$2&lt;=2032,'MP-2016 factors'!CX94,HLOOKUP('MP-2016 factors'!$CE$2,'MP-2016 factors'!$CE$2:$CE$103,2+$A113-20)))</f>
        <v>0.92342083668843244</v>
      </c>
      <c r="AW113" s="15">
        <f>AV113*(1-IF(AW$2&lt;=2032,'MP-2016 factors'!CY94,HLOOKUP('MP-2016 factors'!$CE$2,'MP-2016 factors'!$CE$2:$CE$103,2+$A113-20)))</f>
        <v>0.92185102126606211</v>
      </c>
      <c r="AX113" s="15">
        <f>AW113*(1-IF(AX$2&lt;=2032,'MP-2016 factors'!CZ94,HLOOKUP('MP-2016 factors'!$CE$2,'MP-2016 factors'!$CE$2:$CE$103,2+$A113-20)))</f>
        <v>0.92028387452990978</v>
      </c>
      <c r="AY113" s="15">
        <f>AX113*(1-IF(AY$2&lt;=2032,'MP-2016 factors'!DA94,HLOOKUP('MP-2016 factors'!$CE$2,'MP-2016 factors'!$CE$2:$CE$103,2+$A113-20)))</f>
        <v>0.91871939194320895</v>
      </c>
      <c r="AZ113" s="15">
        <f>AY113*(1-IF(AZ$2&lt;=2032,'MP-2016 factors'!DB94,HLOOKUP('MP-2016 factors'!$CE$2,'MP-2016 factors'!$CE$2:$CE$103,2+$A113-20)))</f>
        <v>0.91715756897690548</v>
      </c>
      <c r="BA113" s="15">
        <f>AZ113*(1-IF(BA$2&lt;=2032,'MP-2016 factors'!DC94,HLOOKUP('MP-2016 factors'!$CE$2,'MP-2016 factors'!$CE$2:$CE$103,2+$A113-20)))</f>
        <v>0.91559840110964474</v>
      </c>
      <c r="BB113" s="15">
        <f>BA113*(1-IF(BB$2&lt;=2032,'MP-2016 factors'!DD94,HLOOKUP('MP-2016 factors'!$CE$2,'MP-2016 factors'!$CE$2:$CE$103,2+$A113-20)))</f>
        <v>0.91404188382775831</v>
      </c>
      <c r="BC113" s="15">
        <f>BB113*(1-IF(BC$2&lt;=2032,'MP-2016 factors'!DE94,HLOOKUP('MP-2016 factors'!$CE$2,'MP-2016 factors'!$CE$2:$CE$103,2+$A113-20)))</f>
        <v>0.91248801262525103</v>
      </c>
      <c r="BD113" s="15">
        <f>BC113*(1-IF(BD$2&lt;=2032,'MP-2016 factors'!DF94,HLOOKUP('MP-2016 factors'!$CE$2,'MP-2016 factors'!$CE$2:$CE$103,2+$A113-20)))</f>
        <v>0.91093678300378811</v>
      </c>
      <c r="BE113" s="15">
        <f>BD113*(1-IF(BE$2&lt;=2032,'MP-2016 factors'!DG94,HLOOKUP('MP-2016 factors'!$CE$2,'MP-2016 factors'!$CE$2:$CE$103,2+$A113-20)))</f>
        <v>0.9093881904726816</v>
      </c>
      <c r="BF113" s="15">
        <f>BE113*(1-IF(BF$2&lt;=2032,'MP-2016 factors'!DH94,HLOOKUP('MP-2016 factors'!$CE$2,'MP-2016 factors'!$CE$2:$CE$103,2+$A113-20)))</f>
        <v>0.90784223054887803</v>
      </c>
      <c r="BG113" s="15">
        <f>BF113*(1-IF(BG$2&lt;=2032,'MP-2016 factors'!DI94,HLOOKUP('MP-2016 factors'!$CE$2,'MP-2016 factors'!$CE$2:$CE$103,2+$A113-20)))</f>
        <v>0.90629889875694492</v>
      </c>
      <c r="BH113" s="15">
        <f>BG113*(1-IF(BH$2&lt;=2032,'MP-2016 factors'!DJ94,HLOOKUP('MP-2016 factors'!$CE$2,'MP-2016 factors'!$CE$2:$CE$103,2+$A113-20)))</f>
        <v>0.90475819062905805</v>
      </c>
      <c r="BI113" s="15">
        <f>BH113*(1-IF(BI$2&lt;=2032,'MP-2016 factors'!DK94,HLOOKUP('MP-2016 factors'!$CE$2,'MP-2016 factors'!$CE$2:$CE$103,2+$A113-20)))</f>
        <v>0.90322010170498856</v>
      </c>
      <c r="BJ113" s="15">
        <f>BI113*(1-IF(BJ$2&lt;=2032,'MP-2016 factors'!DL94,HLOOKUP('MP-2016 factors'!$CE$2,'MP-2016 factors'!$CE$2:$CE$103,2+$A113-20)))</f>
        <v>0.90168462753209</v>
      </c>
      <c r="BK113" s="15">
        <f>BJ113*(1-IF(BK$2&lt;=2032,'MP-2016 factors'!DM94,HLOOKUP('MP-2016 factors'!$CE$2,'MP-2016 factors'!$CE$2:$CE$103,2+$A113-20)))</f>
        <v>0.90015176366528538</v>
      </c>
      <c r="BL113" s="15">
        <f>BK113*(1-IF(BL$2&lt;=2032,'MP-2016 factors'!DN94,HLOOKUP('MP-2016 factors'!$CE$2,'MP-2016 factors'!$CE$2:$CE$103,2+$A113-20)))</f>
        <v>0.89862150566705434</v>
      </c>
      <c r="BM113" s="15">
        <f>BL113*(1-IF(BM$2&lt;=2032,'MP-2016 factors'!DO94,HLOOKUP('MP-2016 factors'!$CE$2,'MP-2016 factors'!$CE$2:$CE$103,2+$A113-20)))</f>
        <v>0.89709384910742029</v>
      </c>
      <c r="BN113" s="15">
        <f>BM113*(1-IF(BN$2&lt;=2032,'MP-2016 factors'!DP94,HLOOKUP('MP-2016 factors'!$CE$2,'MP-2016 factors'!$CE$2:$CE$103,2+$A113-20)))</f>
        <v>0.8955687895639376</v>
      </c>
      <c r="BO113" s="15">
        <f>BN113*(1-IF(BO$2&lt;=2032,'MP-2016 factors'!DQ94,HLOOKUP('MP-2016 factors'!$CE$2,'MP-2016 factors'!$CE$2:$CE$103,2+$A113-20)))</f>
        <v>0.89404632262167882</v>
      </c>
      <c r="BP113" s="15">
        <f>BO113*(1-IF(BP$2&lt;=2032,'MP-2016 factors'!DR94,HLOOKUP('MP-2016 factors'!$CE$2,'MP-2016 factors'!$CE$2:$CE$103,2+$A113-20)))</f>
        <v>0.89252644387322189</v>
      </c>
      <c r="BQ113" s="15">
        <f>BP113*(1-IF(BQ$2&lt;=2032,'MP-2016 factors'!DS94,HLOOKUP('MP-2016 factors'!$CE$2,'MP-2016 factors'!$CE$2:$CE$103,2+$A113-20)))</f>
        <v>0.89100914891863736</v>
      </c>
      <c r="BR113" s="15">
        <f>BQ113*(1-IF(BR$2&lt;=2032,'MP-2016 factors'!DT94,HLOOKUP('MP-2016 factors'!$CE$2,'MP-2016 factors'!$CE$2:$CE$103,2+$A113-20)))</f>
        <v>0.88949443336547562</v>
      </c>
      <c r="BS113" s="15">
        <f>BR113*(1-IF(BS$2&lt;=2032,'MP-2016 factors'!DU94,HLOOKUP('MP-2016 factors'!$CE$2,'MP-2016 factors'!$CE$2:$CE$103,2+$A113-20)))</f>
        <v>0.88798229282875429</v>
      </c>
      <c r="BT113" s="15">
        <f>BS113*(1-IF(BT$2&lt;=2032,'MP-2016 factors'!DV94,HLOOKUP('MP-2016 factors'!$CE$2,'MP-2016 factors'!$CE$2:$CE$103,2+$A113-20)))</f>
        <v>0.88647272293094537</v>
      </c>
      <c r="BU113" s="15">
        <f>BT113*(1-IF(BU$2&lt;=2032,'MP-2016 factors'!DW94,HLOOKUP('MP-2016 factors'!$CE$2,'MP-2016 factors'!$CE$2:$CE$103,2+$A113-20)))</f>
        <v>0.88496571930196277</v>
      </c>
      <c r="BV113" s="15">
        <f>BU113*(1-IF(BV$2&lt;=2032,'MP-2016 factors'!DX94,HLOOKUP('MP-2016 factors'!$CE$2,'MP-2016 factors'!$CE$2:$CE$103,2+$A113-20)))</f>
        <v>0.88346127757914938</v>
      </c>
      <c r="BW113" s="15">
        <f>BV113*(1-IF(BW$2&lt;=2032,'MP-2016 factors'!DY94,HLOOKUP('MP-2016 factors'!$CE$2,'MP-2016 factors'!$CE$2:$CE$103,2+$A113-20)))</f>
        <v>0.88195939340726481</v>
      </c>
      <c r="BX113" s="15">
        <f>BW113*(1-IF(BX$2&lt;=2032,'MP-2016 factors'!DZ94,HLOOKUP('MP-2016 factors'!$CE$2,'MP-2016 factors'!$CE$2:$CE$103,2+$A113-20)))</f>
        <v>0.88046006243847241</v>
      </c>
      <c r="BY113" s="15">
        <f>BX113*(1-IF(BY$2&lt;=2032,'MP-2016 factors'!EA94,HLOOKUP('MP-2016 factors'!$CE$2,'MP-2016 factors'!$CE$2:$CE$103,2+$A113-20)))</f>
        <v>0.87896328033232696</v>
      </c>
      <c r="BZ113" s="15">
        <f>BY113*(1-IF(BZ$2&lt;=2032,'MP-2016 factors'!EB94,HLOOKUP('MP-2016 factors'!$CE$2,'MP-2016 factors'!$CE$2:$CE$103,2+$A113-20)))</f>
        <v>0.87746904275576199</v>
      </c>
      <c r="CA113" s="15">
        <f>BZ113*(1-IF(CA$2&lt;=2032,'MP-2016 factors'!EC94,HLOOKUP('MP-2016 factors'!$CE$2,'MP-2016 factors'!$CE$2:$CE$103,2+$A113-20)))</f>
        <v>0.87597734538307714</v>
      </c>
      <c r="CB113" s="15">
        <f>CA113*(1-IF(CB$2&lt;=2032,'MP-2016 factors'!ED94,HLOOKUP('MP-2016 factors'!$CE$2,'MP-2016 factors'!$CE$2:$CE$103,2+$A113-20)))</f>
        <v>0.87448818389592586</v>
      </c>
      <c r="CC113" s="15">
        <f>CB113*(1-IF(CC$2&lt;=2032,'MP-2016 factors'!EE94,HLOOKUP('MP-2016 factors'!$CE$2,'MP-2016 factors'!$CE$2:$CE$103,2+$A113-20)))</f>
        <v>0.87300155398330281</v>
      </c>
      <c r="CD113" s="15">
        <f>CC113*(1-IF(CD$2&lt;=2032,'MP-2016 factors'!EF94,HLOOKUP('MP-2016 factors'!$CE$2,'MP-2016 factors'!$CE$2:$CE$103,2+$A113-20)))</f>
        <v>0.87151745134153114</v>
      </c>
      <c r="CE113" s="15">
        <f>CD113*(1-IF(CE$2&lt;=2032,'MP-2016 factors'!EG94,HLOOKUP('MP-2016 factors'!$CE$2,'MP-2016 factors'!$CE$2:$CE$103,2+$A113-20)))</f>
        <v>0.87003587167425045</v>
      </c>
      <c r="CF113" s="15">
        <f>CE113*(1-IF(CF$2&lt;=2032,'MP-2016 factors'!EH94,HLOOKUP('MP-2016 factors'!$CE$2,'MP-2016 factors'!$CE$2:$CE$103,2+$A113-20)))</f>
        <v>0.8685568106924042</v>
      </c>
      <c r="CG113" s="15">
        <f>CF113*(1-IF(CG$2&lt;=2032,'MP-2016 factors'!EI94,HLOOKUP('MP-2016 factors'!$CE$2,'MP-2016 factors'!$CE$2:$CE$103,2+$A113-20)))</f>
        <v>0.86708026411422712</v>
      </c>
      <c r="CH113" s="15">
        <f>CG113*(1-IF(CH$2&lt;=2032,'MP-2016 factors'!EJ94,HLOOKUP('MP-2016 factors'!$CE$2,'MP-2016 factors'!$CE$2:$CE$103,2+$A113-20)))</f>
        <v>0.86560622766523287</v>
      </c>
      <c r="CI113" s="15">
        <f>CH113*(1-IF(CI$2&lt;=2032,'MP-2016 factors'!EK94,HLOOKUP('MP-2016 factors'!$CE$2,'MP-2016 factors'!$CE$2:$CE$103,2+$A113-20)))</f>
        <v>0.8641346970782019</v>
      </c>
      <c r="CJ113" s="15">
        <f>CI113*(1-IF(CJ$2&lt;=2032,'MP-2016 factors'!EL94,HLOOKUP('MP-2016 factors'!$CE$2,'MP-2016 factors'!$CE$2:$CE$103,2+$A113-20)))</f>
        <v>0.86266566809316891</v>
      </c>
      <c r="CK113" s="15">
        <f>CJ113*(1-IF(CK$2&lt;=2032,'MP-2016 factors'!EM94,HLOOKUP('MP-2016 factors'!$CE$2,'MP-2016 factors'!$CE$2:$CE$103,2+$A113-20)))</f>
        <v>0.86119913645741053</v>
      </c>
      <c r="CL113" s="15">
        <f>CK113*(1-IF(CL$2&lt;=2032,'MP-2016 factors'!EN94,HLOOKUP('MP-2016 factors'!$CE$2,'MP-2016 factors'!$CE$2:$CE$103,2+$A113-20)))</f>
        <v>0.8597350979254329</v>
      </c>
      <c r="CM113" s="15">
        <f>CL113*(1-IF(CM$2&lt;=2032,'MP-2016 factors'!EO94,HLOOKUP('MP-2016 factors'!$CE$2,'MP-2016 factors'!$CE$2:$CE$103,2+$A113-20)))</f>
        <v>0.85827354825895963</v>
      </c>
      <c r="CN113" s="15">
        <f>CM113*(1-IF(CN$2&lt;=2032,'MP-2016 factors'!EP94,HLOOKUP('MP-2016 factors'!$CE$2,'MP-2016 factors'!$CE$2:$CE$103,2+$A113-20)))</f>
        <v>0.85681448322691933</v>
      </c>
      <c r="CO113" s="15">
        <f>CN113*(1-IF(CO$2&lt;=2032,'MP-2016 factors'!EQ94,HLOOKUP('MP-2016 factors'!$CE$2,'MP-2016 factors'!$CE$2:$CE$103,2+$A113-20)))</f>
        <v>0.85535789860543354</v>
      </c>
      <c r="CP113" s="15">
        <f>CO113*(1-IF(CP$2&lt;=2032,'MP-2016 factors'!ER94,HLOOKUP('MP-2016 factors'!$CE$2,'MP-2016 factors'!$CE$2:$CE$103,2+$A113-20)))</f>
        <v>0.85390379017780427</v>
      </c>
      <c r="CQ113" s="15">
        <f>CP113*(1-IF(CQ$2&lt;=2032,'MP-2016 factors'!ES94,HLOOKUP('MP-2016 factors'!$CE$2,'MP-2016 factors'!$CE$2:$CE$103,2+$A113-20)))</f>
        <v>0.85245215373450201</v>
      </c>
      <c r="CR113" s="15">
        <f>CQ113*(1-IF(CR$2&lt;=2032,'MP-2016 factors'!ET94,HLOOKUP('MP-2016 factors'!$CE$2,'MP-2016 factors'!$CE$2:$CE$103,2+$A113-20)))</f>
        <v>0.85100298507315331</v>
      </c>
      <c r="CS113" s="15">
        <f>CR113*(1-IF(CS$2&lt;=2032,'MP-2016 factors'!EU94,HLOOKUP('MP-2016 factors'!$CE$2,'MP-2016 factors'!$CE$2:$CE$103,2+$A113-20)))</f>
        <v>0.8495562799985289</v>
      </c>
      <c r="CT113" s="15">
        <f>CS113*(1-IF(CT$2&lt;=2032,'MP-2016 factors'!EV94,HLOOKUP('MP-2016 factors'!$CE$2,'MP-2016 factors'!$CE$2:$CE$103,2+$A113-20)))</f>
        <v>0.84811203432253135</v>
      </c>
      <c r="CU113" s="15">
        <f>CT113*(1-IF(CU$2&lt;=2032,'MP-2016 factors'!EW94,HLOOKUP('MP-2016 factors'!$CE$2,'MP-2016 factors'!$CE$2:$CE$103,2+$A113-20)))</f>
        <v>0.84667024386418299</v>
      </c>
      <c r="CV113" s="15">
        <f>CU113*(1-IF(CV$2&lt;=2032,'MP-2016 factors'!EX94,HLOOKUP('MP-2016 factors'!$CE$2,'MP-2016 factors'!$CE$2:$CE$103,2+$A113-20)))</f>
        <v>0.84523090444961391</v>
      </c>
      <c r="CW113" s="15">
        <f>CV113*(1-IF(CW$2&lt;=2032,'MP-2016 factors'!EY94,HLOOKUP('MP-2016 factors'!$CE$2,'MP-2016 factors'!$CE$2:$CE$103,2+$A113-20)))</f>
        <v>0.8437940119120495</v>
      </c>
      <c r="CX113" s="15">
        <f>CW113*(1-IF(CX$2&lt;=2032,'MP-2016 factors'!EZ94,HLOOKUP('MP-2016 factors'!$CE$2,'MP-2016 factors'!$CE$2:$CE$103,2+$A113-20)))</f>
        <v>0.84235956209179896</v>
      </c>
      <c r="CY113" s="15">
        <f>CX113*(1-IF(CY$2&lt;=2032,'MP-2016 factors'!FA94,HLOOKUP('MP-2016 factors'!$CE$2,'MP-2016 factors'!$CE$2:$CE$103,2+$A113-20)))</f>
        <v>0.84092755083624282</v>
      </c>
      <c r="CZ113" s="15">
        <f>CY113*(1-IF(CZ$2&lt;=2032,'MP-2016 factors'!FB94,HLOOKUP('MP-2016 factors'!$CE$2,'MP-2016 factors'!$CE$2:$CE$103,2+$A113-20)))</f>
        <v>0.83949797399982118</v>
      </c>
      <c r="DA113" s="15">
        <f>CZ113*(1-IF(DA$2&lt;=2032,'MP-2016 factors'!FC94,HLOOKUP('MP-2016 factors'!$CE$2,'MP-2016 factors'!$CE$2:$CE$103,2+$A113-20)))</f>
        <v>0.8380708274440215</v>
      </c>
      <c r="DB113" s="15">
        <f>DA113*(1-IF(DB$2&lt;=2032,'MP-2016 factors'!FD94,HLOOKUP('MP-2016 factors'!$CE$2,'MP-2016 factors'!$CE$2:$CE$103,2+$A113-20)))</f>
        <v>0.83664610703736664</v>
      </c>
      <c r="DC113" s="15">
        <f>DB113*(1-IF(DC$2&lt;=2032,'MP-2016 factors'!FE94,HLOOKUP('MP-2016 factors'!$CE$2,'MP-2016 factors'!$CE$2:$CE$103,2+$A113-20)))</f>
        <v>0.83522380865540313</v>
      </c>
      <c r="DD113" s="15">
        <f>DC113*(1-IF(DD$2&lt;=2032,'MP-2016 factors'!FF94,HLOOKUP('MP-2016 factors'!$CE$2,'MP-2016 factors'!$CE$2:$CE$103,2+$A113-20)))</f>
        <v>0.83380392818068894</v>
      </c>
      <c r="DE113" s="15">
        <f>DD113*(1-IF(DE$2&lt;=2032,'MP-2016 factors'!FG94,HLOOKUP('MP-2016 factors'!$CE$2,'MP-2016 factors'!$CE$2:$CE$103,2+$A113-20)))</f>
        <v>0.83238646150278173</v>
      </c>
      <c r="DF113" s="15">
        <f>DE113*(1-IF(DF$2&lt;=2032,'MP-2016 factors'!FH94,HLOOKUP('MP-2016 factors'!$CE$2,'MP-2016 factors'!$CE$2:$CE$103,2+$A113-20)))</f>
        <v>0.83097140451822693</v>
      </c>
    </row>
    <row r="114" spans="1:110" x14ac:dyDescent="0.25">
      <c r="A114">
        <f t="shared" si="17"/>
        <v>112</v>
      </c>
      <c r="B114" s="15">
        <v>1</v>
      </c>
      <c r="C114" s="15">
        <f>B114*(1-IF(C$2&lt;=2032,'MP-2016 factors'!BE95,HLOOKUP('MP-2016 factors'!$CE$2,'MP-2016 factors'!$CE$2:$CE$103,2+$A114-20)))</f>
        <v>0.99919999999999998</v>
      </c>
      <c r="D114" s="15">
        <f>C114*(1-IF(D$2&lt;=2032,'MP-2016 factors'!BF95,HLOOKUP('MP-2016 factors'!$CE$2,'MP-2016 factors'!$CE$2:$CE$103,2+$A114-20)))</f>
        <v>0.9982008</v>
      </c>
      <c r="E114" s="15">
        <f>D114*(1-IF(E$2&lt;=2032,'MP-2016 factors'!BG95,HLOOKUP('MP-2016 factors'!$CE$2,'MP-2016 factors'!$CE$2:$CE$103,2+$A114-20)))</f>
        <v>0.99700295904000003</v>
      </c>
      <c r="F114" s="15">
        <f>E114*(1-IF(F$2&lt;=2032,'MP-2016 factors'!BH95,HLOOKUP('MP-2016 factors'!$CE$2,'MP-2016 factors'!$CE$2:$CE$103,2+$A114-20)))</f>
        <v>0.99570685519324809</v>
      </c>
      <c r="G114" s="15">
        <f>F114*(1-IF(G$2&lt;=2032,'MP-2016 factors'!BI95,HLOOKUP('MP-2016 factors'!$CE$2,'MP-2016 factors'!$CE$2:$CE$103,2+$A114-20)))</f>
        <v>0.99421329491045829</v>
      </c>
      <c r="H114" s="15">
        <f>G114*(1-IF(H$2&lt;=2032,'MP-2016 factors'!BJ95,HLOOKUP('MP-2016 factors'!$CE$2,'MP-2016 factors'!$CE$2:$CE$103,2+$A114-20)))</f>
        <v>0.99262255363860152</v>
      </c>
      <c r="I114" s="15">
        <f>H114*(1-IF(I$2&lt;=2032,'MP-2016 factors'!BK95,HLOOKUP('MP-2016 factors'!$CE$2,'MP-2016 factors'!$CE$2:$CE$103,2+$A114-20)))</f>
        <v>0.99083583304205203</v>
      </c>
      <c r="J114" s="15">
        <f>I114*(1-IF(J$2&lt;=2032,'MP-2016 factors'!BL95,HLOOKUP('MP-2016 factors'!$CE$2,'MP-2016 factors'!$CE$2:$CE$103,2+$A114-20)))</f>
        <v>0.98915141212588054</v>
      </c>
      <c r="K114" s="15">
        <f>J114*(1-IF(K$2&lt;=2032,'MP-2016 factors'!BM95,HLOOKUP('MP-2016 factors'!$CE$2,'MP-2016 factors'!$CE$2:$CE$103,2+$A114-20)))</f>
        <v>0.98756876986647912</v>
      </c>
      <c r="L114" s="15">
        <f>K114*(1-IF(L$2&lt;=2032,'MP-2016 factors'!BN95,HLOOKUP('MP-2016 factors'!$CE$2,'MP-2016 factors'!$CE$2:$CE$103,2+$A114-20)))</f>
        <v>0.98598865983469275</v>
      </c>
      <c r="M114" s="15">
        <f>L114*(1-IF(M$2&lt;=2032,'MP-2016 factors'!BO95,HLOOKUP('MP-2016 factors'!$CE$2,'MP-2016 factors'!$CE$2:$CE$103,2+$A114-20)))</f>
        <v>0.98450967684494073</v>
      </c>
      <c r="N114" s="15">
        <f>M114*(1-IF(N$2&lt;=2032,'MP-2016 factors'!BP95,HLOOKUP('MP-2016 factors'!$CE$2,'MP-2016 factors'!$CE$2:$CE$103,2+$A114-20)))</f>
        <v>0.98313136329735784</v>
      </c>
      <c r="O114" s="15">
        <f>N114*(1-IF(O$2&lt;=2032,'MP-2016 factors'!BQ95,HLOOKUP('MP-2016 factors'!$CE$2,'MP-2016 factors'!$CE$2:$CE$103,2+$A114-20)))</f>
        <v>0.98185329252507125</v>
      </c>
      <c r="P114" s="15">
        <f>O114*(1-IF(P$2&lt;=2032,'MP-2016 factors'!BR95,HLOOKUP('MP-2016 factors'!$CE$2,'MP-2016 factors'!$CE$2:$CE$103,2+$A114-20)))</f>
        <v>0.98057688324478864</v>
      </c>
      <c r="Q114" s="15">
        <f>P114*(1-IF(Q$2&lt;=2032,'MP-2016 factors'!BS95,HLOOKUP('MP-2016 factors'!$CE$2,'MP-2016 factors'!$CE$2:$CE$103,2+$A114-20)))</f>
        <v>0.97940019098489495</v>
      </c>
      <c r="R114" s="15">
        <f>Q114*(1-IF(R$2&lt;=2032,'MP-2016 factors'!BT95,HLOOKUP('MP-2016 factors'!$CE$2,'MP-2016 factors'!$CE$2:$CE$103,2+$A114-20)))</f>
        <v>0.97822491075571305</v>
      </c>
      <c r="S114" s="15">
        <f>R114*(1-IF(S$2&lt;=2032,'MP-2016 factors'!BU95,HLOOKUP('MP-2016 factors'!$CE$2,'MP-2016 factors'!$CE$2:$CE$103,2+$A114-20)))</f>
        <v>0.97705104086280625</v>
      </c>
      <c r="T114" s="15">
        <f>S114*(1-IF(T$2&lt;=2032,'MP-2016 factors'!BV95,HLOOKUP('MP-2016 factors'!$CE$2,'MP-2016 factors'!$CE$2:$CE$103,2+$A114-20)))</f>
        <v>0.97587857961377089</v>
      </c>
      <c r="U114" s="15">
        <f>T114*(1-IF(U$2&lt;=2032,'MP-2016 factors'!BW95,HLOOKUP('MP-2016 factors'!$CE$2,'MP-2016 factors'!$CE$2:$CE$103,2+$A114-20)))</f>
        <v>0.97470752531823435</v>
      </c>
      <c r="V114" s="15">
        <f>U114*(1-IF(V$2&lt;=2032,'MP-2016 factors'!BX95,HLOOKUP('MP-2016 factors'!$CE$2,'MP-2016 factors'!$CE$2:$CE$103,2+$A114-20)))</f>
        <v>0.97353787628785249</v>
      </c>
      <c r="W114" s="15">
        <f>V114*(1-IF(W$2&lt;=2032,'MP-2016 factors'!BY95,HLOOKUP('MP-2016 factors'!$CE$2,'MP-2016 factors'!$CE$2:$CE$103,2+$A114-20)))</f>
        <v>0.97236963083630712</v>
      </c>
      <c r="X114" s="15">
        <f>W114*(1-IF(X$2&lt;=2032,'MP-2016 factors'!BZ95,HLOOKUP('MP-2016 factors'!$CE$2,'MP-2016 factors'!$CE$2:$CE$103,2+$A114-20)))</f>
        <v>0.97120278727930354</v>
      </c>
      <c r="Y114" s="15">
        <f>X114*(1-IF(Y$2&lt;=2032,'MP-2016 factors'!CA95,HLOOKUP('MP-2016 factors'!$CE$2,'MP-2016 factors'!$CE$2:$CE$103,2+$A114-20)))</f>
        <v>0.97003734393456842</v>
      </c>
      <c r="Z114" s="15">
        <f>Y114*(1-IF(Z$2&lt;=2032,'MP-2016 factors'!CB95,HLOOKUP('MP-2016 factors'!$CE$2,'MP-2016 factors'!$CE$2:$CE$103,2+$A114-20)))</f>
        <v>0.96887329912184694</v>
      </c>
      <c r="AA114" s="15">
        <f>Z114*(1-IF(AA$2&lt;=2032,'MP-2016 factors'!CC95,HLOOKUP('MP-2016 factors'!$CE$2,'MP-2016 factors'!$CE$2:$CE$103,2+$A114-20)))</f>
        <v>0.96771065116290078</v>
      </c>
      <c r="AB114" s="15">
        <f>AA114*(1-IF(AB$2&lt;=2032,'MP-2016 factors'!CD95,HLOOKUP('MP-2016 factors'!$CE$2,'MP-2016 factors'!$CE$2:$CE$103,2+$A114-20)))</f>
        <v>0.96654939838150533</v>
      </c>
      <c r="AC114" s="15">
        <f>AB114*(1-IF(AC$2&lt;=2032,'MP-2016 factors'!CE95,HLOOKUP('MP-2016 factors'!$CE$2,'MP-2016 factors'!$CE$2:$CE$103,2+$A114-20)))</f>
        <v>0.96529288416360937</v>
      </c>
      <c r="AD114" s="15">
        <f>AC114*(1-IF(AD$2&lt;=2032,'MP-2016 factors'!CF95,HLOOKUP('MP-2016 factors'!$CE$2,'MP-2016 factors'!$CE$2:$CE$103,2+$A114-20)))</f>
        <v>0.96403800341419665</v>
      </c>
      <c r="AE114" s="15">
        <f>AD114*(1-IF(AE$2&lt;=2032,'MP-2016 factors'!CG95,HLOOKUP('MP-2016 factors'!$CE$2,'MP-2016 factors'!$CE$2:$CE$103,2+$A114-20)))</f>
        <v>0.96278475400975827</v>
      </c>
      <c r="AF114" s="15">
        <f>AE114*(1-IF(AF$2&lt;=2032,'MP-2016 factors'!CH95,HLOOKUP('MP-2016 factors'!$CE$2,'MP-2016 factors'!$CE$2:$CE$103,2+$A114-20)))</f>
        <v>0.96153313382954564</v>
      </c>
      <c r="AG114" s="15">
        <f>AF114*(1-IF(AG$2&lt;=2032,'MP-2016 factors'!CI95,HLOOKUP('MP-2016 factors'!$CE$2,'MP-2016 factors'!$CE$2:$CE$103,2+$A114-20)))</f>
        <v>0.96028314075556731</v>
      </c>
      <c r="AH114" s="15">
        <f>AG114*(1-IF(AH$2&lt;=2032,'MP-2016 factors'!CJ95,HLOOKUP('MP-2016 factors'!$CE$2,'MP-2016 factors'!$CE$2:$CE$103,2+$A114-20)))</f>
        <v>0.95903477267258508</v>
      </c>
      <c r="AI114" s="15">
        <f>AH114*(1-IF(AI$2&lt;=2032,'MP-2016 factors'!CK95,HLOOKUP('MP-2016 factors'!$CE$2,'MP-2016 factors'!$CE$2:$CE$103,2+$A114-20)))</f>
        <v>0.95778802746811076</v>
      </c>
      <c r="AJ114" s="15">
        <f>AI114*(1-IF(AJ$2&lt;=2032,'MP-2016 factors'!CL95,HLOOKUP('MP-2016 factors'!$CE$2,'MP-2016 factors'!$CE$2:$CE$103,2+$A114-20)))</f>
        <v>0.95654290303240219</v>
      </c>
      <c r="AK114" s="15">
        <f>AJ114*(1-IF(AK$2&lt;=2032,'MP-2016 factors'!CM95,HLOOKUP('MP-2016 factors'!$CE$2,'MP-2016 factors'!$CE$2:$CE$103,2+$A114-20)))</f>
        <v>0.95529939725846014</v>
      </c>
      <c r="AL114" s="15">
        <f>AK114*(1-IF(AL$2&lt;=2032,'MP-2016 factors'!CN95,HLOOKUP('MP-2016 factors'!$CE$2,'MP-2016 factors'!$CE$2:$CE$103,2+$A114-20)))</f>
        <v>0.95405750804202416</v>
      </c>
      <c r="AM114" s="15">
        <f>AL114*(1-IF(AM$2&lt;=2032,'MP-2016 factors'!CO95,HLOOKUP('MP-2016 factors'!$CE$2,'MP-2016 factors'!$CE$2:$CE$103,2+$A114-20)))</f>
        <v>0.95281723328156953</v>
      </c>
      <c r="AN114" s="15">
        <f>AM114*(1-IF(AN$2&lt;=2032,'MP-2016 factors'!CP95,HLOOKUP('MP-2016 factors'!$CE$2,'MP-2016 factors'!$CE$2:$CE$103,2+$A114-20)))</f>
        <v>0.95157857087830355</v>
      </c>
      <c r="AO114" s="15">
        <f>AN114*(1-IF(AO$2&lt;=2032,'MP-2016 factors'!CQ95,HLOOKUP('MP-2016 factors'!$CE$2,'MP-2016 factors'!$CE$2:$CE$103,2+$A114-20)))</f>
        <v>0.95034151873616179</v>
      </c>
      <c r="AP114" s="15">
        <f>AO114*(1-IF(AP$2&lt;=2032,'MP-2016 factors'!CR95,HLOOKUP('MP-2016 factors'!$CE$2,'MP-2016 factors'!$CE$2:$CE$103,2+$A114-20)))</f>
        <v>0.94910607476180486</v>
      </c>
      <c r="AQ114" s="15">
        <f>AP114*(1-IF(AQ$2&lt;=2032,'MP-2016 factors'!CS95,HLOOKUP('MP-2016 factors'!$CE$2,'MP-2016 factors'!$CE$2:$CE$103,2+$A114-20)))</f>
        <v>0.94787223686461453</v>
      </c>
      <c r="AR114" s="15">
        <f>AQ114*(1-IF(AR$2&lt;=2032,'MP-2016 factors'!CT95,HLOOKUP('MP-2016 factors'!$CE$2,'MP-2016 factors'!$CE$2:$CE$103,2+$A114-20)))</f>
        <v>0.9466400029566906</v>
      </c>
      <c r="AS114" s="15">
        <f>AR114*(1-IF(AS$2&lt;=2032,'MP-2016 factors'!CU95,HLOOKUP('MP-2016 factors'!$CE$2,'MP-2016 factors'!$CE$2:$CE$103,2+$A114-20)))</f>
        <v>0.94540937095284694</v>
      </c>
      <c r="AT114" s="15">
        <f>AS114*(1-IF(AT$2&lt;=2032,'MP-2016 factors'!CV95,HLOOKUP('MP-2016 factors'!$CE$2,'MP-2016 factors'!$CE$2:$CE$103,2+$A114-20)))</f>
        <v>0.94418033877060825</v>
      </c>
      <c r="AU114" s="15">
        <f>AT114*(1-IF(AU$2&lt;=2032,'MP-2016 factors'!CW95,HLOOKUP('MP-2016 factors'!$CE$2,'MP-2016 factors'!$CE$2:$CE$103,2+$A114-20)))</f>
        <v>0.94295290433020651</v>
      </c>
      <c r="AV114" s="15">
        <f>AU114*(1-IF(AV$2&lt;=2032,'MP-2016 factors'!CX95,HLOOKUP('MP-2016 factors'!$CE$2,'MP-2016 factors'!$CE$2:$CE$103,2+$A114-20)))</f>
        <v>0.9417270655545773</v>
      </c>
      <c r="AW114" s="15">
        <f>AV114*(1-IF(AW$2&lt;=2032,'MP-2016 factors'!CY95,HLOOKUP('MP-2016 factors'!$CE$2,'MP-2016 factors'!$CE$2:$CE$103,2+$A114-20)))</f>
        <v>0.9405028203693564</v>
      </c>
      <c r="AX114" s="15">
        <f>AW114*(1-IF(AX$2&lt;=2032,'MP-2016 factors'!CZ95,HLOOKUP('MP-2016 factors'!$CE$2,'MP-2016 factors'!$CE$2:$CE$103,2+$A114-20)))</f>
        <v>0.93928016670287628</v>
      </c>
      <c r="AY114" s="15">
        <f>AX114*(1-IF(AY$2&lt;=2032,'MP-2016 factors'!DA95,HLOOKUP('MP-2016 factors'!$CE$2,'MP-2016 factors'!$CE$2:$CE$103,2+$A114-20)))</f>
        <v>0.93805910248616253</v>
      </c>
      <c r="AZ114" s="15">
        <f>AY114*(1-IF(AZ$2&lt;=2032,'MP-2016 factors'!DB95,HLOOKUP('MP-2016 factors'!$CE$2,'MP-2016 factors'!$CE$2:$CE$103,2+$A114-20)))</f>
        <v>0.93683962565293055</v>
      </c>
      <c r="BA114" s="15">
        <f>AZ114*(1-IF(BA$2&lt;=2032,'MP-2016 factors'!DC95,HLOOKUP('MP-2016 factors'!$CE$2,'MP-2016 factors'!$CE$2:$CE$103,2+$A114-20)))</f>
        <v>0.93562173413958172</v>
      </c>
      <c r="BB114" s="15">
        <f>BA114*(1-IF(BB$2&lt;=2032,'MP-2016 factors'!DD95,HLOOKUP('MP-2016 factors'!$CE$2,'MP-2016 factors'!$CE$2:$CE$103,2+$A114-20)))</f>
        <v>0.93440542588520026</v>
      </c>
      <c r="BC114" s="15">
        <f>BB114*(1-IF(BC$2&lt;=2032,'MP-2016 factors'!DE95,HLOOKUP('MP-2016 factors'!$CE$2,'MP-2016 factors'!$CE$2:$CE$103,2+$A114-20)))</f>
        <v>0.93319069883154948</v>
      </c>
      <c r="BD114" s="15">
        <f>BC114*(1-IF(BD$2&lt;=2032,'MP-2016 factors'!DF95,HLOOKUP('MP-2016 factors'!$CE$2,'MP-2016 factors'!$CE$2:$CE$103,2+$A114-20)))</f>
        <v>0.93197755092306844</v>
      </c>
      <c r="BE114" s="15">
        <f>BD114*(1-IF(BE$2&lt;=2032,'MP-2016 factors'!DG95,HLOOKUP('MP-2016 factors'!$CE$2,'MP-2016 factors'!$CE$2:$CE$103,2+$A114-20)))</f>
        <v>0.93076598010686851</v>
      </c>
      <c r="BF114" s="15">
        <f>BE114*(1-IF(BF$2&lt;=2032,'MP-2016 factors'!DH95,HLOOKUP('MP-2016 factors'!$CE$2,'MP-2016 factors'!$CE$2:$CE$103,2+$A114-20)))</f>
        <v>0.92955598433272957</v>
      </c>
      <c r="BG114" s="15">
        <f>BF114*(1-IF(BG$2&lt;=2032,'MP-2016 factors'!DI95,HLOOKUP('MP-2016 factors'!$CE$2,'MP-2016 factors'!$CE$2:$CE$103,2+$A114-20)))</f>
        <v>0.92834756155309706</v>
      </c>
      <c r="BH114" s="15">
        <f>BG114*(1-IF(BH$2&lt;=2032,'MP-2016 factors'!DJ95,HLOOKUP('MP-2016 factors'!$CE$2,'MP-2016 factors'!$CE$2:$CE$103,2+$A114-20)))</f>
        <v>0.92714070972307805</v>
      </c>
      <c r="BI114" s="15">
        <f>BH114*(1-IF(BI$2&lt;=2032,'MP-2016 factors'!DK95,HLOOKUP('MP-2016 factors'!$CE$2,'MP-2016 factors'!$CE$2:$CE$103,2+$A114-20)))</f>
        <v>0.92593542680043806</v>
      </c>
      <c r="BJ114" s="15">
        <f>BI114*(1-IF(BJ$2&lt;=2032,'MP-2016 factors'!DL95,HLOOKUP('MP-2016 factors'!$CE$2,'MP-2016 factors'!$CE$2:$CE$103,2+$A114-20)))</f>
        <v>0.92473171074559757</v>
      </c>
      <c r="BK114" s="15">
        <f>BJ114*(1-IF(BK$2&lt;=2032,'MP-2016 factors'!DM95,HLOOKUP('MP-2016 factors'!$CE$2,'MP-2016 factors'!$CE$2:$CE$103,2+$A114-20)))</f>
        <v>0.9235295595216283</v>
      </c>
      <c r="BL114" s="15">
        <f>BK114*(1-IF(BL$2&lt;=2032,'MP-2016 factors'!DN95,HLOOKUP('MP-2016 factors'!$CE$2,'MP-2016 factors'!$CE$2:$CE$103,2+$A114-20)))</f>
        <v>0.92232897109425016</v>
      </c>
      <c r="BM114" s="15">
        <f>BL114*(1-IF(BM$2&lt;=2032,'MP-2016 factors'!DO95,HLOOKUP('MP-2016 factors'!$CE$2,'MP-2016 factors'!$CE$2:$CE$103,2+$A114-20)))</f>
        <v>0.92112994343182764</v>
      </c>
      <c r="BN114" s="15">
        <f>BM114*(1-IF(BN$2&lt;=2032,'MP-2016 factors'!DP95,HLOOKUP('MP-2016 factors'!$CE$2,'MP-2016 factors'!$CE$2:$CE$103,2+$A114-20)))</f>
        <v>0.9199324745053663</v>
      </c>
      <c r="BO114" s="15">
        <f>BN114*(1-IF(BO$2&lt;=2032,'MP-2016 factors'!DQ95,HLOOKUP('MP-2016 factors'!$CE$2,'MP-2016 factors'!$CE$2:$CE$103,2+$A114-20)))</f>
        <v>0.91873656228850931</v>
      </c>
      <c r="BP114" s="15">
        <f>BO114*(1-IF(BP$2&lt;=2032,'MP-2016 factors'!DR95,HLOOKUP('MP-2016 factors'!$CE$2,'MP-2016 factors'!$CE$2:$CE$103,2+$A114-20)))</f>
        <v>0.91754220475753423</v>
      </c>
      <c r="BQ114" s="15">
        <f>BP114*(1-IF(BQ$2&lt;=2032,'MP-2016 factors'!DS95,HLOOKUP('MP-2016 factors'!$CE$2,'MP-2016 factors'!$CE$2:$CE$103,2+$A114-20)))</f>
        <v>0.91634939989134945</v>
      </c>
      <c r="BR114" s="15">
        <f>BQ114*(1-IF(BR$2&lt;=2032,'MP-2016 factors'!DT95,HLOOKUP('MP-2016 factors'!$CE$2,'MP-2016 factors'!$CE$2:$CE$103,2+$A114-20)))</f>
        <v>0.91515814567149067</v>
      </c>
      <c r="BS114" s="15">
        <f>BR114*(1-IF(BS$2&lt;=2032,'MP-2016 factors'!DU95,HLOOKUP('MP-2016 factors'!$CE$2,'MP-2016 factors'!$CE$2:$CE$103,2+$A114-20)))</f>
        <v>0.91396844008211775</v>
      </c>
      <c r="BT114" s="15">
        <f>BS114*(1-IF(BT$2&lt;=2032,'MP-2016 factors'!DV95,HLOOKUP('MP-2016 factors'!$CE$2,'MP-2016 factors'!$CE$2:$CE$103,2+$A114-20)))</f>
        <v>0.91278028111001097</v>
      </c>
      <c r="BU114" s="15">
        <f>BT114*(1-IF(BU$2&lt;=2032,'MP-2016 factors'!DW95,HLOOKUP('MP-2016 factors'!$CE$2,'MP-2016 factors'!$CE$2:$CE$103,2+$A114-20)))</f>
        <v>0.91159366674456799</v>
      </c>
      <c r="BV114" s="15">
        <f>BU114*(1-IF(BV$2&lt;=2032,'MP-2016 factors'!DX95,HLOOKUP('MP-2016 factors'!$CE$2,'MP-2016 factors'!$CE$2:$CE$103,2+$A114-20)))</f>
        <v>0.91040859497780002</v>
      </c>
      <c r="BW114" s="15">
        <f>BV114*(1-IF(BW$2&lt;=2032,'MP-2016 factors'!DY95,HLOOKUP('MP-2016 factors'!$CE$2,'MP-2016 factors'!$CE$2:$CE$103,2+$A114-20)))</f>
        <v>0.90922506380432888</v>
      </c>
      <c r="BX114" s="15">
        <f>BW114*(1-IF(BX$2&lt;=2032,'MP-2016 factors'!DZ95,HLOOKUP('MP-2016 factors'!$CE$2,'MP-2016 factors'!$CE$2:$CE$103,2+$A114-20)))</f>
        <v>0.90804307122138328</v>
      </c>
      <c r="BY114" s="15">
        <f>BX114*(1-IF(BY$2&lt;=2032,'MP-2016 factors'!EA95,HLOOKUP('MP-2016 factors'!$CE$2,'MP-2016 factors'!$CE$2:$CE$103,2+$A114-20)))</f>
        <v>0.90686261522879552</v>
      </c>
      <c r="BZ114" s="15">
        <f>BY114*(1-IF(BZ$2&lt;=2032,'MP-2016 factors'!EB95,HLOOKUP('MP-2016 factors'!$CE$2,'MP-2016 factors'!$CE$2:$CE$103,2+$A114-20)))</f>
        <v>0.90568369382899816</v>
      </c>
      <c r="CA114" s="15">
        <f>BZ114*(1-IF(CA$2&lt;=2032,'MP-2016 factors'!EC95,HLOOKUP('MP-2016 factors'!$CE$2,'MP-2016 factors'!$CE$2:$CE$103,2+$A114-20)))</f>
        <v>0.90450630502702045</v>
      </c>
      <c r="CB114" s="15">
        <f>CA114*(1-IF(CB$2&lt;=2032,'MP-2016 factors'!ED95,HLOOKUP('MP-2016 factors'!$CE$2,'MP-2016 factors'!$CE$2:$CE$103,2+$A114-20)))</f>
        <v>0.90333044683048536</v>
      </c>
      <c r="CC114" s="15">
        <f>CB114*(1-IF(CC$2&lt;=2032,'MP-2016 factors'!EE95,HLOOKUP('MP-2016 factors'!$CE$2,'MP-2016 factors'!$CE$2:$CE$103,2+$A114-20)))</f>
        <v>0.90215611724960576</v>
      </c>
      <c r="CD114" s="15">
        <f>CC114*(1-IF(CD$2&lt;=2032,'MP-2016 factors'!EF95,HLOOKUP('MP-2016 factors'!$CE$2,'MP-2016 factors'!$CE$2:$CE$103,2+$A114-20)))</f>
        <v>0.90098331429718126</v>
      </c>
      <c r="CE114" s="15">
        <f>CD114*(1-IF(CE$2&lt;=2032,'MP-2016 factors'!EG95,HLOOKUP('MP-2016 factors'!$CE$2,'MP-2016 factors'!$CE$2:$CE$103,2+$A114-20)))</f>
        <v>0.89981203598859494</v>
      </c>
      <c r="CF114" s="15">
        <f>CE114*(1-IF(CF$2&lt;=2032,'MP-2016 factors'!EH95,HLOOKUP('MP-2016 factors'!$CE$2,'MP-2016 factors'!$CE$2:$CE$103,2+$A114-20)))</f>
        <v>0.89864228034180982</v>
      </c>
      <c r="CG114" s="15">
        <f>CF114*(1-IF(CG$2&lt;=2032,'MP-2016 factors'!EI95,HLOOKUP('MP-2016 factors'!$CE$2,'MP-2016 factors'!$CE$2:$CE$103,2+$A114-20)))</f>
        <v>0.89747404537736553</v>
      </c>
      <c r="CH114" s="15">
        <f>CG114*(1-IF(CH$2&lt;=2032,'MP-2016 factors'!EJ95,HLOOKUP('MP-2016 factors'!$CE$2,'MP-2016 factors'!$CE$2:$CE$103,2+$A114-20)))</f>
        <v>0.89630732911837496</v>
      </c>
      <c r="CI114" s="15">
        <f>CH114*(1-IF(CI$2&lt;=2032,'MP-2016 factors'!EK95,HLOOKUP('MP-2016 factors'!$CE$2,'MP-2016 factors'!$CE$2:$CE$103,2+$A114-20)))</f>
        <v>0.89514212959052109</v>
      </c>
      <c r="CJ114" s="15">
        <f>CI114*(1-IF(CJ$2&lt;=2032,'MP-2016 factors'!EL95,HLOOKUP('MP-2016 factors'!$CE$2,'MP-2016 factors'!$CE$2:$CE$103,2+$A114-20)))</f>
        <v>0.89397844482205346</v>
      </c>
      <c r="CK114" s="15">
        <f>CJ114*(1-IF(CK$2&lt;=2032,'MP-2016 factors'!EM95,HLOOKUP('MP-2016 factors'!$CE$2,'MP-2016 factors'!$CE$2:$CE$103,2+$A114-20)))</f>
        <v>0.89281627284378484</v>
      </c>
      <c r="CL114" s="15">
        <f>CK114*(1-IF(CL$2&lt;=2032,'MP-2016 factors'!EN95,HLOOKUP('MP-2016 factors'!$CE$2,'MP-2016 factors'!$CE$2:$CE$103,2+$A114-20)))</f>
        <v>0.89165561168908791</v>
      </c>
      <c r="CM114" s="15">
        <f>CL114*(1-IF(CM$2&lt;=2032,'MP-2016 factors'!EO95,HLOOKUP('MP-2016 factors'!$CE$2,'MP-2016 factors'!$CE$2:$CE$103,2+$A114-20)))</f>
        <v>0.8904964593938921</v>
      </c>
      <c r="CN114" s="15">
        <f>CM114*(1-IF(CN$2&lt;=2032,'MP-2016 factors'!EP95,HLOOKUP('MP-2016 factors'!$CE$2,'MP-2016 factors'!$CE$2:$CE$103,2+$A114-20)))</f>
        <v>0.88933881399668002</v>
      </c>
      <c r="CO114" s="15">
        <f>CN114*(1-IF(CO$2&lt;=2032,'MP-2016 factors'!EQ95,HLOOKUP('MP-2016 factors'!$CE$2,'MP-2016 factors'!$CE$2:$CE$103,2+$A114-20)))</f>
        <v>0.88818267353848435</v>
      </c>
      <c r="CP114" s="15">
        <f>CO114*(1-IF(CP$2&lt;=2032,'MP-2016 factors'!ER95,HLOOKUP('MP-2016 factors'!$CE$2,'MP-2016 factors'!$CE$2:$CE$103,2+$A114-20)))</f>
        <v>0.88702803606288438</v>
      </c>
      <c r="CQ114" s="15">
        <f>CP114*(1-IF(CQ$2&lt;=2032,'MP-2016 factors'!ES95,HLOOKUP('MP-2016 factors'!$CE$2,'MP-2016 factors'!$CE$2:$CE$103,2+$A114-20)))</f>
        <v>0.88587489961600263</v>
      </c>
      <c r="CR114" s="15">
        <f>CQ114*(1-IF(CR$2&lt;=2032,'MP-2016 factors'!ET95,HLOOKUP('MP-2016 factors'!$CE$2,'MP-2016 factors'!$CE$2:$CE$103,2+$A114-20)))</f>
        <v>0.88472326224650188</v>
      </c>
      <c r="CS114" s="15">
        <f>CR114*(1-IF(CS$2&lt;=2032,'MP-2016 factors'!EU95,HLOOKUP('MP-2016 factors'!$CE$2,'MP-2016 factors'!$CE$2:$CE$103,2+$A114-20)))</f>
        <v>0.88357312200558147</v>
      </c>
      <c r="CT114" s="15">
        <f>CS114*(1-IF(CT$2&lt;=2032,'MP-2016 factors'!EV95,HLOOKUP('MP-2016 factors'!$CE$2,'MP-2016 factors'!$CE$2:$CE$103,2+$A114-20)))</f>
        <v>0.88242447694697423</v>
      </c>
      <c r="CU114" s="15">
        <f>CT114*(1-IF(CU$2&lt;=2032,'MP-2016 factors'!EW95,HLOOKUP('MP-2016 factors'!$CE$2,'MP-2016 factors'!$CE$2:$CE$103,2+$A114-20)))</f>
        <v>0.88127732512694323</v>
      </c>
      <c r="CV114" s="15">
        <f>CU114*(1-IF(CV$2&lt;=2032,'MP-2016 factors'!EX95,HLOOKUP('MP-2016 factors'!$CE$2,'MP-2016 factors'!$CE$2:$CE$103,2+$A114-20)))</f>
        <v>0.88013166460427827</v>
      </c>
      <c r="CW114" s="15">
        <f>CV114*(1-IF(CW$2&lt;=2032,'MP-2016 factors'!EY95,HLOOKUP('MP-2016 factors'!$CE$2,'MP-2016 factors'!$CE$2:$CE$103,2+$A114-20)))</f>
        <v>0.8789874934402927</v>
      </c>
      <c r="CX114" s="15">
        <f>CW114*(1-IF(CX$2&lt;=2032,'MP-2016 factors'!EZ95,HLOOKUP('MP-2016 factors'!$CE$2,'MP-2016 factors'!$CE$2:$CE$103,2+$A114-20)))</f>
        <v>0.87784480969882039</v>
      </c>
      <c r="CY114" s="15">
        <f>CX114*(1-IF(CY$2&lt;=2032,'MP-2016 factors'!FA95,HLOOKUP('MP-2016 factors'!$CE$2,'MP-2016 factors'!$CE$2:$CE$103,2+$A114-20)))</f>
        <v>0.87670361144621201</v>
      </c>
      <c r="CZ114" s="15">
        <f>CY114*(1-IF(CZ$2&lt;=2032,'MP-2016 factors'!FB95,HLOOKUP('MP-2016 factors'!$CE$2,'MP-2016 factors'!$CE$2:$CE$103,2+$A114-20)))</f>
        <v>0.87556389675133195</v>
      </c>
      <c r="DA114" s="15">
        <f>CZ114*(1-IF(DA$2&lt;=2032,'MP-2016 factors'!FC95,HLOOKUP('MP-2016 factors'!$CE$2,'MP-2016 factors'!$CE$2:$CE$103,2+$A114-20)))</f>
        <v>0.8744256636855553</v>
      </c>
      <c r="DB114" s="15">
        <f>DA114*(1-IF(DB$2&lt;=2032,'MP-2016 factors'!FD95,HLOOKUP('MP-2016 factors'!$CE$2,'MP-2016 factors'!$CE$2:$CE$103,2+$A114-20)))</f>
        <v>0.87328891032276412</v>
      </c>
      <c r="DC114" s="15">
        <f>DB114*(1-IF(DC$2&lt;=2032,'MP-2016 factors'!FE95,HLOOKUP('MP-2016 factors'!$CE$2,'MP-2016 factors'!$CE$2:$CE$103,2+$A114-20)))</f>
        <v>0.8721536347393446</v>
      </c>
      <c r="DD114" s="15">
        <f>DC114*(1-IF(DD$2&lt;=2032,'MP-2016 factors'!FF95,HLOOKUP('MP-2016 factors'!$CE$2,'MP-2016 factors'!$CE$2:$CE$103,2+$A114-20)))</f>
        <v>0.87101983501418345</v>
      </c>
      <c r="DE114" s="15">
        <f>DD114*(1-IF(DE$2&lt;=2032,'MP-2016 factors'!FG95,HLOOKUP('MP-2016 factors'!$CE$2,'MP-2016 factors'!$CE$2:$CE$103,2+$A114-20)))</f>
        <v>0.86988750922866509</v>
      </c>
      <c r="DF114" s="15">
        <f>DE114*(1-IF(DF$2&lt;=2032,'MP-2016 factors'!FH95,HLOOKUP('MP-2016 factors'!$CE$2,'MP-2016 factors'!$CE$2:$CE$103,2+$A114-20)))</f>
        <v>0.8687566554666678</v>
      </c>
    </row>
    <row r="115" spans="1:110" x14ac:dyDescent="0.25">
      <c r="A115">
        <f t="shared" si="17"/>
        <v>113</v>
      </c>
      <c r="B115" s="15">
        <v>1</v>
      </c>
      <c r="C115" s="15">
        <f>B115*(1-IF(C$2&lt;=2032,'MP-2016 factors'!BE96,HLOOKUP('MP-2016 factors'!$CE$2,'MP-2016 factors'!$CE$2:$CE$103,2+$A115-20)))</f>
        <v>0.99950000000000006</v>
      </c>
      <c r="D115" s="15">
        <f>C115*(1-IF(D$2&lt;=2032,'MP-2016 factors'!BF96,HLOOKUP('MP-2016 factors'!$CE$2,'MP-2016 factors'!$CE$2:$CE$103,2+$A115-20)))</f>
        <v>0.99890029999999996</v>
      </c>
      <c r="E115" s="15">
        <f>D115*(1-IF(E$2&lt;=2032,'MP-2016 factors'!BG96,HLOOKUP('MP-2016 factors'!$CE$2,'MP-2016 factors'!$CE$2:$CE$103,2+$A115-20)))</f>
        <v>0.9981011797599999</v>
      </c>
      <c r="F115" s="15">
        <f>E115*(1-IF(F$2&lt;=2032,'MP-2016 factors'!BH96,HLOOKUP('MP-2016 factors'!$CE$2,'MP-2016 factors'!$CE$2:$CE$103,2+$A115-20)))</f>
        <v>0.99720288869821594</v>
      </c>
      <c r="G115" s="15">
        <f>F115*(1-IF(G$2&lt;=2032,'MP-2016 factors'!BI96,HLOOKUP('MP-2016 factors'!$CE$2,'MP-2016 factors'!$CE$2:$CE$103,2+$A115-20)))</f>
        <v>0.99620568580951774</v>
      </c>
      <c r="H115" s="15">
        <f>G115*(1-IF(H$2&lt;=2032,'MP-2016 factors'!BJ96,HLOOKUP('MP-2016 factors'!$CE$2,'MP-2016 factors'!$CE$2:$CE$103,2+$A115-20)))</f>
        <v>0.99510985955512732</v>
      </c>
      <c r="I115" s="15">
        <f>H115*(1-IF(I$2&lt;=2032,'MP-2016 factors'!BK96,HLOOKUP('MP-2016 factors'!$CE$2,'MP-2016 factors'!$CE$2:$CE$103,2+$A115-20)))</f>
        <v>0.99391572772366121</v>
      </c>
      <c r="J115" s="15">
        <f>I115*(1-IF(J$2&lt;=2032,'MP-2016 factors'!BL96,HLOOKUP('MP-2016 factors'!$CE$2,'MP-2016 factors'!$CE$2:$CE$103,2+$A115-20)))</f>
        <v>0.99282242042316515</v>
      </c>
      <c r="K115" s="15">
        <f>J115*(1-IF(K$2&lt;=2032,'MP-2016 factors'!BM96,HLOOKUP('MP-2016 factors'!$CE$2,'MP-2016 factors'!$CE$2:$CE$103,2+$A115-20)))</f>
        <v>0.9917303157606997</v>
      </c>
      <c r="L115" s="15">
        <f>K115*(1-IF(L$2&lt;=2032,'MP-2016 factors'!BN96,HLOOKUP('MP-2016 factors'!$CE$2,'MP-2016 factors'!$CE$2:$CE$103,2+$A115-20)))</f>
        <v>0.99073858544493898</v>
      </c>
      <c r="M115" s="15">
        <f>L115*(1-IF(M$2&lt;=2032,'MP-2016 factors'!BO96,HLOOKUP('MP-2016 factors'!$CE$2,'MP-2016 factors'!$CE$2:$CE$103,2+$A115-20)))</f>
        <v>0.98974784685949402</v>
      </c>
      <c r="N115" s="15">
        <f>M115*(1-IF(N$2&lt;=2032,'MP-2016 factors'!BP96,HLOOKUP('MP-2016 factors'!$CE$2,'MP-2016 factors'!$CE$2:$CE$103,2+$A115-20)))</f>
        <v>0.98885707379732046</v>
      </c>
      <c r="O115" s="15">
        <f>N115*(1-IF(O$2&lt;=2032,'MP-2016 factors'!BQ96,HLOOKUP('MP-2016 factors'!$CE$2,'MP-2016 factors'!$CE$2:$CE$103,2+$A115-20)))</f>
        <v>0.98796710243090291</v>
      </c>
      <c r="P115" s="15">
        <f>O115*(1-IF(P$2&lt;=2032,'MP-2016 factors'!BR96,HLOOKUP('MP-2016 factors'!$CE$2,'MP-2016 factors'!$CE$2:$CE$103,2+$A115-20)))</f>
        <v>0.98707793203871508</v>
      </c>
      <c r="Q115" s="15">
        <f>P115*(1-IF(Q$2&lt;=2032,'MP-2016 factors'!BS96,HLOOKUP('MP-2016 factors'!$CE$2,'MP-2016 factors'!$CE$2:$CE$103,2+$A115-20)))</f>
        <v>0.98628826969308403</v>
      </c>
      <c r="R115" s="15">
        <f>Q115*(1-IF(R$2&lt;=2032,'MP-2016 factors'!BT96,HLOOKUP('MP-2016 factors'!$CE$2,'MP-2016 factors'!$CE$2:$CE$103,2+$A115-20)))</f>
        <v>0.9854992390773295</v>
      </c>
      <c r="S115" s="15">
        <f>R115*(1-IF(S$2&lt;=2032,'MP-2016 factors'!BU96,HLOOKUP('MP-2016 factors'!$CE$2,'MP-2016 factors'!$CE$2:$CE$103,2+$A115-20)))</f>
        <v>0.98471083968606765</v>
      </c>
      <c r="T115" s="15">
        <f>S115*(1-IF(T$2&lt;=2032,'MP-2016 factors'!BV96,HLOOKUP('MP-2016 factors'!$CE$2,'MP-2016 factors'!$CE$2:$CE$103,2+$A115-20)))</f>
        <v>0.98392307101431875</v>
      </c>
      <c r="U115" s="15">
        <f>T115*(1-IF(U$2&lt;=2032,'MP-2016 factors'!BW96,HLOOKUP('MP-2016 factors'!$CE$2,'MP-2016 factors'!$CE$2:$CE$103,2+$A115-20)))</f>
        <v>0.98313593255750731</v>
      </c>
      <c r="V115" s="15">
        <f>U115*(1-IF(V$2&lt;=2032,'MP-2016 factors'!BX96,HLOOKUP('MP-2016 factors'!$CE$2,'MP-2016 factors'!$CE$2:$CE$103,2+$A115-20)))</f>
        <v>0.98234942381146129</v>
      </c>
      <c r="W115" s="15">
        <f>V115*(1-IF(W$2&lt;=2032,'MP-2016 factors'!BY96,HLOOKUP('MP-2016 factors'!$CE$2,'MP-2016 factors'!$CE$2:$CE$103,2+$A115-20)))</f>
        <v>0.9815635442724121</v>
      </c>
      <c r="X115" s="15">
        <f>W115*(1-IF(X$2&lt;=2032,'MP-2016 factors'!BZ96,HLOOKUP('MP-2016 factors'!$CE$2,'MP-2016 factors'!$CE$2:$CE$103,2+$A115-20)))</f>
        <v>0.98077829343699419</v>
      </c>
      <c r="Y115" s="15">
        <f>X115*(1-IF(Y$2&lt;=2032,'MP-2016 factors'!CA96,HLOOKUP('MP-2016 factors'!$CE$2,'MP-2016 factors'!$CE$2:$CE$103,2+$A115-20)))</f>
        <v>0.97999367080224453</v>
      </c>
      <c r="Z115" s="15">
        <f>Y115*(1-IF(Z$2&lt;=2032,'MP-2016 factors'!CB96,HLOOKUP('MP-2016 factors'!$CE$2,'MP-2016 factors'!$CE$2:$CE$103,2+$A115-20)))</f>
        <v>0.9792096758656027</v>
      </c>
      <c r="AA115" s="15">
        <f>Z115*(1-IF(AA$2&lt;=2032,'MP-2016 factors'!CC96,HLOOKUP('MP-2016 factors'!$CE$2,'MP-2016 factors'!$CE$2:$CE$103,2+$A115-20)))</f>
        <v>0.97842630812491016</v>
      </c>
      <c r="AB115" s="15">
        <f>AA115*(1-IF(AB$2&lt;=2032,'MP-2016 factors'!CD96,HLOOKUP('MP-2016 factors'!$CE$2,'MP-2016 factors'!$CE$2:$CE$103,2+$A115-20)))</f>
        <v>0.97764356707841016</v>
      </c>
      <c r="AC115" s="15">
        <f>AB115*(1-IF(AC$2&lt;=2032,'MP-2016 factors'!CE96,HLOOKUP('MP-2016 factors'!$CE$2,'MP-2016 factors'!$CE$2:$CE$103,2+$A115-20)))</f>
        <v>0.97676368786803958</v>
      </c>
      <c r="AD115" s="15">
        <f>AC115*(1-IF(AD$2&lt;=2032,'MP-2016 factors'!CF96,HLOOKUP('MP-2016 factors'!$CE$2,'MP-2016 factors'!$CE$2:$CE$103,2+$A115-20)))</f>
        <v>0.97588460054895831</v>
      </c>
      <c r="AE115" s="15">
        <f>AD115*(1-IF(AE$2&lt;=2032,'MP-2016 factors'!CG96,HLOOKUP('MP-2016 factors'!$CE$2,'MP-2016 factors'!$CE$2:$CE$103,2+$A115-20)))</f>
        <v>0.97500630440846425</v>
      </c>
      <c r="AF115" s="15">
        <f>AE115*(1-IF(AF$2&lt;=2032,'MP-2016 factors'!CH96,HLOOKUP('MP-2016 factors'!$CE$2,'MP-2016 factors'!$CE$2:$CE$103,2+$A115-20)))</f>
        <v>0.97412879873449665</v>
      </c>
      <c r="AG115" s="15">
        <f>AF115*(1-IF(AG$2&lt;=2032,'MP-2016 factors'!CI96,HLOOKUP('MP-2016 factors'!$CE$2,'MP-2016 factors'!$CE$2:$CE$103,2+$A115-20)))</f>
        <v>0.97325208281563558</v>
      </c>
      <c r="AH115" s="15">
        <f>AG115*(1-IF(AH$2&lt;=2032,'MP-2016 factors'!CJ96,HLOOKUP('MP-2016 factors'!$CE$2,'MP-2016 factors'!$CE$2:$CE$103,2+$A115-20)))</f>
        <v>0.97237615594110149</v>
      </c>
      <c r="AI115" s="15">
        <f>AH115*(1-IF(AI$2&lt;=2032,'MP-2016 factors'!CK96,HLOOKUP('MP-2016 factors'!$CE$2,'MP-2016 factors'!$CE$2:$CE$103,2+$A115-20)))</f>
        <v>0.97150101740075445</v>
      </c>
      <c r="AJ115" s="15">
        <f>AI115*(1-IF(AJ$2&lt;=2032,'MP-2016 factors'!CL96,HLOOKUP('MP-2016 factors'!$CE$2,'MP-2016 factors'!$CE$2:$CE$103,2+$A115-20)))</f>
        <v>0.97062666648509377</v>
      </c>
      <c r="AK115" s="15">
        <f>AJ115*(1-IF(AK$2&lt;=2032,'MP-2016 factors'!CM96,HLOOKUP('MP-2016 factors'!$CE$2,'MP-2016 factors'!$CE$2:$CE$103,2+$A115-20)))</f>
        <v>0.96975310248525715</v>
      </c>
      <c r="AL115" s="15">
        <f>AK115*(1-IF(AL$2&lt;=2032,'MP-2016 factors'!CN96,HLOOKUP('MP-2016 factors'!$CE$2,'MP-2016 factors'!$CE$2:$CE$103,2+$A115-20)))</f>
        <v>0.96888032469302043</v>
      </c>
      <c r="AM115" s="15">
        <f>AL115*(1-IF(AM$2&lt;=2032,'MP-2016 factors'!CO96,HLOOKUP('MP-2016 factors'!$CE$2,'MP-2016 factors'!$CE$2:$CE$103,2+$A115-20)))</f>
        <v>0.96800833240079676</v>
      </c>
      <c r="AN115" s="15">
        <f>AM115*(1-IF(AN$2&lt;=2032,'MP-2016 factors'!CP96,HLOOKUP('MP-2016 factors'!$CE$2,'MP-2016 factors'!$CE$2:$CE$103,2+$A115-20)))</f>
        <v>0.96713712490163606</v>
      </c>
      <c r="AO115" s="15">
        <f>AN115*(1-IF(AO$2&lt;=2032,'MP-2016 factors'!CQ96,HLOOKUP('MP-2016 factors'!$CE$2,'MP-2016 factors'!$CE$2:$CE$103,2+$A115-20)))</f>
        <v>0.96626670148922456</v>
      </c>
      <c r="AP115" s="15">
        <f>AO115*(1-IF(AP$2&lt;=2032,'MP-2016 factors'!CR96,HLOOKUP('MP-2016 factors'!$CE$2,'MP-2016 factors'!$CE$2:$CE$103,2+$A115-20)))</f>
        <v>0.96539706145788429</v>
      </c>
      <c r="AQ115" s="15">
        <f>AP115*(1-IF(AQ$2&lt;=2032,'MP-2016 factors'!CS96,HLOOKUP('MP-2016 factors'!$CE$2,'MP-2016 factors'!$CE$2:$CE$103,2+$A115-20)))</f>
        <v>0.96452820410257223</v>
      </c>
      <c r="AR115" s="15">
        <f>AQ115*(1-IF(AR$2&lt;=2032,'MP-2016 factors'!CT96,HLOOKUP('MP-2016 factors'!$CE$2,'MP-2016 factors'!$CE$2:$CE$103,2+$A115-20)))</f>
        <v>0.96366012871887985</v>
      </c>
      <c r="AS115" s="15">
        <f>AR115*(1-IF(AS$2&lt;=2032,'MP-2016 factors'!CU96,HLOOKUP('MP-2016 factors'!$CE$2,'MP-2016 factors'!$CE$2:$CE$103,2+$A115-20)))</f>
        <v>0.96279283460303289</v>
      </c>
      <c r="AT115" s="15">
        <f>AS115*(1-IF(AT$2&lt;=2032,'MP-2016 factors'!CV96,HLOOKUP('MP-2016 factors'!$CE$2,'MP-2016 factors'!$CE$2:$CE$103,2+$A115-20)))</f>
        <v>0.96192632105189013</v>
      </c>
      <c r="AU115" s="15">
        <f>AT115*(1-IF(AU$2&lt;=2032,'MP-2016 factors'!CW96,HLOOKUP('MP-2016 factors'!$CE$2,'MP-2016 factors'!$CE$2:$CE$103,2+$A115-20)))</f>
        <v>0.96106058736294342</v>
      </c>
      <c r="AV115" s="15">
        <f>AU115*(1-IF(AV$2&lt;=2032,'MP-2016 factors'!CX96,HLOOKUP('MP-2016 factors'!$CE$2,'MP-2016 factors'!$CE$2:$CE$103,2+$A115-20)))</f>
        <v>0.96019563283431675</v>
      </c>
      <c r="AW115" s="15">
        <f>AV115*(1-IF(AW$2&lt;=2032,'MP-2016 factors'!CY96,HLOOKUP('MP-2016 factors'!$CE$2,'MP-2016 factors'!$CE$2:$CE$103,2+$A115-20)))</f>
        <v>0.95933145676476583</v>
      </c>
      <c r="AX115" s="15">
        <f>AW115*(1-IF(AX$2&lt;=2032,'MP-2016 factors'!CZ96,HLOOKUP('MP-2016 factors'!$CE$2,'MP-2016 factors'!$CE$2:$CE$103,2+$A115-20)))</f>
        <v>0.95846805845367755</v>
      </c>
      <c r="AY115" s="15">
        <f>AX115*(1-IF(AY$2&lt;=2032,'MP-2016 factors'!DA96,HLOOKUP('MP-2016 factors'!$CE$2,'MP-2016 factors'!$CE$2:$CE$103,2+$A115-20)))</f>
        <v>0.95760543720106928</v>
      </c>
      <c r="AZ115" s="15">
        <f>AY115*(1-IF(AZ$2&lt;=2032,'MP-2016 factors'!DB96,HLOOKUP('MP-2016 factors'!$CE$2,'MP-2016 factors'!$CE$2:$CE$103,2+$A115-20)))</f>
        <v>0.95674359230758832</v>
      </c>
      <c r="BA115" s="15">
        <f>AZ115*(1-IF(BA$2&lt;=2032,'MP-2016 factors'!DC96,HLOOKUP('MP-2016 factors'!$CE$2,'MP-2016 factors'!$CE$2:$CE$103,2+$A115-20)))</f>
        <v>0.95588252307451149</v>
      </c>
      <c r="BB115" s="15">
        <f>BA115*(1-IF(BB$2&lt;=2032,'MP-2016 factors'!DD96,HLOOKUP('MP-2016 factors'!$CE$2,'MP-2016 factors'!$CE$2:$CE$103,2+$A115-20)))</f>
        <v>0.95502222880374443</v>
      </c>
      <c r="BC115" s="15">
        <f>BB115*(1-IF(BC$2&lt;=2032,'MP-2016 factors'!DE96,HLOOKUP('MP-2016 factors'!$CE$2,'MP-2016 factors'!$CE$2:$CE$103,2+$A115-20)))</f>
        <v>0.95416270879782106</v>
      </c>
      <c r="BD115" s="15">
        <f>BC115*(1-IF(BD$2&lt;=2032,'MP-2016 factors'!DF96,HLOOKUP('MP-2016 factors'!$CE$2,'MP-2016 factors'!$CE$2:$CE$103,2+$A115-20)))</f>
        <v>0.953303962359903</v>
      </c>
      <c r="BE115" s="15">
        <f>BD115*(1-IF(BE$2&lt;=2032,'MP-2016 factors'!DG96,HLOOKUP('MP-2016 factors'!$CE$2,'MP-2016 factors'!$CE$2:$CE$103,2+$A115-20)))</f>
        <v>0.95244598879377906</v>
      </c>
      <c r="BF115" s="15">
        <f>BE115*(1-IF(BF$2&lt;=2032,'MP-2016 factors'!DH96,HLOOKUP('MP-2016 factors'!$CE$2,'MP-2016 factors'!$CE$2:$CE$103,2+$A115-20)))</f>
        <v>0.95158878740386466</v>
      </c>
      <c r="BG115" s="15">
        <f>BF115*(1-IF(BG$2&lt;=2032,'MP-2016 factors'!DI96,HLOOKUP('MP-2016 factors'!$CE$2,'MP-2016 factors'!$CE$2:$CE$103,2+$A115-20)))</f>
        <v>0.95073235749520113</v>
      </c>
      <c r="BH115" s="15">
        <f>BG115*(1-IF(BH$2&lt;=2032,'MP-2016 factors'!DJ96,HLOOKUP('MP-2016 factors'!$CE$2,'MP-2016 factors'!$CE$2:$CE$103,2+$A115-20)))</f>
        <v>0.94987669837345545</v>
      </c>
      <c r="BI115" s="15">
        <f>BH115*(1-IF(BI$2&lt;=2032,'MP-2016 factors'!DK96,HLOOKUP('MP-2016 factors'!$CE$2,'MP-2016 factors'!$CE$2:$CE$103,2+$A115-20)))</f>
        <v>0.94902180934491931</v>
      </c>
      <c r="BJ115" s="15">
        <f>BI115*(1-IF(BJ$2&lt;=2032,'MP-2016 factors'!DL96,HLOOKUP('MP-2016 factors'!$CE$2,'MP-2016 factors'!$CE$2:$CE$103,2+$A115-20)))</f>
        <v>0.94816768971650889</v>
      </c>
      <c r="BK115" s="15">
        <f>BJ115*(1-IF(BK$2&lt;=2032,'MP-2016 factors'!DM96,HLOOKUP('MP-2016 factors'!$CE$2,'MP-2016 factors'!$CE$2:$CE$103,2+$A115-20)))</f>
        <v>0.94731433879576399</v>
      </c>
      <c r="BL115" s="15">
        <f>BK115*(1-IF(BL$2&lt;=2032,'MP-2016 factors'!DN96,HLOOKUP('MP-2016 factors'!$CE$2,'MP-2016 factors'!$CE$2:$CE$103,2+$A115-20)))</f>
        <v>0.9464617558908478</v>
      </c>
      <c r="BM115" s="15">
        <f>BL115*(1-IF(BM$2&lt;=2032,'MP-2016 factors'!DO96,HLOOKUP('MP-2016 factors'!$CE$2,'MP-2016 factors'!$CE$2:$CE$103,2+$A115-20)))</f>
        <v>0.94560994031054602</v>
      </c>
      <c r="BN115" s="15">
        <f>BM115*(1-IF(BN$2&lt;=2032,'MP-2016 factors'!DP96,HLOOKUP('MP-2016 factors'!$CE$2,'MP-2016 factors'!$CE$2:$CE$103,2+$A115-20)))</f>
        <v>0.9447588913642665</v>
      </c>
      <c r="BO115" s="15">
        <f>BN115*(1-IF(BO$2&lt;=2032,'MP-2016 factors'!DQ96,HLOOKUP('MP-2016 factors'!$CE$2,'MP-2016 factors'!$CE$2:$CE$103,2+$A115-20)))</f>
        <v>0.9439086083620386</v>
      </c>
      <c r="BP115" s="15">
        <f>BO115*(1-IF(BP$2&lt;=2032,'MP-2016 factors'!DR96,HLOOKUP('MP-2016 factors'!$CE$2,'MP-2016 factors'!$CE$2:$CE$103,2+$A115-20)))</f>
        <v>0.94305909061451276</v>
      </c>
      <c r="BQ115" s="15">
        <f>BP115*(1-IF(BQ$2&lt;=2032,'MP-2016 factors'!DS96,HLOOKUP('MP-2016 factors'!$CE$2,'MP-2016 factors'!$CE$2:$CE$103,2+$A115-20)))</f>
        <v>0.94221033743295968</v>
      </c>
      <c r="BR115" s="15">
        <f>BQ115*(1-IF(BR$2&lt;=2032,'MP-2016 factors'!DT96,HLOOKUP('MP-2016 factors'!$CE$2,'MP-2016 factors'!$CE$2:$CE$103,2+$A115-20)))</f>
        <v>0.94136234812927</v>
      </c>
      <c r="BS115" s="15">
        <f>BR115*(1-IF(BS$2&lt;=2032,'MP-2016 factors'!DU96,HLOOKUP('MP-2016 factors'!$CE$2,'MP-2016 factors'!$CE$2:$CE$103,2+$A115-20)))</f>
        <v>0.94051512201595366</v>
      </c>
      <c r="BT115" s="15">
        <f>BS115*(1-IF(BT$2&lt;=2032,'MP-2016 factors'!DV96,HLOOKUP('MP-2016 factors'!$CE$2,'MP-2016 factors'!$CE$2:$CE$103,2+$A115-20)))</f>
        <v>0.93966865840613933</v>
      </c>
      <c r="BU115" s="15">
        <f>BT115*(1-IF(BU$2&lt;=2032,'MP-2016 factors'!DW96,HLOOKUP('MP-2016 factors'!$CE$2,'MP-2016 factors'!$CE$2:$CE$103,2+$A115-20)))</f>
        <v>0.93882295661357384</v>
      </c>
      <c r="BV115" s="15">
        <f>BU115*(1-IF(BV$2&lt;=2032,'MP-2016 factors'!DX96,HLOOKUP('MP-2016 factors'!$CE$2,'MP-2016 factors'!$CE$2:$CE$103,2+$A115-20)))</f>
        <v>0.93797801595262165</v>
      </c>
      <c r="BW115" s="15">
        <f>BV115*(1-IF(BW$2&lt;=2032,'MP-2016 factors'!DY96,HLOOKUP('MP-2016 factors'!$CE$2,'MP-2016 factors'!$CE$2:$CE$103,2+$A115-20)))</f>
        <v>0.93713383573826425</v>
      </c>
      <c r="BX115" s="15">
        <f>BW115*(1-IF(BX$2&lt;=2032,'MP-2016 factors'!DZ96,HLOOKUP('MP-2016 factors'!$CE$2,'MP-2016 factors'!$CE$2:$CE$103,2+$A115-20)))</f>
        <v>0.9362904152860998</v>
      </c>
      <c r="BY115" s="15">
        <f>BX115*(1-IF(BY$2&lt;=2032,'MP-2016 factors'!EA96,HLOOKUP('MP-2016 factors'!$CE$2,'MP-2016 factors'!$CE$2:$CE$103,2+$A115-20)))</f>
        <v>0.93544775391234225</v>
      </c>
      <c r="BZ115" s="15">
        <f>BY115*(1-IF(BZ$2&lt;=2032,'MP-2016 factors'!EB96,HLOOKUP('MP-2016 factors'!$CE$2,'MP-2016 factors'!$CE$2:$CE$103,2+$A115-20)))</f>
        <v>0.93460585093382109</v>
      </c>
      <c r="CA115" s="15">
        <f>BZ115*(1-IF(CA$2&lt;=2032,'MP-2016 factors'!EC96,HLOOKUP('MP-2016 factors'!$CE$2,'MP-2016 factors'!$CE$2:$CE$103,2+$A115-20)))</f>
        <v>0.93376470566798064</v>
      </c>
      <c r="CB115" s="15">
        <f>CA115*(1-IF(CB$2&lt;=2032,'MP-2016 factors'!ED96,HLOOKUP('MP-2016 factors'!$CE$2,'MP-2016 factors'!$CE$2:$CE$103,2+$A115-20)))</f>
        <v>0.9329243174328794</v>
      </c>
      <c r="CC115" s="15">
        <f>CB115*(1-IF(CC$2&lt;=2032,'MP-2016 factors'!EE96,HLOOKUP('MP-2016 factors'!$CE$2,'MP-2016 factors'!$CE$2:$CE$103,2+$A115-20)))</f>
        <v>0.93208468554718982</v>
      </c>
      <c r="CD115" s="15">
        <f>CC115*(1-IF(CD$2&lt;=2032,'MP-2016 factors'!EF96,HLOOKUP('MP-2016 factors'!$CE$2,'MP-2016 factors'!$CE$2:$CE$103,2+$A115-20)))</f>
        <v>0.93124580933019729</v>
      </c>
      <c r="CE115" s="15">
        <f>CD115*(1-IF(CE$2&lt;=2032,'MP-2016 factors'!EG96,HLOOKUP('MP-2016 factors'!$CE$2,'MP-2016 factors'!$CE$2:$CE$103,2+$A115-20)))</f>
        <v>0.93040768810180008</v>
      </c>
      <c r="CF115" s="15">
        <f>CE115*(1-IF(CF$2&lt;=2032,'MP-2016 factors'!EH96,HLOOKUP('MP-2016 factors'!$CE$2,'MP-2016 factors'!$CE$2:$CE$103,2+$A115-20)))</f>
        <v>0.92957032118250849</v>
      </c>
      <c r="CG115" s="15">
        <f>CF115*(1-IF(CG$2&lt;=2032,'MP-2016 factors'!EI96,HLOOKUP('MP-2016 factors'!$CE$2,'MP-2016 factors'!$CE$2:$CE$103,2+$A115-20)))</f>
        <v>0.92873370789344423</v>
      </c>
      <c r="CH115" s="15">
        <f>CG115*(1-IF(CH$2&lt;=2032,'MP-2016 factors'!EJ96,HLOOKUP('MP-2016 factors'!$CE$2,'MP-2016 factors'!$CE$2:$CE$103,2+$A115-20)))</f>
        <v>0.92789784755634008</v>
      </c>
      <c r="CI115" s="15">
        <f>CH115*(1-IF(CI$2&lt;=2032,'MP-2016 factors'!EK96,HLOOKUP('MP-2016 factors'!$CE$2,'MP-2016 factors'!$CE$2:$CE$103,2+$A115-20)))</f>
        <v>0.92706273949353935</v>
      </c>
      <c r="CJ115" s="15">
        <f>CI115*(1-IF(CJ$2&lt;=2032,'MP-2016 factors'!EL96,HLOOKUP('MP-2016 factors'!$CE$2,'MP-2016 factors'!$CE$2:$CE$103,2+$A115-20)))</f>
        <v>0.92622838302799515</v>
      </c>
      <c r="CK115" s="15">
        <f>CJ115*(1-IF(CK$2&lt;=2032,'MP-2016 factors'!EM96,HLOOKUP('MP-2016 factors'!$CE$2,'MP-2016 factors'!$CE$2:$CE$103,2+$A115-20)))</f>
        <v>0.92539477748326993</v>
      </c>
      <c r="CL115" s="15">
        <f>CK115*(1-IF(CL$2&lt;=2032,'MP-2016 factors'!EN96,HLOOKUP('MP-2016 factors'!$CE$2,'MP-2016 factors'!$CE$2:$CE$103,2+$A115-20)))</f>
        <v>0.92456192218353495</v>
      </c>
      <c r="CM115" s="15">
        <f>CL115*(1-IF(CM$2&lt;=2032,'MP-2016 factors'!EO96,HLOOKUP('MP-2016 factors'!$CE$2,'MP-2016 factors'!$CE$2:$CE$103,2+$A115-20)))</f>
        <v>0.92372981645356977</v>
      </c>
      <c r="CN115" s="15">
        <f>CM115*(1-IF(CN$2&lt;=2032,'MP-2016 factors'!EP96,HLOOKUP('MP-2016 factors'!$CE$2,'MP-2016 factors'!$CE$2:$CE$103,2+$A115-20)))</f>
        <v>0.9228984596187616</v>
      </c>
      <c r="CO115" s="15">
        <f>CN115*(1-IF(CO$2&lt;=2032,'MP-2016 factors'!EQ96,HLOOKUP('MP-2016 factors'!$CE$2,'MP-2016 factors'!$CE$2:$CE$103,2+$A115-20)))</f>
        <v>0.92206785100510469</v>
      </c>
      <c r="CP115" s="15">
        <f>CO115*(1-IF(CP$2&lt;=2032,'MP-2016 factors'!ER96,HLOOKUP('MP-2016 factors'!$CE$2,'MP-2016 factors'!$CE$2:$CE$103,2+$A115-20)))</f>
        <v>0.92123798993920003</v>
      </c>
      <c r="CQ115" s="15">
        <f>CP115*(1-IF(CQ$2&lt;=2032,'MP-2016 factors'!ES96,HLOOKUP('MP-2016 factors'!$CE$2,'MP-2016 factors'!$CE$2:$CE$103,2+$A115-20)))</f>
        <v>0.9204088757482547</v>
      </c>
      <c r="CR115" s="15">
        <f>CQ115*(1-IF(CR$2&lt;=2032,'MP-2016 factors'!ET96,HLOOKUP('MP-2016 factors'!$CE$2,'MP-2016 factors'!$CE$2:$CE$103,2+$A115-20)))</f>
        <v>0.91958050776008127</v>
      </c>
      <c r="CS115" s="15">
        <f>CR115*(1-IF(CS$2&lt;=2032,'MP-2016 factors'!EU96,HLOOKUP('MP-2016 factors'!$CE$2,'MP-2016 factors'!$CE$2:$CE$103,2+$A115-20)))</f>
        <v>0.91875288530309718</v>
      </c>
      <c r="CT115" s="15">
        <f>CS115*(1-IF(CT$2&lt;=2032,'MP-2016 factors'!EV96,HLOOKUP('MP-2016 factors'!$CE$2,'MP-2016 factors'!$CE$2:$CE$103,2+$A115-20)))</f>
        <v>0.91792600770632438</v>
      </c>
      <c r="CU115" s="15">
        <f>CT115*(1-IF(CU$2&lt;=2032,'MP-2016 factors'!EW96,HLOOKUP('MP-2016 factors'!$CE$2,'MP-2016 factors'!$CE$2:$CE$103,2+$A115-20)))</f>
        <v>0.91709987429938866</v>
      </c>
      <c r="CV115" s="15">
        <f>CU115*(1-IF(CV$2&lt;=2032,'MP-2016 factors'!EX96,HLOOKUP('MP-2016 factors'!$CE$2,'MP-2016 factors'!$CE$2:$CE$103,2+$A115-20)))</f>
        <v>0.91627448441251924</v>
      </c>
      <c r="CW115" s="15">
        <f>CV115*(1-IF(CW$2&lt;=2032,'MP-2016 factors'!EY96,HLOOKUP('MP-2016 factors'!$CE$2,'MP-2016 factors'!$CE$2:$CE$103,2+$A115-20)))</f>
        <v>0.91544983737654795</v>
      </c>
      <c r="CX115" s="15">
        <f>CW115*(1-IF(CX$2&lt;=2032,'MP-2016 factors'!EZ96,HLOOKUP('MP-2016 factors'!$CE$2,'MP-2016 factors'!$CE$2:$CE$103,2+$A115-20)))</f>
        <v>0.91462593252290902</v>
      </c>
      <c r="CY115" s="15">
        <f>CX115*(1-IF(CY$2&lt;=2032,'MP-2016 factors'!FA96,HLOOKUP('MP-2016 factors'!$CE$2,'MP-2016 factors'!$CE$2:$CE$103,2+$A115-20)))</f>
        <v>0.91380276918363834</v>
      </c>
      <c r="CZ115" s="15">
        <f>CY115*(1-IF(CZ$2&lt;=2032,'MP-2016 factors'!FB96,HLOOKUP('MP-2016 factors'!$CE$2,'MP-2016 factors'!$CE$2:$CE$103,2+$A115-20)))</f>
        <v>0.91298034669137307</v>
      </c>
      <c r="DA115" s="15">
        <f>CZ115*(1-IF(DA$2&lt;=2032,'MP-2016 factors'!FC96,HLOOKUP('MP-2016 factors'!$CE$2,'MP-2016 factors'!$CE$2:$CE$103,2+$A115-20)))</f>
        <v>0.91215866437935078</v>
      </c>
      <c r="DB115" s="15">
        <f>DA115*(1-IF(DB$2&lt;=2032,'MP-2016 factors'!FD96,HLOOKUP('MP-2016 factors'!$CE$2,'MP-2016 factors'!$CE$2:$CE$103,2+$A115-20)))</f>
        <v>0.91133772158140935</v>
      </c>
      <c r="DC115" s="15">
        <f>DB115*(1-IF(DC$2&lt;=2032,'MP-2016 factors'!FE96,HLOOKUP('MP-2016 factors'!$CE$2,'MP-2016 factors'!$CE$2:$CE$103,2+$A115-20)))</f>
        <v>0.91051751763198607</v>
      </c>
      <c r="DD115" s="15">
        <f>DC115*(1-IF(DD$2&lt;=2032,'MP-2016 factors'!FF96,HLOOKUP('MP-2016 factors'!$CE$2,'MP-2016 factors'!$CE$2:$CE$103,2+$A115-20)))</f>
        <v>0.9096980518661173</v>
      </c>
      <c r="DE115" s="15">
        <f>DD115*(1-IF(DE$2&lt;=2032,'MP-2016 factors'!FG96,HLOOKUP('MP-2016 factors'!$CE$2,'MP-2016 factors'!$CE$2:$CE$103,2+$A115-20)))</f>
        <v>0.9088793236194378</v>
      </c>
      <c r="DF115" s="15">
        <f>DE115*(1-IF(DF$2&lt;=2032,'MP-2016 factors'!FH96,HLOOKUP('MP-2016 factors'!$CE$2,'MP-2016 factors'!$CE$2:$CE$103,2+$A115-20)))</f>
        <v>0.90806133222818031</v>
      </c>
    </row>
    <row r="116" spans="1:110" x14ac:dyDescent="0.25">
      <c r="A116">
        <f t="shared" si="17"/>
        <v>114</v>
      </c>
      <c r="B116" s="15">
        <v>1</v>
      </c>
      <c r="C116" s="15">
        <f>B116*(1-IF(C$2&lt;=2032,'MP-2016 factors'!BE97,HLOOKUP('MP-2016 factors'!$CE$2,'MP-2016 factors'!$CE$2:$CE$103,2+$A116-20)))</f>
        <v>0.99970000000000003</v>
      </c>
      <c r="D116" s="15">
        <f>C116*(1-IF(D$2&lt;=2032,'MP-2016 factors'!BF97,HLOOKUP('MP-2016 factors'!$CE$2,'MP-2016 factors'!$CE$2:$CE$103,2+$A116-20)))</f>
        <v>0.99940009000000007</v>
      </c>
      <c r="E116" s="15">
        <f>D116*(1-IF(E$2&lt;=2032,'MP-2016 factors'!BG97,HLOOKUP('MP-2016 factors'!$CE$2,'MP-2016 factors'!$CE$2:$CE$103,2+$A116-20)))</f>
        <v>0.99900032996400012</v>
      </c>
      <c r="F116" s="15">
        <f>E116*(1-IF(F$2&lt;=2032,'MP-2016 factors'!BH97,HLOOKUP('MP-2016 factors'!$CE$2,'MP-2016 factors'!$CE$2:$CE$103,2+$A116-20)))</f>
        <v>0.99860072983201453</v>
      </c>
      <c r="G116" s="15">
        <f>F116*(1-IF(G$2&lt;=2032,'MP-2016 factors'!BI97,HLOOKUP('MP-2016 factors'!$CE$2,'MP-2016 factors'!$CE$2:$CE$103,2+$A116-20)))</f>
        <v>0.99810142946709857</v>
      </c>
      <c r="H116" s="15">
        <f>G116*(1-IF(H$2&lt;=2032,'MP-2016 factors'!BJ97,HLOOKUP('MP-2016 factors'!$CE$2,'MP-2016 factors'!$CE$2:$CE$103,2+$A116-20)))</f>
        <v>0.99760237875236513</v>
      </c>
      <c r="I116" s="15">
        <f>H116*(1-IF(I$2&lt;=2032,'MP-2016 factors'!BK97,HLOOKUP('MP-2016 factors'!$CE$2,'MP-2016 factors'!$CE$2:$CE$103,2+$A116-20)))</f>
        <v>0.99700381732511367</v>
      </c>
      <c r="J116" s="15">
        <f>I116*(1-IF(J$2&lt;=2032,'MP-2016 factors'!BL97,HLOOKUP('MP-2016 factors'!$CE$2,'MP-2016 factors'!$CE$2:$CE$103,2+$A116-20)))</f>
        <v>0.99640561503471858</v>
      </c>
      <c r="K116" s="15">
        <f>J116*(1-IF(K$2&lt;=2032,'MP-2016 factors'!BM97,HLOOKUP('MP-2016 factors'!$CE$2,'MP-2016 factors'!$CE$2:$CE$103,2+$A116-20)))</f>
        <v>0.99590741222720125</v>
      </c>
      <c r="L116" s="15">
        <f>K116*(1-IF(L$2&lt;=2032,'MP-2016 factors'!BN97,HLOOKUP('MP-2016 factors'!$CE$2,'MP-2016 factors'!$CE$2:$CE$103,2+$A116-20)))</f>
        <v>0.99540945852108775</v>
      </c>
      <c r="M116" s="15">
        <f>L116*(1-IF(M$2&lt;=2032,'MP-2016 factors'!BO97,HLOOKUP('MP-2016 factors'!$CE$2,'MP-2016 factors'!$CE$2:$CE$103,2+$A116-20)))</f>
        <v>0.99491175379182728</v>
      </c>
      <c r="N116" s="15">
        <f>M116*(1-IF(N$2&lt;=2032,'MP-2016 factors'!BP97,HLOOKUP('MP-2016 factors'!$CE$2,'MP-2016 factors'!$CE$2:$CE$103,2+$A116-20)))</f>
        <v>0.99441429791493141</v>
      </c>
      <c r="O116" s="15">
        <f>N116*(1-IF(O$2&lt;=2032,'MP-2016 factors'!BQ97,HLOOKUP('MP-2016 factors'!$CE$2,'MP-2016 factors'!$CE$2:$CE$103,2+$A116-20)))</f>
        <v>0.99401653219576547</v>
      </c>
      <c r="P116" s="15">
        <f>O116*(1-IF(P$2&lt;=2032,'MP-2016 factors'!BR97,HLOOKUP('MP-2016 factors'!$CE$2,'MP-2016 factors'!$CE$2:$CE$103,2+$A116-20)))</f>
        <v>0.99361892558288722</v>
      </c>
      <c r="Q116" s="15">
        <f>P116*(1-IF(Q$2&lt;=2032,'MP-2016 factors'!BS97,HLOOKUP('MP-2016 factors'!$CE$2,'MP-2016 factors'!$CE$2:$CE$103,2+$A116-20)))</f>
        <v>0.99322147801265415</v>
      </c>
      <c r="R116" s="15">
        <f>Q116*(1-IF(R$2&lt;=2032,'MP-2016 factors'!BT97,HLOOKUP('MP-2016 factors'!$CE$2,'MP-2016 factors'!$CE$2:$CE$103,2+$A116-20)))</f>
        <v>0.99282418942144912</v>
      </c>
      <c r="S116" s="15">
        <f>R116*(1-IF(S$2&lt;=2032,'MP-2016 factors'!BU97,HLOOKUP('MP-2016 factors'!$CE$2,'MP-2016 factors'!$CE$2:$CE$103,2+$A116-20)))</f>
        <v>0.99242705974568057</v>
      </c>
      <c r="T116" s="15">
        <f>S116*(1-IF(T$2&lt;=2032,'MP-2016 factors'!BV97,HLOOKUP('MP-2016 factors'!$CE$2,'MP-2016 factors'!$CE$2:$CE$103,2+$A116-20)))</f>
        <v>0.99203008892178235</v>
      </c>
      <c r="U116" s="15">
        <f>T116*(1-IF(U$2&lt;=2032,'MP-2016 factors'!BW97,HLOOKUP('MP-2016 factors'!$CE$2,'MP-2016 factors'!$CE$2:$CE$103,2+$A116-20)))</f>
        <v>0.99163327688621372</v>
      </c>
      <c r="V116" s="15">
        <f>U116*(1-IF(V$2&lt;=2032,'MP-2016 factors'!BX97,HLOOKUP('MP-2016 factors'!$CE$2,'MP-2016 factors'!$CE$2:$CE$103,2+$A116-20)))</f>
        <v>0.99123662357545927</v>
      </c>
      <c r="W116" s="15">
        <f>V116*(1-IF(W$2&lt;=2032,'MP-2016 factors'!BY97,HLOOKUP('MP-2016 factors'!$CE$2,'MP-2016 factors'!$CE$2:$CE$103,2+$A116-20)))</f>
        <v>0.99084012892602913</v>
      </c>
      <c r="X116" s="15">
        <f>W116*(1-IF(X$2&lt;=2032,'MP-2016 factors'!BZ97,HLOOKUP('MP-2016 factors'!$CE$2,'MP-2016 factors'!$CE$2:$CE$103,2+$A116-20)))</f>
        <v>0.99044379287445872</v>
      </c>
      <c r="Y116" s="15">
        <f>X116*(1-IF(Y$2&lt;=2032,'MP-2016 factors'!CA97,HLOOKUP('MP-2016 factors'!$CE$2,'MP-2016 factors'!$CE$2:$CE$103,2+$A116-20)))</f>
        <v>0.99004761535730901</v>
      </c>
      <c r="Z116" s="15">
        <f>Y116*(1-IF(Z$2&lt;=2032,'MP-2016 factors'!CB97,HLOOKUP('MP-2016 factors'!$CE$2,'MP-2016 factors'!$CE$2:$CE$103,2+$A116-20)))</f>
        <v>0.98965159631116617</v>
      </c>
      <c r="AA116" s="15">
        <f>Z116*(1-IF(AA$2&lt;=2032,'MP-2016 factors'!CC97,HLOOKUP('MP-2016 factors'!$CE$2,'MP-2016 factors'!$CE$2:$CE$103,2+$A116-20)))</f>
        <v>0.9892557356726418</v>
      </c>
      <c r="AB116" s="15">
        <f>AA116*(1-IF(AB$2&lt;=2032,'MP-2016 factors'!CD97,HLOOKUP('MP-2016 factors'!$CE$2,'MP-2016 factors'!$CE$2:$CE$103,2+$A116-20)))</f>
        <v>0.9888600333783728</v>
      </c>
      <c r="AC116" s="15">
        <f>AB116*(1-IF(AC$2&lt;=2032,'MP-2016 factors'!CE97,HLOOKUP('MP-2016 factors'!$CE$2,'MP-2016 factors'!$CE$2:$CE$103,2+$A116-20)))</f>
        <v>0.98846448936502151</v>
      </c>
      <c r="AD116" s="15">
        <f>AC116*(1-IF(AD$2&lt;=2032,'MP-2016 factors'!CF97,HLOOKUP('MP-2016 factors'!$CE$2,'MP-2016 factors'!$CE$2:$CE$103,2+$A116-20)))</f>
        <v>0.98806910356927558</v>
      </c>
      <c r="AE116" s="15">
        <f>AD116*(1-IF(AE$2&lt;=2032,'MP-2016 factors'!CG97,HLOOKUP('MP-2016 factors'!$CE$2,'MP-2016 factors'!$CE$2:$CE$103,2+$A116-20)))</f>
        <v>0.98767387592784794</v>
      </c>
      <c r="AF116" s="15">
        <f>AE116*(1-IF(AF$2&lt;=2032,'MP-2016 factors'!CH97,HLOOKUP('MP-2016 factors'!$CE$2,'MP-2016 factors'!$CE$2:$CE$103,2+$A116-20)))</f>
        <v>0.98727880637747689</v>
      </c>
      <c r="AG116" s="15">
        <f>AF116*(1-IF(AG$2&lt;=2032,'MP-2016 factors'!CI97,HLOOKUP('MP-2016 factors'!$CE$2,'MP-2016 factors'!$CE$2:$CE$103,2+$A116-20)))</f>
        <v>0.98688389485492589</v>
      </c>
      <c r="AH116" s="15">
        <f>AG116*(1-IF(AH$2&lt;=2032,'MP-2016 factors'!CJ97,HLOOKUP('MP-2016 factors'!$CE$2,'MP-2016 factors'!$CE$2:$CE$103,2+$A116-20)))</f>
        <v>0.98648914129698395</v>
      </c>
      <c r="AI116" s="15">
        <f>AH116*(1-IF(AI$2&lt;=2032,'MP-2016 factors'!CK97,HLOOKUP('MP-2016 factors'!$CE$2,'MP-2016 factors'!$CE$2:$CE$103,2+$A116-20)))</f>
        <v>0.98609454564046517</v>
      </c>
      <c r="AJ116" s="15">
        <f>AI116*(1-IF(AJ$2&lt;=2032,'MP-2016 factors'!CL97,HLOOKUP('MP-2016 factors'!$CE$2,'MP-2016 factors'!$CE$2:$CE$103,2+$A116-20)))</f>
        <v>0.98570010782220907</v>
      </c>
      <c r="AK116" s="15">
        <f>AJ116*(1-IF(AK$2&lt;=2032,'MP-2016 factors'!CM97,HLOOKUP('MP-2016 factors'!$CE$2,'MP-2016 factors'!$CE$2:$CE$103,2+$A116-20)))</f>
        <v>0.98530582777908027</v>
      </c>
      <c r="AL116" s="15">
        <f>AK116*(1-IF(AL$2&lt;=2032,'MP-2016 factors'!CN97,HLOOKUP('MP-2016 factors'!$CE$2,'MP-2016 factors'!$CE$2:$CE$103,2+$A116-20)))</f>
        <v>0.98491170544796869</v>
      </c>
      <c r="AM116" s="15">
        <f>AL116*(1-IF(AM$2&lt;=2032,'MP-2016 factors'!CO97,HLOOKUP('MP-2016 factors'!$CE$2,'MP-2016 factors'!$CE$2:$CE$103,2+$A116-20)))</f>
        <v>0.98451774076578957</v>
      </c>
      <c r="AN116" s="15">
        <f>AM116*(1-IF(AN$2&lt;=2032,'MP-2016 factors'!CP97,HLOOKUP('MP-2016 factors'!$CE$2,'MP-2016 factors'!$CE$2:$CE$103,2+$A116-20)))</f>
        <v>0.98412393366948325</v>
      </c>
      <c r="AO116" s="15">
        <f>AN116*(1-IF(AO$2&lt;=2032,'MP-2016 factors'!CQ97,HLOOKUP('MP-2016 factors'!$CE$2,'MP-2016 factors'!$CE$2:$CE$103,2+$A116-20)))</f>
        <v>0.98373028409601548</v>
      </c>
      <c r="AP116" s="15">
        <f>AO116*(1-IF(AP$2&lt;=2032,'MP-2016 factors'!CR97,HLOOKUP('MP-2016 factors'!$CE$2,'MP-2016 factors'!$CE$2:$CE$103,2+$A116-20)))</f>
        <v>0.98333679198237711</v>
      </c>
      <c r="AQ116" s="15">
        <f>AP116*(1-IF(AQ$2&lt;=2032,'MP-2016 factors'!CS97,HLOOKUP('MP-2016 factors'!$CE$2,'MP-2016 factors'!$CE$2:$CE$103,2+$A116-20)))</f>
        <v>0.98294345726558419</v>
      </c>
      <c r="AR116" s="15">
        <f>AQ116*(1-IF(AR$2&lt;=2032,'MP-2016 factors'!CT97,HLOOKUP('MP-2016 factors'!$CE$2,'MP-2016 factors'!$CE$2:$CE$103,2+$A116-20)))</f>
        <v>0.98255027988267796</v>
      </c>
      <c r="AS116" s="15">
        <f>AR116*(1-IF(AS$2&lt;=2032,'MP-2016 factors'!CU97,HLOOKUP('MP-2016 factors'!$CE$2,'MP-2016 factors'!$CE$2:$CE$103,2+$A116-20)))</f>
        <v>0.98215725977072488</v>
      </c>
      <c r="AT116" s="15">
        <f>AS116*(1-IF(AT$2&lt;=2032,'MP-2016 factors'!CV97,HLOOKUP('MP-2016 factors'!$CE$2,'MP-2016 factors'!$CE$2:$CE$103,2+$A116-20)))</f>
        <v>0.9817643968668166</v>
      </c>
      <c r="AU116" s="15">
        <f>AT116*(1-IF(AU$2&lt;=2032,'MP-2016 factors'!CW97,HLOOKUP('MP-2016 factors'!$CE$2,'MP-2016 factors'!$CE$2:$CE$103,2+$A116-20)))</f>
        <v>0.98137169110806988</v>
      </c>
      <c r="AV116" s="15">
        <f>AU116*(1-IF(AV$2&lt;=2032,'MP-2016 factors'!CX97,HLOOKUP('MP-2016 factors'!$CE$2,'MP-2016 factors'!$CE$2:$CE$103,2+$A116-20)))</f>
        <v>0.98097914243162665</v>
      </c>
      <c r="AW116" s="15">
        <f>AV116*(1-IF(AW$2&lt;=2032,'MP-2016 factors'!CY97,HLOOKUP('MP-2016 factors'!$CE$2,'MP-2016 factors'!$CE$2:$CE$103,2+$A116-20)))</f>
        <v>0.98058675077465407</v>
      </c>
      <c r="AX116" s="15">
        <f>AW116*(1-IF(AX$2&lt;=2032,'MP-2016 factors'!CZ97,HLOOKUP('MP-2016 factors'!$CE$2,'MP-2016 factors'!$CE$2:$CE$103,2+$A116-20)))</f>
        <v>0.98019451607434427</v>
      </c>
      <c r="AY116" s="15">
        <f>AX116*(1-IF(AY$2&lt;=2032,'MP-2016 factors'!DA97,HLOOKUP('MP-2016 factors'!$CE$2,'MP-2016 factors'!$CE$2:$CE$103,2+$A116-20)))</f>
        <v>0.97980243826791458</v>
      </c>
      <c r="AZ116" s="15">
        <f>AY116*(1-IF(AZ$2&lt;=2032,'MP-2016 factors'!DB97,HLOOKUP('MP-2016 factors'!$CE$2,'MP-2016 factors'!$CE$2:$CE$103,2+$A116-20)))</f>
        <v>0.97941051729260742</v>
      </c>
      <c r="BA116" s="15">
        <f>AZ116*(1-IF(BA$2&lt;=2032,'MP-2016 factors'!DC97,HLOOKUP('MP-2016 factors'!$CE$2,'MP-2016 factors'!$CE$2:$CE$103,2+$A116-20)))</f>
        <v>0.97901875308569042</v>
      </c>
      <c r="BB116" s="15">
        <f>BA116*(1-IF(BB$2&lt;=2032,'MP-2016 factors'!DD97,HLOOKUP('MP-2016 factors'!$CE$2,'MP-2016 factors'!$CE$2:$CE$103,2+$A116-20)))</f>
        <v>0.97862714558445618</v>
      </c>
      <c r="BC116" s="15">
        <f>BB116*(1-IF(BC$2&lt;=2032,'MP-2016 factors'!DE97,HLOOKUP('MP-2016 factors'!$CE$2,'MP-2016 factors'!$CE$2:$CE$103,2+$A116-20)))</f>
        <v>0.9782356947262224</v>
      </c>
      <c r="BD116" s="15">
        <f>BC116*(1-IF(BD$2&lt;=2032,'MP-2016 factors'!DF97,HLOOKUP('MP-2016 factors'!$CE$2,'MP-2016 factors'!$CE$2:$CE$103,2+$A116-20)))</f>
        <v>0.97784440044833199</v>
      </c>
      <c r="BE116" s="15">
        <f>BD116*(1-IF(BE$2&lt;=2032,'MP-2016 factors'!DG97,HLOOKUP('MP-2016 factors'!$CE$2,'MP-2016 factors'!$CE$2:$CE$103,2+$A116-20)))</f>
        <v>0.97745326268815269</v>
      </c>
      <c r="BF116" s="15">
        <f>BE116*(1-IF(BF$2&lt;=2032,'MP-2016 factors'!DH97,HLOOKUP('MP-2016 factors'!$CE$2,'MP-2016 factors'!$CE$2:$CE$103,2+$A116-20)))</f>
        <v>0.97706228138307749</v>
      </c>
      <c r="BG116" s="15">
        <f>BF116*(1-IF(BG$2&lt;=2032,'MP-2016 factors'!DI97,HLOOKUP('MP-2016 factors'!$CE$2,'MP-2016 factors'!$CE$2:$CE$103,2+$A116-20)))</f>
        <v>0.97667145647052434</v>
      </c>
      <c r="BH116" s="15">
        <f>BG116*(1-IF(BH$2&lt;=2032,'MP-2016 factors'!DJ97,HLOOKUP('MP-2016 factors'!$CE$2,'MP-2016 factors'!$CE$2:$CE$103,2+$A116-20)))</f>
        <v>0.97628078788793615</v>
      </c>
      <c r="BI116" s="15">
        <f>BH116*(1-IF(BI$2&lt;=2032,'MP-2016 factors'!DK97,HLOOKUP('MP-2016 factors'!$CE$2,'MP-2016 factors'!$CE$2:$CE$103,2+$A116-20)))</f>
        <v>0.97589027557278107</v>
      </c>
      <c r="BJ116" s="15">
        <f>BI116*(1-IF(BJ$2&lt;=2032,'MP-2016 factors'!DL97,HLOOKUP('MP-2016 factors'!$CE$2,'MP-2016 factors'!$CE$2:$CE$103,2+$A116-20)))</f>
        <v>0.97549991946255199</v>
      </c>
      <c r="BK116" s="15">
        <f>BJ116*(1-IF(BK$2&lt;=2032,'MP-2016 factors'!DM97,HLOOKUP('MP-2016 factors'!$CE$2,'MP-2016 factors'!$CE$2:$CE$103,2+$A116-20)))</f>
        <v>0.97510971949476699</v>
      </c>
      <c r="BL116" s="15">
        <f>BK116*(1-IF(BL$2&lt;=2032,'MP-2016 factors'!DN97,HLOOKUP('MP-2016 factors'!$CE$2,'MP-2016 factors'!$CE$2:$CE$103,2+$A116-20)))</f>
        <v>0.97471967560696915</v>
      </c>
      <c r="BM116" s="15">
        <f>BL116*(1-IF(BM$2&lt;=2032,'MP-2016 factors'!DO97,HLOOKUP('MP-2016 factors'!$CE$2,'MP-2016 factors'!$CE$2:$CE$103,2+$A116-20)))</f>
        <v>0.9743297877367264</v>
      </c>
      <c r="BN116" s="15">
        <f>BM116*(1-IF(BN$2&lt;=2032,'MP-2016 factors'!DP97,HLOOKUP('MP-2016 factors'!$CE$2,'MP-2016 factors'!$CE$2:$CE$103,2+$A116-20)))</f>
        <v>0.97394005582163179</v>
      </c>
      <c r="BO116" s="15">
        <f>BN116*(1-IF(BO$2&lt;=2032,'MP-2016 factors'!DQ97,HLOOKUP('MP-2016 factors'!$CE$2,'MP-2016 factors'!$CE$2:$CE$103,2+$A116-20)))</f>
        <v>0.9735504797993032</v>
      </c>
      <c r="BP116" s="15">
        <f>BO116*(1-IF(BP$2&lt;=2032,'MP-2016 factors'!DR97,HLOOKUP('MP-2016 factors'!$CE$2,'MP-2016 factors'!$CE$2:$CE$103,2+$A116-20)))</f>
        <v>0.97316105960738353</v>
      </c>
      <c r="BQ116" s="15">
        <f>BP116*(1-IF(BQ$2&lt;=2032,'MP-2016 factors'!DS97,HLOOKUP('MP-2016 factors'!$CE$2,'MP-2016 factors'!$CE$2:$CE$103,2+$A116-20)))</f>
        <v>0.97277179518354062</v>
      </c>
      <c r="BR116" s="15">
        <f>BQ116*(1-IF(BR$2&lt;=2032,'MP-2016 factors'!DT97,HLOOKUP('MP-2016 factors'!$CE$2,'MP-2016 factors'!$CE$2:$CE$103,2+$A116-20)))</f>
        <v>0.97238268646546722</v>
      </c>
      <c r="BS116" s="15">
        <f>BR116*(1-IF(BS$2&lt;=2032,'MP-2016 factors'!DU97,HLOOKUP('MP-2016 factors'!$CE$2,'MP-2016 factors'!$CE$2:$CE$103,2+$A116-20)))</f>
        <v>0.97199373339088102</v>
      </c>
      <c r="BT116" s="15">
        <f>BS116*(1-IF(BT$2&lt;=2032,'MP-2016 factors'!DV97,HLOOKUP('MP-2016 factors'!$CE$2,'MP-2016 factors'!$CE$2:$CE$103,2+$A116-20)))</f>
        <v>0.97160493589752472</v>
      </c>
      <c r="BU116" s="15">
        <f>BT116*(1-IF(BU$2&lt;=2032,'MP-2016 factors'!DW97,HLOOKUP('MP-2016 factors'!$CE$2,'MP-2016 factors'!$CE$2:$CE$103,2+$A116-20)))</f>
        <v>0.97121629392316577</v>
      </c>
      <c r="BV116" s="15">
        <f>BU116*(1-IF(BV$2&lt;=2032,'MP-2016 factors'!DX97,HLOOKUP('MP-2016 factors'!$CE$2,'MP-2016 factors'!$CE$2:$CE$103,2+$A116-20)))</f>
        <v>0.9708278074055966</v>
      </c>
      <c r="BW116" s="15">
        <f>BV116*(1-IF(BW$2&lt;=2032,'MP-2016 factors'!DY97,HLOOKUP('MP-2016 factors'!$CE$2,'MP-2016 factors'!$CE$2:$CE$103,2+$A116-20)))</f>
        <v>0.97043947628263438</v>
      </c>
      <c r="BX116" s="15">
        <f>BW116*(1-IF(BX$2&lt;=2032,'MP-2016 factors'!DZ97,HLOOKUP('MP-2016 factors'!$CE$2,'MP-2016 factors'!$CE$2:$CE$103,2+$A116-20)))</f>
        <v>0.9700513004921214</v>
      </c>
      <c r="BY116" s="15">
        <f>BX116*(1-IF(BY$2&lt;=2032,'MP-2016 factors'!EA97,HLOOKUP('MP-2016 factors'!$CE$2,'MP-2016 factors'!$CE$2:$CE$103,2+$A116-20)))</f>
        <v>0.96966327997192459</v>
      </c>
      <c r="BZ116" s="15">
        <f>BY116*(1-IF(BZ$2&lt;=2032,'MP-2016 factors'!EB97,HLOOKUP('MP-2016 factors'!$CE$2,'MP-2016 factors'!$CE$2:$CE$103,2+$A116-20)))</f>
        <v>0.96927541465993583</v>
      </c>
      <c r="CA116" s="15">
        <f>BZ116*(1-IF(CA$2&lt;=2032,'MP-2016 factors'!EC97,HLOOKUP('MP-2016 factors'!$CE$2,'MP-2016 factors'!$CE$2:$CE$103,2+$A116-20)))</f>
        <v>0.96888770449407191</v>
      </c>
      <c r="CB116" s="15">
        <f>CA116*(1-IF(CB$2&lt;=2032,'MP-2016 factors'!ED97,HLOOKUP('MP-2016 factors'!$CE$2,'MP-2016 factors'!$CE$2:$CE$103,2+$A116-20)))</f>
        <v>0.96850014941227436</v>
      </c>
      <c r="CC116" s="15">
        <f>CB116*(1-IF(CC$2&lt;=2032,'MP-2016 factors'!EE97,HLOOKUP('MP-2016 factors'!$CE$2,'MP-2016 factors'!$CE$2:$CE$103,2+$A116-20)))</f>
        <v>0.96811274935250946</v>
      </c>
      <c r="CD116" s="15">
        <f>CC116*(1-IF(CD$2&lt;=2032,'MP-2016 factors'!EF97,HLOOKUP('MP-2016 factors'!$CE$2,'MP-2016 factors'!$CE$2:$CE$103,2+$A116-20)))</f>
        <v>0.96772550425276849</v>
      </c>
      <c r="CE116" s="15">
        <f>CD116*(1-IF(CE$2&lt;=2032,'MP-2016 factors'!EG97,HLOOKUP('MP-2016 factors'!$CE$2,'MP-2016 factors'!$CE$2:$CE$103,2+$A116-20)))</f>
        <v>0.96733841405106746</v>
      </c>
      <c r="CF116" s="15">
        <f>CE116*(1-IF(CF$2&lt;=2032,'MP-2016 factors'!EH97,HLOOKUP('MP-2016 factors'!$CE$2,'MP-2016 factors'!$CE$2:$CE$103,2+$A116-20)))</f>
        <v>0.96695147868544706</v>
      </c>
      <c r="CG116" s="15">
        <f>CF116*(1-IF(CG$2&lt;=2032,'MP-2016 factors'!EI97,HLOOKUP('MP-2016 factors'!$CE$2,'MP-2016 factors'!$CE$2:$CE$103,2+$A116-20)))</f>
        <v>0.96656469809397294</v>
      </c>
      <c r="CH116" s="15">
        <f>CG116*(1-IF(CH$2&lt;=2032,'MP-2016 factors'!EJ97,HLOOKUP('MP-2016 factors'!$CE$2,'MP-2016 factors'!$CE$2:$CE$103,2+$A116-20)))</f>
        <v>0.9661780722147354</v>
      </c>
      <c r="CI116" s="15">
        <f>CH116*(1-IF(CI$2&lt;=2032,'MP-2016 factors'!EK97,HLOOKUP('MP-2016 factors'!$CE$2,'MP-2016 factors'!$CE$2:$CE$103,2+$A116-20)))</f>
        <v>0.9657916009858496</v>
      </c>
      <c r="CJ116" s="15">
        <f>CI116*(1-IF(CJ$2&lt;=2032,'MP-2016 factors'!EL97,HLOOKUP('MP-2016 factors'!$CE$2,'MP-2016 factors'!$CE$2:$CE$103,2+$A116-20)))</f>
        <v>0.96540528434545525</v>
      </c>
      <c r="CK116" s="15">
        <f>CJ116*(1-IF(CK$2&lt;=2032,'MP-2016 factors'!EM97,HLOOKUP('MP-2016 factors'!$CE$2,'MP-2016 factors'!$CE$2:$CE$103,2+$A116-20)))</f>
        <v>0.96501912223171715</v>
      </c>
      <c r="CL116" s="15">
        <f>CK116*(1-IF(CL$2&lt;=2032,'MP-2016 factors'!EN97,HLOOKUP('MP-2016 factors'!$CE$2,'MP-2016 factors'!$CE$2:$CE$103,2+$A116-20)))</f>
        <v>0.96463311458282452</v>
      </c>
      <c r="CM116" s="15">
        <f>CL116*(1-IF(CM$2&lt;=2032,'MP-2016 factors'!EO97,HLOOKUP('MP-2016 factors'!$CE$2,'MP-2016 factors'!$CE$2:$CE$103,2+$A116-20)))</f>
        <v>0.96424726133699146</v>
      </c>
      <c r="CN116" s="15">
        <f>CM116*(1-IF(CN$2&lt;=2032,'MP-2016 factors'!EP97,HLOOKUP('MP-2016 factors'!$CE$2,'MP-2016 factors'!$CE$2:$CE$103,2+$A116-20)))</f>
        <v>0.96386156243245669</v>
      </c>
      <c r="CO116" s="15">
        <f>CN116*(1-IF(CO$2&lt;=2032,'MP-2016 factors'!EQ97,HLOOKUP('MP-2016 factors'!$CE$2,'MP-2016 factors'!$CE$2:$CE$103,2+$A116-20)))</f>
        <v>0.96347601780748371</v>
      </c>
      <c r="CP116" s="15">
        <f>CO116*(1-IF(CP$2&lt;=2032,'MP-2016 factors'!ER97,HLOOKUP('MP-2016 factors'!$CE$2,'MP-2016 factors'!$CE$2:$CE$103,2+$A116-20)))</f>
        <v>0.96309062740036078</v>
      </c>
      <c r="CQ116" s="15">
        <f>CP116*(1-IF(CQ$2&lt;=2032,'MP-2016 factors'!ES97,HLOOKUP('MP-2016 factors'!$CE$2,'MP-2016 factors'!$CE$2:$CE$103,2+$A116-20)))</f>
        <v>0.96270539114940068</v>
      </c>
      <c r="CR116" s="15">
        <f>CQ116*(1-IF(CR$2&lt;=2032,'MP-2016 factors'!ET97,HLOOKUP('MP-2016 factors'!$CE$2,'MP-2016 factors'!$CE$2:$CE$103,2+$A116-20)))</f>
        <v>0.96232030899294096</v>
      </c>
      <c r="CS116" s="15">
        <f>CR116*(1-IF(CS$2&lt;=2032,'MP-2016 factors'!EU97,HLOOKUP('MP-2016 factors'!$CE$2,'MP-2016 factors'!$CE$2:$CE$103,2+$A116-20)))</f>
        <v>0.96193538086934383</v>
      </c>
      <c r="CT116" s="15">
        <f>CS116*(1-IF(CT$2&lt;=2032,'MP-2016 factors'!EV97,HLOOKUP('MP-2016 factors'!$CE$2,'MP-2016 factors'!$CE$2:$CE$103,2+$A116-20)))</f>
        <v>0.9615506067169961</v>
      </c>
      <c r="CU116" s="15">
        <f>CT116*(1-IF(CU$2&lt;=2032,'MP-2016 factors'!EW97,HLOOKUP('MP-2016 factors'!$CE$2,'MP-2016 factors'!$CE$2:$CE$103,2+$A116-20)))</f>
        <v>0.9611659864743094</v>
      </c>
      <c r="CV116" s="15">
        <f>CU116*(1-IF(CV$2&lt;=2032,'MP-2016 factors'!EX97,HLOOKUP('MP-2016 factors'!$CE$2,'MP-2016 factors'!$CE$2:$CE$103,2+$A116-20)))</f>
        <v>0.96078152007971973</v>
      </c>
      <c r="CW116" s="15">
        <f>CV116*(1-IF(CW$2&lt;=2032,'MP-2016 factors'!EY97,HLOOKUP('MP-2016 factors'!$CE$2,'MP-2016 factors'!$CE$2:$CE$103,2+$A116-20)))</f>
        <v>0.96039720747168789</v>
      </c>
      <c r="CX116" s="15">
        <f>CW116*(1-IF(CX$2&lt;=2032,'MP-2016 factors'!EZ97,HLOOKUP('MP-2016 factors'!$CE$2,'MP-2016 factors'!$CE$2:$CE$103,2+$A116-20)))</f>
        <v>0.96001304858869929</v>
      </c>
      <c r="CY116" s="15">
        <f>CX116*(1-IF(CY$2&lt;=2032,'MP-2016 factors'!FA97,HLOOKUP('MP-2016 factors'!$CE$2,'MP-2016 factors'!$CE$2:$CE$103,2+$A116-20)))</f>
        <v>0.9596290433692638</v>
      </c>
      <c r="CZ116" s="15">
        <f>CY116*(1-IF(CZ$2&lt;=2032,'MP-2016 factors'!FB97,HLOOKUP('MP-2016 factors'!$CE$2,'MP-2016 factors'!$CE$2:$CE$103,2+$A116-20)))</f>
        <v>0.95924519175191614</v>
      </c>
      <c r="DA116" s="15">
        <f>CZ116*(1-IF(DA$2&lt;=2032,'MP-2016 factors'!FC97,HLOOKUP('MP-2016 factors'!$CE$2,'MP-2016 factors'!$CE$2:$CE$103,2+$A116-20)))</f>
        <v>0.95886149367521545</v>
      </c>
      <c r="DB116" s="15">
        <f>DA116*(1-IF(DB$2&lt;=2032,'MP-2016 factors'!FD97,HLOOKUP('MP-2016 factors'!$CE$2,'MP-2016 factors'!$CE$2:$CE$103,2+$A116-20)))</f>
        <v>0.95847794907774542</v>
      </c>
      <c r="DC116" s="15">
        <f>DB116*(1-IF(DC$2&lt;=2032,'MP-2016 factors'!FE97,HLOOKUP('MP-2016 factors'!$CE$2,'MP-2016 factors'!$CE$2:$CE$103,2+$A116-20)))</f>
        <v>0.95809455789811437</v>
      </c>
      <c r="DD116" s="15">
        <f>DC116*(1-IF(DD$2&lt;=2032,'MP-2016 factors'!FF97,HLOOKUP('MP-2016 factors'!$CE$2,'MP-2016 factors'!$CE$2:$CE$103,2+$A116-20)))</f>
        <v>0.95771132007495519</v>
      </c>
      <c r="DE116" s="15">
        <f>DD116*(1-IF(DE$2&lt;=2032,'MP-2016 factors'!FG97,HLOOKUP('MP-2016 factors'!$CE$2,'MP-2016 factors'!$CE$2:$CE$103,2+$A116-20)))</f>
        <v>0.95732823554692525</v>
      </c>
      <c r="DF116" s="15">
        <f>DE116*(1-IF(DF$2&lt;=2032,'MP-2016 factors'!FH97,HLOOKUP('MP-2016 factors'!$CE$2,'MP-2016 factors'!$CE$2:$CE$103,2+$A116-20)))</f>
        <v>0.95694530425270652</v>
      </c>
    </row>
    <row r="117" spans="1:110" x14ac:dyDescent="0.25">
      <c r="A117">
        <f t="shared" si="17"/>
        <v>115</v>
      </c>
      <c r="B117" s="15">
        <v>1</v>
      </c>
      <c r="C117" s="15">
        <f>B117*(1-IF(C$2&lt;=2032,'MP-2016 factors'!BE98,HLOOKUP('MP-2016 factors'!$CE$2,'MP-2016 factors'!$CE$2:$CE$103,2+$A117-20)))</f>
        <v>1</v>
      </c>
      <c r="D117" s="15">
        <f>C117*(1-IF(D$2&lt;=2032,'MP-2016 factors'!BF98,HLOOKUP('MP-2016 factors'!$CE$2,'MP-2016 factors'!$CE$2:$CE$103,2+$A117-20)))</f>
        <v>1</v>
      </c>
      <c r="E117" s="15">
        <f>D117*(1-IF(E$2&lt;=2032,'MP-2016 factors'!BG98,HLOOKUP('MP-2016 factors'!$CE$2,'MP-2016 factors'!$CE$2:$CE$103,2+$A117-20)))</f>
        <v>1</v>
      </c>
      <c r="F117" s="15">
        <f>E117*(1-IF(F$2&lt;=2032,'MP-2016 factors'!BH98,HLOOKUP('MP-2016 factors'!$CE$2,'MP-2016 factors'!$CE$2:$CE$103,2+$A117-20)))</f>
        <v>1</v>
      </c>
      <c r="G117" s="15">
        <f>F117*(1-IF(G$2&lt;=2032,'MP-2016 factors'!BI98,HLOOKUP('MP-2016 factors'!$CE$2,'MP-2016 factors'!$CE$2:$CE$103,2+$A117-20)))</f>
        <v>1</v>
      </c>
      <c r="H117" s="15">
        <f>G117*(1-IF(H$2&lt;=2032,'MP-2016 factors'!BJ98,HLOOKUP('MP-2016 factors'!$CE$2,'MP-2016 factors'!$CE$2:$CE$103,2+$A117-20)))</f>
        <v>1</v>
      </c>
      <c r="I117" s="15">
        <f>H117*(1-IF(I$2&lt;=2032,'MP-2016 factors'!BK98,HLOOKUP('MP-2016 factors'!$CE$2,'MP-2016 factors'!$CE$2:$CE$103,2+$A117-20)))</f>
        <v>1</v>
      </c>
      <c r="J117" s="15">
        <f>I117*(1-IF(J$2&lt;=2032,'MP-2016 factors'!BL98,HLOOKUP('MP-2016 factors'!$CE$2,'MP-2016 factors'!$CE$2:$CE$103,2+$A117-20)))</f>
        <v>1</v>
      </c>
      <c r="K117" s="15">
        <f>J117*(1-IF(K$2&lt;=2032,'MP-2016 factors'!BM98,HLOOKUP('MP-2016 factors'!$CE$2,'MP-2016 factors'!$CE$2:$CE$103,2+$A117-20)))</f>
        <v>1</v>
      </c>
      <c r="L117" s="15">
        <f>K117*(1-IF(L$2&lt;=2032,'MP-2016 factors'!BN98,HLOOKUP('MP-2016 factors'!$CE$2,'MP-2016 factors'!$CE$2:$CE$103,2+$A117-20)))</f>
        <v>1</v>
      </c>
      <c r="M117" s="15">
        <f>L117*(1-IF(M$2&lt;=2032,'MP-2016 factors'!BO98,HLOOKUP('MP-2016 factors'!$CE$2,'MP-2016 factors'!$CE$2:$CE$103,2+$A117-20)))</f>
        <v>1</v>
      </c>
      <c r="N117" s="15">
        <f>M117*(1-IF(N$2&lt;=2032,'MP-2016 factors'!BP98,HLOOKUP('MP-2016 factors'!$CE$2,'MP-2016 factors'!$CE$2:$CE$103,2+$A117-20)))</f>
        <v>1</v>
      </c>
      <c r="O117" s="15">
        <f>N117*(1-IF(O$2&lt;=2032,'MP-2016 factors'!BQ98,HLOOKUP('MP-2016 factors'!$CE$2,'MP-2016 factors'!$CE$2:$CE$103,2+$A117-20)))</f>
        <v>1</v>
      </c>
      <c r="P117" s="15">
        <f>O117*(1-IF(P$2&lt;=2032,'MP-2016 factors'!BR98,HLOOKUP('MP-2016 factors'!$CE$2,'MP-2016 factors'!$CE$2:$CE$103,2+$A117-20)))</f>
        <v>1</v>
      </c>
      <c r="Q117" s="15">
        <f>P117*(1-IF(Q$2&lt;=2032,'MP-2016 factors'!BS98,HLOOKUP('MP-2016 factors'!$CE$2,'MP-2016 factors'!$CE$2:$CE$103,2+$A117-20)))</f>
        <v>1</v>
      </c>
      <c r="R117" s="15">
        <f>Q117*(1-IF(R$2&lt;=2032,'MP-2016 factors'!BT98,HLOOKUP('MP-2016 factors'!$CE$2,'MP-2016 factors'!$CE$2:$CE$103,2+$A117-20)))</f>
        <v>1</v>
      </c>
      <c r="S117" s="15">
        <f>R117*(1-IF(S$2&lt;=2032,'MP-2016 factors'!BU98,HLOOKUP('MP-2016 factors'!$CE$2,'MP-2016 factors'!$CE$2:$CE$103,2+$A117-20)))</f>
        <v>1</v>
      </c>
      <c r="T117" s="15">
        <f>S117*(1-IF(T$2&lt;=2032,'MP-2016 factors'!BV98,HLOOKUP('MP-2016 factors'!$CE$2,'MP-2016 factors'!$CE$2:$CE$103,2+$A117-20)))</f>
        <v>1</v>
      </c>
      <c r="U117" s="15">
        <f>T117*(1-IF(U$2&lt;=2032,'MP-2016 factors'!BW98,HLOOKUP('MP-2016 factors'!$CE$2,'MP-2016 factors'!$CE$2:$CE$103,2+$A117-20)))</f>
        <v>1</v>
      </c>
      <c r="V117" s="15">
        <f>U117*(1-IF(V$2&lt;=2032,'MP-2016 factors'!BX98,HLOOKUP('MP-2016 factors'!$CE$2,'MP-2016 factors'!$CE$2:$CE$103,2+$A117-20)))</f>
        <v>1</v>
      </c>
      <c r="W117" s="15">
        <f>V117*(1-IF(W$2&lt;=2032,'MP-2016 factors'!BY98,HLOOKUP('MP-2016 factors'!$CE$2,'MP-2016 factors'!$CE$2:$CE$103,2+$A117-20)))</f>
        <v>1</v>
      </c>
      <c r="X117" s="15">
        <f>W117*(1-IF(X$2&lt;=2032,'MP-2016 factors'!BZ98,HLOOKUP('MP-2016 factors'!$CE$2,'MP-2016 factors'!$CE$2:$CE$103,2+$A117-20)))</f>
        <v>1</v>
      </c>
      <c r="Y117" s="15">
        <f>X117*(1-IF(Y$2&lt;=2032,'MP-2016 factors'!CA98,HLOOKUP('MP-2016 factors'!$CE$2,'MP-2016 factors'!$CE$2:$CE$103,2+$A117-20)))</f>
        <v>1</v>
      </c>
      <c r="Z117" s="15">
        <f>Y117*(1-IF(Z$2&lt;=2032,'MP-2016 factors'!CB98,HLOOKUP('MP-2016 factors'!$CE$2,'MP-2016 factors'!$CE$2:$CE$103,2+$A117-20)))</f>
        <v>1</v>
      </c>
      <c r="AA117" s="15">
        <f>Z117*(1-IF(AA$2&lt;=2032,'MP-2016 factors'!CC98,HLOOKUP('MP-2016 factors'!$CE$2,'MP-2016 factors'!$CE$2:$CE$103,2+$A117-20)))</f>
        <v>1</v>
      </c>
      <c r="AB117" s="15">
        <f>AA117*(1-IF(AB$2&lt;=2032,'MP-2016 factors'!CD98,HLOOKUP('MP-2016 factors'!$CE$2,'MP-2016 factors'!$CE$2:$CE$103,2+$A117-20)))</f>
        <v>1</v>
      </c>
      <c r="AC117" s="15">
        <f>AB117*(1-IF(AC$2&lt;=2032,'MP-2016 factors'!CE98,HLOOKUP('MP-2016 factors'!$CE$2,'MP-2016 factors'!$CE$2:$CE$103,2+$A117-20)))</f>
        <v>1</v>
      </c>
      <c r="AD117" s="15">
        <f>AC117*(1-IF(AD$2&lt;=2032,'MP-2016 factors'!CF98,HLOOKUP('MP-2016 factors'!$CE$2,'MP-2016 factors'!$CE$2:$CE$103,2+$A117-20)))</f>
        <v>1</v>
      </c>
      <c r="AE117" s="15">
        <f>AD117*(1-IF(AE$2&lt;=2032,'MP-2016 factors'!CG98,HLOOKUP('MP-2016 factors'!$CE$2,'MP-2016 factors'!$CE$2:$CE$103,2+$A117-20)))</f>
        <v>1</v>
      </c>
      <c r="AF117" s="15">
        <f>AE117*(1-IF(AF$2&lt;=2032,'MP-2016 factors'!CH98,HLOOKUP('MP-2016 factors'!$CE$2,'MP-2016 factors'!$CE$2:$CE$103,2+$A117-20)))</f>
        <v>1</v>
      </c>
      <c r="AG117" s="15">
        <f>AF117*(1-IF(AG$2&lt;=2032,'MP-2016 factors'!CI98,HLOOKUP('MP-2016 factors'!$CE$2,'MP-2016 factors'!$CE$2:$CE$103,2+$A117-20)))</f>
        <v>1</v>
      </c>
      <c r="AH117" s="15">
        <f>AG117*(1-IF(AH$2&lt;=2032,'MP-2016 factors'!CJ98,HLOOKUP('MP-2016 factors'!$CE$2,'MP-2016 factors'!$CE$2:$CE$103,2+$A117-20)))</f>
        <v>1</v>
      </c>
      <c r="AI117" s="15">
        <f>AH117*(1-IF(AI$2&lt;=2032,'MP-2016 factors'!CK98,HLOOKUP('MP-2016 factors'!$CE$2,'MP-2016 factors'!$CE$2:$CE$103,2+$A117-20)))</f>
        <v>1</v>
      </c>
      <c r="AJ117" s="15">
        <f>AI117*(1-IF(AJ$2&lt;=2032,'MP-2016 factors'!CL98,HLOOKUP('MP-2016 factors'!$CE$2,'MP-2016 factors'!$CE$2:$CE$103,2+$A117-20)))</f>
        <v>1</v>
      </c>
      <c r="AK117" s="15">
        <f>AJ117*(1-IF(AK$2&lt;=2032,'MP-2016 factors'!CM98,HLOOKUP('MP-2016 factors'!$CE$2,'MP-2016 factors'!$CE$2:$CE$103,2+$A117-20)))</f>
        <v>1</v>
      </c>
      <c r="AL117" s="15">
        <f>AK117*(1-IF(AL$2&lt;=2032,'MP-2016 factors'!CN98,HLOOKUP('MP-2016 factors'!$CE$2,'MP-2016 factors'!$CE$2:$CE$103,2+$A117-20)))</f>
        <v>1</v>
      </c>
      <c r="AM117" s="15">
        <f>AL117*(1-IF(AM$2&lt;=2032,'MP-2016 factors'!CO98,HLOOKUP('MP-2016 factors'!$CE$2,'MP-2016 factors'!$CE$2:$CE$103,2+$A117-20)))</f>
        <v>1</v>
      </c>
      <c r="AN117" s="15">
        <f>AM117*(1-IF(AN$2&lt;=2032,'MP-2016 factors'!CP98,HLOOKUP('MP-2016 factors'!$CE$2,'MP-2016 factors'!$CE$2:$CE$103,2+$A117-20)))</f>
        <v>1</v>
      </c>
      <c r="AO117" s="15">
        <f>AN117*(1-IF(AO$2&lt;=2032,'MP-2016 factors'!CQ98,HLOOKUP('MP-2016 factors'!$CE$2,'MP-2016 factors'!$CE$2:$CE$103,2+$A117-20)))</f>
        <v>1</v>
      </c>
      <c r="AP117" s="15">
        <f>AO117*(1-IF(AP$2&lt;=2032,'MP-2016 factors'!CR98,HLOOKUP('MP-2016 factors'!$CE$2,'MP-2016 factors'!$CE$2:$CE$103,2+$A117-20)))</f>
        <v>1</v>
      </c>
      <c r="AQ117" s="15">
        <f>AP117*(1-IF(AQ$2&lt;=2032,'MP-2016 factors'!CS98,HLOOKUP('MP-2016 factors'!$CE$2,'MP-2016 factors'!$CE$2:$CE$103,2+$A117-20)))</f>
        <v>1</v>
      </c>
      <c r="AR117" s="15">
        <f>AQ117*(1-IF(AR$2&lt;=2032,'MP-2016 factors'!CT98,HLOOKUP('MP-2016 factors'!$CE$2,'MP-2016 factors'!$CE$2:$CE$103,2+$A117-20)))</f>
        <v>1</v>
      </c>
      <c r="AS117" s="15">
        <f>AR117*(1-IF(AS$2&lt;=2032,'MP-2016 factors'!CU98,HLOOKUP('MP-2016 factors'!$CE$2,'MP-2016 factors'!$CE$2:$CE$103,2+$A117-20)))</f>
        <v>1</v>
      </c>
      <c r="AT117" s="15">
        <f>AS117*(1-IF(AT$2&lt;=2032,'MP-2016 factors'!CV98,HLOOKUP('MP-2016 factors'!$CE$2,'MP-2016 factors'!$CE$2:$CE$103,2+$A117-20)))</f>
        <v>1</v>
      </c>
      <c r="AU117" s="15">
        <f>AT117*(1-IF(AU$2&lt;=2032,'MP-2016 factors'!CW98,HLOOKUP('MP-2016 factors'!$CE$2,'MP-2016 factors'!$CE$2:$CE$103,2+$A117-20)))</f>
        <v>1</v>
      </c>
      <c r="AV117" s="15">
        <f>AU117*(1-IF(AV$2&lt;=2032,'MP-2016 factors'!CX98,HLOOKUP('MP-2016 factors'!$CE$2,'MP-2016 factors'!$CE$2:$CE$103,2+$A117-20)))</f>
        <v>1</v>
      </c>
      <c r="AW117" s="15">
        <f>AV117*(1-IF(AW$2&lt;=2032,'MP-2016 factors'!CY98,HLOOKUP('MP-2016 factors'!$CE$2,'MP-2016 factors'!$CE$2:$CE$103,2+$A117-20)))</f>
        <v>1</v>
      </c>
      <c r="AX117" s="15">
        <f>AW117*(1-IF(AX$2&lt;=2032,'MP-2016 factors'!CZ98,HLOOKUP('MP-2016 factors'!$CE$2,'MP-2016 factors'!$CE$2:$CE$103,2+$A117-20)))</f>
        <v>1</v>
      </c>
      <c r="AY117" s="15">
        <f>AX117*(1-IF(AY$2&lt;=2032,'MP-2016 factors'!DA98,HLOOKUP('MP-2016 factors'!$CE$2,'MP-2016 factors'!$CE$2:$CE$103,2+$A117-20)))</f>
        <v>1</v>
      </c>
      <c r="AZ117" s="15">
        <f>AY117*(1-IF(AZ$2&lt;=2032,'MP-2016 factors'!DB98,HLOOKUP('MP-2016 factors'!$CE$2,'MP-2016 factors'!$CE$2:$CE$103,2+$A117-20)))</f>
        <v>1</v>
      </c>
      <c r="BA117" s="15">
        <f>AZ117*(1-IF(BA$2&lt;=2032,'MP-2016 factors'!DC98,HLOOKUP('MP-2016 factors'!$CE$2,'MP-2016 factors'!$CE$2:$CE$103,2+$A117-20)))</f>
        <v>1</v>
      </c>
      <c r="BB117" s="15">
        <f>BA117*(1-IF(BB$2&lt;=2032,'MP-2016 factors'!DD98,HLOOKUP('MP-2016 factors'!$CE$2,'MP-2016 factors'!$CE$2:$CE$103,2+$A117-20)))</f>
        <v>1</v>
      </c>
      <c r="BC117" s="15">
        <f>BB117*(1-IF(BC$2&lt;=2032,'MP-2016 factors'!DE98,HLOOKUP('MP-2016 factors'!$CE$2,'MP-2016 factors'!$CE$2:$CE$103,2+$A117-20)))</f>
        <v>1</v>
      </c>
      <c r="BD117" s="15">
        <f>BC117*(1-IF(BD$2&lt;=2032,'MP-2016 factors'!DF98,HLOOKUP('MP-2016 factors'!$CE$2,'MP-2016 factors'!$CE$2:$CE$103,2+$A117-20)))</f>
        <v>1</v>
      </c>
      <c r="BE117" s="15">
        <f>BD117*(1-IF(BE$2&lt;=2032,'MP-2016 factors'!DG98,HLOOKUP('MP-2016 factors'!$CE$2,'MP-2016 factors'!$CE$2:$CE$103,2+$A117-20)))</f>
        <v>1</v>
      </c>
      <c r="BF117" s="15">
        <f>BE117*(1-IF(BF$2&lt;=2032,'MP-2016 factors'!DH98,HLOOKUP('MP-2016 factors'!$CE$2,'MP-2016 factors'!$CE$2:$CE$103,2+$A117-20)))</f>
        <v>1</v>
      </c>
      <c r="BG117" s="15">
        <f>BF117*(1-IF(BG$2&lt;=2032,'MP-2016 factors'!DI98,HLOOKUP('MP-2016 factors'!$CE$2,'MP-2016 factors'!$CE$2:$CE$103,2+$A117-20)))</f>
        <v>1</v>
      </c>
      <c r="BH117" s="15">
        <f>BG117*(1-IF(BH$2&lt;=2032,'MP-2016 factors'!DJ98,HLOOKUP('MP-2016 factors'!$CE$2,'MP-2016 factors'!$CE$2:$CE$103,2+$A117-20)))</f>
        <v>1</v>
      </c>
      <c r="BI117" s="15">
        <f>BH117*(1-IF(BI$2&lt;=2032,'MP-2016 factors'!DK98,HLOOKUP('MP-2016 factors'!$CE$2,'MP-2016 factors'!$CE$2:$CE$103,2+$A117-20)))</f>
        <v>1</v>
      </c>
      <c r="BJ117" s="15">
        <f>BI117*(1-IF(BJ$2&lt;=2032,'MP-2016 factors'!DL98,HLOOKUP('MP-2016 factors'!$CE$2,'MP-2016 factors'!$CE$2:$CE$103,2+$A117-20)))</f>
        <v>1</v>
      </c>
      <c r="BK117" s="15">
        <f>BJ117*(1-IF(BK$2&lt;=2032,'MP-2016 factors'!DM98,HLOOKUP('MP-2016 factors'!$CE$2,'MP-2016 factors'!$CE$2:$CE$103,2+$A117-20)))</f>
        <v>1</v>
      </c>
      <c r="BL117" s="15">
        <f>BK117*(1-IF(BL$2&lt;=2032,'MP-2016 factors'!DN98,HLOOKUP('MP-2016 factors'!$CE$2,'MP-2016 factors'!$CE$2:$CE$103,2+$A117-20)))</f>
        <v>1</v>
      </c>
      <c r="BM117" s="15">
        <f>BL117*(1-IF(BM$2&lt;=2032,'MP-2016 factors'!DO98,HLOOKUP('MP-2016 factors'!$CE$2,'MP-2016 factors'!$CE$2:$CE$103,2+$A117-20)))</f>
        <v>1</v>
      </c>
      <c r="BN117" s="15">
        <f>BM117*(1-IF(BN$2&lt;=2032,'MP-2016 factors'!DP98,HLOOKUP('MP-2016 factors'!$CE$2,'MP-2016 factors'!$CE$2:$CE$103,2+$A117-20)))</f>
        <v>1</v>
      </c>
      <c r="BO117" s="15">
        <f>BN117*(1-IF(BO$2&lt;=2032,'MP-2016 factors'!DQ98,HLOOKUP('MP-2016 factors'!$CE$2,'MP-2016 factors'!$CE$2:$CE$103,2+$A117-20)))</f>
        <v>1</v>
      </c>
      <c r="BP117" s="15">
        <f>BO117*(1-IF(BP$2&lt;=2032,'MP-2016 factors'!DR98,HLOOKUP('MP-2016 factors'!$CE$2,'MP-2016 factors'!$CE$2:$CE$103,2+$A117-20)))</f>
        <v>1</v>
      </c>
      <c r="BQ117" s="15">
        <f>BP117*(1-IF(BQ$2&lt;=2032,'MP-2016 factors'!DS98,HLOOKUP('MP-2016 factors'!$CE$2,'MP-2016 factors'!$CE$2:$CE$103,2+$A117-20)))</f>
        <v>1</v>
      </c>
      <c r="BR117" s="15">
        <f>BQ117*(1-IF(BR$2&lt;=2032,'MP-2016 factors'!DT98,HLOOKUP('MP-2016 factors'!$CE$2,'MP-2016 factors'!$CE$2:$CE$103,2+$A117-20)))</f>
        <v>1</v>
      </c>
      <c r="BS117" s="15">
        <f>BR117*(1-IF(BS$2&lt;=2032,'MP-2016 factors'!DU98,HLOOKUP('MP-2016 factors'!$CE$2,'MP-2016 factors'!$CE$2:$CE$103,2+$A117-20)))</f>
        <v>1</v>
      </c>
      <c r="BT117" s="15">
        <f>BS117*(1-IF(BT$2&lt;=2032,'MP-2016 factors'!DV98,HLOOKUP('MP-2016 factors'!$CE$2,'MP-2016 factors'!$CE$2:$CE$103,2+$A117-20)))</f>
        <v>1</v>
      </c>
      <c r="BU117" s="15">
        <f>BT117*(1-IF(BU$2&lt;=2032,'MP-2016 factors'!DW98,HLOOKUP('MP-2016 factors'!$CE$2,'MP-2016 factors'!$CE$2:$CE$103,2+$A117-20)))</f>
        <v>1</v>
      </c>
      <c r="BV117" s="15">
        <f>BU117*(1-IF(BV$2&lt;=2032,'MP-2016 factors'!DX98,HLOOKUP('MP-2016 factors'!$CE$2,'MP-2016 factors'!$CE$2:$CE$103,2+$A117-20)))</f>
        <v>1</v>
      </c>
      <c r="BW117" s="15">
        <f>BV117*(1-IF(BW$2&lt;=2032,'MP-2016 factors'!DY98,HLOOKUP('MP-2016 factors'!$CE$2,'MP-2016 factors'!$CE$2:$CE$103,2+$A117-20)))</f>
        <v>1</v>
      </c>
      <c r="BX117" s="15">
        <f>BW117*(1-IF(BX$2&lt;=2032,'MP-2016 factors'!DZ98,HLOOKUP('MP-2016 factors'!$CE$2,'MP-2016 factors'!$CE$2:$CE$103,2+$A117-20)))</f>
        <v>1</v>
      </c>
      <c r="BY117" s="15">
        <f>BX117*(1-IF(BY$2&lt;=2032,'MP-2016 factors'!EA98,HLOOKUP('MP-2016 factors'!$CE$2,'MP-2016 factors'!$CE$2:$CE$103,2+$A117-20)))</f>
        <v>1</v>
      </c>
      <c r="BZ117" s="15">
        <f>BY117*(1-IF(BZ$2&lt;=2032,'MP-2016 factors'!EB98,HLOOKUP('MP-2016 factors'!$CE$2,'MP-2016 factors'!$CE$2:$CE$103,2+$A117-20)))</f>
        <v>1</v>
      </c>
      <c r="CA117" s="15">
        <f>BZ117*(1-IF(CA$2&lt;=2032,'MP-2016 factors'!EC98,HLOOKUP('MP-2016 factors'!$CE$2,'MP-2016 factors'!$CE$2:$CE$103,2+$A117-20)))</f>
        <v>1</v>
      </c>
      <c r="CB117" s="15">
        <f>CA117*(1-IF(CB$2&lt;=2032,'MP-2016 factors'!ED98,HLOOKUP('MP-2016 factors'!$CE$2,'MP-2016 factors'!$CE$2:$CE$103,2+$A117-20)))</f>
        <v>1</v>
      </c>
      <c r="CC117" s="15">
        <f>CB117*(1-IF(CC$2&lt;=2032,'MP-2016 factors'!EE98,HLOOKUP('MP-2016 factors'!$CE$2,'MP-2016 factors'!$CE$2:$CE$103,2+$A117-20)))</f>
        <v>1</v>
      </c>
      <c r="CD117" s="15">
        <f>CC117*(1-IF(CD$2&lt;=2032,'MP-2016 factors'!EF98,HLOOKUP('MP-2016 factors'!$CE$2,'MP-2016 factors'!$CE$2:$CE$103,2+$A117-20)))</f>
        <v>1</v>
      </c>
      <c r="CE117" s="15">
        <f>CD117*(1-IF(CE$2&lt;=2032,'MP-2016 factors'!EG98,HLOOKUP('MP-2016 factors'!$CE$2,'MP-2016 factors'!$CE$2:$CE$103,2+$A117-20)))</f>
        <v>1</v>
      </c>
      <c r="CF117" s="15">
        <f>CE117*(1-IF(CF$2&lt;=2032,'MP-2016 factors'!EH98,HLOOKUP('MP-2016 factors'!$CE$2,'MP-2016 factors'!$CE$2:$CE$103,2+$A117-20)))</f>
        <v>1</v>
      </c>
      <c r="CG117" s="15">
        <f>CF117*(1-IF(CG$2&lt;=2032,'MP-2016 factors'!EI98,HLOOKUP('MP-2016 factors'!$CE$2,'MP-2016 factors'!$CE$2:$CE$103,2+$A117-20)))</f>
        <v>1</v>
      </c>
      <c r="CH117" s="15">
        <f>CG117*(1-IF(CH$2&lt;=2032,'MP-2016 factors'!EJ98,HLOOKUP('MP-2016 factors'!$CE$2,'MP-2016 factors'!$CE$2:$CE$103,2+$A117-20)))</f>
        <v>1</v>
      </c>
      <c r="CI117" s="15">
        <f>CH117*(1-IF(CI$2&lt;=2032,'MP-2016 factors'!EK98,HLOOKUP('MP-2016 factors'!$CE$2,'MP-2016 factors'!$CE$2:$CE$103,2+$A117-20)))</f>
        <v>1</v>
      </c>
      <c r="CJ117" s="15">
        <f>CI117*(1-IF(CJ$2&lt;=2032,'MP-2016 factors'!EL98,HLOOKUP('MP-2016 factors'!$CE$2,'MP-2016 factors'!$CE$2:$CE$103,2+$A117-20)))</f>
        <v>1</v>
      </c>
      <c r="CK117" s="15">
        <f>CJ117*(1-IF(CK$2&lt;=2032,'MP-2016 factors'!EM98,HLOOKUP('MP-2016 factors'!$CE$2,'MP-2016 factors'!$CE$2:$CE$103,2+$A117-20)))</f>
        <v>1</v>
      </c>
      <c r="CL117" s="15">
        <f>CK117*(1-IF(CL$2&lt;=2032,'MP-2016 factors'!EN98,HLOOKUP('MP-2016 factors'!$CE$2,'MP-2016 factors'!$CE$2:$CE$103,2+$A117-20)))</f>
        <v>1</v>
      </c>
      <c r="CM117" s="15">
        <f>CL117*(1-IF(CM$2&lt;=2032,'MP-2016 factors'!EO98,HLOOKUP('MP-2016 factors'!$CE$2,'MP-2016 factors'!$CE$2:$CE$103,2+$A117-20)))</f>
        <v>1</v>
      </c>
      <c r="CN117" s="15">
        <f>CM117*(1-IF(CN$2&lt;=2032,'MP-2016 factors'!EP98,HLOOKUP('MP-2016 factors'!$CE$2,'MP-2016 factors'!$CE$2:$CE$103,2+$A117-20)))</f>
        <v>1</v>
      </c>
      <c r="CO117" s="15">
        <f>CN117*(1-IF(CO$2&lt;=2032,'MP-2016 factors'!EQ98,HLOOKUP('MP-2016 factors'!$CE$2,'MP-2016 factors'!$CE$2:$CE$103,2+$A117-20)))</f>
        <v>1</v>
      </c>
      <c r="CP117" s="15">
        <f>CO117*(1-IF(CP$2&lt;=2032,'MP-2016 factors'!ER98,HLOOKUP('MP-2016 factors'!$CE$2,'MP-2016 factors'!$CE$2:$CE$103,2+$A117-20)))</f>
        <v>1</v>
      </c>
      <c r="CQ117" s="15">
        <f>CP117*(1-IF(CQ$2&lt;=2032,'MP-2016 factors'!ES98,HLOOKUP('MP-2016 factors'!$CE$2,'MP-2016 factors'!$CE$2:$CE$103,2+$A117-20)))</f>
        <v>1</v>
      </c>
      <c r="CR117" s="15">
        <f>CQ117*(1-IF(CR$2&lt;=2032,'MP-2016 factors'!ET98,HLOOKUP('MP-2016 factors'!$CE$2,'MP-2016 factors'!$CE$2:$CE$103,2+$A117-20)))</f>
        <v>1</v>
      </c>
      <c r="CS117" s="15">
        <f>CR117*(1-IF(CS$2&lt;=2032,'MP-2016 factors'!EU98,HLOOKUP('MP-2016 factors'!$CE$2,'MP-2016 factors'!$CE$2:$CE$103,2+$A117-20)))</f>
        <v>1</v>
      </c>
      <c r="CT117" s="15">
        <f>CS117*(1-IF(CT$2&lt;=2032,'MP-2016 factors'!EV98,HLOOKUP('MP-2016 factors'!$CE$2,'MP-2016 factors'!$CE$2:$CE$103,2+$A117-20)))</f>
        <v>1</v>
      </c>
      <c r="CU117" s="15">
        <f>CT117*(1-IF(CU$2&lt;=2032,'MP-2016 factors'!EW98,HLOOKUP('MP-2016 factors'!$CE$2,'MP-2016 factors'!$CE$2:$CE$103,2+$A117-20)))</f>
        <v>1</v>
      </c>
      <c r="CV117" s="15">
        <f>CU117*(1-IF(CV$2&lt;=2032,'MP-2016 factors'!EX98,HLOOKUP('MP-2016 factors'!$CE$2,'MP-2016 factors'!$CE$2:$CE$103,2+$A117-20)))</f>
        <v>1</v>
      </c>
      <c r="CW117" s="15">
        <f>CV117*(1-IF(CW$2&lt;=2032,'MP-2016 factors'!EY98,HLOOKUP('MP-2016 factors'!$CE$2,'MP-2016 factors'!$CE$2:$CE$103,2+$A117-20)))</f>
        <v>1</v>
      </c>
      <c r="CX117" s="15">
        <f>CW117*(1-IF(CX$2&lt;=2032,'MP-2016 factors'!EZ98,HLOOKUP('MP-2016 factors'!$CE$2,'MP-2016 factors'!$CE$2:$CE$103,2+$A117-20)))</f>
        <v>1</v>
      </c>
      <c r="CY117" s="15">
        <f>CX117*(1-IF(CY$2&lt;=2032,'MP-2016 factors'!FA98,HLOOKUP('MP-2016 factors'!$CE$2,'MP-2016 factors'!$CE$2:$CE$103,2+$A117-20)))</f>
        <v>1</v>
      </c>
      <c r="CZ117" s="15">
        <f>CY117*(1-IF(CZ$2&lt;=2032,'MP-2016 factors'!FB98,HLOOKUP('MP-2016 factors'!$CE$2,'MP-2016 factors'!$CE$2:$CE$103,2+$A117-20)))</f>
        <v>1</v>
      </c>
      <c r="DA117" s="15">
        <f>CZ117*(1-IF(DA$2&lt;=2032,'MP-2016 factors'!FC98,HLOOKUP('MP-2016 factors'!$CE$2,'MP-2016 factors'!$CE$2:$CE$103,2+$A117-20)))</f>
        <v>1</v>
      </c>
      <c r="DB117" s="15">
        <f>DA117*(1-IF(DB$2&lt;=2032,'MP-2016 factors'!FD98,HLOOKUP('MP-2016 factors'!$CE$2,'MP-2016 factors'!$CE$2:$CE$103,2+$A117-20)))</f>
        <v>1</v>
      </c>
      <c r="DC117" s="15">
        <f>DB117*(1-IF(DC$2&lt;=2032,'MP-2016 factors'!FE98,HLOOKUP('MP-2016 factors'!$CE$2,'MP-2016 factors'!$CE$2:$CE$103,2+$A117-20)))</f>
        <v>1</v>
      </c>
      <c r="DD117" s="15">
        <f>DC117*(1-IF(DD$2&lt;=2032,'MP-2016 factors'!FF98,HLOOKUP('MP-2016 factors'!$CE$2,'MP-2016 factors'!$CE$2:$CE$103,2+$A117-20)))</f>
        <v>1</v>
      </c>
      <c r="DE117" s="15">
        <f>DD117*(1-IF(DE$2&lt;=2032,'MP-2016 factors'!FG98,HLOOKUP('MP-2016 factors'!$CE$2,'MP-2016 factors'!$CE$2:$CE$103,2+$A117-20)))</f>
        <v>1</v>
      </c>
      <c r="DF117" s="15">
        <f>DE117*(1-IF(DF$2&lt;=2032,'MP-2016 factors'!FH98,HLOOKUP('MP-2016 factors'!$CE$2,'MP-2016 factors'!$CE$2:$CE$103,2+$A117-20)))</f>
        <v>1</v>
      </c>
    </row>
    <row r="118" spans="1:110" x14ac:dyDescent="0.25">
      <c r="A118">
        <f t="shared" si="17"/>
        <v>116</v>
      </c>
      <c r="B118" s="15">
        <v>1</v>
      </c>
      <c r="C118" s="15">
        <f>B118*(1-IF(C$2&lt;=2032,'MP-2016 factors'!BE99,HLOOKUP('MP-2016 factors'!$CE$2,'MP-2016 factors'!$CE$2:$CE$103,2+$A118-20)))</f>
        <v>1</v>
      </c>
      <c r="D118" s="15">
        <f>C118*(1-IF(D$2&lt;=2032,'MP-2016 factors'!BF99,HLOOKUP('MP-2016 factors'!$CE$2,'MP-2016 factors'!$CE$2:$CE$103,2+$A118-20)))</f>
        <v>1</v>
      </c>
      <c r="E118" s="15">
        <f>D118*(1-IF(E$2&lt;=2032,'MP-2016 factors'!BG99,HLOOKUP('MP-2016 factors'!$CE$2,'MP-2016 factors'!$CE$2:$CE$103,2+$A118-20)))</f>
        <v>1</v>
      </c>
      <c r="F118" s="15">
        <f>E118*(1-IF(F$2&lt;=2032,'MP-2016 factors'!BH99,HLOOKUP('MP-2016 factors'!$CE$2,'MP-2016 factors'!$CE$2:$CE$103,2+$A118-20)))</f>
        <v>1</v>
      </c>
      <c r="G118" s="15">
        <f>F118*(1-IF(G$2&lt;=2032,'MP-2016 factors'!BI99,HLOOKUP('MP-2016 factors'!$CE$2,'MP-2016 factors'!$CE$2:$CE$103,2+$A118-20)))</f>
        <v>1</v>
      </c>
      <c r="H118" s="15">
        <f>G118*(1-IF(H$2&lt;=2032,'MP-2016 factors'!BJ99,HLOOKUP('MP-2016 factors'!$CE$2,'MP-2016 factors'!$CE$2:$CE$103,2+$A118-20)))</f>
        <v>1</v>
      </c>
      <c r="I118" s="15">
        <f>H118*(1-IF(I$2&lt;=2032,'MP-2016 factors'!BK99,HLOOKUP('MP-2016 factors'!$CE$2,'MP-2016 factors'!$CE$2:$CE$103,2+$A118-20)))</f>
        <v>1</v>
      </c>
      <c r="J118" s="15">
        <f>I118*(1-IF(J$2&lt;=2032,'MP-2016 factors'!BL99,HLOOKUP('MP-2016 factors'!$CE$2,'MP-2016 factors'!$CE$2:$CE$103,2+$A118-20)))</f>
        <v>1</v>
      </c>
      <c r="K118" s="15">
        <f>J118*(1-IF(K$2&lt;=2032,'MP-2016 factors'!BM99,HLOOKUP('MP-2016 factors'!$CE$2,'MP-2016 factors'!$CE$2:$CE$103,2+$A118-20)))</f>
        <v>1</v>
      </c>
      <c r="L118" s="15">
        <f>K118*(1-IF(L$2&lt;=2032,'MP-2016 factors'!BN99,HLOOKUP('MP-2016 factors'!$CE$2,'MP-2016 factors'!$CE$2:$CE$103,2+$A118-20)))</f>
        <v>1</v>
      </c>
      <c r="M118" s="15">
        <f>L118*(1-IF(M$2&lt;=2032,'MP-2016 factors'!BO99,HLOOKUP('MP-2016 factors'!$CE$2,'MP-2016 factors'!$CE$2:$CE$103,2+$A118-20)))</f>
        <v>1</v>
      </c>
      <c r="N118" s="15">
        <f>M118*(1-IF(N$2&lt;=2032,'MP-2016 factors'!BP99,HLOOKUP('MP-2016 factors'!$CE$2,'MP-2016 factors'!$CE$2:$CE$103,2+$A118-20)))</f>
        <v>1</v>
      </c>
      <c r="O118" s="15">
        <f>N118*(1-IF(O$2&lt;=2032,'MP-2016 factors'!BQ99,HLOOKUP('MP-2016 factors'!$CE$2,'MP-2016 factors'!$CE$2:$CE$103,2+$A118-20)))</f>
        <v>1</v>
      </c>
      <c r="P118" s="15">
        <f>O118*(1-IF(P$2&lt;=2032,'MP-2016 factors'!BR99,HLOOKUP('MP-2016 factors'!$CE$2,'MP-2016 factors'!$CE$2:$CE$103,2+$A118-20)))</f>
        <v>1</v>
      </c>
      <c r="Q118" s="15">
        <f>P118*(1-IF(Q$2&lt;=2032,'MP-2016 factors'!BS99,HLOOKUP('MP-2016 factors'!$CE$2,'MP-2016 factors'!$CE$2:$CE$103,2+$A118-20)))</f>
        <v>1</v>
      </c>
      <c r="R118" s="15">
        <f>Q118*(1-IF(R$2&lt;=2032,'MP-2016 factors'!BT99,HLOOKUP('MP-2016 factors'!$CE$2,'MP-2016 factors'!$CE$2:$CE$103,2+$A118-20)))</f>
        <v>1</v>
      </c>
      <c r="S118" s="15">
        <f>R118*(1-IF(S$2&lt;=2032,'MP-2016 factors'!BU99,HLOOKUP('MP-2016 factors'!$CE$2,'MP-2016 factors'!$CE$2:$CE$103,2+$A118-20)))</f>
        <v>1</v>
      </c>
      <c r="T118" s="15">
        <f>S118*(1-IF(T$2&lt;=2032,'MP-2016 factors'!BV99,HLOOKUP('MP-2016 factors'!$CE$2,'MP-2016 factors'!$CE$2:$CE$103,2+$A118-20)))</f>
        <v>1</v>
      </c>
      <c r="U118" s="15">
        <f>T118*(1-IF(U$2&lt;=2032,'MP-2016 factors'!BW99,HLOOKUP('MP-2016 factors'!$CE$2,'MP-2016 factors'!$CE$2:$CE$103,2+$A118-20)))</f>
        <v>1</v>
      </c>
      <c r="V118" s="15">
        <f>U118*(1-IF(V$2&lt;=2032,'MP-2016 factors'!BX99,HLOOKUP('MP-2016 factors'!$CE$2,'MP-2016 factors'!$CE$2:$CE$103,2+$A118-20)))</f>
        <v>1</v>
      </c>
      <c r="W118" s="15">
        <f>V118*(1-IF(W$2&lt;=2032,'MP-2016 factors'!BY99,HLOOKUP('MP-2016 factors'!$CE$2,'MP-2016 factors'!$CE$2:$CE$103,2+$A118-20)))</f>
        <v>1</v>
      </c>
      <c r="X118" s="15">
        <f>W118*(1-IF(X$2&lt;=2032,'MP-2016 factors'!BZ99,HLOOKUP('MP-2016 factors'!$CE$2,'MP-2016 factors'!$CE$2:$CE$103,2+$A118-20)))</f>
        <v>1</v>
      </c>
      <c r="Y118" s="15">
        <f>X118*(1-IF(Y$2&lt;=2032,'MP-2016 factors'!CA99,HLOOKUP('MP-2016 factors'!$CE$2,'MP-2016 factors'!$CE$2:$CE$103,2+$A118-20)))</f>
        <v>1</v>
      </c>
      <c r="Z118" s="15">
        <f>Y118*(1-IF(Z$2&lt;=2032,'MP-2016 factors'!CB99,HLOOKUP('MP-2016 factors'!$CE$2,'MP-2016 factors'!$CE$2:$CE$103,2+$A118-20)))</f>
        <v>1</v>
      </c>
      <c r="AA118" s="15">
        <f>Z118*(1-IF(AA$2&lt;=2032,'MP-2016 factors'!CC99,HLOOKUP('MP-2016 factors'!$CE$2,'MP-2016 factors'!$CE$2:$CE$103,2+$A118-20)))</f>
        <v>1</v>
      </c>
      <c r="AB118" s="15">
        <f>AA118*(1-IF(AB$2&lt;=2032,'MP-2016 factors'!CD99,HLOOKUP('MP-2016 factors'!$CE$2,'MP-2016 factors'!$CE$2:$CE$103,2+$A118-20)))</f>
        <v>1</v>
      </c>
      <c r="AC118" s="15">
        <f>AB118*(1-IF(AC$2&lt;=2032,'MP-2016 factors'!CE99,HLOOKUP('MP-2016 factors'!$CE$2,'MP-2016 factors'!$CE$2:$CE$103,2+$A118-20)))</f>
        <v>1</v>
      </c>
      <c r="AD118" s="15">
        <f>AC118*(1-IF(AD$2&lt;=2032,'MP-2016 factors'!CF99,HLOOKUP('MP-2016 factors'!$CE$2,'MP-2016 factors'!$CE$2:$CE$103,2+$A118-20)))</f>
        <v>1</v>
      </c>
      <c r="AE118" s="15">
        <f>AD118*(1-IF(AE$2&lt;=2032,'MP-2016 factors'!CG99,HLOOKUP('MP-2016 factors'!$CE$2,'MP-2016 factors'!$CE$2:$CE$103,2+$A118-20)))</f>
        <v>1</v>
      </c>
      <c r="AF118" s="15">
        <f>AE118*(1-IF(AF$2&lt;=2032,'MP-2016 factors'!CH99,HLOOKUP('MP-2016 factors'!$CE$2,'MP-2016 factors'!$CE$2:$CE$103,2+$A118-20)))</f>
        <v>1</v>
      </c>
      <c r="AG118" s="15">
        <f>AF118*(1-IF(AG$2&lt;=2032,'MP-2016 factors'!CI99,HLOOKUP('MP-2016 factors'!$CE$2,'MP-2016 factors'!$CE$2:$CE$103,2+$A118-20)))</f>
        <v>1</v>
      </c>
      <c r="AH118" s="15">
        <f>AG118*(1-IF(AH$2&lt;=2032,'MP-2016 factors'!CJ99,HLOOKUP('MP-2016 factors'!$CE$2,'MP-2016 factors'!$CE$2:$CE$103,2+$A118-20)))</f>
        <v>1</v>
      </c>
      <c r="AI118" s="15">
        <f>AH118*(1-IF(AI$2&lt;=2032,'MP-2016 factors'!CK99,HLOOKUP('MP-2016 factors'!$CE$2,'MP-2016 factors'!$CE$2:$CE$103,2+$A118-20)))</f>
        <v>1</v>
      </c>
      <c r="AJ118" s="15">
        <f>AI118*(1-IF(AJ$2&lt;=2032,'MP-2016 factors'!CL99,HLOOKUP('MP-2016 factors'!$CE$2,'MP-2016 factors'!$CE$2:$CE$103,2+$A118-20)))</f>
        <v>1</v>
      </c>
      <c r="AK118" s="15">
        <f>AJ118*(1-IF(AK$2&lt;=2032,'MP-2016 factors'!CM99,HLOOKUP('MP-2016 factors'!$CE$2,'MP-2016 factors'!$CE$2:$CE$103,2+$A118-20)))</f>
        <v>1</v>
      </c>
      <c r="AL118" s="15">
        <f>AK118*(1-IF(AL$2&lt;=2032,'MP-2016 factors'!CN99,HLOOKUP('MP-2016 factors'!$CE$2,'MP-2016 factors'!$CE$2:$CE$103,2+$A118-20)))</f>
        <v>1</v>
      </c>
      <c r="AM118" s="15">
        <f>AL118*(1-IF(AM$2&lt;=2032,'MP-2016 factors'!CO99,HLOOKUP('MP-2016 factors'!$CE$2,'MP-2016 factors'!$CE$2:$CE$103,2+$A118-20)))</f>
        <v>1</v>
      </c>
      <c r="AN118" s="15">
        <f>AM118*(1-IF(AN$2&lt;=2032,'MP-2016 factors'!CP99,HLOOKUP('MP-2016 factors'!$CE$2,'MP-2016 factors'!$CE$2:$CE$103,2+$A118-20)))</f>
        <v>1</v>
      </c>
      <c r="AO118" s="15">
        <f>AN118*(1-IF(AO$2&lt;=2032,'MP-2016 factors'!CQ99,HLOOKUP('MP-2016 factors'!$CE$2,'MP-2016 factors'!$CE$2:$CE$103,2+$A118-20)))</f>
        <v>1</v>
      </c>
      <c r="AP118" s="15">
        <f>AO118*(1-IF(AP$2&lt;=2032,'MP-2016 factors'!CR99,HLOOKUP('MP-2016 factors'!$CE$2,'MP-2016 factors'!$CE$2:$CE$103,2+$A118-20)))</f>
        <v>1</v>
      </c>
      <c r="AQ118" s="15">
        <f>AP118*(1-IF(AQ$2&lt;=2032,'MP-2016 factors'!CS99,HLOOKUP('MP-2016 factors'!$CE$2,'MP-2016 factors'!$CE$2:$CE$103,2+$A118-20)))</f>
        <v>1</v>
      </c>
      <c r="AR118" s="15">
        <f>AQ118*(1-IF(AR$2&lt;=2032,'MP-2016 factors'!CT99,HLOOKUP('MP-2016 factors'!$CE$2,'MP-2016 factors'!$CE$2:$CE$103,2+$A118-20)))</f>
        <v>1</v>
      </c>
      <c r="AS118" s="15">
        <f>AR118*(1-IF(AS$2&lt;=2032,'MP-2016 factors'!CU99,HLOOKUP('MP-2016 factors'!$CE$2,'MP-2016 factors'!$CE$2:$CE$103,2+$A118-20)))</f>
        <v>1</v>
      </c>
      <c r="AT118" s="15">
        <f>AS118*(1-IF(AT$2&lt;=2032,'MP-2016 factors'!CV99,HLOOKUP('MP-2016 factors'!$CE$2,'MP-2016 factors'!$CE$2:$CE$103,2+$A118-20)))</f>
        <v>1</v>
      </c>
      <c r="AU118" s="15">
        <f>AT118*(1-IF(AU$2&lt;=2032,'MP-2016 factors'!CW99,HLOOKUP('MP-2016 factors'!$CE$2,'MP-2016 factors'!$CE$2:$CE$103,2+$A118-20)))</f>
        <v>1</v>
      </c>
      <c r="AV118" s="15">
        <f>AU118*(1-IF(AV$2&lt;=2032,'MP-2016 factors'!CX99,HLOOKUP('MP-2016 factors'!$CE$2,'MP-2016 factors'!$CE$2:$CE$103,2+$A118-20)))</f>
        <v>1</v>
      </c>
      <c r="AW118" s="15">
        <f>AV118*(1-IF(AW$2&lt;=2032,'MP-2016 factors'!CY99,HLOOKUP('MP-2016 factors'!$CE$2,'MP-2016 factors'!$CE$2:$CE$103,2+$A118-20)))</f>
        <v>1</v>
      </c>
      <c r="AX118" s="15">
        <f>AW118*(1-IF(AX$2&lt;=2032,'MP-2016 factors'!CZ99,HLOOKUP('MP-2016 factors'!$CE$2,'MP-2016 factors'!$CE$2:$CE$103,2+$A118-20)))</f>
        <v>1</v>
      </c>
      <c r="AY118" s="15">
        <f>AX118*(1-IF(AY$2&lt;=2032,'MP-2016 factors'!DA99,HLOOKUP('MP-2016 factors'!$CE$2,'MP-2016 factors'!$CE$2:$CE$103,2+$A118-20)))</f>
        <v>1</v>
      </c>
      <c r="AZ118" s="15">
        <f>AY118*(1-IF(AZ$2&lt;=2032,'MP-2016 factors'!DB99,HLOOKUP('MP-2016 factors'!$CE$2,'MP-2016 factors'!$CE$2:$CE$103,2+$A118-20)))</f>
        <v>1</v>
      </c>
      <c r="BA118" s="15">
        <f>AZ118*(1-IF(BA$2&lt;=2032,'MP-2016 factors'!DC99,HLOOKUP('MP-2016 factors'!$CE$2,'MP-2016 factors'!$CE$2:$CE$103,2+$A118-20)))</f>
        <v>1</v>
      </c>
      <c r="BB118" s="15">
        <f>BA118*(1-IF(BB$2&lt;=2032,'MP-2016 factors'!DD99,HLOOKUP('MP-2016 factors'!$CE$2,'MP-2016 factors'!$CE$2:$CE$103,2+$A118-20)))</f>
        <v>1</v>
      </c>
      <c r="BC118" s="15">
        <f>BB118*(1-IF(BC$2&lt;=2032,'MP-2016 factors'!DE99,HLOOKUP('MP-2016 factors'!$CE$2,'MP-2016 factors'!$CE$2:$CE$103,2+$A118-20)))</f>
        <v>1</v>
      </c>
      <c r="BD118" s="15">
        <f>BC118*(1-IF(BD$2&lt;=2032,'MP-2016 factors'!DF99,HLOOKUP('MP-2016 factors'!$CE$2,'MP-2016 factors'!$CE$2:$CE$103,2+$A118-20)))</f>
        <v>1</v>
      </c>
      <c r="BE118" s="15">
        <f>BD118*(1-IF(BE$2&lt;=2032,'MP-2016 factors'!DG99,HLOOKUP('MP-2016 factors'!$CE$2,'MP-2016 factors'!$CE$2:$CE$103,2+$A118-20)))</f>
        <v>1</v>
      </c>
      <c r="BF118" s="15">
        <f>BE118*(1-IF(BF$2&lt;=2032,'MP-2016 factors'!DH99,HLOOKUP('MP-2016 factors'!$CE$2,'MP-2016 factors'!$CE$2:$CE$103,2+$A118-20)))</f>
        <v>1</v>
      </c>
      <c r="BG118" s="15">
        <f>BF118*(1-IF(BG$2&lt;=2032,'MP-2016 factors'!DI99,HLOOKUP('MP-2016 factors'!$CE$2,'MP-2016 factors'!$CE$2:$CE$103,2+$A118-20)))</f>
        <v>1</v>
      </c>
      <c r="BH118" s="15">
        <f>BG118*(1-IF(BH$2&lt;=2032,'MP-2016 factors'!DJ99,HLOOKUP('MP-2016 factors'!$CE$2,'MP-2016 factors'!$CE$2:$CE$103,2+$A118-20)))</f>
        <v>1</v>
      </c>
      <c r="BI118" s="15">
        <f>BH118*(1-IF(BI$2&lt;=2032,'MP-2016 factors'!DK99,HLOOKUP('MP-2016 factors'!$CE$2,'MP-2016 factors'!$CE$2:$CE$103,2+$A118-20)))</f>
        <v>1</v>
      </c>
      <c r="BJ118" s="15">
        <f>BI118*(1-IF(BJ$2&lt;=2032,'MP-2016 factors'!DL99,HLOOKUP('MP-2016 factors'!$CE$2,'MP-2016 factors'!$CE$2:$CE$103,2+$A118-20)))</f>
        <v>1</v>
      </c>
      <c r="BK118" s="15">
        <f>BJ118*(1-IF(BK$2&lt;=2032,'MP-2016 factors'!DM99,HLOOKUP('MP-2016 factors'!$CE$2,'MP-2016 factors'!$CE$2:$CE$103,2+$A118-20)))</f>
        <v>1</v>
      </c>
      <c r="BL118" s="15">
        <f>BK118*(1-IF(BL$2&lt;=2032,'MP-2016 factors'!DN99,HLOOKUP('MP-2016 factors'!$CE$2,'MP-2016 factors'!$CE$2:$CE$103,2+$A118-20)))</f>
        <v>1</v>
      </c>
      <c r="BM118" s="15">
        <f>BL118*(1-IF(BM$2&lt;=2032,'MP-2016 factors'!DO99,HLOOKUP('MP-2016 factors'!$CE$2,'MP-2016 factors'!$CE$2:$CE$103,2+$A118-20)))</f>
        <v>1</v>
      </c>
      <c r="BN118" s="15">
        <f>BM118*(1-IF(BN$2&lt;=2032,'MP-2016 factors'!DP99,HLOOKUP('MP-2016 factors'!$CE$2,'MP-2016 factors'!$CE$2:$CE$103,2+$A118-20)))</f>
        <v>1</v>
      </c>
      <c r="BO118" s="15">
        <f>BN118*(1-IF(BO$2&lt;=2032,'MP-2016 factors'!DQ99,HLOOKUP('MP-2016 factors'!$CE$2,'MP-2016 factors'!$CE$2:$CE$103,2+$A118-20)))</f>
        <v>1</v>
      </c>
      <c r="BP118" s="15">
        <f>BO118*(1-IF(BP$2&lt;=2032,'MP-2016 factors'!DR99,HLOOKUP('MP-2016 factors'!$CE$2,'MP-2016 factors'!$CE$2:$CE$103,2+$A118-20)))</f>
        <v>1</v>
      </c>
      <c r="BQ118" s="15">
        <f>BP118*(1-IF(BQ$2&lt;=2032,'MP-2016 factors'!DS99,HLOOKUP('MP-2016 factors'!$CE$2,'MP-2016 factors'!$CE$2:$CE$103,2+$A118-20)))</f>
        <v>1</v>
      </c>
      <c r="BR118" s="15">
        <f>BQ118*(1-IF(BR$2&lt;=2032,'MP-2016 factors'!DT99,HLOOKUP('MP-2016 factors'!$CE$2,'MP-2016 factors'!$CE$2:$CE$103,2+$A118-20)))</f>
        <v>1</v>
      </c>
      <c r="BS118" s="15">
        <f>BR118*(1-IF(BS$2&lt;=2032,'MP-2016 factors'!DU99,HLOOKUP('MP-2016 factors'!$CE$2,'MP-2016 factors'!$CE$2:$CE$103,2+$A118-20)))</f>
        <v>1</v>
      </c>
      <c r="BT118" s="15">
        <f>BS118*(1-IF(BT$2&lt;=2032,'MP-2016 factors'!DV99,HLOOKUP('MP-2016 factors'!$CE$2,'MP-2016 factors'!$CE$2:$CE$103,2+$A118-20)))</f>
        <v>1</v>
      </c>
      <c r="BU118" s="15">
        <f>BT118*(1-IF(BU$2&lt;=2032,'MP-2016 factors'!DW99,HLOOKUP('MP-2016 factors'!$CE$2,'MP-2016 factors'!$CE$2:$CE$103,2+$A118-20)))</f>
        <v>1</v>
      </c>
      <c r="BV118" s="15">
        <f>BU118*(1-IF(BV$2&lt;=2032,'MP-2016 factors'!DX99,HLOOKUP('MP-2016 factors'!$CE$2,'MP-2016 factors'!$CE$2:$CE$103,2+$A118-20)))</f>
        <v>1</v>
      </c>
      <c r="BW118" s="15">
        <f>BV118*(1-IF(BW$2&lt;=2032,'MP-2016 factors'!DY99,HLOOKUP('MP-2016 factors'!$CE$2,'MP-2016 factors'!$CE$2:$CE$103,2+$A118-20)))</f>
        <v>1</v>
      </c>
      <c r="BX118" s="15">
        <f>BW118*(1-IF(BX$2&lt;=2032,'MP-2016 factors'!DZ99,HLOOKUP('MP-2016 factors'!$CE$2,'MP-2016 factors'!$CE$2:$CE$103,2+$A118-20)))</f>
        <v>1</v>
      </c>
      <c r="BY118" s="15">
        <f>BX118*(1-IF(BY$2&lt;=2032,'MP-2016 factors'!EA99,HLOOKUP('MP-2016 factors'!$CE$2,'MP-2016 factors'!$CE$2:$CE$103,2+$A118-20)))</f>
        <v>1</v>
      </c>
      <c r="BZ118" s="15">
        <f>BY118*(1-IF(BZ$2&lt;=2032,'MP-2016 factors'!EB99,HLOOKUP('MP-2016 factors'!$CE$2,'MP-2016 factors'!$CE$2:$CE$103,2+$A118-20)))</f>
        <v>1</v>
      </c>
      <c r="CA118" s="15">
        <f>BZ118*(1-IF(CA$2&lt;=2032,'MP-2016 factors'!EC99,HLOOKUP('MP-2016 factors'!$CE$2,'MP-2016 factors'!$CE$2:$CE$103,2+$A118-20)))</f>
        <v>1</v>
      </c>
      <c r="CB118" s="15">
        <f>CA118*(1-IF(CB$2&lt;=2032,'MP-2016 factors'!ED99,HLOOKUP('MP-2016 factors'!$CE$2,'MP-2016 factors'!$CE$2:$CE$103,2+$A118-20)))</f>
        <v>1</v>
      </c>
      <c r="CC118" s="15">
        <f>CB118*(1-IF(CC$2&lt;=2032,'MP-2016 factors'!EE99,HLOOKUP('MP-2016 factors'!$CE$2,'MP-2016 factors'!$CE$2:$CE$103,2+$A118-20)))</f>
        <v>1</v>
      </c>
      <c r="CD118" s="15">
        <f>CC118*(1-IF(CD$2&lt;=2032,'MP-2016 factors'!EF99,HLOOKUP('MP-2016 factors'!$CE$2,'MP-2016 factors'!$CE$2:$CE$103,2+$A118-20)))</f>
        <v>1</v>
      </c>
      <c r="CE118" s="15">
        <f>CD118*(1-IF(CE$2&lt;=2032,'MP-2016 factors'!EG99,HLOOKUP('MP-2016 factors'!$CE$2,'MP-2016 factors'!$CE$2:$CE$103,2+$A118-20)))</f>
        <v>1</v>
      </c>
      <c r="CF118" s="15">
        <f>CE118*(1-IF(CF$2&lt;=2032,'MP-2016 factors'!EH99,HLOOKUP('MP-2016 factors'!$CE$2,'MP-2016 factors'!$CE$2:$CE$103,2+$A118-20)))</f>
        <v>1</v>
      </c>
      <c r="CG118" s="15">
        <f>CF118*(1-IF(CG$2&lt;=2032,'MP-2016 factors'!EI99,HLOOKUP('MP-2016 factors'!$CE$2,'MP-2016 factors'!$CE$2:$CE$103,2+$A118-20)))</f>
        <v>1</v>
      </c>
      <c r="CH118" s="15">
        <f>CG118*(1-IF(CH$2&lt;=2032,'MP-2016 factors'!EJ99,HLOOKUP('MP-2016 factors'!$CE$2,'MP-2016 factors'!$CE$2:$CE$103,2+$A118-20)))</f>
        <v>1</v>
      </c>
      <c r="CI118" s="15">
        <f>CH118*(1-IF(CI$2&lt;=2032,'MP-2016 factors'!EK99,HLOOKUP('MP-2016 factors'!$CE$2,'MP-2016 factors'!$CE$2:$CE$103,2+$A118-20)))</f>
        <v>1</v>
      </c>
      <c r="CJ118" s="15">
        <f>CI118*(1-IF(CJ$2&lt;=2032,'MP-2016 factors'!EL99,HLOOKUP('MP-2016 factors'!$CE$2,'MP-2016 factors'!$CE$2:$CE$103,2+$A118-20)))</f>
        <v>1</v>
      </c>
      <c r="CK118" s="15">
        <f>CJ118*(1-IF(CK$2&lt;=2032,'MP-2016 factors'!EM99,HLOOKUP('MP-2016 factors'!$CE$2,'MP-2016 factors'!$CE$2:$CE$103,2+$A118-20)))</f>
        <v>1</v>
      </c>
      <c r="CL118" s="15">
        <f>CK118*(1-IF(CL$2&lt;=2032,'MP-2016 factors'!EN99,HLOOKUP('MP-2016 factors'!$CE$2,'MP-2016 factors'!$CE$2:$CE$103,2+$A118-20)))</f>
        <v>1</v>
      </c>
      <c r="CM118" s="15">
        <f>CL118*(1-IF(CM$2&lt;=2032,'MP-2016 factors'!EO99,HLOOKUP('MP-2016 factors'!$CE$2,'MP-2016 factors'!$CE$2:$CE$103,2+$A118-20)))</f>
        <v>1</v>
      </c>
      <c r="CN118" s="15">
        <f>CM118*(1-IF(CN$2&lt;=2032,'MP-2016 factors'!EP99,HLOOKUP('MP-2016 factors'!$CE$2,'MP-2016 factors'!$CE$2:$CE$103,2+$A118-20)))</f>
        <v>1</v>
      </c>
      <c r="CO118" s="15">
        <f>CN118*(1-IF(CO$2&lt;=2032,'MP-2016 factors'!EQ99,HLOOKUP('MP-2016 factors'!$CE$2,'MP-2016 factors'!$CE$2:$CE$103,2+$A118-20)))</f>
        <v>1</v>
      </c>
      <c r="CP118" s="15">
        <f>CO118*(1-IF(CP$2&lt;=2032,'MP-2016 factors'!ER99,HLOOKUP('MP-2016 factors'!$CE$2,'MP-2016 factors'!$CE$2:$CE$103,2+$A118-20)))</f>
        <v>1</v>
      </c>
      <c r="CQ118" s="15">
        <f>CP118*(1-IF(CQ$2&lt;=2032,'MP-2016 factors'!ES99,HLOOKUP('MP-2016 factors'!$CE$2,'MP-2016 factors'!$CE$2:$CE$103,2+$A118-20)))</f>
        <v>1</v>
      </c>
      <c r="CR118" s="15">
        <f>CQ118*(1-IF(CR$2&lt;=2032,'MP-2016 factors'!ET99,HLOOKUP('MP-2016 factors'!$CE$2,'MP-2016 factors'!$CE$2:$CE$103,2+$A118-20)))</f>
        <v>1</v>
      </c>
      <c r="CS118" s="15">
        <f>CR118*(1-IF(CS$2&lt;=2032,'MP-2016 factors'!EU99,HLOOKUP('MP-2016 factors'!$CE$2,'MP-2016 factors'!$CE$2:$CE$103,2+$A118-20)))</f>
        <v>1</v>
      </c>
      <c r="CT118" s="15">
        <f>CS118*(1-IF(CT$2&lt;=2032,'MP-2016 factors'!EV99,HLOOKUP('MP-2016 factors'!$CE$2,'MP-2016 factors'!$CE$2:$CE$103,2+$A118-20)))</f>
        <v>1</v>
      </c>
      <c r="CU118" s="15">
        <f>CT118*(1-IF(CU$2&lt;=2032,'MP-2016 factors'!EW99,HLOOKUP('MP-2016 factors'!$CE$2,'MP-2016 factors'!$CE$2:$CE$103,2+$A118-20)))</f>
        <v>1</v>
      </c>
      <c r="CV118" s="15">
        <f>CU118*(1-IF(CV$2&lt;=2032,'MP-2016 factors'!EX99,HLOOKUP('MP-2016 factors'!$CE$2,'MP-2016 factors'!$CE$2:$CE$103,2+$A118-20)))</f>
        <v>1</v>
      </c>
      <c r="CW118" s="15">
        <f>CV118*(1-IF(CW$2&lt;=2032,'MP-2016 factors'!EY99,HLOOKUP('MP-2016 factors'!$CE$2,'MP-2016 factors'!$CE$2:$CE$103,2+$A118-20)))</f>
        <v>1</v>
      </c>
      <c r="CX118" s="15">
        <f>CW118*(1-IF(CX$2&lt;=2032,'MP-2016 factors'!EZ99,HLOOKUP('MP-2016 factors'!$CE$2,'MP-2016 factors'!$CE$2:$CE$103,2+$A118-20)))</f>
        <v>1</v>
      </c>
      <c r="CY118" s="15">
        <f>CX118*(1-IF(CY$2&lt;=2032,'MP-2016 factors'!FA99,HLOOKUP('MP-2016 factors'!$CE$2,'MP-2016 factors'!$CE$2:$CE$103,2+$A118-20)))</f>
        <v>1</v>
      </c>
      <c r="CZ118" s="15">
        <f>CY118*(1-IF(CZ$2&lt;=2032,'MP-2016 factors'!FB99,HLOOKUP('MP-2016 factors'!$CE$2,'MP-2016 factors'!$CE$2:$CE$103,2+$A118-20)))</f>
        <v>1</v>
      </c>
      <c r="DA118" s="15">
        <f>CZ118*(1-IF(DA$2&lt;=2032,'MP-2016 factors'!FC99,HLOOKUP('MP-2016 factors'!$CE$2,'MP-2016 factors'!$CE$2:$CE$103,2+$A118-20)))</f>
        <v>1</v>
      </c>
      <c r="DB118" s="15">
        <f>DA118*(1-IF(DB$2&lt;=2032,'MP-2016 factors'!FD99,HLOOKUP('MP-2016 factors'!$CE$2,'MP-2016 factors'!$CE$2:$CE$103,2+$A118-20)))</f>
        <v>1</v>
      </c>
      <c r="DC118" s="15">
        <f>DB118*(1-IF(DC$2&lt;=2032,'MP-2016 factors'!FE99,HLOOKUP('MP-2016 factors'!$CE$2,'MP-2016 factors'!$CE$2:$CE$103,2+$A118-20)))</f>
        <v>1</v>
      </c>
      <c r="DD118" s="15">
        <f>DC118*(1-IF(DD$2&lt;=2032,'MP-2016 factors'!FF99,HLOOKUP('MP-2016 factors'!$CE$2,'MP-2016 factors'!$CE$2:$CE$103,2+$A118-20)))</f>
        <v>1</v>
      </c>
      <c r="DE118" s="15">
        <f>DD118*(1-IF(DE$2&lt;=2032,'MP-2016 factors'!FG99,HLOOKUP('MP-2016 factors'!$CE$2,'MP-2016 factors'!$CE$2:$CE$103,2+$A118-20)))</f>
        <v>1</v>
      </c>
      <c r="DF118" s="15">
        <f>DE118*(1-IF(DF$2&lt;=2032,'MP-2016 factors'!FH99,HLOOKUP('MP-2016 factors'!$CE$2,'MP-2016 factors'!$CE$2:$CE$103,2+$A118-20)))</f>
        <v>1</v>
      </c>
    </row>
    <row r="119" spans="1:110" x14ac:dyDescent="0.25">
      <c r="A119">
        <f t="shared" si="17"/>
        <v>117</v>
      </c>
      <c r="B119" s="15">
        <v>1</v>
      </c>
      <c r="C119" s="15">
        <f>B119*(1-IF(C$2&lt;=2032,'MP-2016 factors'!BE100,HLOOKUP('MP-2016 factors'!$CE$2,'MP-2016 factors'!$CE$2:$CE$103,2+$A119-20)))</f>
        <v>1</v>
      </c>
      <c r="D119" s="15">
        <f>C119*(1-IF(D$2&lt;=2032,'MP-2016 factors'!BF100,HLOOKUP('MP-2016 factors'!$CE$2,'MP-2016 factors'!$CE$2:$CE$103,2+$A119-20)))</f>
        <v>1</v>
      </c>
      <c r="E119" s="15">
        <f>D119*(1-IF(E$2&lt;=2032,'MP-2016 factors'!BG100,HLOOKUP('MP-2016 factors'!$CE$2,'MP-2016 factors'!$CE$2:$CE$103,2+$A119-20)))</f>
        <v>1</v>
      </c>
      <c r="F119" s="15">
        <f>E119*(1-IF(F$2&lt;=2032,'MP-2016 factors'!BH100,HLOOKUP('MP-2016 factors'!$CE$2,'MP-2016 factors'!$CE$2:$CE$103,2+$A119-20)))</f>
        <v>1</v>
      </c>
      <c r="G119" s="15">
        <f>F119*(1-IF(G$2&lt;=2032,'MP-2016 factors'!BI100,HLOOKUP('MP-2016 factors'!$CE$2,'MP-2016 factors'!$CE$2:$CE$103,2+$A119-20)))</f>
        <v>1</v>
      </c>
      <c r="H119" s="15">
        <f>G119*(1-IF(H$2&lt;=2032,'MP-2016 factors'!BJ100,HLOOKUP('MP-2016 factors'!$CE$2,'MP-2016 factors'!$CE$2:$CE$103,2+$A119-20)))</f>
        <v>1</v>
      </c>
      <c r="I119" s="15">
        <f>H119*(1-IF(I$2&lt;=2032,'MP-2016 factors'!BK100,HLOOKUP('MP-2016 factors'!$CE$2,'MP-2016 factors'!$CE$2:$CE$103,2+$A119-20)))</f>
        <v>1</v>
      </c>
      <c r="J119" s="15">
        <f>I119*(1-IF(J$2&lt;=2032,'MP-2016 factors'!BL100,HLOOKUP('MP-2016 factors'!$CE$2,'MP-2016 factors'!$CE$2:$CE$103,2+$A119-20)))</f>
        <v>1</v>
      </c>
      <c r="K119" s="15">
        <f>J119*(1-IF(K$2&lt;=2032,'MP-2016 factors'!BM100,HLOOKUP('MP-2016 factors'!$CE$2,'MP-2016 factors'!$CE$2:$CE$103,2+$A119-20)))</f>
        <v>1</v>
      </c>
      <c r="L119" s="15">
        <f>K119*(1-IF(L$2&lt;=2032,'MP-2016 factors'!BN100,HLOOKUP('MP-2016 factors'!$CE$2,'MP-2016 factors'!$CE$2:$CE$103,2+$A119-20)))</f>
        <v>1</v>
      </c>
      <c r="M119" s="15">
        <f>L119*(1-IF(M$2&lt;=2032,'MP-2016 factors'!BO100,HLOOKUP('MP-2016 factors'!$CE$2,'MP-2016 factors'!$CE$2:$CE$103,2+$A119-20)))</f>
        <v>1</v>
      </c>
      <c r="N119" s="15">
        <f>M119*(1-IF(N$2&lt;=2032,'MP-2016 factors'!BP100,HLOOKUP('MP-2016 factors'!$CE$2,'MP-2016 factors'!$CE$2:$CE$103,2+$A119-20)))</f>
        <v>1</v>
      </c>
      <c r="O119" s="15">
        <f>N119*(1-IF(O$2&lt;=2032,'MP-2016 factors'!BQ100,HLOOKUP('MP-2016 factors'!$CE$2,'MP-2016 factors'!$CE$2:$CE$103,2+$A119-20)))</f>
        <v>1</v>
      </c>
      <c r="P119" s="15">
        <f>O119*(1-IF(P$2&lt;=2032,'MP-2016 factors'!BR100,HLOOKUP('MP-2016 factors'!$CE$2,'MP-2016 factors'!$CE$2:$CE$103,2+$A119-20)))</f>
        <v>1</v>
      </c>
      <c r="Q119" s="15">
        <f>P119*(1-IF(Q$2&lt;=2032,'MP-2016 factors'!BS100,HLOOKUP('MP-2016 factors'!$CE$2,'MP-2016 factors'!$CE$2:$CE$103,2+$A119-20)))</f>
        <v>1</v>
      </c>
      <c r="R119" s="15">
        <f>Q119*(1-IF(R$2&lt;=2032,'MP-2016 factors'!BT100,HLOOKUP('MP-2016 factors'!$CE$2,'MP-2016 factors'!$CE$2:$CE$103,2+$A119-20)))</f>
        <v>1</v>
      </c>
      <c r="S119" s="15">
        <f>R119*(1-IF(S$2&lt;=2032,'MP-2016 factors'!BU100,HLOOKUP('MP-2016 factors'!$CE$2,'MP-2016 factors'!$CE$2:$CE$103,2+$A119-20)))</f>
        <v>1</v>
      </c>
      <c r="T119" s="15">
        <f>S119*(1-IF(T$2&lt;=2032,'MP-2016 factors'!BV100,HLOOKUP('MP-2016 factors'!$CE$2,'MP-2016 factors'!$CE$2:$CE$103,2+$A119-20)))</f>
        <v>1</v>
      </c>
      <c r="U119" s="15">
        <f>T119*(1-IF(U$2&lt;=2032,'MP-2016 factors'!BW100,HLOOKUP('MP-2016 factors'!$CE$2,'MP-2016 factors'!$CE$2:$CE$103,2+$A119-20)))</f>
        <v>1</v>
      </c>
      <c r="V119" s="15">
        <f>U119*(1-IF(V$2&lt;=2032,'MP-2016 factors'!BX100,HLOOKUP('MP-2016 factors'!$CE$2,'MP-2016 factors'!$CE$2:$CE$103,2+$A119-20)))</f>
        <v>1</v>
      </c>
      <c r="W119" s="15">
        <f>V119*(1-IF(W$2&lt;=2032,'MP-2016 factors'!BY100,HLOOKUP('MP-2016 factors'!$CE$2,'MP-2016 factors'!$CE$2:$CE$103,2+$A119-20)))</f>
        <v>1</v>
      </c>
      <c r="X119" s="15">
        <f>W119*(1-IF(X$2&lt;=2032,'MP-2016 factors'!BZ100,HLOOKUP('MP-2016 factors'!$CE$2,'MP-2016 factors'!$CE$2:$CE$103,2+$A119-20)))</f>
        <v>1</v>
      </c>
      <c r="Y119" s="15">
        <f>X119*(1-IF(Y$2&lt;=2032,'MP-2016 factors'!CA100,HLOOKUP('MP-2016 factors'!$CE$2,'MP-2016 factors'!$CE$2:$CE$103,2+$A119-20)))</f>
        <v>1</v>
      </c>
      <c r="Z119" s="15">
        <f>Y119*(1-IF(Z$2&lt;=2032,'MP-2016 factors'!CB100,HLOOKUP('MP-2016 factors'!$CE$2,'MP-2016 factors'!$CE$2:$CE$103,2+$A119-20)))</f>
        <v>1</v>
      </c>
      <c r="AA119" s="15">
        <f>Z119*(1-IF(AA$2&lt;=2032,'MP-2016 factors'!CC100,HLOOKUP('MP-2016 factors'!$CE$2,'MP-2016 factors'!$CE$2:$CE$103,2+$A119-20)))</f>
        <v>1</v>
      </c>
      <c r="AB119" s="15">
        <f>AA119*(1-IF(AB$2&lt;=2032,'MP-2016 factors'!CD100,HLOOKUP('MP-2016 factors'!$CE$2,'MP-2016 factors'!$CE$2:$CE$103,2+$A119-20)))</f>
        <v>1</v>
      </c>
      <c r="AC119" s="15">
        <f>AB119*(1-IF(AC$2&lt;=2032,'MP-2016 factors'!CE100,HLOOKUP('MP-2016 factors'!$CE$2,'MP-2016 factors'!$CE$2:$CE$103,2+$A119-20)))</f>
        <v>1</v>
      </c>
      <c r="AD119" s="15">
        <f>AC119*(1-IF(AD$2&lt;=2032,'MP-2016 factors'!CF100,HLOOKUP('MP-2016 factors'!$CE$2,'MP-2016 factors'!$CE$2:$CE$103,2+$A119-20)))</f>
        <v>1</v>
      </c>
      <c r="AE119" s="15">
        <f>AD119*(1-IF(AE$2&lt;=2032,'MP-2016 factors'!CG100,HLOOKUP('MP-2016 factors'!$CE$2,'MP-2016 factors'!$CE$2:$CE$103,2+$A119-20)))</f>
        <v>1</v>
      </c>
      <c r="AF119" s="15">
        <f>AE119*(1-IF(AF$2&lt;=2032,'MP-2016 factors'!CH100,HLOOKUP('MP-2016 factors'!$CE$2,'MP-2016 factors'!$CE$2:$CE$103,2+$A119-20)))</f>
        <v>1</v>
      </c>
      <c r="AG119" s="15">
        <f>AF119*(1-IF(AG$2&lt;=2032,'MP-2016 factors'!CI100,HLOOKUP('MP-2016 factors'!$CE$2,'MP-2016 factors'!$CE$2:$CE$103,2+$A119-20)))</f>
        <v>1</v>
      </c>
      <c r="AH119" s="15">
        <f>AG119*(1-IF(AH$2&lt;=2032,'MP-2016 factors'!CJ100,HLOOKUP('MP-2016 factors'!$CE$2,'MP-2016 factors'!$CE$2:$CE$103,2+$A119-20)))</f>
        <v>1</v>
      </c>
      <c r="AI119" s="15">
        <f>AH119*(1-IF(AI$2&lt;=2032,'MP-2016 factors'!CK100,HLOOKUP('MP-2016 factors'!$CE$2,'MP-2016 factors'!$CE$2:$CE$103,2+$A119-20)))</f>
        <v>1</v>
      </c>
      <c r="AJ119" s="15">
        <f>AI119*(1-IF(AJ$2&lt;=2032,'MP-2016 factors'!CL100,HLOOKUP('MP-2016 factors'!$CE$2,'MP-2016 factors'!$CE$2:$CE$103,2+$A119-20)))</f>
        <v>1</v>
      </c>
      <c r="AK119" s="15">
        <f>AJ119*(1-IF(AK$2&lt;=2032,'MP-2016 factors'!CM100,HLOOKUP('MP-2016 factors'!$CE$2,'MP-2016 factors'!$CE$2:$CE$103,2+$A119-20)))</f>
        <v>1</v>
      </c>
      <c r="AL119" s="15">
        <f>AK119*(1-IF(AL$2&lt;=2032,'MP-2016 factors'!CN100,HLOOKUP('MP-2016 factors'!$CE$2,'MP-2016 factors'!$CE$2:$CE$103,2+$A119-20)))</f>
        <v>1</v>
      </c>
      <c r="AM119" s="15">
        <f>AL119*(1-IF(AM$2&lt;=2032,'MP-2016 factors'!CO100,HLOOKUP('MP-2016 factors'!$CE$2,'MP-2016 factors'!$CE$2:$CE$103,2+$A119-20)))</f>
        <v>1</v>
      </c>
      <c r="AN119" s="15">
        <f>AM119*(1-IF(AN$2&lt;=2032,'MP-2016 factors'!CP100,HLOOKUP('MP-2016 factors'!$CE$2,'MP-2016 factors'!$CE$2:$CE$103,2+$A119-20)))</f>
        <v>1</v>
      </c>
      <c r="AO119" s="15">
        <f>AN119*(1-IF(AO$2&lt;=2032,'MP-2016 factors'!CQ100,HLOOKUP('MP-2016 factors'!$CE$2,'MP-2016 factors'!$CE$2:$CE$103,2+$A119-20)))</f>
        <v>1</v>
      </c>
      <c r="AP119" s="15">
        <f>AO119*(1-IF(AP$2&lt;=2032,'MP-2016 factors'!CR100,HLOOKUP('MP-2016 factors'!$CE$2,'MP-2016 factors'!$CE$2:$CE$103,2+$A119-20)))</f>
        <v>1</v>
      </c>
      <c r="AQ119" s="15">
        <f>AP119*(1-IF(AQ$2&lt;=2032,'MP-2016 factors'!CS100,HLOOKUP('MP-2016 factors'!$CE$2,'MP-2016 factors'!$CE$2:$CE$103,2+$A119-20)))</f>
        <v>1</v>
      </c>
      <c r="AR119" s="15">
        <f>AQ119*(1-IF(AR$2&lt;=2032,'MP-2016 factors'!CT100,HLOOKUP('MP-2016 factors'!$CE$2,'MP-2016 factors'!$CE$2:$CE$103,2+$A119-20)))</f>
        <v>1</v>
      </c>
      <c r="AS119" s="15">
        <f>AR119*(1-IF(AS$2&lt;=2032,'MP-2016 factors'!CU100,HLOOKUP('MP-2016 factors'!$CE$2,'MP-2016 factors'!$CE$2:$CE$103,2+$A119-20)))</f>
        <v>1</v>
      </c>
      <c r="AT119" s="15">
        <f>AS119*(1-IF(AT$2&lt;=2032,'MP-2016 factors'!CV100,HLOOKUP('MP-2016 factors'!$CE$2,'MP-2016 factors'!$CE$2:$CE$103,2+$A119-20)))</f>
        <v>1</v>
      </c>
      <c r="AU119" s="15">
        <f>AT119*(1-IF(AU$2&lt;=2032,'MP-2016 factors'!CW100,HLOOKUP('MP-2016 factors'!$CE$2,'MP-2016 factors'!$CE$2:$CE$103,2+$A119-20)))</f>
        <v>1</v>
      </c>
      <c r="AV119" s="15">
        <f>AU119*(1-IF(AV$2&lt;=2032,'MP-2016 factors'!CX100,HLOOKUP('MP-2016 factors'!$CE$2,'MP-2016 factors'!$CE$2:$CE$103,2+$A119-20)))</f>
        <v>1</v>
      </c>
      <c r="AW119" s="15">
        <f>AV119*(1-IF(AW$2&lt;=2032,'MP-2016 factors'!CY100,HLOOKUP('MP-2016 factors'!$CE$2,'MP-2016 factors'!$CE$2:$CE$103,2+$A119-20)))</f>
        <v>1</v>
      </c>
      <c r="AX119" s="15">
        <f>AW119*(1-IF(AX$2&lt;=2032,'MP-2016 factors'!CZ100,HLOOKUP('MP-2016 factors'!$CE$2,'MP-2016 factors'!$CE$2:$CE$103,2+$A119-20)))</f>
        <v>1</v>
      </c>
      <c r="AY119" s="15">
        <f>AX119*(1-IF(AY$2&lt;=2032,'MP-2016 factors'!DA100,HLOOKUP('MP-2016 factors'!$CE$2,'MP-2016 factors'!$CE$2:$CE$103,2+$A119-20)))</f>
        <v>1</v>
      </c>
      <c r="AZ119" s="15">
        <f>AY119*(1-IF(AZ$2&lt;=2032,'MP-2016 factors'!DB100,HLOOKUP('MP-2016 factors'!$CE$2,'MP-2016 factors'!$CE$2:$CE$103,2+$A119-20)))</f>
        <v>1</v>
      </c>
      <c r="BA119" s="15">
        <f>AZ119*(1-IF(BA$2&lt;=2032,'MP-2016 factors'!DC100,HLOOKUP('MP-2016 factors'!$CE$2,'MP-2016 factors'!$CE$2:$CE$103,2+$A119-20)))</f>
        <v>1</v>
      </c>
      <c r="BB119" s="15">
        <f>BA119*(1-IF(BB$2&lt;=2032,'MP-2016 factors'!DD100,HLOOKUP('MP-2016 factors'!$CE$2,'MP-2016 factors'!$CE$2:$CE$103,2+$A119-20)))</f>
        <v>1</v>
      </c>
      <c r="BC119" s="15">
        <f>BB119*(1-IF(BC$2&lt;=2032,'MP-2016 factors'!DE100,HLOOKUP('MP-2016 factors'!$CE$2,'MP-2016 factors'!$CE$2:$CE$103,2+$A119-20)))</f>
        <v>1</v>
      </c>
      <c r="BD119" s="15">
        <f>BC119*(1-IF(BD$2&lt;=2032,'MP-2016 factors'!DF100,HLOOKUP('MP-2016 factors'!$CE$2,'MP-2016 factors'!$CE$2:$CE$103,2+$A119-20)))</f>
        <v>1</v>
      </c>
      <c r="BE119" s="15">
        <f>BD119*(1-IF(BE$2&lt;=2032,'MP-2016 factors'!DG100,HLOOKUP('MP-2016 factors'!$CE$2,'MP-2016 factors'!$CE$2:$CE$103,2+$A119-20)))</f>
        <v>1</v>
      </c>
      <c r="BF119" s="15">
        <f>BE119*(1-IF(BF$2&lt;=2032,'MP-2016 factors'!DH100,HLOOKUP('MP-2016 factors'!$CE$2,'MP-2016 factors'!$CE$2:$CE$103,2+$A119-20)))</f>
        <v>1</v>
      </c>
      <c r="BG119" s="15">
        <f>BF119*(1-IF(BG$2&lt;=2032,'MP-2016 factors'!DI100,HLOOKUP('MP-2016 factors'!$CE$2,'MP-2016 factors'!$CE$2:$CE$103,2+$A119-20)))</f>
        <v>1</v>
      </c>
      <c r="BH119" s="15">
        <f>BG119*(1-IF(BH$2&lt;=2032,'MP-2016 factors'!DJ100,HLOOKUP('MP-2016 factors'!$CE$2,'MP-2016 factors'!$CE$2:$CE$103,2+$A119-20)))</f>
        <v>1</v>
      </c>
      <c r="BI119" s="15">
        <f>BH119*(1-IF(BI$2&lt;=2032,'MP-2016 factors'!DK100,HLOOKUP('MP-2016 factors'!$CE$2,'MP-2016 factors'!$CE$2:$CE$103,2+$A119-20)))</f>
        <v>1</v>
      </c>
      <c r="BJ119" s="15">
        <f>BI119*(1-IF(BJ$2&lt;=2032,'MP-2016 factors'!DL100,HLOOKUP('MP-2016 factors'!$CE$2,'MP-2016 factors'!$CE$2:$CE$103,2+$A119-20)))</f>
        <v>1</v>
      </c>
      <c r="BK119" s="15">
        <f>BJ119*(1-IF(BK$2&lt;=2032,'MP-2016 factors'!DM100,HLOOKUP('MP-2016 factors'!$CE$2,'MP-2016 factors'!$CE$2:$CE$103,2+$A119-20)))</f>
        <v>1</v>
      </c>
      <c r="BL119" s="15">
        <f>BK119*(1-IF(BL$2&lt;=2032,'MP-2016 factors'!DN100,HLOOKUP('MP-2016 factors'!$CE$2,'MP-2016 factors'!$CE$2:$CE$103,2+$A119-20)))</f>
        <v>1</v>
      </c>
      <c r="BM119" s="15">
        <f>BL119*(1-IF(BM$2&lt;=2032,'MP-2016 factors'!DO100,HLOOKUP('MP-2016 factors'!$CE$2,'MP-2016 factors'!$CE$2:$CE$103,2+$A119-20)))</f>
        <v>1</v>
      </c>
      <c r="BN119" s="15">
        <f>BM119*(1-IF(BN$2&lt;=2032,'MP-2016 factors'!DP100,HLOOKUP('MP-2016 factors'!$CE$2,'MP-2016 factors'!$CE$2:$CE$103,2+$A119-20)))</f>
        <v>1</v>
      </c>
      <c r="BO119" s="15">
        <f>BN119*(1-IF(BO$2&lt;=2032,'MP-2016 factors'!DQ100,HLOOKUP('MP-2016 factors'!$CE$2,'MP-2016 factors'!$CE$2:$CE$103,2+$A119-20)))</f>
        <v>1</v>
      </c>
      <c r="BP119" s="15">
        <f>BO119*(1-IF(BP$2&lt;=2032,'MP-2016 factors'!DR100,HLOOKUP('MP-2016 factors'!$CE$2,'MP-2016 factors'!$CE$2:$CE$103,2+$A119-20)))</f>
        <v>1</v>
      </c>
      <c r="BQ119" s="15">
        <f>BP119*(1-IF(BQ$2&lt;=2032,'MP-2016 factors'!DS100,HLOOKUP('MP-2016 factors'!$CE$2,'MP-2016 factors'!$CE$2:$CE$103,2+$A119-20)))</f>
        <v>1</v>
      </c>
      <c r="BR119" s="15">
        <f>BQ119*(1-IF(BR$2&lt;=2032,'MP-2016 factors'!DT100,HLOOKUP('MP-2016 factors'!$CE$2,'MP-2016 factors'!$CE$2:$CE$103,2+$A119-20)))</f>
        <v>1</v>
      </c>
      <c r="BS119" s="15">
        <f>BR119*(1-IF(BS$2&lt;=2032,'MP-2016 factors'!DU100,HLOOKUP('MP-2016 factors'!$CE$2,'MP-2016 factors'!$CE$2:$CE$103,2+$A119-20)))</f>
        <v>1</v>
      </c>
      <c r="BT119" s="15">
        <f>BS119*(1-IF(BT$2&lt;=2032,'MP-2016 factors'!DV100,HLOOKUP('MP-2016 factors'!$CE$2,'MP-2016 factors'!$CE$2:$CE$103,2+$A119-20)))</f>
        <v>1</v>
      </c>
      <c r="BU119" s="15">
        <f>BT119*(1-IF(BU$2&lt;=2032,'MP-2016 factors'!DW100,HLOOKUP('MP-2016 factors'!$CE$2,'MP-2016 factors'!$CE$2:$CE$103,2+$A119-20)))</f>
        <v>1</v>
      </c>
      <c r="BV119" s="15">
        <f>BU119*(1-IF(BV$2&lt;=2032,'MP-2016 factors'!DX100,HLOOKUP('MP-2016 factors'!$CE$2,'MP-2016 factors'!$CE$2:$CE$103,2+$A119-20)))</f>
        <v>1</v>
      </c>
      <c r="BW119" s="15">
        <f>BV119*(1-IF(BW$2&lt;=2032,'MP-2016 factors'!DY100,HLOOKUP('MP-2016 factors'!$CE$2,'MP-2016 factors'!$CE$2:$CE$103,2+$A119-20)))</f>
        <v>1</v>
      </c>
      <c r="BX119" s="15">
        <f>BW119*(1-IF(BX$2&lt;=2032,'MP-2016 factors'!DZ100,HLOOKUP('MP-2016 factors'!$CE$2,'MP-2016 factors'!$CE$2:$CE$103,2+$A119-20)))</f>
        <v>1</v>
      </c>
      <c r="BY119" s="15">
        <f>BX119*(1-IF(BY$2&lt;=2032,'MP-2016 factors'!EA100,HLOOKUP('MP-2016 factors'!$CE$2,'MP-2016 factors'!$CE$2:$CE$103,2+$A119-20)))</f>
        <v>1</v>
      </c>
      <c r="BZ119" s="15">
        <f>BY119*(1-IF(BZ$2&lt;=2032,'MP-2016 factors'!EB100,HLOOKUP('MP-2016 factors'!$CE$2,'MP-2016 factors'!$CE$2:$CE$103,2+$A119-20)))</f>
        <v>1</v>
      </c>
      <c r="CA119" s="15">
        <f>BZ119*(1-IF(CA$2&lt;=2032,'MP-2016 factors'!EC100,HLOOKUP('MP-2016 factors'!$CE$2,'MP-2016 factors'!$CE$2:$CE$103,2+$A119-20)))</f>
        <v>1</v>
      </c>
      <c r="CB119" s="15">
        <f>CA119*(1-IF(CB$2&lt;=2032,'MP-2016 factors'!ED100,HLOOKUP('MP-2016 factors'!$CE$2,'MP-2016 factors'!$CE$2:$CE$103,2+$A119-20)))</f>
        <v>1</v>
      </c>
      <c r="CC119" s="15">
        <f>CB119*(1-IF(CC$2&lt;=2032,'MP-2016 factors'!EE100,HLOOKUP('MP-2016 factors'!$CE$2,'MP-2016 factors'!$CE$2:$CE$103,2+$A119-20)))</f>
        <v>1</v>
      </c>
      <c r="CD119" s="15">
        <f>CC119*(1-IF(CD$2&lt;=2032,'MP-2016 factors'!EF100,HLOOKUP('MP-2016 factors'!$CE$2,'MP-2016 factors'!$CE$2:$CE$103,2+$A119-20)))</f>
        <v>1</v>
      </c>
      <c r="CE119" s="15">
        <f>CD119*(1-IF(CE$2&lt;=2032,'MP-2016 factors'!EG100,HLOOKUP('MP-2016 factors'!$CE$2,'MP-2016 factors'!$CE$2:$CE$103,2+$A119-20)))</f>
        <v>1</v>
      </c>
      <c r="CF119" s="15">
        <f>CE119*(1-IF(CF$2&lt;=2032,'MP-2016 factors'!EH100,HLOOKUP('MP-2016 factors'!$CE$2,'MP-2016 factors'!$CE$2:$CE$103,2+$A119-20)))</f>
        <v>1</v>
      </c>
      <c r="CG119" s="15">
        <f>CF119*(1-IF(CG$2&lt;=2032,'MP-2016 factors'!EI100,HLOOKUP('MP-2016 factors'!$CE$2,'MP-2016 factors'!$CE$2:$CE$103,2+$A119-20)))</f>
        <v>1</v>
      </c>
      <c r="CH119" s="15">
        <f>CG119*(1-IF(CH$2&lt;=2032,'MP-2016 factors'!EJ100,HLOOKUP('MP-2016 factors'!$CE$2,'MP-2016 factors'!$CE$2:$CE$103,2+$A119-20)))</f>
        <v>1</v>
      </c>
      <c r="CI119" s="15">
        <f>CH119*(1-IF(CI$2&lt;=2032,'MP-2016 factors'!EK100,HLOOKUP('MP-2016 factors'!$CE$2,'MP-2016 factors'!$CE$2:$CE$103,2+$A119-20)))</f>
        <v>1</v>
      </c>
      <c r="CJ119" s="15">
        <f>CI119*(1-IF(CJ$2&lt;=2032,'MP-2016 factors'!EL100,HLOOKUP('MP-2016 factors'!$CE$2,'MP-2016 factors'!$CE$2:$CE$103,2+$A119-20)))</f>
        <v>1</v>
      </c>
      <c r="CK119" s="15">
        <f>CJ119*(1-IF(CK$2&lt;=2032,'MP-2016 factors'!EM100,HLOOKUP('MP-2016 factors'!$CE$2,'MP-2016 factors'!$CE$2:$CE$103,2+$A119-20)))</f>
        <v>1</v>
      </c>
      <c r="CL119" s="15">
        <f>CK119*(1-IF(CL$2&lt;=2032,'MP-2016 factors'!EN100,HLOOKUP('MP-2016 factors'!$CE$2,'MP-2016 factors'!$CE$2:$CE$103,2+$A119-20)))</f>
        <v>1</v>
      </c>
      <c r="CM119" s="15">
        <f>CL119*(1-IF(CM$2&lt;=2032,'MP-2016 factors'!EO100,HLOOKUP('MP-2016 factors'!$CE$2,'MP-2016 factors'!$CE$2:$CE$103,2+$A119-20)))</f>
        <v>1</v>
      </c>
      <c r="CN119" s="15">
        <f>CM119*(1-IF(CN$2&lt;=2032,'MP-2016 factors'!EP100,HLOOKUP('MP-2016 factors'!$CE$2,'MP-2016 factors'!$CE$2:$CE$103,2+$A119-20)))</f>
        <v>1</v>
      </c>
      <c r="CO119" s="15">
        <f>CN119*(1-IF(CO$2&lt;=2032,'MP-2016 factors'!EQ100,HLOOKUP('MP-2016 factors'!$CE$2,'MP-2016 factors'!$CE$2:$CE$103,2+$A119-20)))</f>
        <v>1</v>
      </c>
      <c r="CP119" s="15">
        <f>CO119*(1-IF(CP$2&lt;=2032,'MP-2016 factors'!ER100,HLOOKUP('MP-2016 factors'!$CE$2,'MP-2016 factors'!$CE$2:$CE$103,2+$A119-20)))</f>
        <v>1</v>
      </c>
      <c r="CQ119" s="15">
        <f>CP119*(1-IF(CQ$2&lt;=2032,'MP-2016 factors'!ES100,HLOOKUP('MP-2016 factors'!$CE$2,'MP-2016 factors'!$CE$2:$CE$103,2+$A119-20)))</f>
        <v>1</v>
      </c>
      <c r="CR119" s="15">
        <f>CQ119*(1-IF(CR$2&lt;=2032,'MP-2016 factors'!ET100,HLOOKUP('MP-2016 factors'!$CE$2,'MP-2016 factors'!$CE$2:$CE$103,2+$A119-20)))</f>
        <v>1</v>
      </c>
      <c r="CS119" s="15">
        <f>CR119*(1-IF(CS$2&lt;=2032,'MP-2016 factors'!EU100,HLOOKUP('MP-2016 factors'!$CE$2,'MP-2016 factors'!$CE$2:$CE$103,2+$A119-20)))</f>
        <v>1</v>
      </c>
      <c r="CT119" s="15">
        <f>CS119*(1-IF(CT$2&lt;=2032,'MP-2016 factors'!EV100,HLOOKUP('MP-2016 factors'!$CE$2,'MP-2016 factors'!$CE$2:$CE$103,2+$A119-20)))</f>
        <v>1</v>
      </c>
      <c r="CU119" s="15">
        <f>CT119*(1-IF(CU$2&lt;=2032,'MP-2016 factors'!EW100,HLOOKUP('MP-2016 factors'!$CE$2,'MP-2016 factors'!$CE$2:$CE$103,2+$A119-20)))</f>
        <v>1</v>
      </c>
      <c r="CV119" s="15">
        <f>CU119*(1-IF(CV$2&lt;=2032,'MP-2016 factors'!EX100,HLOOKUP('MP-2016 factors'!$CE$2,'MP-2016 factors'!$CE$2:$CE$103,2+$A119-20)))</f>
        <v>1</v>
      </c>
      <c r="CW119" s="15">
        <f>CV119*(1-IF(CW$2&lt;=2032,'MP-2016 factors'!EY100,HLOOKUP('MP-2016 factors'!$CE$2,'MP-2016 factors'!$CE$2:$CE$103,2+$A119-20)))</f>
        <v>1</v>
      </c>
      <c r="CX119" s="15">
        <f>CW119*(1-IF(CX$2&lt;=2032,'MP-2016 factors'!EZ100,HLOOKUP('MP-2016 factors'!$CE$2,'MP-2016 factors'!$CE$2:$CE$103,2+$A119-20)))</f>
        <v>1</v>
      </c>
      <c r="CY119" s="15">
        <f>CX119*(1-IF(CY$2&lt;=2032,'MP-2016 factors'!FA100,HLOOKUP('MP-2016 factors'!$CE$2,'MP-2016 factors'!$CE$2:$CE$103,2+$A119-20)))</f>
        <v>1</v>
      </c>
      <c r="CZ119" s="15">
        <f>CY119*(1-IF(CZ$2&lt;=2032,'MP-2016 factors'!FB100,HLOOKUP('MP-2016 factors'!$CE$2,'MP-2016 factors'!$CE$2:$CE$103,2+$A119-20)))</f>
        <v>1</v>
      </c>
      <c r="DA119" s="15">
        <f>CZ119*(1-IF(DA$2&lt;=2032,'MP-2016 factors'!FC100,HLOOKUP('MP-2016 factors'!$CE$2,'MP-2016 factors'!$CE$2:$CE$103,2+$A119-20)))</f>
        <v>1</v>
      </c>
      <c r="DB119" s="15">
        <f>DA119*(1-IF(DB$2&lt;=2032,'MP-2016 factors'!FD100,HLOOKUP('MP-2016 factors'!$CE$2,'MP-2016 factors'!$CE$2:$CE$103,2+$A119-20)))</f>
        <v>1</v>
      </c>
      <c r="DC119" s="15">
        <f>DB119*(1-IF(DC$2&lt;=2032,'MP-2016 factors'!FE100,HLOOKUP('MP-2016 factors'!$CE$2,'MP-2016 factors'!$CE$2:$CE$103,2+$A119-20)))</f>
        <v>1</v>
      </c>
      <c r="DD119" s="15">
        <f>DC119*(1-IF(DD$2&lt;=2032,'MP-2016 factors'!FF100,HLOOKUP('MP-2016 factors'!$CE$2,'MP-2016 factors'!$CE$2:$CE$103,2+$A119-20)))</f>
        <v>1</v>
      </c>
      <c r="DE119" s="15">
        <f>DD119*(1-IF(DE$2&lt;=2032,'MP-2016 factors'!FG100,HLOOKUP('MP-2016 factors'!$CE$2,'MP-2016 factors'!$CE$2:$CE$103,2+$A119-20)))</f>
        <v>1</v>
      </c>
      <c r="DF119" s="15">
        <f>DE119*(1-IF(DF$2&lt;=2032,'MP-2016 factors'!FH100,HLOOKUP('MP-2016 factors'!$CE$2,'MP-2016 factors'!$CE$2:$CE$103,2+$A119-20)))</f>
        <v>1</v>
      </c>
    </row>
    <row r="120" spans="1:110" x14ac:dyDescent="0.25">
      <c r="A120">
        <f t="shared" si="17"/>
        <v>118</v>
      </c>
      <c r="B120" s="15">
        <v>1</v>
      </c>
      <c r="C120" s="15">
        <f>B120*(1-IF(C$2&lt;=2032,'MP-2016 factors'!BE101,HLOOKUP('MP-2016 factors'!$CE$2,'MP-2016 factors'!$CE$2:$CE$103,2+$A120-20)))</f>
        <v>1</v>
      </c>
      <c r="D120" s="15">
        <f>C120*(1-IF(D$2&lt;=2032,'MP-2016 factors'!BF101,HLOOKUP('MP-2016 factors'!$CE$2,'MP-2016 factors'!$CE$2:$CE$103,2+$A120-20)))</f>
        <v>1</v>
      </c>
      <c r="E120" s="15">
        <f>D120*(1-IF(E$2&lt;=2032,'MP-2016 factors'!BG101,HLOOKUP('MP-2016 factors'!$CE$2,'MP-2016 factors'!$CE$2:$CE$103,2+$A120-20)))</f>
        <v>1</v>
      </c>
      <c r="F120" s="15">
        <f>E120*(1-IF(F$2&lt;=2032,'MP-2016 factors'!BH101,HLOOKUP('MP-2016 factors'!$CE$2,'MP-2016 factors'!$CE$2:$CE$103,2+$A120-20)))</f>
        <v>1</v>
      </c>
      <c r="G120" s="15">
        <f>F120*(1-IF(G$2&lt;=2032,'MP-2016 factors'!BI101,HLOOKUP('MP-2016 factors'!$CE$2,'MP-2016 factors'!$CE$2:$CE$103,2+$A120-20)))</f>
        <v>1</v>
      </c>
      <c r="H120" s="15">
        <f>G120*(1-IF(H$2&lt;=2032,'MP-2016 factors'!BJ101,HLOOKUP('MP-2016 factors'!$CE$2,'MP-2016 factors'!$CE$2:$CE$103,2+$A120-20)))</f>
        <v>1</v>
      </c>
      <c r="I120" s="15">
        <f>H120*(1-IF(I$2&lt;=2032,'MP-2016 factors'!BK101,HLOOKUP('MP-2016 factors'!$CE$2,'MP-2016 factors'!$CE$2:$CE$103,2+$A120-20)))</f>
        <v>1</v>
      </c>
      <c r="J120" s="15">
        <f>I120*(1-IF(J$2&lt;=2032,'MP-2016 factors'!BL101,HLOOKUP('MP-2016 factors'!$CE$2,'MP-2016 factors'!$CE$2:$CE$103,2+$A120-20)))</f>
        <v>1</v>
      </c>
      <c r="K120" s="15">
        <f>J120*(1-IF(K$2&lt;=2032,'MP-2016 factors'!BM101,HLOOKUP('MP-2016 factors'!$CE$2,'MP-2016 factors'!$CE$2:$CE$103,2+$A120-20)))</f>
        <v>1</v>
      </c>
      <c r="L120" s="15">
        <f>K120*(1-IF(L$2&lt;=2032,'MP-2016 factors'!BN101,HLOOKUP('MP-2016 factors'!$CE$2,'MP-2016 factors'!$CE$2:$CE$103,2+$A120-20)))</f>
        <v>1</v>
      </c>
      <c r="M120" s="15">
        <f>L120*(1-IF(M$2&lt;=2032,'MP-2016 factors'!BO101,HLOOKUP('MP-2016 factors'!$CE$2,'MP-2016 factors'!$CE$2:$CE$103,2+$A120-20)))</f>
        <v>1</v>
      </c>
      <c r="N120" s="15">
        <f>M120*(1-IF(N$2&lt;=2032,'MP-2016 factors'!BP101,HLOOKUP('MP-2016 factors'!$CE$2,'MP-2016 factors'!$CE$2:$CE$103,2+$A120-20)))</f>
        <v>1</v>
      </c>
      <c r="O120" s="15">
        <f>N120*(1-IF(O$2&lt;=2032,'MP-2016 factors'!BQ101,HLOOKUP('MP-2016 factors'!$CE$2,'MP-2016 factors'!$CE$2:$CE$103,2+$A120-20)))</f>
        <v>1</v>
      </c>
      <c r="P120" s="15">
        <f>O120*(1-IF(P$2&lt;=2032,'MP-2016 factors'!BR101,HLOOKUP('MP-2016 factors'!$CE$2,'MP-2016 factors'!$CE$2:$CE$103,2+$A120-20)))</f>
        <v>1</v>
      </c>
      <c r="Q120" s="15">
        <f>P120*(1-IF(Q$2&lt;=2032,'MP-2016 factors'!BS101,HLOOKUP('MP-2016 factors'!$CE$2,'MP-2016 factors'!$CE$2:$CE$103,2+$A120-20)))</f>
        <v>1</v>
      </c>
      <c r="R120" s="15">
        <f>Q120*(1-IF(R$2&lt;=2032,'MP-2016 factors'!BT101,HLOOKUP('MP-2016 factors'!$CE$2,'MP-2016 factors'!$CE$2:$CE$103,2+$A120-20)))</f>
        <v>1</v>
      </c>
      <c r="S120" s="15">
        <f>R120*(1-IF(S$2&lt;=2032,'MP-2016 factors'!BU101,HLOOKUP('MP-2016 factors'!$CE$2,'MP-2016 factors'!$CE$2:$CE$103,2+$A120-20)))</f>
        <v>1</v>
      </c>
      <c r="T120" s="15">
        <f>S120*(1-IF(T$2&lt;=2032,'MP-2016 factors'!BV101,HLOOKUP('MP-2016 factors'!$CE$2,'MP-2016 factors'!$CE$2:$CE$103,2+$A120-20)))</f>
        <v>1</v>
      </c>
      <c r="U120" s="15">
        <f>T120*(1-IF(U$2&lt;=2032,'MP-2016 factors'!BW101,HLOOKUP('MP-2016 factors'!$CE$2,'MP-2016 factors'!$CE$2:$CE$103,2+$A120-20)))</f>
        <v>1</v>
      </c>
      <c r="V120" s="15">
        <f>U120*(1-IF(V$2&lt;=2032,'MP-2016 factors'!BX101,HLOOKUP('MP-2016 factors'!$CE$2,'MP-2016 factors'!$CE$2:$CE$103,2+$A120-20)))</f>
        <v>1</v>
      </c>
      <c r="W120" s="15">
        <f>V120*(1-IF(W$2&lt;=2032,'MP-2016 factors'!BY101,HLOOKUP('MP-2016 factors'!$CE$2,'MP-2016 factors'!$CE$2:$CE$103,2+$A120-20)))</f>
        <v>1</v>
      </c>
      <c r="X120" s="15">
        <f>W120*(1-IF(X$2&lt;=2032,'MP-2016 factors'!BZ101,HLOOKUP('MP-2016 factors'!$CE$2,'MP-2016 factors'!$CE$2:$CE$103,2+$A120-20)))</f>
        <v>1</v>
      </c>
      <c r="Y120" s="15">
        <f>X120*(1-IF(Y$2&lt;=2032,'MP-2016 factors'!CA101,HLOOKUP('MP-2016 factors'!$CE$2,'MP-2016 factors'!$CE$2:$CE$103,2+$A120-20)))</f>
        <v>1</v>
      </c>
      <c r="Z120" s="15">
        <f>Y120*(1-IF(Z$2&lt;=2032,'MP-2016 factors'!CB101,HLOOKUP('MP-2016 factors'!$CE$2,'MP-2016 factors'!$CE$2:$CE$103,2+$A120-20)))</f>
        <v>1</v>
      </c>
      <c r="AA120" s="15">
        <f>Z120*(1-IF(AA$2&lt;=2032,'MP-2016 factors'!CC101,HLOOKUP('MP-2016 factors'!$CE$2,'MP-2016 factors'!$CE$2:$CE$103,2+$A120-20)))</f>
        <v>1</v>
      </c>
      <c r="AB120" s="15">
        <f>AA120*(1-IF(AB$2&lt;=2032,'MP-2016 factors'!CD101,HLOOKUP('MP-2016 factors'!$CE$2,'MP-2016 factors'!$CE$2:$CE$103,2+$A120-20)))</f>
        <v>1</v>
      </c>
      <c r="AC120" s="15">
        <f>AB120*(1-IF(AC$2&lt;=2032,'MP-2016 factors'!CE101,HLOOKUP('MP-2016 factors'!$CE$2,'MP-2016 factors'!$CE$2:$CE$103,2+$A120-20)))</f>
        <v>1</v>
      </c>
      <c r="AD120" s="15">
        <f>AC120*(1-IF(AD$2&lt;=2032,'MP-2016 factors'!CF101,HLOOKUP('MP-2016 factors'!$CE$2,'MP-2016 factors'!$CE$2:$CE$103,2+$A120-20)))</f>
        <v>1</v>
      </c>
      <c r="AE120" s="15">
        <f>AD120*(1-IF(AE$2&lt;=2032,'MP-2016 factors'!CG101,HLOOKUP('MP-2016 factors'!$CE$2,'MP-2016 factors'!$CE$2:$CE$103,2+$A120-20)))</f>
        <v>1</v>
      </c>
      <c r="AF120" s="15">
        <f>AE120*(1-IF(AF$2&lt;=2032,'MP-2016 factors'!CH101,HLOOKUP('MP-2016 factors'!$CE$2,'MP-2016 factors'!$CE$2:$CE$103,2+$A120-20)))</f>
        <v>1</v>
      </c>
      <c r="AG120" s="15">
        <f>AF120*(1-IF(AG$2&lt;=2032,'MP-2016 factors'!CI101,HLOOKUP('MP-2016 factors'!$CE$2,'MP-2016 factors'!$CE$2:$CE$103,2+$A120-20)))</f>
        <v>1</v>
      </c>
      <c r="AH120" s="15">
        <f>AG120*(1-IF(AH$2&lt;=2032,'MP-2016 factors'!CJ101,HLOOKUP('MP-2016 factors'!$CE$2,'MP-2016 factors'!$CE$2:$CE$103,2+$A120-20)))</f>
        <v>1</v>
      </c>
      <c r="AI120" s="15">
        <f>AH120*(1-IF(AI$2&lt;=2032,'MP-2016 factors'!CK101,HLOOKUP('MP-2016 factors'!$CE$2,'MP-2016 factors'!$CE$2:$CE$103,2+$A120-20)))</f>
        <v>1</v>
      </c>
      <c r="AJ120" s="15">
        <f>AI120*(1-IF(AJ$2&lt;=2032,'MP-2016 factors'!CL101,HLOOKUP('MP-2016 factors'!$CE$2,'MP-2016 factors'!$CE$2:$CE$103,2+$A120-20)))</f>
        <v>1</v>
      </c>
      <c r="AK120" s="15">
        <f>AJ120*(1-IF(AK$2&lt;=2032,'MP-2016 factors'!CM101,HLOOKUP('MP-2016 factors'!$CE$2,'MP-2016 factors'!$CE$2:$CE$103,2+$A120-20)))</f>
        <v>1</v>
      </c>
      <c r="AL120" s="15">
        <f>AK120*(1-IF(AL$2&lt;=2032,'MP-2016 factors'!CN101,HLOOKUP('MP-2016 factors'!$CE$2,'MP-2016 factors'!$CE$2:$CE$103,2+$A120-20)))</f>
        <v>1</v>
      </c>
      <c r="AM120" s="15">
        <f>AL120*(1-IF(AM$2&lt;=2032,'MP-2016 factors'!CO101,HLOOKUP('MP-2016 factors'!$CE$2,'MP-2016 factors'!$CE$2:$CE$103,2+$A120-20)))</f>
        <v>1</v>
      </c>
      <c r="AN120" s="15">
        <f>AM120*(1-IF(AN$2&lt;=2032,'MP-2016 factors'!CP101,HLOOKUP('MP-2016 factors'!$CE$2,'MP-2016 factors'!$CE$2:$CE$103,2+$A120-20)))</f>
        <v>1</v>
      </c>
      <c r="AO120" s="15">
        <f>AN120*(1-IF(AO$2&lt;=2032,'MP-2016 factors'!CQ101,HLOOKUP('MP-2016 factors'!$CE$2,'MP-2016 factors'!$CE$2:$CE$103,2+$A120-20)))</f>
        <v>1</v>
      </c>
      <c r="AP120" s="15">
        <f>AO120*(1-IF(AP$2&lt;=2032,'MP-2016 factors'!CR101,HLOOKUP('MP-2016 factors'!$CE$2,'MP-2016 factors'!$CE$2:$CE$103,2+$A120-20)))</f>
        <v>1</v>
      </c>
      <c r="AQ120" s="15">
        <f>AP120*(1-IF(AQ$2&lt;=2032,'MP-2016 factors'!CS101,HLOOKUP('MP-2016 factors'!$CE$2,'MP-2016 factors'!$CE$2:$CE$103,2+$A120-20)))</f>
        <v>1</v>
      </c>
      <c r="AR120" s="15">
        <f>AQ120*(1-IF(AR$2&lt;=2032,'MP-2016 factors'!CT101,HLOOKUP('MP-2016 factors'!$CE$2,'MP-2016 factors'!$CE$2:$CE$103,2+$A120-20)))</f>
        <v>1</v>
      </c>
      <c r="AS120" s="15">
        <f>AR120*(1-IF(AS$2&lt;=2032,'MP-2016 factors'!CU101,HLOOKUP('MP-2016 factors'!$CE$2,'MP-2016 factors'!$CE$2:$CE$103,2+$A120-20)))</f>
        <v>1</v>
      </c>
      <c r="AT120" s="15">
        <f>AS120*(1-IF(AT$2&lt;=2032,'MP-2016 factors'!CV101,HLOOKUP('MP-2016 factors'!$CE$2,'MP-2016 factors'!$CE$2:$CE$103,2+$A120-20)))</f>
        <v>1</v>
      </c>
      <c r="AU120" s="15">
        <f>AT120*(1-IF(AU$2&lt;=2032,'MP-2016 factors'!CW101,HLOOKUP('MP-2016 factors'!$CE$2,'MP-2016 factors'!$CE$2:$CE$103,2+$A120-20)))</f>
        <v>1</v>
      </c>
      <c r="AV120" s="15">
        <f>AU120*(1-IF(AV$2&lt;=2032,'MP-2016 factors'!CX101,HLOOKUP('MP-2016 factors'!$CE$2,'MP-2016 factors'!$CE$2:$CE$103,2+$A120-20)))</f>
        <v>1</v>
      </c>
      <c r="AW120" s="15">
        <f>AV120*(1-IF(AW$2&lt;=2032,'MP-2016 factors'!CY101,HLOOKUP('MP-2016 factors'!$CE$2,'MP-2016 factors'!$CE$2:$CE$103,2+$A120-20)))</f>
        <v>1</v>
      </c>
      <c r="AX120" s="15">
        <f>AW120*(1-IF(AX$2&lt;=2032,'MP-2016 factors'!CZ101,HLOOKUP('MP-2016 factors'!$CE$2,'MP-2016 factors'!$CE$2:$CE$103,2+$A120-20)))</f>
        <v>1</v>
      </c>
      <c r="AY120" s="15">
        <f>AX120*(1-IF(AY$2&lt;=2032,'MP-2016 factors'!DA101,HLOOKUP('MP-2016 factors'!$CE$2,'MP-2016 factors'!$CE$2:$CE$103,2+$A120-20)))</f>
        <v>1</v>
      </c>
      <c r="AZ120" s="15">
        <f>AY120*(1-IF(AZ$2&lt;=2032,'MP-2016 factors'!DB101,HLOOKUP('MP-2016 factors'!$CE$2,'MP-2016 factors'!$CE$2:$CE$103,2+$A120-20)))</f>
        <v>1</v>
      </c>
      <c r="BA120" s="15">
        <f>AZ120*(1-IF(BA$2&lt;=2032,'MP-2016 factors'!DC101,HLOOKUP('MP-2016 factors'!$CE$2,'MP-2016 factors'!$CE$2:$CE$103,2+$A120-20)))</f>
        <v>1</v>
      </c>
      <c r="BB120" s="15">
        <f>BA120*(1-IF(BB$2&lt;=2032,'MP-2016 factors'!DD101,HLOOKUP('MP-2016 factors'!$CE$2,'MP-2016 factors'!$CE$2:$CE$103,2+$A120-20)))</f>
        <v>1</v>
      </c>
      <c r="BC120" s="15">
        <f>BB120*(1-IF(BC$2&lt;=2032,'MP-2016 factors'!DE101,HLOOKUP('MP-2016 factors'!$CE$2,'MP-2016 factors'!$CE$2:$CE$103,2+$A120-20)))</f>
        <v>1</v>
      </c>
      <c r="BD120" s="15">
        <f>BC120*(1-IF(BD$2&lt;=2032,'MP-2016 factors'!DF101,HLOOKUP('MP-2016 factors'!$CE$2,'MP-2016 factors'!$CE$2:$CE$103,2+$A120-20)))</f>
        <v>1</v>
      </c>
      <c r="BE120" s="15">
        <f>BD120*(1-IF(BE$2&lt;=2032,'MP-2016 factors'!DG101,HLOOKUP('MP-2016 factors'!$CE$2,'MP-2016 factors'!$CE$2:$CE$103,2+$A120-20)))</f>
        <v>1</v>
      </c>
      <c r="BF120" s="15">
        <f>BE120*(1-IF(BF$2&lt;=2032,'MP-2016 factors'!DH101,HLOOKUP('MP-2016 factors'!$CE$2,'MP-2016 factors'!$CE$2:$CE$103,2+$A120-20)))</f>
        <v>1</v>
      </c>
      <c r="BG120" s="15">
        <f>BF120*(1-IF(BG$2&lt;=2032,'MP-2016 factors'!DI101,HLOOKUP('MP-2016 factors'!$CE$2,'MP-2016 factors'!$CE$2:$CE$103,2+$A120-20)))</f>
        <v>1</v>
      </c>
      <c r="BH120" s="15">
        <f>BG120*(1-IF(BH$2&lt;=2032,'MP-2016 factors'!DJ101,HLOOKUP('MP-2016 factors'!$CE$2,'MP-2016 factors'!$CE$2:$CE$103,2+$A120-20)))</f>
        <v>1</v>
      </c>
      <c r="BI120" s="15">
        <f>BH120*(1-IF(BI$2&lt;=2032,'MP-2016 factors'!DK101,HLOOKUP('MP-2016 factors'!$CE$2,'MP-2016 factors'!$CE$2:$CE$103,2+$A120-20)))</f>
        <v>1</v>
      </c>
      <c r="BJ120" s="15">
        <f>BI120*(1-IF(BJ$2&lt;=2032,'MP-2016 factors'!DL101,HLOOKUP('MP-2016 factors'!$CE$2,'MP-2016 factors'!$CE$2:$CE$103,2+$A120-20)))</f>
        <v>1</v>
      </c>
      <c r="BK120" s="15">
        <f>BJ120*(1-IF(BK$2&lt;=2032,'MP-2016 factors'!DM101,HLOOKUP('MP-2016 factors'!$CE$2,'MP-2016 factors'!$CE$2:$CE$103,2+$A120-20)))</f>
        <v>1</v>
      </c>
      <c r="BL120" s="15">
        <f>BK120*(1-IF(BL$2&lt;=2032,'MP-2016 factors'!DN101,HLOOKUP('MP-2016 factors'!$CE$2,'MP-2016 factors'!$CE$2:$CE$103,2+$A120-20)))</f>
        <v>1</v>
      </c>
      <c r="BM120" s="15">
        <f>BL120*(1-IF(BM$2&lt;=2032,'MP-2016 factors'!DO101,HLOOKUP('MP-2016 factors'!$CE$2,'MP-2016 factors'!$CE$2:$CE$103,2+$A120-20)))</f>
        <v>1</v>
      </c>
      <c r="BN120" s="15">
        <f>BM120*(1-IF(BN$2&lt;=2032,'MP-2016 factors'!DP101,HLOOKUP('MP-2016 factors'!$CE$2,'MP-2016 factors'!$CE$2:$CE$103,2+$A120-20)))</f>
        <v>1</v>
      </c>
      <c r="BO120" s="15">
        <f>BN120*(1-IF(BO$2&lt;=2032,'MP-2016 factors'!DQ101,HLOOKUP('MP-2016 factors'!$CE$2,'MP-2016 factors'!$CE$2:$CE$103,2+$A120-20)))</f>
        <v>1</v>
      </c>
      <c r="BP120" s="15">
        <f>BO120*(1-IF(BP$2&lt;=2032,'MP-2016 factors'!DR101,HLOOKUP('MP-2016 factors'!$CE$2,'MP-2016 factors'!$CE$2:$CE$103,2+$A120-20)))</f>
        <v>1</v>
      </c>
      <c r="BQ120" s="15">
        <f>BP120*(1-IF(BQ$2&lt;=2032,'MP-2016 factors'!DS101,HLOOKUP('MP-2016 factors'!$CE$2,'MP-2016 factors'!$CE$2:$CE$103,2+$A120-20)))</f>
        <v>1</v>
      </c>
      <c r="BR120" s="15">
        <f>BQ120*(1-IF(BR$2&lt;=2032,'MP-2016 factors'!DT101,HLOOKUP('MP-2016 factors'!$CE$2,'MP-2016 factors'!$CE$2:$CE$103,2+$A120-20)))</f>
        <v>1</v>
      </c>
      <c r="BS120" s="15">
        <f>BR120*(1-IF(BS$2&lt;=2032,'MP-2016 factors'!DU101,HLOOKUP('MP-2016 factors'!$CE$2,'MP-2016 factors'!$CE$2:$CE$103,2+$A120-20)))</f>
        <v>1</v>
      </c>
      <c r="BT120" s="15">
        <f>BS120*(1-IF(BT$2&lt;=2032,'MP-2016 factors'!DV101,HLOOKUP('MP-2016 factors'!$CE$2,'MP-2016 factors'!$CE$2:$CE$103,2+$A120-20)))</f>
        <v>1</v>
      </c>
      <c r="BU120" s="15">
        <f>BT120*(1-IF(BU$2&lt;=2032,'MP-2016 factors'!DW101,HLOOKUP('MP-2016 factors'!$CE$2,'MP-2016 factors'!$CE$2:$CE$103,2+$A120-20)))</f>
        <v>1</v>
      </c>
      <c r="BV120" s="15">
        <f>BU120*(1-IF(BV$2&lt;=2032,'MP-2016 factors'!DX101,HLOOKUP('MP-2016 factors'!$CE$2,'MP-2016 factors'!$CE$2:$CE$103,2+$A120-20)))</f>
        <v>1</v>
      </c>
      <c r="BW120" s="15">
        <f>BV120*(1-IF(BW$2&lt;=2032,'MP-2016 factors'!DY101,HLOOKUP('MP-2016 factors'!$CE$2,'MP-2016 factors'!$CE$2:$CE$103,2+$A120-20)))</f>
        <v>1</v>
      </c>
      <c r="BX120" s="15">
        <f>BW120*(1-IF(BX$2&lt;=2032,'MP-2016 factors'!DZ101,HLOOKUP('MP-2016 factors'!$CE$2,'MP-2016 factors'!$CE$2:$CE$103,2+$A120-20)))</f>
        <v>1</v>
      </c>
      <c r="BY120" s="15">
        <f>BX120*(1-IF(BY$2&lt;=2032,'MP-2016 factors'!EA101,HLOOKUP('MP-2016 factors'!$CE$2,'MP-2016 factors'!$CE$2:$CE$103,2+$A120-20)))</f>
        <v>1</v>
      </c>
      <c r="BZ120" s="15">
        <f>BY120*(1-IF(BZ$2&lt;=2032,'MP-2016 factors'!EB101,HLOOKUP('MP-2016 factors'!$CE$2,'MP-2016 factors'!$CE$2:$CE$103,2+$A120-20)))</f>
        <v>1</v>
      </c>
      <c r="CA120" s="15">
        <f>BZ120*(1-IF(CA$2&lt;=2032,'MP-2016 factors'!EC101,HLOOKUP('MP-2016 factors'!$CE$2,'MP-2016 factors'!$CE$2:$CE$103,2+$A120-20)))</f>
        <v>1</v>
      </c>
      <c r="CB120" s="15">
        <f>CA120*(1-IF(CB$2&lt;=2032,'MP-2016 factors'!ED101,HLOOKUP('MP-2016 factors'!$CE$2,'MP-2016 factors'!$CE$2:$CE$103,2+$A120-20)))</f>
        <v>1</v>
      </c>
      <c r="CC120" s="15">
        <f>CB120*(1-IF(CC$2&lt;=2032,'MP-2016 factors'!EE101,HLOOKUP('MP-2016 factors'!$CE$2,'MP-2016 factors'!$CE$2:$CE$103,2+$A120-20)))</f>
        <v>1</v>
      </c>
      <c r="CD120" s="15">
        <f>CC120*(1-IF(CD$2&lt;=2032,'MP-2016 factors'!EF101,HLOOKUP('MP-2016 factors'!$CE$2,'MP-2016 factors'!$CE$2:$CE$103,2+$A120-20)))</f>
        <v>1</v>
      </c>
      <c r="CE120" s="15">
        <f>CD120*(1-IF(CE$2&lt;=2032,'MP-2016 factors'!EG101,HLOOKUP('MP-2016 factors'!$CE$2,'MP-2016 factors'!$CE$2:$CE$103,2+$A120-20)))</f>
        <v>1</v>
      </c>
      <c r="CF120" s="15">
        <f>CE120*(1-IF(CF$2&lt;=2032,'MP-2016 factors'!EH101,HLOOKUP('MP-2016 factors'!$CE$2,'MP-2016 factors'!$CE$2:$CE$103,2+$A120-20)))</f>
        <v>1</v>
      </c>
      <c r="CG120" s="15">
        <f>CF120*(1-IF(CG$2&lt;=2032,'MP-2016 factors'!EI101,HLOOKUP('MP-2016 factors'!$CE$2,'MP-2016 factors'!$CE$2:$CE$103,2+$A120-20)))</f>
        <v>1</v>
      </c>
      <c r="CH120" s="15">
        <f>CG120*(1-IF(CH$2&lt;=2032,'MP-2016 factors'!EJ101,HLOOKUP('MP-2016 factors'!$CE$2,'MP-2016 factors'!$CE$2:$CE$103,2+$A120-20)))</f>
        <v>1</v>
      </c>
      <c r="CI120" s="15">
        <f>CH120*(1-IF(CI$2&lt;=2032,'MP-2016 factors'!EK101,HLOOKUP('MP-2016 factors'!$CE$2,'MP-2016 factors'!$CE$2:$CE$103,2+$A120-20)))</f>
        <v>1</v>
      </c>
      <c r="CJ120" s="15">
        <f>CI120*(1-IF(CJ$2&lt;=2032,'MP-2016 factors'!EL101,HLOOKUP('MP-2016 factors'!$CE$2,'MP-2016 factors'!$CE$2:$CE$103,2+$A120-20)))</f>
        <v>1</v>
      </c>
      <c r="CK120" s="15">
        <f>CJ120*(1-IF(CK$2&lt;=2032,'MP-2016 factors'!EM101,HLOOKUP('MP-2016 factors'!$CE$2,'MP-2016 factors'!$CE$2:$CE$103,2+$A120-20)))</f>
        <v>1</v>
      </c>
      <c r="CL120" s="15">
        <f>CK120*(1-IF(CL$2&lt;=2032,'MP-2016 factors'!EN101,HLOOKUP('MP-2016 factors'!$CE$2,'MP-2016 factors'!$CE$2:$CE$103,2+$A120-20)))</f>
        <v>1</v>
      </c>
      <c r="CM120" s="15">
        <f>CL120*(1-IF(CM$2&lt;=2032,'MP-2016 factors'!EO101,HLOOKUP('MP-2016 factors'!$CE$2,'MP-2016 factors'!$CE$2:$CE$103,2+$A120-20)))</f>
        <v>1</v>
      </c>
      <c r="CN120" s="15">
        <f>CM120*(1-IF(CN$2&lt;=2032,'MP-2016 factors'!EP101,HLOOKUP('MP-2016 factors'!$CE$2,'MP-2016 factors'!$CE$2:$CE$103,2+$A120-20)))</f>
        <v>1</v>
      </c>
      <c r="CO120" s="15">
        <f>CN120*(1-IF(CO$2&lt;=2032,'MP-2016 factors'!EQ101,HLOOKUP('MP-2016 factors'!$CE$2,'MP-2016 factors'!$CE$2:$CE$103,2+$A120-20)))</f>
        <v>1</v>
      </c>
      <c r="CP120" s="15">
        <f>CO120*(1-IF(CP$2&lt;=2032,'MP-2016 factors'!ER101,HLOOKUP('MP-2016 factors'!$CE$2,'MP-2016 factors'!$CE$2:$CE$103,2+$A120-20)))</f>
        <v>1</v>
      </c>
      <c r="CQ120" s="15">
        <f>CP120*(1-IF(CQ$2&lt;=2032,'MP-2016 factors'!ES101,HLOOKUP('MP-2016 factors'!$CE$2,'MP-2016 factors'!$CE$2:$CE$103,2+$A120-20)))</f>
        <v>1</v>
      </c>
      <c r="CR120" s="15">
        <f>CQ120*(1-IF(CR$2&lt;=2032,'MP-2016 factors'!ET101,HLOOKUP('MP-2016 factors'!$CE$2,'MP-2016 factors'!$CE$2:$CE$103,2+$A120-20)))</f>
        <v>1</v>
      </c>
      <c r="CS120" s="15">
        <f>CR120*(1-IF(CS$2&lt;=2032,'MP-2016 factors'!EU101,HLOOKUP('MP-2016 factors'!$CE$2,'MP-2016 factors'!$CE$2:$CE$103,2+$A120-20)))</f>
        <v>1</v>
      </c>
      <c r="CT120" s="15">
        <f>CS120*(1-IF(CT$2&lt;=2032,'MP-2016 factors'!EV101,HLOOKUP('MP-2016 factors'!$CE$2,'MP-2016 factors'!$CE$2:$CE$103,2+$A120-20)))</f>
        <v>1</v>
      </c>
      <c r="CU120" s="15">
        <f>CT120*(1-IF(CU$2&lt;=2032,'MP-2016 factors'!EW101,HLOOKUP('MP-2016 factors'!$CE$2,'MP-2016 factors'!$CE$2:$CE$103,2+$A120-20)))</f>
        <v>1</v>
      </c>
      <c r="CV120" s="15">
        <f>CU120*(1-IF(CV$2&lt;=2032,'MP-2016 factors'!EX101,HLOOKUP('MP-2016 factors'!$CE$2,'MP-2016 factors'!$CE$2:$CE$103,2+$A120-20)))</f>
        <v>1</v>
      </c>
      <c r="CW120" s="15">
        <f>CV120*(1-IF(CW$2&lt;=2032,'MP-2016 factors'!EY101,HLOOKUP('MP-2016 factors'!$CE$2,'MP-2016 factors'!$CE$2:$CE$103,2+$A120-20)))</f>
        <v>1</v>
      </c>
      <c r="CX120" s="15">
        <f>CW120*(1-IF(CX$2&lt;=2032,'MP-2016 factors'!EZ101,HLOOKUP('MP-2016 factors'!$CE$2,'MP-2016 factors'!$CE$2:$CE$103,2+$A120-20)))</f>
        <v>1</v>
      </c>
      <c r="CY120" s="15">
        <f>CX120*(1-IF(CY$2&lt;=2032,'MP-2016 factors'!FA101,HLOOKUP('MP-2016 factors'!$CE$2,'MP-2016 factors'!$CE$2:$CE$103,2+$A120-20)))</f>
        <v>1</v>
      </c>
      <c r="CZ120" s="15">
        <f>CY120*(1-IF(CZ$2&lt;=2032,'MP-2016 factors'!FB101,HLOOKUP('MP-2016 factors'!$CE$2,'MP-2016 factors'!$CE$2:$CE$103,2+$A120-20)))</f>
        <v>1</v>
      </c>
      <c r="DA120" s="15">
        <f>CZ120*(1-IF(DA$2&lt;=2032,'MP-2016 factors'!FC101,HLOOKUP('MP-2016 factors'!$CE$2,'MP-2016 factors'!$CE$2:$CE$103,2+$A120-20)))</f>
        <v>1</v>
      </c>
      <c r="DB120" s="15">
        <f>DA120*(1-IF(DB$2&lt;=2032,'MP-2016 factors'!FD101,HLOOKUP('MP-2016 factors'!$CE$2,'MP-2016 factors'!$CE$2:$CE$103,2+$A120-20)))</f>
        <v>1</v>
      </c>
      <c r="DC120" s="15">
        <f>DB120*(1-IF(DC$2&lt;=2032,'MP-2016 factors'!FE101,HLOOKUP('MP-2016 factors'!$CE$2,'MP-2016 factors'!$CE$2:$CE$103,2+$A120-20)))</f>
        <v>1</v>
      </c>
      <c r="DD120" s="15">
        <f>DC120*(1-IF(DD$2&lt;=2032,'MP-2016 factors'!FF101,HLOOKUP('MP-2016 factors'!$CE$2,'MP-2016 factors'!$CE$2:$CE$103,2+$A120-20)))</f>
        <v>1</v>
      </c>
      <c r="DE120" s="15">
        <f>DD120*(1-IF(DE$2&lt;=2032,'MP-2016 factors'!FG101,HLOOKUP('MP-2016 factors'!$CE$2,'MP-2016 factors'!$CE$2:$CE$103,2+$A120-20)))</f>
        <v>1</v>
      </c>
      <c r="DF120" s="15">
        <f>DE120*(1-IF(DF$2&lt;=2032,'MP-2016 factors'!FH101,HLOOKUP('MP-2016 factors'!$CE$2,'MP-2016 factors'!$CE$2:$CE$103,2+$A120-20)))</f>
        <v>1</v>
      </c>
    </row>
    <row r="121" spans="1:110" x14ac:dyDescent="0.25">
      <c r="A121">
        <f t="shared" si="17"/>
        <v>119</v>
      </c>
      <c r="B121" s="15">
        <v>1</v>
      </c>
      <c r="C121" s="15">
        <f>B121*(1-IF(C$2&lt;=2032,'MP-2016 factors'!BE102,HLOOKUP('MP-2016 factors'!$CE$2,'MP-2016 factors'!$CE$2:$CE$103,2+$A121-20)))</f>
        <v>1</v>
      </c>
      <c r="D121" s="15">
        <f>C121*(1-IF(D$2&lt;=2032,'MP-2016 factors'!BF102,HLOOKUP('MP-2016 factors'!$CE$2,'MP-2016 factors'!$CE$2:$CE$103,2+$A121-20)))</f>
        <v>1</v>
      </c>
      <c r="E121" s="15">
        <f>D121*(1-IF(E$2&lt;=2032,'MP-2016 factors'!BG102,HLOOKUP('MP-2016 factors'!$CE$2,'MP-2016 factors'!$CE$2:$CE$103,2+$A121-20)))</f>
        <v>1</v>
      </c>
      <c r="F121" s="15">
        <f>E121*(1-IF(F$2&lt;=2032,'MP-2016 factors'!BH102,HLOOKUP('MP-2016 factors'!$CE$2,'MP-2016 factors'!$CE$2:$CE$103,2+$A121-20)))</f>
        <v>1</v>
      </c>
      <c r="G121" s="15">
        <f>F121*(1-IF(G$2&lt;=2032,'MP-2016 factors'!BI102,HLOOKUP('MP-2016 factors'!$CE$2,'MP-2016 factors'!$CE$2:$CE$103,2+$A121-20)))</f>
        <v>1</v>
      </c>
      <c r="H121" s="15">
        <f>G121*(1-IF(H$2&lt;=2032,'MP-2016 factors'!BJ102,HLOOKUP('MP-2016 factors'!$CE$2,'MP-2016 factors'!$CE$2:$CE$103,2+$A121-20)))</f>
        <v>1</v>
      </c>
      <c r="I121" s="15">
        <f>H121*(1-IF(I$2&lt;=2032,'MP-2016 factors'!BK102,HLOOKUP('MP-2016 factors'!$CE$2,'MP-2016 factors'!$CE$2:$CE$103,2+$A121-20)))</f>
        <v>1</v>
      </c>
      <c r="J121" s="15">
        <f>I121*(1-IF(J$2&lt;=2032,'MP-2016 factors'!BL102,HLOOKUP('MP-2016 factors'!$CE$2,'MP-2016 factors'!$CE$2:$CE$103,2+$A121-20)))</f>
        <v>1</v>
      </c>
      <c r="K121" s="15">
        <f>J121*(1-IF(K$2&lt;=2032,'MP-2016 factors'!BM102,HLOOKUP('MP-2016 factors'!$CE$2,'MP-2016 factors'!$CE$2:$CE$103,2+$A121-20)))</f>
        <v>1</v>
      </c>
      <c r="L121" s="15">
        <f>K121*(1-IF(L$2&lt;=2032,'MP-2016 factors'!BN102,HLOOKUP('MP-2016 factors'!$CE$2,'MP-2016 factors'!$CE$2:$CE$103,2+$A121-20)))</f>
        <v>1</v>
      </c>
      <c r="M121" s="15">
        <f>L121*(1-IF(M$2&lt;=2032,'MP-2016 factors'!BO102,HLOOKUP('MP-2016 factors'!$CE$2,'MP-2016 factors'!$CE$2:$CE$103,2+$A121-20)))</f>
        <v>1</v>
      </c>
      <c r="N121" s="15">
        <f>M121*(1-IF(N$2&lt;=2032,'MP-2016 factors'!BP102,HLOOKUP('MP-2016 factors'!$CE$2,'MP-2016 factors'!$CE$2:$CE$103,2+$A121-20)))</f>
        <v>1</v>
      </c>
      <c r="O121" s="15">
        <f>N121*(1-IF(O$2&lt;=2032,'MP-2016 factors'!BQ102,HLOOKUP('MP-2016 factors'!$CE$2,'MP-2016 factors'!$CE$2:$CE$103,2+$A121-20)))</f>
        <v>1</v>
      </c>
      <c r="P121" s="15">
        <f>O121*(1-IF(P$2&lt;=2032,'MP-2016 factors'!BR102,HLOOKUP('MP-2016 factors'!$CE$2,'MP-2016 factors'!$CE$2:$CE$103,2+$A121-20)))</f>
        <v>1</v>
      </c>
      <c r="Q121" s="15">
        <f>P121*(1-IF(Q$2&lt;=2032,'MP-2016 factors'!BS102,HLOOKUP('MP-2016 factors'!$CE$2,'MP-2016 factors'!$CE$2:$CE$103,2+$A121-20)))</f>
        <v>1</v>
      </c>
      <c r="R121" s="15">
        <f>Q121*(1-IF(R$2&lt;=2032,'MP-2016 factors'!BT102,HLOOKUP('MP-2016 factors'!$CE$2,'MP-2016 factors'!$CE$2:$CE$103,2+$A121-20)))</f>
        <v>1</v>
      </c>
      <c r="S121" s="15">
        <f>R121*(1-IF(S$2&lt;=2032,'MP-2016 factors'!BU102,HLOOKUP('MP-2016 factors'!$CE$2,'MP-2016 factors'!$CE$2:$CE$103,2+$A121-20)))</f>
        <v>1</v>
      </c>
      <c r="T121" s="15">
        <f>S121*(1-IF(T$2&lt;=2032,'MP-2016 factors'!BV102,HLOOKUP('MP-2016 factors'!$CE$2,'MP-2016 factors'!$CE$2:$CE$103,2+$A121-20)))</f>
        <v>1</v>
      </c>
      <c r="U121" s="15">
        <f>T121*(1-IF(U$2&lt;=2032,'MP-2016 factors'!BW102,HLOOKUP('MP-2016 factors'!$CE$2,'MP-2016 factors'!$CE$2:$CE$103,2+$A121-20)))</f>
        <v>1</v>
      </c>
      <c r="V121" s="15">
        <f>U121*(1-IF(V$2&lt;=2032,'MP-2016 factors'!BX102,HLOOKUP('MP-2016 factors'!$CE$2,'MP-2016 factors'!$CE$2:$CE$103,2+$A121-20)))</f>
        <v>1</v>
      </c>
      <c r="W121" s="15">
        <f>V121*(1-IF(W$2&lt;=2032,'MP-2016 factors'!BY102,HLOOKUP('MP-2016 factors'!$CE$2,'MP-2016 factors'!$CE$2:$CE$103,2+$A121-20)))</f>
        <v>1</v>
      </c>
      <c r="X121" s="15">
        <f>W121*(1-IF(X$2&lt;=2032,'MP-2016 factors'!BZ102,HLOOKUP('MP-2016 factors'!$CE$2,'MP-2016 factors'!$CE$2:$CE$103,2+$A121-20)))</f>
        <v>1</v>
      </c>
      <c r="Y121" s="15">
        <f>X121*(1-IF(Y$2&lt;=2032,'MP-2016 factors'!CA102,HLOOKUP('MP-2016 factors'!$CE$2,'MP-2016 factors'!$CE$2:$CE$103,2+$A121-20)))</f>
        <v>1</v>
      </c>
      <c r="Z121" s="15">
        <f>Y121*(1-IF(Z$2&lt;=2032,'MP-2016 factors'!CB102,HLOOKUP('MP-2016 factors'!$CE$2,'MP-2016 factors'!$CE$2:$CE$103,2+$A121-20)))</f>
        <v>1</v>
      </c>
      <c r="AA121" s="15">
        <f>Z121*(1-IF(AA$2&lt;=2032,'MP-2016 factors'!CC102,HLOOKUP('MP-2016 factors'!$CE$2,'MP-2016 factors'!$CE$2:$CE$103,2+$A121-20)))</f>
        <v>1</v>
      </c>
      <c r="AB121" s="15">
        <f>AA121*(1-IF(AB$2&lt;=2032,'MP-2016 factors'!CD102,HLOOKUP('MP-2016 factors'!$CE$2,'MP-2016 factors'!$CE$2:$CE$103,2+$A121-20)))</f>
        <v>1</v>
      </c>
      <c r="AC121" s="15">
        <f>AB121*(1-IF(AC$2&lt;=2032,'MP-2016 factors'!CE102,HLOOKUP('MP-2016 factors'!$CE$2,'MP-2016 factors'!$CE$2:$CE$103,2+$A121-20)))</f>
        <v>1</v>
      </c>
      <c r="AD121" s="15">
        <f>AC121*(1-IF(AD$2&lt;=2032,'MP-2016 factors'!CF102,HLOOKUP('MP-2016 factors'!$CE$2,'MP-2016 factors'!$CE$2:$CE$103,2+$A121-20)))</f>
        <v>1</v>
      </c>
      <c r="AE121" s="15">
        <f>AD121*(1-IF(AE$2&lt;=2032,'MP-2016 factors'!CG102,HLOOKUP('MP-2016 factors'!$CE$2,'MP-2016 factors'!$CE$2:$CE$103,2+$A121-20)))</f>
        <v>1</v>
      </c>
      <c r="AF121" s="15">
        <f>AE121*(1-IF(AF$2&lt;=2032,'MP-2016 factors'!CH102,HLOOKUP('MP-2016 factors'!$CE$2,'MP-2016 factors'!$CE$2:$CE$103,2+$A121-20)))</f>
        <v>1</v>
      </c>
      <c r="AG121" s="15">
        <f>AF121*(1-IF(AG$2&lt;=2032,'MP-2016 factors'!CI102,HLOOKUP('MP-2016 factors'!$CE$2,'MP-2016 factors'!$CE$2:$CE$103,2+$A121-20)))</f>
        <v>1</v>
      </c>
      <c r="AH121" s="15">
        <f>AG121*(1-IF(AH$2&lt;=2032,'MP-2016 factors'!CJ102,HLOOKUP('MP-2016 factors'!$CE$2,'MP-2016 factors'!$CE$2:$CE$103,2+$A121-20)))</f>
        <v>1</v>
      </c>
      <c r="AI121" s="15">
        <f>AH121*(1-IF(AI$2&lt;=2032,'MP-2016 factors'!CK102,HLOOKUP('MP-2016 factors'!$CE$2,'MP-2016 factors'!$CE$2:$CE$103,2+$A121-20)))</f>
        <v>1</v>
      </c>
      <c r="AJ121" s="15">
        <f>AI121*(1-IF(AJ$2&lt;=2032,'MP-2016 factors'!CL102,HLOOKUP('MP-2016 factors'!$CE$2,'MP-2016 factors'!$CE$2:$CE$103,2+$A121-20)))</f>
        <v>1</v>
      </c>
      <c r="AK121" s="15">
        <f>AJ121*(1-IF(AK$2&lt;=2032,'MP-2016 factors'!CM102,HLOOKUP('MP-2016 factors'!$CE$2,'MP-2016 factors'!$CE$2:$CE$103,2+$A121-20)))</f>
        <v>1</v>
      </c>
      <c r="AL121" s="15">
        <f>AK121*(1-IF(AL$2&lt;=2032,'MP-2016 factors'!CN102,HLOOKUP('MP-2016 factors'!$CE$2,'MP-2016 factors'!$CE$2:$CE$103,2+$A121-20)))</f>
        <v>1</v>
      </c>
      <c r="AM121" s="15">
        <f>AL121*(1-IF(AM$2&lt;=2032,'MP-2016 factors'!CO102,HLOOKUP('MP-2016 factors'!$CE$2,'MP-2016 factors'!$CE$2:$CE$103,2+$A121-20)))</f>
        <v>1</v>
      </c>
      <c r="AN121" s="15">
        <f>AM121*(1-IF(AN$2&lt;=2032,'MP-2016 factors'!CP102,HLOOKUP('MP-2016 factors'!$CE$2,'MP-2016 factors'!$CE$2:$CE$103,2+$A121-20)))</f>
        <v>1</v>
      </c>
      <c r="AO121" s="15">
        <f>AN121*(1-IF(AO$2&lt;=2032,'MP-2016 factors'!CQ102,HLOOKUP('MP-2016 factors'!$CE$2,'MP-2016 factors'!$CE$2:$CE$103,2+$A121-20)))</f>
        <v>1</v>
      </c>
      <c r="AP121" s="15">
        <f>AO121*(1-IF(AP$2&lt;=2032,'MP-2016 factors'!CR102,HLOOKUP('MP-2016 factors'!$CE$2,'MP-2016 factors'!$CE$2:$CE$103,2+$A121-20)))</f>
        <v>1</v>
      </c>
      <c r="AQ121" s="15">
        <f>AP121*(1-IF(AQ$2&lt;=2032,'MP-2016 factors'!CS102,HLOOKUP('MP-2016 factors'!$CE$2,'MP-2016 factors'!$CE$2:$CE$103,2+$A121-20)))</f>
        <v>1</v>
      </c>
      <c r="AR121" s="15">
        <f>AQ121*(1-IF(AR$2&lt;=2032,'MP-2016 factors'!CT102,HLOOKUP('MP-2016 factors'!$CE$2,'MP-2016 factors'!$CE$2:$CE$103,2+$A121-20)))</f>
        <v>1</v>
      </c>
      <c r="AS121" s="15">
        <f>AR121*(1-IF(AS$2&lt;=2032,'MP-2016 factors'!CU102,HLOOKUP('MP-2016 factors'!$CE$2,'MP-2016 factors'!$CE$2:$CE$103,2+$A121-20)))</f>
        <v>1</v>
      </c>
      <c r="AT121" s="15">
        <f>AS121*(1-IF(AT$2&lt;=2032,'MP-2016 factors'!CV102,HLOOKUP('MP-2016 factors'!$CE$2,'MP-2016 factors'!$CE$2:$CE$103,2+$A121-20)))</f>
        <v>1</v>
      </c>
      <c r="AU121" s="15">
        <f>AT121*(1-IF(AU$2&lt;=2032,'MP-2016 factors'!CW102,HLOOKUP('MP-2016 factors'!$CE$2,'MP-2016 factors'!$CE$2:$CE$103,2+$A121-20)))</f>
        <v>1</v>
      </c>
      <c r="AV121" s="15">
        <f>AU121*(1-IF(AV$2&lt;=2032,'MP-2016 factors'!CX102,HLOOKUP('MP-2016 factors'!$CE$2,'MP-2016 factors'!$CE$2:$CE$103,2+$A121-20)))</f>
        <v>1</v>
      </c>
      <c r="AW121" s="15">
        <f>AV121*(1-IF(AW$2&lt;=2032,'MP-2016 factors'!CY102,HLOOKUP('MP-2016 factors'!$CE$2,'MP-2016 factors'!$CE$2:$CE$103,2+$A121-20)))</f>
        <v>1</v>
      </c>
      <c r="AX121" s="15">
        <f>AW121*(1-IF(AX$2&lt;=2032,'MP-2016 factors'!CZ102,HLOOKUP('MP-2016 factors'!$CE$2,'MP-2016 factors'!$CE$2:$CE$103,2+$A121-20)))</f>
        <v>1</v>
      </c>
      <c r="AY121" s="15">
        <f>AX121*(1-IF(AY$2&lt;=2032,'MP-2016 factors'!DA102,HLOOKUP('MP-2016 factors'!$CE$2,'MP-2016 factors'!$CE$2:$CE$103,2+$A121-20)))</f>
        <v>1</v>
      </c>
      <c r="AZ121" s="15">
        <f>AY121*(1-IF(AZ$2&lt;=2032,'MP-2016 factors'!DB102,HLOOKUP('MP-2016 factors'!$CE$2,'MP-2016 factors'!$CE$2:$CE$103,2+$A121-20)))</f>
        <v>1</v>
      </c>
      <c r="BA121" s="15">
        <f>AZ121*(1-IF(BA$2&lt;=2032,'MP-2016 factors'!DC102,HLOOKUP('MP-2016 factors'!$CE$2,'MP-2016 factors'!$CE$2:$CE$103,2+$A121-20)))</f>
        <v>1</v>
      </c>
      <c r="BB121" s="15">
        <f>BA121*(1-IF(BB$2&lt;=2032,'MP-2016 factors'!DD102,HLOOKUP('MP-2016 factors'!$CE$2,'MP-2016 factors'!$CE$2:$CE$103,2+$A121-20)))</f>
        <v>1</v>
      </c>
      <c r="BC121" s="15">
        <f>BB121*(1-IF(BC$2&lt;=2032,'MP-2016 factors'!DE102,HLOOKUP('MP-2016 factors'!$CE$2,'MP-2016 factors'!$CE$2:$CE$103,2+$A121-20)))</f>
        <v>1</v>
      </c>
      <c r="BD121" s="15">
        <f>BC121*(1-IF(BD$2&lt;=2032,'MP-2016 factors'!DF102,HLOOKUP('MP-2016 factors'!$CE$2,'MP-2016 factors'!$CE$2:$CE$103,2+$A121-20)))</f>
        <v>1</v>
      </c>
      <c r="BE121" s="15">
        <f>BD121*(1-IF(BE$2&lt;=2032,'MP-2016 factors'!DG102,HLOOKUP('MP-2016 factors'!$CE$2,'MP-2016 factors'!$CE$2:$CE$103,2+$A121-20)))</f>
        <v>1</v>
      </c>
      <c r="BF121" s="15">
        <f>BE121*(1-IF(BF$2&lt;=2032,'MP-2016 factors'!DH102,HLOOKUP('MP-2016 factors'!$CE$2,'MP-2016 factors'!$CE$2:$CE$103,2+$A121-20)))</f>
        <v>1</v>
      </c>
      <c r="BG121" s="15">
        <f>BF121*(1-IF(BG$2&lt;=2032,'MP-2016 factors'!DI102,HLOOKUP('MP-2016 factors'!$CE$2,'MP-2016 factors'!$CE$2:$CE$103,2+$A121-20)))</f>
        <v>1</v>
      </c>
      <c r="BH121" s="15">
        <f>BG121*(1-IF(BH$2&lt;=2032,'MP-2016 factors'!DJ102,HLOOKUP('MP-2016 factors'!$CE$2,'MP-2016 factors'!$CE$2:$CE$103,2+$A121-20)))</f>
        <v>1</v>
      </c>
      <c r="BI121" s="15">
        <f>BH121*(1-IF(BI$2&lt;=2032,'MP-2016 factors'!DK102,HLOOKUP('MP-2016 factors'!$CE$2,'MP-2016 factors'!$CE$2:$CE$103,2+$A121-20)))</f>
        <v>1</v>
      </c>
      <c r="BJ121" s="15">
        <f>BI121*(1-IF(BJ$2&lt;=2032,'MP-2016 factors'!DL102,HLOOKUP('MP-2016 factors'!$CE$2,'MP-2016 factors'!$CE$2:$CE$103,2+$A121-20)))</f>
        <v>1</v>
      </c>
      <c r="BK121" s="15">
        <f>BJ121*(1-IF(BK$2&lt;=2032,'MP-2016 factors'!DM102,HLOOKUP('MP-2016 factors'!$CE$2,'MP-2016 factors'!$CE$2:$CE$103,2+$A121-20)))</f>
        <v>1</v>
      </c>
      <c r="BL121" s="15">
        <f>BK121*(1-IF(BL$2&lt;=2032,'MP-2016 factors'!DN102,HLOOKUP('MP-2016 factors'!$CE$2,'MP-2016 factors'!$CE$2:$CE$103,2+$A121-20)))</f>
        <v>1</v>
      </c>
      <c r="BM121" s="15">
        <f>BL121*(1-IF(BM$2&lt;=2032,'MP-2016 factors'!DO102,HLOOKUP('MP-2016 factors'!$CE$2,'MP-2016 factors'!$CE$2:$CE$103,2+$A121-20)))</f>
        <v>1</v>
      </c>
      <c r="BN121" s="15">
        <f>BM121*(1-IF(BN$2&lt;=2032,'MP-2016 factors'!DP102,HLOOKUP('MP-2016 factors'!$CE$2,'MP-2016 factors'!$CE$2:$CE$103,2+$A121-20)))</f>
        <v>1</v>
      </c>
      <c r="BO121" s="15">
        <f>BN121*(1-IF(BO$2&lt;=2032,'MP-2016 factors'!DQ102,HLOOKUP('MP-2016 factors'!$CE$2,'MP-2016 factors'!$CE$2:$CE$103,2+$A121-20)))</f>
        <v>1</v>
      </c>
      <c r="BP121" s="15">
        <f>BO121*(1-IF(BP$2&lt;=2032,'MP-2016 factors'!DR102,HLOOKUP('MP-2016 factors'!$CE$2,'MP-2016 factors'!$CE$2:$CE$103,2+$A121-20)))</f>
        <v>1</v>
      </c>
      <c r="BQ121" s="15">
        <f>BP121*(1-IF(BQ$2&lt;=2032,'MP-2016 factors'!DS102,HLOOKUP('MP-2016 factors'!$CE$2,'MP-2016 factors'!$CE$2:$CE$103,2+$A121-20)))</f>
        <v>1</v>
      </c>
      <c r="BR121" s="15">
        <f>BQ121*(1-IF(BR$2&lt;=2032,'MP-2016 factors'!DT102,HLOOKUP('MP-2016 factors'!$CE$2,'MP-2016 factors'!$CE$2:$CE$103,2+$A121-20)))</f>
        <v>1</v>
      </c>
      <c r="BS121" s="15">
        <f>BR121*(1-IF(BS$2&lt;=2032,'MP-2016 factors'!DU102,HLOOKUP('MP-2016 factors'!$CE$2,'MP-2016 factors'!$CE$2:$CE$103,2+$A121-20)))</f>
        <v>1</v>
      </c>
      <c r="BT121" s="15">
        <f>BS121*(1-IF(BT$2&lt;=2032,'MP-2016 factors'!DV102,HLOOKUP('MP-2016 factors'!$CE$2,'MP-2016 factors'!$CE$2:$CE$103,2+$A121-20)))</f>
        <v>1</v>
      </c>
      <c r="BU121" s="15">
        <f>BT121*(1-IF(BU$2&lt;=2032,'MP-2016 factors'!DW102,HLOOKUP('MP-2016 factors'!$CE$2,'MP-2016 factors'!$CE$2:$CE$103,2+$A121-20)))</f>
        <v>1</v>
      </c>
      <c r="BV121" s="15">
        <f>BU121*(1-IF(BV$2&lt;=2032,'MP-2016 factors'!DX102,HLOOKUP('MP-2016 factors'!$CE$2,'MP-2016 factors'!$CE$2:$CE$103,2+$A121-20)))</f>
        <v>1</v>
      </c>
      <c r="BW121" s="15">
        <f>BV121*(1-IF(BW$2&lt;=2032,'MP-2016 factors'!DY102,HLOOKUP('MP-2016 factors'!$CE$2,'MP-2016 factors'!$CE$2:$CE$103,2+$A121-20)))</f>
        <v>1</v>
      </c>
      <c r="BX121" s="15">
        <f>BW121*(1-IF(BX$2&lt;=2032,'MP-2016 factors'!DZ102,HLOOKUP('MP-2016 factors'!$CE$2,'MP-2016 factors'!$CE$2:$CE$103,2+$A121-20)))</f>
        <v>1</v>
      </c>
      <c r="BY121" s="15">
        <f>BX121*(1-IF(BY$2&lt;=2032,'MP-2016 factors'!EA102,HLOOKUP('MP-2016 factors'!$CE$2,'MP-2016 factors'!$CE$2:$CE$103,2+$A121-20)))</f>
        <v>1</v>
      </c>
      <c r="BZ121" s="15">
        <f>BY121*(1-IF(BZ$2&lt;=2032,'MP-2016 factors'!EB102,HLOOKUP('MP-2016 factors'!$CE$2,'MP-2016 factors'!$CE$2:$CE$103,2+$A121-20)))</f>
        <v>1</v>
      </c>
      <c r="CA121" s="15">
        <f>BZ121*(1-IF(CA$2&lt;=2032,'MP-2016 factors'!EC102,HLOOKUP('MP-2016 factors'!$CE$2,'MP-2016 factors'!$CE$2:$CE$103,2+$A121-20)))</f>
        <v>1</v>
      </c>
      <c r="CB121" s="15">
        <f>CA121*(1-IF(CB$2&lt;=2032,'MP-2016 factors'!ED102,HLOOKUP('MP-2016 factors'!$CE$2,'MP-2016 factors'!$CE$2:$CE$103,2+$A121-20)))</f>
        <v>1</v>
      </c>
      <c r="CC121" s="15">
        <f>CB121*(1-IF(CC$2&lt;=2032,'MP-2016 factors'!EE102,HLOOKUP('MP-2016 factors'!$CE$2,'MP-2016 factors'!$CE$2:$CE$103,2+$A121-20)))</f>
        <v>1</v>
      </c>
      <c r="CD121" s="15">
        <f>CC121*(1-IF(CD$2&lt;=2032,'MP-2016 factors'!EF102,HLOOKUP('MP-2016 factors'!$CE$2,'MP-2016 factors'!$CE$2:$CE$103,2+$A121-20)))</f>
        <v>1</v>
      </c>
      <c r="CE121" s="15">
        <f>CD121*(1-IF(CE$2&lt;=2032,'MP-2016 factors'!EG102,HLOOKUP('MP-2016 factors'!$CE$2,'MP-2016 factors'!$CE$2:$CE$103,2+$A121-20)))</f>
        <v>1</v>
      </c>
      <c r="CF121" s="15">
        <f>CE121*(1-IF(CF$2&lt;=2032,'MP-2016 factors'!EH102,HLOOKUP('MP-2016 factors'!$CE$2,'MP-2016 factors'!$CE$2:$CE$103,2+$A121-20)))</f>
        <v>1</v>
      </c>
      <c r="CG121" s="15">
        <f>CF121*(1-IF(CG$2&lt;=2032,'MP-2016 factors'!EI102,HLOOKUP('MP-2016 factors'!$CE$2,'MP-2016 factors'!$CE$2:$CE$103,2+$A121-20)))</f>
        <v>1</v>
      </c>
      <c r="CH121" s="15">
        <f>CG121*(1-IF(CH$2&lt;=2032,'MP-2016 factors'!EJ102,HLOOKUP('MP-2016 factors'!$CE$2,'MP-2016 factors'!$CE$2:$CE$103,2+$A121-20)))</f>
        <v>1</v>
      </c>
      <c r="CI121" s="15">
        <f>CH121*(1-IF(CI$2&lt;=2032,'MP-2016 factors'!EK102,HLOOKUP('MP-2016 factors'!$CE$2,'MP-2016 factors'!$CE$2:$CE$103,2+$A121-20)))</f>
        <v>1</v>
      </c>
      <c r="CJ121" s="15">
        <f>CI121*(1-IF(CJ$2&lt;=2032,'MP-2016 factors'!EL102,HLOOKUP('MP-2016 factors'!$CE$2,'MP-2016 factors'!$CE$2:$CE$103,2+$A121-20)))</f>
        <v>1</v>
      </c>
      <c r="CK121" s="15">
        <f>CJ121*(1-IF(CK$2&lt;=2032,'MP-2016 factors'!EM102,HLOOKUP('MP-2016 factors'!$CE$2,'MP-2016 factors'!$CE$2:$CE$103,2+$A121-20)))</f>
        <v>1</v>
      </c>
      <c r="CL121" s="15">
        <f>CK121*(1-IF(CL$2&lt;=2032,'MP-2016 factors'!EN102,HLOOKUP('MP-2016 factors'!$CE$2,'MP-2016 factors'!$CE$2:$CE$103,2+$A121-20)))</f>
        <v>1</v>
      </c>
      <c r="CM121" s="15">
        <f>CL121*(1-IF(CM$2&lt;=2032,'MP-2016 factors'!EO102,HLOOKUP('MP-2016 factors'!$CE$2,'MP-2016 factors'!$CE$2:$CE$103,2+$A121-20)))</f>
        <v>1</v>
      </c>
      <c r="CN121" s="15">
        <f>CM121*(1-IF(CN$2&lt;=2032,'MP-2016 factors'!EP102,HLOOKUP('MP-2016 factors'!$CE$2,'MP-2016 factors'!$CE$2:$CE$103,2+$A121-20)))</f>
        <v>1</v>
      </c>
      <c r="CO121" s="15">
        <f>CN121*(1-IF(CO$2&lt;=2032,'MP-2016 factors'!EQ102,HLOOKUP('MP-2016 factors'!$CE$2,'MP-2016 factors'!$CE$2:$CE$103,2+$A121-20)))</f>
        <v>1</v>
      </c>
      <c r="CP121" s="15">
        <f>CO121*(1-IF(CP$2&lt;=2032,'MP-2016 factors'!ER102,HLOOKUP('MP-2016 factors'!$CE$2,'MP-2016 factors'!$CE$2:$CE$103,2+$A121-20)))</f>
        <v>1</v>
      </c>
      <c r="CQ121" s="15">
        <f>CP121*(1-IF(CQ$2&lt;=2032,'MP-2016 factors'!ES102,HLOOKUP('MP-2016 factors'!$CE$2,'MP-2016 factors'!$CE$2:$CE$103,2+$A121-20)))</f>
        <v>1</v>
      </c>
      <c r="CR121" s="15">
        <f>CQ121*(1-IF(CR$2&lt;=2032,'MP-2016 factors'!ET102,HLOOKUP('MP-2016 factors'!$CE$2,'MP-2016 factors'!$CE$2:$CE$103,2+$A121-20)))</f>
        <v>1</v>
      </c>
      <c r="CS121" s="15">
        <f>CR121*(1-IF(CS$2&lt;=2032,'MP-2016 factors'!EU102,HLOOKUP('MP-2016 factors'!$CE$2,'MP-2016 factors'!$CE$2:$CE$103,2+$A121-20)))</f>
        <v>1</v>
      </c>
      <c r="CT121" s="15">
        <f>CS121*(1-IF(CT$2&lt;=2032,'MP-2016 factors'!EV102,HLOOKUP('MP-2016 factors'!$CE$2,'MP-2016 factors'!$CE$2:$CE$103,2+$A121-20)))</f>
        <v>1</v>
      </c>
      <c r="CU121" s="15">
        <f>CT121*(1-IF(CU$2&lt;=2032,'MP-2016 factors'!EW102,HLOOKUP('MP-2016 factors'!$CE$2,'MP-2016 factors'!$CE$2:$CE$103,2+$A121-20)))</f>
        <v>1</v>
      </c>
      <c r="CV121" s="15">
        <f>CU121*(1-IF(CV$2&lt;=2032,'MP-2016 factors'!EX102,HLOOKUP('MP-2016 factors'!$CE$2,'MP-2016 factors'!$CE$2:$CE$103,2+$A121-20)))</f>
        <v>1</v>
      </c>
      <c r="CW121" s="15">
        <f>CV121*(1-IF(CW$2&lt;=2032,'MP-2016 factors'!EY102,HLOOKUP('MP-2016 factors'!$CE$2,'MP-2016 factors'!$CE$2:$CE$103,2+$A121-20)))</f>
        <v>1</v>
      </c>
      <c r="CX121" s="15">
        <f>CW121*(1-IF(CX$2&lt;=2032,'MP-2016 factors'!EZ102,HLOOKUP('MP-2016 factors'!$CE$2,'MP-2016 factors'!$CE$2:$CE$103,2+$A121-20)))</f>
        <v>1</v>
      </c>
      <c r="CY121" s="15">
        <f>CX121*(1-IF(CY$2&lt;=2032,'MP-2016 factors'!FA102,HLOOKUP('MP-2016 factors'!$CE$2,'MP-2016 factors'!$CE$2:$CE$103,2+$A121-20)))</f>
        <v>1</v>
      </c>
      <c r="CZ121" s="15">
        <f>CY121*(1-IF(CZ$2&lt;=2032,'MP-2016 factors'!FB102,HLOOKUP('MP-2016 factors'!$CE$2,'MP-2016 factors'!$CE$2:$CE$103,2+$A121-20)))</f>
        <v>1</v>
      </c>
      <c r="DA121" s="15">
        <f>CZ121*(1-IF(DA$2&lt;=2032,'MP-2016 factors'!FC102,HLOOKUP('MP-2016 factors'!$CE$2,'MP-2016 factors'!$CE$2:$CE$103,2+$A121-20)))</f>
        <v>1</v>
      </c>
      <c r="DB121" s="15">
        <f>DA121*(1-IF(DB$2&lt;=2032,'MP-2016 factors'!FD102,HLOOKUP('MP-2016 factors'!$CE$2,'MP-2016 factors'!$CE$2:$CE$103,2+$A121-20)))</f>
        <v>1</v>
      </c>
      <c r="DC121" s="15">
        <f>DB121*(1-IF(DC$2&lt;=2032,'MP-2016 factors'!FE102,HLOOKUP('MP-2016 factors'!$CE$2,'MP-2016 factors'!$CE$2:$CE$103,2+$A121-20)))</f>
        <v>1</v>
      </c>
      <c r="DD121" s="15">
        <f>DC121*(1-IF(DD$2&lt;=2032,'MP-2016 factors'!FF102,HLOOKUP('MP-2016 factors'!$CE$2,'MP-2016 factors'!$CE$2:$CE$103,2+$A121-20)))</f>
        <v>1</v>
      </c>
      <c r="DE121" s="15">
        <f>DD121*(1-IF(DE$2&lt;=2032,'MP-2016 factors'!FG102,HLOOKUP('MP-2016 factors'!$CE$2,'MP-2016 factors'!$CE$2:$CE$103,2+$A121-20)))</f>
        <v>1</v>
      </c>
      <c r="DF121" s="15">
        <f>DE121*(1-IF(DF$2&lt;=2032,'MP-2016 factors'!FH102,HLOOKUP('MP-2016 factors'!$CE$2,'MP-2016 factors'!$CE$2:$CE$103,2+$A121-20)))</f>
        <v>1</v>
      </c>
    </row>
    <row r="122" spans="1:110" x14ac:dyDescent="0.25">
      <c r="A122">
        <f t="shared" si="17"/>
        <v>120</v>
      </c>
      <c r="B122" s="15">
        <v>1</v>
      </c>
      <c r="C122" s="15">
        <f>B122*(1-IF(C$2&lt;=2032,'MP-2016 factors'!BE103,HLOOKUP('MP-2016 factors'!$CE$2,'MP-2016 factors'!$CE$2:$CE$103,2+$A122-20)))</f>
        <v>1</v>
      </c>
      <c r="D122" s="15">
        <f>C122*(1-IF(D$2&lt;=2032,'MP-2016 factors'!BF103,HLOOKUP('MP-2016 factors'!$CE$2,'MP-2016 factors'!$CE$2:$CE$103,2+$A122-20)))</f>
        <v>1</v>
      </c>
      <c r="E122" s="15">
        <f>D122*(1-IF(E$2&lt;=2032,'MP-2016 factors'!BG103,HLOOKUP('MP-2016 factors'!$CE$2,'MP-2016 factors'!$CE$2:$CE$103,2+$A122-20)))</f>
        <v>1</v>
      </c>
      <c r="F122" s="15">
        <f>E122*(1-IF(F$2&lt;=2032,'MP-2016 factors'!BH103,HLOOKUP('MP-2016 factors'!$CE$2,'MP-2016 factors'!$CE$2:$CE$103,2+$A122-20)))</f>
        <v>1</v>
      </c>
      <c r="G122" s="15">
        <f>F122*(1-IF(G$2&lt;=2032,'MP-2016 factors'!BI103,HLOOKUP('MP-2016 factors'!$CE$2,'MP-2016 factors'!$CE$2:$CE$103,2+$A122-20)))</f>
        <v>1</v>
      </c>
      <c r="H122" s="15">
        <f>G122*(1-IF(H$2&lt;=2032,'MP-2016 factors'!BJ103,HLOOKUP('MP-2016 factors'!$CE$2,'MP-2016 factors'!$CE$2:$CE$103,2+$A122-20)))</f>
        <v>1</v>
      </c>
      <c r="I122" s="15">
        <f>H122*(1-IF(I$2&lt;=2032,'MP-2016 factors'!BK103,HLOOKUP('MP-2016 factors'!$CE$2,'MP-2016 factors'!$CE$2:$CE$103,2+$A122-20)))</f>
        <v>1</v>
      </c>
      <c r="J122" s="15">
        <f>I122*(1-IF(J$2&lt;=2032,'MP-2016 factors'!BL103,HLOOKUP('MP-2016 factors'!$CE$2,'MP-2016 factors'!$CE$2:$CE$103,2+$A122-20)))</f>
        <v>1</v>
      </c>
      <c r="K122" s="15">
        <f>J122*(1-IF(K$2&lt;=2032,'MP-2016 factors'!BM103,HLOOKUP('MP-2016 factors'!$CE$2,'MP-2016 factors'!$CE$2:$CE$103,2+$A122-20)))</f>
        <v>1</v>
      </c>
      <c r="L122" s="15">
        <f>K122*(1-IF(L$2&lt;=2032,'MP-2016 factors'!BN103,HLOOKUP('MP-2016 factors'!$CE$2,'MP-2016 factors'!$CE$2:$CE$103,2+$A122-20)))</f>
        <v>1</v>
      </c>
      <c r="M122" s="15">
        <f>L122*(1-IF(M$2&lt;=2032,'MP-2016 factors'!BO103,HLOOKUP('MP-2016 factors'!$CE$2,'MP-2016 factors'!$CE$2:$CE$103,2+$A122-20)))</f>
        <v>1</v>
      </c>
      <c r="N122" s="15">
        <f>M122*(1-IF(N$2&lt;=2032,'MP-2016 factors'!BP103,HLOOKUP('MP-2016 factors'!$CE$2,'MP-2016 factors'!$CE$2:$CE$103,2+$A122-20)))</f>
        <v>1</v>
      </c>
      <c r="O122" s="15">
        <f>N122*(1-IF(O$2&lt;=2032,'MP-2016 factors'!BQ103,HLOOKUP('MP-2016 factors'!$CE$2,'MP-2016 factors'!$CE$2:$CE$103,2+$A122-20)))</f>
        <v>1</v>
      </c>
      <c r="P122" s="15">
        <f>O122*(1-IF(P$2&lt;=2032,'MP-2016 factors'!BR103,HLOOKUP('MP-2016 factors'!$CE$2,'MP-2016 factors'!$CE$2:$CE$103,2+$A122-20)))</f>
        <v>1</v>
      </c>
      <c r="Q122" s="15">
        <f>P122*(1-IF(Q$2&lt;=2032,'MP-2016 factors'!BS103,HLOOKUP('MP-2016 factors'!$CE$2,'MP-2016 factors'!$CE$2:$CE$103,2+$A122-20)))</f>
        <v>1</v>
      </c>
      <c r="R122" s="15">
        <f>Q122*(1-IF(R$2&lt;=2032,'MP-2016 factors'!BT103,HLOOKUP('MP-2016 factors'!$CE$2,'MP-2016 factors'!$CE$2:$CE$103,2+$A122-20)))</f>
        <v>1</v>
      </c>
      <c r="S122" s="15">
        <f>R122*(1-IF(S$2&lt;=2032,'MP-2016 factors'!BU103,HLOOKUP('MP-2016 factors'!$CE$2,'MP-2016 factors'!$CE$2:$CE$103,2+$A122-20)))</f>
        <v>1</v>
      </c>
      <c r="T122" s="15">
        <f>S122*(1-IF(T$2&lt;=2032,'MP-2016 factors'!BV103,HLOOKUP('MP-2016 factors'!$CE$2,'MP-2016 factors'!$CE$2:$CE$103,2+$A122-20)))</f>
        <v>1</v>
      </c>
      <c r="U122" s="15">
        <f>T122*(1-IF(U$2&lt;=2032,'MP-2016 factors'!BW103,HLOOKUP('MP-2016 factors'!$CE$2,'MP-2016 factors'!$CE$2:$CE$103,2+$A122-20)))</f>
        <v>1</v>
      </c>
      <c r="V122" s="15">
        <f>U122*(1-IF(V$2&lt;=2032,'MP-2016 factors'!BX103,HLOOKUP('MP-2016 factors'!$CE$2,'MP-2016 factors'!$CE$2:$CE$103,2+$A122-20)))</f>
        <v>1</v>
      </c>
      <c r="W122" s="15">
        <f>V122*(1-IF(W$2&lt;=2032,'MP-2016 factors'!BY103,HLOOKUP('MP-2016 factors'!$CE$2,'MP-2016 factors'!$CE$2:$CE$103,2+$A122-20)))</f>
        <v>1</v>
      </c>
      <c r="X122" s="15">
        <f>W122*(1-IF(X$2&lt;=2032,'MP-2016 factors'!BZ103,HLOOKUP('MP-2016 factors'!$CE$2,'MP-2016 factors'!$CE$2:$CE$103,2+$A122-20)))</f>
        <v>1</v>
      </c>
      <c r="Y122" s="15">
        <f>X122*(1-IF(Y$2&lt;=2032,'MP-2016 factors'!CA103,HLOOKUP('MP-2016 factors'!$CE$2,'MP-2016 factors'!$CE$2:$CE$103,2+$A122-20)))</f>
        <v>1</v>
      </c>
      <c r="Z122" s="15">
        <f>Y122*(1-IF(Z$2&lt;=2032,'MP-2016 factors'!CB103,HLOOKUP('MP-2016 factors'!$CE$2,'MP-2016 factors'!$CE$2:$CE$103,2+$A122-20)))</f>
        <v>1</v>
      </c>
      <c r="AA122" s="15">
        <f>Z122*(1-IF(AA$2&lt;=2032,'MP-2016 factors'!CC103,HLOOKUP('MP-2016 factors'!$CE$2,'MP-2016 factors'!$CE$2:$CE$103,2+$A122-20)))</f>
        <v>1</v>
      </c>
      <c r="AB122" s="15">
        <f>AA122*(1-IF(AB$2&lt;=2032,'MP-2016 factors'!CD103,HLOOKUP('MP-2016 factors'!$CE$2,'MP-2016 factors'!$CE$2:$CE$103,2+$A122-20)))</f>
        <v>1</v>
      </c>
      <c r="AC122" s="15">
        <f>AB122*(1-IF(AC$2&lt;=2032,'MP-2016 factors'!CE103,HLOOKUP('MP-2016 factors'!$CE$2,'MP-2016 factors'!$CE$2:$CE$103,2+$A122-20)))</f>
        <v>1</v>
      </c>
      <c r="AD122" s="15">
        <f>AC122*(1-IF(AD$2&lt;=2032,'MP-2016 factors'!CF103,HLOOKUP('MP-2016 factors'!$CE$2,'MP-2016 factors'!$CE$2:$CE$103,2+$A122-20)))</f>
        <v>1</v>
      </c>
      <c r="AE122" s="15">
        <f>AD122*(1-IF(AE$2&lt;=2032,'MP-2016 factors'!CG103,HLOOKUP('MP-2016 factors'!$CE$2,'MP-2016 factors'!$CE$2:$CE$103,2+$A122-20)))</f>
        <v>1</v>
      </c>
      <c r="AF122" s="15">
        <f>AE122*(1-IF(AF$2&lt;=2032,'MP-2016 factors'!CH103,HLOOKUP('MP-2016 factors'!$CE$2,'MP-2016 factors'!$CE$2:$CE$103,2+$A122-20)))</f>
        <v>1</v>
      </c>
      <c r="AG122" s="15">
        <f>AF122*(1-IF(AG$2&lt;=2032,'MP-2016 factors'!CI103,HLOOKUP('MP-2016 factors'!$CE$2,'MP-2016 factors'!$CE$2:$CE$103,2+$A122-20)))</f>
        <v>1</v>
      </c>
      <c r="AH122" s="15">
        <f>AG122*(1-IF(AH$2&lt;=2032,'MP-2016 factors'!CJ103,HLOOKUP('MP-2016 factors'!$CE$2,'MP-2016 factors'!$CE$2:$CE$103,2+$A122-20)))</f>
        <v>1</v>
      </c>
      <c r="AI122" s="15">
        <f>AH122*(1-IF(AI$2&lt;=2032,'MP-2016 factors'!CK103,HLOOKUP('MP-2016 factors'!$CE$2,'MP-2016 factors'!$CE$2:$CE$103,2+$A122-20)))</f>
        <v>1</v>
      </c>
      <c r="AJ122" s="15">
        <f>AI122*(1-IF(AJ$2&lt;=2032,'MP-2016 factors'!CL103,HLOOKUP('MP-2016 factors'!$CE$2,'MP-2016 factors'!$CE$2:$CE$103,2+$A122-20)))</f>
        <v>1</v>
      </c>
      <c r="AK122" s="15">
        <f>AJ122*(1-IF(AK$2&lt;=2032,'MP-2016 factors'!CM103,HLOOKUP('MP-2016 factors'!$CE$2,'MP-2016 factors'!$CE$2:$CE$103,2+$A122-20)))</f>
        <v>1</v>
      </c>
      <c r="AL122" s="15">
        <f>AK122*(1-IF(AL$2&lt;=2032,'MP-2016 factors'!CN103,HLOOKUP('MP-2016 factors'!$CE$2,'MP-2016 factors'!$CE$2:$CE$103,2+$A122-20)))</f>
        <v>1</v>
      </c>
      <c r="AM122" s="15">
        <f>AL122*(1-IF(AM$2&lt;=2032,'MP-2016 factors'!CO103,HLOOKUP('MP-2016 factors'!$CE$2,'MP-2016 factors'!$CE$2:$CE$103,2+$A122-20)))</f>
        <v>1</v>
      </c>
      <c r="AN122" s="15">
        <f>AM122*(1-IF(AN$2&lt;=2032,'MP-2016 factors'!CP103,HLOOKUP('MP-2016 factors'!$CE$2,'MP-2016 factors'!$CE$2:$CE$103,2+$A122-20)))</f>
        <v>1</v>
      </c>
      <c r="AO122" s="15">
        <f>AN122*(1-IF(AO$2&lt;=2032,'MP-2016 factors'!CQ103,HLOOKUP('MP-2016 factors'!$CE$2,'MP-2016 factors'!$CE$2:$CE$103,2+$A122-20)))</f>
        <v>1</v>
      </c>
      <c r="AP122" s="15">
        <f>AO122*(1-IF(AP$2&lt;=2032,'MP-2016 factors'!CR103,HLOOKUP('MP-2016 factors'!$CE$2,'MP-2016 factors'!$CE$2:$CE$103,2+$A122-20)))</f>
        <v>1</v>
      </c>
      <c r="AQ122" s="15">
        <f>AP122*(1-IF(AQ$2&lt;=2032,'MP-2016 factors'!CS103,HLOOKUP('MP-2016 factors'!$CE$2,'MP-2016 factors'!$CE$2:$CE$103,2+$A122-20)))</f>
        <v>1</v>
      </c>
      <c r="AR122" s="15">
        <f>AQ122*(1-IF(AR$2&lt;=2032,'MP-2016 factors'!CT103,HLOOKUP('MP-2016 factors'!$CE$2,'MP-2016 factors'!$CE$2:$CE$103,2+$A122-20)))</f>
        <v>1</v>
      </c>
      <c r="AS122" s="15">
        <f>AR122*(1-IF(AS$2&lt;=2032,'MP-2016 factors'!CU103,HLOOKUP('MP-2016 factors'!$CE$2,'MP-2016 factors'!$CE$2:$CE$103,2+$A122-20)))</f>
        <v>1</v>
      </c>
      <c r="AT122" s="15">
        <f>AS122*(1-IF(AT$2&lt;=2032,'MP-2016 factors'!CV103,HLOOKUP('MP-2016 factors'!$CE$2,'MP-2016 factors'!$CE$2:$CE$103,2+$A122-20)))</f>
        <v>1</v>
      </c>
      <c r="AU122" s="15">
        <f>AT122*(1-IF(AU$2&lt;=2032,'MP-2016 factors'!CW103,HLOOKUP('MP-2016 factors'!$CE$2,'MP-2016 factors'!$CE$2:$CE$103,2+$A122-20)))</f>
        <v>1</v>
      </c>
      <c r="AV122" s="15">
        <f>AU122*(1-IF(AV$2&lt;=2032,'MP-2016 factors'!CX103,HLOOKUP('MP-2016 factors'!$CE$2,'MP-2016 factors'!$CE$2:$CE$103,2+$A122-20)))</f>
        <v>1</v>
      </c>
      <c r="AW122" s="15">
        <f>AV122*(1-IF(AW$2&lt;=2032,'MP-2016 factors'!CY103,HLOOKUP('MP-2016 factors'!$CE$2,'MP-2016 factors'!$CE$2:$CE$103,2+$A122-20)))</f>
        <v>1</v>
      </c>
      <c r="AX122" s="15">
        <f>AW122*(1-IF(AX$2&lt;=2032,'MP-2016 factors'!CZ103,HLOOKUP('MP-2016 factors'!$CE$2,'MP-2016 factors'!$CE$2:$CE$103,2+$A122-20)))</f>
        <v>1</v>
      </c>
      <c r="AY122" s="15">
        <f>AX122*(1-IF(AY$2&lt;=2032,'MP-2016 factors'!DA103,HLOOKUP('MP-2016 factors'!$CE$2,'MP-2016 factors'!$CE$2:$CE$103,2+$A122-20)))</f>
        <v>1</v>
      </c>
      <c r="AZ122" s="15">
        <f>AY122*(1-IF(AZ$2&lt;=2032,'MP-2016 factors'!DB103,HLOOKUP('MP-2016 factors'!$CE$2,'MP-2016 factors'!$CE$2:$CE$103,2+$A122-20)))</f>
        <v>1</v>
      </c>
      <c r="BA122" s="15">
        <f>AZ122*(1-IF(BA$2&lt;=2032,'MP-2016 factors'!DC103,HLOOKUP('MP-2016 factors'!$CE$2,'MP-2016 factors'!$CE$2:$CE$103,2+$A122-20)))</f>
        <v>1</v>
      </c>
      <c r="BB122" s="15">
        <f>BA122*(1-IF(BB$2&lt;=2032,'MP-2016 factors'!DD103,HLOOKUP('MP-2016 factors'!$CE$2,'MP-2016 factors'!$CE$2:$CE$103,2+$A122-20)))</f>
        <v>1</v>
      </c>
      <c r="BC122" s="15">
        <f>BB122*(1-IF(BC$2&lt;=2032,'MP-2016 factors'!DE103,HLOOKUP('MP-2016 factors'!$CE$2,'MP-2016 factors'!$CE$2:$CE$103,2+$A122-20)))</f>
        <v>1</v>
      </c>
      <c r="BD122" s="15">
        <f>BC122*(1-IF(BD$2&lt;=2032,'MP-2016 factors'!DF103,HLOOKUP('MP-2016 factors'!$CE$2,'MP-2016 factors'!$CE$2:$CE$103,2+$A122-20)))</f>
        <v>1</v>
      </c>
      <c r="BE122" s="15">
        <f>BD122*(1-IF(BE$2&lt;=2032,'MP-2016 factors'!DG103,HLOOKUP('MP-2016 factors'!$CE$2,'MP-2016 factors'!$CE$2:$CE$103,2+$A122-20)))</f>
        <v>1</v>
      </c>
      <c r="BF122" s="15">
        <f>BE122*(1-IF(BF$2&lt;=2032,'MP-2016 factors'!DH103,HLOOKUP('MP-2016 factors'!$CE$2,'MP-2016 factors'!$CE$2:$CE$103,2+$A122-20)))</f>
        <v>1</v>
      </c>
      <c r="BG122" s="15">
        <f>BF122*(1-IF(BG$2&lt;=2032,'MP-2016 factors'!DI103,HLOOKUP('MP-2016 factors'!$CE$2,'MP-2016 factors'!$CE$2:$CE$103,2+$A122-20)))</f>
        <v>1</v>
      </c>
      <c r="BH122" s="15">
        <f>BG122*(1-IF(BH$2&lt;=2032,'MP-2016 factors'!DJ103,HLOOKUP('MP-2016 factors'!$CE$2,'MP-2016 factors'!$CE$2:$CE$103,2+$A122-20)))</f>
        <v>1</v>
      </c>
      <c r="BI122" s="15">
        <f>BH122*(1-IF(BI$2&lt;=2032,'MP-2016 factors'!DK103,HLOOKUP('MP-2016 factors'!$CE$2,'MP-2016 factors'!$CE$2:$CE$103,2+$A122-20)))</f>
        <v>1</v>
      </c>
      <c r="BJ122" s="15">
        <f>BI122*(1-IF(BJ$2&lt;=2032,'MP-2016 factors'!DL103,HLOOKUP('MP-2016 factors'!$CE$2,'MP-2016 factors'!$CE$2:$CE$103,2+$A122-20)))</f>
        <v>1</v>
      </c>
      <c r="BK122" s="15">
        <f>BJ122*(1-IF(BK$2&lt;=2032,'MP-2016 factors'!DM103,HLOOKUP('MP-2016 factors'!$CE$2,'MP-2016 factors'!$CE$2:$CE$103,2+$A122-20)))</f>
        <v>1</v>
      </c>
      <c r="BL122" s="15">
        <f>BK122*(1-IF(BL$2&lt;=2032,'MP-2016 factors'!DN103,HLOOKUP('MP-2016 factors'!$CE$2,'MP-2016 factors'!$CE$2:$CE$103,2+$A122-20)))</f>
        <v>1</v>
      </c>
      <c r="BM122" s="15">
        <f>BL122*(1-IF(BM$2&lt;=2032,'MP-2016 factors'!DO103,HLOOKUP('MP-2016 factors'!$CE$2,'MP-2016 factors'!$CE$2:$CE$103,2+$A122-20)))</f>
        <v>1</v>
      </c>
      <c r="BN122" s="15">
        <f>BM122*(1-IF(BN$2&lt;=2032,'MP-2016 factors'!DP103,HLOOKUP('MP-2016 factors'!$CE$2,'MP-2016 factors'!$CE$2:$CE$103,2+$A122-20)))</f>
        <v>1</v>
      </c>
      <c r="BO122" s="15">
        <f>BN122*(1-IF(BO$2&lt;=2032,'MP-2016 factors'!DQ103,HLOOKUP('MP-2016 factors'!$CE$2,'MP-2016 factors'!$CE$2:$CE$103,2+$A122-20)))</f>
        <v>1</v>
      </c>
      <c r="BP122" s="15">
        <f>BO122*(1-IF(BP$2&lt;=2032,'MP-2016 factors'!DR103,HLOOKUP('MP-2016 factors'!$CE$2,'MP-2016 factors'!$CE$2:$CE$103,2+$A122-20)))</f>
        <v>1</v>
      </c>
      <c r="BQ122" s="15">
        <f>BP122*(1-IF(BQ$2&lt;=2032,'MP-2016 factors'!DS103,HLOOKUP('MP-2016 factors'!$CE$2,'MP-2016 factors'!$CE$2:$CE$103,2+$A122-20)))</f>
        <v>1</v>
      </c>
      <c r="BR122" s="15">
        <f>BQ122*(1-IF(BR$2&lt;=2032,'MP-2016 factors'!DT103,HLOOKUP('MP-2016 factors'!$CE$2,'MP-2016 factors'!$CE$2:$CE$103,2+$A122-20)))</f>
        <v>1</v>
      </c>
      <c r="BS122" s="15">
        <f>BR122*(1-IF(BS$2&lt;=2032,'MP-2016 factors'!DU103,HLOOKUP('MP-2016 factors'!$CE$2,'MP-2016 factors'!$CE$2:$CE$103,2+$A122-20)))</f>
        <v>1</v>
      </c>
      <c r="BT122" s="15">
        <f>BS122*(1-IF(BT$2&lt;=2032,'MP-2016 factors'!DV103,HLOOKUP('MP-2016 factors'!$CE$2,'MP-2016 factors'!$CE$2:$CE$103,2+$A122-20)))</f>
        <v>1</v>
      </c>
      <c r="BU122" s="15">
        <f>BT122*(1-IF(BU$2&lt;=2032,'MP-2016 factors'!DW103,HLOOKUP('MP-2016 factors'!$CE$2,'MP-2016 factors'!$CE$2:$CE$103,2+$A122-20)))</f>
        <v>1</v>
      </c>
      <c r="BV122" s="15">
        <f>BU122*(1-IF(BV$2&lt;=2032,'MP-2016 factors'!DX103,HLOOKUP('MP-2016 factors'!$CE$2,'MP-2016 factors'!$CE$2:$CE$103,2+$A122-20)))</f>
        <v>1</v>
      </c>
      <c r="BW122" s="15">
        <f>BV122*(1-IF(BW$2&lt;=2032,'MP-2016 factors'!DY103,HLOOKUP('MP-2016 factors'!$CE$2,'MP-2016 factors'!$CE$2:$CE$103,2+$A122-20)))</f>
        <v>1</v>
      </c>
      <c r="BX122" s="15">
        <f>BW122*(1-IF(BX$2&lt;=2032,'MP-2016 factors'!DZ103,HLOOKUP('MP-2016 factors'!$CE$2,'MP-2016 factors'!$CE$2:$CE$103,2+$A122-20)))</f>
        <v>1</v>
      </c>
      <c r="BY122" s="15">
        <f>BX122*(1-IF(BY$2&lt;=2032,'MP-2016 factors'!EA103,HLOOKUP('MP-2016 factors'!$CE$2,'MP-2016 factors'!$CE$2:$CE$103,2+$A122-20)))</f>
        <v>1</v>
      </c>
      <c r="BZ122" s="15">
        <f>BY122*(1-IF(BZ$2&lt;=2032,'MP-2016 factors'!EB103,HLOOKUP('MP-2016 factors'!$CE$2,'MP-2016 factors'!$CE$2:$CE$103,2+$A122-20)))</f>
        <v>1</v>
      </c>
      <c r="CA122" s="15">
        <f>BZ122*(1-IF(CA$2&lt;=2032,'MP-2016 factors'!EC103,HLOOKUP('MP-2016 factors'!$CE$2,'MP-2016 factors'!$CE$2:$CE$103,2+$A122-20)))</f>
        <v>1</v>
      </c>
      <c r="CB122" s="15">
        <f>CA122*(1-IF(CB$2&lt;=2032,'MP-2016 factors'!ED103,HLOOKUP('MP-2016 factors'!$CE$2,'MP-2016 factors'!$CE$2:$CE$103,2+$A122-20)))</f>
        <v>1</v>
      </c>
      <c r="CC122" s="15">
        <f>CB122*(1-IF(CC$2&lt;=2032,'MP-2016 factors'!EE103,HLOOKUP('MP-2016 factors'!$CE$2,'MP-2016 factors'!$CE$2:$CE$103,2+$A122-20)))</f>
        <v>1</v>
      </c>
      <c r="CD122" s="15">
        <f>CC122*(1-IF(CD$2&lt;=2032,'MP-2016 factors'!EF103,HLOOKUP('MP-2016 factors'!$CE$2,'MP-2016 factors'!$CE$2:$CE$103,2+$A122-20)))</f>
        <v>1</v>
      </c>
      <c r="CE122" s="15">
        <f>CD122*(1-IF(CE$2&lt;=2032,'MP-2016 factors'!EG103,HLOOKUP('MP-2016 factors'!$CE$2,'MP-2016 factors'!$CE$2:$CE$103,2+$A122-20)))</f>
        <v>1</v>
      </c>
      <c r="CF122" s="15">
        <f>CE122*(1-IF(CF$2&lt;=2032,'MP-2016 factors'!EH103,HLOOKUP('MP-2016 factors'!$CE$2,'MP-2016 factors'!$CE$2:$CE$103,2+$A122-20)))</f>
        <v>1</v>
      </c>
      <c r="CG122" s="15">
        <f>CF122*(1-IF(CG$2&lt;=2032,'MP-2016 factors'!EI103,HLOOKUP('MP-2016 factors'!$CE$2,'MP-2016 factors'!$CE$2:$CE$103,2+$A122-20)))</f>
        <v>1</v>
      </c>
      <c r="CH122" s="15">
        <f>CG122*(1-IF(CH$2&lt;=2032,'MP-2016 factors'!EJ103,HLOOKUP('MP-2016 factors'!$CE$2,'MP-2016 factors'!$CE$2:$CE$103,2+$A122-20)))</f>
        <v>1</v>
      </c>
      <c r="CI122" s="15">
        <f>CH122*(1-IF(CI$2&lt;=2032,'MP-2016 factors'!EK103,HLOOKUP('MP-2016 factors'!$CE$2,'MP-2016 factors'!$CE$2:$CE$103,2+$A122-20)))</f>
        <v>1</v>
      </c>
      <c r="CJ122" s="15">
        <f>CI122*(1-IF(CJ$2&lt;=2032,'MP-2016 factors'!EL103,HLOOKUP('MP-2016 factors'!$CE$2,'MP-2016 factors'!$CE$2:$CE$103,2+$A122-20)))</f>
        <v>1</v>
      </c>
      <c r="CK122" s="15">
        <f>CJ122*(1-IF(CK$2&lt;=2032,'MP-2016 factors'!EM103,HLOOKUP('MP-2016 factors'!$CE$2,'MP-2016 factors'!$CE$2:$CE$103,2+$A122-20)))</f>
        <v>1</v>
      </c>
      <c r="CL122" s="15">
        <f>CK122*(1-IF(CL$2&lt;=2032,'MP-2016 factors'!EN103,HLOOKUP('MP-2016 factors'!$CE$2,'MP-2016 factors'!$CE$2:$CE$103,2+$A122-20)))</f>
        <v>1</v>
      </c>
      <c r="CM122" s="15">
        <f>CL122*(1-IF(CM$2&lt;=2032,'MP-2016 factors'!EO103,HLOOKUP('MP-2016 factors'!$CE$2,'MP-2016 factors'!$CE$2:$CE$103,2+$A122-20)))</f>
        <v>1</v>
      </c>
      <c r="CN122" s="15">
        <f>CM122*(1-IF(CN$2&lt;=2032,'MP-2016 factors'!EP103,HLOOKUP('MP-2016 factors'!$CE$2,'MP-2016 factors'!$CE$2:$CE$103,2+$A122-20)))</f>
        <v>1</v>
      </c>
      <c r="CO122" s="15">
        <f>CN122*(1-IF(CO$2&lt;=2032,'MP-2016 factors'!EQ103,HLOOKUP('MP-2016 factors'!$CE$2,'MP-2016 factors'!$CE$2:$CE$103,2+$A122-20)))</f>
        <v>1</v>
      </c>
      <c r="CP122" s="15">
        <f>CO122*(1-IF(CP$2&lt;=2032,'MP-2016 factors'!ER103,HLOOKUP('MP-2016 factors'!$CE$2,'MP-2016 factors'!$CE$2:$CE$103,2+$A122-20)))</f>
        <v>1</v>
      </c>
      <c r="CQ122" s="15">
        <f>CP122*(1-IF(CQ$2&lt;=2032,'MP-2016 factors'!ES103,HLOOKUP('MP-2016 factors'!$CE$2,'MP-2016 factors'!$CE$2:$CE$103,2+$A122-20)))</f>
        <v>1</v>
      </c>
      <c r="CR122" s="15">
        <f>CQ122*(1-IF(CR$2&lt;=2032,'MP-2016 factors'!ET103,HLOOKUP('MP-2016 factors'!$CE$2,'MP-2016 factors'!$CE$2:$CE$103,2+$A122-20)))</f>
        <v>1</v>
      </c>
      <c r="CS122" s="15">
        <f>CR122*(1-IF(CS$2&lt;=2032,'MP-2016 factors'!EU103,HLOOKUP('MP-2016 factors'!$CE$2,'MP-2016 factors'!$CE$2:$CE$103,2+$A122-20)))</f>
        <v>1</v>
      </c>
      <c r="CT122" s="15">
        <f>CS122*(1-IF(CT$2&lt;=2032,'MP-2016 factors'!EV103,HLOOKUP('MP-2016 factors'!$CE$2,'MP-2016 factors'!$CE$2:$CE$103,2+$A122-20)))</f>
        <v>1</v>
      </c>
      <c r="CU122" s="15">
        <f>CT122*(1-IF(CU$2&lt;=2032,'MP-2016 factors'!EW103,HLOOKUP('MP-2016 factors'!$CE$2,'MP-2016 factors'!$CE$2:$CE$103,2+$A122-20)))</f>
        <v>1</v>
      </c>
      <c r="CV122" s="15">
        <f>CU122*(1-IF(CV$2&lt;=2032,'MP-2016 factors'!EX103,HLOOKUP('MP-2016 factors'!$CE$2,'MP-2016 factors'!$CE$2:$CE$103,2+$A122-20)))</f>
        <v>1</v>
      </c>
      <c r="CW122" s="15">
        <f>CV122*(1-IF(CW$2&lt;=2032,'MP-2016 factors'!EY103,HLOOKUP('MP-2016 factors'!$CE$2,'MP-2016 factors'!$CE$2:$CE$103,2+$A122-20)))</f>
        <v>1</v>
      </c>
      <c r="CX122" s="15">
        <f>CW122*(1-IF(CX$2&lt;=2032,'MP-2016 factors'!EZ103,HLOOKUP('MP-2016 factors'!$CE$2,'MP-2016 factors'!$CE$2:$CE$103,2+$A122-20)))</f>
        <v>1</v>
      </c>
      <c r="CY122" s="15">
        <f>CX122*(1-IF(CY$2&lt;=2032,'MP-2016 factors'!FA103,HLOOKUP('MP-2016 factors'!$CE$2,'MP-2016 factors'!$CE$2:$CE$103,2+$A122-20)))</f>
        <v>1</v>
      </c>
      <c r="CZ122" s="15">
        <f>CY122*(1-IF(CZ$2&lt;=2032,'MP-2016 factors'!FB103,HLOOKUP('MP-2016 factors'!$CE$2,'MP-2016 factors'!$CE$2:$CE$103,2+$A122-20)))</f>
        <v>1</v>
      </c>
      <c r="DA122" s="15">
        <f>CZ122*(1-IF(DA$2&lt;=2032,'MP-2016 factors'!FC103,HLOOKUP('MP-2016 factors'!$CE$2,'MP-2016 factors'!$CE$2:$CE$103,2+$A122-20)))</f>
        <v>1</v>
      </c>
      <c r="DB122" s="15">
        <f>DA122*(1-IF(DB$2&lt;=2032,'MP-2016 factors'!FD103,HLOOKUP('MP-2016 factors'!$CE$2,'MP-2016 factors'!$CE$2:$CE$103,2+$A122-20)))</f>
        <v>1</v>
      </c>
      <c r="DC122" s="15">
        <f>DB122*(1-IF(DC$2&lt;=2032,'MP-2016 factors'!FE103,HLOOKUP('MP-2016 factors'!$CE$2,'MP-2016 factors'!$CE$2:$CE$103,2+$A122-20)))</f>
        <v>1</v>
      </c>
      <c r="DD122" s="15">
        <f>DC122*(1-IF(DD$2&lt;=2032,'MP-2016 factors'!FF103,HLOOKUP('MP-2016 factors'!$CE$2,'MP-2016 factors'!$CE$2:$CE$103,2+$A122-20)))</f>
        <v>1</v>
      </c>
      <c r="DE122" s="15">
        <f>DD122*(1-IF(DE$2&lt;=2032,'MP-2016 factors'!FG103,HLOOKUP('MP-2016 factors'!$CE$2,'MP-2016 factors'!$CE$2:$CE$103,2+$A122-20)))</f>
        <v>1</v>
      </c>
      <c r="DF122" s="15">
        <f>DE122*(1-IF(DF$2&lt;=2032,'MP-2016 factors'!FH103,HLOOKUP('MP-2016 factors'!$CE$2,'MP-2016 factors'!$CE$2:$CE$103,2+$A122-20)))</f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E103"/>
  <sheetViews>
    <sheetView workbookViewId="0"/>
  </sheetViews>
  <sheetFormatPr defaultRowHeight="15" x14ac:dyDescent="0.25"/>
  <sheetData>
    <row r="1" spans="1:83" ht="18.75" x14ac:dyDescent="0.3">
      <c r="A1" s="16" t="s">
        <v>16</v>
      </c>
      <c r="B1" s="17"/>
      <c r="C1" s="17"/>
      <c r="D1" s="17"/>
      <c r="E1" t="s">
        <v>27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</row>
    <row r="2" spans="1:83" ht="15.75" x14ac:dyDescent="0.25">
      <c r="A2" s="18"/>
      <c r="B2" s="18">
        <v>1951</v>
      </c>
      <c r="C2" s="18">
        <v>1952</v>
      </c>
      <c r="D2" s="18">
        <v>1953</v>
      </c>
      <c r="E2" s="18">
        <v>1954</v>
      </c>
      <c r="F2" s="18">
        <v>1955</v>
      </c>
      <c r="G2" s="18">
        <v>1956</v>
      </c>
      <c r="H2" s="18">
        <v>1957</v>
      </c>
      <c r="I2" s="18">
        <v>1958</v>
      </c>
      <c r="J2" s="18">
        <v>1959</v>
      </c>
      <c r="K2" s="18">
        <v>1960</v>
      </c>
      <c r="L2" s="18">
        <v>1961</v>
      </c>
      <c r="M2" s="18">
        <v>1962</v>
      </c>
      <c r="N2" s="18">
        <v>1963</v>
      </c>
      <c r="O2" s="18">
        <v>1964</v>
      </c>
      <c r="P2" s="18">
        <v>1965</v>
      </c>
      <c r="Q2" s="18">
        <v>1966</v>
      </c>
      <c r="R2" s="18">
        <v>1967</v>
      </c>
      <c r="S2" s="18">
        <v>1968</v>
      </c>
      <c r="T2" s="18">
        <v>1969</v>
      </c>
      <c r="U2" s="18">
        <v>1970</v>
      </c>
      <c r="V2" s="18">
        <v>1971</v>
      </c>
      <c r="W2" s="18">
        <v>1972</v>
      </c>
      <c r="X2" s="18">
        <v>1973</v>
      </c>
      <c r="Y2" s="18">
        <v>1974</v>
      </c>
      <c r="Z2" s="18">
        <v>1975</v>
      </c>
      <c r="AA2" s="18">
        <v>1976</v>
      </c>
      <c r="AB2" s="18">
        <v>1977</v>
      </c>
      <c r="AC2" s="18">
        <v>1978</v>
      </c>
      <c r="AD2" s="18">
        <v>1979</v>
      </c>
      <c r="AE2" s="18">
        <v>1980</v>
      </c>
      <c r="AF2" s="18">
        <v>1981</v>
      </c>
      <c r="AG2" s="18">
        <v>1982</v>
      </c>
      <c r="AH2" s="18">
        <v>1983</v>
      </c>
      <c r="AI2" s="18">
        <v>1984</v>
      </c>
      <c r="AJ2" s="18">
        <v>1985</v>
      </c>
      <c r="AK2" s="18">
        <v>1986</v>
      </c>
      <c r="AL2" s="18">
        <v>1987</v>
      </c>
      <c r="AM2" s="18">
        <v>1988</v>
      </c>
      <c r="AN2" s="18">
        <v>1989</v>
      </c>
      <c r="AO2" s="18">
        <v>1990</v>
      </c>
      <c r="AP2" s="18">
        <v>1991</v>
      </c>
      <c r="AQ2" s="18">
        <v>1992</v>
      </c>
      <c r="AR2" s="18">
        <v>1993</v>
      </c>
      <c r="AS2" s="18">
        <v>1994</v>
      </c>
      <c r="AT2" s="18">
        <v>1995</v>
      </c>
      <c r="AU2" s="18">
        <v>1996</v>
      </c>
      <c r="AV2" s="18">
        <v>1997</v>
      </c>
      <c r="AW2" s="18">
        <v>1998</v>
      </c>
      <c r="AX2" s="18">
        <v>1999</v>
      </c>
      <c r="AY2" s="18">
        <v>2000</v>
      </c>
      <c r="AZ2" s="18">
        <v>2001</v>
      </c>
      <c r="BA2" s="18">
        <v>2002</v>
      </c>
      <c r="BB2" s="18">
        <v>2003</v>
      </c>
      <c r="BC2" s="18">
        <v>2004</v>
      </c>
      <c r="BD2" s="18">
        <v>2005</v>
      </c>
      <c r="BE2" s="18">
        <v>2006</v>
      </c>
      <c r="BF2" s="18">
        <v>2007</v>
      </c>
      <c r="BG2" s="18">
        <v>2008</v>
      </c>
      <c r="BH2" s="18">
        <v>2009</v>
      </c>
      <c r="BI2" s="18">
        <v>2010</v>
      </c>
      <c r="BJ2" s="18">
        <v>2011</v>
      </c>
      <c r="BK2" s="18">
        <v>2012</v>
      </c>
      <c r="BL2" s="18">
        <v>2013</v>
      </c>
      <c r="BM2" s="18">
        <v>2014</v>
      </c>
      <c r="BN2" s="18">
        <v>2015</v>
      </c>
      <c r="BO2" s="18">
        <v>2016</v>
      </c>
      <c r="BP2" s="18">
        <v>2017</v>
      </c>
      <c r="BQ2" s="18">
        <v>2018</v>
      </c>
      <c r="BR2" s="18">
        <v>2019</v>
      </c>
      <c r="BS2" s="18">
        <v>2020</v>
      </c>
      <c r="BT2" s="18">
        <v>2021</v>
      </c>
      <c r="BU2" s="18">
        <v>2022</v>
      </c>
      <c r="BV2" s="18">
        <v>2023</v>
      </c>
      <c r="BW2" s="18">
        <v>2024</v>
      </c>
      <c r="BX2" s="18">
        <v>2025</v>
      </c>
      <c r="BY2" s="18">
        <v>2026</v>
      </c>
      <c r="BZ2" s="18">
        <v>2027</v>
      </c>
      <c r="CA2" s="18">
        <v>2028</v>
      </c>
      <c r="CB2" s="18">
        <v>2029</v>
      </c>
      <c r="CC2" s="18">
        <v>2030</v>
      </c>
      <c r="CD2" s="18">
        <v>2031</v>
      </c>
      <c r="CE2" s="18" t="s">
        <v>17</v>
      </c>
    </row>
    <row r="3" spans="1:83" x14ac:dyDescent="0.25">
      <c r="A3" s="19" t="s">
        <v>18</v>
      </c>
      <c r="B3" s="20">
        <v>-1.5300000000000001E-2</v>
      </c>
      <c r="C3" s="20">
        <v>-6.7000000000000002E-3</v>
      </c>
      <c r="D3" s="20">
        <v>1.5E-3</v>
      </c>
      <c r="E3" s="20">
        <v>8.8999999999999999E-3</v>
      </c>
      <c r="F3" s="20">
        <v>1.49E-2</v>
      </c>
      <c r="G3" s="20">
        <v>1.9200000000000002E-2</v>
      </c>
      <c r="H3" s="20">
        <v>2.1500000000000002E-2</v>
      </c>
      <c r="I3" s="20">
        <v>2.1400000000000002E-2</v>
      </c>
      <c r="J3" s="20">
        <v>1.84E-2</v>
      </c>
      <c r="K3" s="20">
        <v>1.26E-2</v>
      </c>
      <c r="L3" s="20">
        <v>4.3E-3</v>
      </c>
      <c r="M3" s="20">
        <v>-5.7000000000000002E-3</v>
      </c>
      <c r="N3" s="20">
        <v>-1.6199999999999999E-2</v>
      </c>
      <c r="O3" s="20">
        <v>-2.58E-2</v>
      </c>
      <c r="P3" s="20">
        <v>-3.3300000000000003E-2</v>
      </c>
      <c r="Q3" s="20">
        <v>-3.7400000000000003E-2</v>
      </c>
      <c r="R3" s="20">
        <v>-3.73E-2</v>
      </c>
      <c r="S3" s="20">
        <v>-3.2899999999999999E-2</v>
      </c>
      <c r="T3" s="20">
        <v>-2.5000000000000001E-2</v>
      </c>
      <c r="U3" s="20">
        <v>-1.5100000000000001E-2</v>
      </c>
      <c r="V3" s="20">
        <v>-4.8999999999999998E-3</v>
      </c>
      <c r="W3" s="20">
        <v>4.1000000000000003E-3</v>
      </c>
      <c r="X3" s="20">
        <v>1.11E-2</v>
      </c>
      <c r="Y3" s="20">
        <v>1.5800000000000002E-2</v>
      </c>
      <c r="Z3" s="20">
        <v>1.8200000000000001E-2</v>
      </c>
      <c r="AA3" s="20">
        <v>1.9100000000000002E-2</v>
      </c>
      <c r="AB3" s="20">
        <v>1.9900000000000001E-2</v>
      </c>
      <c r="AC3" s="20">
        <v>2.1899999999999999E-2</v>
      </c>
      <c r="AD3" s="20">
        <v>2.5600000000000001E-2</v>
      </c>
      <c r="AE3" s="20">
        <v>3.0200000000000001E-2</v>
      </c>
      <c r="AF3" s="20">
        <v>3.3600000000000005E-2</v>
      </c>
      <c r="AG3" s="20">
        <v>3.3700000000000001E-2</v>
      </c>
      <c r="AH3" s="20">
        <v>2.9600000000000001E-2</v>
      </c>
      <c r="AI3" s="20">
        <v>2.2000000000000002E-2</v>
      </c>
      <c r="AJ3" s="20">
        <v>1.3000000000000001E-2</v>
      </c>
      <c r="AK3" s="20">
        <v>4.7000000000000002E-3</v>
      </c>
      <c r="AL3" s="20">
        <v>-1.3000000000000002E-3</v>
      </c>
      <c r="AM3" s="20">
        <v>-4.5000000000000005E-3</v>
      </c>
      <c r="AN3" s="20">
        <v>-4.8999999999999998E-3</v>
      </c>
      <c r="AO3" s="20">
        <v>-2.8E-3</v>
      </c>
      <c r="AP3" s="20">
        <v>1.6000000000000001E-3</v>
      </c>
      <c r="AQ3" s="20">
        <v>7.7000000000000002E-3</v>
      </c>
      <c r="AR3" s="20">
        <v>1.4500000000000001E-2</v>
      </c>
      <c r="AS3" s="20">
        <v>2.1299999999999999E-2</v>
      </c>
      <c r="AT3" s="20">
        <v>2.69E-2</v>
      </c>
      <c r="AU3" s="20">
        <v>2.98E-2</v>
      </c>
      <c r="AV3" s="20">
        <v>2.9300000000000003E-2</v>
      </c>
      <c r="AW3" s="20">
        <v>2.5100000000000001E-2</v>
      </c>
      <c r="AX3" s="20">
        <v>1.8100000000000002E-2</v>
      </c>
      <c r="AY3" s="20">
        <v>0.01</v>
      </c>
      <c r="AZ3" s="20">
        <v>2.8E-3</v>
      </c>
      <c r="BA3" s="20">
        <v>-1.9E-3</v>
      </c>
      <c r="BB3" s="20">
        <v>-3.0000000000000001E-3</v>
      </c>
      <c r="BC3" s="20">
        <v>-5.0000000000000001E-4</v>
      </c>
      <c r="BD3" s="20">
        <v>5.5000000000000005E-3</v>
      </c>
      <c r="BE3" s="20">
        <v>1.4100000000000001E-2</v>
      </c>
      <c r="BF3" s="20">
        <v>2.3400000000000001E-2</v>
      </c>
      <c r="BG3" s="20">
        <v>3.1400000000000004E-2</v>
      </c>
      <c r="BH3" s="20">
        <v>3.6299999999999999E-2</v>
      </c>
      <c r="BI3" s="20">
        <v>3.7499999999999999E-2</v>
      </c>
      <c r="BJ3" s="20">
        <v>3.56E-2</v>
      </c>
      <c r="BK3" s="20">
        <v>3.1800000000000002E-2</v>
      </c>
      <c r="BL3" s="20">
        <v>3.15E-2</v>
      </c>
      <c r="BM3" s="20">
        <v>3.04E-2</v>
      </c>
      <c r="BN3" s="20">
        <v>2.8799999999999999E-2</v>
      </c>
      <c r="BO3" s="20">
        <v>2.69E-2</v>
      </c>
      <c r="BP3" s="20">
        <v>2.47E-2</v>
      </c>
      <c r="BQ3" s="20">
        <v>2.24E-2</v>
      </c>
      <c r="BR3" s="20">
        <v>2.0199999999999999E-2</v>
      </c>
      <c r="BS3" s="20">
        <v>1.8200000000000001E-2</v>
      </c>
      <c r="BT3" s="20">
        <v>1.66E-2</v>
      </c>
      <c r="BU3" s="20">
        <v>1.55E-2</v>
      </c>
      <c r="BV3" s="20">
        <v>1.46E-2</v>
      </c>
      <c r="BW3" s="20">
        <v>1.38E-2</v>
      </c>
      <c r="BX3" s="20">
        <v>1.3100000000000001E-2</v>
      </c>
      <c r="BY3" s="20">
        <v>1.24E-2</v>
      </c>
      <c r="BZ3" s="20">
        <v>1.17E-2</v>
      </c>
      <c r="CA3" s="20">
        <v>1.11E-2</v>
      </c>
      <c r="CB3" s="20">
        <v>1.0699999999999999E-2</v>
      </c>
      <c r="CC3" s="20">
        <v>1.03E-2</v>
      </c>
      <c r="CD3" s="20">
        <v>1.01E-2</v>
      </c>
      <c r="CE3" s="20">
        <v>0.01</v>
      </c>
    </row>
    <row r="4" spans="1:83" x14ac:dyDescent="0.25">
      <c r="A4" s="19">
        <v>21</v>
      </c>
      <c r="B4" s="20">
        <v>-1.46E-2</v>
      </c>
      <c r="C4" s="20">
        <v>-6.2000000000000006E-3</v>
      </c>
      <c r="D4" s="20">
        <v>2E-3</v>
      </c>
      <c r="E4" s="20">
        <v>9.1999999999999998E-3</v>
      </c>
      <c r="F4" s="20">
        <v>1.5100000000000001E-2</v>
      </c>
      <c r="G4" s="20">
        <v>1.9300000000000001E-2</v>
      </c>
      <c r="H4" s="20">
        <v>2.1500000000000002E-2</v>
      </c>
      <c r="I4" s="20">
        <v>2.1100000000000001E-2</v>
      </c>
      <c r="J4" s="20">
        <v>1.8000000000000002E-2</v>
      </c>
      <c r="K4" s="20">
        <v>1.2100000000000001E-2</v>
      </c>
      <c r="L4" s="20">
        <v>3.8E-3</v>
      </c>
      <c r="M4" s="20">
        <v>-5.8999999999999999E-3</v>
      </c>
      <c r="N4" s="20">
        <v>-1.6E-2</v>
      </c>
      <c r="O4" s="20">
        <v>-2.53E-2</v>
      </c>
      <c r="P4" s="20">
        <v>-3.2500000000000001E-2</v>
      </c>
      <c r="Q4" s="20">
        <v>-3.6500000000000005E-2</v>
      </c>
      <c r="R4" s="20">
        <v>-3.6299999999999999E-2</v>
      </c>
      <c r="S4" s="20">
        <v>-3.2100000000000004E-2</v>
      </c>
      <c r="T4" s="20">
        <v>-2.4400000000000002E-2</v>
      </c>
      <c r="U4" s="20">
        <v>-1.46E-2</v>
      </c>
      <c r="V4" s="20">
        <v>-4.8000000000000004E-3</v>
      </c>
      <c r="W4" s="20">
        <v>3.8E-3</v>
      </c>
      <c r="X4" s="20">
        <v>1.0500000000000001E-2</v>
      </c>
      <c r="Y4" s="20">
        <v>1.4800000000000001E-2</v>
      </c>
      <c r="Z4" s="20">
        <v>1.6900000000000002E-2</v>
      </c>
      <c r="AA4" s="20">
        <v>1.7600000000000001E-2</v>
      </c>
      <c r="AB4" s="20">
        <v>1.83E-2</v>
      </c>
      <c r="AC4" s="20">
        <v>2.0300000000000002E-2</v>
      </c>
      <c r="AD4" s="20">
        <v>2.4E-2</v>
      </c>
      <c r="AE4" s="20">
        <v>2.87E-2</v>
      </c>
      <c r="AF4" s="20">
        <v>3.2399999999999998E-2</v>
      </c>
      <c r="AG4" s="20">
        <v>3.2800000000000003E-2</v>
      </c>
      <c r="AH4" s="20">
        <v>2.9100000000000001E-2</v>
      </c>
      <c r="AI4" s="20">
        <v>2.1899999999999999E-2</v>
      </c>
      <c r="AJ4" s="20">
        <v>1.34E-2</v>
      </c>
      <c r="AK4" s="20">
        <v>5.5000000000000005E-3</v>
      </c>
      <c r="AL4" s="20">
        <v>-1E-4</v>
      </c>
      <c r="AM4" s="20">
        <v>-2.9000000000000002E-3</v>
      </c>
      <c r="AN4" s="20">
        <v>-3.0000000000000001E-3</v>
      </c>
      <c r="AO4" s="20">
        <v>-6.9999999999999999E-4</v>
      </c>
      <c r="AP4" s="20">
        <v>3.7000000000000002E-3</v>
      </c>
      <c r="AQ4" s="20">
        <v>9.4999999999999998E-3</v>
      </c>
      <c r="AR4" s="20">
        <v>1.5900000000000001E-2</v>
      </c>
      <c r="AS4" s="20">
        <v>2.2100000000000002E-2</v>
      </c>
      <c r="AT4" s="20">
        <v>2.69E-2</v>
      </c>
      <c r="AU4" s="20">
        <v>2.9100000000000001E-2</v>
      </c>
      <c r="AV4" s="20">
        <v>2.7700000000000002E-2</v>
      </c>
      <c r="AW4" s="20">
        <v>2.2800000000000001E-2</v>
      </c>
      <c r="AX4" s="20">
        <v>1.5100000000000001E-2</v>
      </c>
      <c r="AY4" s="20">
        <v>6.4000000000000003E-3</v>
      </c>
      <c r="AZ4" s="20">
        <v>-1.2000000000000001E-3</v>
      </c>
      <c r="BA4" s="20">
        <v>-6.2000000000000006E-3</v>
      </c>
      <c r="BB4" s="20">
        <v>-7.5000000000000006E-3</v>
      </c>
      <c r="BC4" s="20">
        <v>-5.0000000000000001E-3</v>
      </c>
      <c r="BD4" s="20">
        <v>8.0000000000000004E-4</v>
      </c>
      <c r="BE4" s="20">
        <v>9.300000000000001E-3</v>
      </c>
      <c r="BF4" s="20">
        <v>1.8700000000000001E-2</v>
      </c>
      <c r="BG4" s="20">
        <v>2.69E-2</v>
      </c>
      <c r="BH4" s="20">
        <v>3.2000000000000001E-2</v>
      </c>
      <c r="BI4" s="20">
        <v>3.3500000000000002E-2</v>
      </c>
      <c r="BJ4" s="20">
        <v>3.1900000000000005E-2</v>
      </c>
      <c r="BK4" s="20">
        <v>2.8400000000000002E-2</v>
      </c>
      <c r="BL4" s="20">
        <v>2.98E-2</v>
      </c>
      <c r="BM4" s="20">
        <v>2.8899999999999999E-2</v>
      </c>
      <c r="BN4" s="20">
        <v>2.75E-2</v>
      </c>
      <c r="BO4" s="20">
        <v>2.58E-2</v>
      </c>
      <c r="BP4" s="20">
        <v>2.3800000000000002E-2</v>
      </c>
      <c r="BQ4" s="20">
        <v>2.18E-2</v>
      </c>
      <c r="BR4" s="20">
        <v>1.9800000000000002E-2</v>
      </c>
      <c r="BS4" s="20">
        <v>1.7999999999999999E-2</v>
      </c>
      <c r="BT4" s="20">
        <v>1.6500000000000001E-2</v>
      </c>
      <c r="BU4" s="20">
        <v>1.55E-2</v>
      </c>
      <c r="BV4" s="20">
        <v>1.46E-2</v>
      </c>
      <c r="BW4" s="20">
        <v>1.38E-2</v>
      </c>
      <c r="BX4" s="20">
        <v>1.3100000000000001E-2</v>
      </c>
      <c r="BY4" s="20">
        <v>1.24E-2</v>
      </c>
      <c r="BZ4" s="20">
        <v>1.17E-2</v>
      </c>
      <c r="CA4" s="20">
        <v>1.11E-2</v>
      </c>
      <c r="CB4" s="20">
        <v>1.0699999999999999E-2</v>
      </c>
      <c r="CC4" s="20">
        <v>1.03E-2</v>
      </c>
      <c r="CD4" s="20">
        <v>1.01E-2</v>
      </c>
      <c r="CE4" s="20">
        <v>0.01</v>
      </c>
    </row>
    <row r="5" spans="1:83" x14ac:dyDescent="0.25">
      <c r="A5" s="19">
        <v>22</v>
      </c>
      <c r="B5" s="20">
        <v>-1.2100000000000001E-2</v>
      </c>
      <c r="C5" s="20">
        <v>-4.2000000000000006E-3</v>
      </c>
      <c r="D5" s="20">
        <v>3.4000000000000002E-3</v>
      </c>
      <c r="E5" s="20">
        <v>1.03E-2</v>
      </c>
      <c r="F5" s="20">
        <v>1.5700000000000002E-2</v>
      </c>
      <c r="G5" s="20">
        <v>1.95E-2</v>
      </c>
      <c r="H5" s="20">
        <v>2.12E-2</v>
      </c>
      <c r="I5" s="20">
        <v>2.0500000000000001E-2</v>
      </c>
      <c r="J5" s="20">
        <v>1.7100000000000001E-2</v>
      </c>
      <c r="K5" s="20">
        <v>1.11E-2</v>
      </c>
      <c r="L5" s="20">
        <v>3.1000000000000003E-3</v>
      </c>
      <c r="M5" s="20">
        <v>-6.3E-3</v>
      </c>
      <c r="N5" s="20">
        <v>-1.5900000000000001E-2</v>
      </c>
      <c r="O5" s="20">
        <v>-2.47E-2</v>
      </c>
      <c r="P5" s="20">
        <v>-3.1400000000000004E-2</v>
      </c>
      <c r="Q5" s="20">
        <v>-3.5000000000000003E-2</v>
      </c>
      <c r="R5" s="20">
        <v>-3.4800000000000005E-2</v>
      </c>
      <c r="S5" s="20">
        <v>-3.0600000000000002E-2</v>
      </c>
      <c r="T5" s="20">
        <v>-2.3100000000000002E-2</v>
      </c>
      <c r="U5" s="20">
        <v>-1.3800000000000002E-2</v>
      </c>
      <c r="V5" s="20">
        <v>-4.4000000000000003E-3</v>
      </c>
      <c r="W5" s="20">
        <v>3.8E-3</v>
      </c>
      <c r="X5" s="20">
        <v>9.9000000000000008E-3</v>
      </c>
      <c r="Y5" s="20">
        <v>1.3800000000000002E-2</v>
      </c>
      <c r="Z5" s="20">
        <v>1.5600000000000001E-2</v>
      </c>
      <c r="AA5" s="20">
        <v>1.6199999999999999E-2</v>
      </c>
      <c r="AB5" s="20">
        <v>1.67E-2</v>
      </c>
      <c r="AC5" s="20">
        <v>1.8500000000000003E-2</v>
      </c>
      <c r="AD5" s="20">
        <v>2.2200000000000001E-2</v>
      </c>
      <c r="AE5" s="20">
        <v>2.6800000000000001E-2</v>
      </c>
      <c r="AF5" s="20">
        <v>3.0700000000000002E-2</v>
      </c>
      <c r="AG5" s="20">
        <v>3.1400000000000004E-2</v>
      </c>
      <c r="AH5" s="20">
        <v>2.8000000000000001E-2</v>
      </c>
      <c r="AI5" s="20">
        <v>2.12E-2</v>
      </c>
      <c r="AJ5" s="20">
        <v>1.29E-2</v>
      </c>
      <c r="AK5" s="20">
        <v>5.3E-3</v>
      </c>
      <c r="AL5" s="20">
        <v>1E-4</v>
      </c>
      <c r="AM5" s="20">
        <v>-2.4000000000000002E-3</v>
      </c>
      <c r="AN5" s="20">
        <v>-2E-3</v>
      </c>
      <c r="AO5" s="20">
        <v>6.9999999999999999E-4</v>
      </c>
      <c r="AP5" s="20">
        <v>5.5000000000000005E-3</v>
      </c>
      <c r="AQ5" s="20">
        <v>1.15E-2</v>
      </c>
      <c r="AR5" s="20">
        <v>1.7899999999999999E-2</v>
      </c>
      <c r="AS5" s="20">
        <v>2.3900000000000001E-2</v>
      </c>
      <c r="AT5" s="20">
        <v>2.8300000000000002E-2</v>
      </c>
      <c r="AU5" s="20">
        <v>2.98E-2</v>
      </c>
      <c r="AV5" s="20">
        <v>2.7700000000000002E-2</v>
      </c>
      <c r="AW5" s="20">
        <v>2.1899999999999999E-2</v>
      </c>
      <c r="AX5" s="20">
        <v>1.3300000000000001E-2</v>
      </c>
      <c r="AY5" s="20">
        <v>3.8E-3</v>
      </c>
      <c r="AZ5" s="20">
        <v>-4.4000000000000003E-3</v>
      </c>
      <c r="BA5" s="20">
        <v>-9.7999999999999997E-3</v>
      </c>
      <c r="BB5" s="20">
        <v>-1.14E-2</v>
      </c>
      <c r="BC5" s="20">
        <v>-9.1999999999999998E-3</v>
      </c>
      <c r="BD5" s="20">
        <v>-3.4000000000000002E-3</v>
      </c>
      <c r="BE5" s="20">
        <v>5.0000000000000001E-3</v>
      </c>
      <c r="BF5" s="20">
        <v>1.4400000000000001E-2</v>
      </c>
      <c r="BG5" s="20">
        <v>2.2600000000000002E-2</v>
      </c>
      <c r="BH5" s="20">
        <v>2.7800000000000002E-2</v>
      </c>
      <c r="BI5" s="20">
        <v>2.9400000000000003E-2</v>
      </c>
      <c r="BJ5" s="20">
        <v>2.8000000000000001E-2</v>
      </c>
      <c r="BK5" s="20">
        <v>2.47E-2</v>
      </c>
      <c r="BL5" s="20">
        <v>2.63E-2</v>
      </c>
      <c r="BM5" s="20">
        <v>2.7199999999999998E-2</v>
      </c>
      <c r="BN5" s="20">
        <v>2.5999999999999999E-2</v>
      </c>
      <c r="BO5" s="20">
        <v>2.46E-2</v>
      </c>
      <c r="BP5" s="20">
        <v>2.29E-2</v>
      </c>
      <c r="BQ5" s="20">
        <v>2.12E-2</v>
      </c>
      <c r="BR5" s="20">
        <v>1.9400000000000001E-2</v>
      </c>
      <c r="BS5" s="20">
        <v>1.78E-2</v>
      </c>
      <c r="BT5" s="20">
        <v>1.6500000000000001E-2</v>
      </c>
      <c r="BU5" s="20">
        <v>1.55E-2</v>
      </c>
      <c r="BV5" s="20">
        <v>1.46E-2</v>
      </c>
      <c r="BW5" s="20">
        <v>1.38E-2</v>
      </c>
      <c r="BX5" s="20">
        <v>1.3100000000000001E-2</v>
      </c>
      <c r="BY5" s="20">
        <v>1.24E-2</v>
      </c>
      <c r="BZ5" s="20">
        <v>1.17E-2</v>
      </c>
      <c r="CA5" s="20">
        <v>1.11E-2</v>
      </c>
      <c r="CB5" s="20">
        <v>1.0699999999999999E-2</v>
      </c>
      <c r="CC5" s="20">
        <v>1.03E-2</v>
      </c>
      <c r="CD5" s="20">
        <v>1.01E-2</v>
      </c>
      <c r="CE5" s="20">
        <v>0.01</v>
      </c>
    </row>
    <row r="6" spans="1:83" x14ac:dyDescent="0.25">
      <c r="A6" s="19">
        <v>23</v>
      </c>
      <c r="B6" s="20">
        <v>-8.2000000000000007E-3</v>
      </c>
      <c r="C6" s="20">
        <v>-1E-3</v>
      </c>
      <c r="D6" s="20">
        <v>5.8999999999999999E-3</v>
      </c>
      <c r="E6" s="20">
        <v>1.1900000000000001E-2</v>
      </c>
      <c r="F6" s="20">
        <v>1.66E-2</v>
      </c>
      <c r="G6" s="20">
        <v>1.9700000000000002E-2</v>
      </c>
      <c r="H6" s="20">
        <v>2.0800000000000003E-2</v>
      </c>
      <c r="I6" s="20">
        <v>1.9599999999999999E-2</v>
      </c>
      <c r="J6" s="20">
        <v>1.5900000000000001E-2</v>
      </c>
      <c r="K6" s="20">
        <v>9.9000000000000008E-3</v>
      </c>
      <c r="L6" s="20">
        <v>2.1000000000000003E-3</v>
      </c>
      <c r="M6" s="20">
        <v>-6.9000000000000008E-3</v>
      </c>
      <c r="N6" s="20">
        <v>-1.5900000000000001E-2</v>
      </c>
      <c r="O6" s="20">
        <v>-2.3900000000000001E-2</v>
      </c>
      <c r="P6" s="20">
        <v>-3.0000000000000002E-2</v>
      </c>
      <c r="Q6" s="20">
        <v>-3.32E-2</v>
      </c>
      <c r="R6" s="20">
        <v>-3.2800000000000003E-2</v>
      </c>
      <c r="S6" s="20">
        <v>-2.87E-2</v>
      </c>
      <c r="T6" s="20">
        <v>-2.1500000000000002E-2</v>
      </c>
      <c r="U6" s="20">
        <v>-1.26E-2</v>
      </c>
      <c r="V6" s="20">
        <v>-3.8E-3</v>
      </c>
      <c r="W6" s="20">
        <v>3.9000000000000003E-3</v>
      </c>
      <c r="X6" s="20">
        <v>9.6000000000000009E-3</v>
      </c>
      <c r="Y6" s="20">
        <v>1.3100000000000001E-2</v>
      </c>
      <c r="Z6" s="20">
        <v>1.46E-2</v>
      </c>
      <c r="AA6" s="20">
        <v>1.49E-2</v>
      </c>
      <c r="AB6" s="20">
        <v>1.52E-2</v>
      </c>
      <c r="AC6" s="20">
        <v>1.6800000000000002E-2</v>
      </c>
      <c r="AD6" s="20">
        <v>2.0200000000000003E-2</v>
      </c>
      <c r="AE6" s="20">
        <v>2.47E-2</v>
      </c>
      <c r="AF6" s="20">
        <v>2.8500000000000001E-2</v>
      </c>
      <c r="AG6" s="20">
        <v>2.9400000000000003E-2</v>
      </c>
      <c r="AH6" s="20">
        <v>2.63E-2</v>
      </c>
      <c r="AI6" s="20">
        <v>1.9700000000000002E-2</v>
      </c>
      <c r="AJ6" s="20">
        <v>1.1600000000000001E-2</v>
      </c>
      <c r="AK6" s="20">
        <v>4.2000000000000006E-3</v>
      </c>
      <c r="AL6" s="20">
        <v>-8.0000000000000004E-4</v>
      </c>
      <c r="AM6" s="20">
        <v>-2.9000000000000002E-3</v>
      </c>
      <c r="AN6" s="20">
        <v>-2E-3</v>
      </c>
      <c r="AO6" s="20">
        <v>1.4E-3</v>
      </c>
      <c r="AP6" s="20">
        <v>6.8000000000000005E-3</v>
      </c>
      <c r="AQ6" s="20">
        <v>1.34E-2</v>
      </c>
      <c r="AR6" s="20">
        <v>2.0300000000000002E-2</v>
      </c>
      <c r="AS6" s="20">
        <v>2.6500000000000003E-2</v>
      </c>
      <c r="AT6" s="20">
        <v>3.0800000000000001E-2</v>
      </c>
      <c r="AU6" s="20">
        <v>3.2000000000000001E-2</v>
      </c>
      <c r="AV6" s="20">
        <v>2.92E-2</v>
      </c>
      <c r="AW6" s="20">
        <v>2.2500000000000003E-2</v>
      </c>
      <c r="AX6" s="20">
        <v>1.3000000000000001E-2</v>
      </c>
      <c r="AY6" s="20">
        <v>2.5000000000000001E-3</v>
      </c>
      <c r="AZ6" s="20">
        <v>-6.6E-3</v>
      </c>
      <c r="BA6" s="20">
        <v>-1.26E-2</v>
      </c>
      <c r="BB6" s="20">
        <v>-1.4700000000000001E-2</v>
      </c>
      <c r="BC6" s="20">
        <v>-1.2700000000000001E-2</v>
      </c>
      <c r="BD6" s="20">
        <v>-7.1000000000000004E-3</v>
      </c>
      <c r="BE6" s="20">
        <v>1.1000000000000001E-3</v>
      </c>
      <c r="BF6" s="20">
        <v>1.0400000000000001E-2</v>
      </c>
      <c r="BG6" s="20">
        <v>1.8500000000000003E-2</v>
      </c>
      <c r="BH6" s="20">
        <v>2.3700000000000002E-2</v>
      </c>
      <c r="BI6" s="20">
        <v>2.53E-2</v>
      </c>
      <c r="BJ6" s="20">
        <v>2.4E-2</v>
      </c>
      <c r="BK6" s="20">
        <v>2.0800000000000003E-2</v>
      </c>
      <c r="BL6" s="20">
        <v>2.2599999999999999E-2</v>
      </c>
      <c r="BM6" s="20">
        <v>2.3800000000000002E-2</v>
      </c>
      <c r="BN6" s="20">
        <v>2.4500000000000001E-2</v>
      </c>
      <c r="BO6" s="20">
        <v>2.3300000000000001E-2</v>
      </c>
      <c r="BP6" s="20">
        <v>2.1899999999999999E-2</v>
      </c>
      <c r="BQ6" s="20">
        <v>2.0500000000000001E-2</v>
      </c>
      <c r="BR6" s="20">
        <v>1.9E-2</v>
      </c>
      <c r="BS6" s="20">
        <v>1.7600000000000001E-2</v>
      </c>
      <c r="BT6" s="20">
        <v>1.6400000000000001E-2</v>
      </c>
      <c r="BU6" s="20">
        <v>1.55E-2</v>
      </c>
      <c r="BV6" s="20">
        <v>1.46E-2</v>
      </c>
      <c r="BW6" s="20">
        <v>1.38E-2</v>
      </c>
      <c r="BX6" s="20">
        <v>1.3100000000000001E-2</v>
      </c>
      <c r="BY6" s="20">
        <v>1.24E-2</v>
      </c>
      <c r="BZ6" s="20">
        <v>1.17E-2</v>
      </c>
      <c r="CA6" s="20">
        <v>1.11E-2</v>
      </c>
      <c r="CB6" s="20">
        <v>1.0699999999999999E-2</v>
      </c>
      <c r="CC6" s="20">
        <v>1.03E-2</v>
      </c>
      <c r="CD6" s="20">
        <v>1.01E-2</v>
      </c>
      <c r="CE6" s="20">
        <v>0.01</v>
      </c>
    </row>
    <row r="7" spans="1:83" x14ac:dyDescent="0.25">
      <c r="A7" s="19">
        <v>24</v>
      </c>
      <c r="B7" s="20">
        <v>-3.1000000000000003E-3</v>
      </c>
      <c r="C7" s="20">
        <v>3.1000000000000003E-3</v>
      </c>
      <c r="D7" s="20">
        <v>9.0000000000000011E-3</v>
      </c>
      <c r="E7" s="20">
        <v>1.4E-2</v>
      </c>
      <c r="F7" s="20">
        <v>1.77E-2</v>
      </c>
      <c r="G7" s="20">
        <v>1.9900000000000001E-2</v>
      </c>
      <c r="H7" s="20">
        <v>2.0200000000000003E-2</v>
      </c>
      <c r="I7" s="20">
        <v>1.83E-2</v>
      </c>
      <c r="J7" s="20">
        <v>1.4400000000000001E-2</v>
      </c>
      <c r="K7" s="20">
        <v>8.4000000000000012E-3</v>
      </c>
      <c r="L7" s="20">
        <v>9.0000000000000008E-4</v>
      </c>
      <c r="M7" s="20">
        <v>-7.5000000000000006E-3</v>
      </c>
      <c r="N7" s="20">
        <v>-1.5900000000000001E-2</v>
      </c>
      <c r="O7" s="20">
        <v>-2.3200000000000002E-2</v>
      </c>
      <c r="P7" s="20">
        <v>-2.86E-2</v>
      </c>
      <c r="Q7" s="20">
        <v>-3.1200000000000002E-2</v>
      </c>
      <c r="R7" s="20">
        <v>-3.0500000000000003E-2</v>
      </c>
      <c r="S7" s="20">
        <v>-2.64E-2</v>
      </c>
      <c r="T7" s="20">
        <v>-1.9599999999999999E-2</v>
      </c>
      <c r="U7" s="20">
        <v>-1.12E-2</v>
      </c>
      <c r="V7" s="20">
        <v>-2.9000000000000002E-3</v>
      </c>
      <c r="W7" s="20">
        <v>4.2000000000000006E-3</v>
      </c>
      <c r="X7" s="20">
        <v>9.4999999999999998E-3</v>
      </c>
      <c r="Y7" s="20">
        <v>1.26E-2</v>
      </c>
      <c r="Z7" s="20">
        <v>1.3800000000000002E-2</v>
      </c>
      <c r="AA7" s="20">
        <v>1.3900000000000001E-2</v>
      </c>
      <c r="AB7" s="20">
        <v>1.3900000000000001E-2</v>
      </c>
      <c r="AC7" s="20">
        <v>1.5100000000000001E-2</v>
      </c>
      <c r="AD7" s="20">
        <v>1.8100000000000002E-2</v>
      </c>
      <c r="AE7" s="20">
        <v>2.2200000000000001E-2</v>
      </c>
      <c r="AF7" s="20">
        <v>2.5900000000000003E-2</v>
      </c>
      <c r="AG7" s="20">
        <v>2.6800000000000001E-2</v>
      </c>
      <c r="AH7" s="20">
        <v>2.3800000000000002E-2</v>
      </c>
      <c r="AI7" s="20">
        <v>1.7299999999999999E-2</v>
      </c>
      <c r="AJ7" s="20">
        <v>9.4000000000000004E-3</v>
      </c>
      <c r="AK7" s="20">
        <v>2.1000000000000003E-3</v>
      </c>
      <c r="AL7" s="20">
        <v>-2.7000000000000001E-3</v>
      </c>
      <c r="AM7" s="20">
        <v>-4.5000000000000005E-3</v>
      </c>
      <c r="AN7" s="20">
        <v>-3.0000000000000001E-3</v>
      </c>
      <c r="AO7" s="20">
        <v>1.2000000000000001E-3</v>
      </c>
      <c r="AP7" s="20">
        <v>7.6E-3</v>
      </c>
      <c r="AQ7" s="20">
        <v>1.5100000000000001E-2</v>
      </c>
      <c r="AR7" s="20">
        <v>2.2800000000000001E-2</v>
      </c>
      <c r="AS7" s="20">
        <v>2.9600000000000001E-2</v>
      </c>
      <c r="AT7" s="20">
        <v>3.4300000000000004E-2</v>
      </c>
      <c r="AU7" s="20">
        <v>3.5400000000000001E-2</v>
      </c>
      <c r="AV7" s="20">
        <v>3.2199999999999999E-2</v>
      </c>
      <c r="AW7" s="20">
        <v>2.46E-2</v>
      </c>
      <c r="AX7" s="20">
        <v>1.4E-2</v>
      </c>
      <c r="AY7" s="20">
        <v>2.5000000000000001E-3</v>
      </c>
      <c r="AZ7" s="20">
        <v>-7.6E-3</v>
      </c>
      <c r="BA7" s="20">
        <v>-1.4400000000000001E-2</v>
      </c>
      <c r="BB7" s="20">
        <v>-1.7100000000000001E-2</v>
      </c>
      <c r="BC7" s="20">
        <v>-1.55E-2</v>
      </c>
      <c r="BD7" s="20">
        <v>-1.0200000000000001E-2</v>
      </c>
      <c r="BE7" s="20">
        <v>-2.2000000000000001E-3</v>
      </c>
      <c r="BF7" s="20">
        <v>6.9000000000000008E-3</v>
      </c>
      <c r="BG7" s="20">
        <v>1.4800000000000001E-2</v>
      </c>
      <c r="BH7" s="20">
        <v>1.9800000000000002E-2</v>
      </c>
      <c r="BI7" s="20">
        <v>2.1299999999999999E-2</v>
      </c>
      <c r="BJ7" s="20">
        <v>1.9900000000000001E-2</v>
      </c>
      <c r="BK7" s="20">
        <v>1.67E-2</v>
      </c>
      <c r="BL7" s="20">
        <v>1.8599999999999998E-2</v>
      </c>
      <c r="BM7" s="20">
        <v>2.0199999999999999E-2</v>
      </c>
      <c r="BN7" s="20">
        <v>2.1299999999999999E-2</v>
      </c>
      <c r="BO7" s="20">
        <v>2.1999999999999999E-2</v>
      </c>
      <c r="BP7" s="20">
        <v>2.0899999999999998E-2</v>
      </c>
      <c r="BQ7" s="20">
        <v>1.9699999999999999E-2</v>
      </c>
      <c r="BR7" s="20">
        <v>1.8599999999999998E-2</v>
      </c>
      <c r="BS7" s="20">
        <v>1.7399999999999999E-2</v>
      </c>
      <c r="BT7" s="20">
        <v>1.6400000000000001E-2</v>
      </c>
      <c r="BU7" s="20">
        <v>1.55E-2</v>
      </c>
      <c r="BV7" s="20">
        <v>1.46E-2</v>
      </c>
      <c r="BW7" s="20">
        <v>1.38E-2</v>
      </c>
      <c r="BX7" s="20">
        <v>1.3100000000000001E-2</v>
      </c>
      <c r="BY7" s="20">
        <v>1.24E-2</v>
      </c>
      <c r="BZ7" s="20">
        <v>1.17E-2</v>
      </c>
      <c r="CA7" s="20">
        <v>1.11E-2</v>
      </c>
      <c r="CB7" s="20">
        <v>1.0699999999999999E-2</v>
      </c>
      <c r="CC7" s="20">
        <v>1.03E-2</v>
      </c>
      <c r="CD7" s="20">
        <v>1.01E-2</v>
      </c>
      <c r="CE7" s="20">
        <v>0.01</v>
      </c>
    </row>
    <row r="8" spans="1:83" x14ac:dyDescent="0.25">
      <c r="A8" s="19">
        <v>25</v>
      </c>
      <c r="B8" s="20">
        <v>2.8E-3</v>
      </c>
      <c r="C8" s="20">
        <v>7.8000000000000005E-3</v>
      </c>
      <c r="D8" s="20">
        <v>1.2500000000000001E-2</v>
      </c>
      <c r="E8" s="20">
        <v>1.6300000000000002E-2</v>
      </c>
      <c r="F8" s="20">
        <v>1.8800000000000001E-2</v>
      </c>
      <c r="G8" s="20">
        <v>1.9900000000000001E-2</v>
      </c>
      <c r="H8" s="20">
        <v>1.9300000000000001E-2</v>
      </c>
      <c r="I8" s="20">
        <v>1.6900000000000002E-2</v>
      </c>
      <c r="J8" s="20">
        <v>1.26E-2</v>
      </c>
      <c r="K8" s="20">
        <v>6.7000000000000002E-3</v>
      </c>
      <c r="L8" s="20">
        <v>-4.0000000000000002E-4</v>
      </c>
      <c r="M8" s="20">
        <v>-8.2000000000000007E-3</v>
      </c>
      <c r="N8" s="20">
        <v>-1.5900000000000001E-2</v>
      </c>
      <c r="O8" s="20">
        <v>-2.24E-2</v>
      </c>
      <c r="P8" s="20">
        <v>-2.7E-2</v>
      </c>
      <c r="Q8" s="20">
        <v>-2.9000000000000001E-2</v>
      </c>
      <c r="R8" s="20">
        <v>-2.8000000000000001E-2</v>
      </c>
      <c r="S8" s="20">
        <v>-2.4E-2</v>
      </c>
      <c r="T8" s="20">
        <v>-1.7500000000000002E-2</v>
      </c>
      <c r="U8" s="20">
        <v>-9.7000000000000003E-3</v>
      </c>
      <c r="V8" s="20">
        <v>-1.9E-3</v>
      </c>
      <c r="W8" s="20">
        <v>4.8000000000000004E-3</v>
      </c>
      <c r="X8" s="20">
        <v>9.7000000000000003E-3</v>
      </c>
      <c r="Y8" s="20">
        <v>1.26E-2</v>
      </c>
      <c r="Z8" s="20">
        <v>1.35E-2</v>
      </c>
      <c r="AA8" s="20">
        <v>1.3300000000000001E-2</v>
      </c>
      <c r="AB8" s="20">
        <v>1.29E-2</v>
      </c>
      <c r="AC8" s="20">
        <v>1.37E-2</v>
      </c>
      <c r="AD8" s="20">
        <v>1.6E-2</v>
      </c>
      <c r="AE8" s="20">
        <v>1.9599999999999999E-2</v>
      </c>
      <c r="AF8" s="20">
        <v>2.2800000000000001E-2</v>
      </c>
      <c r="AG8" s="20">
        <v>2.35E-2</v>
      </c>
      <c r="AH8" s="20">
        <v>2.0500000000000001E-2</v>
      </c>
      <c r="AI8" s="20">
        <v>1.4100000000000001E-2</v>
      </c>
      <c r="AJ8" s="20">
        <v>6.2000000000000006E-3</v>
      </c>
      <c r="AK8" s="20">
        <v>-9.0000000000000008E-4</v>
      </c>
      <c r="AL8" s="20">
        <v>-5.5999999999999999E-3</v>
      </c>
      <c r="AM8" s="20">
        <v>-7.0000000000000001E-3</v>
      </c>
      <c r="AN8" s="20">
        <v>-4.8999999999999998E-3</v>
      </c>
      <c r="AO8" s="20">
        <v>3.0000000000000003E-4</v>
      </c>
      <c r="AP8" s="20">
        <v>7.7000000000000002E-3</v>
      </c>
      <c r="AQ8" s="20">
        <v>1.6400000000000001E-2</v>
      </c>
      <c r="AR8" s="20">
        <v>2.5100000000000001E-2</v>
      </c>
      <c r="AS8" s="20">
        <v>3.2899999999999999E-2</v>
      </c>
      <c r="AT8" s="20">
        <v>3.8300000000000001E-2</v>
      </c>
      <c r="AU8" s="20">
        <v>3.9800000000000002E-2</v>
      </c>
      <c r="AV8" s="20">
        <v>3.6400000000000002E-2</v>
      </c>
      <c r="AW8" s="20">
        <v>2.8200000000000003E-2</v>
      </c>
      <c r="AX8" s="20">
        <v>1.6500000000000001E-2</v>
      </c>
      <c r="AY8" s="20">
        <v>3.8E-3</v>
      </c>
      <c r="AZ8" s="20">
        <v>-7.4000000000000003E-3</v>
      </c>
      <c r="BA8" s="20">
        <v>-1.5100000000000001E-2</v>
      </c>
      <c r="BB8" s="20">
        <v>-1.8500000000000003E-2</v>
      </c>
      <c r="BC8" s="20">
        <v>-1.7600000000000001E-2</v>
      </c>
      <c r="BD8" s="20">
        <v>-1.26E-2</v>
      </c>
      <c r="BE8" s="20">
        <v>-4.8999999999999998E-3</v>
      </c>
      <c r="BF8" s="20">
        <v>3.8E-3</v>
      </c>
      <c r="BG8" s="20">
        <v>1.1300000000000001E-2</v>
      </c>
      <c r="BH8" s="20">
        <v>1.6E-2</v>
      </c>
      <c r="BI8" s="20">
        <v>1.7299999999999999E-2</v>
      </c>
      <c r="BJ8" s="20">
        <v>1.5900000000000001E-2</v>
      </c>
      <c r="BK8" s="20">
        <v>1.26E-2</v>
      </c>
      <c r="BL8" s="20">
        <v>1.46E-2</v>
      </c>
      <c r="BM8" s="20">
        <v>1.6400000000000001E-2</v>
      </c>
      <c r="BN8" s="20">
        <v>1.7899999999999999E-2</v>
      </c>
      <c r="BO8" s="20">
        <v>1.9099999999999999E-2</v>
      </c>
      <c r="BP8" s="20">
        <v>1.9900000000000001E-2</v>
      </c>
      <c r="BQ8" s="20">
        <v>1.9E-2</v>
      </c>
      <c r="BR8" s="20">
        <v>1.8100000000000002E-2</v>
      </c>
      <c r="BS8" s="20">
        <v>1.72E-2</v>
      </c>
      <c r="BT8" s="20">
        <v>1.6299999999999999E-2</v>
      </c>
      <c r="BU8" s="20">
        <v>1.55E-2</v>
      </c>
      <c r="BV8" s="20">
        <v>1.46E-2</v>
      </c>
      <c r="BW8" s="20">
        <v>1.38E-2</v>
      </c>
      <c r="BX8" s="20">
        <v>1.3100000000000001E-2</v>
      </c>
      <c r="BY8" s="20">
        <v>1.24E-2</v>
      </c>
      <c r="BZ8" s="20">
        <v>1.17E-2</v>
      </c>
      <c r="CA8" s="20">
        <v>1.11E-2</v>
      </c>
      <c r="CB8" s="20">
        <v>1.0699999999999999E-2</v>
      </c>
      <c r="CC8" s="20">
        <v>1.03E-2</v>
      </c>
      <c r="CD8" s="20">
        <v>1.01E-2</v>
      </c>
      <c r="CE8" s="20">
        <v>0.01</v>
      </c>
    </row>
    <row r="9" spans="1:83" x14ac:dyDescent="0.25">
      <c r="A9" s="19">
        <v>26</v>
      </c>
      <c r="B9" s="20">
        <v>9.0000000000000011E-3</v>
      </c>
      <c r="C9" s="20">
        <v>1.2700000000000001E-2</v>
      </c>
      <c r="D9" s="20">
        <v>1.61E-2</v>
      </c>
      <c r="E9" s="20">
        <v>1.8600000000000002E-2</v>
      </c>
      <c r="F9" s="20">
        <v>1.9900000000000001E-2</v>
      </c>
      <c r="G9" s="20">
        <v>1.9800000000000002E-2</v>
      </c>
      <c r="H9" s="20">
        <v>1.83E-2</v>
      </c>
      <c r="I9" s="20">
        <v>1.5300000000000001E-2</v>
      </c>
      <c r="J9" s="20">
        <v>1.0700000000000001E-2</v>
      </c>
      <c r="K9" s="20">
        <v>5.0000000000000001E-3</v>
      </c>
      <c r="L9" s="20">
        <v>-1.7000000000000001E-3</v>
      </c>
      <c r="M9" s="20">
        <v>-9.0000000000000011E-3</v>
      </c>
      <c r="N9" s="20">
        <v>-1.5900000000000001E-2</v>
      </c>
      <c r="O9" s="20">
        <v>-2.1600000000000001E-2</v>
      </c>
      <c r="P9" s="20">
        <v>-2.5500000000000002E-2</v>
      </c>
      <c r="Q9" s="20">
        <v>-2.69E-2</v>
      </c>
      <c r="R9" s="20">
        <v>-2.5600000000000001E-2</v>
      </c>
      <c r="S9" s="20">
        <v>-2.1600000000000001E-2</v>
      </c>
      <c r="T9" s="20">
        <v>-1.54E-2</v>
      </c>
      <c r="U9" s="20">
        <v>-8.0000000000000002E-3</v>
      </c>
      <c r="V9" s="20">
        <v>-6.9999999999999999E-4</v>
      </c>
      <c r="W9" s="20">
        <v>5.5999999999999999E-3</v>
      </c>
      <c r="X9" s="20">
        <v>1.03E-2</v>
      </c>
      <c r="Y9" s="20">
        <v>1.3000000000000001E-2</v>
      </c>
      <c r="Z9" s="20">
        <v>1.3800000000000002E-2</v>
      </c>
      <c r="AA9" s="20">
        <v>1.34E-2</v>
      </c>
      <c r="AB9" s="20">
        <v>1.26E-2</v>
      </c>
      <c r="AC9" s="20">
        <v>1.2700000000000001E-2</v>
      </c>
      <c r="AD9" s="20">
        <v>1.4200000000000001E-2</v>
      </c>
      <c r="AE9" s="20">
        <v>1.7000000000000001E-2</v>
      </c>
      <c r="AF9" s="20">
        <v>1.95E-2</v>
      </c>
      <c r="AG9" s="20">
        <v>1.9800000000000002E-2</v>
      </c>
      <c r="AH9" s="20">
        <v>1.6500000000000001E-2</v>
      </c>
      <c r="AI9" s="20">
        <v>1.0100000000000001E-2</v>
      </c>
      <c r="AJ9" s="20">
        <v>2.3E-3</v>
      </c>
      <c r="AK9" s="20">
        <v>-4.7000000000000002E-3</v>
      </c>
      <c r="AL9" s="20">
        <v>-9.1000000000000004E-3</v>
      </c>
      <c r="AM9" s="20">
        <v>-1.0100000000000001E-2</v>
      </c>
      <c r="AN9" s="20">
        <v>-7.4000000000000003E-3</v>
      </c>
      <c r="AO9" s="20">
        <v>-1.4E-3</v>
      </c>
      <c r="AP9" s="20">
        <v>7.1000000000000004E-3</v>
      </c>
      <c r="AQ9" s="20">
        <v>1.7000000000000001E-2</v>
      </c>
      <c r="AR9" s="20">
        <v>2.7E-2</v>
      </c>
      <c r="AS9" s="20">
        <v>3.6000000000000004E-2</v>
      </c>
      <c r="AT9" s="20">
        <v>4.2500000000000003E-2</v>
      </c>
      <c r="AU9" s="20">
        <v>4.4700000000000004E-2</v>
      </c>
      <c r="AV9" s="20">
        <v>4.1500000000000002E-2</v>
      </c>
      <c r="AW9" s="20">
        <v>3.2800000000000003E-2</v>
      </c>
      <c r="AX9" s="20">
        <v>2.0300000000000002E-2</v>
      </c>
      <c r="AY9" s="20">
        <v>6.5000000000000006E-3</v>
      </c>
      <c r="AZ9" s="20">
        <v>-5.8999999999999999E-3</v>
      </c>
      <c r="BA9" s="20">
        <v>-1.46E-2</v>
      </c>
      <c r="BB9" s="20">
        <v>-1.89E-2</v>
      </c>
      <c r="BC9" s="20">
        <v>-1.8600000000000002E-2</v>
      </c>
      <c r="BD9" s="20">
        <v>-1.43E-2</v>
      </c>
      <c r="BE9" s="20">
        <v>-7.1000000000000004E-3</v>
      </c>
      <c r="BF9" s="20">
        <v>1.1000000000000001E-3</v>
      </c>
      <c r="BG9" s="20">
        <v>8.2000000000000007E-3</v>
      </c>
      <c r="BH9" s="20">
        <v>1.2500000000000001E-2</v>
      </c>
      <c r="BI9" s="20">
        <v>1.3600000000000001E-2</v>
      </c>
      <c r="BJ9" s="20">
        <v>1.1900000000000001E-2</v>
      </c>
      <c r="BK9" s="20">
        <v>8.5000000000000006E-3</v>
      </c>
      <c r="BL9" s="20">
        <v>1.06E-2</v>
      </c>
      <c r="BM9" s="20">
        <v>1.26E-2</v>
      </c>
      <c r="BN9" s="20">
        <v>1.4500000000000001E-2</v>
      </c>
      <c r="BO9" s="20">
        <v>1.61E-2</v>
      </c>
      <c r="BP9" s="20">
        <v>1.7399999999999999E-2</v>
      </c>
      <c r="BQ9" s="20">
        <v>1.83E-2</v>
      </c>
      <c r="BR9" s="20">
        <v>1.77E-2</v>
      </c>
      <c r="BS9" s="20">
        <v>1.7000000000000001E-2</v>
      </c>
      <c r="BT9" s="20">
        <v>1.6299999999999999E-2</v>
      </c>
      <c r="BU9" s="20">
        <v>1.55E-2</v>
      </c>
      <c r="BV9" s="20">
        <v>1.46E-2</v>
      </c>
      <c r="BW9" s="20">
        <v>1.38E-2</v>
      </c>
      <c r="BX9" s="20">
        <v>1.3100000000000001E-2</v>
      </c>
      <c r="BY9" s="20">
        <v>1.24E-2</v>
      </c>
      <c r="BZ9" s="20">
        <v>1.17E-2</v>
      </c>
      <c r="CA9" s="20">
        <v>1.11E-2</v>
      </c>
      <c r="CB9" s="20">
        <v>1.0699999999999999E-2</v>
      </c>
      <c r="CC9" s="20">
        <v>1.03E-2</v>
      </c>
      <c r="CD9" s="20">
        <v>1.01E-2</v>
      </c>
      <c r="CE9" s="20">
        <v>0.01</v>
      </c>
    </row>
    <row r="10" spans="1:83" x14ac:dyDescent="0.25">
      <c r="A10" s="19">
        <v>27</v>
      </c>
      <c r="B10" s="20">
        <v>1.5300000000000001E-2</v>
      </c>
      <c r="C10" s="20">
        <v>1.7600000000000001E-2</v>
      </c>
      <c r="D10" s="20">
        <v>1.9599999999999999E-2</v>
      </c>
      <c r="E10" s="20">
        <v>2.07E-2</v>
      </c>
      <c r="F10" s="20">
        <v>2.07E-2</v>
      </c>
      <c r="G10" s="20">
        <v>1.95E-2</v>
      </c>
      <c r="H10" s="20">
        <v>1.7100000000000001E-2</v>
      </c>
      <c r="I10" s="20">
        <v>1.3600000000000001E-2</v>
      </c>
      <c r="J10" s="20">
        <v>8.8999999999999999E-3</v>
      </c>
      <c r="K10" s="20">
        <v>3.3E-3</v>
      </c>
      <c r="L10" s="20">
        <v>-3.0000000000000001E-3</v>
      </c>
      <c r="M10" s="20">
        <v>-9.6000000000000009E-3</v>
      </c>
      <c r="N10" s="20">
        <v>-1.5800000000000002E-2</v>
      </c>
      <c r="O10" s="20">
        <v>-2.0900000000000002E-2</v>
      </c>
      <c r="P10" s="20">
        <v>-2.4E-2</v>
      </c>
      <c r="Q10" s="20">
        <v>-2.4900000000000002E-2</v>
      </c>
      <c r="R10" s="20">
        <v>-2.3400000000000001E-2</v>
      </c>
      <c r="S10" s="20">
        <v>-1.9400000000000001E-2</v>
      </c>
      <c r="T10" s="20">
        <v>-1.34E-2</v>
      </c>
      <c r="U10" s="20">
        <v>-6.4000000000000003E-3</v>
      </c>
      <c r="V10" s="20">
        <v>5.0000000000000001E-4</v>
      </c>
      <c r="W10" s="20">
        <v>6.6E-3</v>
      </c>
      <c r="X10" s="20">
        <v>1.12E-2</v>
      </c>
      <c r="Y10" s="20">
        <v>1.3900000000000001E-2</v>
      </c>
      <c r="Z10" s="20">
        <v>1.4700000000000001E-2</v>
      </c>
      <c r="AA10" s="20">
        <v>1.4100000000000001E-2</v>
      </c>
      <c r="AB10" s="20">
        <v>1.29E-2</v>
      </c>
      <c r="AC10" s="20">
        <v>1.2200000000000001E-2</v>
      </c>
      <c r="AD10" s="20">
        <v>1.2800000000000001E-2</v>
      </c>
      <c r="AE10" s="20">
        <v>1.4500000000000001E-2</v>
      </c>
      <c r="AF10" s="20">
        <v>1.6E-2</v>
      </c>
      <c r="AG10" s="20">
        <v>1.5600000000000001E-2</v>
      </c>
      <c r="AH10" s="20">
        <v>1.1900000000000001E-2</v>
      </c>
      <c r="AI10" s="20">
        <v>5.4000000000000003E-3</v>
      </c>
      <c r="AJ10" s="20">
        <v>-2.4000000000000002E-3</v>
      </c>
      <c r="AK10" s="20">
        <v>-9.1999999999999998E-3</v>
      </c>
      <c r="AL10" s="20">
        <v>-1.32E-2</v>
      </c>
      <c r="AM10" s="20">
        <v>-1.37E-2</v>
      </c>
      <c r="AN10" s="20">
        <v>-1.0400000000000001E-2</v>
      </c>
      <c r="AO10" s="20">
        <v>-3.5000000000000001E-3</v>
      </c>
      <c r="AP10" s="20">
        <v>5.8999999999999999E-3</v>
      </c>
      <c r="AQ10" s="20">
        <v>1.6800000000000002E-2</v>
      </c>
      <c r="AR10" s="20">
        <v>2.81E-2</v>
      </c>
      <c r="AS10" s="20">
        <v>3.8600000000000002E-2</v>
      </c>
      <c r="AT10" s="20">
        <v>4.65E-2</v>
      </c>
      <c r="AU10" s="20">
        <v>4.9800000000000004E-2</v>
      </c>
      <c r="AV10" s="20">
        <v>4.7E-2</v>
      </c>
      <c r="AW10" s="20">
        <v>3.8200000000000005E-2</v>
      </c>
      <c r="AX10" s="20">
        <v>2.5100000000000001E-2</v>
      </c>
      <c r="AY10" s="20">
        <v>1.03E-2</v>
      </c>
      <c r="AZ10" s="20">
        <v>-3.2000000000000002E-3</v>
      </c>
      <c r="BA10" s="20">
        <v>-1.3000000000000001E-2</v>
      </c>
      <c r="BB10" s="20">
        <v>-1.8200000000000001E-2</v>
      </c>
      <c r="BC10" s="20">
        <v>-1.8700000000000001E-2</v>
      </c>
      <c r="BD10" s="20">
        <v>-1.5100000000000001E-2</v>
      </c>
      <c r="BE10" s="20">
        <v>-8.5000000000000006E-3</v>
      </c>
      <c r="BF10" s="20">
        <v>-1E-3</v>
      </c>
      <c r="BG10" s="20">
        <v>5.4000000000000003E-3</v>
      </c>
      <c r="BH10" s="20">
        <v>9.300000000000001E-3</v>
      </c>
      <c r="BI10" s="20">
        <v>0.01</v>
      </c>
      <c r="BJ10" s="20">
        <v>8.2000000000000007E-3</v>
      </c>
      <c r="BK10" s="20">
        <v>4.7000000000000002E-3</v>
      </c>
      <c r="BL10" s="20">
        <v>6.7000000000000002E-3</v>
      </c>
      <c r="BM10" s="20">
        <v>8.8999999999999999E-3</v>
      </c>
      <c r="BN10" s="20">
        <v>1.11E-2</v>
      </c>
      <c r="BO10" s="20">
        <v>1.3100000000000001E-2</v>
      </c>
      <c r="BP10" s="20">
        <v>1.49E-2</v>
      </c>
      <c r="BQ10" s="20">
        <v>1.6299999999999999E-2</v>
      </c>
      <c r="BR10" s="20">
        <v>1.7299999999999999E-2</v>
      </c>
      <c r="BS10" s="20">
        <v>1.6799999999999999E-2</v>
      </c>
      <c r="BT10" s="20">
        <v>1.6199999999999999E-2</v>
      </c>
      <c r="BU10" s="20">
        <v>1.55E-2</v>
      </c>
      <c r="BV10" s="20">
        <v>1.46E-2</v>
      </c>
      <c r="BW10" s="20">
        <v>1.38E-2</v>
      </c>
      <c r="BX10" s="20">
        <v>1.3100000000000001E-2</v>
      </c>
      <c r="BY10" s="20">
        <v>1.24E-2</v>
      </c>
      <c r="BZ10" s="20">
        <v>1.17E-2</v>
      </c>
      <c r="CA10" s="20">
        <v>1.11E-2</v>
      </c>
      <c r="CB10" s="20">
        <v>1.0699999999999999E-2</v>
      </c>
      <c r="CC10" s="20">
        <v>1.03E-2</v>
      </c>
      <c r="CD10" s="20">
        <v>1.01E-2</v>
      </c>
      <c r="CE10" s="20">
        <v>0.01</v>
      </c>
    </row>
    <row r="11" spans="1:83" x14ac:dyDescent="0.25">
      <c r="A11" s="19">
        <v>28</v>
      </c>
      <c r="B11" s="20">
        <v>2.12E-2</v>
      </c>
      <c r="C11" s="20">
        <v>2.2100000000000002E-2</v>
      </c>
      <c r="D11" s="20">
        <v>2.2700000000000001E-2</v>
      </c>
      <c r="E11" s="20">
        <v>2.24E-2</v>
      </c>
      <c r="F11" s="20">
        <v>2.12E-2</v>
      </c>
      <c r="G11" s="20">
        <v>1.9E-2</v>
      </c>
      <c r="H11" s="20">
        <v>1.5900000000000001E-2</v>
      </c>
      <c r="I11" s="20">
        <v>1.2E-2</v>
      </c>
      <c r="J11" s="20">
        <v>7.2000000000000007E-3</v>
      </c>
      <c r="K11" s="20">
        <v>1.9E-3</v>
      </c>
      <c r="L11" s="20">
        <v>-4.0000000000000001E-3</v>
      </c>
      <c r="M11" s="20">
        <v>-1.0100000000000001E-2</v>
      </c>
      <c r="N11" s="20">
        <v>-1.5700000000000002E-2</v>
      </c>
      <c r="O11" s="20">
        <v>-2.01E-2</v>
      </c>
      <c r="P11" s="20">
        <v>-2.2700000000000001E-2</v>
      </c>
      <c r="Q11" s="20">
        <v>-2.3200000000000002E-2</v>
      </c>
      <c r="R11" s="20">
        <v>-2.1400000000000002E-2</v>
      </c>
      <c r="S11" s="20">
        <v>-1.7400000000000002E-2</v>
      </c>
      <c r="T11" s="20">
        <v>-1.17E-2</v>
      </c>
      <c r="U11" s="20">
        <v>-4.8999999999999998E-3</v>
      </c>
      <c r="V11" s="20">
        <v>1.9E-3</v>
      </c>
      <c r="W11" s="20">
        <v>7.9000000000000008E-3</v>
      </c>
      <c r="X11" s="20">
        <v>1.2500000000000001E-2</v>
      </c>
      <c r="Y11" s="20">
        <v>1.54E-2</v>
      </c>
      <c r="Z11" s="20">
        <v>1.6300000000000002E-2</v>
      </c>
      <c r="AA11" s="20">
        <v>1.55E-2</v>
      </c>
      <c r="AB11" s="20">
        <v>1.3900000000000001E-2</v>
      </c>
      <c r="AC11" s="20">
        <v>1.2500000000000001E-2</v>
      </c>
      <c r="AD11" s="20">
        <v>1.2E-2</v>
      </c>
      <c r="AE11" s="20">
        <v>1.2400000000000001E-2</v>
      </c>
      <c r="AF11" s="20">
        <v>1.2700000000000001E-2</v>
      </c>
      <c r="AG11" s="20">
        <v>1.12E-2</v>
      </c>
      <c r="AH11" s="20">
        <v>6.9000000000000008E-3</v>
      </c>
      <c r="AI11" s="20">
        <v>1E-4</v>
      </c>
      <c r="AJ11" s="20">
        <v>-7.6E-3</v>
      </c>
      <c r="AK11" s="20">
        <v>-1.4100000000000001E-2</v>
      </c>
      <c r="AL11" s="20">
        <v>-1.7600000000000001E-2</v>
      </c>
      <c r="AM11" s="20">
        <v>-1.7500000000000002E-2</v>
      </c>
      <c r="AN11" s="20">
        <v>-1.3600000000000001E-2</v>
      </c>
      <c r="AO11" s="20">
        <v>-6.1000000000000004E-3</v>
      </c>
      <c r="AP11" s="20">
        <v>4.0000000000000001E-3</v>
      </c>
      <c r="AQ11" s="20">
        <v>1.5900000000000001E-2</v>
      </c>
      <c r="AR11" s="20">
        <v>2.8500000000000001E-2</v>
      </c>
      <c r="AS11" s="20">
        <v>4.0500000000000001E-2</v>
      </c>
      <c r="AT11" s="20">
        <v>4.99E-2</v>
      </c>
      <c r="AU11" s="20">
        <v>5.4600000000000003E-2</v>
      </c>
      <c r="AV11" s="20">
        <v>5.2600000000000001E-2</v>
      </c>
      <c r="AW11" s="20">
        <v>4.4000000000000004E-2</v>
      </c>
      <c r="AX11" s="20">
        <v>3.04E-2</v>
      </c>
      <c r="AY11" s="20">
        <v>1.49E-2</v>
      </c>
      <c r="AZ11" s="20">
        <v>6.0000000000000006E-4</v>
      </c>
      <c r="BA11" s="20">
        <v>-1.0200000000000001E-2</v>
      </c>
      <c r="BB11" s="20">
        <v>-1.6400000000000001E-2</v>
      </c>
      <c r="BC11" s="20">
        <v>-1.77E-2</v>
      </c>
      <c r="BD11" s="20">
        <v>-1.5000000000000001E-2</v>
      </c>
      <c r="BE11" s="20">
        <v>-9.300000000000001E-3</v>
      </c>
      <c r="BF11" s="20">
        <v>-2.6000000000000003E-3</v>
      </c>
      <c r="BG11" s="20">
        <v>3.2000000000000002E-3</v>
      </c>
      <c r="BH11" s="20">
        <v>6.5000000000000006E-3</v>
      </c>
      <c r="BI11" s="20">
        <v>6.9000000000000008E-3</v>
      </c>
      <c r="BJ11" s="20">
        <v>4.8000000000000004E-3</v>
      </c>
      <c r="BK11" s="20">
        <v>1.1000000000000001E-3</v>
      </c>
      <c r="BL11" s="20">
        <v>3.0000000000000001E-3</v>
      </c>
      <c r="BM11" s="20">
        <v>5.3E-3</v>
      </c>
      <c r="BN11" s="20">
        <v>7.7000000000000002E-3</v>
      </c>
      <c r="BO11" s="20">
        <v>1.01E-2</v>
      </c>
      <c r="BP11" s="20">
        <v>1.23E-2</v>
      </c>
      <c r="BQ11" s="20">
        <v>1.4200000000000001E-2</v>
      </c>
      <c r="BR11" s="20">
        <v>1.5699999999999999E-2</v>
      </c>
      <c r="BS11" s="20">
        <v>1.66E-2</v>
      </c>
      <c r="BT11" s="20">
        <v>1.6199999999999999E-2</v>
      </c>
      <c r="BU11" s="20">
        <v>1.55E-2</v>
      </c>
      <c r="BV11" s="20">
        <v>1.46E-2</v>
      </c>
      <c r="BW11" s="20">
        <v>1.38E-2</v>
      </c>
      <c r="BX11" s="20">
        <v>1.3100000000000001E-2</v>
      </c>
      <c r="BY11" s="20">
        <v>1.24E-2</v>
      </c>
      <c r="BZ11" s="20">
        <v>1.17E-2</v>
      </c>
      <c r="CA11" s="20">
        <v>1.11E-2</v>
      </c>
      <c r="CB11" s="20">
        <v>1.0699999999999999E-2</v>
      </c>
      <c r="CC11" s="20">
        <v>1.03E-2</v>
      </c>
      <c r="CD11" s="20">
        <v>1.01E-2</v>
      </c>
      <c r="CE11" s="20">
        <v>0.01</v>
      </c>
    </row>
    <row r="12" spans="1:83" x14ac:dyDescent="0.25">
      <c r="A12" s="19">
        <v>29</v>
      </c>
      <c r="B12" s="20">
        <v>2.6500000000000003E-2</v>
      </c>
      <c r="C12" s="20">
        <v>2.6000000000000002E-2</v>
      </c>
      <c r="D12" s="20">
        <v>2.53E-2</v>
      </c>
      <c r="E12" s="20">
        <v>2.3800000000000002E-2</v>
      </c>
      <c r="F12" s="20">
        <v>2.1500000000000002E-2</v>
      </c>
      <c r="G12" s="20">
        <v>1.84E-2</v>
      </c>
      <c r="H12" s="20">
        <v>1.46E-2</v>
      </c>
      <c r="I12" s="20">
        <v>1.0400000000000001E-2</v>
      </c>
      <c r="J12" s="20">
        <v>5.7000000000000002E-3</v>
      </c>
      <c r="K12" s="20">
        <v>6.0000000000000006E-4</v>
      </c>
      <c r="L12" s="20">
        <v>-4.8999999999999998E-3</v>
      </c>
      <c r="M12" s="20">
        <v>-1.0400000000000001E-2</v>
      </c>
      <c r="N12" s="20">
        <v>-1.55E-2</v>
      </c>
      <c r="O12" s="20">
        <v>-1.9400000000000001E-2</v>
      </c>
      <c r="P12" s="20">
        <v>-2.1500000000000002E-2</v>
      </c>
      <c r="Q12" s="20">
        <v>-2.1600000000000001E-2</v>
      </c>
      <c r="R12" s="20">
        <v>-1.9700000000000002E-2</v>
      </c>
      <c r="S12" s="20">
        <v>-1.5700000000000002E-2</v>
      </c>
      <c r="T12" s="20">
        <v>-1.0100000000000001E-2</v>
      </c>
      <c r="U12" s="20">
        <v>-3.5000000000000001E-3</v>
      </c>
      <c r="V12" s="20">
        <v>3.2000000000000002E-3</v>
      </c>
      <c r="W12" s="20">
        <v>9.300000000000001E-3</v>
      </c>
      <c r="X12" s="20">
        <v>1.4100000000000001E-2</v>
      </c>
      <c r="Y12" s="20">
        <v>1.72E-2</v>
      </c>
      <c r="Z12" s="20">
        <v>1.83E-2</v>
      </c>
      <c r="AA12" s="20">
        <v>1.7500000000000002E-2</v>
      </c>
      <c r="AB12" s="20">
        <v>1.55E-2</v>
      </c>
      <c r="AC12" s="20">
        <v>1.34E-2</v>
      </c>
      <c r="AD12" s="20">
        <v>1.18E-2</v>
      </c>
      <c r="AE12" s="20">
        <v>1.0800000000000001E-2</v>
      </c>
      <c r="AF12" s="20">
        <v>9.7000000000000003E-3</v>
      </c>
      <c r="AG12" s="20">
        <v>7.0000000000000001E-3</v>
      </c>
      <c r="AH12" s="20">
        <v>1.9E-3</v>
      </c>
      <c r="AI12" s="20">
        <v>-5.3E-3</v>
      </c>
      <c r="AJ12" s="20">
        <v>-1.3000000000000001E-2</v>
      </c>
      <c r="AK12" s="20">
        <v>-1.9100000000000002E-2</v>
      </c>
      <c r="AL12" s="20">
        <v>-2.2100000000000002E-2</v>
      </c>
      <c r="AM12" s="20">
        <v>-2.1400000000000002E-2</v>
      </c>
      <c r="AN12" s="20">
        <v>-1.6900000000000002E-2</v>
      </c>
      <c r="AO12" s="20">
        <v>-9.0000000000000011E-3</v>
      </c>
      <c r="AP12" s="20">
        <v>1.7000000000000001E-3</v>
      </c>
      <c r="AQ12" s="20">
        <v>1.43E-2</v>
      </c>
      <c r="AR12" s="20">
        <v>2.8000000000000001E-2</v>
      </c>
      <c r="AS12" s="20">
        <v>4.1500000000000002E-2</v>
      </c>
      <c r="AT12" s="20">
        <v>5.2600000000000001E-2</v>
      </c>
      <c r="AU12" s="20">
        <v>5.8700000000000002E-2</v>
      </c>
      <c r="AV12" s="20">
        <v>5.7700000000000001E-2</v>
      </c>
      <c r="AW12" s="20">
        <v>4.9500000000000002E-2</v>
      </c>
      <c r="AX12" s="20">
        <v>3.5900000000000001E-2</v>
      </c>
      <c r="AY12" s="20">
        <v>1.9900000000000001E-2</v>
      </c>
      <c r="AZ12" s="20">
        <v>4.8999999999999998E-3</v>
      </c>
      <c r="BA12" s="20">
        <v>-6.6E-3</v>
      </c>
      <c r="BB12" s="20">
        <v>-1.35E-2</v>
      </c>
      <c r="BC12" s="20">
        <v>-1.5800000000000002E-2</v>
      </c>
      <c r="BD12" s="20">
        <v>-1.3900000000000001E-2</v>
      </c>
      <c r="BE12" s="20">
        <v>-9.1999999999999998E-3</v>
      </c>
      <c r="BF12" s="20">
        <v>-3.4000000000000002E-3</v>
      </c>
      <c r="BG12" s="20">
        <v>1.5E-3</v>
      </c>
      <c r="BH12" s="20">
        <v>4.2000000000000006E-3</v>
      </c>
      <c r="BI12" s="20">
        <v>4.2000000000000006E-3</v>
      </c>
      <c r="BJ12" s="20">
        <v>1.9E-3</v>
      </c>
      <c r="BK12" s="20">
        <v>-2E-3</v>
      </c>
      <c r="BL12" s="20">
        <v>-2.0000000000000001E-4</v>
      </c>
      <c r="BM12" s="20">
        <v>2E-3</v>
      </c>
      <c r="BN12" s="20">
        <v>4.5999999999999999E-3</v>
      </c>
      <c r="BO12" s="20">
        <v>7.3000000000000001E-3</v>
      </c>
      <c r="BP12" s="20">
        <v>9.7999999999999997E-3</v>
      </c>
      <c r="BQ12" s="20">
        <v>1.21E-2</v>
      </c>
      <c r="BR12" s="20">
        <v>1.4E-2</v>
      </c>
      <c r="BS12" s="20">
        <v>1.5299999999999999E-2</v>
      </c>
      <c r="BT12" s="20">
        <v>1.61E-2</v>
      </c>
      <c r="BU12" s="20">
        <v>1.55E-2</v>
      </c>
      <c r="BV12" s="20">
        <v>1.46E-2</v>
      </c>
      <c r="BW12" s="20">
        <v>1.38E-2</v>
      </c>
      <c r="BX12" s="20">
        <v>1.3100000000000001E-2</v>
      </c>
      <c r="BY12" s="20">
        <v>1.24E-2</v>
      </c>
      <c r="BZ12" s="20">
        <v>1.17E-2</v>
      </c>
      <c r="CA12" s="20">
        <v>1.11E-2</v>
      </c>
      <c r="CB12" s="20">
        <v>1.0699999999999999E-2</v>
      </c>
      <c r="CC12" s="20">
        <v>1.03E-2</v>
      </c>
      <c r="CD12" s="20">
        <v>1.01E-2</v>
      </c>
      <c r="CE12" s="20">
        <v>0.01</v>
      </c>
    </row>
    <row r="13" spans="1:83" x14ac:dyDescent="0.25">
      <c r="A13" s="19">
        <v>30</v>
      </c>
      <c r="B13" s="20">
        <v>3.09E-2</v>
      </c>
      <c r="C13" s="20">
        <v>2.9300000000000003E-2</v>
      </c>
      <c r="D13" s="20">
        <v>2.7300000000000001E-2</v>
      </c>
      <c r="E13" s="20">
        <v>2.4800000000000003E-2</v>
      </c>
      <c r="F13" s="20">
        <v>2.1500000000000002E-2</v>
      </c>
      <c r="G13" s="20">
        <v>1.7600000000000001E-2</v>
      </c>
      <c r="H13" s="20">
        <v>1.34E-2</v>
      </c>
      <c r="I13" s="20">
        <v>9.0000000000000011E-3</v>
      </c>
      <c r="J13" s="20">
        <v>4.4000000000000003E-3</v>
      </c>
      <c r="K13" s="20">
        <v>-4.0000000000000002E-4</v>
      </c>
      <c r="L13" s="20">
        <v>-5.5000000000000005E-3</v>
      </c>
      <c r="M13" s="20">
        <v>-1.0700000000000001E-2</v>
      </c>
      <c r="N13" s="20">
        <v>-1.52E-2</v>
      </c>
      <c r="O13" s="20">
        <v>-1.8700000000000001E-2</v>
      </c>
      <c r="P13" s="20">
        <v>-2.0400000000000001E-2</v>
      </c>
      <c r="Q13" s="20">
        <v>-2.0300000000000002E-2</v>
      </c>
      <c r="R13" s="20">
        <v>-1.83E-2</v>
      </c>
      <c r="S13" s="20">
        <v>-1.43E-2</v>
      </c>
      <c r="T13" s="20">
        <v>-8.8000000000000005E-3</v>
      </c>
      <c r="U13" s="20">
        <v>-2.2000000000000001E-3</v>
      </c>
      <c r="V13" s="20">
        <v>4.5000000000000005E-3</v>
      </c>
      <c r="W13" s="20">
        <v>1.0800000000000001E-2</v>
      </c>
      <c r="X13" s="20">
        <v>1.5900000000000001E-2</v>
      </c>
      <c r="Y13" s="20">
        <v>1.9300000000000001E-2</v>
      </c>
      <c r="Z13" s="20">
        <v>2.06E-2</v>
      </c>
      <c r="AA13" s="20">
        <v>1.9900000000000001E-2</v>
      </c>
      <c r="AB13" s="20">
        <v>1.77E-2</v>
      </c>
      <c r="AC13" s="20">
        <v>1.49E-2</v>
      </c>
      <c r="AD13" s="20">
        <v>1.2200000000000001E-2</v>
      </c>
      <c r="AE13" s="20">
        <v>9.9000000000000008E-3</v>
      </c>
      <c r="AF13" s="20">
        <v>7.3000000000000001E-3</v>
      </c>
      <c r="AG13" s="20">
        <v>3.3E-3</v>
      </c>
      <c r="AH13" s="20">
        <v>-2.8E-3</v>
      </c>
      <c r="AI13" s="20">
        <v>-1.0400000000000001E-2</v>
      </c>
      <c r="AJ13" s="20">
        <v>-1.8200000000000001E-2</v>
      </c>
      <c r="AK13" s="20">
        <v>-2.41E-2</v>
      </c>
      <c r="AL13" s="20">
        <v>-2.6500000000000003E-2</v>
      </c>
      <c r="AM13" s="20">
        <v>-2.52E-2</v>
      </c>
      <c r="AN13" s="20">
        <v>-2.0200000000000003E-2</v>
      </c>
      <c r="AO13" s="20">
        <v>-1.1900000000000001E-2</v>
      </c>
      <c r="AP13" s="20">
        <v>-9.0000000000000008E-4</v>
      </c>
      <c r="AQ13" s="20">
        <v>1.23E-2</v>
      </c>
      <c r="AR13" s="20">
        <v>2.69E-2</v>
      </c>
      <c r="AS13" s="20">
        <v>4.1800000000000004E-2</v>
      </c>
      <c r="AT13" s="20">
        <v>5.4400000000000004E-2</v>
      </c>
      <c r="AU13" s="20">
        <v>6.1900000000000004E-2</v>
      </c>
      <c r="AV13" s="20">
        <v>6.2E-2</v>
      </c>
      <c r="AW13" s="20">
        <v>5.4400000000000004E-2</v>
      </c>
      <c r="AX13" s="20">
        <v>4.0899999999999999E-2</v>
      </c>
      <c r="AY13" s="20">
        <v>2.4900000000000002E-2</v>
      </c>
      <c r="AZ13" s="20">
        <v>9.6000000000000009E-3</v>
      </c>
      <c r="BA13" s="20">
        <v>-2.4000000000000002E-3</v>
      </c>
      <c r="BB13" s="20">
        <v>-0.01</v>
      </c>
      <c r="BC13" s="20">
        <v>-1.29E-2</v>
      </c>
      <c r="BD13" s="20">
        <v>-1.2E-2</v>
      </c>
      <c r="BE13" s="20">
        <v>-8.3000000000000001E-3</v>
      </c>
      <c r="BF13" s="20">
        <v>-3.5000000000000001E-3</v>
      </c>
      <c r="BG13" s="20">
        <v>6.0000000000000006E-4</v>
      </c>
      <c r="BH13" s="20">
        <v>2.7000000000000001E-3</v>
      </c>
      <c r="BI13" s="20">
        <v>2.2000000000000001E-3</v>
      </c>
      <c r="BJ13" s="20">
        <v>-4.0000000000000002E-4</v>
      </c>
      <c r="BK13" s="20">
        <v>-4.5000000000000005E-3</v>
      </c>
      <c r="BL13" s="20">
        <v>-3.0000000000000001E-3</v>
      </c>
      <c r="BM13" s="20">
        <v>-8.0000000000000004E-4</v>
      </c>
      <c r="BN13" s="20">
        <v>1.8E-3</v>
      </c>
      <c r="BO13" s="20">
        <v>4.5999999999999999E-3</v>
      </c>
      <c r="BP13" s="20">
        <v>7.4999999999999997E-3</v>
      </c>
      <c r="BQ13" s="20">
        <v>1.01E-2</v>
      </c>
      <c r="BR13" s="20">
        <v>1.23E-2</v>
      </c>
      <c r="BS13" s="20">
        <v>1.4E-2</v>
      </c>
      <c r="BT13" s="20">
        <v>1.5100000000000001E-2</v>
      </c>
      <c r="BU13" s="20">
        <v>1.55E-2</v>
      </c>
      <c r="BV13" s="20">
        <v>1.46E-2</v>
      </c>
      <c r="BW13" s="20">
        <v>1.38E-2</v>
      </c>
      <c r="BX13" s="20">
        <v>1.3100000000000001E-2</v>
      </c>
      <c r="BY13" s="20">
        <v>1.24E-2</v>
      </c>
      <c r="BZ13" s="20">
        <v>1.17E-2</v>
      </c>
      <c r="CA13" s="20">
        <v>1.11E-2</v>
      </c>
      <c r="CB13" s="20">
        <v>1.0699999999999999E-2</v>
      </c>
      <c r="CC13" s="20">
        <v>1.03E-2</v>
      </c>
      <c r="CD13" s="20">
        <v>1.01E-2</v>
      </c>
      <c r="CE13" s="20">
        <v>0.01</v>
      </c>
    </row>
    <row r="14" spans="1:83" x14ac:dyDescent="0.25">
      <c r="A14" s="19">
        <v>31</v>
      </c>
      <c r="B14" s="20">
        <v>3.4500000000000003E-2</v>
      </c>
      <c r="C14" s="20">
        <v>3.1800000000000002E-2</v>
      </c>
      <c r="D14" s="20">
        <v>2.8900000000000002E-2</v>
      </c>
      <c r="E14" s="20">
        <v>2.5400000000000002E-2</v>
      </c>
      <c r="F14" s="20">
        <v>2.1400000000000002E-2</v>
      </c>
      <c r="G14" s="20">
        <v>1.6800000000000002E-2</v>
      </c>
      <c r="H14" s="20">
        <v>1.23E-2</v>
      </c>
      <c r="I14" s="20">
        <v>7.8000000000000005E-3</v>
      </c>
      <c r="J14" s="20">
        <v>3.3E-3</v>
      </c>
      <c r="K14" s="20">
        <v>-1.2000000000000001E-3</v>
      </c>
      <c r="L14" s="20">
        <v>-6.0000000000000001E-3</v>
      </c>
      <c r="M14" s="20">
        <v>-1.0800000000000001E-2</v>
      </c>
      <c r="N14" s="20">
        <v>-1.49E-2</v>
      </c>
      <c r="O14" s="20">
        <v>-1.8000000000000002E-2</v>
      </c>
      <c r="P14" s="20">
        <v>-1.95E-2</v>
      </c>
      <c r="Q14" s="20">
        <v>-1.9200000000000002E-2</v>
      </c>
      <c r="R14" s="20">
        <v>-1.7100000000000001E-2</v>
      </c>
      <c r="S14" s="20">
        <v>-1.32E-2</v>
      </c>
      <c r="T14" s="20">
        <v>-7.6E-3</v>
      </c>
      <c r="U14" s="20">
        <v>-1E-3</v>
      </c>
      <c r="V14" s="20">
        <v>5.8999999999999999E-3</v>
      </c>
      <c r="W14" s="20">
        <v>1.23E-2</v>
      </c>
      <c r="X14" s="20">
        <v>1.78E-2</v>
      </c>
      <c r="Y14" s="20">
        <v>2.1500000000000002E-2</v>
      </c>
      <c r="Z14" s="20">
        <v>2.3100000000000002E-2</v>
      </c>
      <c r="AA14" s="20">
        <v>2.2600000000000002E-2</v>
      </c>
      <c r="AB14" s="20">
        <v>2.0200000000000003E-2</v>
      </c>
      <c r="AC14" s="20">
        <v>1.6900000000000002E-2</v>
      </c>
      <c r="AD14" s="20">
        <v>1.3300000000000001E-2</v>
      </c>
      <c r="AE14" s="20">
        <v>9.7999999999999997E-3</v>
      </c>
      <c r="AF14" s="20">
        <v>5.8000000000000005E-3</v>
      </c>
      <c r="AG14" s="20">
        <v>4.0000000000000002E-4</v>
      </c>
      <c r="AH14" s="20">
        <v>-6.6E-3</v>
      </c>
      <c r="AI14" s="20">
        <v>-1.49E-2</v>
      </c>
      <c r="AJ14" s="20">
        <v>-2.2800000000000001E-2</v>
      </c>
      <c r="AK14" s="20">
        <v>-2.8500000000000001E-2</v>
      </c>
      <c r="AL14" s="20">
        <v>-3.0600000000000002E-2</v>
      </c>
      <c r="AM14" s="20">
        <v>-2.8900000000000002E-2</v>
      </c>
      <c r="AN14" s="20">
        <v>-2.35E-2</v>
      </c>
      <c r="AO14" s="20">
        <v>-1.5000000000000001E-2</v>
      </c>
      <c r="AP14" s="20">
        <v>-3.7000000000000002E-3</v>
      </c>
      <c r="AQ14" s="20">
        <v>9.9000000000000008E-3</v>
      </c>
      <c r="AR14" s="20">
        <v>2.53E-2</v>
      </c>
      <c r="AS14" s="20">
        <v>4.1300000000000003E-2</v>
      </c>
      <c r="AT14" s="20">
        <v>5.5200000000000006E-2</v>
      </c>
      <c r="AU14" s="20">
        <v>6.4000000000000001E-2</v>
      </c>
      <c r="AV14" s="20">
        <v>6.5100000000000005E-2</v>
      </c>
      <c r="AW14" s="20">
        <v>5.8100000000000006E-2</v>
      </c>
      <c r="AX14" s="20">
        <v>4.5100000000000001E-2</v>
      </c>
      <c r="AY14" s="20">
        <v>2.9300000000000003E-2</v>
      </c>
      <c r="AZ14" s="20">
        <v>1.4E-2</v>
      </c>
      <c r="BA14" s="20">
        <v>1.9E-3</v>
      </c>
      <c r="BB14" s="20">
        <v>-5.8999999999999999E-3</v>
      </c>
      <c r="BC14" s="20">
        <v>-9.4000000000000004E-3</v>
      </c>
      <c r="BD14" s="20">
        <v>-9.300000000000001E-3</v>
      </c>
      <c r="BE14" s="20">
        <v>-6.5000000000000006E-3</v>
      </c>
      <c r="BF14" s="20">
        <v>-2.7000000000000001E-3</v>
      </c>
      <c r="BG14" s="20">
        <v>5.0000000000000001E-4</v>
      </c>
      <c r="BH14" s="20">
        <v>1.9E-3</v>
      </c>
      <c r="BI14" s="20">
        <v>1E-3</v>
      </c>
      <c r="BJ14" s="20">
        <v>-2E-3</v>
      </c>
      <c r="BK14" s="20">
        <v>-6.4000000000000003E-3</v>
      </c>
      <c r="BL14" s="20">
        <v>-5.1000000000000004E-3</v>
      </c>
      <c r="BM14" s="20">
        <v>-3.2000000000000002E-3</v>
      </c>
      <c r="BN14" s="20">
        <v>-5.9999999999999995E-4</v>
      </c>
      <c r="BO14" s="20">
        <v>2.3E-3</v>
      </c>
      <c r="BP14" s="20">
        <v>5.3E-3</v>
      </c>
      <c r="BQ14" s="20">
        <v>8.0999999999999996E-3</v>
      </c>
      <c r="BR14" s="20">
        <v>1.0699999999999999E-2</v>
      </c>
      <c r="BS14" s="20">
        <v>1.2699999999999999E-2</v>
      </c>
      <c r="BT14" s="20">
        <v>1.4E-2</v>
      </c>
      <c r="BU14" s="20">
        <v>1.46E-2</v>
      </c>
      <c r="BV14" s="20">
        <v>1.46E-2</v>
      </c>
      <c r="BW14" s="20">
        <v>1.38E-2</v>
      </c>
      <c r="BX14" s="20">
        <v>1.3100000000000001E-2</v>
      </c>
      <c r="BY14" s="20">
        <v>1.24E-2</v>
      </c>
      <c r="BZ14" s="20">
        <v>1.17E-2</v>
      </c>
      <c r="CA14" s="20">
        <v>1.11E-2</v>
      </c>
      <c r="CB14" s="20">
        <v>1.0699999999999999E-2</v>
      </c>
      <c r="CC14" s="20">
        <v>1.03E-2</v>
      </c>
      <c r="CD14" s="20">
        <v>1.01E-2</v>
      </c>
      <c r="CE14" s="20">
        <v>0.01</v>
      </c>
    </row>
    <row r="15" spans="1:83" x14ac:dyDescent="0.25">
      <c r="A15" s="19">
        <v>32</v>
      </c>
      <c r="B15" s="20">
        <v>3.7200000000000004E-2</v>
      </c>
      <c r="C15" s="20">
        <v>3.3600000000000005E-2</v>
      </c>
      <c r="D15" s="20">
        <v>2.9900000000000003E-2</v>
      </c>
      <c r="E15" s="20">
        <v>2.58E-2</v>
      </c>
      <c r="F15" s="20">
        <v>2.1100000000000001E-2</v>
      </c>
      <c r="G15" s="20">
        <v>1.61E-2</v>
      </c>
      <c r="H15" s="20">
        <v>1.1300000000000001E-2</v>
      </c>
      <c r="I15" s="20">
        <v>6.8000000000000005E-3</v>
      </c>
      <c r="J15" s="20">
        <v>2.5000000000000001E-3</v>
      </c>
      <c r="K15" s="20">
        <v>-1.9E-3</v>
      </c>
      <c r="L15" s="20">
        <v>-6.4000000000000003E-3</v>
      </c>
      <c r="M15" s="20">
        <v>-1.0800000000000001E-2</v>
      </c>
      <c r="N15" s="20">
        <v>-1.46E-2</v>
      </c>
      <c r="O15" s="20">
        <v>-1.7400000000000002E-2</v>
      </c>
      <c r="P15" s="20">
        <v>-1.8600000000000002E-2</v>
      </c>
      <c r="Q15" s="20">
        <v>-1.8200000000000001E-2</v>
      </c>
      <c r="R15" s="20">
        <v>-1.61E-2</v>
      </c>
      <c r="S15" s="20">
        <v>-1.2100000000000001E-2</v>
      </c>
      <c r="T15" s="20">
        <v>-6.6E-3</v>
      </c>
      <c r="U15" s="20">
        <v>1E-4</v>
      </c>
      <c r="V15" s="20">
        <v>7.1000000000000004E-3</v>
      </c>
      <c r="W15" s="20">
        <v>1.3800000000000002E-2</v>
      </c>
      <c r="X15" s="20">
        <v>1.9599999999999999E-2</v>
      </c>
      <c r="Y15" s="20">
        <v>2.3700000000000002E-2</v>
      </c>
      <c r="Z15" s="20">
        <v>2.5600000000000001E-2</v>
      </c>
      <c r="AA15" s="20">
        <v>2.52E-2</v>
      </c>
      <c r="AB15" s="20">
        <v>2.2800000000000001E-2</v>
      </c>
      <c r="AC15" s="20">
        <v>1.9200000000000002E-2</v>
      </c>
      <c r="AD15" s="20">
        <v>1.5000000000000001E-2</v>
      </c>
      <c r="AE15" s="20">
        <v>1.0500000000000001E-2</v>
      </c>
      <c r="AF15" s="20">
        <v>5.3E-3</v>
      </c>
      <c r="AG15" s="20">
        <v>-1.2000000000000001E-3</v>
      </c>
      <c r="AH15" s="20">
        <v>-9.300000000000001E-3</v>
      </c>
      <c r="AI15" s="20">
        <v>-1.8200000000000001E-2</v>
      </c>
      <c r="AJ15" s="20">
        <v>-2.6500000000000003E-2</v>
      </c>
      <c r="AK15" s="20">
        <v>-3.2300000000000002E-2</v>
      </c>
      <c r="AL15" s="20">
        <v>-3.4200000000000001E-2</v>
      </c>
      <c r="AM15" s="20">
        <v>-3.2300000000000002E-2</v>
      </c>
      <c r="AN15" s="20">
        <v>-2.6600000000000002E-2</v>
      </c>
      <c r="AO15" s="20">
        <v>-1.7899999999999999E-2</v>
      </c>
      <c r="AP15" s="20">
        <v>-6.4000000000000003E-3</v>
      </c>
      <c r="AQ15" s="20">
        <v>7.5000000000000006E-3</v>
      </c>
      <c r="AR15" s="20">
        <v>2.35E-2</v>
      </c>
      <c r="AS15" s="20">
        <v>4.02E-2</v>
      </c>
      <c r="AT15" s="20">
        <v>5.5100000000000003E-2</v>
      </c>
      <c r="AU15" s="20">
        <v>6.4899999999999999E-2</v>
      </c>
      <c r="AV15" s="20">
        <v>6.6900000000000001E-2</v>
      </c>
      <c r="AW15" s="20">
        <v>6.0600000000000001E-2</v>
      </c>
      <c r="AX15" s="20">
        <v>4.8100000000000004E-2</v>
      </c>
      <c r="AY15" s="20">
        <v>3.2800000000000003E-2</v>
      </c>
      <c r="AZ15" s="20">
        <v>1.7899999999999999E-2</v>
      </c>
      <c r="BA15" s="20">
        <v>6.1000000000000004E-3</v>
      </c>
      <c r="BB15" s="20">
        <v>-1.6000000000000001E-3</v>
      </c>
      <c r="BC15" s="20">
        <v>-5.4000000000000003E-3</v>
      </c>
      <c r="BD15" s="20">
        <v>-5.8000000000000005E-3</v>
      </c>
      <c r="BE15" s="20">
        <v>-3.9000000000000003E-3</v>
      </c>
      <c r="BF15" s="20">
        <v>-1.1000000000000001E-3</v>
      </c>
      <c r="BG15" s="20">
        <v>1.3000000000000002E-3</v>
      </c>
      <c r="BH15" s="20">
        <v>2E-3</v>
      </c>
      <c r="BI15" s="20">
        <v>6.0000000000000006E-4</v>
      </c>
      <c r="BJ15" s="20">
        <v>-2.7000000000000001E-3</v>
      </c>
      <c r="BK15" s="20">
        <v>-7.4000000000000003E-3</v>
      </c>
      <c r="BL15" s="20">
        <v>-6.6E-3</v>
      </c>
      <c r="BM15" s="20">
        <v>-4.8999999999999998E-3</v>
      </c>
      <c r="BN15" s="20">
        <v>-2.5000000000000001E-3</v>
      </c>
      <c r="BO15" s="20">
        <v>4.0000000000000002E-4</v>
      </c>
      <c r="BP15" s="20">
        <v>3.3999999999999998E-3</v>
      </c>
      <c r="BQ15" s="20">
        <v>6.4000000000000003E-3</v>
      </c>
      <c r="BR15" s="20">
        <v>9.1000000000000004E-3</v>
      </c>
      <c r="BS15" s="20">
        <v>1.1299999999999999E-2</v>
      </c>
      <c r="BT15" s="20">
        <v>1.29E-2</v>
      </c>
      <c r="BU15" s="20">
        <v>1.37E-2</v>
      </c>
      <c r="BV15" s="20">
        <v>1.3899999999999999E-2</v>
      </c>
      <c r="BW15" s="20">
        <v>1.38E-2</v>
      </c>
      <c r="BX15" s="20">
        <v>1.3100000000000001E-2</v>
      </c>
      <c r="BY15" s="20">
        <v>1.24E-2</v>
      </c>
      <c r="BZ15" s="20">
        <v>1.17E-2</v>
      </c>
      <c r="CA15" s="20">
        <v>1.11E-2</v>
      </c>
      <c r="CB15" s="20">
        <v>1.0699999999999999E-2</v>
      </c>
      <c r="CC15" s="20">
        <v>1.03E-2</v>
      </c>
      <c r="CD15" s="20">
        <v>1.01E-2</v>
      </c>
      <c r="CE15" s="20">
        <v>0.01</v>
      </c>
    </row>
    <row r="16" spans="1:83" x14ac:dyDescent="0.25">
      <c r="A16" s="19">
        <v>33</v>
      </c>
      <c r="B16" s="20">
        <v>3.9E-2</v>
      </c>
      <c r="C16" s="20">
        <v>3.4800000000000005E-2</v>
      </c>
      <c r="D16" s="20">
        <v>3.0500000000000003E-2</v>
      </c>
      <c r="E16" s="20">
        <v>2.5900000000000003E-2</v>
      </c>
      <c r="F16" s="20">
        <v>2.07E-2</v>
      </c>
      <c r="G16" s="20">
        <v>1.55E-2</v>
      </c>
      <c r="H16" s="20">
        <v>1.0500000000000001E-2</v>
      </c>
      <c r="I16" s="20">
        <v>6.0000000000000001E-3</v>
      </c>
      <c r="J16" s="20">
        <v>1.8000000000000002E-3</v>
      </c>
      <c r="K16" s="20">
        <v>-2.4000000000000002E-3</v>
      </c>
      <c r="L16" s="20">
        <v>-6.6E-3</v>
      </c>
      <c r="M16" s="20">
        <v>-1.0700000000000001E-2</v>
      </c>
      <c r="N16" s="20">
        <v>-1.43E-2</v>
      </c>
      <c r="O16" s="20">
        <v>-1.6800000000000002E-2</v>
      </c>
      <c r="P16" s="20">
        <v>-1.78E-2</v>
      </c>
      <c r="Q16" s="20">
        <v>-1.7400000000000002E-2</v>
      </c>
      <c r="R16" s="20">
        <v>-1.52E-2</v>
      </c>
      <c r="S16" s="20">
        <v>-1.12E-2</v>
      </c>
      <c r="T16" s="20">
        <v>-5.5999999999999999E-3</v>
      </c>
      <c r="U16" s="20">
        <v>1.1000000000000001E-3</v>
      </c>
      <c r="V16" s="20">
        <v>8.3000000000000001E-3</v>
      </c>
      <c r="W16" s="20">
        <v>1.52E-2</v>
      </c>
      <c r="X16" s="20">
        <v>2.12E-2</v>
      </c>
      <c r="Y16" s="20">
        <v>2.5600000000000001E-2</v>
      </c>
      <c r="Z16" s="20">
        <v>2.7800000000000002E-2</v>
      </c>
      <c r="AA16" s="20">
        <v>2.7600000000000003E-2</v>
      </c>
      <c r="AB16" s="20">
        <v>2.5400000000000002E-2</v>
      </c>
      <c r="AC16" s="20">
        <v>2.1700000000000001E-2</v>
      </c>
      <c r="AD16" s="20">
        <v>1.72E-2</v>
      </c>
      <c r="AE16" s="20">
        <v>1.2E-2</v>
      </c>
      <c r="AF16" s="20">
        <v>5.8999999999999999E-3</v>
      </c>
      <c r="AG16" s="20">
        <v>-1.7000000000000001E-3</v>
      </c>
      <c r="AH16" s="20">
        <v>-1.06E-2</v>
      </c>
      <c r="AI16" s="20">
        <v>-2.0200000000000003E-2</v>
      </c>
      <c r="AJ16" s="20">
        <v>-2.9000000000000001E-2</v>
      </c>
      <c r="AK16" s="20">
        <v>-3.5000000000000003E-2</v>
      </c>
      <c r="AL16" s="20">
        <v>-3.7100000000000001E-2</v>
      </c>
      <c r="AM16" s="20">
        <v>-3.5099999999999999E-2</v>
      </c>
      <c r="AN16" s="20">
        <v>-2.9400000000000003E-2</v>
      </c>
      <c r="AO16" s="20">
        <v>-2.06E-2</v>
      </c>
      <c r="AP16" s="20">
        <v>-9.0000000000000011E-3</v>
      </c>
      <c r="AQ16" s="20">
        <v>5.1000000000000004E-3</v>
      </c>
      <c r="AR16" s="20">
        <v>2.1400000000000002E-2</v>
      </c>
      <c r="AS16" s="20">
        <v>3.8600000000000002E-2</v>
      </c>
      <c r="AT16" s="20">
        <v>5.4100000000000002E-2</v>
      </c>
      <c r="AU16" s="20">
        <v>6.4600000000000005E-2</v>
      </c>
      <c r="AV16" s="20">
        <v>6.720000000000001E-2</v>
      </c>
      <c r="AW16" s="20">
        <v>6.1500000000000006E-2</v>
      </c>
      <c r="AX16" s="20">
        <v>4.9700000000000001E-2</v>
      </c>
      <c r="AY16" s="20">
        <v>3.5099999999999999E-2</v>
      </c>
      <c r="AZ16" s="20">
        <v>2.1000000000000001E-2</v>
      </c>
      <c r="BA16" s="20">
        <v>9.7999999999999997E-3</v>
      </c>
      <c r="BB16" s="20">
        <v>2.5000000000000001E-3</v>
      </c>
      <c r="BC16" s="20">
        <v>-1.2000000000000001E-3</v>
      </c>
      <c r="BD16" s="20">
        <v>-1.9E-3</v>
      </c>
      <c r="BE16" s="20">
        <v>-6.9999999999999999E-4</v>
      </c>
      <c r="BF16" s="20">
        <v>1.4E-3</v>
      </c>
      <c r="BG16" s="20">
        <v>3.0000000000000001E-3</v>
      </c>
      <c r="BH16" s="20">
        <v>3.0000000000000001E-3</v>
      </c>
      <c r="BI16" s="20">
        <v>1.1000000000000001E-3</v>
      </c>
      <c r="BJ16" s="20">
        <v>-2.6000000000000003E-3</v>
      </c>
      <c r="BK16" s="20">
        <v>-7.7000000000000002E-3</v>
      </c>
      <c r="BL16" s="20">
        <v>-7.1999999999999998E-3</v>
      </c>
      <c r="BM16" s="20">
        <v>-5.8999999999999999E-3</v>
      </c>
      <c r="BN16" s="20">
        <v>-3.7000000000000002E-3</v>
      </c>
      <c r="BO16" s="20">
        <v>-1.1000000000000001E-3</v>
      </c>
      <c r="BP16" s="20">
        <v>1.8E-3</v>
      </c>
      <c r="BQ16" s="20">
        <v>4.7999999999999996E-3</v>
      </c>
      <c r="BR16" s="20">
        <v>7.6E-3</v>
      </c>
      <c r="BS16" s="20">
        <v>9.9000000000000008E-3</v>
      </c>
      <c r="BT16" s="20">
        <v>1.17E-2</v>
      </c>
      <c r="BU16" s="20">
        <v>1.2699999999999999E-2</v>
      </c>
      <c r="BV16" s="20">
        <v>1.3100000000000001E-2</v>
      </c>
      <c r="BW16" s="20">
        <v>1.32E-2</v>
      </c>
      <c r="BX16" s="20">
        <v>1.3100000000000001E-2</v>
      </c>
      <c r="BY16" s="20">
        <v>1.24E-2</v>
      </c>
      <c r="BZ16" s="20">
        <v>1.17E-2</v>
      </c>
      <c r="CA16" s="20">
        <v>1.11E-2</v>
      </c>
      <c r="CB16" s="20">
        <v>1.0699999999999999E-2</v>
      </c>
      <c r="CC16" s="20">
        <v>1.03E-2</v>
      </c>
      <c r="CD16" s="20">
        <v>1.01E-2</v>
      </c>
      <c r="CE16" s="20">
        <v>0.01</v>
      </c>
    </row>
    <row r="17" spans="1:83" x14ac:dyDescent="0.25">
      <c r="A17" s="19">
        <v>34</v>
      </c>
      <c r="B17" s="20">
        <v>0.04</v>
      </c>
      <c r="C17" s="20">
        <v>3.5500000000000004E-2</v>
      </c>
      <c r="D17" s="20">
        <v>3.0800000000000001E-2</v>
      </c>
      <c r="E17" s="20">
        <v>2.58E-2</v>
      </c>
      <c r="F17" s="20">
        <v>2.0400000000000001E-2</v>
      </c>
      <c r="G17" s="20">
        <v>1.5100000000000001E-2</v>
      </c>
      <c r="H17" s="20">
        <v>0.01</v>
      </c>
      <c r="I17" s="20">
        <v>5.5000000000000005E-3</v>
      </c>
      <c r="J17" s="20">
        <v>1.3000000000000002E-3</v>
      </c>
      <c r="K17" s="20">
        <v>-2.7000000000000001E-3</v>
      </c>
      <c r="L17" s="20">
        <v>-6.7000000000000002E-3</v>
      </c>
      <c r="M17" s="20">
        <v>-1.06E-2</v>
      </c>
      <c r="N17" s="20">
        <v>-1.3900000000000001E-2</v>
      </c>
      <c r="O17" s="20">
        <v>-1.6199999999999999E-2</v>
      </c>
      <c r="P17" s="20">
        <v>-1.7100000000000001E-2</v>
      </c>
      <c r="Q17" s="20">
        <v>-1.66E-2</v>
      </c>
      <c r="R17" s="20">
        <v>-1.43E-2</v>
      </c>
      <c r="S17" s="20">
        <v>-1.03E-2</v>
      </c>
      <c r="T17" s="20">
        <v>-4.7000000000000002E-3</v>
      </c>
      <c r="U17" s="20">
        <v>2.1000000000000003E-3</v>
      </c>
      <c r="V17" s="20">
        <v>9.4000000000000004E-3</v>
      </c>
      <c r="W17" s="20">
        <v>1.6500000000000001E-2</v>
      </c>
      <c r="X17" s="20">
        <v>2.2700000000000001E-2</v>
      </c>
      <c r="Y17" s="20">
        <v>2.7300000000000001E-2</v>
      </c>
      <c r="Z17" s="20">
        <v>2.9700000000000001E-2</v>
      </c>
      <c r="AA17" s="20">
        <v>2.98E-2</v>
      </c>
      <c r="AB17" s="20">
        <v>2.7800000000000002E-2</v>
      </c>
      <c r="AC17" s="20">
        <v>2.4200000000000003E-2</v>
      </c>
      <c r="AD17" s="20">
        <v>1.9599999999999999E-2</v>
      </c>
      <c r="AE17" s="20">
        <v>1.4100000000000001E-2</v>
      </c>
      <c r="AF17" s="20">
        <v>7.3000000000000001E-3</v>
      </c>
      <c r="AG17" s="20">
        <v>-9.0000000000000008E-4</v>
      </c>
      <c r="AH17" s="20">
        <v>-1.0500000000000001E-2</v>
      </c>
      <c r="AI17" s="20">
        <v>-2.0800000000000003E-2</v>
      </c>
      <c r="AJ17" s="20">
        <v>-3.0000000000000002E-2</v>
      </c>
      <c r="AK17" s="20">
        <v>-3.6500000000000005E-2</v>
      </c>
      <c r="AL17" s="20">
        <v>-3.8900000000000004E-2</v>
      </c>
      <c r="AM17" s="20">
        <v>-3.7200000000000004E-2</v>
      </c>
      <c r="AN17" s="20">
        <v>-3.1699999999999999E-2</v>
      </c>
      <c r="AO17" s="20">
        <v>-2.29E-2</v>
      </c>
      <c r="AP17" s="20">
        <v>-1.14E-2</v>
      </c>
      <c r="AQ17" s="20">
        <v>2.8E-3</v>
      </c>
      <c r="AR17" s="20">
        <v>1.9200000000000002E-2</v>
      </c>
      <c r="AS17" s="20">
        <v>3.6500000000000005E-2</v>
      </c>
      <c r="AT17" s="20">
        <v>5.2200000000000003E-2</v>
      </c>
      <c r="AU17" s="20">
        <v>6.3100000000000003E-2</v>
      </c>
      <c r="AV17" s="20">
        <v>6.6100000000000006E-2</v>
      </c>
      <c r="AW17" s="20">
        <v>6.1000000000000006E-2</v>
      </c>
      <c r="AX17" s="20">
        <v>4.99E-2</v>
      </c>
      <c r="AY17" s="20">
        <v>3.61E-2</v>
      </c>
      <c r="AZ17" s="20">
        <v>2.3E-2</v>
      </c>
      <c r="BA17" s="20">
        <v>1.2800000000000001E-2</v>
      </c>
      <c r="BB17" s="20">
        <v>6.2000000000000006E-3</v>
      </c>
      <c r="BC17" s="20">
        <v>2.9000000000000002E-3</v>
      </c>
      <c r="BD17" s="20">
        <v>2.1000000000000003E-3</v>
      </c>
      <c r="BE17" s="20">
        <v>3.0000000000000001E-3</v>
      </c>
      <c r="BF17" s="20">
        <v>4.5000000000000005E-3</v>
      </c>
      <c r="BG17" s="20">
        <v>5.4000000000000003E-3</v>
      </c>
      <c r="BH17" s="20">
        <v>4.8999999999999998E-3</v>
      </c>
      <c r="BI17" s="20">
        <v>2.6000000000000003E-3</v>
      </c>
      <c r="BJ17" s="20">
        <v>-1.6000000000000001E-3</v>
      </c>
      <c r="BK17" s="20">
        <v>-7.1000000000000004E-3</v>
      </c>
      <c r="BL17" s="20">
        <v>-7.1000000000000004E-3</v>
      </c>
      <c r="BM17" s="20">
        <v>-6.1000000000000004E-3</v>
      </c>
      <c r="BN17" s="20">
        <v>-4.4000000000000003E-3</v>
      </c>
      <c r="BO17" s="20">
        <v>-2E-3</v>
      </c>
      <c r="BP17" s="20">
        <v>6.9999999999999999E-4</v>
      </c>
      <c r="BQ17" s="20">
        <v>3.5000000000000001E-3</v>
      </c>
      <c r="BR17" s="20">
        <v>6.1999999999999998E-3</v>
      </c>
      <c r="BS17" s="20">
        <v>8.6E-3</v>
      </c>
      <c r="BT17" s="20">
        <v>1.0500000000000001E-2</v>
      </c>
      <c r="BU17" s="20">
        <v>1.17E-2</v>
      </c>
      <c r="BV17" s="20">
        <v>1.23E-2</v>
      </c>
      <c r="BW17" s="20">
        <v>1.26E-2</v>
      </c>
      <c r="BX17" s="20">
        <v>1.26E-2</v>
      </c>
      <c r="BY17" s="20">
        <v>1.24E-2</v>
      </c>
      <c r="BZ17" s="20">
        <v>1.17E-2</v>
      </c>
      <c r="CA17" s="20">
        <v>1.11E-2</v>
      </c>
      <c r="CB17" s="20">
        <v>1.0699999999999999E-2</v>
      </c>
      <c r="CC17" s="20">
        <v>1.03E-2</v>
      </c>
      <c r="CD17" s="20">
        <v>1.01E-2</v>
      </c>
      <c r="CE17" s="20">
        <v>0.01</v>
      </c>
    </row>
    <row r="18" spans="1:83" x14ac:dyDescent="0.25">
      <c r="A18" s="19">
        <v>35</v>
      </c>
      <c r="B18" s="20">
        <v>4.02E-2</v>
      </c>
      <c r="C18" s="20">
        <v>3.56E-2</v>
      </c>
      <c r="D18" s="20">
        <v>3.0800000000000001E-2</v>
      </c>
      <c r="E18" s="20">
        <v>2.5600000000000001E-2</v>
      </c>
      <c r="F18" s="20">
        <v>2.0200000000000003E-2</v>
      </c>
      <c r="G18" s="20">
        <v>1.4800000000000001E-2</v>
      </c>
      <c r="H18" s="20">
        <v>9.7000000000000003E-3</v>
      </c>
      <c r="I18" s="20">
        <v>5.2000000000000006E-3</v>
      </c>
      <c r="J18" s="20">
        <v>1.1000000000000001E-3</v>
      </c>
      <c r="K18" s="20">
        <v>-2.9000000000000002E-3</v>
      </c>
      <c r="L18" s="20">
        <v>-6.7000000000000002E-3</v>
      </c>
      <c r="M18" s="20">
        <v>-1.03E-2</v>
      </c>
      <c r="N18" s="20">
        <v>-1.34E-2</v>
      </c>
      <c r="O18" s="20">
        <v>-1.55E-2</v>
      </c>
      <c r="P18" s="20">
        <v>-1.6400000000000001E-2</v>
      </c>
      <c r="Q18" s="20">
        <v>-1.5800000000000002E-2</v>
      </c>
      <c r="R18" s="20">
        <v>-1.3600000000000001E-2</v>
      </c>
      <c r="S18" s="20">
        <v>-9.4999999999999998E-3</v>
      </c>
      <c r="T18" s="20">
        <v>-3.8E-3</v>
      </c>
      <c r="U18" s="20">
        <v>3.1000000000000003E-3</v>
      </c>
      <c r="V18" s="20">
        <v>1.0500000000000001E-2</v>
      </c>
      <c r="W18" s="20">
        <v>1.7600000000000001E-2</v>
      </c>
      <c r="X18" s="20">
        <v>2.3900000000000001E-2</v>
      </c>
      <c r="Y18" s="20">
        <v>2.86E-2</v>
      </c>
      <c r="Z18" s="20">
        <v>3.1200000000000002E-2</v>
      </c>
      <c r="AA18" s="20">
        <v>3.1600000000000003E-2</v>
      </c>
      <c r="AB18" s="20">
        <v>2.9900000000000003E-2</v>
      </c>
      <c r="AC18" s="20">
        <v>2.6600000000000002E-2</v>
      </c>
      <c r="AD18" s="20">
        <v>2.2200000000000001E-2</v>
      </c>
      <c r="AE18" s="20">
        <v>1.6500000000000001E-2</v>
      </c>
      <c r="AF18" s="20">
        <v>9.6000000000000009E-3</v>
      </c>
      <c r="AG18" s="20">
        <v>1E-3</v>
      </c>
      <c r="AH18" s="20">
        <v>-9.1000000000000004E-3</v>
      </c>
      <c r="AI18" s="20">
        <v>-1.9900000000000001E-2</v>
      </c>
      <c r="AJ18" s="20">
        <v>-2.9600000000000001E-2</v>
      </c>
      <c r="AK18" s="20">
        <v>-3.6500000000000005E-2</v>
      </c>
      <c r="AL18" s="20">
        <v>-3.95E-2</v>
      </c>
      <c r="AM18" s="20">
        <v>-3.8200000000000005E-2</v>
      </c>
      <c r="AN18" s="20">
        <v>-3.32E-2</v>
      </c>
      <c r="AO18" s="20">
        <v>-2.4800000000000003E-2</v>
      </c>
      <c r="AP18" s="20">
        <v>-1.35E-2</v>
      </c>
      <c r="AQ18" s="20">
        <v>5.0000000000000001E-4</v>
      </c>
      <c r="AR18" s="20">
        <v>1.67E-2</v>
      </c>
      <c r="AS18" s="20">
        <v>3.39E-2</v>
      </c>
      <c r="AT18" s="20">
        <v>4.9600000000000005E-2</v>
      </c>
      <c r="AU18" s="20">
        <v>6.0500000000000005E-2</v>
      </c>
      <c r="AV18" s="20">
        <v>6.3800000000000009E-2</v>
      </c>
      <c r="AW18" s="20">
        <v>5.9300000000000005E-2</v>
      </c>
      <c r="AX18" s="20">
        <v>4.8899999999999999E-2</v>
      </c>
      <c r="AY18" s="20">
        <v>3.6000000000000004E-2</v>
      </c>
      <c r="AZ18" s="20">
        <v>2.4E-2</v>
      </c>
      <c r="BA18" s="20">
        <v>1.49E-2</v>
      </c>
      <c r="BB18" s="20">
        <v>9.300000000000001E-3</v>
      </c>
      <c r="BC18" s="20">
        <v>6.7000000000000002E-3</v>
      </c>
      <c r="BD18" s="20">
        <v>6.2000000000000006E-3</v>
      </c>
      <c r="BE18" s="20">
        <v>6.9000000000000008E-3</v>
      </c>
      <c r="BF18" s="20">
        <v>8.0999999999999996E-3</v>
      </c>
      <c r="BG18" s="20">
        <v>8.5000000000000006E-3</v>
      </c>
      <c r="BH18" s="20">
        <v>7.6E-3</v>
      </c>
      <c r="BI18" s="20">
        <v>4.8000000000000004E-3</v>
      </c>
      <c r="BJ18" s="20">
        <v>2.0000000000000001E-4</v>
      </c>
      <c r="BK18" s="20">
        <v>-5.7000000000000002E-3</v>
      </c>
      <c r="BL18" s="20">
        <v>-6.1000000000000004E-3</v>
      </c>
      <c r="BM18" s="20">
        <v>-5.5999999999999999E-3</v>
      </c>
      <c r="BN18" s="20">
        <v>-4.3E-3</v>
      </c>
      <c r="BO18" s="20">
        <v>-2.3999999999999998E-3</v>
      </c>
      <c r="BP18" s="20">
        <v>0</v>
      </c>
      <c r="BQ18" s="20">
        <v>2.5000000000000001E-3</v>
      </c>
      <c r="BR18" s="20">
        <v>5.1000000000000004E-3</v>
      </c>
      <c r="BS18" s="20">
        <v>7.4999999999999997E-3</v>
      </c>
      <c r="BT18" s="20">
        <v>9.4000000000000004E-3</v>
      </c>
      <c r="BU18" s="20">
        <v>1.0699999999999999E-2</v>
      </c>
      <c r="BV18" s="20">
        <v>1.14E-2</v>
      </c>
      <c r="BW18" s="20">
        <v>1.1900000000000001E-2</v>
      </c>
      <c r="BX18" s="20">
        <v>1.21E-2</v>
      </c>
      <c r="BY18" s="20">
        <v>1.2E-2</v>
      </c>
      <c r="BZ18" s="20">
        <v>1.17E-2</v>
      </c>
      <c r="CA18" s="20">
        <v>1.11E-2</v>
      </c>
      <c r="CB18" s="20">
        <v>1.0699999999999999E-2</v>
      </c>
      <c r="CC18" s="20">
        <v>1.03E-2</v>
      </c>
      <c r="CD18" s="20">
        <v>1.01E-2</v>
      </c>
      <c r="CE18" s="20">
        <v>0.01</v>
      </c>
    </row>
    <row r="19" spans="1:83" x14ac:dyDescent="0.25">
      <c r="A19" s="19">
        <v>36</v>
      </c>
      <c r="B19" s="20">
        <v>3.9800000000000002E-2</v>
      </c>
      <c r="C19" s="20">
        <v>3.5200000000000002E-2</v>
      </c>
      <c r="D19" s="20">
        <v>3.0500000000000003E-2</v>
      </c>
      <c r="E19" s="20">
        <v>2.5400000000000002E-2</v>
      </c>
      <c r="F19" s="20">
        <v>0.02</v>
      </c>
      <c r="G19" s="20">
        <v>1.4700000000000001E-2</v>
      </c>
      <c r="H19" s="20">
        <v>9.6000000000000009E-3</v>
      </c>
      <c r="I19" s="20">
        <v>5.1000000000000004E-3</v>
      </c>
      <c r="J19" s="20">
        <v>1.1000000000000001E-3</v>
      </c>
      <c r="K19" s="20">
        <v>-2.8E-3</v>
      </c>
      <c r="L19" s="20">
        <v>-6.5000000000000006E-3</v>
      </c>
      <c r="M19" s="20">
        <v>-9.9000000000000008E-3</v>
      </c>
      <c r="N19" s="20">
        <v>-1.29E-2</v>
      </c>
      <c r="O19" s="20">
        <v>-1.49E-2</v>
      </c>
      <c r="P19" s="20">
        <v>-1.5700000000000002E-2</v>
      </c>
      <c r="Q19" s="20">
        <v>-1.5100000000000001E-2</v>
      </c>
      <c r="R19" s="20">
        <v>-1.2800000000000001E-2</v>
      </c>
      <c r="S19" s="20">
        <v>-8.7000000000000011E-3</v>
      </c>
      <c r="T19" s="20">
        <v>-3.0000000000000001E-3</v>
      </c>
      <c r="U19" s="20">
        <v>4.0000000000000001E-3</v>
      </c>
      <c r="V19" s="20">
        <v>1.14E-2</v>
      </c>
      <c r="W19" s="20">
        <v>1.8500000000000003E-2</v>
      </c>
      <c r="X19" s="20">
        <v>2.4800000000000003E-2</v>
      </c>
      <c r="Y19" s="20">
        <v>2.9600000000000001E-2</v>
      </c>
      <c r="Z19" s="20">
        <v>3.2300000000000002E-2</v>
      </c>
      <c r="AA19" s="20">
        <v>3.2899999999999999E-2</v>
      </c>
      <c r="AB19" s="20">
        <v>3.1600000000000003E-2</v>
      </c>
      <c r="AC19" s="20">
        <v>2.8800000000000003E-2</v>
      </c>
      <c r="AD19" s="20">
        <v>2.47E-2</v>
      </c>
      <c r="AE19" s="20">
        <v>1.9200000000000002E-2</v>
      </c>
      <c r="AF19" s="20">
        <v>1.23E-2</v>
      </c>
      <c r="AG19" s="20">
        <v>3.6000000000000003E-3</v>
      </c>
      <c r="AH19" s="20">
        <v>-6.7000000000000002E-3</v>
      </c>
      <c r="AI19" s="20">
        <v>-1.77E-2</v>
      </c>
      <c r="AJ19" s="20">
        <v>-2.7700000000000002E-2</v>
      </c>
      <c r="AK19" s="20">
        <v>-3.5099999999999999E-2</v>
      </c>
      <c r="AL19" s="20">
        <v>-3.8700000000000005E-2</v>
      </c>
      <c r="AM19" s="20">
        <v>-3.8100000000000002E-2</v>
      </c>
      <c r="AN19" s="20">
        <v>-3.3800000000000004E-2</v>
      </c>
      <c r="AO19" s="20">
        <v>-2.6000000000000002E-2</v>
      </c>
      <c r="AP19" s="20">
        <v>-1.5300000000000001E-2</v>
      </c>
      <c r="AQ19" s="20">
        <v>-1.8000000000000002E-3</v>
      </c>
      <c r="AR19" s="20">
        <v>1.4E-2</v>
      </c>
      <c r="AS19" s="20">
        <v>3.0800000000000001E-2</v>
      </c>
      <c r="AT19" s="20">
        <v>4.6100000000000002E-2</v>
      </c>
      <c r="AU19" s="20">
        <v>5.7000000000000002E-2</v>
      </c>
      <c r="AV19" s="20">
        <v>6.0500000000000005E-2</v>
      </c>
      <c r="AW19" s="20">
        <v>5.6400000000000006E-2</v>
      </c>
      <c r="AX19" s="20">
        <v>4.6800000000000001E-2</v>
      </c>
      <c r="AY19" s="20">
        <v>3.5000000000000003E-2</v>
      </c>
      <c r="AZ19" s="20">
        <v>2.41E-2</v>
      </c>
      <c r="BA19" s="20">
        <v>1.6199999999999999E-2</v>
      </c>
      <c r="BB19" s="20">
        <v>1.1600000000000001E-2</v>
      </c>
      <c r="BC19" s="20">
        <v>9.7999999999999997E-3</v>
      </c>
      <c r="BD19" s="20">
        <v>9.7999999999999997E-3</v>
      </c>
      <c r="BE19" s="20">
        <v>1.0700000000000001E-2</v>
      </c>
      <c r="BF19" s="20">
        <v>1.18E-2</v>
      </c>
      <c r="BG19" s="20">
        <v>1.2E-2</v>
      </c>
      <c r="BH19" s="20">
        <v>1.0700000000000001E-2</v>
      </c>
      <c r="BI19" s="20">
        <v>7.6E-3</v>
      </c>
      <c r="BJ19" s="20">
        <v>2.7000000000000001E-3</v>
      </c>
      <c r="BK19" s="20">
        <v>-3.6000000000000003E-3</v>
      </c>
      <c r="BL19" s="20">
        <v>-4.4000000000000003E-3</v>
      </c>
      <c r="BM19" s="20">
        <v>-4.4000000000000003E-3</v>
      </c>
      <c r="BN19" s="20">
        <v>-3.5999999999999999E-3</v>
      </c>
      <c r="BO19" s="20">
        <v>-2.2000000000000001E-3</v>
      </c>
      <c r="BP19" s="20">
        <v>-2.9999999999999997E-4</v>
      </c>
      <c r="BQ19" s="20">
        <v>1.9E-3</v>
      </c>
      <c r="BR19" s="20">
        <v>4.1999999999999997E-3</v>
      </c>
      <c r="BS19" s="20">
        <v>6.4000000000000003E-3</v>
      </c>
      <c r="BT19" s="20">
        <v>8.3000000000000001E-3</v>
      </c>
      <c r="BU19" s="20">
        <v>9.5999999999999992E-3</v>
      </c>
      <c r="BV19" s="20">
        <v>1.06E-2</v>
      </c>
      <c r="BW19" s="20">
        <v>1.12E-2</v>
      </c>
      <c r="BX19" s="20">
        <v>1.15E-2</v>
      </c>
      <c r="BY19" s="20">
        <v>1.1599999999999999E-2</v>
      </c>
      <c r="BZ19" s="20">
        <v>1.14E-2</v>
      </c>
      <c r="CA19" s="20">
        <v>1.11E-2</v>
      </c>
      <c r="CB19" s="20">
        <v>1.0699999999999999E-2</v>
      </c>
      <c r="CC19" s="20">
        <v>1.03E-2</v>
      </c>
      <c r="CD19" s="20">
        <v>1.01E-2</v>
      </c>
      <c r="CE19" s="20">
        <v>0.01</v>
      </c>
    </row>
    <row r="20" spans="1:83" x14ac:dyDescent="0.25">
      <c r="A20" s="19">
        <v>37</v>
      </c>
      <c r="B20" s="20">
        <v>3.8800000000000001E-2</v>
      </c>
      <c r="C20" s="20">
        <v>3.4500000000000003E-2</v>
      </c>
      <c r="D20" s="20">
        <v>2.9900000000000003E-2</v>
      </c>
      <c r="E20" s="20">
        <v>2.5000000000000001E-2</v>
      </c>
      <c r="F20" s="20">
        <v>1.9800000000000002E-2</v>
      </c>
      <c r="G20" s="20">
        <v>1.46E-2</v>
      </c>
      <c r="H20" s="20">
        <v>9.7000000000000003E-3</v>
      </c>
      <c r="I20" s="20">
        <v>5.3E-3</v>
      </c>
      <c r="J20" s="20">
        <v>1.3000000000000002E-3</v>
      </c>
      <c r="K20" s="20">
        <v>-2.5000000000000001E-3</v>
      </c>
      <c r="L20" s="20">
        <v>-6.0000000000000001E-3</v>
      </c>
      <c r="M20" s="20">
        <v>-9.4000000000000004E-3</v>
      </c>
      <c r="N20" s="20">
        <v>-1.2200000000000001E-2</v>
      </c>
      <c r="O20" s="20">
        <v>-1.4100000000000001E-2</v>
      </c>
      <c r="P20" s="20">
        <v>-1.5000000000000001E-2</v>
      </c>
      <c r="Q20" s="20">
        <v>-1.43E-2</v>
      </c>
      <c r="R20" s="20">
        <v>-1.2100000000000001E-2</v>
      </c>
      <c r="S20" s="20">
        <v>-8.0000000000000002E-3</v>
      </c>
      <c r="T20" s="20">
        <v>-2.2000000000000001E-3</v>
      </c>
      <c r="U20" s="20">
        <v>4.7000000000000002E-3</v>
      </c>
      <c r="V20" s="20">
        <v>1.2100000000000001E-2</v>
      </c>
      <c r="W20" s="20">
        <v>1.9300000000000001E-2</v>
      </c>
      <c r="X20" s="20">
        <v>2.5500000000000002E-2</v>
      </c>
      <c r="Y20" s="20">
        <v>3.0200000000000001E-2</v>
      </c>
      <c r="Z20" s="20">
        <v>3.3100000000000004E-2</v>
      </c>
      <c r="AA20" s="20">
        <v>3.39E-2</v>
      </c>
      <c r="AB20" s="20">
        <v>3.3000000000000002E-2</v>
      </c>
      <c r="AC20" s="20">
        <v>3.0700000000000002E-2</v>
      </c>
      <c r="AD20" s="20">
        <v>2.7E-2</v>
      </c>
      <c r="AE20" s="20">
        <v>2.1899999999999999E-2</v>
      </c>
      <c r="AF20" s="20">
        <v>1.52E-2</v>
      </c>
      <c r="AG20" s="20">
        <v>6.6E-3</v>
      </c>
      <c r="AH20" s="20">
        <v>-3.5000000000000001E-3</v>
      </c>
      <c r="AI20" s="20">
        <v>-1.4500000000000001E-2</v>
      </c>
      <c r="AJ20" s="20">
        <v>-2.46E-2</v>
      </c>
      <c r="AK20" s="20">
        <v>-3.2199999999999999E-2</v>
      </c>
      <c r="AL20" s="20">
        <v>-3.6400000000000002E-2</v>
      </c>
      <c r="AM20" s="20">
        <v>-3.6700000000000003E-2</v>
      </c>
      <c r="AN20" s="20">
        <v>-3.3300000000000003E-2</v>
      </c>
      <c r="AO20" s="20">
        <v>-2.6500000000000003E-2</v>
      </c>
      <c r="AP20" s="20">
        <v>-1.67E-2</v>
      </c>
      <c r="AQ20" s="20">
        <v>-4.0000000000000001E-3</v>
      </c>
      <c r="AR20" s="20">
        <v>1.1000000000000001E-2</v>
      </c>
      <c r="AS20" s="20">
        <v>2.7200000000000002E-2</v>
      </c>
      <c r="AT20" s="20">
        <v>4.2100000000000005E-2</v>
      </c>
      <c r="AU20" s="20">
        <v>5.2700000000000004E-2</v>
      </c>
      <c r="AV20" s="20">
        <v>5.6400000000000006E-2</v>
      </c>
      <c r="AW20" s="20">
        <v>5.28E-2</v>
      </c>
      <c r="AX20" s="20">
        <v>4.3900000000000002E-2</v>
      </c>
      <c r="AY20" s="20">
        <v>3.3100000000000004E-2</v>
      </c>
      <c r="AZ20" s="20">
        <v>2.3400000000000001E-2</v>
      </c>
      <c r="BA20" s="20">
        <v>1.67E-2</v>
      </c>
      <c r="BB20" s="20">
        <v>1.3100000000000001E-2</v>
      </c>
      <c r="BC20" s="20">
        <v>1.2200000000000001E-2</v>
      </c>
      <c r="BD20" s="20">
        <v>1.29E-2</v>
      </c>
      <c r="BE20" s="20">
        <v>1.4200000000000001E-2</v>
      </c>
      <c r="BF20" s="20">
        <v>1.54E-2</v>
      </c>
      <c r="BG20" s="20">
        <v>1.5700000000000002E-2</v>
      </c>
      <c r="BH20" s="20">
        <v>1.4200000000000001E-2</v>
      </c>
      <c r="BI20" s="20">
        <v>1.09E-2</v>
      </c>
      <c r="BJ20" s="20">
        <v>5.7000000000000002E-3</v>
      </c>
      <c r="BK20" s="20">
        <v>-8.0000000000000004E-4</v>
      </c>
      <c r="BL20" s="20">
        <v>-2E-3</v>
      </c>
      <c r="BM20" s="20">
        <v>-2.5000000000000001E-3</v>
      </c>
      <c r="BN20" s="20">
        <v>-2.3E-3</v>
      </c>
      <c r="BO20" s="20">
        <v>-1.4E-3</v>
      </c>
      <c r="BP20" s="20">
        <v>-1E-4</v>
      </c>
      <c r="BQ20" s="20">
        <v>1.6999999999999999E-3</v>
      </c>
      <c r="BR20" s="20">
        <v>3.5999999999999999E-3</v>
      </c>
      <c r="BS20" s="20">
        <v>5.5999999999999999E-3</v>
      </c>
      <c r="BT20" s="20">
        <v>7.3000000000000001E-3</v>
      </c>
      <c r="BU20" s="20">
        <v>8.6999999999999994E-3</v>
      </c>
      <c r="BV20" s="20">
        <v>9.7000000000000003E-3</v>
      </c>
      <c r="BW20" s="20">
        <v>1.0500000000000001E-2</v>
      </c>
      <c r="BX20" s="20">
        <v>1.09E-2</v>
      </c>
      <c r="BY20" s="20">
        <v>1.12E-2</v>
      </c>
      <c r="BZ20" s="20">
        <v>1.12E-2</v>
      </c>
      <c r="CA20" s="20">
        <v>1.0999999999999999E-2</v>
      </c>
      <c r="CB20" s="20">
        <v>1.0699999999999999E-2</v>
      </c>
      <c r="CC20" s="20">
        <v>1.03E-2</v>
      </c>
      <c r="CD20" s="20">
        <v>1.01E-2</v>
      </c>
      <c r="CE20" s="20">
        <v>0.01</v>
      </c>
    </row>
    <row r="21" spans="1:83" x14ac:dyDescent="0.25">
      <c r="A21" s="19">
        <v>38</v>
      </c>
      <c r="B21" s="20">
        <v>3.7400000000000003E-2</v>
      </c>
      <c r="C21" s="20">
        <v>3.3399999999999999E-2</v>
      </c>
      <c r="D21" s="20">
        <v>2.92E-2</v>
      </c>
      <c r="E21" s="20">
        <v>2.46E-2</v>
      </c>
      <c r="F21" s="20">
        <v>1.9700000000000002E-2</v>
      </c>
      <c r="G21" s="20">
        <v>1.4700000000000001E-2</v>
      </c>
      <c r="H21" s="20">
        <v>9.9000000000000008E-3</v>
      </c>
      <c r="I21" s="20">
        <v>5.7000000000000002E-3</v>
      </c>
      <c r="J21" s="20">
        <v>1.8000000000000002E-3</v>
      </c>
      <c r="K21" s="20">
        <v>-1.9E-3</v>
      </c>
      <c r="L21" s="20">
        <v>-5.4000000000000003E-3</v>
      </c>
      <c r="M21" s="20">
        <v>-8.7000000000000011E-3</v>
      </c>
      <c r="N21" s="20">
        <v>-1.14E-2</v>
      </c>
      <c r="O21" s="20">
        <v>-1.3300000000000001E-2</v>
      </c>
      <c r="P21" s="20">
        <v>-1.4100000000000001E-2</v>
      </c>
      <c r="Q21" s="20">
        <v>-1.3600000000000001E-2</v>
      </c>
      <c r="R21" s="20">
        <v>-1.1300000000000001E-2</v>
      </c>
      <c r="S21" s="20">
        <v>-7.3000000000000001E-3</v>
      </c>
      <c r="T21" s="20">
        <v>-1.5E-3</v>
      </c>
      <c r="U21" s="20">
        <v>5.4000000000000003E-3</v>
      </c>
      <c r="V21" s="20">
        <v>1.2700000000000001E-2</v>
      </c>
      <c r="W21" s="20">
        <v>1.9800000000000002E-2</v>
      </c>
      <c r="X21" s="20">
        <v>2.5900000000000003E-2</v>
      </c>
      <c r="Y21" s="20">
        <v>3.0600000000000002E-2</v>
      </c>
      <c r="Z21" s="20">
        <v>3.3500000000000002E-2</v>
      </c>
      <c r="AA21" s="20">
        <v>3.4599999999999999E-2</v>
      </c>
      <c r="AB21" s="20">
        <v>3.4099999999999998E-2</v>
      </c>
      <c r="AC21" s="20">
        <v>3.2199999999999999E-2</v>
      </c>
      <c r="AD21" s="20">
        <v>2.9000000000000001E-2</v>
      </c>
      <c r="AE21" s="20">
        <v>2.4300000000000002E-2</v>
      </c>
      <c r="AF21" s="20">
        <v>1.8000000000000002E-2</v>
      </c>
      <c r="AG21" s="20">
        <v>9.9000000000000008E-3</v>
      </c>
      <c r="AH21" s="20">
        <v>1E-4</v>
      </c>
      <c r="AI21" s="20">
        <v>-1.0500000000000001E-2</v>
      </c>
      <c r="AJ21" s="20">
        <v>-2.0400000000000001E-2</v>
      </c>
      <c r="AK21" s="20">
        <v>-2.8200000000000003E-2</v>
      </c>
      <c r="AL21" s="20">
        <v>-3.2899999999999999E-2</v>
      </c>
      <c r="AM21" s="20">
        <v>-3.4099999999999998E-2</v>
      </c>
      <c r="AN21" s="20">
        <v>-3.1800000000000002E-2</v>
      </c>
      <c r="AO21" s="20">
        <v>-2.63E-2</v>
      </c>
      <c r="AP21" s="20">
        <v>-1.77E-2</v>
      </c>
      <c r="AQ21" s="20">
        <v>-6.1000000000000004E-3</v>
      </c>
      <c r="AR21" s="20">
        <v>7.9000000000000008E-3</v>
      </c>
      <c r="AS21" s="20">
        <v>2.3300000000000001E-2</v>
      </c>
      <c r="AT21" s="20">
        <v>3.7600000000000001E-2</v>
      </c>
      <c r="AU21" s="20">
        <v>4.7900000000000005E-2</v>
      </c>
      <c r="AV21" s="20">
        <v>5.1700000000000003E-2</v>
      </c>
      <c r="AW21" s="20">
        <v>4.8500000000000001E-2</v>
      </c>
      <c r="AX21" s="20">
        <v>4.0500000000000001E-2</v>
      </c>
      <c r="AY21" s="20">
        <v>3.0700000000000002E-2</v>
      </c>
      <c r="AZ21" s="20">
        <v>2.2100000000000002E-2</v>
      </c>
      <c r="BA21" s="20">
        <v>1.6400000000000001E-2</v>
      </c>
      <c r="BB21" s="20">
        <v>1.3800000000000002E-2</v>
      </c>
      <c r="BC21" s="20">
        <v>1.3800000000000002E-2</v>
      </c>
      <c r="BD21" s="20">
        <v>1.52E-2</v>
      </c>
      <c r="BE21" s="20">
        <v>1.7100000000000001E-2</v>
      </c>
      <c r="BF21" s="20">
        <v>1.8800000000000001E-2</v>
      </c>
      <c r="BG21" s="20">
        <v>1.9200000000000002E-2</v>
      </c>
      <c r="BH21" s="20">
        <v>1.78E-2</v>
      </c>
      <c r="BI21" s="20">
        <v>1.4400000000000001E-2</v>
      </c>
      <c r="BJ21" s="20">
        <v>9.0000000000000011E-3</v>
      </c>
      <c r="BK21" s="20">
        <v>2.3E-3</v>
      </c>
      <c r="BL21" s="20">
        <v>8.9999999999999998E-4</v>
      </c>
      <c r="BM21" s="20">
        <v>0</v>
      </c>
      <c r="BN21" s="20">
        <v>-4.0000000000000002E-4</v>
      </c>
      <c r="BO21" s="20">
        <v>-2.0000000000000001E-4</v>
      </c>
      <c r="BP21" s="20">
        <v>5.9999999999999995E-4</v>
      </c>
      <c r="BQ21" s="20">
        <v>1.8E-3</v>
      </c>
      <c r="BR21" s="20">
        <v>3.3E-3</v>
      </c>
      <c r="BS21" s="20">
        <v>4.8999999999999998E-3</v>
      </c>
      <c r="BT21" s="20">
        <v>6.4000000000000003E-3</v>
      </c>
      <c r="BU21" s="20">
        <v>7.7999999999999996E-3</v>
      </c>
      <c r="BV21" s="20">
        <v>8.8999999999999999E-3</v>
      </c>
      <c r="BW21" s="20">
        <v>9.7000000000000003E-3</v>
      </c>
      <c r="BX21" s="20">
        <v>1.04E-2</v>
      </c>
      <c r="BY21" s="20">
        <v>1.0699999999999999E-2</v>
      </c>
      <c r="BZ21" s="20">
        <v>1.0800000000000001E-2</v>
      </c>
      <c r="CA21" s="20">
        <v>1.0800000000000001E-2</v>
      </c>
      <c r="CB21" s="20">
        <v>1.06E-2</v>
      </c>
      <c r="CC21" s="20">
        <v>1.03E-2</v>
      </c>
      <c r="CD21" s="20">
        <v>1.01E-2</v>
      </c>
      <c r="CE21" s="20">
        <v>0.01</v>
      </c>
    </row>
    <row r="22" spans="1:83" x14ac:dyDescent="0.25">
      <c r="A22" s="19">
        <v>39</v>
      </c>
      <c r="B22" s="20">
        <v>3.5700000000000003E-2</v>
      </c>
      <c r="C22" s="20">
        <v>3.2199999999999999E-2</v>
      </c>
      <c r="D22" s="20">
        <v>2.8400000000000002E-2</v>
      </c>
      <c r="E22" s="20">
        <v>2.4200000000000003E-2</v>
      </c>
      <c r="F22" s="20">
        <v>1.95E-2</v>
      </c>
      <c r="G22" s="20">
        <v>1.4700000000000001E-2</v>
      </c>
      <c r="H22" s="20">
        <v>1.0200000000000001E-2</v>
      </c>
      <c r="I22" s="20">
        <v>6.1000000000000004E-3</v>
      </c>
      <c r="J22" s="20">
        <v>2.3E-3</v>
      </c>
      <c r="K22" s="20">
        <v>-1.2000000000000001E-3</v>
      </c>
      <c r="L22" s="20">
        <v>-4.5999999999999999E-3</v>
      </c>
      <c r="M22" s="20">
        <v>-7.8000000000000005E-3</v>
      </c>
      <c r="N22" s="20">
        <v>-1.0500000000000001E-2</v>
      </c>
      <c r="O22" s="20">
        <v>-1.2400000000000001E-2</v>
      </c>
      <c r="P22" s="20">
        <v>-1.32E-2</v>
      </c>
      <c r="Q22" s="20">
        <v>-1.2700000000000001E-2</v>
      </c>
      <c r="R22" s="20">
        <v>-1.0500000000000001E-2</v>
      </c>
      <c r="S22" s="20">
        <v>-6.6E-3</v>
      </c>
      <c r="T22" s="20">
        <v>-9.0000000000000008E-4</v>
      </c>
      <c r="U22" s="20">
        <v>5.8999999999999999E-3</v>
      </c>
      <c r="V22" s="20">
        <v>1.32E-2</v>
      </c>
      <c r="W22" s="20">
        <v>2.01E-2</v>
      </c>
      <c r="X22" s="20">
        <v>2.6100000000000002E-2</v>
      </c>
      <c r="Y22" s="20">
        <v>3.0700000000000002E-2</v>
      </c>
      <c r="Z22" s="20">
        <v>3.3600000000000005E-2</v>
      </c>
      <c r="AA22" s="20">
        <v>3.49E-2</v>
      </c>
      <c r="AB22" s="20">
        <v>3.4800000000000005E-2</v>
      </c>
      <c r="AC22" s="20">
        <v>3.3399999999999999E-2</v>
      </c>
      <c r="AD22" s="20">
        <v>3.0600000000000002E-2</v>
      </c>
      <c r="AE22" s="20">
        <v>2.6500000000000003E-2</v>
      </c>
      <c r="AF22" s="20">
        <v>2.07E-2</v>
      </c>
      <c r="AG22" s="20">
        <v>1.3100000000000001E-2</v>
      </c>
      <c r="AH22" s="20">
        <v>3.9000000000000003E-3</v>
      </c>
      <c r="AI22" s="20">
        <v>-6.1000000000000004E-3</v>
      </c>
      <c r="AJ22" s="20">
        <v>-1.55E-2</v>
      </c>
      <c r="AK22" s="20">
        <v>-2.3200000000000002E-2</v>
      </c>
      <c r="AL22" s="20">
        <v>-2.8300000000000002E-2</v>
      </c>
      <c r="AM22" s="20">
        <v>-3.04E-2</v>
      </c>
      <c r="AN22" s="20">
        <v>-2.9300000000000003E-2</v>
      </c>
      <c r="AO22" s="20">
        <v>-2.52E-2</v>
      </c>
      <c r="AP22" s="20">
        <v>-1.8100000000000002E-2</v>
      </c>
      <c r="AQ22" s="20">
        <v>-8.0000000000000002E-3</v>
      </c>
      <c r="AR22" s="20">
        <v>4.8999999999999998E-3</v>
      </c>
      <c r="AS22" s="20">
        <v>1.9300000000000001E-2</v>
      </c>
      <c r="AT22" s="20">
        <v>3.2899999999999999E-2</v>
      </c>
      <c r="AU22" s="20">
        <v>4.2800000000000005E-2</v>
      </c>
      <c r="AV22" s="20">
        <v>4.65E-2</v>
      </c>
      <c r="AW22" s="20">
        <v>4.3799999999999999E-2</v>
      </c>
      <c r="AX22" s="20">
        <v>3.6700000000000003E-2</v>
      </c>
      <c r="AY22" s="20">
        <v>2.7900000000000001E-2</v>
      </c>
      <c r="AZ22" s="20">
        <v>2.0300000000000002E-2</v>
      </c>
      <c r="BA22" s="20">
        <v>1.55E-2</v>
      </c>
      <c r="BB22" s="20">
        <v>1.3900000000000001E-2</v>
      </c>
      <c r="BC22" s="20">
        <v>1.46E-2</v>
      </c>
      <c r="BD22" s="20">
        <v>1.6800000000000002E-2</v>
      </c>
      <c r="BE22" s="20">
        <v>1.9400000000000001E-2</v>
      </c>
      <c r="BF22" s="20">
        <v>2.1500000000000002E-2</v>
      </c>
      <c r="BG22" s="20">
        <v>2.23E-2</v>
      </c>
      <c r="BH22" s="20">
        <v>2.1100000000000001E-2</v>
      </c>
      <c r="BI22" s="20">
        <v>1.78E-2</v>
      </c>
      <c r="BJ22" s="20">
        <v>1.2400000000000001E-2</v>
      </c>
      <c r="BK22" s="20">
        <v>5.5999999999999999E-3</v>
      </c>
      <c r="BL22" s="20">
        <v>4.0000000000000001E-3</v>
      </c>
      <c r="BM22" s="20">
        <v>2.8E-3</v>
      </c>
      <c r="BN22" s="20">
        <v>1.9E-3</v>
      </c>
      <c r="BO22" s="20">
        <v>1.6000000000000001E-3</v>
      </c>
      <c r="BP22" s="20">
        <v>1.6999999999999999E-3</v>
      </c>
      <c r="BQ22" s="20">
        <v>2.3E-3</v>
      </c>
      <c r="BR22" s="20">
        <v>3.3E-3</v>
      </c>
      <c r="BS22" s="20">
        <v>4.4999999999999997E-3</v>
      </c>
      <c r="BT22" s="20">
        <v>5.7999999999999996E-3</v>
      </c>
      <c r="BU22" s="20">
        <v>7.0000000000000001E-3</v>
      </c>
      <c r="BV22" s="20">
        <v>8.0999999999999996E-3</v>
      </c>
      <c r="BW22" s="20">
        <v>9.1000000000000004E-3</v>
      </c>
      <c r="BX22" s="20">
        <v>9.7999999999999997E-3</v>
      </c>
      <c r="BY22" s="20">
        <v>1.03E-2</v>
      </c>
      <c r="BZ22" s="20">
        <v>1.0500000000000001E-2</v>
      </c>
      <c r="CA22" s="20">
        <v>1.06E-2</v>
      </c>
      <c r="CB22" s="20">
        <v>1.04E-2</v>
      </c>
      <c r="CC22" s="20">
        <v>1.03E-2</v>
      </c>
      <c r="CD22" s="20">
        <v>1.01E-2</v>
      </c>
      <c r="CE22" s="20">
        <v>0.01</v>
      </c>
    </row>
    <row r="23" spans="1:83" x14ac:dyDescent="0.25">
      <c r="A23" s="19">
        <v>40</v>
      </c>
      <c r="B23" s="20">
        <v>3.39E-2</v>
      </c>
      <c r="C23" s="20">
        <v>3.0700000000000002E-2</v>
      </c>
      <c r="D23" s="20">
        <v>2.7400000000000001E-2</v>
      </c>
      <c r="E23" s="20">
        <v>2.35E-2</v>
      </c>
      <c r="F23" s="20">
        <v>1.9200000000000002E-2</v>
      </c>
      <c r="G23" s="20">
        <v>1.4700000000000001E-2</v>
      </c>
      <c r="H23" s="20">
        <v>1.0400000000000001E-2</v>
      </c>
      <c r="I23" s="20">
        <v>6.6E-3</v>
      </c>
      <c r="J23" s="20">
        <v>3.0000000000000001E-3</v>
      </c>
      <c r="K23" s="20">
        <v>-5.0000000000000001E-4</v>
      </c>
      <c r="L23" s="20">
        <v>-3.7000000000000002E-3</v>
      </c>
      <c r="M23" s="20">
        <v>-6.8000000000000005E-3</v>
      </c>
      <c r="N23" s="20">
        <v>-9.4999999999999998E-3</v>
      </c>
      <c r="O23" s="20">
        <v>-1.14E-2</v>
      </c>
      <c r="P23" s="20">
        <v>-1.23E-2</v>
      </c>
      <c r="Q23" s="20">
        <v>-1.18E-2</v>
      </c>
      <c r="R23" s="20">
        <v>-9.7000000000000003E-3</v>
      </c>
      <c r="S23" s="20">
        <v>-5.8999999999999999E-3</v>
      </c>
      <c r="T23" s="20">
        <v>-4.0000000000000002E-4</v>
      </c>
      <c r="U23" s="20">
        <v>6.3E-3</v>
      </c>
      <c r="V23" s="20">
        <v>1.34E-2</v>
      </c>
      <c r="W23" s="20">
        <v>2.0200000000000003E-2</v>
      </c>
      <c r="X23" s="20">
        <v>2.6000000000000002E-2</v>
      </c>
      <c r="Y23" s="20">
        <v>3.0500000000000003E-2</v>
      </c>
      <c r="Z23" s="20">
        <v>3.3500000000000002E-2</v>
      </c>
      <c r="AA23" s="20">
        <v>3.5000000000000003E-2</v>
      </c>
      <c r="AB23" s="20">
        <v>3.5200000000000002E-2</v>
      </c>
      <c r="AC23" s="20">
        <v>3.4200000000000001E-2</v>
      </c>
      <c r="AD23" s="20">
        <v>3.1900000000000005E-2</v>
      </c>
      <c r="AE23" s="20">
        <v>2.8200000000000003E-2</v>
      </c>
      <c r="AF23" s="20">
        <v>2.3E-2</v>
      </c>
      <c r="AG23" s="20">
        <v>1.61E-2</v>
      </c>
      <c r="AH23" s="20">
        <v>7.7000000000000002E-3</v>
      </c>
      <c r="AI23" s="20">
        <v>-1.5E-3</v>
      </c>
      <c r="AJ23" s="20">
        <v>-1.03E-2</v>
      </c>
      <c r="AK23" s="20">
        <v>-1.77E-2</v>
      </c>
      <c r="AL23" s="20">
        <v>-2.3E-2</v>
      </c>
      <c r="AM23" s="20">
        <v>-2.5900000000000003E-2</v>
      </c>
      <c r="AN23" s="20">
        <v>-2.6000000000000002E-2</v>
      </c>
      <c r="AO23" s="20">
        <v>-2.3400000000000001E-2</v>
      </c>
      <c r="AP23" s="20">
        <v>-1.78E-2</v>
      </c>
      <c r="AQ23" s="20">
        <v>-9.1999999999999998E-3</v>
      </c>
      <c r="AR23" s="20">
        <v>2.3E-3</v>
      </c>
      <c r="AS23" s="20">
        <v>1.55E-2</v>
      </c>
      <c r="AT23" s="20">
        <v>2.8200000000000003E-2</v>
      </c>
      <c r="AU23" s="20">
        <v>3.7499999999999999E-2</v>
      </c>
      <c r="AV23" s="20">
        <v>4.1200000000000001E-2</v>
      </c>
      <c r="AW23" s="20">
        <v>3.8900000000000004E-2</v>
      </c>
      <c r="AX23" s="20">
        <v>3.2500000000000001E-2</v>
      </c>
      <c r="AY23" s="20">
        <v>2.4800000000000003E-2</v>
      </c>
      <c r="AZ23" s="20">
        <v>1.8100000000000002E-2</v>
      </c>
      <c r="BA23" s="20">
        <v>1.4200000000000001E-2</v>
      </c>
      <c r="BB23" s="20">
        <v>1.3300000000000001E-2</v>
      </c>
      <c r="BC23" s="20">
        <v>1.49E-2</v>
      </c>
      <c r="BD23" s="20">
        <v>1.77E-2</v>
      </c>
      <c r="BE23" s="20">
        <v>2.1000000000000001E-2</v>
      </c>
      <c r="BF23" s="20">
        <v>2.3599999999999999E-2</v>
      </c>
      <c r="BG23" s="20">
        <v>2.4800000000000003E-2</v>
      </c>
      <c r="BH23" s="20">
        <v>2.3900000000000001E-2</v>
      </c>
      <c r="BI23" s="20">
        <v>2.0800000000000003E-2</v>
      </c>
      <c r="BJ23" s="20">
        <v>1.5600000000000001E-2</v>
      </c>
      <c r="BK23" s="20">
        <v>9.0000000000000011E-3</v>
      </c>
      <c r="BL23" s="20">
        <v>7.3000000000000001E-3</v>
      </c>
      <c r="BM23" s="20">
        <v>5.7999999999999996E-3</v>
      </c>
      <c r="BN23" s="20">
        <v>4.4999999999999997E-3</v>
      </c>
      <c r="BO23" s="20">
        <v>3.5999999999999999E-3</v>
      </c>
      <c r="BP23" s="20">
        <v>3.0999999999999999E-3</v>
      </c>
      <c r="BQ23" s="20">
        <v>3.0999999999999999E-3</v>
      </c>
      <c r="BR23" s="20">
        <v>3.5000000000000001E-3</v>
      </c>
      <c r="BS23" s="20">
        <v>4.3E-3</v>
      </c>
      <c r="BT23" s="20">
        <v>5.3E-3</v>
      </c>
      <c r="BU23" s="20">
        <v>6.4000000000000003E-3</v>
      </c>
      <c r="BV23" s="20">
        <v>7.4999999999999997E-3</v>
      </c>
      <c r="BW23" s="20">
        <v>8.3999999999999995E-3</v>
      </c>
      <c r="BX23" s="20">
        <v>9.1999999999999998E-3</v>
      </c>
      <c r="BY23" s="20">
        <v>9.7999999999999997E-3</v>
      </c>
      <c r="BZ23" s="20">
        <v>1.0200000000000001E-2</v>
      </c>
      <c r="CA23" s="20">
        <v>1.03E-2</v>
      </c>
      <c r="CB23" s="20">
        <v>1.03E-2</v>
      </c>
      <c r="CC23" s="20">
        <v>1.0200000000000001E-2</v>
      </c>
      <c r="CD23" s="20">
        <v>1.01E-2</v>
      </c>
      <c r="CE23" s="20">
        <v>0.01</v>
      </c>
    </row>
    <row r="24" spans="1:83" x14ac:dyDescent="0.25">
      <c r="A24" s="19">
        <v>41</v>
      </c>
      <c r="B24" s="20">
        <v>3.2000000000000001E-2</v>
      </c>
      <c r="C24" s="20">
        <v>2.92E-2</v>
      </c>
      <c r="D24" s="20">
        <v>2.6200000000000001E-2</v>
      </c>
      <c r="E24" s="20">
        <v>2.2800000000000001E-2</v>
      </c>
      <c r="F24" s="20">
        <v>1.8800000000000001E-2</v>
      </c>
      <c r="G24" s="20">
        <v>1.4700000000000001E-2</v>
      </c>
      <c r="H24" s="20">
        <v>1.06E-2</v>
      </c>
      <c r="I24" s="20">
        <v>7.0000000000000001E-3</v>
      </c>
      <c r="J24" s="20">
        <v>3.5000000000000001E-3</v>
      </c>
      <c r="K24" s="20">
        <v>3.0000000000000003E-4</v>
      </c>
      <c r="L24" s="20">
        <v>-2.9000000000000002E-3</v>
      </c>
      <c r="M24" s="20">
        <v>-5.8000000000000005E-3</v>
      </c>
      <c r="N24" s="20">
        <v>-8.4000000000000012E-3</v>
      </c>
      <c r="O24" s="20">
        <v>-1.03E-2</v>
      </c>
      <c r="P24" s="20">
        <v>-1.12E-2</v>
      </c>
      <c r="Q24" s="20">
        <v>-1.0800000000000001E-2</v>
      </c>
      <c r="R24" s="20">
        <v>-8.8000000000000005E-3</v>
      </c>
      <c r="S24" s="20">
        <v>-5.2000000000000006E-3</v>
      </c>
      <c r="T24" s="20">
        <v>1E-4</v>
      </c>
      <c r="U24" s="20">
        <v>6.6E-3</v>
      </c>
      <c r="V24" s="20">
        <v>1.35E-2</v>
      </c>
      <c r="W24" s="20">
        <v>0.02</v>
      </c>
      <c r="X24" s="20">
        <v>2.58E-2</v>
      </c>
      <c r="Y24" s="20">
        <v>3.0200000000000001E-2</v>
      </c>
      <c r="Z24" s="20">
        <v>3.3300000000000003E-2</v>
      </c>
      <c r="AA24" s="20">
        <v>3.5000000000000003E-2</v>
      </c>
      <c r="AB24" s="20">
        <v>3.5400000000000001E-2</v>
      </c>
      <c r="AC24" s="20">
        <v>3.4599999999999999E-2</v>
      </c>
      <c r="AD24" s="20">
        <v>3.27E-2</v>
      </c>
      <c r="AE24" s="20">
        <v>2.9500000000000002E-2</v>
      </c>
      <c r="AF24" s="20">
        <v>2.4900000000000002E-2</v>
      </c>
      <c r="AG24" s="20">
        <v>1.8800000000000001E-2</v>
      </c>
      <c r="AH24" s="20">
        <v>1.1300000000000001E-2</v>
      </c>
      <c r="AI24" s="20">
        <v>3.1000000000000003E-3</v>
      </c>
      <c r="AJ24" s="20">
        <v>-5.0000000000000001E-3</v>
      </c>
      <c r="AK24" s="20">
        <v>-1.2E-2</v>
      </c>
      <c r="AL24" s="20">
        <v>-1.7400000000000002E-2</v>
      </c>
      <c r="AM24" s="20">
        <v>-2.0900000000000002E-2</v>
      </c>
      <c r="AN24" s="20">
        <v>-2.2100000000000002E-2</v>
      </c>
      <c r="AO24" s="20">
        <v>-2.0800000000000003E-2</v>
      </c>
      <c r="AP24" s="20">
        <v>-1.67E-2</v>
      </c>
      <c r="AQ24" s="20">
        <v>-9.7000000000000003E-3</v>
      </c>
      <c r="AR24" s="20">
        <v>4.0000000000000002E-4</v>
      </c>
      <c r="AS24" s="20">
        <v>1.2200000000000001E-2</v>
      </c>
      <c r="AT24" s="20">
        <v>2.3700000000000002E-2</v>
      </c>
      <c r="AU24" s="20">
        <v>3.2300000000000002E-2</v>
      </c>
      <c r="AV24" s="20">
        <v>3.5700000000000003E-2</v>
      </c>
      <c r="AW24" s="20">
        <v>3.3800000000000004E-2</v>
      </c>
      <c r="AX24" s="20">
        <v>2.8200000000000003E-2</v>
      </c>
      <c r="AY24" s="20">
        <v>2.1400000000000002E-2</v>
      </c>
      <c r="AZ24" s="20">
        <v>1.5700000000000002E-2</v>
      </c>
      <c r="BA24" s="20">
        <v>1.26E-2</v>
      </c>
      <c r="BB24" s="20">
        <v>1.2400000000000001E-2</v>
      </c>
      <c r="BC24" s="20">
        <v>1.46E-2</v>
      </c>
      <c r="BD24" s="20">
        <v>1.8000000000000002E-2</v>
      </c>
      <c r="BE24" s="20">
        <v>2.18E-2</v>
      </c>
      <c r="BF24" s="20">
        <v>2.5000000000000001E-2</v>
      </c>
      <c r="BG24" s="20">
        <v>2.6500000000000003E-2</v>
      </c>
      <c r="BH24" s="20">
        <v>2.6000000000000002E-2</v>
      </c>
      <c r="BI24" s="20">
        <v>2.3200000000000002E-2</v>
      </c>
      <c r="BJ24" s="20">
        <v>1.83E-2</v>
      </c>
      <c r="BK24" s="20">
        <v>1.2100000000000001E-2</v>
      </c>
      <c r="BL24" s="20">
        <v>1.0500000000000001E-2</v>
      </c>
      <c r="BM24" s="20">
        <v>8.8000000000000005E-3</v>
      </c>
      <c r="BN24" s="20">
        <v>7.1999999999999998E-3</v>
      </c>
      <c r="BO24" s="20">
        <v>5.7999999999999996E-3</v>
      </c>
      <c r="BP24" s="20">
        <v>4.7999999999999996E-3</v>
      </c>
      <c r="BQ24" s="20">
        <v>4.1999999999999997E-3</v>
      </c>
      <c r="BR24" s="20">
        <v>4.1000000000000003E-3</v>
      </c>
      <c r="BS24" s="20">
        <v>4.4000000000000003E-3</v>
      </c>
      <c r="BT24" s="20">
        <v>5.0000000000000001E-3</v>
      </c>
      <c r="BU24" s="20">
        <v>5.8999999999999999E-3</v>
      </c>
      <c r="BV24" s="20">
        <v>6.8999999999999999E-3</v>
      </c>
      <c r="BW24" s="20">
        <v>7.9000000000000008E-3</v>
      </c>
      <c r="BX24" s="20">
        <v>8.6999999999999994E-3</v>
      </c>
      <c r="BY24" s="20">
        <v>9.4000000000000004E-3</v>
      </c>
      <c r="BZ24" s="20">
        <v>9.9000000000000008E-3</v>
      </c>
      <c r="CA24" s="20">
        <v>1.01E-2</v>
      </c>
      <c r="CB24" s="20">
        <v>1.0200000000000001E-2</v>
      </c>
      <c r="CC24" s="20">
        <v>1.0200000000000001E-2</v>
      </c>
      <c r="CD24" s="20">
        <v>1.01E-2</v>
      </c>
      <c r="CE24" s="20">
        <v>0.01</v>
      </c>
    </row>
    <row r="25" spans="1:83" x14ac:dyDescent="0.25">
      <c r="A25" s="19">
        <v>42</v>
      </c>
      <c r="B25" s="20">
        <v>3.0200000000000001E-2</v>
      </c>
      <c r="C25" s="20">
        <v>2.7700000000000002E-2</v>
      </c>
      <c r="D25" s="20">
        <v>2.5000000000000001E-2</v>
      </c>
      <c r="E25" s="20">
        <v>2.1899999999999999E-2</v>
      </c>
      <c r="F25" s="20">
        <v>1.83E-2</v>
      </c>
      <c r="G25" s="20">
        <v>1.4400000000000001E-2</v>
      </c>
      <c r="H25" s="20">
        <v>1.0700000000000001E-2</v>
      </c>
      <c r="I25" s="20">
        <v>7.2000000000000007E-3</v>
      </c>
      <c r="J25" s="20">
        <v>4.0000000000000001E-3</v>
      </c>
      <c r="K25" s="20">
        <v>9.0000000000000008E-4</v>
      </c>
      <c r="L25" s="20">
        <v>-2.1000000000000003E-3</v>
      </c>
      <c r="M25" s="20">
        <v>-4.8999999999999998E-3</v>
      </c>
      <c r="N25" s="20">
        <v>-7.3000000000000001E-3</v>
      </c>
      <c r="O25" s="20">
        <v>-9.1000000000000004E-3</v>
      </c>
      <c r="P25" s="20">
        <v>-0.01</v>
      </c>
      <c r="Q25" s="20">
        <v>-9.6000000000000009E-3</v>
      </c>
      <c r="R25" s="20">
        <v>-7.8000000000000005E-3</v>
      </c>
      <c r="S25" s="20">
        <v>-4.4000000000000003E-3</v>
      </c>
      <c r="T25" s="20">
        <v>6.0000000000000006E-4</v>
      </c>
      <c r="U25" s="20">
        <v>6.8000000000000005E-3</v>
      </c>
      <c r="V25" s="20">
        <v>1.34E-2</v>
      </c>
      <c r="W25" s="20">
        <v>1.9700000000000002E-2</v>
      </c>
      <c r="X25" s="20">
        <v>2.53E-2</v>
      </c>
      <c r="Y25" s="20">
        <v>2.98E-2</v>
      </c>
      <c r="Z25" s="20">
        <v>3.2899999999999999E-2</v>
      </c>
      <c r="AA25" s="20">
        <v>3.4700000000000002E-2</v>
      </c>
      <c r="AB25" s="20">
        <v>3.5300000000000005E-2</v>
      </c>
      <c r="AC25" s="20">
        <v>3.4800000000000005E-2</v>
      </c>
      <c r="AD25" s="20">
        <v>3.3100000000000004E-2</v>
      </c>
      <c r="AE25" s="20">
        <v>3.04E-2</v>
      </c>
      <c r="AF25" s="20">
        <v>2.64E-2</v>
      </c>
      <c r="AG25" s="20">
        <v>2.1100000000000001E-2</v>
      </c>
      <c r="AH25" s="20">
        <v>1.46E-2</v>
      </c>
      <c r="AI25" s="20">
        <v>7.3000000000000001E-3</v>
      </c>
      <c r="AJ25" s="20">
        <v>1E-4</v>
      </c>
      <c r="AK25" s="20">
        <v>-6.4000000000000003E-3</v>
      </c>
      <c r="AL25" s="20">
        <v>-1.18E-2</v>
      </c>
      <c r="AM25" s="20">
        <v>-1.5700000000000002E-2</v>
      </c>
      <c r="AN25" s="20">
        <v>-1.77E-2</v>
      </c>
      <c r="AO25" s="20">
        <v>-1.7500000000000002E-2</v>
      </c>
      <c r="AP25" s="20">
        <v>-1.4800000000000001E-2</v>
      </c>
      <c r="AQ25" s="20">
        <v>-9.1999999999999998E-3</v>
      </c>
      <c r="AR25" s="20">
        <v>-6.9999999999999999E-4</v>
      </c>
      <c r="AS25" s="20">
        <v>9.6000000000000009E-3</v>
      </c>
      <c r="AT25" s="20">
        <v>1.9800000000000002E-2</v>
      </c>
      <c r="AU25" s="20">
        <v>2.7400000000000001E-2</v>
      </c>
      <c r="AV25" s="20">
        <v>3.04E-2</v>
      </c>
      <c r="AW25" s="20">
        <v>2.87E-2</v>
      </c>
      <c r="AX25" s="20">
        <v>2.3800000000000002E-2</v>
      </c>
      <c r="AY25" s="20">
        <v>1.7899999999999999E-2</v>
      </c>
      <c r="AZ25" s="20">
        <v>1.32E-2</v>
      </c>
      <c r="BA25" s="20">
        <v>1.0800000000000001E-2</v>
      </c>
      <c r="BB25" s="20">
        <v>1.1300000000000001E-2</v>
      </c>
      <c r="BC25" s="20">
        <v>1.3900000000000001E-2</v>
      </c>
      <c r="BD25" s="20">
        <v>1.78E-2</v>
      </c>
      <c r="BE25" s="20">
        <v>2.2000000000000002E-2</v>
      </c>
      <c r="BF25" s="20">
        <v>2.5500000000000002E-2</v>
      </c>
      <c r="BG25" s="20">
        <v>2.7400000000000001E-2</v>
      </c>
      <c r="BH25" s="20">
        <v>2.7200000000000002E-2</v>
      </c>
      <c r="BI25" s="20">
        <v>2.4900000000000002E-2</v>
      </c>
      <c r="BJ25" s="20">
        <v>2.0500000000000001E-2</v>
      </c>
      <c r="BK25" s="20">
        <v>1.49E-2</v>
      </c>
      <c r="BL25" s="20">
        <v>1.34E-2</v>
      </c>
      <c r="BM25" s="20">
        <v>1.17E-2</v>
      </c>
      <c r="BN25" s="20">
        <v>9.9000000000000008E-3</v>
      </c>
      <c r="BO25" s="20">
        <v>8.0999999999999996E-3</v>
      </c>
      <c r="BP25" s="20">
        <v>6.6E-3</v>
      </c>
      <c r="BQ25" s="20">
        <v>5.4999999999999997E-3</v>
      </c>
      <c r="BR25" s="20">
        <v>4.8999999999999998E-3</v>
      </c>
      <c r="BS25" s="20">
        <v>4.7000000000000002E-3</v>
      </c>
      <c r="BT25" s="20">
        <v>5.0000000000000001E-3</v>
      </c>
      <c r="BU25" s="20">
        <v>5.5999999999999999E-3</v>
      </c>
      <c r="BV25" s="20">
        <v>6.4999999999999997E-3</v>
      </c>
      <c r="BW25" s="20">
        <v>7.4000000000000003E-3</v>
      </c>
      <c r="BX25" s="20">
        <v>8.3000000000000001E-3</v>
      </c>
      <c r="BY25" s="20">
        <v>8.9999999999999993E-3</v>
      </c>
      <c r="BZ25" s="20">
        <v>9.5999999999999992E-3</v>
      </c>
      <c r="CA25" s="20">
        <v>9.9000000000000008E-3</v>
      </c>
      <c r="CB25" s="20">
        <v>1.01E-2</v>
      </c>
      <c r="CC25" s="20">
        <v>1.01E-2</v>
      </c>
      <c r="CD25" s="20">
        <v>0.01</v>
      </c>
      <c r="CE25" s="20">
        <v>0.01</v>
      </c>
    </row>
    <row r="26" spans="1:83" x14ac:dyDescent="0.25">
      <c r="A26" s="19">
        <v>43</v>
      </c>
      <c r="B26" s="20">
        <v>2.8500000000000001E-2</v>
      </c>
      <c r="C26" s="20">
        <v>2.6200000000000001E-2</v>
      </c>
      <c r="D26" s="20">
        <v>2.3800000000000002E-2</v>
      </c>
      <c r="E26" s="20">
        <v>2.1000000000000001E-2</v>
      </c>
      <c r="F26" s="20">
        <v>1.7600000000000001E-2</v>
      </c>
      <c r="G26" s="20">
        <v>1.4100000000000001E-2</v>
      </c>
      <c r="H26" s="20">
        <v>1.06E-2</v>
      </c>
      <c r="I26" s="20">
        <v>7.3000000000000001E-3</v>
      </c>
      <c r="J26" s="20">
        <v>4.3E-3</v>
      </c>
      <c r="K26" s="20">
        <v>1.4E-3</v>
      </c>
      <c r="L26" s="20">
        <v>-1.4E-3</v>
      </c>
      <c r="M26" s="20">
        <v>-4.0000000000000001E-3</v>
      </c>
      <c r="N26" s="20">
        <v>-6.3E-3</v>
      </c>
      <c r="O26" s="20">
        <v>-7.9000000000000008E-3</v>
      </c>
      <c r="P26" s="20">
        <v>-8.7000000000000011E-3</v>
      </c>
      <c r="Q26" s="20">
        <v>-8.4000000000000012E-3</v>
      </c>
      <c r="R26" s="20">
        <v>-6.7000000000000002E-3</v>
      </c>
      <c r="S26" s="20">
        <v>-3.5000000000000001E-3</v>
      </c>
      <c r="T26" s="20">
        <v>1.2000000000000001E-3</v>
      </c>
      <c r="U26" s="20">
        <v>7.0000000000000001E-3</v>
      </c>
      <c r="V26" s="20">
        <v>1.32E-2</v>
      </c>
      <c r="W26" s="20">
        <v>1.9300000000000001E-2</v>
      </c>
      <c r="X26" s="20">
        <v>2.47E-2</v>
      </c>
      <c r="Y26" s="20">
        <v>2.92E-2</v>
      </c>
      <c r="Z26" s="20">
        <v>3.2399999999999998E-2</v>
      </c>
      <c r="AA26" s="20">
        <v>3.4300000000000004E-2</v>
      </c>
      <c r="AB26" s="20">
        <v>3.5000000000000003E-2</v>
      </c>
      <c r="AC26" s="20">
        <v>3.4599999999999999E-2</v>
      </c>
      <c r="AD26" s="20">
        <v>3.32E-2</v>
      </c>
      <c r="AE26" s="20">
        <v>3.09E-2</v>
      </c>
      <c r="AF26" s="20">
        <v>2.75E-2</v>
      </c>
      <c r="AG26" s="20">
        <v>2.3E-2</v>
      </c>
      <c r="AH26" s="20">
        <v>1.7500000000000002E-2</v>
      </c>
      <c r="AI26" s="20">
        <v>1.12E-2</v>
      </c>
      <c r="AJ26" s="20">
        <v>4.8000000000000004E-3</v>
      </c>
      <c r="AK26" s="20">
        <v>-1.3000000000000002E-3</v>
      </c>
      <c r="AL26" s="20">
        <v>-6.6E-3</v>
      </c>
      <c r="AM26" s="20">
        <v>-1.0700000000000001E-2</v>
      </c>
      <c r="AN26" s="20">
        <v>-1.32E-2</v>
      </c>
      <c r="AO26" s="20">
        <v>-1.3800000000000002E-2</v>
      </c>
      <c r="AP26" s="20">
        <v>-1.2100000000000001E-2</v>
      </c>
      <c r="AQ26" s="20">
        <v>-7.7000000000000002E-3</v>
      </c>
      <c r="AR26" s="20">
        <v>-6.9999999999999999E-4</v>
      </c>
      <c r="AS26" s="20">
        <v>8.0000000000000002E-3</v>
      </c>
      <c r="AT26" s="20">
        <v>1.66E-2</v>
      </c>
      <c r="AU26" s="20">
        <v>2.3E-2</v>
      </c>
      <c r="AV26" s="20">
        <v>2.5500000000000002E-2</v>
      </c>
      <c r="AW26" s="20">
        <v>2.3800000000000002E-2</v>
      </c>
      <c r="AX26" s="20">
        <v>1.95E-2</v>
      </c>
      <c r="AY26" s="20">
        <v>1.4400000000000001E-2</v>
      </c>
      <c r="AZ26" s="20">
        <v>1.0500000000000001E-2</v>
      </c>
      <c r="BA26" s="20">
        <v>8.8999999999999999E-3</v>
      </c>
      <c r="BB26" s="20">
        <v>9.9000000000000008E-3</v>
      </c>
      <c r="BC26" s="20">
        <v>1.29E-2</v>
      </c>
      <c r="BD26" s="20">
        <v>1.7100000000000001E-2</v>
      </c>
      <c r="BE26" s="20">
        <v>2.1500000000000002E-2</v>
      </c>
      <c r="BF26" s="20">
        <v>2.52E-2</v>
      </c>
      <c r="BG26" s="20">
        <v>2.7400000000000001E-2</v>
      </c>
      <c r="BH26" s="20">
        <v>2.7600000000000003E-2</v>
      </c>
      <c r="BI26" s="20">
        <v>2.5700000000000001E-2</v>
      </c>
      <c r="BJ26" s="20">
        <v>2.2100000000000002E-2</v>
      </c>
      <c r="BK26" s="20">
        <v>1.7100000000000001E-2</v>
      </c>
      <c r="BL26" s="20">
        <v>1.5900000000000001E-2</v>
      </c>
      <c r="BM26" s="20">
        <v>1.4200000000000001E-2</v>
      </c>
      <c r="BN26" s="20">
        <v>1.23E-2</v>
      </c>
      <c r="BO26" s="20">
        <v>1.03E-2</v>
      </c>
      <c r="BP26" s="20">
        <v>8.5000000000000006E-3</v>
      </c>
      <c r="BQ26" s="20">
        <v>7.0000000000000001E-3</v>
      </c>
      <c r="BR26" s="20">
        <v>5.8999999999999999E-3</v>
      </c>
      <c r="BS26" s="20">
        <v>5.3E-3</v>
      </c>
      <c r="BT26" s="20">
        <v>5.1999999999999998E-3</v>
      </c>
      <c r="BU26" s="20">
        <v>5.5999999999999999E-3</v>
      </c>
      <c r="BV26" s="20">
        <v>6.3E-3</v>
      </c>
      <c r="BW26" s="20">
        <v>7.1000000000000004E-3</v>
      </c>
      <c r="BX26" s="20">
        <v>8.0000000000000002E-3</v>
      </c>
      <c r="BY26" s="20">
        <v>8.6999999999999994E-3</v>
      </c>
      <c r="BZ26" s="20">
        <v>9.2999999999999992E-3</v>
      </c>
      <c r="CA26" s="20">
        <v>9.7000000000000003E-3</v>
      </c>
      <c r="CB26" s="20">
        <v>0.01</v>
      </c>
      <c r="CC26" s="20">
        <v>0.01</v>
      </c>
      <c r="CD26" s="20">
        <v>0.01</v>
      </c>
      <c r="CE26" s="20">
        <v>0.01</v>
      </c>
    </row>
    <row r="27" spans="1:83" x14ac:dyDescent="0.25">
      <c r="A27" s="19">
        <v>44</v>
      </c>
      <c r="B27" s="20">
        <v>2.69E-2</v>
      </c>
      <c r="C27" s="20">
        <v>2.47E-2</v>
      </c>
      <c r="D27" s="20">
        <v>2.2500000000000003E-2</v>
      </c>
      <c r="E27" s="20">
        <v>1.9900000000000001E-2</v>
      </c>
      <c r="F27" s="20">
        <v>1.6900000000000002E-2</v>
      </c>
      <c r="G27" s="20">
        <v>1.3600000000000001E-2</v>
      </c>
      <c r="H27" s="20">
        <v>1.03E-2</v>
      </c>
      <c r="I27" s="20">
        <v>7.3000000000000001E-3</v>
      </c>
      <c r="J27" s="20">
        <v>4.4000000000000003E-3</v>
      </c>
      <c r="K27" s="20">
        <v>1.7000000000000001E-3</v>
      </c>
      <c r="L27" s="20">
        <v>-9.0000000000000008E-4</v>
      </c>
      <c r="M27" s="20">
        <v>-3.2000000000000002E-3</v>
      </c>
      <c r="N27" s="20">
        <v>-5.3E-3</v>
      </c>
      <c r="O27" s="20">
        <v>-6.7000000000000002E-3</v>
      </c>
      <c r="P27" s="20">
        <v>-7.4000000000000003E-3</v>
      </c>
      <c r="Q27" s="20">
        <v>-7.0000000000000001E-3</v>
      </c>
      <c r="R27" s="20">
        <v>-5.4000000000000003E-3</v>
      </c>
      <c r="S27" s="20">
        <v>-2.4000000000000002E-3</v>
      </c>
      <c r="T27" s="20">
        <v>1.9E-3</v>
      </c>
      <c r="U27" s="20">
        <v>7.2000000000000007E-3</v>
      </c>
      <c r="V27" s="20">
        <v>1.3000000000000001E-2</v>
      </c>
      <c r="W27" s="20">
        <v>1.8700000000000001E-2</v>
      </c>
      <c r="X27" s="20">
        <v>2.4E-2</v>
      </c>
      <c r="Y27" s="20">
        <v>2.8500000000000001E-2</v>
      </c>
      <c r="Z27" s="20">
        <v>3.1800000000000002E-2</v>
      </c>
      <c r="AA27" s="20">
        <v>3.3700000000000001E-2</v>
      </c>
      <c r="AB27" s="20">
        <v>3.4500000000000003E-2</v>
      </c>
      <c r="AC27" s="20">
        <v>3.4200000000000001E-2</v>
      </c>
      <c r="AD27" s="20">
        <v>3.3000000000000002E-2</v>
      </c>
      <c r="AE27" s="20">
        <v>3.1E-2</v>
      </c>
      <c r="AF27" s="20">
        <v>2.8200000000000003E-2</v>
      </c>
      <c r="AG27" s="20">
        <v>2.4500000000000001E-2</v>
      </c>
      <c r="AH27" s="20">
        <v>1.9900000000000001E-2</v>
      </c>
      <c r="AI27" s="20">
        <v>1.4500000000000001E-2</v>
      </c>
      <c r="AJ27" s="20">
        <v>8.8000000000000005E-3</v>
      </c>
      <c r="AK27" s="20">
        <v>3.3E-3</v>
      </c>
      <c r="AL27" s="20">
        <v>-1.7000000000000001E-3</v>
      </c>
      <c r="AM27" s="20">
        <v>-5.8999999999999999E-3</v>
      </c>
      <c r="AN27" s="20">
        <v>-8.7000000000000011E-3</v>
      </c>
      <c r="AO27" s="20">
        <v>-9.7000000000000003E-3</v>
      </c>
      <c r="AP27" s="20">
        <v>-8.7000000000000011E-3</v>
      </c>
      <c r="AQ27" s="20">
        <v>-5.4000000000000003E-3</v>
      </c>
      <c r="AR27" s="20">
        <v>2.0000000000000001E-4</v>
      </c>
      <c r="AS27" s="20">
        <v>7.2000000000000007E-3</v>
      </c>
      <c r="AT27" s="20">
        <v>1.4200000000000001E-2</v>
      </c>
      <c r="AU27" s="20">
        <v>1.9300000000000001E-2</v>
      </c>
      <c r="AV27" s="20">
        <v>2.1100000000000001E-2</v>
      </c>
      <c r="AW27" s="20">
        <v>1.9400000000000001E-2</v>
      </c>
      <c r="AX27" s="20">
        <v>1.54E-2</v>
      </c>
      <c r="AY27" s="20">
        <v>1.1000000000000001E-2</v>
      </c>
      <c r="AZ27" s="20">
        <v>7.9000000000000008E-3</v>
      </c>
      <c r="BA27" s="20">
        <v>6.9000000000000008E-3</v>
      </c>
      <c r="BB27" s="20">
        <v>8.3000000000000001E-3</v>
      </c>
      <c r="BC27" s="20">
        <v>1.1600000000000001E-2</v>
      </c>
      <c r="BD27" s="20">
        <v>1.5900000000000001E-2</v>
      </c>
      <c r="BE27" s="20">
        <v>2.0400000000000001E-2</v>
      </c>
      <c r="BF27" s="20">
        <v>2.4200000000000003E-2</v>
      </c>
      <c r="BG27" s="20">
        <v>2.6600000000000002E-2</v>
      </c>
      <c r="BH27" s="20">
        <v>2.7200000000000002E-2</v>
      </c>
      <c r="BI27" s="20">
        <v>2.5900000000000003E-2</v>
      </c>
      <c r="BJ27" s="20">
        <v>2.29E-2</v>
      </c>
      <c r="BK27" s="20">
        <v>1.8800000000000001E-2</v>
      </c>
      <c r="BL27" s="20">
        <v>1.78E-2</v>
      </c>
      <c r="BM27" s="20">
        <v>1.6299999999999999E-2</v>
      </c>
      <c r="BN27" s="20">
        <v>1.44E-2</v>
      </c>
      <c r="BO27" s="20">
        <v>1.24E-2</v>
      </c>
      <c r="BP27" s="20">
        <v>1.03E-2</v>
      </c>
      <c r="BQ27" s="20">
        <v>8.5000000000000006E-3</v>
      </c>
      <c r="BR27" s="20">
        <v>7.1000000000000004E-3</v>
      </c>
      <c r="BS27" s="20">
        <v>6.1000000000000004E-3</v>
      </c>
      <c r="BT27" s="20">
        <v>5.5999999999999999E-3</v>
      </c>
      <c r="BU27" s="20">
        <v>5.7000000000000002E-3</v>
      </c>
      <c r="BV27" s="20">
        <v>6.1999999999999998E-3</v>
      </c>
      <c r="BW27" s="20">
        <v>6.8999999999999999E-3</v>
      </c>
      <c r="BX27" s="20">
        <v>7.7000000000000002E-3</v>
      </c>
      <c r="BY27" s="20">
        <v>8.3999999999999995E-3</v>
      </c>
      <c r="BZ27" s="20">
        <v>9.1000000000000004E-3</v>
      </c>
      <c r="CA27" s="20">
        <v>9.4999999999999998E-3</v>
      </c>
      <c r="CB27" s="20">
        <v>9.7999999999999997E-3</v>
      </c>
      <c r="CC27" s="20">
        <v>0.01</v>
      </c>
      <c r="CD27" s="20">
        <v>0.01</v>
      </c>
      <c r="CE27" s="20">
        <v>0.01</v>
      </c>
    </row>
    <row r="28" spans="1:83" x14ac:dyDescent="0.25">
      <c r="A28" s="19">
        <v>45</v>
      </c>
      <c r="B28" s="20">
        <v>2.5400000000000002E-2</v>
      </c>
      <c r="C28" s="20">
        <v>2.3300000000000001E-2</v>
      </c>
      <c r="D28" s="20">
        <v>2.12E-2</v>
      </c>
      <c r="E28" s="20">
        <v>1.8800000000000001E-2</v>
      </c>
      <c r="F28" s="20">
        <v>1.6E-2</v>
      </c>
      <c r="G28" s="20">
        <v>1.3000000000000001E-2</v>
      </c>
      <c r="H28" s="20">
        <v>0.01</v>
      </c>
      <c r="I28" s="20">
        <v>7.1000000000000004E-3</v>
      </c>
      <c r="J28" s="20">
        <v>4.4000000000000003E-3</v>
      </c>
      <c r="K28" s="20">
        <v>1.8000000000000002E-3</v>
      </c>
      <c r="L28" s="20">
        <v>-5.0000000000000001E-4</v>
      </c>
      <c r="M28" s="20">
        <v>-2.6000000000000003E-3</v>
      </c>
      <c r="N28" s="20">
        <v>-4.4000000000000003E-3</v>
      </c>
      <c r="O28" s="20">
        <v>-5.5999999999999999E-3</v>
      </c>
      <c r="P28" s="20">
        <v>-6.1000000000000004E-3</v>
      </c>
      <c r="Q28" s="20">
        <v>-5.5999999999999999E-3</v>
      </c>
      <c r="R28" s="20">
        <v>-4.1000000000000003E-3</v>
      </c>
      <c r="S28" s="20">
        <v>-1.3000000000000002E-3</v>
      </c>
      <c r="T28" s="20">
        <v>2.7000000000000001E-3</v>
      </c>
      <c r="U28" s="20">
        <v>7.6E-3</v>
      </c>
      <c r="V28" s="20">
        <v>1.29E-2</v>
      </c>
      <c r="W28" s="20">
        <v>1.83E-2</v>
      </c>
      <c r="X28" s="20">
        <v>2.3400000000000001E-2</v>
      </c>
      <c r="Y28" s="20">
        <v>2.7700000000000002E-2</v>
      </c>
      <c r="Z28" s="20">
        <v>3.1E-2</v>
      </c>
      <c r="AA28" s="20">
        <v>3.3000000000000002E-2</v>
      </c>
      <c r="AB28" s="20">
        <v>3.3700000000000001E-2</v>
      </c>
      <c r="AC28" s="20">
        <v>3.3500000000000002E-2</v>
      </c>
      <c r="AD28" s="20">
        <v>3.2399999999999998E-2</v>
      </c>
      <c r="AE28" s="20">
        <v>3.0800000000000001E-2</v>
      </c>
      <c r="AF28" s="20">
        <v>2.8500000000000001E-2</v>
      </c>
      <c r="AG28" s="20">
        <v>2.5500000000000002E-2</v>
      </c>
      <c r="AH28" s="20">
        <v>2.1700000000000001E-2</v>
      </c>
      <c r="AI28" s="20">
        <v>1.7100000000000001E-2</v>
      </c>
      <c r="AJ28" s="20">
        <v>1.2200000000000001E-2</v>
      </c>
      <c r="AK28" s="20">
        <v>7.2000000000000007E-3</v>
      </c>
      <c r="AL28" s="20">
        <v>2.5000000000000001E-3</v>
      </c>
      <c r="AM28" s="20">
        <v>-1.4E-3</v>
      </c>
      <c r="AN28" s="20">
        <v>-4.2000000000000006E-3</v>
      </c>
      <c r="AO28" s="20">
        <v>-5.4000000000000003E-3</v>
      </c>
      <c r="AP28" s="20">
        <v>-4.8999999999999998E-3</v>
      </c>
      <c r="AQ28" s="20">
        <v>-2.4000000000000002E-3</v>
      </c>
      <c r="AR28" s="20">
        <v>1.9E-3</v>
      </c>
      <c r="AS28" s="20">
        <v>7.3000000000000001E-3</v>
      </c>
      <c r="AT28" s="20">
        <v>1.2700000000000001E-2</v>
      </c>
      <c r="AU28" s="20">
        <v>1.6500000000000001E-2</v>
      </c>
      <c r="AV28" s="20">
        <v>1.7500000000000002E-2</v>
      </c>
      <c r="AW28" s="20">
        <v>1.5600000000000001E-2</v>
      </c>
      <c r="AX28" s="20">
        <v>1.1900000000000001E-2</v>
      </c>
      <c r="AY28" s="20">
        <v>8.0000000000000002E-3</v>
      </c>
      <c r="AZ28" s="20">
        <v>5.4000000000000003E-3</v>
      </c>
      <c r="BA28" s="20">
        <v>4.8000000000000004E-3</v>
      </c>
      <c r="BB28" s="20">
        <v>6.5000000000000006E-3</v>
      </c>
      <c r="BC28" s="20">
        <v>0.01</v>
      </c>
      <c r="BD28" s="20">
        <v>1.4400000000000001E-2</v>
      </c>
      <c r="BE28" s="20">
        <v>1.89E-2</v>
      </c>
      <c r="BF28" s="20">
        <v>2.2700000000000001E-2</v>
      </c>
      <c r="BG28" s="20">
        <v>2.52E-2</v>
      </c>
      <c r="BH28" s="20">
        <v>2.6100000000000002E-2</v>
      </c>
      <c r="BI28" s="20">
        <v>2.53E-2</v>
      </c>
      <c r="BJ28" s="20">
        <v>2.3E-2</v>
      </c>
      <c r="BK28" s="20">
        <v>1.9700000000000002E-2</v>
      </c>
      <c r="BL28" s="20">
        <v>1.9099999999999999E-2</v>
      </c>
      <c r="BM28" s="20">
        <v>1.78E-2</v>
      </c>
      <c r="BN28" s="20">
        <v>1.61E-2</v>
      </c>
      <c r="BO28" s="20">
        <v>1.41E-2</v>
      </c>
      <c r="BP28" s="20">
        <v>1.2E-2</v>
      </c>
      <c r="BQ28" s="20">
        <v>0.01</v>
      </c>
      <c r="BR28" s="20">
        <v>8.3000000000000001E-3</v>
      </c>
      <c r="BS28" s="20">
        <v>7.0000000000000001E-3</v>
      </c>
      <c r="BT28" s="20">
        <v>6.1999999999999998E-3</v>
      </c>
      <c r="BU28" s="20">
        <v>6.1000000000000004E-3</v>
      </c>
      <c r="BV28" s="20">
        <v>6.4000000000000003E-3</v>
      </c>
      <c r="BW28" s="20">
        <v>6.8999999999999999E-3</v>
      </c>
      <c r="BX28" s="20">
        <v>7.4999999999999997E-3</v>
      </c>
      <c r="BY28" s="20">
        <v>8.2000000000000007E-3</v>
      </c>
      <c r="BZ28" s="20">
        <v>8.8999999999999999E-3</v>
      </c>
      <c r="CA28" s="20">
        <v>9.4000000000000004E-3</v>
      </c>
      <c r="CB28" s="20">
        <v>9.7000000000000003E-3</v>
      </c>
      <c r="CC28" s="20">
        <v>9.9000000000000008E-3</v>
      </c>
      <c r="CD28" s="20">
        <v>0.01</v>
      </c>
      <c r="CE28" s="20">
        <v>0.01</v>
      </c>
    </row>
    <row r="29" spans="1:83" x14ac:dyDescent="0.25">
      <c r="A29" s="19">
        <v>46</v>
      </c>
      <c r="B29" s="20">
        <v>2.3900000000000001E-2</v>
      </c>
      <c r="C29" s="20">
        <v>2.2000000000000002E-2</v>
      </c>
      <c r="D29" s="20">
        <v>0.02</v>
      </c>
      <c r="E29" s="20">
        <v>1.77E-2</v>
      </c>
      <c r="F29" s="20">
        <v>1.5100000000000001E-2</v>
      </c>
      <c r="G29" s="20">
        <v>1.23E-2</v>
      </c>
      <c r="H29" s="20">
        <v>9.4999999999999998E-3</v>
      </c>
      <c r="I29" s="20">
        <v>6.7000000000000002E-3</v>
      </c>
      <c r="J29" s="20">
        <v>4.2000000000000006E-3</v>
      </c>
      <c r="K29" s="20">
        <v>1.9E-3</v>
      </c>
      <c r="L29" s="20">
        <v>-2.0000000000000001E-4</v>
      </c>
      <c r="M29" s="20">
        <v>-2.1000000000000003E-3</v>
      </c>
      <c r="N29" s="20">
        <v>-3.6000000000000003E-3</v>
      </c>
      <c r="O29" s="20">
        <v>-4.5000000000000005E-3</v>
      </c>
      <c r="P29" s="20">
        <v>-4.8000000000000004E-3</v>
      </c>
      <c r="Q29" s="20">
        <v>-4.2000000000000006E-3</v>
      </c>
      <c r="R29" s="20">
        <v>-2.7000000000000001E-3</v>
      </c>
      <c r="S29" s="20">
        <v>0</v>
      </c>
      <c r="T29" s="20">
        <v>3.7000000000000002E-3</v>
      </c>
      <c r="U29" s="20">
        <v>8.2000000000000007E-3</v>
      </c>
      <c r="V29" s="20">
        <v>1.3000000000000001E-2</v>
      </c>
      <c r="W29" s="20">
        <v>1.8000000000000002E-2</v>
      </c>
      <c r="X29" s="20">
        <v>2.2700000000000001E-2</v>
      </c>
      <c r="Y29" s="20">
        <v>2.69E-2</v>
      </c>
      <c r="Z29" s="20">
        <v>3.0100000000000002E-2</v>
      </c>
      <c r="AA29" s="20">
        <v>3.2000000000000001E-2</v>
      </c>
      <c r="AB29" s="20">
        <v>3.2800000000000003E-2</v>
      </c>
      <c r="AC29" s="20">
        <v>3.2600000000000004E-2</v>
      </c>
      <c r="AD29" s="20">
        <v>3.1699999999999999E-2</v>
      </c>
      <c r="AE29" s="20">
        <v>3.0300000000000001E-2</v>
      </c>
      <c r="AF29" s="20">
        <v>2.8500000000000001E-2</v>
      </c>
      <c r="AG29" s="20">
        <v>2.6100000000000002E-2</v>
      </c>
      <c r="AH29" s="20">
        <v>2.3E-2</v>
      </c>
      <c r="AI29" s="20">
        <v>1.9100000000000002E-2</v>
      </c>
      <c r="AJ29" s="20">
        <v>1.4800000000000001E-2</v>
      </c>
      <c r="AK29" s="20">
        <v>1.0400000000000001E-2</v>
      </c>
      <c r="AL29" s="20">
        <v>6.3E-3</v>
      </c>
      <c r="AM29" s="20">
        <v>2.7000000000000001E-3</v>
      </c>
      <c r="AN29" s="20">
        <v>1E-4</v>
      </c>
      <c r="AO29" s="20">
        <v>-1.2000000000000001E-3</v>
      </c>
      <c r="AP29" s="20">
        <v>-9.0000000000000008E-4</v>
      </c>
      <c r="AQ29" s="20">
        <v>9.0000000000000008E-4</v>
      </c>
      <c r="AR29" s="20">
        <v>4.1000000000000003E-3</v>
      </c>
      <c r="AS29" s="20">
        <v>8.0999999999999996E-3</v>
      </c>
      <c r="AT29" s="20">
        <v>1.2100000000000001E-2</v>
      </c>
      <c r="AU29" s="20">
        <v>1.4700000000000001E-2</v>
      </c>
      <c r="AV29" s="20">
        <v>1.49E-2</v>
      </c>
      <c r="AW29" s="20">
        <v>1.2700000000000001E-2</v>
      </c>
      <c r="AX29" s="20">
        <v>9.1000000000000004E-3</v>
      </c>
      <c r="AY29" s="20">
        <v>5.4000000000000003E-3</v>
      </c>
      <c r="AZ29" s="20">
        <v>3.1000000000000003E-3</v>
      </c>
      <c r="BA29" s="20">
        <v>2.8E-3</v>
      </c>
      <c r="BB29" s="20">
        <v>4.5999999999999999E-3</v>
      </c>
      <c r="BC29" s="20">
        <v>8.0999999999999996E-3</v>
      </c>
      <c r="BD29" s="20">
        <v>1.2400000000000001E-2</v>
      </c>
      <c r="BE29" s="20">
        <v>1.6900000000000002E-2</v>
      </c>
      <c r="BF29" s="20">
        <v>2.0800000000000003E-2</v>
      </c>
      <c r="BG29" s="20">
        <v>2.3400000000000001E-2</v>
      </c>
      <c r="BH29" s="20">
        <v>2.4500000000000001E-2</v>
      </c>
      <c r="BI29" s="20">
        <v>2.4200000000000003E-2</v>
      </c>
      <c r="BJ29" s="20">
        <v>2.2600000000000002E-2</v>
      </c>
      <c r="BK29" s="20">
        <v>0.02</v>
      </c>
      <c r="BL29" s="20">
        <v>1.9699999999999999E-2</v>
      </c>
      <c r="BM29" s="20">
        <v>1.8700000000000001E-2</v>
      </c>
      <c r="BN29" s="20">
        <v>1.7299999999999999E-2</v>
      </c>
      <c r="BO29" s="20">
        <v>1.54E-2</v>
      </c>
      <c r="BP29" s="20">
        <v>1.34E-2</v>
      </c>
      <c r="BQ29" s="20">
        <v>1.1299999999999999E-2</v>
      </c>
      <c r="BR29" s="20">
        <v>9.4999999999999998E-3</v>
      </c>
      <c r="BS29" s="20">
        <v>8.0000000000000002E-3</v>
      </c>
      <c r="BT29" s="20">
        <v>7.0000000000000001E-3</v>
      </c>
      <c r="BU29" s="20">
        <v>6.6E-3</v>
      </c>
      <c r="BV29" s="20">
        <v>6.7000000000000002E-3</v>
      </c>
      <c r="BW29" s="20">
        <v>7.0000000000000001E-3</v>
      </c>
      <c r="BX29" s="20">
        <v>7.4999999999999997E-3</v>
      </c>
      <c r="BY29" s="20">
        <v>8.0999999999999996E-3</v>
      </c>
      <c r="BZ29" s="20">
        <v>8.6999999999999994E-3</v>
      </c>
      <c r="CA29" s="20">
        <v>9.1999999999999998E-3</v>
      </c>
      <c r="CB29" s="20">
        <v>9.5999999999999992E-3</v>
      </c>
      <c r="CC29" s="20">
        <v>9.9000000000000008E-3</v>
      </c>
      <c r="CD29" s="20">
        <v>0.01</v>
      </c>
      <c r="CE29" s="20">
        <v>0.01</v>
      </c>
    </row>
    <row r="30" spans="1:83" x14ac:dyDescent="0.25">
      <c r="A30" s="19">
        <v>47</v>
      </c>
      <c r="B30" s="20">
        <v>2.2500000000000003E-2</v>
      </c>
      <c r="C30" s="20">
        <v>2.07E-2</v>
      </c>
      <c r="D30" s="20">
        <v>1.8800000000000001E-2</v>
      </c>
      <c r="E30" s="20">
        <v>1.67E-2</v>
      </c>
      <c r="F30" s="20">
        <v>1.43E-2</v>
      </c>
      <c r="G30" s="20">
        <v>1.1600000000000001E-2</v>
      </c>
      <c r="H30" s="20">
        <v>8.8999999999999999E-3</v>
      </c>
      <c r="I30" s="20">
        <v>6.3E-3</v>
      </c>
      <c r="J30" s="20">
        <v>3.9000000000000003E-3</v>
      </c>
      <c r="K30" s="20">
        <v>1.8000000000000002E-3</v>
      </c>
      <c r="L30" s="20">
        <v>0</v>
      </c>
      <c r="M30" s="20">
        <v>-1.6000000000000001E-3</v>
      </c>
      <c r="N30" s="20">
        <v>-2.8E-3</v>
      </c>
      <c r="O30" s="20">
        <v>-3.5000000000000001E-3</v>
      </c>
      <c r="P30" s="20">
        <v>-3.6000000000000003E-3</v>
      </c>
      <c r="Q30" s="20">
        <v>-2.9000000000000002E-3</v>
      </c>
      <c r="R30" s="20">
        <v>-1.3000000000000002E-3</v>
      </c>
      <c r="S30" s="20">
        <v>1.3000000000000002E-3</v>
      </c>
      <c r="T30" s="20">
        <v>4.8000000000000004E-3</v>
      </c>
      <c r="U30" s="20">
        <v>8.8999999999999999E-3</v>
      </c>
      <c r="V30" s="20">
        <v>1.3300000000000001E-2</v>
      </c>
      <c r="W30" s="20">
        <v>1.78E-2</v>
      </c>
      <c r="X30" s="20">
        <v>2.2200000000000001E-2</v>
      </c>
      <c r="Y30" s="20">
        <v>2.6100000000000002E-2</v>
      </c>
      <c r="Z30" s="20">
        <v>2.9100000000000001E-2</v>
      </c>
      <c r="AA30" s="20">
        <v>3.09E-2</v>
      </c>
      <c r="AB30" s="20">
        <v>3.1600000000000003E-2</v>
      </c>
      <c r="AC30" s="20">
        <v>3.15E-2</v>
      </c>
      <c r="AD30" s="20">
        <v>3.0800000000000001E-2</v>
      </c>
      <c r="AE30" s="20">
        <v>2.9700000000000001E-2</v>
      </c>
      <c r="AF30" s="20">
        <v>2.8300000000000002E-2</v>
      </c>
      <c r="AG30" s="20">
        <v>2.63E-2</v>
      </c>
      <c r="AH30" s="20">
        <v>2.3700000000000002E-2</v>
      </c>
      <c r="AI30" s="20">
        <v>2.0500000000000001E-2</v>
      </c>
      <c r="AJ30" s="20">
        <v>1.6800000000000002E-2</v>
      </c>
      <c r="AK30" s="20">
        <v>1.3000000000000001E-2</v>
      </c>
      <c r="AL30" s="20">
        <v>9.4000000000000004E-3</v>
      </c>
      <c r="AM30" s="20">
        <v>6.4000000000000003E-3</v>
      </c>
      <c r="AN30" s="20">
        <v>4.2000000000000006E-3</v>
      </c>
      <c r="AO30" s="20">
        <v>3.0000000000000001E-3</v>
      </c>
      <c r="AP30" s="20">
        <v>3.0000000000000001E-3</v>
      </c>
      <c r="AQ30" s="20">
        <v>4.3E-3</v>
      </c>
      <c r="AR30" s="20">
        <v>6.6E-3</v>
      </c>
      <c r="AS30" s="20">
        <v>9.4999999999999998E-3</v>
      </c>
      <c r="AT30" s="20">
        <v>1.2200000000000001E-2</v>
      </c>
      <c r="AU30" s="20">
        <v>1.3800000000000002E-2</v>
      </c>
      <c r="AV30" s="20">
        <v>1.34E-2</v>
      </c>
      <c r="AW30" s="20">
        <v>1.09E-2</v>
      </c>
      <c r="AX30" s="20">
        <v>7.1000000000000004E-3</v>
      </c>
      <c r="AY30" s="20">
        <v>3.5000000000000001E-3</v>
      </c>
      <c r="AZ30" s="20">
        <v>1.1000000000000001E-3</v>
      </c>
      <c r="BA30" s="20">
        <v>8.0000000000000004E-4</v>
      </c>
      <c r="BB30" s="20">
        <v>2.5000000000000001E-3</v>
      </c>
      <c r="BC30" s="20">
        <v>5.8999999999999999E-3</v>
      </c>
      <c r="BD30" s="20">
        <v>1.0200000000000001E-2</v>
      </c>
      <c r="BE30" s="20">
        <v>1.4700000000000001E-2</v>
      </c>
      <c r="BF30" s="20">
        <v>1.8500000000000003E-2</v>
      </c>
      <c r="BG30" s="20">
        <v>2.12E-2</v>
      </c>
      <c r="BH30" s="20">
        <v>2.2600000000000002E-2</v>
      </c>
      <c r="BI30" s="20">
        <v>2.2700000000000001E-2</v>
      </c>
      <c r="BJ30" s="20">
        <v>2.1500000000000002E-2</v>
      </c>
      <c r="BK30" s="20">
        <v>1.95E-2</v>
      </c>
      <c r="BL30" s="20">
        <v>1.9599999999999999E-2</v>
      </c>
      <c r="BM30" s="20">
        <v>1.9E-2</v>
      </c>
      <c r="BN30" s="20">
        <v>1.78E-2</v>
      </c>
      <c r="BO30" s="20">
        <v>1.6299999999999999E-2</v>
      </c>
      <c r="BP30" s="20">
        <v>1.44E-2</v>
      </c>
      <c r="BQ30" s="20">
        <v>1.2500000000000001E-2</v>
      </c>
      <c r="BR30" s="20">
        <v>1.0699999999999999E-2</v>
      </c>
      <c r="BS30" s="20">
        <v>9.1000000000000004E-3</v>
      </c>
      <c r="BT30" s="20">
        <v>7.9000000000000008E-3</v>
      </c>
      <c r="BU30" s="20">
        <v>7.3000000000000001E-3</v>
      </c>
      <c r="BV30" s="20">
        <v>7.1000000000000004E-3</v>
      </c>
      <c r="BW30" s="20">
        <v>7.1999999999999998E-3</v>
      </c>
      <c r="BX30" s="20">
        <v>7.6E-3</v>
      </c>
      <c r="BY30" s="20">
        <v>8.0999999999999996E-3</v>
      </c>
      <c r="BZ30" s="20">
        <v>8.6E-3</v>
      </c>
      <c r="CA30" s="20">
        <v>9.1000000000000004E-3</v>
      </c>
      <c r="CB30" s="20">
        <v>9.5999999999999992E-3</v>
      </c>
      <c r="CC30" s="20">
        <v>9.7999999999999997E-3</v>
      </c>
      <c r="CD30" s="20">
        <v>0.01</v>
      </c>
      <c r="CE30" s="20">
        <v>0.01</v>
      </c>
    </row>
    <row r="31" spans="1:83" x14ac:dyDescent="0.25">
      <c r="A31" s="19">
        <v>48</v>
      </c>
      <c r="B31" s="20">
        <v>2.12E-2</v>
      </c>
      <c r="C31" s="20">
        <v>1.95E-2</v>
      </c>
      <c r="D31" s="20">
        <v>1.78E-2</v>
      </c>
      <c r="E31" s="20">
        <v>1.5800000000000002E-2</v>
      </c>
      <c r="F31" s="20">
        <v>1.35E-2</v>
      </c>
      <c r="G31" s="20">
        <v>1.09E-2</v>
      </c>
      <c r="H31" s="20">
        <v>8.3000000000000001E-3</v>
      </c>
      <c r="I31" s="20">
        <v>5.8000000000000005E-3</v>
      </c>
      <c r="J31" s="20">
        <v>3.6000000000000003E-3</v>
      </c>
      <c r="K31" s="20">
        <v>1.7000000000000001E-3</v>
      </c>
      <c r="L31" s="20">
        <v>1E-4</v>
      </c>
      <c r="M31" s="20">
        <v>-1.3000000000000002E-3</v>
      </c>
      <c r="N31" s="20">
        <v>-2.2000000000000001E-3</v>
      </c>
      <c r="O31" s="20">
        <v>-2.7000000000000001E-3</v>
      </c>
      <c r="P31" s="20">
        <v>-2.6000000000000003E-3</v>
      </c>
      <c r="Q31" s="20">
        <v>-1.7000000000000001E-3</v>
      </c>
      <c r="R31" s="20">
        <v>0</v>
      </c>
      <c r="S31" s="20">
        <v>2.6000000000000003E-3</v>
      </c>
      <c r="T31" s="20">
        <v>5.8999999999999999E-3</v>
      </c>
      <c r="U31" s="20">
        <v>9.7000000000000003E-3</v>
      </c>
      <c r="V31" s="20">
        <v>1.3800000000000002E-2</v>
      </c>
      <c r="W31" s="20">
        <v>1.7899999999999999E-2</v>
      </c>
      <c r="X31" s="20">
        <v>2.1899999999999999E-2</v>
      </c>
      <c r="Y31" s="20">
        <v>2.5400000000000002E-2</v>
      </c>
      <c r="Z31" s="20">
        <v>2.81E-2</v>
      </c>
      <c r="AA31" s="20">
        <v>2.9700000000000001E-2</v>
      </c>
      <c r="AB31" s="20">
        <v>3.0300000000000001E-2</v>
      </c>
      <c r="AC31" s="20">
        <v>3.0300000000000001E-2</v>
      </c>
      <c r="AD31" s="20">
        <v>2.9700000000000001E-2</v>
      </c>
      <c r="AE31" s="20">
        <v>2.8900000000000002E-2</v>
      </c>
      <c r="AF31" s="20">
        <v>2.7700000000000002E-2</v>
      </c>
      <c r="AG31" s="20">
        <v>2.6100000000000002E-2</v>
      </c>
      <c r="AH31" s="20">
        <v>2.4E-2</v>
      </c>
      <c r="AI31" s="20">
        <v>2.12E-2</v>
      </c>
      <c r="AJ31" s="20">
        <v>1.8100000000000002E-2</v>
      </c>
      <c r="AK31" s="20">
        <v>1.5000000000000001E-2</v>
      </c>
      <c r="AL31" s="20">
        <v>1.2100000000000001E-2</v>
      </c>
      <c r="AM31" s="20">
        <v>9.7000000000000003E-3</v>
      </c>
      <c r="AN31" s="20">
        <v>7.9000000000000008E-3</v>
      </c>
      <c r="AO31" s="20">
        <v>6.9000000000000008E-3</v>
      </c>
      <c r="AP31" s="20">
        <v>6.8000000000000005E-3</v>
      </c>
      <c r="AQ31" s="20">
        <v>7.6E-3</v>
      </c>
      <c r="AR31" s="20">
        <v>9.1000000000000004E-3</v>
      </c>
      <c r="AS31" s="20">
        <v>1.12E-2</v>
      </c>
      <c r="AT31" s="20">
        <v>1.3000000000000001E-2</v>
      </c>
      <c r="AU31" s="20">
        <v>1.3900000000000001E-2</v>
      </c>
      <c r="AV31" s="20">
        <v>1.29E-2</v>
      </c>
      <c r="AW31" s="20">
        <v>1.0100000000000001E-2</v>
      </c>
      <c r="AX31" s="20">
        <v>6.2000000000000006E-3</v>
      </c>
      <c r="AY31" s="20">
        <v>2.3E-3</v>
      </c>
      <c r="AZ31" s="20">
        <v>-3.0000000000000003E-4</v>
      </c>
      <c r="BA31" s="20">
        <v>-1E-3</v>
      </c>
      <c r="BB31" s="20">
        <v>5.0000000000000001E-4</v>
      </c>
      <c r="BC31" s="20">
        <v>3.6000000000000003E-3</v>
      </c>
      <c r="BD31" s="20">
        <v>7.8000000000000005E-3</v>
      </c>
      <c r="BE31" s="20">
        <v>1.2200000000000001E-2</v>
      </c>
      <c r="BF31" s="20">
        <v>1.61E-2</v>
      </c>
      <c r="BG31" s="20">
        <v>1.89E-2</v>
      </c>
      <c r="BH31" s="20">
        <v>2.0500000000000001E-2</v>
      </c>
      <c r="BI31" s="20">
        <v>2.0800000000000003E-2</v>
      </c>
      <c r="BJ31" s="20">
        <v>0.02</v>
      </c>
      <c r="BK31" s="20">
        <v>1.8500000000000003E-2</v>
      </c>
      <c r="BL31" s="20">
        <v>1.8800000000000001E-2</v>
      </c>
      <c r="BM31" s="20">
        <v>1.8599999999999998E-2</v>
      </c>
      <c r="BN31" s="20">
        <v>1.7899999999999999E-2</v>
      </c>
      <c r="BO31" s="20">
        <v>1.67E-2</v>
      </c>
      <c r="BP31" s="20">
        <v>1.5100000000000001E-2</v>
      </c>
      <c r="BQ31" s="20">
        <v>1.34E-2</v>
      </c>
      <c r="BR31" s="20">
        <v>1.17E-2</v>
      </c>
      <c r="BS31" s="20">
        <v>1.01E-2</v>
      </c>
      <c r="BT31" s="20">
        <v>8.8999999999999999E-3</v>
      </c>
      <c r="BU31" s="20">
        <v>8.0999999999999996E-3</v>
      </c>
      <c r="BV31" s="20">
        <v>7.7000000000000002E-3</v>
      </c>
      <c r="BW31" s="20">
        <v>7.6E-3</v>
      </c>
      <c r="BX31" s="20">
        <v>7.7999999999999996E-3</v>
      </c>
      <c r="BY31" s="20">
        <v>8.2000000000000007E-3</v>
      </c>
      <c r="BZ31" s="20">
        <v>8.6E-3</v>
      </c>
      <c r="CA31" s="20">
        <v>9.1000000000000004E-3</v>
      </c>
      <c r="CB31" s="20">
        <v>9.4999999999999998E-3</v>
      </c>
      <c r="CC31" s="20">
        <v>9.7999999999999997E-3</v>
      </c>
      <c r="CD31" s="20">
        <v>0.01</v>
      </c>
      <c r="CE31" s="20">
        <v>0.01</v>
      </c>
    </row>
    <row r="32" spans="1:83" x14ac:dyDescent="0.25">
      <c r="A32" s="19">
        <v>49</v>
      </c>
      <c r="B32" s="20">
        <v>0.02</v>
      </c>
      <c r="C32" s="20">
        <v>1.8500000000000003E-2</v>
      </c>
      <c r="D32" s="20">
        <v>1.6900000000000002E-2</v>
      </c>
      <c r="E32" s="20">
        <v>1.5000000000000001E-2</v>
      </c>
      <c r="F32" s="20">
        <v>1.2800000000000001E-2</v>
      </c>
      <c r="G32" s="20">
        <v>1.03E-2</v>
      </c>
      <c r="H32" s="20">
        <v>7.7000000000000002E-3</v>
      </c>
      <c r="I32" s="20">
        <v>5.4000000000000003E-3</v>
      </c>
      <c r="J32" s="20">
        <v>3.4000000000000002E-3</v>
      </c>
      <c r="K32" s="20">
        <v>1.6000000000000001E-3</v>
      </c>
      <c r="L32" s="20">
        <v>2.0000000000000001E-4</v>
      </c>
      <c r="M32" s="20">
        <v>-1E-3</v>
      </c>
      <c r="N32" s="20">
        <v>-1.8000000000000002E-3</v>
      </c>
      <c r="O32" s="20">
        <v>-2.1000000000000003E-3</v>
      </c>
      <c r="P32" s="20">
        <v>-1.7000000000000001E-3</v>
      </c>
      <c r="Q32" s="20">
        <v>-6.9999999999999999E-4</v>
      </c>
      <c r="R32" s="20">
        <v>1.1000000000000001E-3</v>
      </c>
      <c r="S32" s="20">
        <v>3.7000000000000002E-3</v>
      </c>
      <c r="T32" s="20">
        <v>6.9000000000000008E-3</v>
      </c>
      <c r="U32" s="20">
        <v>1.06E-2</v>
      </c>
      <c r="V32" s="20">
        <v>1.4400000000000001E-2</v>
      </c>
      <c r="W32" s="20">
        <v>1.8200000000000001E-2</v>
      </c>
      <c r="X32" s="20">
        <v>2.18E-2</v>
      </c>
      <c r="Y32" s="20">
        <v>2.4900000000000002E-2</v>
      </c>
      <c r="Z32" s="20">
        <v>2.7200000000000002E-2</v>
      </c>
      <c r="AA32" s="20">
        <v>2.8500000000000001E-2</v>
      </c>
      <c r="AB32" s="20">
        <v>2.9100000000000001E-2</v>
      </c>
      <c r="AC32" s="20">
        <v>2.9000000000000001E-2</v>
      </c>
      <c r="AD32" s="20">
        <v>2.86E-2</v>
      </c>
      <c r="AE32" s="20">
        <v>2.7900000000000001E-2</v>
      </c>
      <c r="AF32" s="20">
        <v>2.69E-2</v>
      </c>
      <c r="AG32" s="20">
        <v>2.5600000000000001E-2</v>
      </c>
      <c r="AH32" s="20">
        <v>2.3700000000000002E-2</v>
      </c>
      <c r="AI32" s="20">
        <v>2.1400000000000002E-2</v>
      </c>
      <c r="AJ32" s="20">
        <v>1.89E-2</v>
      </c>
      <c r="AK32" s="20">
        <v>1.6400000000000001E-2</v>
      </c>
      <c r="AL32" s="20">
        <v>1.43E-2</v>
      </c>
      <c r="AM32" s="20">
        <v>1.2500000000000001E-2</v>
      </c>
      <c r="AN32" s="20">
        <v>1.12E-2</v>
      </c>
      <c r="AO32" s="20">
        <v>1.0400000000000001E-2</v>
      </c>
      <c r="AP32" s="20">
        <v>1.0200000000000001E-2</v>
      </c>
      <c r="AQ32" s="20">
        <v>1.06E-2</v>
      </c>
      <c r="AR32" s="20">
        <v>1.1600000000000001E-2</v>
      </c>
      <c r="AS32" s="20">
        <v>1.3000000000000001E-2</v>
      </c>
      <c r="AT32" s="20">
        <v>1.43E-2</v>
      </c>
      <c r="AU32" s="20">
        <v>1.46E-2</v>
      </c>
      <c r="AV32" s="20">
        <v>1.3300000000000001E-2</v>
      </c>
      <c r="AW32" s="20">
        <v>1.0200000000000001E-2</v>
      </c>
      <c r="AX32" s="20">
        <v>6.0000000000000001E-3</v>
      </c>
      <c r="AY32" s="20">
        <v>1.9E-3</v>
      </c>
      <c r="AZ32" s="20">
        <v>-1.1000000000000001E-3</v>
      </c>
      <c r="BA32" s="20">
        <v>-2.3E-3</v>
      </c>
      <c r="BB32" s="20">
        <v>-1.3000000000000002E-3</v>
      </c>
      <c r="BC32" s="20">
        <v>1.5E-3</v>
      </c>
      <c r="BD32" s="20">
        <v>5.5000000000000005E-3</v>
      </c>
      <c r="BE32" s="20">
        <v>9.7999999999999997E-3</v>
      </c>
      <c r="BF32" s="20">
        <v>1.3600000000000001E-2</v>
      </c>
      <c r="BG32" s="20">
        <v>1.6500000000000001E-2</v>
      </c>
      <c r="BH32" s="20">
        <v>1.8200000000000001E-2</v>
      </c>
      <c r="BI32" s="20">
        <v>1.8600000000000002E-2</v>
      </c>
      <c r="BJ32" s="20">
        <v>1.8100000000000002E-2</v>
      </c>
      <c r="BK32" s="20">
        <v>1.6900000000000002E-2</v>
      </c>
      <c r="BL32" s="20">
        <v>1.7500000000000002E-2</v>
      </c>
      <c r="BM32" s="20">
        <v>1.77E-2</v>
      </c>
      <c r="BN32" s="20">
        <v>1.7399999999999999E-2</v>
      </c>
      <c r="BO32" s="20">
        <v>1.66E-2</v>
      </c>
      <c r="BP32" s="20">
        <v>1.54E-2</v>
      </c>
      <c r="BQ32" s="20">
        <v>1.4E-2</v>
      </c>
      <c r="BR32" s="20">
        <v>1.2500000000000001E-2</v>
      </c>
      <c r="BS32" s="20">
        <v>1.0999999999999999E-2</v>
      </c>
      <c r="BT32" s="20">
        <v>9.7999999999999997E-3</v>
      </c>
      <c r="BU32" s="20">
        <v>8.8999999999999999E-3</v>
      </c>
      <c r="BV32" s="20">
        <v>8.3999999999999995E-3</v>
      </c>
      <c r="BW32" s="20">
        <v>8.0999999999999996E-3</v>
      </c>
      <c r="BX32" s="20">
        <v>8.0999999999999996E-3</v>
      </c>
      <c r="BY32" s="20">
        <v>8.3000000000000001E-3</v>
      </c>
      <c r="BZ32" s="20">
        <v>8.6999999999999994E-3</v>
      </c>
      <c r="CA32" s="20">
        <v>9.1000000000000004E-3</v>
      </c>
      <c r="CB32" s="20">
        <v>9.4999999999999998E-3</v>
      </c>
      <c r="CC32" s="20">
        <v>9.7999999999999997E-3</v>
      </c>
      <c r="CD32" s="20">
        <v>9.9000000000000008E-3</v>
      </c>
      <c r="CE32" s="20">
        <v>0.01</v>
      </c>
    </row>
    <row r="33" spans="1:83" x14ac:dyDescent="0.25">
      <c r="A33" s="19">
        <v>50</v>
      </c>
      <c r="B33" s="20">
        <v>1.89E-2</v>
      </c>
      <c r="C33" s="20">
        <v>1.7600000000000001E-2</v>
      </c>
      <c r="D33" s="20">
        <v>1.61E-2</v>
      </c>
      <c r="E33" s="20">
        <v>1.43E-2</v>
      </c>
      <c r="F33" s="20">
        <v>1.2200000000000001E-2</v>
      </c>
      <c r="G33" s="20">
        <v>9.7000000000000003E-3</v>
      </c>
      <c r="H33" s="20">
        <v>7.3000000000000001E-3</v>
      </c>
      <c r="I33" s="20">
        <v>5.0000000000000001E-3</v>
      </c>
      <c r="J33" s="20">
        <v>3.1000000000000003E-3</v>
      </c>
      <c r="K33" s="20">
        <v>1.6000000000000001E-3</v>
      </c>
      <c r="L33" s="20">
        <v>3.0000000000000003E-4</v>
      </c>
      <c r="M33" s="20">
        <v>-6.9999999999999999E-4</v>
      </c>
      <c r="N33" s="20">
        <v>-1.4E-3</v>
      </c>
      <c r="O33" s="20">
        <v>-1.6000000000000001E-3</v>
      </c>
      <c r="P33" s="20">
        <v>-1.2000000000000001E-3</v>
      </c>
      <c r="Q33" s="20">
        <v>0</v>
      </c>
      <c r="R33" s="20">
        <v>1.9E-3</v>
      </c>
      <c r="S33" s="20">
        <v>4.5000000000000005E-3</v>
      </c>
      <c r="T33" s="20">
        <v>7.8000000000000005E-3</v>
      </c>
      <c r="U33" s="20">
        <v>1.1300000000000001E-2</v>
      </c>
      <c r="V33" s="20">
        <v>1.5000000000000001E-2</v>
      </c>
      <c r="W33" s="20">
        <v>1.8600000000000002E-2</v>
      </c>
      <c r="X33" s="20">
        <v>2.1899999999999999E-2</v>
      </c>
      <c r="Y33" s="20">
        <v>2.46E-2</v>
      </c>
      <c r="Z33" s="20">
        <v>2.6500000000000003E-2</v>
      </c>
      <c r="AA33" s="20">
        <v>2.75E-2</v>
      </c>
      <c r="AB33" s="20">
        <v>2.7900000000000001E-2</v>
      </c>
      <c r="AC33" s="20">
        <v>2.7800000000000002E-2</v>
      </c>
      <c r="AD33" s="20">
        <v>2.7400000000000001E-2</v>
      </c>
      <c r="AE33" s="20">
        <v>2.6800000000000001E-2</v>
      </c>
      <c r="AF33" s="20">
        <v>2.5900000000000003E-2</v>
      </c>
      <c r="AG33" s="20">
        <v>2.47E-2</v>
      </c>
      <c r="AH33" s="20">
        <v>2.3100000000000002E-2</v>
      </c>
      <c r="AI33" s="20">
        <v>2.12E-2</v>
      </c>
      <c r="AJ33" s="20">
        <v>1.9200000000000002E-2</v>
      </c>
      <c r="AK33" s="20">
        <v>1.7500000000000002E-2</v>
      </c>
      <c r="AL33" s="20">
        <v>1.6E-2</v>
      </c>
      <c r="AM33" s="20">
        <v>1.49E-2</v>
      </c>
      <c r="AN33" s="20">
        <v>1.4E-2</v>
      </c>
      <c r="AO33" s="20">
        <v>1.34E-2</v>
      </c>
      <c r="AP33" s="20">
        <v>1.3100000000000001E-2</v>
      </c>
      <c r="AQ33" s="20">
        <v>1.3300000000000001E-2</v>
      </c>
      <c r="AR33" s="20">
        <v>1.3900000000000001E-2</v>
      </c>
      <c r="AS33" s="20">
        <v>1.49E-2</v>
      </c>
      <c r="AT33" s="20">
        <v>1.5800000000000002E-2</v>
      </c>
      <c r="AU33" s="20">
        <v>1.5800000000000002E-2</v>
      </c>
      <c r="AV33" s="20">
        <v>1.43E-2</v>
      </c>
      <c r="AW33" s="20">
        <v>1.1000000000000001E-2</v>
      </c>
      <c r="AX33" s="20">
        <v>6.7000000000000002E-3</v>
      </c>
      <c r="AY33" s="20">
        <v>2.3E-3</v>
      </c>
      <c r="AZ33" s="20">
        <v>-1.2000000000000001E-3</v>
      </c>
      <c r="BA33" s="20">
        <v>-2.9000000000000002E-3</v>
      </c>
      <c r="BB33" s="20">
        <v>-2.5000000000000001E-3</v>
      </c>
      <c r="BC33" s="20">
        <v>-1E-4</v>
      </c>
      <c r="BD33" s="20">
        <v>3.4000000000000002E-3</v>
      </c>
      <c r="BE33" s="20">
        <v>7.5000000000000006E-3</v>
      </c>
      <c r="BF33" s="20">
        <v>1.12E-2</v>
      </c>
      <c r="BG33" s="20">
        <v>1.4E-2</v>
      </c>
      <c r="BH33" s="20">
        <v>1.5700000000000002E-2</v>
      </c>
      <c r="BI33" s="20">
        <v>1.6300000000000002E-2</v>
      </c>
      <c r="BJ33" s="20">
        <v>1.5800000000000002E-2</v>
      </c>
      <c r="BK33" s="20">
        <v>1.4800000000000001E-2</v>
      </c>
      <c r="BL33" s="20">
        <v>1.5699999999999999E-2</v>
      </c>
      <c r="BM33" s="20">
        <v>1.6299999999999999E-2</v>
      </c>
      <c r="BN33" s="20">
        <v>1.6400000000000001E-2</v>
      </c>
      <c r="BO33" s="20">
        <v>1.6E-2</v>
      </c>
      <c r="BP33" s="20">
        <v>1.5299999999999999E-2</v>
      </c>
      <c r="BQ33" s="20">
        <v>1.43E-2</v>
      </c>
      <c r="BR33" s="20">
        <v>1.3100000000000001E-2</v>
      </c>
      <c r="BS33" s="20">
        <v>1.18E-2</v>
      </c>
      <c r="BT33" s="20">
        <v>1.0699999999999999E-2</v>
      </c>
      <c r="BU33" s="20">
        <v>9.7000000000000003E-3</v>
      </c>
      <c r="BV33" s="20">
        <v>9.1000000000000004E-3</v>
      </c>
      <c r="BW33" s="20">
        <v>8.6E-3</v>
      </c>
      <c r="BX33" s="20">
        <v>8.5000000000000006E-3</v>
      </c>
      <c r="BY33" s="20">
        <v>8.5000000000000006E-3</v>
      </c>
      <c r="BZ33" s="20">
        <v>8.8000000000000005E-3</v>
      </c>
      <c r="CA33" s="20">
        <v>9.1000000000000004E-3</v>
      </c>
      <c r="CB33" s="20">
        <v>9.4999999999999998E-3</v>
      </c>
      <c r="CC33" s="20">
        <v>9.7999999999999997E-3</v>
      </c>
      <c r="CD33" s="20">
        <v>9.9000000000000008E-3</v>
      </c>
      <c r="CE33" s="20">
        <v>0.01</v>
      </c>
    </row>
    <row r="34" spans="1:83" x14ac:dyDescent="0.25">
      <c r="A34" s="19">
        <v>51</v>
      </c>
      <c r="B34" s="20">
        <v>1.8100000000000002E-2</v>
      </c>
      <c r="C34" s="20">
        <v>1.6800000000000002E-2</v>
      </c>
      <c r="D34" s="20">
        <v>1.54E-2</v>
      </c>
      <c r="E34" s="20">
        <v>1.37E-2</v>
      </c>
      <c r="F34" s="20">
        <v>1.1600000000000001E-2</v>
      </c>
      <c r="G34" s="20">
        <v>9.1999999999999998E-3</v>
      </c>
      <c r="H34" s="20">
        <v>6.9000000000000008E-3</v>
      </c>
      <c r="I34" s="20">
        <v>4.8000000000000004E-3</v>
      </c>
      <c r="J34" s="20">
        <v>3.0000000000000001E-3</v>
      </c>
      <c r="K34" s="20">
        <v>1.6000000000000001E-3</v>
      </c>
      <c r="L34" s="20">
        <v>4.0000000000000002E-4</v>
      </c>
      <c r="M34" s="20">
        <v>-6.0000000000000006E-4</v>
      </c>
      <c r="N34" s="20">
        <v>-1.2000000000000001E-3</v>
      </c>
      <c r="O34" s="20">
        <v>-1.3000000000000002E-3</v>
      </c>
      <c r="P34" s="20">
        <v>-8.0000000000000004E-4</v>
      </c>
      <c r="Q34" s="20">
        <v>4.0000000000000002E-4</v>
      </c>
      <c r="R34" s="20">
        <v>2.4000000000000002E-3</v>
      </c>
      <c r="S34" s="20">
        <v>5.0000000000000001E-3</v>
      </c>
      <c r="T34" s="20">
        <v>8.3000000000000001E-3</v>
      </c>
      <c r="U34" s="20">
        <v>1.1900000000000001E-2</v>
      </c>
      <c r="V34" s="20">
        <v>1.5600000000000001E-2</v>
      </c>
      <c r="W34" s="20">
        <v>1.9100000000000002E-2</v>
      </c>
      <c r="X34" s="20">
        <v>2.2100000000000002E-2</v>
      </c>
      <c r="Y34" s="20">
        <v>2.4500000000000001E-2</v>
      </c>
      <c r="Z34" s="20">
        <v>2.6100000000000002E-2</v>
      </c>
      <c r="AA34" s="20">
        <v>2.69E-2</v>
      </c>
      <c r="AB34" s="20">
        <v>2.7E-2</v>
      </c>
      <c r="AC34" s="20">
        <v>2.6700000000000002E-2</v>
      </c>
      <c r="AD34" s="20">
        <v>2.6200000000000001E-2</v>
      </c>
      <c r="AE34" s="20">
        <v>2.5500000000000002E-2</v>
      </c>
      <c r="AF34" s="20">
        <v>2.46E-2</v>
      </c>
      <c r="AG34" s="20">
        <v>2.35E-2</v>
      </c>
      <c r="AH34" s="20">
        <v>2.2100000000000002E-2</v>
      </c>
      <c r="AI34" s="20">
        <v>2.07E-2</v>
      </c>
      <c r="AJ34" s="20">
        <v>1.9300000000000001E-2</v>
      </c>
      <c r="AK34" s="20">
        <v>1.8100000000000002E-2</v>
      </c>
      <c r="AL34" s="20">
        <v>1.7299999999999999E-2</v>
      </c>
      <c r="AM34" s="20">
        <v>1.67E-2</v>
      </c>
      <c r="AN34" s="20">
        <v>1.6300000000000002E-2</v>
      </c>
      <c r="AO34" s="20">
        <v>1.5900000000000001E-2</v>
      </c>
      <c r="AP34" s="20">
        <v>1.5600000000000001E-2</v>
      </c>
      <c r="AQ34" s="20">
        <v>1.5600000000000001E-2</v>
      </c>
      <c r="AR34" s="20">
        <v>1.6E-2</v>
      </c>
      <c r="AS34" s="20">
        <v>1.67E-2</v>
      </c>
      <c r="AT34" s="20">
        <v>1.7400000000000002E-2</v>
      </c>
      <c r="AU34" s="20">
        <v>1.72E-2</v>
      </c>
      <c r="AV34" s="20">
        <v>1.5600000000000001E-2</v>
      </c>
      <c r="AW34" s="20">
        <v>1.23E-2</v>
      </c>
      <c r="AX34" s="20">
        <v>7.9000000000000008E-3</v>
      </c>
      <c r="AY34" s="20">
        <v>3.3E-3</v>
      </c>
      <c r="AZ34" s="20">
        <v>-5.0000000000000001E-4</v>
      </c>
      <c r="BA34" s="20">
        <v>-2.7000000000000001E-3</v>
      </c>
      <c r="BB34" s="20">
        <v>-2.8E-3</v>
      </c>
      <c r="BC34" s="20">
        <v>-1.1000000000000001E-3</v>
      </c>
      <c r="BD34" s="20">
        <v>1.9E-3</v>
      </c>
      <c r="BE34" s="20">
        <v>5.5000000000000005E-3</v>
      </c>
      <c r="BF34" s="20">
        <v>8.8999999999999999E-3</v>
      </c>
      <c r="BG34" s="20">
        <v>1.1600000000000001E-2</v>
      </c>
      <c r="BH34" s="20">
        <v>1.32E-2</v>
      </c>
      <c r="BI34" s="20">
        <v>1.37E-2</v>
      </c>
      <c r="BJ34" s="20">
        <v>1.3300000000000001E-2</v>
      </c>
      <c r="BK34" s="20">
        <v>1.2500000000000001E-2</v>
      </c>
      <c r="BL34" s="20">
        <v>1.3599999999999999E-2</v>
      </c>
      <c r="BM34" s="20">
        <v>1.44E-2</v>
      </c>
      <c r="BN34" s="20">
        <v>1.49E-2</v>
      </c>
      <c r="BO34" s="20">
        <v>1.5100000000000001E-2</v>
      </c>
      <c r="BP34" s="20">
        <v>1.4800000000000001E-2</v>
      </c>
      <c r="BQ34" s="20">
        <v>1.4200000000000001E-2</v>
      </c>
      <c r="BR34" s="20">
        <v>1.34E-2</v>
      </c>
      <c r="BS34" s="20">
        <v>1.24E-2</v>
      </c>
      <c r="BT34" s="20">
        <v>1.14E-2</v>
      </c>
      <c r="BU34" s="20">
        <v>1.0500000000000001E-2</v>
      </c>
      <c r="BV34" s="20">
        <v>9.7999999999999997E-3</v>
      </c>
      <c r="BW34" s="20">
        <v>9.1999999999999998E-3</v>
      </c>
      <c r="BX34" s="20">
        <v>8.8999999999999999E-3</v>
      </c>
      <c r="BY34" s="20">
        <v>8.8000000000000005E-3</v>
      </c>
      <c r="BZ34" s="20">
        <v>8.8999999999999999E-3</v>
      </c>
      <c r="CA34" s="20">
        <v>9.1999999999999998E-3</v>
      </c>
      <c r="CB34" s="20">
        <v>9.4999999999999998E-3</v>
      </c>
      <c r="CC34" s="20">
        <v>9.7999999999999997E-3</v>
      </c>
      <c r="CD34" s="20">
        <v>9.9000000000000008E-3</v>
      </c>
      <c r="CE34" s="20">
        <v>0.01</v>
      </c>
    </row>
    <row r="35" spans="1:83" x14ac:dyDescent="0.25">
      <c r="A35" s="19">
        <v>52</v>
      </c>
      <c r="B35" s="20">
        <v>1.7400000000000002E-2</v>
      </c>
      <c r="C35" s="20">
        <v>1.6199999999999999E-2</v>
      </c>
      <c r="D35" s="20">
        <v>1.49E-2</v>
      </c>
      <c r="E35" s="20">
        <v>1.32E-2</v>
      </c>
      <c r="F35" s="20">
        <v>1.11E-2</v>
      </c>
      <c r="G35" s="20">
        <v>8.8000000000000005E-3</v>
      </c>
      <c r="H35" s="20">
        <v>6.5000000000000006E-3</v>
      </c>
      <c r="I35" s="20">
        <v>4.5999999999999999E-3</v>
      </c>
      <c r="J35" s="20">
        <v>2.9000000000000002E-3</v>
      </c>
      <c r="K35" s="20">
        <v>1.6000000000000001E-3</v>
      </c>
      <c r="L35" s="20">
        <v>5.0000000000000001E-4</v>
      </c>
      <c r="M35" s="20">
        <v>-5.0000000000000001E-4</v>
      </c>
      <c r="N35" s="20">
        <v>-1.1000000000000001E-3</v>
      </c>
      <c r="O35" s="20">
        <v>-1.2000000000000001E-3</v>
      </c>
      <c r="P35" s="20">
        <v>-8.0000000000000004E-4</v>
      </c>
      <c r="Q35" s="20">
        <v>4.0000000000000002E-4</v>
      </c>
      <c r="R35" s="20">
        <v>2.5000000000000001E-3</v>
      </c>
      <c r="S35" s="20">
        <v>5.2000000000000006E-3</v>
      </c>
      <c r="T35" s="20">
        <v>8.6E-3</v>
      </c>
      <c r="U35" s="20">
        <v>1.2200000000000001E-2</v>
      </c>
      <c r="V35" s="20">
        <v>1.6E-2</v>
      </c>
      <c r="W35" s="20">
        <v>1.95E-2</v>
      </c>
      <c r="X35" s="20">
        <v>2.2500000000000003E-2</v>
      </c>
      <c r="Y35" s="20">
        <v>2.47E-2</v>
      </c>
      <c r="Z35" s="20">
        <v>2.6100000000000002E-2</v>
      </c>
      <c r="AA35" s="20">
        <v>2.6600000000000002E-2</v>
      </c>
      <c r="AB35" s="20">
        <v>2.64E-2</v>
      </c>
      <c r="AC35" s="20">
        <v>2.5900000000000003E-2</v>
      </c>
      <c r="AD35" s="20">
        <v>2.5100000000000001E-2</v>
      </c>
      <c r="AE35" s="20">
        <v>2.4200000000000003E-2</v>
      </c>
      <c r="AF35" s="20">
        <v>2.3200000000000002E-2</v>
      </c>
      <c r="AG35" s="20">
        <v>2.2200000000000001E-2</v>
      </c>
      <c r="AH35" s="20">
        <v>2.1000000000000001E-2</v>
      </c>
      <c r="AI35" s="20">
        <v>1.9900000000000001E-2</v>
      </c>
      <c r="AJ35" s="20">
        <v>1.9E-2</v>
      </c>
      <c r="AK35" s="20">
        <v>1.84E-2</v>
      </c>
      <c r="AL35" s="20">
        <v>1.8100000000000002E-2</v>
      </c>
      <c r="AM35" s="20">
        <v>1.8000000000000002E-2</v>
      </c>
      <c r="AN35" s="20">
        <v>1.7899999999999999E-2</v>
      </c>
      <c r="AO35" s="20">
        <v>1.78E-2</v>
      </c>
      <c r="AP35" s="20">
        <v>1.7600000000000001E-2</v>
      </c>
      <c r="AQ35" s="20">
        <v>1.7600000000000001E-2</v>
      </c>
      <c r="AR35" s="20">
        <v>1.78E-2</v>
      </c>
      <c r="AS35" s="20">
        <v>1.84E-2</v>
      </c>
      <c r="AT35" s="20">
        <v>1.89E-2</v>
      </c>
      <c r="AU35" s="20">
        <v>1.8600000000000002E-2</v>
      </c>
      <c r="AV35" s="20">
        <v>1.6900000000000002E-2</v>
      </c>
      <c r="AW35" s="20">
        <v>1.37E-2</v>
      </c>
      <c r="AX35" s="20">
        <v>9.4000000000000004E-3</v>
      </c>
      <c r="AY35" s="20">
        <v>4.8999999999999998E-3</v>
      </c>
      <c r="AZ35" s="20">
        <v>1E-3</v>
      </c>
      <c r="BA35" s="20">
        <v>-1.5E-3</v>
      </c>
      <c r="BB35" s="20">
        <v>-2.2000000000000001E-3</v>
      </c>
      <c r="BC35" s="20">
        <v>-1.2000000000000001E-3</v>
      </c>
      <c r="BD35" s="20">
        <v>1.1000000000000001E-3</v>
      </c>
      <c r="BE35" s="20">
        <v>4.0000000000000001E-3</v>
      </c>
      <c r="BF35" s="20">
        <v>6.9000000000000008E-3</v>
      </c>
      <c r="BG35" s="20">
        <v>9.1999999999999998E-3</v>
      </c>
      <c r="BH35" s="20">
        <v>1.0500000000000001E-2</v>
      </c>
      <c r="BI35" s="20">
        <v>1.1000000000000001E-2</v>
      </c>
      <c r="BJ35" s="20">
        <v>1.0700000000000001E-2</v>
      </c>
      <c r="BK35" s="20">
        <v>9.9000000000000008E-3</v>
      </c>
      <c r="BL35" s="20">
        <v>1.12E-2</v>
      </c>
      <c r="BM35" s="20">
        <v>1.23E-2</v>
      </c>
      <c r="BN35" s="20">
        <v>1.32E-2</v>
      </c>
      <c r="BO35" s="20">
        <v>1.38E-2</v>
      </c>
      <c r="BP35" s="20">
        <v>1.4E-2</v>
      </c>
      <c r="BQ35" s="20">
        <v>1.3899999999999999E-2</v>
      </c>
      <c r="BR35" s="20">
        <v>1.35E-2</v>
      </c>
      <c r="BS35" s="20">
        <v>1.2800000000000001E-2</v>
      </c>
      <c r="BT35" s="20">
        <v>1.2E-2</v>
      </c>
      <c r="BU35" s="20">
        <v>1.12E-2</v>
      </c>
      <c r="BV35" s="20">
        <v>1.04E-2</v>
      </c>
      <c r="BW35" s="20">
        <v>9.7999999999999997E-3</v>
      </c>
      <c r="BX35" s="20">
        <v>9.4000000000000004E-3</v>
      </c>
      <c r="BY35" s="20">
        <v>9.1999999999999998E-3</v>
      </c>
      <c r="BZ35" s="20">
        <v>9.1999999999999998E-3</v>
      </c>
      <c r="CA35" s="20">
        <v>9.2999999999999992E-3</v>
      </c>
      <c r="CB35" s="20">
        <v>9.4999999999999998E-3</v>
      </c>
      <c r="CC35" s="20">
        <v>9.7999999999999997E-3</v>
      </c>
      <c r="CD35" s="20">
        <v>9.9000000000000008E-3</v>
      </c>
      <c r="CE35" s="20">
        <v>0.01</v>
      </c>
    </row>
    <row r="36" spans="1:83" x14ac:dyDescent="0.25">
      <c r="A36" s="19">
        <v>53</v>
      </c>
      <c r="B36" s="20">
        <v>1.6800000000000002E-2</v>
      </c>
      <c r="C36" s="20">
        <v>1.5700000000000002E-2</v>
      </c>
      <c r="D36" s="20">
        <v>1.43E-2</v>
      </c>
      <c r="E36" s="20">
        <v>1.2700000000000001E-2</v>
      </c>
      <c r="F36" s="20">
        <v>1.0700000000000001E-2</v>
      </c>
      <c r="G36" s="20">
        <v>8.4000000000000012E-3</v>
      </c>
      <c r="H36" s="20">
        <v>6.3E-3</v>
      </c>
      <c r="I36" s="20">
        <v>4.4000000000000003E-3</v>
      </c>
      <c r="J36" s="20">
        <v>2.9000000000000002E-3</v>
      </c>
      <c r="K36" s="20">
        <v>1.6000000000000001E-3</v>
      </c>
      <c r="L36" s="20">
        <v>5.0000000000000001E-4</v>
      </c>
      <c r="M36" s="20">
        <v>-4.0000000000000002E-4</v>
      </c>
      <c r="N36" s="20">
        <v>-1.1000000000000001E-3</v>
      </c>
      <c r="O36" s="20">
        <v>-1.3000000000000002E-3</v>
      </c>
      <c r="P36" s="20">
        <v>-9.0000000000000008E-4</v>
      </c>
      <c r="Q36" s="20">
        <v>3.0000000000000003E-4</v>
      </c>
      <c r="R36" s="20">
        <v>2.3E-3</v>
      </c>
      <c r="S36" s="20">
        <v>5.0000000000000001E-3</v>
      </c>
      <c r="T36" s="20">
        <v>8.5000000000000006E-3</v>
      </c>
      <c r="U36" s="20">
        <v>1.23E-2</v>
      </c>
      <c r="V36" s="20">
        <v>1.6300000000000002E-2</v>
      </c>
      <c r="W36" s="20">
        <v>1.9900000000000001E-2</v>
      </c>
      <c r="X36" s="20">
        <v>2.29E-2</v>
      </c>
      <c r="Y36" s="20">
        <v>2.5100000000000001E-2</v>
      </c>
      <c r="Z36" s="20">
        <v>2.64E-2</v>
      </c>
      <c r="AA36" s="20">
        <v>2.6600000000000002E-2</v>
      </c>
      <c r="AB36" s="20">
        <v>2.6200000000000001E-2</v>
      </c>
      <c r="AC36" s="20">
        <v>2.52E-2</v>
      </c>
      <c r="AD36" s="20">
        <v>2.41E-2</v>
      </c>
      <c r="AE36" s="20">
        <v>2.29E-2</v>
      </c>
      <c r="AF36" s="20">
        <v>2.1700000000000001E-2</v>
      </c>
      <c r="AG36" s="20">
        <v>2.07E-2</v>
      </c>
      <c r="AH36" s="20">
        <v>1.9800000000000002E-2</v>
      </c>
      <c r="AI36" s="20">
        <v>1.9E-2</v>
      </c>
      <c r="AJ36" s="20">
        <v>1.8600000000000002E-2</v>
      </c>
      <c r="AK36" s="20">
        <v>1.8500000000000003E-2</v>
      </c>
      <c r="AL36" s="20">
        <v>1.8600000000000002E-2</v>
      </c>
      <c r="AM36" s="20">
        <v>1.89E-2</v>
      </c>
      <c r="AN36" s="20">
        <v>1.9100000000000002E-2</v>
      </c>
      <c r="AO36" s="20">
        <v>1.9100000000000002E-2</v>
      </c>
      <c r="AP36" s="20">
        <v>1.9100000000000002E-2</v>
      </c>
      <c r="AQ36" s="20">
        <v>1.9200000000000002E-2</v>
      </c>
      <c r="AR36" s="20">
        <v>1.9400000000000001E-2</v>
      </c>
      <c r="AS36" s="20">
        <v>1.9900000000000001E-2</v>
      </c>
      <c r="AT36" s="20">
        <v>2.0200000000000003E-2</v>
      </c>
      <c r="AU36" s="20">
        <v>1.9800000000000002E-2</v>
      </c>
      <c r="AV36" s="20">
        <v>1.8200000000000001E-2</v>
      </c>
      <c r="AW36" s="20">
        <v>1.52E-2</v>
      </c>
      <c r="AX36" s="20">
        <v>1.12E-2</v>
      </c>
      <c r="AY36" s="20">
        <v>6.9000000000000008E-3</v>
      </c>
      <c r="AZ36" s="20">
        <v>3.2000000000000002E-3</v>
      </c>
      <c r="BA36" s="20">
        <v>5.0000000000000001E-4</v>
      </c>
      <c r="BB36" s="20">
        <v>-6.0000000000000006E-4</v>
      </c>
      <c r="BC36" s="20">
        <v>-3.0000000000000003E-4</v>
      </c>
      <c r="BD36" s="20">
        <v>1.1000000000000001E-3</v>
      </c>
      <c r="BE36" s="20">
        <v>3.2000000000000002E-3</v>
      </c>
      <c r="BF36" s="20">
        <v>5.3E-3</v>
      </c>
      <c r="BG36" s="20">
        <v>7.0000000000000001E-3</v>
      </c>
      <c r="BH36" s="20">
        <v>8.0000000000000002E-3</v>
      </c>
      <c r="BI36" s="20">
        <v>8.4000000000000012E-3</v>
      </c>
      <c r="BJ36" s="20">
        <v>8.0000000000000002E-3</v>
      </c>
      <c r="BK36" s="20">
        <v>7.3000000000000001E-3</v>
      </c>
      <c r="BL36" s="20">
        <v>8.6E-3</v>
      </c>
      <c r="BM36" s="20">
        <v>0.01</v>
      </c>
      <c r="BN36" s="20">
        <v>1.12E-2</v>
      </c>
      <c r="BO36" s="20">
        <v>1.2200000000000001E-2</v>
      </c>
      <c r="BP36" s="20">
        <v>1.29E-2</v>
      </c>
      <c r="BQ36" s="20">
        <v>1.3299999999999999E-2</v>
      </c>
      <c r="BR36" s="20">
        <v>1.3299999999999999E-2</v>
      </c>
      <c r="BS36" s="20">
        <v>1.2999999999999999E-2</v>
      </c>
      <c r="BT36" s="20">
        <v>1.2500000000000001E-2</v>
      </c>
      <c r="BU36" s="20">
        <v>1.18E-2</v>
      </c>
      <c r="BV36" s="20">
        <v>1.0999999999999999E-2</v>
      </c>
      <c r="BW36" s="20">
        <v>1.04E-2</v>
      </c>
      <c r="BX36" s="20">
        <v>9.9000000000000008E-3</v>
      </c>
      <c r="BY36" s="20">
        <v>9.4999999999999998E-3</v>
      </c>
      <c r="BZ36" s="20">
        <v>9.4000000000000004E-3</v>
      </c>
      <c r="CA36" s="20">
        <v>9.4000000000000004E-3</v>
      </c>
      <c r="CB36" s="20">
        <v>9.5999999999999992E-3</v>
      </c>
      <c r="CC36" s="20">
        <v>9.7999999999999997E-3</v>
      </c>
      <c r="CD36" s="20">
        <v>9.9000000000000008E-3</v>
      </c>
      <c r="CE36" s="20">
        <v>0.01</v>
      </c>
    </row>
    <row r="37" spans="1:83" x14ac:dyDescent="0.25">
      <c r="A37" s="19">
        <v>54</v>
      </c>
      <c r="B37" s="20">
        <v>1.6400000000000001E-2</v>
      </c>
      <c r="C37" s="20">
        <v>1.52E-2</v>
      </c>
      <c r="D37" s="20">
        <v>1.3900000000000001E-2</v>
      </c>
      <c r="E37" s="20">
        <v>1.2200000000000001E-2</v>
      </c>
      <c r="F37" s="20">
        <v>1.0200000000000001E-2</v>
      </c>
      <c r="G37" s="20">
        <v>8.0000000000000002E-3</v>
      </c>
      <c r="H37" s="20">
        <v>6.0000000000000001E-3</v>
      </c>
      <c r="I37" s="20">
        <v>4.2000000000000006E-3</v>
      </c>
      <c r="J37" s="20">
        <v>2.8E-3</v>
      </c>
      <c r="K37" s="20">
        <v>1.6000000000000001E-3</v>
      </c>
      <c r="L37" s="20">
        <v>5.0000000000000001E-4</v>
      </c>
      <c r="M37" s="20">
        <v>-5.0000000000000001E-4</v>
      </c>
      <c r="N37" s="20">
        <v>-1.3000000000000002E-3</v>
      </c>
      <c r="O37" s="20">
        <v>-1.5E-3</v>
      </c>
      <c r="P37" s="20">
        <v>-1.2000000000000001E-3</v>
      </c>
      <c r="Q37" s="20">
        <v>-1E-4</v>
      </c>
      <c r="R37" s="20">
        <v>1.9E-3</v>
      </c>
      <c r="S37" s="20">
        <v>4.7000000000000002E-3</v>
      </c>
      <c r="T37" s="20">
        <v>8.2000000000000007E-3</v>
      </c>
      <c r="U37" s="20">
        <v>1.2200000000000001E-2</v>
      </c>
      <c r="V37" s="20">
        <v>1.6300000000000002E-2</v>
      </c>
      <c r="W37" s="20">
        <v>2.0200000000000003E-2</v>
      </c>
      <c r="X37" s="20">
        <v>2.3400000000000001E-2</v>
      </c>
      <c r="Y37" s="20">
        <v>2.5700000000000001E-2</v>
      </c>
      <c r="Z37" s="20">
        <v>2.69E-2</v>
      </c>
      <c r="AA37" s="20">
        <v>2.7E-2</v>
      </c>
      <c r="AB37" s="20">
        <v>2.6200000000000001E-2</v>
      </c>
      <c r="AC37" s="20">
        <v>2.4800000000000003E-2</v>
      </c>
      <c r="AD37" s="20">
        <v>2.3200000000000002E-2</v>
      </c>
      <c r="AE37" s="20">
        <v>2.1600000000000001E-2</v>
      </c>
      <c r="AF37" s="20">
        <v>2.0300000000000002E-2</v>
      </c>
      <c r="AG37" s="20">
        <v>1.9300000000000001E-2</v>
      </c>
      <c r="AH37" s="20">
        <v>1.8500000000000003E-2</v>
      </c>
      <c r="AI37" s="20">
        <v>1.8100000000000002E-2</v>
      </c>
      <c r="AJ37" s="20">
        <v>1.8000000000000002E-2</v>
      </c>
      <c r="AK37" s="20">
        <v>1.83E-2</v>
      </c>
      <c r="AL37" s="20">
        <v>1.8700000000000001E-2</v>
      </c>
      <c r="AM37" s="20">
        <v>1.9300000000000001E-2</v>
      </c>
      <c r="AN37" s="20">
        <v>1.9700000000000002E-2</v>
      </c>
      <c r="AO37" s="20">
        <v>0.02</v>
      </c>
      <c r="AP37" s="20">
        <v>2.0200000000000003E-2</v>
      </c>
      <c r="AQ37" s="20">
        <v>2.0400000000000001E-2</v>
      </c>
      <c r="AR37" s="20">
        <v>2.07E-2</v>
      </c>
      <c r="AS37" s="20">
        <v>2.1100000000000001E-2</v>
      </c>
      <c r="AT37" s="20">
        <v>2.12E-2</v>
      </c>
      <c r="AU37" s="20">
        <v>2.0800000000000003E-2</v>
      </c>
      <c r="AV37" s="20">
        <v>1.9200000000000002E-2</v>
      </c>
      <c r="AW37" s="20">
        <v>1.6500000000000001E-2</v>
      </c>
      <c r="AX37" s="20">
        <v>1.3000000000000001E-2</v>
      </c>
      <c r="AY37" s="20">
        <v>9.1999999999999998E-3</v>
      </c>
      <c r="AZ37" s="20">
        <v>5.8000000000000005E-3</v>
      </c>
      <c r="BA37" s="20">
        <v>3.2000000000000002E-3</v>
      </c>
      <c r="BB37" s="20">
        <v>1.7000000000000001E-3</v>
      </c>
      <c r="BC37" s="20">
        <v>1.4E-3</v>
      </c>
      <c r="BD37" s="20">
        <v>1.9E-3</v>
      </c>
      <c r="BE37" s="20">
        <v>3.0000000000000001E-3</v>
      </c>
      <c r="BF37" s="20">
        <v>4.2000000000000006E-3</v>
      </c>
      <c r="BG37" s="20">
        <v>5.2000000000000006E-3</v>
      </c>
      <c r="BH37" s="20">
        <v>5.8000000000000005E-3</v>
      </c>
      <c r="BI37" s="20">
        <v>5.8999999999999999E-3</v>
      </c>
      <c r="BJ37" s="20">
        <v>5.4000000000000003E-3</v>
      </c>
      <c r="BK37" s="20">
        <v>4.7000000000000002E-3</v>
      </c>
      <c r="BL37" s="20">
        <v>6.1000000000000004E-3</v>
      </c>
      <c r="BM37" s="20">
        <v>7.6E-3</v>
      </c>
      <c r="BN37" s="20">
        <v>9.1000000000000004E-3</v>
      </c>
      <c r="BO37" s="20">
        <v>1.04E-2</v>
      </c>
      <c r="BP37" s="20">
        <v>1.1599999999999999E-2</v>
      </c>
      <c r="BQ37" s="20">
        <v>1.24E-2</v>
      </c>
      <c r="BR37" s="20">
        <v>1.2800000000000001E-2</v>
      </c>
      <c r="BS37" s="20">
        <v>1.2999999999999999E-2</v>
      </c>
      <c r="BT37" s="20">
        <v>1.2699999999999999E-2</v>
      </c>
      <c r="BU37" s="20">
        <v>1.2200000000000001E-2</v>
      </c>
      <c r="BV37" s="20">
        <v>1.15E-2</v>
      </c>
      <c r="BW37" s="20">
        <v>1.09E-2</v>
      </c>
      <c r="BX37" s="20">
        <v>1.03E-2</v>
      </c>
      <c r="BY37" s="20">
        <v>9.9000000000000008E-3</v>
      </c>
      <c r="BZ37" s="20">
        <v>9.7000000000000003E-3</v>
      </c>
      <c r="CA37" s="20">
        <v>9.5999999999999992E-3</v>
      </c>
      <c r="CB37" s="20">
        <v>9.7000000000000003E-3</v>
      </c>
      <c r="CC37" s="20">
        <v>9.7999999999999997E-3</v>
      </c>
      <c r="CD37" s="20">
        <v>9.9000000000000008E-3</v>
      </c>
      <c r="CE37" s="20">
        <v>0.01</v>
      </c>
    </row>
    <row r="38" spans="1:83" x14ac:dyDescent="0.25">
      <c r="A38" s="19">
        <v>55</v>
      </c>
      <c r="B38" s="20">
        <v>1.61E-2</v>
      </c>
      <c r="C38" s="20">
        <v>1.4800000000000001E-2</v>
      </c>
      <c r="D38" s="20">
        <v>1.34E-2</v>
      </c>
      <c r="E38" s="20">
        <v>1.17E-2</v>
      </c>
      <c r="F38" s="20">
        <v>9.7000000000000003E-3</v>
      </c>
      <c r="G38" s="20">
        <v>7.5000000000000006E-3</v>
      </c>
      <c r="H38" s="20">
        <v>5.5999999999999999E-3</v>
      </c>
      <c r="I38" s="20">
        <v>4.0000000000000001E-3</v>
      </c>
      <c r="J38" s="20">
        <v>2.6000000000000003E-3</v>
      </c>
      <c r="K38" s="20">
        <v>1.4E-3</v>
      </c>
      <c r="L38" s="20">
        <v>3.0000000000000003E-4</v>
      </c>
      <c r="M38" s="20">
        <v>-8.0000000000000004E-4</v>
      </c>
      <c r="N38" s="20">
        <v>-1.5E-3</v>
      </c>
      <c r="O38" s="20">
        <v>-1.8000000000000002E-3</v>
      </c>
      <c r="P38" s="20">
        <v>-1.6000000000000001E-3</v>
      </c>
      <c r="Q38" s="20">
        <v>-6.0000000000000006E-4</v>
      </c>
      <c r="R38" s="20">
        <v>1.4E-3</v>
      </c>
      <c r="S38" s="20">
        <v>4.2000000000000006E-3</v>
      </c>
      <c r="T38" s="20">
        <v>7.9000000000000008E-3</v>
      </c>
      <c r="U38" s="20">
        <v>1.2E-2</v>
      </c>
      <c r="V38" s="20">
        <v>1.6300000000000002E-2</v>
      </c>
      <c r="W38" s="20">
        <v>2.0300000000000002E-2</v>
      </c>
      <c r="X38" s="20">
        <v>2.3700000000000002E-2</v>
      </c>
      <c r="Y38" s="20">
        <v>2.6200000000000001E-2</v>
      </c>
      <c r="Z38" s="20">
        <v>2.7400000000000001E-2</v>
      </c>
      <c r="AA38" s="20">
        <v>2.7400000000000001E-2</v>
      </c>
      <c r="AB38" s="20">
        <v>2.64E-2</v>
      </c>
      <c r="AC38" s="20">
        <v>2.47E-2</v>
      </c>
      <c r="AD38" s="20">
        <v>2.2600000000000002E-2</v>
      </c>
      <c r="AE38" s="20">
        <v>2.06E-2</v>
      </c>
      <c r="AF38" s="20">
        <v>1.9100000000000002E-2</v>
      </c>
      <c r="AG38" s="20">
        <v>1.7899999999999999E-2</v>
      </c>
      <c r="AH38" s="20">
        <v>1.7299999999999999E-2</v>
      </c>
      <c r="AI38" s="20">
        <v>1.7100000000000001E-2</v>
      </c>
      <c r="AJ38" s="20">
        <v>1.7400000000000002E-2</v>
      </c>
      <c r="AK38" s="20">
        <v>1.7899999999999999E-2</v>
      </c>
      <c r="AL38" s="20">
        <v>1.8600000000000002E-2</v>
      </c>
      <c r="AM38" s="20">
        <v>1.9300000000000001E-2</v>
      </c>
      <c r="AN38" s="20">
        <v>1.9900000000000001E-2</v>
      </c>
      <c r="AO38" s="20">
        <v>2.0500000000000001E-2</v>
      </c>
      <c r="AP38" s="20">
        <v>2.0900000000000002E-2</v>
      </c>
      <c r="AQ38" s="20">
        <v>2.12E-2</v>
      </c>
      <c r="AR38" s="20">
        <v>2.1600000000000001E-2</v>
      </c>
      <c r="AS38" s="20">
        <v>2.2000000000000002E-2</v>
      </c>
      <c r="AT38" s="20">
        <v>2.2000000000000002E-2</v>
      </c>
      <c r="AU38" s="20">
        <v>2.1500000000000002E-2</v>
      </c>
      <c r="AV38" s="20">
        <v>0.02</v>
      </c>
      <c r="AW38" s="20">
        <v>1.77E-2</v>
      </c>
      <c r="AX38" s="20">
        <v>1.4700000000000001E-2</v>
      </c>
      <c r="AY38" s="20">
        <v>1.1600000000000001E-2</v>
      </c>
      <c r="AZ38" s="20">
        <v>8.6E-3</v>
      </c>
      <c r="BA38" s="20">
        <v>6.3E-3</v>
      </c>
      <c r="BB38" s="20">
        <v>4.5999999999999999E-3</v>
      </c>
      <c r="BC38" s="20">
        <v>3.8E-3</v>
      </c>
      <c r="BD38" s="20">
        <v>3.4000000000000002E-3</v>
      </c>
      <c r="BE38" s="20">
        <v>3.6000000000000003E-3</v>
      </c>
      <c r="BF38" s="20">
        <v>3.8E-3</v>
      </c>
      <c r="BG38" s="20">
        <v>4.1000000000000003E-3</v>
      </c>
      <c r="BH38" s="20">
        <v>4.1000000000000003E-3</v>
      </c>
      <c r="BI38" s="20">
        <v>3.8E-3</v>
      </c>
      <c r="BJ38" s="20">
        <v>3.1000000000000003E-3</v>
      </c>
      <c r="BK38" s="20">
        <v>2.2000000000000001E-3</v>
      </c>
      <c r="BL38" s="20">
        <v>3.5999999999999999E-3</v>
      </c>
      <c r="BM38" s="20">
        <v>5.1999999999999998E-3</v>
      </c>
      <c r="BN38" s="20">
        <v>6.8999999999999999E-3</v>
      </c>
      <c r="BO38" s="20">
        <v>8.6E-3</v>
      </c>
      <c r="BP38" s="20">
        <v>1.01E-2</v>
      </c>
      <c r="BQ38" s="20">
        <v>1.1299999999999999E-2</v>
      </c>
      <c r="BR38" s="20">
        <v>1.2200000000000001E-2</v>
      </c>
      <c r="BS38" s="20">
        <v>1.2699999999999999E-2</v>
      </c>
      <c r="BT38" s="20">
        <v>1.2800000000000001E-2</v>
      </c>
      <c r="BU38" s="20">
        <v>1.24E-2</v>
      </c>
      <c r="BV38" s="20">
        <v>1.1900000000000001E-2</v>
      </c>
      <c r="BW38" s="20">
        <v>1.1299999999999999E-2</v>
      </c>
      <c r="BX38" s="20">
        <v>1.0699999999999999E-2</v>
      </c>
      <c r="BY38" s="20">
        <v>1.0200000000000001E-2</v>
      </c>
      <c r="BZ38" s="20">
        <v>9.9000000000000008E-3</v>
      </c>
      <c r="CA38" s="20">
        <v>9.7999999999999997E-3</v>
      </c>
      <c r="CB38" s="20">
        <v>9.7999999999999997E-3</v>
      </c>
      <c r="CC38" s="20">
        <v>9.7999999999999997E-3</v>
      </c>
      <c r="CD38" s="20">
        <v>0.01</v>
      </c>
      <c r="CE38" s="20">
        <v>0.01</v>
      </c>
    </row>
    <row r="39" spans="1:83" x14ac:dyDescent="0.25">
      <c r="A39" s="19">
        <v>56</v>
      </c>
      <c r="B39" s="20">
        <v>1.5700000000000002E-2</v>
      </c>
      <c r="C39" s="20">
        <v>1.43E-2</v>
      </c>
      <c r="D39" s="20">
        <v>1.2800000000000001E-2</v>
      </c>
      <c r="E39" s="20">
        <v>1.1000000000000001E-2</v>
      </c>
      <c r="F39" s="20">
        <v>9.0000000000000011E-3</v>
      </c>
      <c r="G39" s="20">
        <v>7.0000000000000001E-3</v>
      </c>
      <c r="H39" s="20">
        <v>5.1000000000000004E-3</v>
      </c>
      <c r="I39" s="20">
        <v>3.6000000000000003E-3</v>
      </c>
      <c r="J39" s="20">
        <v>2.2000000000000001E-3</v>
      </c>
      <c r="K39" s="20">
        <v>1.1000000000000001E-3</v>
      </c>
      <c r="L39" s="20">
        <v>-1E-4</v>
      </c>
      <c r="M39" s="20">
        <v>-1.1000000000000001E-3</v>
      </c>
      <c r="N39" s="20">
        <v>-1.9E-3</v>
      </c>
      <c r="O39" s="20">
        <v>-2.2000000000000001E-3</v>
      </c>
      <c r="P39" s="20">
        <v>-2E-3</v>
      </c>
      <c r="Q39" s="20">
        <v>-1E-3</v>
      </c>
      <c r="R39" s="20">
        <v>1E-3</v>
      </c>
      <c r="S39" s="20">
        <v>3.8E-3</v>
      </c>
      <c r="T39" s="20">
        <v>7.5000000000000006E-3</v>
      </c>
      <c r="U39" s="20">
        <v>1.18E-2</v>
      </c>
      <c r="V39" s="20">
        <v>1.6199999999999999E-2</v>
      </c>
      <c r="W39" s="20">
        <v>2.0300000000000002E-2</v>
      </c>
      <c r="X39" s="20">
        <v>2.3900000000000001E-2</v>
      </c>
      <c r="Y39" s="20">
        <v>2.6500000000000003E-2</v>
      </c>
      <c r="Z39" s="20">
        <v>2.7800000000000002E-2</v>
      </c>
      <c r="AA39" s="20">
        <v>2.7800000000000002E-2</v>
      </c>
      <c r="AB39" s="20">
        <v>2.6600000000000002E-2</v>
      </c>
      <c r="AC39" s="20">
        <v>2.46E-2</v>
      </c>
      <c r="AD39" s="20">
        <v>2.2200000000000001E-2</v>
      </c>
      <c r="AE39" s="20">
        <v>1.9900000000000001E-2</v>
      </c>
      <c r="AF39" s="20">
        <v>1.8100000000000002E-2</v>
      </c>
      <c r="AG39" s="20">
        <v>1.6900000000000002E-2</v>
      </c>
      <c r="AH39" s="20">
        <v>1.6199999999999999E-2</v>
      </c>
      <c r="AI39" s="20">
        <v>1.6199999999999999E-2</v>
      </c>
      <c r="AJ39" s="20">
        <v>1.66E-2</v>
      </c>
      <c r="AK39" s="20">
        <v>1.7400000000000002E-2</v>
      </c>
      <c r="AL39" s="20">
        <v>1.8200000000000001E-2</v>
      </c>
      <c r="AM39" s="20">
        <v>1.9100000000000002E-2</v>
      </c>
      <c r="AN39" s="20">
        <v>1.9900000000000001E-2</v>
      </c>
      <c r="AO39" s="20">
        <v>2.06E-2</v>
      </c>
      <c r="AP39" s="20">
        <v>2.12E-2</v>
      </c>
      <c r="AQ39" s="20">
        <v>2.1700000000000001E-2</v>
      </c>
      <c r="AR39" s="20">
        <v>2.2200000000000001E-2</v>
      </c>
      <c r="AS39" s="20">
        <v>2.2500000000000003E-2</v>
      </c>
      <c r="AT39" s="20">
        <v>2.2500000000000003E-2</v>
      </c>
      <c r="AU39" s="20">
        <v>2.1899999999999999E-2</v>
      </c>
      <c r="AV39" s="20">
        <v>2.07E-2</v>
      </c>
      <c r="AW39" s="20">
        <v>1.8800000000000001E-2</v>
      </c>
      <c r="AX39" s="20">
        <v>1.6400000000000001E-2</v>
      </c>
      <c r="AY39" s="20">
        <v>1.3900000000000001E-2</v>
      </c>
      <c r="AZ39" s="20">
        <v>1.15E-2</v>
      </c>
      <c r="BA39" s="20">
        <v>9.4999999999999998E-3</v>
      </c>
      <c r="BB39" s="20">
        <v>7.8000000000000005E-3</v>
      </c>
      <c r="BC39" s="20">
        <v>6.5000000000000006E-3</v>
      </c>
      <c r="BD39" s="20">
        <v>5.5000000000000005E-3</v>
      </c>
      <c r="BE39" s="20">
        <v>4.8000000000000004E-3</v>
      </c>
      <c r="BF39" s="20">
        <v>4.2000000000000006E-3</v>
      </c>
      <c r="BG39" s="20">
        <v>3.7000000000000002E-3</v>
      </c>
      <c r="BH39" s="20">
        <v>3.1000000000000003E-3</v>
      </c>
      <c r="BI39" s="20">
        <v>2.3E-3</v>
      </c>
      <c r="BJ39" s="20">
        <v>1.3000000000000002E-3</v>
      </c>
      <c r="BK39" s="20">
        <v>0</v>
      </c>
      <c r="BL39" s="20">
        <v>1.1999999999999999E-3</v>
      </c>
      <c r="BM39" s="20">
        <v>2.8999999999999998E-3</v>
      </c>
      <c r="BN39" s="20">
        <v>4.7999999999999996E-3</v>
      </c>
      <c r="BO39" s="20">
        <v>6.7000000000000002E-3</v>
      </c>
      <c r="BP39" s="20">
        <v>8.5000000000000006E-3</v>
      </c>
      <c r="BQ39" s="20">
        <v>1.01E-2</v>
      </c>
      <c r="BR39" s="20">
        <v>1.14E-2</v>
      </c>
      <c r="BS39" s="20">
        <v>1.2200000000000001E-2</v>
      </c>
      <c r="BT39" s="20">
        <v>1.26E-2</v>
      </c>
      <c r="BU39" s="20">
        <v>1.2500000000000001E-2</v>
      </c>
      <c r="BV39" s="20">
        <v>1.21E-2</v>
      </c>
      <c r="BW39" s="20">
        <v>1.15E-2</v>
      </c>
      <c r="BX39" s="20">
        <v>1.0999999999999999E-2</v>
      </c>
      <c r="BY39" s="20">
        <v>1.0500000000000001E-2</v>
      </c>
      <c r="BZ39" s="20">
        <v>1.0200000000000001E-2</v>
      </c>
      <c r="CA39" s="20">
        <v>9.9000000000000008E-3</v>
      </c>
      <c r="CB39" s="20">
        <v>9.9000000000000008E-3</v>
      </c>
      <c r="CC39" s="20">
        <v>9.9000000000000008E-3</v>
      </c>
      <c r="CD39" s="20">
        <v>0.01</v>
      </c>
      <c r="CE39" s="20">
        <v>0.01</v>
      </c>
    </row>
    <row r="40" spans="1:83" x14ac:dyDescent="0.25">
      <c r="A40" s="19">
        <v>57</v>
      </c>
      <c r="B40" s="20">
        <v>1.52E-2</v>
      </c>
      <c r="C40" s="20">
        <v>1.37E-2</v>
      </c>
      <c r="D40" s="20">
        <v>1.2100000000000001E-2</v>
      </c>
      <c r="E40" s="20">
        <v>1.03E-2</v>
      </c>
      <c r="F40" s="20">
        <v>8.3000000000000001E-3</v>
      </c>
      <c r="G40" s="20">
        <v>6.3E-3</v>
      </c>
      <c r="H40" s="20">
        <v>4.5000000000000005E-3</v>
      </c>
      <c r="I40" s="20">
        <v>3.0000000000000001E-3</v>
      </c>
      <c r="J40" s="20">
        <v>1.7000000000000001E-3</v>
      </c>
      <c r="K40" s="20">
        <v>6.0000000000000006E-4</v>
      </c>
      <c r="L40" s="20">
        <v>-5.0000000000000001E-4</v>
      </c>
      <c r="M40" s="20">
        <v>-1.6000000000000001E-3</v>
      </c>
      <c r="N40" s="20">
        <v>-2.3E-3</v>
      </c>
      <c r="O40" s="20">
        <v>-2.6000000000000003E-3</v>
      </c>
      <c r="P40" s="20">
        <v>-2.3E-3</v>
      </c>
      <c r="Q40" s="20">
        <v>-1.2000000000000001E-3</v>
      </c>
      <c r="R40" s="20">
        <v>8.0000000000000004E-4</v>
      </c>
      <c r="S40" s="20">
        <v>3.6000000000000003E-3</v>
      </c>
      <c r="T40" s="20">
        <v>7.4000000000000003E-3</v>
      </c>
      <c r="U40" s="20">
        <v>1.1600000000000001E-2</v>
      </c>
      <c r="V40" s="20">
        <v>1.6E-2</v>
      </c>
      <c r="W40" s="20">
        <v>2.0300000000000002E-2</v>
      </c>
      <c r="X40" s="20">
        <v>2.3900000000000001E-2</v>
      </c>
      <c r="Y40" s="20">
        <v>2.6600000000000002E-2</v>
      </c>
      <c r="Z40" s="20">
        <v>2.8000000000000001E-2</v>
      </c>
      <c r="AA40" s="20">
        <v>2.8000000000000001E-2</v>
      </c>
      <c r="AB40" s="20">
        <v>2.6800000000000001E-2</v>
      </c>
      <c r="AC40" s="20">
        <v>2.47E-2</v>
      </c>
      <c r="AD40" s="20">
        <v>2.2100000000000002E-2</v>
      </c>
      <c r="AE40" s="20">
        <v>1.95E-2</v>
      </c>
      <c r="AF40" s="20">
        <v>1.7500000000000002E-2</v>
      </c>
      <c r="AG40" s="20">
        <v>1.61E-2</v>
      </c>
      <c r="AH40" s="20">
        <v>1.54E-2</v>
      </c>
      <c r="AI40" s="20">
        <v>1.5300000000000001E-2</v>
      </c>
      <c r="AJ40" s="20">
        <v>1.5800000000000002E-2</v>
      </c>
      <c r="AK40" s="20">
        <v>1.67E-2</v>
      </c>
      <c r="AL40" s="20">
        <v>1.77E-2</v>
      </c>
      <c r="AM40" s="20">
        <v>1.8600000000000002E-2</v>
      </c>
      <c r="AN40" s="20">
        <v>1.9599999999999999E-2</v>
      </c>
      <c r="AO40" s="20">
        <v>2.0500000000000001E-2</v>
      </c>
      <c r="AP40" s="20">
        <v>2.12E-2</v>
      </c>
      <c r="AQ40" s="20">
        <v>2.18E-2</v>
      </c>
      <c r="AR40" s="20">
        <v>2.23E-2</v>
      </c>
      <c r="AS40" s="20">
        <v>2.2600000000000002E-2</v>
      </c>
      <c r="AT40" s="20">
        <v>2.2600000000000002E-2</v>
      </c>
      <c r="AU40" s="20">
        <v>2.2200000000000001E-2</v>
      </c>
      <c r="AV40" s="20">
        <v>2.1299999999999999E-2</v>
      </c>
      <c r="AW40" s="20">
        <v>1.9800000000000002E-2</v>
      </c>
      <c r="AX40" s="20">
        <v>1.8000000000000002E-2</v>
      </c>
      <c r="AY40" s="20">
        <v>1.61E-2</v>
      </c>
      <c r="AZ40" s="20">
        <v>1.43E-2</v>
      </c>
      <c r="BA40" s="20">
        <v>1.2500000000000001E-2</v>
      </c>
      <c r="BB40" s="20">
        <v>1.09E-2</v>
      </c>
      <c r="BC40" s="20">
        <v>9.4999999999999998E-3</v>
      </c>
      <c r="BD40" s="20">
        <v>8.0000000000000002E-3</v>
      </c>
      <c r="BE40" s="20">
        <v>6.7000000000000002E-3</v>
      </c>
      <c r="BF40" s="20">
        <v>5.4000000000000003E-3</v>
      </c>
      <c r="BG40" s="20">
        <v>4.2000000000000006E-3</v>
      </c>
      <c r="BH40" s="20">
        <v>2.9000000000000002E-3</v>
      </c>
      <c r="BI40" s="20">
        <v>1.6000000000000001E-3</v>
      </c>
      <c r="BJ40" s="20">
        <v>-1E-4</v>
      </c>
      <c r="BK40" s="20">
        <v>-1.9E-3</v>
      </c>
      <c r="BL40" s="20">
        <v>-8.0000000000000004E-4</v>
      </c>
      <c r="BM40" s="20">
        <v>8.9999999999999998E-4</v>
      </c>
      <c r="BN40" s="20">
        <v>2.8E-3</v>
      </c>
      <c r="BO40" s="20">
        <v>4.8999999999999998E-3</v>
      </c>
      <c r="BP40" s="20">
        <v>7.0000000000000001E-3</v>
      </c>
      <c r="BQ40" s="20">
        <v>8.8999999999999999E-3</v>
      </c>
      <c r="BR40" s="20">
        <v>1.04E-2</v>
      </c>
      <c r="BS40" s="20">
        <v>1.1599999999999999E-2</v>
      </c>
      <c r="BT40" s="20">
        <v>1.23E-2</v>
      </c>
      <c r="BU40" s="20">
        <v>1.24E-2</v>
      </c>
      <c r="BV40" s="20">
        <v>1.21E-2</v>
      </c>
      <c r="BW40" s="20">
        <v>1.17E-2</v>
      </c>
      <c r="BX40" s="20">
        <v>1.12E-2</v>
      </c>
      <c r="BY40" s="20">
        <v>1.0800000000000001E-2</v>
      </c>
      <c r="BZ40" s="20">
        <v>1.04E-2</v>
      </c>
      <c r="CA40" s="20">
        <v>1.01E-2</v>
      </c>
      <c r="CB40" s="20">
        <v>0.01</v>
      </c>
      <c r="CC40" s="20">
        <v>9.9000000000000008E-3</v>
      </c>
      <c r="CD40" s="20">
        <v>0.01</v>
      </c>
      <c r="CE40" s="20">
        <v>0.01</v>
      </c>
    </row>
    <row r="41" spans="1:83" x14ac:dyDescent="0.25">
      <c r="A41" s="19">
        <v>58</v>
      </c>
      <c r="B41" s="20">
        <v>1.46E-2</v>
      </c>
      <c r="C41" s="20">
        <v>1.3000000000000001E-2</v>
      </c>
      <c r="D41" s="20">
        <v>1.1300000000000001E-2</v>
      </c>
      <c r="E41" s="20">
        <v>9.4999999999999998E-3</v>
      </c>
      <c r="F41" s="20">
        <v>7.4000000000000003E-3</v>
      </c>
      <c r="G41" s="20">
        <v>5.4000000000000003E-3</v>
      </c>
      <c r="H41" s="20">
        <v>3.7000000000000002E-3</v>
      </c>
      <c r="I41" s="20">
        <v>2.3E-3</v>
      </c>
      <c r="J41" s="20">
        <v>1E-3</v>
      </c>
      <c r="K41" s="20">
        <v>-1E-4</v>
      </c>
      <c r="L41" s="20">
        <v>-1.2000000000000001E-3</v>
      </c>
      <c r="M41" s="20">
        <v>-2.1000000000000003E-3</v>
      </c>
      <c r="N41" s="20">
        <v>-2.8E-3</v>
      </c>
      <c r="O41" s="20">
        <v>-2.9000000000000002E-3</v>
      </c>
      <c r="P41" s="20">
        <v>-2.5000000000000001E-3</v>
      </c>
      <c r="Q41" s="20">
        <v>-1.3000000000000002E-3</v>
      </c>
      <c r="R41" s="20">
        <v>8.0000000000000004E-4</v>
      </c>
      <c r="S41" s="20">
        <v>3.7000000000000002E-3</v>
      </c>
      <c r="T41" s="20">
        <v>7.3000000000000001E-3</v>
      </c>
      <c r="U41" s="20">
        <v>1.15E-2</v>
      </c>
      <c r="V41" s="20">
        <v>1.5900000000000001E-2</v>
      </c>
      <c r="W41" s="20">
        <v>0.02</v>
      </c>
      <c r="X41" s="20">
        <v>2.3700000000000002E-2</v>
      </c>
      <c r="Y41" s="20">
        <v>2.64E-2</v>
      </c>
      <c r="Z41" s="20">
        <v>2.7900000000000001E-2</v>
      </c>
      <c r="AA41" s="20">
        <v>2.7900000000000001E-2</v>
      </c>
      <c r="AB41" s="20">
        <v>2.6800000000000001E-2</v>
      </c>
      <c r="AC41" s="20">
        <v>2.47E-2</v>
      </c>
      <c r="AD41" s="20">
        <v>2.2100000000000002E-2</v>
      </c>
      <c r="AE41" s="20">
        <v>1.9400000000000001E-2</v>
      </c>
      <c r="AF41" s="20">
        <v>1.72E-2</v>
      </c>
      <c r="AG41" s="20">
        <v>1.5600000000000001E-2</v>
      </c>
      <c r="AH41" s="20">
        <v>1.4700000000000001E-2</v>
      </c>
      <c r="AI41" s="20">
        <v>1.46E-2</v>
      </c>
      <c r="AJ41" s="20">
        <v>1.5100000000000001E-2</v>
      </c>
      <c r="AK41" s="20">
        <v>1.6E-2</v>
      </c>
      <c r="AL41" s="20">
        <v>1.7000000000000001E-2</v>
      </c>
      <c r="AM41" s="20">
        <v>1.8100000000000002E-2</v>
      </c>
      <c r="AN41" s="20">
        <v>1.9200000000000002E-2</v>
      </c>
      <c r="AO41" s="20">
        <v>2.0200000000000003E-2</v>
      </c>
      <c r="AP41" s="20">
        <v>2.1000000000000001E-2</v>
      </c>
      <c r="AQ41" s="20">
        <v>2.1600000000000001E-2</v>
      </c>
      <c r="AR41" s="20">
        <v>2.2100000000000002E-2</v>
      </c>
      <c r="AS41" s="20">
        <v>2.24E-2</v>
      </c>
      <c r="AT41" s="20">
        <v>2.2500000000000003E-2</v>
      </c>
      <c r="AU41" s="20">
        <v>2.23E-2</v>
      </c>
      <c r="AV41" s="20">
        <v>2.1700000000000001E-2</v>
      </c>
      <c r="AW41" s="20">
        <v>2.07E-2</v>
      </c>
      <c r="AX41" s="20">
        <v>1.95E-2</v>
      </c>
      <c r="AY41" s="20">
        <v>1.8100000000000002E-2</v>
      </c>
      <c r="AZ41" s="20">
        <v>1.67E-2</v>
      </c>
      <c r="BA41" s="20">
        <v>1.5300000000000001E-2</v>
      </c>
      <c r="BB41" s="20">
        <v>1.3900000000000001E-2</v>
      </c>
      <c r="BC41" s="20">
        <v>1.2400000000000001E-2</v>
      </c>
      <c r="BD41" s="20">
        <v>1.0700000000000001E-2</v>
      </c>
      <c r="BE41" s="20">
        <v>9.0000000000000011E-3</v>
      </c>
      <c r="BF41" s="20">
        <v>7.2000000000000007E-3</v>
      </c>
      <c r="BG41" s="20">
        <v>5.4000000000000003E-3</v>
      </c>
      <c r="BH41" s="20">
        <v>3.6000000000000003E-3</v>
      </c>
      <c r="BI41" s="20">
        <v>1.5E-3</v>
      </c>
      <c r="BJ41" s="20">
        <v>-8.0000000000000004E-4</v>
      </c>
      <c r="BK41" s="20">
        <v>-3.3E-3</v>
      </c>
      <c r="BL41" s="20">
        <v>-2.3999999999999998E-3</v>
      </c>
      <c r="BM41" s="20">
        <v>-8.9999999999999998E-4</v>
      </c>
      <c r="BN41" s="20">
        <v>1.1000000000000001E-3</v>
      </c>
      <c r="BO41" s="20">
        <v>3.3E-3</v>
      </c>
      <c r="BP41" s="20">
        <v>5.4999999999999997E-3</v>
      </c>
      <c r="BQ41" s="20">
        <v>7.6E-3</v>
      </c>
      <c r="BR41" s="20">
        <v>9.4999999999999998E-3</v>
      </c>
      <c r="BS41" s="20">
        <v>1.09E-2</v>
      </c>
      <c r="BT41" s="20">
        <v>1.18E-2</v>
      </c>
      <c r="BU41" s="20">
        <v>1.21E-2</v>
      </c>
      <c r="BV41" s="20">
        <v>1.2E-2</v>
      </c>
      <c r="BW41" s="20">
        <v>1.18E-2</v>
      </c>
      <c r="BX41" s="20">
        <v>1.14E-2</v>
      </c>
      <c r="BY41" s="20">
        <v>1.09E-2</v>
      </c>
      <c r="BZ41" s="20">
        <v>1.06E-2</v>
      </c>
      <c r="CA41" s="20">
        <v>1.03E-2</v>
      </c>
      <c r="CB41" s="20">
        <v>1.01E-2</v>
      </c>
      <c r="CC41" s="20">
        <v>0.01</v>
      </c>
      <c r="CD41" s="20">
        <v>0.01</v>
      </c>
      <c r="CE41" s="20">
        <v>0.01</v>
      </c>
    </row>
    <row r="42" spans="1:83" x14ac:dyDescent="0.25">
      <c r="A42" s="19">
        <v>59</v>
      </c>
      <c r="B42" s="20">
        <v>1.3900000000000001E-2</v>
      </c>
      <c r="C42" s="20">
        <v>1.2200000000000001E-2</v>
      </c>
      <c r="D42" s="20">
        <v>1.0400000000000001E-2</v>
      </c>
      <c r="E42" s="20">
        <v>8.5000000000000006E-3</v>
      </c>
      <c r="F42" s="20">
        <v>6.5000000000000006E-3</v>
      </c>
      <c r="G42" s="20">
        <v>4.5000000000000005E-3</v>
      </c>
      <c r="H42" s="20">
        <v>2.8E-3</v>
      </c>
      <c r="I42" s="20">
        <v>1.4E-3</v>
      </c>
      <c r="J42" s="20">
        <v>2.0000000000000001E-4</v>
      </c>
      <c r="K42" s="20">
        <v>-9.0000000000000008E-4</v>
      </c>
      <c r="L42" s="20">
        <v>-1.9E-3</v>
      </c>
      <c r="M42" s="20">
        <v>-2.7000000000000001E-3</v>
      </c>
      <c r="N42" s="20">
        <v>-3.2000000000000002E-3</v>
      </c>
      <c r="O42" s="20">
        <v>-3.2000000000000002E-3</v>
      </c>
      <c r="P42" s="20">
        <v>-2.5000000000000001E-3</v>
      </c>
      <c r="Q42" s="20">
        <v>-1.2000000000000001E-3</v>
      </c>
      <c r="R42" s="20">
        <v>1E-3</v>
      </c>
      <c r="S42" s="20">
        <v>3.9000000000000003E-3</v>
      </c>
      <c r="T42" s="20">
        <v>7.5000000000000006E-3</v>
      </c>
      <c r="U42" s="20">
        <v>1.15E-2</v>
      </c>
      <c r="V42" s="20">
        <v>1.5700000000000002E-2</v>
      </c>
      <c r="W42" s="20">
        <v>1.9700000000000002E-2</v>
      </c>
      <c r="X42" s="20">
        <v>2.3200000000000002E-2</v>
      </c>
      <c r="Y42" s="20">
        <v>2.5900000000000003E-2</v>
      </c>
      <c r="Z42" s="20">
        <v>2.7400000000000001E-2</v>
      </c>
      <c r="AA42" s="20">
        <v>2.7600000000000003E-2</v>
      </c>
      <c r="AB42" s="20">
        <v>2.6600000000000002E-2</v>
      </c>
      <c r="AC42" s="20">
        <v>2.46E-2</v>
      </c>
      <c r="AD42" s="20">
        <v>2.2200000000000001E-2</v>
      </c>
      <c r="AE42" s="20">
        <v>1.95E-2</v>
      </c>
      <c r="AF42" s="20">
        <v>1.72E-2</v>
      </c>
      <c r="AG42" s="20">
        <v>1.54E-2</v>
      </c>
      <c r="AH42" s="20">
        <v>1.4400000000000001E-2</v>
      </c>
      <c r="AI42" s="20">
        <v>1.4100000000000001E-2</v>
      </c>
      <c r="AJ42" s="20">
        <v>1.4500000000000001E-2</v>
      </c>
      <c r="AK42" s="20">
        <v>1.5300000000000001E-2</v>
      </c>
      <c r="AL42" s="20">
        <v>1.6400000000000001E-2</v>
      </c>
      <c r="AM42" s="20">
        <v>1.7600000000000001E-2</v>
      </c>
      <c r="AN42" s="20">
        <v>1.8800000000000001E-2</v>
      </c>
      <c r="AO42" s="20">
        <v>1.9800000000000002E-2</v>
      </c>
      <c r="AP42" s="20">
        <v>2.06E-2</v>
      </c>
      <c r="AQ42" s="20">
        <v>2.12E-2</v>
      </c>
      <c r="AR42" s="20">
        <v>2.1600000000000001E-2</v>
      </c>
      <c r="AS42" s="20">
        <v>2.1899999999999999E-2</v>
      </c>
      <c r="AT42" s="20">
        <v>2.2100000000000002E-2</v>
      </c>
      <c r="AU42" s="20">
        <v>2.2200000000000001E-2</v>
      </c>
      <c r="AV42" s="20">
        <v>2.2000000000000002E-2</v>
      </c>
      <c r="AW42" s="20">
        <v>2.1500000000000002E-2</v>
      </c>
      <c r="AX42" s="20">
        <v>2.0800000000000003E-2</v>
      </c>
      <c r="AY42" s="20">
        <v>1.9900000000000001E-2</v>
      </c>
      <c r="AZ42" s="20">
        <v>1.8800000000000001E-2</v>
      </c>
      <c r="BA42" s="20">
        <v>1.77E-2</v>
      </c>
      <c r="BB42" s="20">
        <v>1.6500000000000001E-2</v>
      </c>
      <c r="BC42" s="20">
        <v>1.5100000000000001E-2</v>
      </c>
      <c r="BD42" s="20">
        <v>1.35E-2</v>
      </c>
      <c r="BE42" s="20">
        <v>1.1600000000000001E-2</v>
      </c>
      <c r="BF42" s="20">
        <v>9.4999999999999998E-3</v>
      </c>
      <c r="BG42" s="20">
        <v>7.3000000000000001E-3</v>
      </c>
      <c r="BH42" s="20">
        <v>4.8999999999999998E-3</v>
      </c>
      <c r="BI42" s="20">
        <v>2.2000000000000001E-3</v>
      </c>
      <c r="BJ42" s="20">
        <v>-8.0000000000000004E-4</v>
      </c>
      <c r="BK42" s="20">
        <v>-4.1000000000000003E-3</v>
      </c>
      <c r="BL42" s="20">
        <v>-3.5000000000000001E-3</v>
      </c>
      <c r="BM42" s="20">
        <v>-2.0999999999999999E-3</v>
      </c>
      <c r="BN42" s="20">
        <v>-2.9999999999999997E-4</v>
      </c>
      <c r="BO42" s="20">
        <v>1.9E-3</v>
      </c>
      <c r="BP42" s="20">
        <v>4.1999999999999997E-3</v>
      </c>
      <c r="BQ42" s="20">
        <v>6.4000000000000003E-3</v>
      </c>
      <c r="BR42" s="20">
        <v>8.3999999999999995E-3</v>
      </c>
      <c r="BS42" s="20">
        <v>1.01E-2</v>
      </c>
      <c r="BT42" s="20">
        <v>1.12E-2</v>
      </c>
      <c r="BU42" s="20">
        <v>1.17E-2</v>
      </c>
      <c r="BV42" s="20">
        <v>1.18E-2</v>
      </c>
      <c r="BW42" s="20">
        <v>1.17E-2</v>
      </c>
      <c r="BX42" s="20">
        <v>1.14E-2</v>
      </c>
      <c r="BY42" s="20">
        <v>1.0999999999999999E-2</v>
      </c>
      <c r="BZ42" s="20">
        <v>1.0699999999999999E-2</v>
      </c>
      <c r="CA42" s="20">
        <v>1.04E-2</v>
      </c>
      <c r="CB42" s="20">
        <v>1.01E-2</v>
      </c>
      <c r="CC42" s="20">
        <v>0.01</v>
      </c>
      <c r="CD42" s="20">
        <v>0.01</v>
      </c>
      <c r="CE42" s="20">
        <v>0.01</v>
      </c>
    </row>
    <row r="43" spans="1:83" x14ac:dyDescent="0.25">
      <c r="A43" s="19">
        <v>60</v>
      </c>
      <c r="B43" s="20">
        <v>1.3000000000000001E-2</v>
      </c>
      <c r="C43" s="20">
        <v>1.12E-2</v>
      </c>
      <c r="D43" s="20">
        <v>9.4000000000000004E-3</v>
      </c>
      <c r="E43" s="20">
        <v>7.5000000000000006E-3</v>
      </c>
      <c r="F43" s="20">
        <v>5.4000000000000003E-3</v>
      </c>
      <c r="G43" s="20">
        <v>3.5000000000000001E-3</v>
      </c>
      <c r="H43" s="20">
        <v>1.8000000000000002E-3</v>
      </c>
      <c r="I43" s="20">
        <v>5.0000000000000001E-4</v>
      </c>
      <c r="J43" s="20">
        <v>-6.9999999999999999E-4</v>
      </c>
      <c r="K43" s="20">
        <v>-1.7000000000000001E-3</v>
      </c>
      <c r="L43" s="20">
        <v>-2.6000000000000003E-3</v>
      </c>
      <c r="M43" s="20">
        <v>-3.2000000000000002E-3</v>
      </c>
      <c r="N43" s="20">
        <v>-3.5000000000000001E-3</v>
      </c>
      <c r="O43" s="20">
        <v>-3.3E-3</v>
      </c>
      <c r="P43" s="20">
        <v>-2.4000000000000002E-3</v>
      </c>
      <c r="Q43" s="20">
        <v>-9.0000000000000008E-4</v>
      </c>
      <c r="R43" s="20">
        <v>1.4E-3</v>
      </c>
      <c r="S43" s="20">
        <v>4.3E-3</v>
      </c>
      <c r="T43" s="20">
        <v>7.8000000000000005E-3</v>
      </c>
      <c r="U43" s="20">
        <v>1.1600000000000001E-2</v>
      </c>
      <c r="V43" s="20">
        <v>1.55E-2</v>
      </c>
      <c r="W43" s="20">
        <v>1.9200000000000002E-2</v>
      </c>
      <c r="X43" s="20">
        <v>2.2600000000000002E-2</v>
      </c>
      <c r="Y43" s="20">
        <v>2.5100000000000001E-2</v>
      </c>
      <c r="Z43" s="20">
        <v>2.6600000000000002E-2</v>
      </c>
      <c r="AA43" s="20">
        <v>2.69E-2</v>
      </c>
      <c r="AB43" s="20">
        <v>2.6100000000000002E-2</v>
      </c>
      <c r="AC43" s="20">
        <v>2.4400000000000002E-2</v>
      </c>
      <c r="AD43" s="20">
        <v>2.2200000000000001E-2</v>
      </c>
      <c r="AE43" s="20">
        <v>1.9700000000000002E-2</v>
      </c>
      <c r="AF43" s="20">
        <v>1.7400000000000002E-2</v>
      </c>
      <c r="AG43" s="20">
        <v>1.54E-2</v>
      </c>
      <c r="AH43" s="20">
        <v>1.4200000000000001E-2</v>
      </c>
      <c r="AI43" s="20">
        <v>1.37E-2</v>
      </c>
      <c r="AJ43" s="20">
        <v>1.4E-2</v>
      </c>
      <c r="AK43" s="20">
        <v>1.4800000000000001E-2</v>
      </c>
      <c r="AL43" s="20">
        <v>1.5900000000000001E-2</v>
      </c>
      <c r="AM43" s="20">
        <v>1.72E-2</v>
      </c>
      <c r="AN43" s="20">
        <v>1.84E-2</v>
      </c>
      <c r="AO43" s="20">
        <v>1.9400000000000001E-2</v>
      </c>
      <c r="AP43" s="20">
        <v>2.01E-2</v>
      </c>
      <c r="AQ43" s="20">
        <v>2.0500000000000001E-2</v>
      </c>
      <c r="AR43" s="20">
        <v>2.0800000000000003E-2</v>
      </c>
      <c r="AS43" s="20">
        <v>2.12E-2</v>
      </c>
      <c r="AT43" s="20">
        <v>2.1500000000000002E-2</v>
      </c>
      <c r="AU43" s="20">
        <v>2.1899999999999999E-2</v>
      </c>
      <c r="AV43" s="20">
        <v>2.2100000000000002E-2</v>
      </c>
      <c r="AW43" s="20">
        <v>2.2100000000000002E-2</v>
      </c>
      <c r="AX43" s="20">
        <v>2.18E-2</v>
      </c>
      <c r="AY43" s="20">
        <v>2.1299999999999999E-2</v>
      </c>
      <c r="AZ43" s="20">
        <v>2.06E-2</v>
      </c>
      <c r="BA43" s="20">
        <v>1.9800000000000002E-2</v>
      </c>
      <c r="BB43" s="20">
        <v>1.8800000000000001E-2</v>
      </c>
      <c r="BC43" s="20">
        <v>1.7600000000000001E-2</v>
      </c>
      <c r="BD43" s="20">
        <v>1.61E-2</v>
      </c>
      <c r="BE43" s="20">
        <v>1.43E-2</v>
      </c>
      <c r="BF43" s="20">
        <v>1.2100000000000001E-2</v>
      </c>
      <c r="BG43" s="20">
        <v>9.6000000000000009E-3</v>
      </c>
      <c r="BH43" s="20">
        <v>6.7000000000000002E-3</v>
      </c>
      <c r="BI43" s="20">
        <v>3.4000000000000002E-3</v>
      </c>
      <c r="BJ43" s="20">
        <v>-3.0000000000000003E-4</v>
      </c>
      <c r="BK43" s="20">
        <v>-4.3E-3</v>
      </c>
      <c r="BL43" s="20">
        <v>-4.0000000000000001E-3</v>
      </c>
      <c r="BM43" s="20">
        <v>-2.8999999999999998E-3</v>
      </c>
      <c r="BN43" s="20">
        <v>-1.1999999999999999E-3</v>
      </c>
      <c r="BO43" s="20">
        <v>8.9999999999999998E-4</v>
      </c>
      <c r="BP43" s="20">
        <v>3.0999999999999999E-3</v>
      </c>
      <c r="BQ43" s="20">
        <v>5.4000000000000003E-3</v>
      </c>
      <c r="BR43" s="20">
        <v>7.4999999999999997E-3</v>
      </c>
      <c r="BS43" s="20">
        <v>9.1999999999999998E-3</v>
      </c>
      <c r="BT43" s="20">
        <v>1.0500000000000001E-2</v>
      </c>
      <c r="BU43" s="20">
        <v>1.12E-2</v>
      </c>
      <c r="BV43" s="20">
        <v>1.15E-2</v>
      </c>
      <c r="BW43" s="20">
        <v>1.15E-2</v>
      </c>
      <c r="BX43" s="20">
        <v>1.1299999999999999E-2</v>
      </c>
      <c r="BY43" s="20">
        <v>1.11E-2</v>
      </c>
      <c r="BZ43" s="20">
        <v>1.0800000000000001E-2</v>
      </c>
      <c r="CA43" s="20">
        <v>1.0500000000000001E-2</v>
      </c>
      <c r="CB43" s="20">
        <v>1.0200000000000001E-2</v>
      </c>
      <c r="CC43" s="20">
        <v>1.01E-2</v>
      </c>
      <c r="CD43" s="20">
        <v>0.01</v>
      </c>
      <c r="CE43" s="20">
        <v>0.01</v>
      </c>
    </row>
    <row r="44" spans="1:83" x14ac:dyDescent="0.25">
      <c r="A44" s="19">
        <v>61</v>
      </c>
      <c r="B44" s="20">
        <v>1.2E-2</v>
      </c>
      <c r="C44" s="20">
        <v>1.0100000000000001E-2</v>
      </c>
      <c r="D44" s="20">
        <v>8.3000000000000001E-3</v>
      </c>
      <c r="E44" s="20">
        <v>6.4000000000000003E-3</v>
      </c>
      <c r="F44" s="20">
        <v>4.4000000000000003E-3</v>
      </c>
      <c r="G44" s="20">
        <v>2.5000000000000001E-3</v>
      </c>
      <c r="H44" s="20">
        <v>8.0000000000000004E-4</v>
      </c>
      <c r="I44" s="20">
        <v>-5.0000000000000001E-4</v>
      </c>
      <c r="J44" s="20">
        <v>-1.6000000000000001E-3</v>
      </c>
      <c r="K44" s="20">
        <v>-2.5000000000000001E-3</v>
      </c>
      <c r="L44" s="20">
        <v>-3.2000000000000002E-3</v>
      </c>
      <c r="M44" s="20">
        <v>-3.7000000000000002E-3</v>
      </c>
      <c r="N44" s="20">
        <v>-3.7000000000000002E-3</v>
      </c>
      <c r="O44" s="20">
        <v>-3.2000000000000002E-3</v>
      </c>
      <c r="P44" s="20">
        <v>-2.1000000000000003E-3</v>
      </c>
      <c r="Q44" s="20">
        <v>-4.0000000000000002E-4</v>
      </c>
      <c r="R44" s="20">
        <v>1.9E-3</v>
      </c>
      <c r="S44" s="20">
        <v>4.7000000000000002E-3</v>
      </c>
      <c r="T44" s="20">
        <v>8.0000000000000002E-3</v>
      </c>
      <c r="U44" s="20">
        <v>1.1600000000000001E-2</v>
      </c>
      <c r="V44" s="20">
        <v>1.52E-2</v>
      </c>
      <c r="W44" s="20">
        <v>1.8600000000000002E-2</v>
      </c>
      <c r="X44" s="20">
        <v>2.1700000000000001E-2</v>
      </c>
      <c r="Y44" s="20">
        <v>2.41E-2</v>
      </c>
      <c r="Z44" s="20">
        <v>2.5600000000000001E-2</v>
      </c>
      <c r="AA44" s="20">
        <v>2.6000000000000002E-2</v>
      </c>
      <c r="AB44" s="20">
        <v>2.5400000000000002E-2</v>
      </c>
      <c r="AC44" s="20">
        <v>2.41E-2</v>
      </c>
      <c r="AD44" s="20">
        <v>2.2100000000000002E-2</v>
      </c>
      <c r="AE44" s="20">
        <v>1.9800000000000002E-2</v>
      </c>
      <c r="AF44" s="20">
        <v>1.7600000000000001E-2</v>
      </c>
      <c r="AG44" s="20">
        <v>1.5600000000000001E-2</v>
      </c>
      <c r="AH44" s="20">
        <v>1.4200000000000001E-2</v>
      </c>
      <c r="AI44" s="20">
        <v>1.3600000000000001E-2</v>
      </c>
      <c r="AJ44" s="20">
        <v>1.37E-2</v>
      </c>
      <c r="AK44" s="20">
        <v>1.4500000000000001E-2</v>
      </c>
      <c r="AL44" s="20">
        <v>1.5600000000000001E-2</v>
      </c>
      <c r="AM44" s="20">
        <v>1.6900000000000002E-2</v>
      </c>
      <c r="AN44" s="20">
        <v>1.8000000000000002E-2</v>
      </c>
      <c r="AO44" s="20">
        <v>1.89E-2</v>
      </c>
      <c r="AP44" s="20">
        <v>1.9400000000000001E-2</v>
      </c>
      <c r="AQ44" s="20">
        <v>1.9700000000000002E-2</v>
      </c>
      <c r="AR44" s="20">
        <v>1.9900000000000001E-2</v>
      </c>
      <c r="AS44" s="20">
        <v>2.0300000000000002E-2</v>
      </c>
      <c r="AT44" s="20">
        <v>2.0800000000000003E-2</v>
      </c>
      <c r="AU44" s="20">
        <v>2.1500000000000002E-2</v>
      </c>
      <c r="AV44" s="20">
        <v>2.2100000000000002E-2</v>
      </c>
      <c r="AW44" s="20">
        <v>2.2500000000000003E-2</v>
      </c>
      <c r="AX44" s="20">
        <v>2.2600000000000002E-2</v>
      </c>
      <c r="AY44" s="20">
        <v>2.24E-2</v>
      </c>
      <c r="AZ44" s="20">
        <v>2.2000000000000002E-2</v>
      </c>
      <c r="BA44" s="20">
        <v>2.1500000000000002E-2</v>
      </c>
      <c r="BB44" s="20">
        <v>2.0800000000000003E-2</v>
      </c>
      <c r="BC44" s="20">
        <v>1.9800000000000002E-2</v>
      </c>
      <c r="BD44" s="20">
        <v>1.8600000000000002E-2</v>
      </c>
      <c r="BE44" s="20">
        <v>1.6900000000000002E-2</v>
      </c>
      <c r="BF44" s="20">
        <v>1.4700000000000001E-2</v>
      </c>
      <c r="BG44" s="20">
        <v>1.2E-2</v>
      </c>
      <c r="BH44" s="20">
        <v>8.8999999999999999E-3</v>
      </c>
      <c r="BI44" s="20">
        <v>5.1000000000000004E-3</v>
      </c>
      <c r="BJ44" s="20">
        <v>8.0000000000000004E-4</v>
      </c>
      <c r="BK44" s="20">
        <v>-3.8E-3</v>
      </c>
      <c r="BL44" s="20">
        <v>-3.8E-3</v>
      </c>
      <c r="BM44" s="20">
        <v>-3.0999999999999999E-3</v>
      </c>
      <c r="BN44" s="20">
        <v>-1.6999999999999999E-3</v>
      </c>
      <c r="BO44" s="20">
        <v>2.0000000000000001E-4</v>
      </c>
      <c r="BP44" s="20">
        <v>2.3E-3</v>
      </c>
      <c r="BQ44" s="20">
        <v>4.4999999999999997E-3</v>
      </c>
      <c r="BR44" s="20">
        <v>6.6E-3</v>
      </c>
      <c r="BS44" s="20">
        <v>8.3999999999999995E-3</v>
      </c>
      <c r="BT44" s="20">
        <v>9.7999999999999997E-3</v>
      </c>
      <c r="BU44" s="20">
        <v>1.06E-2</v>
      </c>
      <c r="BV44" s="20">
        <v>1.0999999999999999E-2</v>
      </c>
      <c r="BW44" s="20">
        <v>1.12E-2</v>
      </c>
      <c r="BX44" s="20">
        <v>1.12E-2</v>
      </c>
      <c r="BY44" s="20">
        <v>1.0999999999999999E-2</v>
      </c>
      <c r="BZ44" s="20">
        <v>1.0800000000000001E-2</v>
      </c>
      <c r="CA44" s="20">
        <v>1.0500000000000001E-2</v>
      </c>
      <c r="CB44" s="20">
        <v>1.03E-2</v>
      </c>
      <c r="CC44" s="20">
        <v>1.01E-2</v>
      </c>
      <c r="CD44" s="20">
        <v>0.01</v>
      </c>
      <c r="CE44" s="20">
        <v>0.01</v>
      </c>
    </row>
    <row r="45" spans="1:83" x14ac:dyDescent="0.25">
      <c r="A45" s="19">
        <v>62</v>
      </c>
      <c r="B45" s="20">
        <v>1.09E-2</v>
      </c>
      <c r="C45" s="20">
        <v>9.1000000000000004E-3</v>
      </c>
      <c r="D45" s="20">
        <v>7.2000000000000007E-3</v>
      </c>
      <c r="E45" s="20">
        <v>5.3E-3</v>
      </c>
      <c r="F45" s="20">
        <v>3.3E-3</v>
      </c>
      <c r="G45" s="20">
        <v>1.5E-3</v>
      </c>
      <c r="H45" s="20">
        <v>-1E-4</v>
      </c>
      <c r="I45" s="20">
        <v>-1.3000000000000002E-3</v>
      </c>
      <c r="J45" s="20">
        <v>-2.3E-3</v>
      </c>
      <c r="K45" s="20">
        <v>-3.1000000000000003E-3</v>
      </c>
      <c r="L45" s="20">
        <v>-3.7000000000000002E-3</v>
      </c>
      <c r="M45" s="20">
        <v>-4.0000000000000001E-3</v>
      </c>
      <c r="N45" s="20">
        <v>-3.8E-3</v>
      </c>
      <c r="O45" s="20">
        <v>-3.1000000000000003E-3</v>
      </c>
      <c r="P45" s="20">
        <v>-1.8000000000000002E-3</v>
      </c>
      <c r="Q45" s="20">
        <v>0</v>
      </c>
      <c r="R45" s="20">
        <v>2.4000000000000002E-3</v>
      </c>
      <c r="S45" s="20">
        <v>5.2000000000000006E-3</v>
      </c>
      <c r="T45" s="20">
        <v>8.3000000000000001E-3</v>
      </c>
      <c r="U45" s="20">
        <v>1.15E-2</v>
      </c>
      <c r="V45" s="20">
        <v>1.4800000000000001E-2</v>
      </c>
      <c r="W45" s="20">
        <v>1.7899999999999999E-2</v>
      </c>
      <c r="X45" s="20">
        <v>2.0800000000000003E-2</v>
      </c>
      <c r="Y45" s="20">
        <v>2.3E-2</v>
      </c>
      <c r="Z45" s="20">
        <v>2.4400000000000002E-2</v>
      </c>
      <c r="AA45" s="20">
        <v>2.4900000000000002E-2</v>
      </c>
      <c r="AB45" s="20">
        <v>2.4500000000000001E-2</v>
      </c>
      <c r="AC45" s="20">
        <v>2.35E-2</v>
      </c>
      <c r="AD45" s="20">
        <v>2.18E-2</v>
      </c>
      <c r="AE45" s="20">
        <v>1.9800000000000002E-2</v>
      </c>
      <c r="AF45" s="20">
        <v>1.77E-2</v>
      </c>
      <c r="AG45" s="20">
        <v>1.5700000000000002E-2</v>
      </c>
      <c r="AH45" s="20">
        <v>1.43E-2</v>
      </c>
      <c r="AI45" s="20">
        <v>1.3600000000000001E-2</v>
      </c>
      <c r="AJ45" s="20">
        <v>1.37E-2</v>
      </c>
      <c r="AK45" s="20">
        <v>1.4400000000000001E-2</v>
      </c>
      <c r="AL45" s="20">
        <v>1.55E-2</v>
      </c>
      <c r="AM45" s="20">
        <v>1.67E-2</v>
      </c>
      <c r="AN45" s="20">
        <v>1.77E-2</v>
      </c>
      <c r="AO45" s="20">
        <v>1.84E-2</v>
      </c>
      <c r="AP45" s="20">
        <v>1.8700000000000001E-2</v>
      </c>
      <c r="AQ45" s="20">
        <v>1.8800000000000001E-2</v>
      </c>
      <c r="AR45" s="20">
        <v>1.89E-2</v>
      </c>
      <c r="AS45" s="20">
        <v>1.9300000000000001E-2</v>
      </c>
      <c r="AT45" s="20">
        <v>0.02</v>
      </c>
      <c r="AU45" s="20">
        <v>2.0900000000000002E-2</v>
      </c>
      <c r="AV45" s="20">
        <v>2.1899999999999999E-2</v>
      </c>
      <c r="AW45" s="20">
        <v>2.2700000000000001E-2</v>
      </c>
      <c r="AX45" s="20">
        <v>2.3100000000000002E-2</v>
      </c>
      <c r="AY45" s="20">
        <v>2.3300000000000001E-2</v>
      </c>
      <c r="AZ45" s="20">
        <v>2.3200000000000002E-2</v>
      </c>
      <c r="BA45" s="20">
        <v>2.29E-2</v>
      </c>
      <c r="BB45" s="20">
        <v>2.2500000000000003E-2</v>
      </c>
      <c r="BC45" s="20">
        <v>2.18E-2</v>
      </c>
      <c r="BD45" s="20">
        <v>2.0800000000000003E-2</v>
      </c>
      <c r="BE45" s="20">
        <v>1.9300000000000001E-2</v>
      </c>
      <c r="BF45" s="20">
        <v>1.72E-2</v>
      </c>
      <c r="BG45" s="20">
        <v>1.4400000000000001E-2</v>
      </c>
      <c r="BH45" s="20">
        <v>1.11E-2</v>
      </c>
      <c r="BI45" s="20">
        <v>7.0000000000000001E-3</v>
      </c>
      <c r="BJ45" s="20">
        <v>2.3E-3</v>
      </c>
      <c r="BK45" s="20">
        <v>-2.7000000000000001E-3</v>
      </c>
      <c r="BL45" s="20">
        <v>-3.0000000000000001E-3</v>
      </c>
      <c r="BM45" s="20">
        <v>-2.5999999999999999E-3</v>
      </c>
      <c r="BN45" s="20">
        <v>-1.6000000000000001E-3</v>
      </c>
      <c r="BO45" s="20">
        <v>-1E-4</v>
      </c>
      <c r="BP45" s="20">
        <v>1.8E-3</v>
      </c>
      <c r="BQ45" s="20">
        <v>3.8E-3</v>
      </c>
      <c r="BR45" s="20">
        <v>5.7999999999999996E-3</v>
      </c>
      <c r="BS45" s="20">
        <v>7.6E-3</v>
      </c>
      <c r="BT45" s="20">
        <v>8.9999999999999993E-3</v>
      </c>
      <c r="BU45" s="20">
        <v>0.01</v>
      </c>
      <c r="BV45" s="20">
        <v>1.0500000000000001E-2</v>
      </c>
      <c r="BW45" s="20">
        <v>1.0800000000000001E-2</v>
      </c>
      <c r="BX45" s="20">
        <v>1.0999999999999999E-2</v>
      </c>
      <c r="BY45" s="20">
        <v>1.09E-2</v>
      </c>
      <c r="BZ45" s="20">
        <v>1.0699999999999999E-2</v>
      </c>
      <c r="CA45" s="20">
        <v>1.0500000000000001E-2</v>
      </c>
      <c r="CB45" s="20">
        <v>1.03E-2</v>
      </c>
      <c r="CC45" s="20">
        <v>1.01E-2</v>
      </c>
      <c r="CD45" s="20">
        <v>0.01</v>
      </c>
      <c r="CE45" s="20">
        <v>0.01</v>
      </c>
    </row>
    <row r="46" spans="1:83" x14ac:dyDescent="0.25">
      <c r="A46" s="19">
        <v>63</v>
      </c>
      <c r="B46" s="20">
        <v>9.9000000000000008E-3</v>
      </c>
      <c r="C46" s="20">
        <v>8.0000000000000002E-3</v>
      </c>
      <c r="D46" s="20">
        <v>6.2000000000000006E-3</v>
      </c>
      <c r="E46" s="20">
        <v>4.3E-3</v>
      </c>
      <c r="F46" s="20">
        <v>2.4000000000000002E-3</v>
      </c>
      <c r="G46" s="20">
        <v>6.0000000000000006E-4</v>
      </c>
      <c r="H46" s="20">
        <v>-9.0000000000000008E-4</v>
      </c>
      <c r="I46" s="20">
        <v>-2.1000000000000003E-3</v>
      </c>
      <c r="J46" s="20">
        <v>-3.0000000000000001E-3</v>
      </c>
      <c r="K46" s="20">
        <v>-3.6000000000000003E-3</v>
      </c>
      <c r="L46" s="20">
        <v>-4.1000000000000003E-3</v>
      </c>
      <c r="M46" s="20">
        <v>-4.1000000000000003E-3</v>
      </c>
      <c r="N46" s="20">
        <v>-3.7000000000000002E-3</v>
      </c>
      <c r="O46" s="20">
        <v>-2.8E-3</v>
      </c>
      <c r="P46" s="20">
        <v>-1.4E-3</v>
      </c>
      <c r="Q46" s="20">
        <v>5.0000000000000001E-4</v>
      </c>
      <c r="R46" s="20">
        <v>2.8E-3</v>
      </c>
      <c r="S46" s="20">
        <v>5.5000000000000005E-3</v>
      </c>
      <c r="T46" s="20">
        <v>8.4000000000000012E-3</v>
      </c>
      <c r="U46" s="20">
        <v>1.1300000000000001E-2</v>
      </c>
      <c r="V46" s="20">
        <v>1.43E-2</v>
      </c>
      <c r="W46" s="20">
        <v>1.72E-2</v>
      </c>
      <c r="X46" s="20">
        <v>1.9700000000000002E-2</v>
      </c>
      <c r="Y46" s="20">
        <v>2.18E-2</v>
      </c>
      <c r="Z46" s="20">
        <v>2.3100000000000002E-2</v>
      </c>
      <c r="AA46" s="20">
        <v>2.3700000000000002E-2</v>
      </c>
      <c r="AB46" s="20">
        <v>2.35E-2</v>
      </c>
      <c r="AC46" s="20">
        <v>2.2700000000000001E-2</v>
      </c>
      <c r="AD46" s="20">
        <v>2.1299999999999999E-2</v>
      </c>
      <c r="AE46" s="20">
        <v>1.9599999999999999E-2</v>
      </c>
      <c r="AF46" s="20">
        <v>1.77E-2</v>
      </c>
      <c r="AG46" s="20">
        <v>1.5900000000000001E-2</v>
      </c>
      <c r="AH46" s="20">
        <v>1.4500000000000001E-2</v>
      </c>
      <c r="AI46" s="20">
        <v>1.3900000000000001E-2</v>
      </c>
      <c r="AJ46" s="20">
        <v>1.3900000000000001E-2</v>
      </c>
      <c r="AK46" s="20">
        <v>1.4500000000000001E-2</v>
      </c>
      <c r="AL46" s="20">
        <v>1.55E-2</v>
      </c>
      <c r="AM46" s="20">
        <v>1.66E-2</v>
      </c>
      <c r="AN46" s="20">
        <v>1.7500000000000002E-2</v>
      </c>
      <c r="AO46" s="20">
        <v>1.7899999999999999E-2</v>
      </c>
      <c r="AP46" s="20">
        <v>1.8000000000000002E-2</v>
      </c>
      <c r="AQ46" s="20">
        <v>1.7899999999999999E-2</v>
      </c>
      <c r="AR46" s="20">
        <v>1.7899999999999999E-2</v>
      </c>
      <c r="AS46" s="20">
        <v>1.83E-2</v>
      </c>
      <c r="AT46" s="20">
        <v>1.9100000000000002E-2</v>
      </c>
      <c r="AU46" s="20">
        <v>2.0200000000000003E-2</v>
      </c>
      <c r="AV46" s="20">
        <v>2.1500000000000002E-2</v>
      </c>
      <c r="AW46" s="20">
        <v>2.2500000000000003E-2</v>
      </c>
      <c r="AX46" s="20">
        <v>2.3400000000000001E-2</v>
      </c>
      <c r="AY46" s="20">
        <v>2.3800000000000002E-2</v>
      </c>
      <c r="AZ46" s="20">
        <v>2.4E-2</v>
      </c>
      <c r="BA46" s="20">
        <v>2.41E-2</v>
      </c>
      <c r="BB46" s="20">
        <v>2.3900000000000001E-2</v>
      </c>
      <c r="BC46" s="20">
        <v>2.35E-2</v>
      </c>
      <c r="BD46" s="20">
        <v>2.2700000000000001E-2</v>
      </c>
      <c r="BE46" s="20">
        <v>2.1400000000000002E-2</v>
      </c>
      <c r="BF46" s="20">
        <v>1.9300000000000001E-2</v>
      </c>
      <c r="BG46" s="20">
        <v>1.66E-2</v>
      </c>
      <c r="BH46" s="20">
        <v>1.3100000000000001E-2</v>
      </c>
      <c r="BI46" s="20">
        <v>9.0000000000000011E-3</v>
      </c>
      <c r="BJ46" s="20">
        <v>4.2000000000000006E-3</v>
      </c>
      <c r="BK46" s="20">
        <v>-1E-3</v>
      </c>
      <c r="BL46" s="20">
        <v>-1.6000000000000001E-3</v>
      </c>
      <c r="BM46" s="20">
        <v>-1.6000000000000001E-3</v>
      </c>
      <c r="BN46" s="20">
        <v>-1E-3</v>
      </c>
      <c r="BO46" s="20">
        <v>1E-4</v>
      </c>
      <c r="BP46" s="20">
        <v>1.6000000000000001E-3</v>
      </c>
      <c r="BQ46" s="20">
        <v>3.3999999999999998E-3</v>
      </c>
      <c r="BR46" s="20">
        <v>5.1999999999999998E-3</v>
      </c>
      <c r="BS46" s="20">
        <v>6.8999999999999999E-3</v>
      </c>
      <c r="BT46" s="20">
        <v>8.3000000000000001E-3</v>
      </c>
      <c r="BU46" s="20">
        <v>9.2999999999999992E-3</v>
      </c>
      <c r="BV46" s="20">
        <v>0.01</v>
      </c>
      <c r="BW46" s="20">
        <v>1.04E-2</v>
      </c>
      <c r="BX46" s="20">
        <v>1.0699999999999999E-2</v>
      </c>
      <c r="BY46" s="20">
        <v>1.0699999999999999E-2</v>
      </c>
      <c r="BZ46" s="20">
        <v>1.0699999999999999E-2</v>
      </c>
      <c r="CA46" s="20">
        <v>1.0500000000000001E-2</v>
      </c>
      <c r="CB46" s="20">
        <v>1.03E-2</v>
      </c>
      <c r="CC46" s="20">
        <v>1.01E-2</v>
      </c>
      <c r="CD46" s="20">
        <v>0.01</v>
      </c>
      <c r="CE46" s="20">
        <v>0.01</v>
      </c>
    </row>
    <row r="47" spans="1:83" x14ac:dyDescent="0.25">
      <c r="A47" s="19">
        <v>64</v>
      </c>
      <c r="B47" s="20">
        <v>8.8999999999999999E-3</v>
      </c>
      <c r="C47" s="20">
        <v>7.1000000000000004E-3</v>
      </c>
      <c r="D47" s="20">
        <v>5.3E-3</v>
      </c>
      <c r="E47" s="20">
        <v>3.4000000000000002E-3</v>
      </c>
      <c r="F47" s="20">
        <v>1.6000000000000001E-3</v>
      </c>
      <c r="G47" s="20">
        <v>-2.0000000000000001E-4</v>
      </c>
      <c r="H47" s="20">
        <v>-1.6000000000000001E-3</v>
      </c>
      <c r="I47" s="20">
        <v>-2.6000000000000003E-3</v>
      </c>
      <c r="J47" s="20">
        <v>-3.4000000000000002E-3</v>
      </c>
      <c r="K47" s="20">
        <v>-4.0000000000000001E-3</v>
      </c>
      <c r="L47" s="20">
        <v>-4.2000000000000006E-3</v>
      </c>
      <c r="M47" s="20">
        <v>-4.1000000000000003E-3</v>
      </c>
      <c r="N47" s="20">
        <v>-3.6000000000000003E-3</v>
      </c>
      <c r="O47" s="20">
        <v>-2.5000000000000001E-3</v>
      </c>
      <c r="P47" s="20">
        <v>-1E-3</v>
      </c>
      <c r="Q47" s="20">
        <v>9.0000000000000008E-4</v>
      </c>
      <c r="R47" s="20">
        <v>3.1000000000000003E-3</v>
      </c>
      <c r="S47" s="20">
        <v>5.5999999999999999E-3</v>
      </c>
      <c r="T47" s="20">
        <v>8.3000000000000001E-3</v>
      </c>
      <c r="U47" s="20">
        <v>1.1000000000000001E-2</v>
      </c>
      <c r="V47" s="20">
        <v>1.37E-2</v>
      </c>
      <c r="W47" s="20">
        <v>1.6300000000000002E-2</v>
      </c>
      <c r="X47" s="20">
        <v>1.8700000000000001E-2</v>
      </c>
      <c r="Y47" s="20">
        <v>2.06E-2</v>
      </c>
      <c r="Z47" s="20">
        <v>2.1899999999999999E-2</v>
      </c>
      <c r="AA47" s="20">
        <v>2.24E-2</v>
      </c>
      <c r="AB47" s="20">
        <v>2.24E-2</v>
      </c>
      <c r="AC47" s="20">
        <v>2.1700000000000001E-2</v>
      </c>
      <c r="AD47" s="20">
        <v>2.0500000000000001E-2</v>
      </c>
      <c r="AE47" s="20">
        <v>1.9100000000000002E-2</v>
      </c>
      <c r="AF47" s="20">
        <v>1.7400000000000002E-2</v>
      </c>
      <c r="AG47" s="20">
        <v>1.5900000000000001E-2</v>
      </c>
      <c r="AH47" s="20">
        <v>1.4700000000000001E-2</v>
      </c>
      <c r="AI47" s="20">
        <v>1.4100000000000001E-2</v>
      </c>
      <c r="AJ47" s="20">
        <v>1.4200000000000001E-2</v>
      </c>
      <c r="AK47" s="20">
        <v>1.4800000000000001E-2</v>
      </c>
      <c r="AL47" s="20">
        <v>1.5700000000000002E-2</v>
      </c>
      <c r="AM47" s="20">
        <v>1.67E-2</v>
      </c>
      <c r="AN47" s="20">
        <v>1.7400000000000002E-2</v>
      </c>
      <c r="AO47" s="20">
        <v>1.7600000000000001E-2</v>
      </c>
      <c r="AP47" s="20">
        <v>1.7400000000000002E-2</v>
      </c>
      <c r="AQ47" s="20">
        <v>1.7100000000000001E-2</v>
      </c>
      <c r="AR47" s="20">
        <v>1.7000000000000001E-2</v>
      </c>
      <c r="AS47" s="20">
        <v>1.7299999999999999E-2</v>
      </c>
      <c r="AT47" s="20">
        <v>1.8100000000000002E-2</v>
      </c>
      <c r="AU47" s="20">
        <v>1.9400000000000001E-2</v>
      </c>
      <c r="AV47" s="20">
        <v>2.0800000000000003E-2</v>
      </c>
      <c r="AW47" s="20">
        <v>2.2200000000000001E-2</v>
      </c>
      <c r="AX47" s="20">
        <v>2.3300000000000001E-2</v>
      </c>
      <c r="AY47" s="20">
        <v>2.41E-2</v>
      </c>
      <c r="AZ47" s="20">
        <v>2.47E-2</v>
      </c>
      <c r="BA47" s="20">
        <v>2.5000000000000001E-2</v>
      </c>
      <c r="BB47" s="20">
        <v>2.52E-2</v>
      </c>
      <c r="BC47" s="20">
        <v>2.5000000000000001E-2</v>
      </c>
      <c r="BD47" s="20">
        <v>2.4300000000000002E-2</v>
      </c>
      <c r="BE47" s="20">
        <v>2.3100000000000002E-2</v>
      </c>
      <c r="BF47" s="20">
        <v>2.1100000000000001E-2</v>
      </c>
      <c r="BG47" s="20">
        <v>1.84E-2</v>
      </c>
      <c r="BH47" s="20">
        <v>1.5000000000000001E-2</v>
      </c>
      <c r="BI47" s="20">
        <v>1.09E-2</v>
      </c>
      <c r="BJ47" s="20">
        <v>6.1000000000000004E-3</v>
      </c>
      <c r="BK47" s="20">
        <v>1E-3</v>
      </c>
      <c r="BL47" s="20">
        <v>1E-4</v>
      </c>
      <c r="BM47" s="20">
        <v>-2.0000000000000001E-4</v>
      </c>
      <c r="BN47" s="20">
        <v>0</v>
      </c>
      <c r="BO47" s="20">
        <v>6.9999999999999999E-4</v>
      </c>
      <c r="BP47" s="20">
        <v>1.8E-3</v>
      </c>
      <c r="BQ47" s="20">
        <v>3.2000000000000002E-3</v>
      </c>
      <c r="BR47" s="20">
        <v>4.7000000000000002E-3</v>
      </c>
      <c r="BS47" s="20">
        <v>6.3E-3</v>
      </c>
      <c r="BT47" s="20">
        <v>7.6E-3</v>
      </c>
      <c r="BU47" s="20">
        <v>8.6999999999999994E-3</v>
      </c>
      <c r="BV47" s="20">
        <v>9.4000000000000004E-3</v>
      </c>
      <c r="BW47" s="20">
        <v>0.01</v>
      </c>
      <c r="BX47" s="20">
        <v>1.03E-2</v>
      </c>
      <c r="BY47" s="20">
        <v>1.0500000000000001E-2</v>
      </c>
      <c r="BZ47" s="20">
        <v>1.0500000000000001E-2</v>
      </c>
      <c r="CA47" s="20">
        <v>1.04E-2</v>
      </c>
      <c r="CB47" s="20">
        <v>1.03E-2</v>
      </c>
      <c r="CC47" s="20">
        <v>1.01E-2</v>
      </c>
      <c r="CD47" s="20">
        <v>0.01</v>
      </c>
      <c r="CE47" s="20">
        <v>0.01</v>
      </c>
    </row>
    <row r="48" spans="1:83" x14ac:dyDescent="0.25">
      <c r="A48" s="19">
        <v>65</v>
      </c>
      <c r="B48" s="20">
        <v>8.2000000000000007E-3</v>
      </c>
      <c r="C48" s="20">
        <v>6.4000000000000003E-3</v>
      </c>
      <c r="D48" s="20">
        <v>4.5999999999999999E-3</v>
      </c>
      <c r="E48" s="20">
        <v>2.7000000000000001E-3</v>
      </c>
      <c r="F48" s="20">
        <v>9.0000000000000008E-4</v>
      </c>
      <c r="G48" s="20">
        <v>-6.9999999999999999E-4</v>
      </c>
      <c r="H48" s="20">
        <v>-2E-3</v>
      </c>
      <c r="I48" s="20">
        <v>-3.0000000000000001E-3</v>
      </c>
      <c r="J48" s="20">
        <v>-3.7000000000000002E-3</v>
      </c>
      <c r="K48" s="20">
        <v>-4.1000000000000003E-3</v>
      </c>
      <c r="L48" s="20">
        <v>-4.2000000000000006E-3</v>
      </c>
      <c r="M48" s="20">
        <v>-4.0000000000000001E-3</v>
      </c>
      <c r="N48" s="20">
        <v>-3.4000000000000002E-3</v>
      </c>
      <c r="O48" s="20">
        <v>-2.2000000000000001E-3</v>
      </c>
      <c r="P48" s="20">
        <v>-6.9999999999999999E-4</v>
      </c>
      <c r="Q48" s="20">
        <v>1.1000000000000001E-3</v>
      </c>
      <c r="R48" s="20">
        <v>3.2000000000000002E-3</v>
      </c>
      <c r="S48" s="20">
        <v>5.5999999999999999E-3</v>
      </c>
      <c r="T48" s="20">
        <v>8.0999999999999996E-3</v>
      </c>
      <c r="U48" s="20">
        <v>1.06E-2</v>
      </c>
      <c r="V48" s="20">
        <v>1.3100000000000001E-2</v>
      </c>
      <c r="W48" s="20">
        <v>1.55E-2</v>
      </c>
      <c r="X48" s="20">
        <v>1.77E-2</v>
      </c>
      <c r="Y48" s="20">
        <v>1.95E-2</v>
      </c>
      <c r="Z48" s="20">
        <v>2.07E-2</v>
      </c>
      <c r="AA48" s="20">
        <v>2.12E-2</v>
      </c>
      <c r="AB48" s="20">
        <v>2.12E-2</v>
      </c>
      <c r="AC48" s="20">
        <v>2.06E-2</v>
      </c>
      <c r="AD48" s="20">
        <v>1.9599999999999999E-2</v>
      </c>
      <c r="AE48" s="20">
        <v>1.84E-2</v>
      </c>
      <c r="AF48" s="20">
        <v>1.7000000000000001E-2</v>
      </c>
      <c r="AG48" s="20">
        <v>1.5800000000000002E-2</v>
      </c>
      <c r="AH48" s="20">
        <v>1.4800000000000001E-2</v>
      </c>
      <c r="AI48" s="20">
        <v>1.4400000000000001E-2</v>
      </c>
      <c r="AJ48" s="20">
        <v>1.46E-2</v>
      </c>
      <c r="AK48" s="20">
        <v>1.52E-2</v>
      </c>
      <c r="AL48" s="20">
        <v>1.61E-2</v>
      </c>
      <c r="AM48" s="20">
        <v>1.6900000000000002E-2</v>
      </c>
      <c r="AN48" s="20">
        <v>1.7299999999999999E-2</v>
      </c>
      <c r="AO48" s="20">
        <v>1.7299999999999999E-2</v>
      </c>
      <c r="AP48" s="20">
        <v>1.6900000000000002E-2</v>
      </c>
      <c r="AQ48" s="20">
        <v>1.6400000000000001E-2</v>
      </c>
      <c r="AR48" s="20">
        <v>1.6199999999999999E-2</v>
      </c>
      <c r="AS48" s="20">
        <v>1.6400000000000001E-2</v>
      </c>
      <c r="AT48" s="20">
        <v>1.72E-2</v>
      </c>
      <c r="AU48" s="20">
        <v>1.8500000000000003E-2</v>
      </c>
      <c r="AV48" s="20">
        <v>0.02</v>
      </c>
      <c r="AW48" s="20">
        <v>2.1600000000000001E-2</v>
      </c>
      <c r="AX48" s="20">
        <v>2.3E-2</v>
      </c>
      <c r="AY48" s="20">
        <v>2.4200000000000003E-2</v>
      </c>
      <c r="AZ48" s="20">
        <v>2.5100000000000001E-2</v>
      </c>
      <c r="BA48" s="20">
        <v>2.58E-2</v>
      </c>
      <c r="BB48" s="20">
        <v>2.6200000000000001E-2</v>
      </c>
      <c r="BC48" s="20">
        <v>2.6200000000000001E-2</v>
      </c>
      <c r="BD48" s="20">
        <v>2.5700000000000001E-2</v>
      </c>
      <c r="BE48" s="20">
        <v>2.4500000000000001E-2</v>
      </c>
      <c r="BF48" s="20">
        <v>2.2600000000000002E-2</v>
      </c>
      <c r="BG48" s="20">
        <v>1.9900000000000001E-2</v>
      </c>
      <c r="BH48" s="20">
        <v>1.66E-2</v>
      </c>
      <c r="BI48" s="20">
        <v>1.2700000000000001E-2</v>
      </c>
      <c r="BJ48" s="20">
        <v>8.0999999999999996E-3</v>
      </c>
      <c r="BK48" s="20">
        <v>3.2000000000000002E-3</v>
      </c>
      <c r="BL48" s="20">
        <v>2.2000000000000001E-3</v>
      </c>
      <c r="BM48" s="20">
        <v>1.6000000000000001E-3</v>
      </c>
      <c r="BN48" s="20">
        <v>1.4E-3</v>
      </c>
      <c r="BO48" s="20">
        <v>1.6000000000000001E-3</v>
      </c>
      <c r="BP48" s="20">
        <v>2.3E-3</v>
      </c>
      <c r="BQ48" s="20">
        <v>3.3E-3</v>
      </c>
      <c r="BR48" s="20">
        <v>4.4999999999999997E-3</v>
      </c>
      <c r="BS48" s="20">
        <v>5.7999999999999996E-3</v>
      </c>
      <c r="BT48" s="20">
        <v>7.0000000000000001E-3</v>
      </c>
      <c r="BU48" s="20">
        <v>8.0000000000000002E-3</v>
      </c>
      <c r="BV48" s="20">
        <v>8.8999999999999999E-3</v>
      </c>
      <c r="BW48" s="20">
        <v>9.4999999999999998E-3</v>
      </c>
      <c r="BX48" s="20">
        <v>0.01</v>
      </c>
      <c r="BY48" s="20">
        <v>1.03E-2</v>
      </c>
      <c r="BZ48" s="20">
        <v>1.04E-2</v>
      </c>
      <c r="CA48" s="20">
        <v>1.04E-2</v>
      </c>
      <c r="CB48" s="20">
        <v>1.03E-2</v>
      </c>
      <c r="CC48" s="20">
        <v>1.01E-2</v>
      </c>
      <c r="CD48" s="20">
        <v>0.01</v>
      </c>
      <c r="CE48" s="20">
        <v>0.01</v>
      </c>
    </row>
    <row r="49" spans="1:83" x14ac:dyDescent="0.25">
      <c r="A49" s="19">
        <v>66</v>
      </c>
      <c r="B49" s="20">
        <v>7.7000000000000002E-3</v>
      </c>
      <c r="C49" s="20">
        <v>5.8999999999999999E-3</v>
      </c>
      <c r="D49" s="20">
        <v>4.1000000000000003E-3</v>
      </c>
      <c r="E49" s="20">
        <v>2.3E-3</v>
      </c>
      <c r="F49" s="20">
        <v>5.0000000000000001E-4</v>
      </c>
      <c r="G49" s="20">
        <v>-1E-3</v>
      </c>
      <c r="H49" s="20">
        <v>-2.3E-3</v>
      </c>
      <c r="I49" s="20">
        <v>-3.1000000000000003E-3</v>
      </c>
      <c r="J49" s="20">
        <v>-3.7000000000000002E-3</v>
      </c>
      <c r="K49" s="20">
        <v>-4.1000000000000003E-3</v>
      </c>
      <c r="L49" s="20">
        <v>-4.1000000000000003E-3</v>
      </c>
      <c r="M49" s="20">
        <v>-3.8E-3</v>
      </c>
      <c r="N49" s="20">
        <v>-3.1000000000000003E-3</v>
      </c>
      <c r="O49" s="20">
        <v>-2E-3</v>
      </c>
      <c r="P49" s="20">
        <v>-6.0000000000000006E-4</v>
      </c>
      <c r="Q49" s="20">
        <v>1.2000000000000001E-3</v>
      </c>
      <c r="R49" s="20">
        <v>3.2000000000000002E-3</v>
      </c>
      <c r="S49" s="20">
        <v>5.4000000000000003E-3</v>
      </c>
      <c r="T49" s="20">
        <v>7.7000000000000002E-3</v>
      </c>
      <c r="U49" s="20">
        <v>0.01</v>
      </c>
      <c r="V49" s="20">
        <v>1.2400000000000001E-2</v>
      </c>
      <c r="W49" s="20">
        <v>1.4700000000000001E-2</v>
      </c>
      <c r="X49" s="20">
        <v>1.6800000000000002E-2</v>
      </c>
      <c r="Y49" s="20">
        <v>1.84E-2</v>
      </c>
      <c r="Z49" s="20">
        <v>1.95E-2</v>
      </c>
      <c r="AA49" s="20">
        <v>0.02</v>
      </c>
      <c r="AB49" s="20">
        <v>0.02</v>
      </c>
      <c r="AC49" s="20">
        <v>1.9400000000000001E-2</v>
      </c>
      <c r="AD49" s="20">
        <v>1.8500000000000003E-2</v>
      </c>
      <c r="AE49" s="20">
        <v>1.7500000000000002E-2</v>
      </c>
      <c r="AF49" s="20">
        <v>1.6400000000000001E-2</v>
      </c>
      <c r="AG49" s="20">
        <v>1.54E-2</v>
      </c>
      <c r="AH49" s="20">
        <v>1.4800000000000001E-2</v>
      </c>
      <c r="AI49" s="20">
        <v>1.46E-2</v>
      </c>
      <c r="AJ49" s="20">
        <v>1.49E-2</v>
      </c>
      <c r="AK49" s="20">
        <v>1.5600000000000001E-2</v>
      </c>
      <c r="AL49" s="20">
        <v>1.6400000000000001E-2</v>
      </c>
      <c r="AM49" s="20">
        <v>1.7100000000000001E-2</v>
      </c>
      <c r="AN49" s="20">
        <v>1.7400000000000002E-2</v>
      </c>
      <c r="AO49" s="20">
        <v>1.72E-2</v>
      </c>
      <c r="AP49" s="20">
        <v>1.66E-2</v>
      </c>
      <c r="AQ49" s="20">
        <v>1.5900000000000001E-2</v>
      </c>
      <c r="AR49" s="20">
        <v>1.55E-2</v>
      </c>
      <c r="AS49" s="20">
        <v>1.5600000000000001E-2</v>
      </c>
      <c r="AT49" s="20">
        <v>1.6300000000000002E-2</v>
      </c>
      <c r="AU49" s="20">
        <v>1.7500000000000002E-2</v>
      </c>
      <c r="AV49" s="20">
        <v>1.9100000000000002E-2</v>
      </c>
      <c r="AW49" s="20">
        <v>2.0900000000000002E-2</v>
      </c>
      <c r="AX49" s="20">
        <v>2.2600000000000002E-2</v>
      </c>
      <c r="AY49" s="20">
        <v>2.4E-2</v>
      </c>
      <c r="AZ49" s="20">
        <v>2.53E-2</v>
      </c>
      <c r="BA49" s="20">
        <v>2.63E-2</v>
      </c>
      <c r="BB49" s="20">
        <v>2.69E-2</v>
      </c>
      <c r="BC49" s="20">
        <v>2.7100000000000003E-2</v>
      </c>
      <c r="BD49" s="20">
        <v>2.6700000000000002E-2</v>
      </c>
      <c r="BE49" s="20">
        <v>2.5500000000000002E-2</v>
      </c>
      <c r="BF49" s="20">
        <v>2.3700000000000002E-2</v>
      </c>
      <c r="BG49" s="20">
        <v>2.1100000000000001E-2</v>
      </c>
      <c r="BH49" s="20">
        <v>1.8000000000000002E-2</v>
      </c>
      <c r="BI49" s="20">
        <v>1.4200000000000001E-2</v>
      </c>
      <c r="BJ49" s="20">
        <v>9.9000000000000008E-3</v>
      </c>
      <c r="BK49" s="20">
        <v>5.3E-3</v>
      </c>
      <c r="BL49" s="20">
        <v>4.3E-3</v>
      </c>
      <c r="BM49" s="20">
        <v>3.5000000000000001E-3</v>
      </c>
      <c r="BN49" s="20">
        <v>3.0000000000000001E-3</v>
      </c>
      <c r="BO49" s="20">
        <v>2.8E-3</v>
      </c>
      <c r="BP49" s="20">
        <v>3.0000000000000001E-3</v>
      </c>
      <c r="BQ49" s="20">
        <v>3.5999999999999999E-3</v>
      </c>
      <c r="BR49" s="20">
        <v>4.4000000000000003E-3</v>
      </c>
      <c r="BS49" s="20">
        <v>5.4000000000000003E-3</v>
      </c>
      <c r="BT49" s="20">
        <v>6.4999999999999997E-3</v>
      </c>
      <c r="BU49" s="20">
        <v>7.4999999999999997E-3</v>
      </c>
      <c r="BV49" s="20">
        <v>8.3000000000000001E-3</v>
      </c>
      <c r="BW49" s="20">
        <v>9.1000000000000004E-3</v>
      </c>
      <c r="BX49" s="20">
        <v>9.5999999999999992E-3</v>
      </c>
      <c r="BY49" s="20">
        <v>0.01</v>
      </c>
      <c r="BZ49" s="20">
        <v>1.0200000000000001E-2</v>
      </c>
      <c r="CA49" s="20">
        <v>1.03E-2</v>
      </c>
      <c r="CB49" s="20">
        <v>1.0200000000000001E-2</v>
      </c>
      <c r="CC49" s="20">
        <v>1.01E-2</v>
      </c>
      <c r="CD49" s="20">
        <v>0.01</v>
      </c>
      <c r="CE49" s="20">
        <v>0.01</v>
      </c>
    </row>
    <row r="50" spans="1:83" x14ac:dyDescent="0.25">
      <c r="A50" s="19">
        <v>67</v>
      </c>
      <c r="B50" s="20">
        <v>7.5000000000000006E-3</v>
      </c>
      <c r="C50" s="20">
        <v>5.7000000000000002E-3</v>
      </c>
      <c r="D50" s="20">
        <v>3.9000000000000003E-3</v>
      </c>
      <c r="E50" s="20">
        <v>2.1000000000000003E-3</v>
      </c>
      <c r="F50" s="20">
        <v>4.0000000000000002E-4</v>
      </c>
      <c r="G50" s="20">
        <v>-1.1000000000000001E-3</v>
      </c>
      <c r="H50" s="20">
        <v>-2.3E-3</v>
      </c>
      <c r="I50" s="20">
        <v>-3.1000000000000003E-3</v>
      </c>
      <c r="J50" s="20">
        <v>-3.6000000000000003E-3</v>
      </c>
      <c r="K50" s="20">
        <v>-3.9000000000000003E-3</v>
      </c>
      <c r="L50" s="20">
        <v>-3.9000000000000003E-3</v>
      </c>
      <c r="M50" s="20">
        <v>-3.5000000000000001E-3</v>
      </c>
      <c r="N50" s="20">
        <v>-2.9000000000000002E-3</v>
      </c>
      <c r="O50" s="20">
        <v>-1.8000000000000002E-3</v>
      </c>
      <c r="P50" s="20">
        <v>-5.0000000000000001E-4</v>
      </c>
      <c r="Q50" s="20">
        <v>1.1000000000000001E-3</v>
      </c>
      <c r="R50" s="20">
        <v>2.9000000000000002E-3</v>
      </c>
      <c r="S50" s="20">
        <v>5.0000000000000001E-3</v>
      </c>
      <c r="T50" s="20">
        <v>7.2000000000000007E-3</v>
      </c>
      <c r="U50" s="20">
        <v>9.4000000000000004E-3</v>
      </c>
      <c r="V50" s="20">
        <v>1.17E-2</v>
      </c>
      <c r="W50" s="20">
        <v>1.3900000000000001E-2</v>
      </c>
      <c r="X50" s="20">
        <v>1.5900000000000001E-2</v>
      </c>
      <c r="Y50" s="20">
        <v>1.7500000000000002E-2</v>
      </c>
      <c r="Z50" s="20">
        <v>1.8500000000000003E-2</v>
      </c>
      <c r="AA50" s="20">
        <v>1.89E-2</v>
      </c>
      <c r="AB50" s="20">
        <v>1.8800000000000001E-2</v>
      </c>
      <c r="AC50" s="20">
        <v>1.83E-2</v>
      </c>
      <c r="AD50" s="20">
        <v>1.7400000000000002E-2</v>
      </c>
      <c r="AE50" s="20">
        <v>1.6500000000000001E-2</v>
      </c>
      <c r="AF50" s="20">
        <v>1.5600000000000001E-2</v>
      </c>
      <c r="AG50" s="20">
        <v>1.49E-2</v>
      </c>
      <c r="AH50" s="20">
        <v>1.46E-2</v>
      </c>
      <c r="AI50" s="20">
        <v>1.46E-2</v>
      </c>
      <c r="AJ50" s="20">
        <v>1.5100000000000001E-2</v>
      </c>
      <c r="AK50" s="20">
        <v>1.5900000000000001E-2</v>
      </c>
      <c r="AL50" s="20">
        <v>1.67E-2</v>
      </c>
      <c r="AM50" s="20">
        <v>1.7400000000000002E-2</v>
      </c>
      <c r="AN50" s="20">
        <v>1.7600000000000001E-2</v>
      </c>
      <c r="AO50" s="20">
        <v>1.72E-2</v>
      </c>
      <c r="AP50" s="20">
        <v>1.6500000000000001E-2</v>
      </c>
      <c r="AQ50" s="20">
        <v>1.5600000000000001E-2</v>
      </c>
      <c r="AR50" s="20">
        <v>1.5000000000000001E-2</v>
      </c>
      <c r="AS50" s="20">
        <v>1.5000000000000001E-2</v>
      </c>
      <c r="AT50" s="20">
        <v>1.55E-2</v>
      </c>
      <c r="AU50" s="20">
        <v>1.66E-2</v>
      </c>
      <c r="AV50" s="20">
        <v>1.8100000000000002E-2</v>
      </c>
      <c r="AW50" s="20">
        <v>0.02</v>
      </c>
      <c r="AX50" s="20">
        <v>2.1899999999999999E-2</v>
      </c>
      <c r="AY50" s="20">
        <v>2.3700000000000002E-2</v>
      </c>
      <c r="AZ50" s="20">
        <v>2.53E-2</v>
      </c>
      <c r="BA50" s="20">
        <v>2.6600000000000002E-2</v>
      </c>
      <c r="BB50" s="20">
        <v>2.75E-2</v>
      </c>
      <c r="BC50" s="20">
        <v>2.7800000000000002E-2</v>
      </c>
      <c r="BD50" s="20">
        <v>2.7400000000000001E-2</v>
      </c>
      <c r="BE50" s="20">
        <v>2.63E-2</v>
      </c>
      <c r="BF50" s="20">
        <v>2.4500000000000001E-2</v>
      </c>
      <c r="BG50" s="20">
        <v>2.2100000000000002E-2</v>
      </c>
      <c r="BH50" s="20">
        <v>1.9100000000000002E-2</v>
      </c>
      <c r="BI50" s="20">
        <v>1.5600000000000001E-2</v>
      </c>
      <c r="BJ50" s="20">
        <v>1.1600000000000001E-2</v>
      </c>
      <c r="BK50" s="20">
        <v>7.3000000000000001E-3</v>
      </c>
      <c r="BL50" s="20">
        <v>6.4000000000000003E-3</v>
      </c>
      <c r="BM50" s="20">
        <v>5.4999999999999997E-3</v>
      </c>
      <c r="BN50" s="20">
        <v>4.7000000000000002E-3</v>
      </c>
      <c r="BO50" s="20">
        <v>4.1999999999999997E-3</v>
      </c>
      <c r="BP50" s="20">
        <v>4.0000000000000001E-3</v>
      </c>
      <c r="BQ50" s="20">
        <v>4.1000000000000003E-3</v>
      </c>
      <c r="BR50" s="20">
        <v>4.5999999999999999E-3</v>
      </c>
      <c r="BS50" s="20">
        <v>5.3E-3</v>
      </c>
      <c r="BT50" s="20">
        <v>6.1000000000000004E-3</v>
      </c>
      <c r="BU50" s="20">
        <v>7.0000000000000001E-3</v>
      </c>
      <c r="BV50" s="20">
        <v>7.9000000000000008E-3</v>
      </c>
      <c r="BW50" s="20">
        <v>8.6E-3</v>
      </c>
      <c r="BX50" s="20">
        <v>9.1999999999999998E-3</v>
      </c>
      <c r="BY50" s="20">
        <v>9.7000000000000003E-3</v>
      </c>
      <c r="BZ50" s="20">
        <v>0.01</v>
      </c>
      <c r="CA50" s="20">
        <v>1.01E-2</v>
      </c>
      <c r="CB50" s="20">
        <v>1.01E-2</v>
      </c>
      <c r="CC50" s="20">
        <v>1.01E-2</v>
      </c>
      <c r="CD50" s="20">
        <v>0.01</v>
      </c>
      <c r="CE50" s="20">
        <v>0.01</v>
      </c>
    </row>
    <row r="51" spans="1:83" x14ac:dyDescent="0.25">
      <c r="A51" s="19">
        <v>68</v>
      </c>
      <c r="B51" s="20">
        <v>7.6E-3</v>
      </c>
      <c r="C51" s="20">
        <v>5.8000000000000005E-3</v>
      </c>
      <c r="D51" s="20">
        <v>4.0000000000000001E-3</v>
      </c>
      <c r="E51" s="20">
        <v>2.2000000000000001E-3</v>
      </c>
      <c r="F51" s="20">
        <v>4.0000000000000002E-4</v>
      </c>
      <c r="G51" s="20">
        <v>-1E-3</v>
      </c>
      <c r="H51" s="20">
        <v>-2.2000000000000001E-3</v>
      </c>
      <c r="I51" s="20">
        <v>-2.9000000000000002E-3</v>
      </c>
      <c r="J51" s="20">
        <v>-3.4000000000000002E-3</v>
      </c>
      <c r="K51" s="20">
        <v>-3.6000000000000003E-3</v>
      </c>
      <c r="L51" s="20">
        <v>-3.6000000000000003E-3</v>
      </c>
      <c r="M51" s="20">
        <v>-3.3E-3</v>
      </c>
      <c r="N51" s="20">
        <v>-2.7000000000000001E-3</v>
      </c>
      <c r="O51" s="20">
        <v>-1.8000000000000002E-3</v>
      </c>
      <c r="P51" s="20">
        <v>-6.0000000000000006E-4</v>
      </c>
      <c r="Q51" s="20">
        <v>9.0000000000000008E-4</v>
      </c>
      <c r="R51" s="20">
        <v>2.6000000000000003E-3</v>
      </c>
      <c r="S51" s="20">
        <v>4.5000000000000005E-3</v>
      </c>
      <c r="T51" s="20">
        <v>6.6E-3</v>
      </c>
      <c r="U51" s="20">
        <v>8.8999999999999999E-3</v>
      </c>
      <c r="V51" s="20">
        <v>1.11E-2</v>
      </c>
      <c r="W51" s="20">
        <v>1.32E-2</v>
      </c>
      <c r="X51" s="20">
        <v>1.52E-2</v>
      </c>
      <c r="Y51" s="20">
        <v>1.67E-2</v>
      </c>
      <c r="Z51" s="20">
        <v>1.7600000000000001E-2</v>
      </c>
      <c r="AA51" s="20">
        <v>1.8000000000000002E-2</v>
      </c>
      <c r="AB51" s="20">
        <v>1.77E-2</v>
      </c>
      <c r="AC51" s="20">
        <v>1.7100000000000001E-2</v>
      </c>
      <c r="AD51" s="20">
        <v>1.6300000000000002E-2</v>
      </c>
      <c r="AE51" s="20">
        <v>1.55E-2</v>
      </c>
      <c r="AF51" s="20">
        <v>1.4800000000000001E-2</v>
      </c>
      <c r="AG51" s="20">
        <v>1.43E-2</v>
      </c>
      <c r="AH51" s="20">
        <v>1.4100000000000001E-2</v>
      </c>
      <c r="AI51" s="20">
        <v>1.4400000000000001E-2</v>
      </c>
      <c r="AJ51" s="20">
        <v>1.5100000000000001E-2</v>
      </c>
      <c r="AK51" s="20">
        <v>1.6E-2</v>
      </c>
      <c r="AL51" s="20">
        <v>1.6900000000000002E-2</v>
      </c>
      <c r="AM51" s="20">
        <v>1.7600000000000001E-2</v>
      </c>
      <c r="AN51" s="20">
        <v>1.78E-2</v>
      </c>
      <c r="AO51" s="20">
        <v>1.7299999999999999E-2</v>
      </c>
      <c r="AP51" s="20">
        <v>1.6500000000000001E-2</v>
      </c>
      <c r="AQ51" s="20">
        <v>1.55E-2</v>
      </c>
      <c r="AR51" s="20">
        <v>1.4700000000000001E-2</v>
      </c>
      <c r="AS51" s="20">
        <v>1.4500000000000001E-2</v>
      </c>
      <c r="AT51" s="20">
        <v>1.4800000000000001E-2</v>
      </c>
      <c r="AU51" s="20">
        <v>1.5700000000000002E-2</v>
      </c>
      <c r="AV51" s="20">
        <v>1.72E-2</v>
      </c>
      <c r="AW51" s="20">
        <v>1.9100000000000002E-2</v>
      </c>
      <c r="AX51" s="20">
        <v>2.1100000000000001E-2</v>
      </c>
      <c r="AY51" s="20">
        <v>2.3200000000000002E-2</v>
      </c>
      <c r="AZ51" s="20">
        <v>2.5100000000000001E-2</v>
      </c>
      <c r="BA51" s="20">
        <v>2.6600000000000002E-2</v>
      </c>
      <c r="BB51" s="20">
        <v>2.7700000000000002E-2</v>
      </c>
      <c r="BC51" s="20">
        <v>2.8200000000000003E-2</v>
      </c>
      <c r="BD51" s="20">
        <v>2.7900000000000001E-2</v>
      </c>
      <c r="BE51" s="20">
        <v>2.69E-2</v>
      </c>
      <c r="BF51" s="20">
        <v>2.52E-2</v>
      </c>
      <c r="BG51" s="20">
        <v>2.2800000000000001E-2</v>
      </c>
      <c r="BH51" s="20">
        <v>0.02</v>
      </c>
      <c r="BI51" s="20">
        <v>1.67E-2</v>
      </c>
      <c r="BJ51" s="20">
        <v>1.3000000000000001E-2</v>
      </c>
      <c r="BK51" s="20">
        <v>9.1000000000000004E-3</v>
      </c>
      <c r="BL51" s="20">
        <v>8.2000000000000007E-3</v>
      </c>
      <c r="BM51" s="20">
        <v>7.3000000000000001E-3</v>
      </c>
      <c r="BN51" s="20">
        <v>6.4000000000000003E-3</v>
      </c>
      <c r="BO51" s="20">
        <v>5.7000000000000002E-3</v>
      </c>
      <c r="BP51" s="20">
        <v>5.1000000000000004E-3</v>
      </c>
      <c r="BQ51" s="20">
        <v>4.8999999999999998E-3</v>
      </c>
      <c r="BR51" s="20">
        <v>4.8999999999999998E-3</v>
      </c>
      <c r="BS51" s="20">
        <v>5.3E-3</v>
      </c>
      <c r="BT51" s="20">
        <v>5.8999999999999999E-3</v>
      </c>
      <c r="BU51" s="20">
        <v>6.7000000000000002E-3</v>
      </c>
      <c r="BV51" s="20">
        <v>7.4999999999999997E-3</v>
      </c>
      <c r="BW51" s="20">
        <v>8.2000000000000007E-3</v>
      </c>
      <c r="BX51" s="20">
        <v>8.8999999999999999E-3</v>
      </c>
      <c r="BY51" s="20">
        <v>9.4000000000000004E-3</v>
      </c>
      <c r="BZ51" s="20">
        <v>9.7999999999999997E-3</v>
      </c>
      <c r="CA51" s="20">
        <v>0.01</v>
      </c>
      <c r="CB51" s="20">
        <v>1.01E-2</v>
      </c>
      <c r="CC51" s="20">
        <v>1.01E-2</v>
      </c>
      <c r="CD51" s="20">
        <v>0.01</v>
      </c>
      <c r="CE51" s="20">
        <v>0.01</v>
      </c>
    </row>
    <row r="52" spans="1:83" x14ac:dyDescent="0.25">
      <c r="A52" s="19">
        <v>69</v>
      </c>
      <c r="B52" s="20">
        <v>8.0000000000000002E-3</v>
      </c>
      <c r="C52" s="20">
        <v>6.1000000000000004E-3</v>
      </c>
      <c r="D52" s="20">
        <v>4.2000000000000006E-3</v>
      </c>
      <c r="E52" s="20">
        <v>2.4000000000000002E-3</v>
      </c>
      <c r="F52" s="20">
        <v>6.9999999999999999E-4</v>
      </c>
      <c r="G52" s="20">
        <v>-6.9999999999999999E-4</v>
      </c>
      <c r="H52" s="20">
        <v>-1.9E-3</v>
      </c>
      <c r="I52" s="20">
        <v>-2.6000000000000003E-3</v>
      </c>
      <c r="J52" s="20">
        <v>-3.1000000000000003E-3</v>
      </c>
      <c r="K52" s="20">
        <v>-3.3E-3</v>
      </c>
      <c r="L52" s="20">
        <v>-3.3E-3</v>
      </c>
      <c r="M52" s="20">
        <v>-3.1000000000000003E-3</v>
      </c>
      <c r="N52" s="20">
        <v>-2.6000000000000003E-3</v>
      </c>
      <c r="O52" s="20">
        <v>-1.8000000000000002E-3</v>
      </c>
      <c r="P52" s="20">
        <v>-8.0000000000000004E-4</v>
      </c>
      <c r="Q52" s="20">
        <v>5.0000000000000001E-4</v>
      </c>
      <c r="R52" s="20">
        <v>2.1000000000000003E-3</v>
      </c>
      <c r="S52" s="20">
        <v>4.0000000000000001E-3</v>
      </c>
      <c r="T52" s="20">
        <v>6.1000000000000004E-3</v>
      </c>
      <c r="U52" s="20">
        <v>8.3000000000000001E-3</v>
      </c>
      <c r="V52" s="20">
        <v>1.0500000000000001E-2</v>
      </c>
      <c r="W52" s="20">
        <v>1.26E-2</v>
      </c>
      <c r="X52" s="20">
        <v>1.4500000000000001E-2</v>
      </c>
      <c r="Y52" s="20">
        <v>1.6E-2</v>
      </c>
      <c r="Z52" s="20">
        <v>1.6800000000000002E-2</v>
      </c>
      <c r="AA52" s="20">
        <v>1.7100000000000001E-2</v>
      </c>
      <c r="AB52" s="20">
        <v>1.6800000000000002E-2</v>
      </c>
      <c r="AC52" s="20">
        <v>1.61E-2</v>
      </c>
      <c r="AD52" s="20">
        <v>1.52E-2</v>
      </c>
      <c r="AE52" s="20">
        <v>1.4400000000000001E-2</v>
      </c>
      <c r="AF52" s="20">
        <v>1.3800000000000002E-2</v>
      </c>
      <c r="AG52" s="20">
        <v>1.35E-2</v>
      </c>
      <c r="AH52" s="20">
        <v>1.35E-2</v>
      </c>
      <c r="AI52" s="20">
        <v>1.4E-2</v>
      </c>
      <c r="AJ52" s="20">
        <v>1.49E-2</v>
      </c>
      <c r="AK52" s="20">
        <v>1.6E-2</v>
      </c>
      <c r="AL52" s="20">
        <v>1.7000000000000001E-2</v>
      </c>
      <c r="AM52" s="20">
        <v>1.77E-2</v>
      </c>
      <c r="AN52" s="20">
        <v>1.7899999999999999E-2</v>
      </c>
      <c r="AO52" s="20">
        <v>1.7500000000000002E-2</v>
      </c>
      <c r="AP52" s="20">
        <v>1.66E-2</v>
      </c>
      <c r="AQ52" s="20">
        <v>1.55E-2</v>
      </c>
      <c r="AR52" s="20">
        <v>1.46E-2</v>
      </c>
      <c r="AS52" s="20">
        <v>1.4100000000000001E-2</v>
      </c>
      <c r="AT52" s="20">
        <v>1.4200000000000001E-2</v>
      </c>
      <c r="AU52" s="20">
        <v>1.5000000000000001E-2</v>
      </c>
      <c r="AV52" s="20">
        <v>1.6300000000000002E-2</v>
      </c>
      <c r="AW52" s="20">
        <v>1.8100000000000002E-2</v>
      </c>
      <c r="AX52" s="20">
        <v>2.0300000000000002E-2</v>
      </c>
      <c r="AY52" s="20">
        <v>2.2500000000000003E-2</v>
      </c>
      <c r="AZ52" s="20">
        <v>2.47E-2</v>
      </c>
      <c r="BA52" s="20">
        <v>2.6500000000000003E-2</v>
      </c>
      <c r="BB52" s="20">
        <v>2.7800000000000002E-2</v>
      </c>
      <c r="BC52" s="20">
        <v>2.8400000000000002E-2</v>
      </c>
      <c r="BD52" s="20">
        <v>2.8200000000000003E-2</v>
      </c>
      <c r="BE52" s="20">
        <v>2.7300000000000001E-2</v>
      </c>
      <c r="BF52" s="20">
        <v>2.5600000000000001E-2</v>
      </c>
      <c r="BG52" s="20">
        <v>2.3400000000000001E-2</v>
      </c>
      <c r="BH52" s="20">
        <v>2.07E-2</v>
      </c>
      <c r="BI52" s="20">
        <v>1.7500000000000002E-2</v>
      </c>
      <c r="BJ52" s="20">
        <v>1.4100000000000001E-2</v>
      </c>
      <c r="BK52" s="20">
        <v>1.0500000000000001E-2</v>
      </c>
      <c r="BL52" s="20">
        <v>9.7000000000000003E-3</v>
      </c>
      <c r="BM52" s="20">
        <v>8.8999999999999999E-3</v>
      </c>
      <c r="BN52" s="20">
        <v>8.0000000000000002E-3</v>
      </c>
      <c r="BO52" s="20">
        <v>7.1000000000000004E-3</v>
      </c>
      <c r="BP52" s="20">
        <v>6.3E-3</v>
      </c>
      <c r="BQ52" s="20">
        <v>5.7999999999999996E-3</v>
      </c>
      <c r="BR52" s="20">
        <v>5.4999999999999997E-3</v>
      </c>
      <c r="BS52" s="20">
        <v>5.5999999999999999E-3</v>
      </c>
      <c r="BT52" s="20">
        <v>5.8999999999999999E-3</v>
      </c>
      <c r="BU52" s="20">
        <v>6.4999999999999997E-3</v>
      </c>
      <c r="BV52" s="20">
        <v>7.1999999999999998E-3</v>
      </c>
      <c r="BW52" s="20">
        <v>7.9000000000000008E-3</v>
      </c>
      <c r="BX52" s="20">
        <v>8.6E-3</v>
      </c>
      <c r="BY52" s="20">
        <v>9.1999999999999998E-3</v>
      </c>
      <c r="BZ52" s="20">
        <v>9.5999999999999992E-3</v>
      </c>
      <c r="CA52" s="20">
        <v>9.9000000000000008E-3</v>
      </c>
      <c r="CB52" s="20">
        <v>0.01</v>
      </c>
      <c r="CC52" s="20">
        <v>0.01</v>
      </c>
      <c r="CD52" s="20">
        <v>0.01</v>
      </c>
      <c r="CE52" s="20">
        <v>0.01</v>
      </c>
    </row>
    <row r="53" spans="1:83" x14ac:dyDescent="0.25">
      <c r="A53" s="19">
        <v>70</v>
      </c>
      <c r="B53" s="20">
        <v>8.5000000000000006E-3</v>
      </c>
      <c r="C53" s="20">
        <v>6.6E-3</v>
      </c>
      <c r="D53" s="20">
        <v>4.7000000000000002E-3</v>
      </c>
      <c r="E53" s="20">
        <v>2.9000000000000002E-3</v>
      </c>
      <c r="F53" s="20">
        <v>1.2000000000000001E-3</v>
      </c>
      <c r="G53" s="20">
        <v>-3.0000000000000003E-4</v>
      </c>
      <c r="H53" s="20">
        <v>-1.4E-3</v>
      </c>
      <c r="I53" s="20">
        <v>-2.2000000000000001E-3</v>
      </c>
      <c r="J53" s="20">
        <v>-2.7000000000000001E-3</v>
      </c>
      <c r="K53" s="20">
        <v>-2.9000000000000002E-3</v>
      </c>
      <c r="L53" s="20">
        <v>-3.0000000000000001E-3</v>
      </c>
      <c r="M53" s="20">
        <v>-2.9000000000000002E-3</v>
      </c>
      <c r="N53" s="20">
        <v>-2.5000000000000001E-3</v>
      </c>
      <c r="O53" s="20">
        <v>-1.9E-3</v>
      </c>
      <c r="P53" s="20">
        <v>-1E-3</v>
      </c>
      <c r="Q53" s="20">
        <v>1E-4</v>
      </c>
      <c r="R53" s="20">
        <v>1.7000000000000001E-3</v>
      </c>
      <c r="S53" s="20">
        <v>3.5000000000000001E-3</v>
      </c>
      <c r="T53" s="20">
        <v>5.5999999999999999E-3</v>
      </c>
      <c r="U53" s="20">
        <v>7.8000000000000005E-3</v>
      </c>
      <c r="V53" s="20">
        <v>0.01</v>
      </c>
      <c r="W53" s="20">
        <v>1.2200000000000001E-2</v>
      </c>
      <c r="X53" s="20">
        <v>1.4E-2</v>
      </c>
      <c r="Y53" s="20">
        <v>1.54E-2</v>
      </c>
      <c r="Z53" s="20">
        <v>1.6199999999999999E-2</v>
      </c>
      <c r="AA53" s="20">
        <v>1.6300000000000002E-2</v>
      </c>
      <c r="AB53" s="20">
        <v>1.5900000000000001E-2</v>
      </c>
      <c r="AC53" s="20">
        <v>1.5100000000000001E-2</v>
      </c>
      <c r="AD53" s="20">
        <v>1.4200000000000001E-2</v>
      </c>
      <c r="AE53" s="20">
        <v>1.34E-2</v>
      </c>
      <c r="AF53" s="20">
        <v>1.29E-2</v>
      </c>
      <c r="AG53" s="20">
        <v>1.26E-2</v>
      </c>
      <c r="AH53" s="20">
        <v>1.2800000000000001E-2</v>
      </c>
      <c r="AI53" s="20">
        <v>1.35E-2</v>
      </c>
      <c r="AJ53" s="20">
        <v>1.4500000000000001E-2</v>
      </c>
      <c r="AK53" s="20">
        <v>1.5700000000000002E-2</v>
      </c>
      <c r="AL53" s="20">
        <v>1.6900000000000002E-2</v>
      </c>
      <c r="AM53" s="20">
        <v>1.77E-2</v>
      </c>
      <c r="AN53" s="20">
        <v>1.8000000000000002E-2</v>
      </c>
      <c r="AO53" s="20">
        <v>1.7600000000000001E-2</v>
      </c>
      <c r="AP53" s="20">
        <v>1.67E-2</v>
      </c>
      <c r="AQ53" s="20">
        <v>1.5600000000000001E-2</v>
      </c>
      <c r="AR53" s="20">
        <v>1.4500000000000001E-2</v>
      </c>
      <c r="AS53" s="20">
        <v>1.3900000000000001E-2</v>
      </c>
      <c r="AT53" s="20">
        <v>1.3800000000000002E-2</v>
      </c>
      <c r="AU53" s="20">
        <v>1.43E-2</v>
      </c>
      <c r="AV53" s="20">
        <v>1.55E-2</v>
      </c>
      <c r="AW53" s="20">
        <v>1.72E-2</v>
      </c>
      <c r="AX53" s="20">
        <v>1.9400000000000001E-2</v>
      </c>
      <c r="AY53" s="20">
        <v>2.18E-2</v>
      </c>
      <c r="AZ53" s="20">
        <v>2.41E-2</v>
      </c>
      <c r="BA53" s="20">
        <v>2.6100000000000002E-2</v>
      </c>
      <c r="BB53" s="20">
        <v>2.7600000000000003E-2</v>
      </c>
      <c r="BC53" s="20">
        <v>2.8300000000000002E-2</v>
      </c>
      <c r="BD53" s="20">
        <v>2.8300000000000002E-2</v>
      </c>
      <c r="BE53" s="20">
        <v>2.75E-2</v>
      </c>
      <c r="BF53" s="20">
        <v>2.5900000000000003E-2</v>
      </c>
      <c r="BG53" s="20">
        <v>2.3800000000000002E-2</v>
      </c>
      <c r="BH53" s="20">
        <v>2.12E-2</v>
      </c>
      <c r="BI53" s="20">
        <v>1.8200000000000001E-2</v>
      </c>
      <c r="BJ53" s="20">
        <v>1.5000000000000001E-2</v>
      </c>
      <c r="BK53" s="20">
        <v>1.15E-2</v>
      </c>
      <c r="BL53" s="20">
        <v>1.0999999999999999E-2</v>
      </c>
      <c r="BM53" s="20">
        <v>1.0200000000000001E-2</v>
      </c>
      <c r="BN53" s="20">
        <v>9.2999999999999992E-3</v>
      </c>
      <c r="BO53" s="20">
        <v>8.3999999999999995E-3</v>
      </c>
      <c r="BP53" s="20">
        <v>7.4999999999999997E-3</v>
      </c>
      <c r="BQ53" s="20">
        <v>6.7000000000000002E-3</v>
      </c>
      <c r="BR53" s="20">
        <v>6.1999999999999998E-3</v>
      </c>
      <c r="BS53" s="20">
        <v>6.0000000000000001E-3</v>
      </c>
      <c r="BT53" s="20">
        <v>6.1000000000000004E-3</v>
      </c>
      <c r="BU53" s="20">
        <v>6.4000000000000003E-3</v>
      </c>
      <c r="BV53" s="20">
        <v>7.0000000000000001E-3</v>
      </c>
      <c r="BW53" s="20">
        <v>7.7000000000000002E-3</v>
      </c>
      <c r="BX53" s="20">
        <v>8.3000000000000001E-3</v>
      </c>
      <c r="BY53" s="20">
        <v>8.8999999999999999E-3</v>
      </c>
      <c r="BZ53" s="20">
        <v>9.4000000000000004E-3</v>
      </c>
      <c r="CA53" s="20">
        <v>9.7000000000000003E-3</v>
      </c>
      <c r="CB53" s="20">
        <v>9.9000000000000008E-3</v>
      </c>
      <c r="CC53" s="20">
        <v>0.01</v>
      </c>
      <c r="CD53" s="20">
        <v>0.01</v>
      </c>
      <c r="CE53" s="20">
        <v>0.01</v>
      </c>
    </row>
    <row r="54" spans="1:83" x14ac:dyDescent="0.25">
      <c r="A54" s="19">
        <v>71</v>
      </c>
      <c r="B54" s="20">
        <v>9.1000000000000004E-3</v>
      </c>
      <c r="C54" s="20">
        <v>7.1000000000000004E-3</v>
      </c>
      <c r="D54" s="20">
        <v>5.3E-3</v>
      </c>
      <c r="E54" s="20">
        <v>3.4000000000000002E-3</v>
      </c>
      <c r="F54" s="20">
        <v>1.7000000000000001E-3</v>
      </c>
      <c r="G54" s="20">
        <v>2.0000000000000001E-4</v>
      </c>
      <c r="H54" s="20">
        <v>-9.0000000000000008E-4</v>
      </c>
      <c r="I54" s="20">
        <v>-1.7000000000000001E-3</v>
      </c>
      <c r="J54" s="20">
        <v>-2.2000000000000001E-3</v>
      </c>
      <c r="K54" s="20">
        <v>-2.6000000000000003E-3</v>
      </c>
      <c r="L54" s="20">
        <v>-2.7000000000000001E-3</v>
      </c>
      <c r="M54" s="20">
        <v>-2.8E-3</v>
      </c>
      <c r="N54" s="20">
        <v>-2.6000000000000003E-3</v>
      </c>
      <c r="O54" s="20">
        <v>-2.1000000000000003E-3</v>
      </c>
      <c r="P54" s="20">
        <v>-1.3000000000000002E-3</v>
      </c>
      <c r="Q54" s="20">
        <v>-2.0000000000000001E-4</v>
      </c>
      <c r="R54" s="20">
        <v>1.3000000000000002E-3</v>
      </c>
      <c r="S54" s="20">
        <v>3.1000000000000003E-3</v>
      </c>
      <c r="T54" s="20">
        <v>5.2000000000000006E-3</v>
      </c>
      <c r="U54" s="20">
        <v>7.4000000000000003E-3</v>
      </c>
      <c r="V54" s="20">
        <v>9.7000000000000003E-3</v>
      </c>
      <c r="W54" s="20">
        <v>1.18E-2</v>
      </c>
      <c r="X54" s="20">
        <v>1.3600000000000001E-2</v>
      </c>
      <c r="Y54" s="20">
        <v>1.49E-2</v>
      </c>
      <c r="Z54" s="20">
        <v>1.5600000000000001E-2</v>
      </c>
      <c r="AA54" s="20">
        <v>1.5600000000000001E-2</v>
      </c>
      <c r="AB54" s="20">
        <v>1.5100000000000001E-2</v>
      </c>
      <c r="AC54" s="20">
        <v>1.43E-2</v>
      </c>
      <c r="AD54" s="20">
        <v>1.3300000000000001E-2</v>
      </c>
      <c r="AE54" s="20">
        <v>1.2500000000000001E-2</v>
      </c>
      <c r="AF54" s="20">
        <v>1.1900000000000001E-2</v>
      </c>
      <c r="AG54" s="20">
        <v>1.17E-2</v>
      </c>
      <c r="AH54" s="20">
        <v>1.1900000000000001E-2</v>
      </c>
      <c r="AI54" s="20">
        <v>1.2700000000000001E-2</v>
      </c>
      <c r="AJ54" s="20">
        <v>1.3900000000000001E-2</v>
      </c>
      <c r="AK54" s="20">
        <v>1.5300000000000001E-2</v>
      </c>
      <c r="AL54" s="20">
        <v>1.66E-2</v>
      </c>
      <c r="AM54" s="20">
        <v>1.7500000000000002E-2</v>
      </c>
      <c r="AN54" s="20">
        <v>1.7899999999999999E-2</v>
      </c>
      <c r="AO54" s="20">
        <v>1.77E-2</v>
      </c>
      <c r="AP54" s="20">
        <v>1.6800000000000002E-2</v>
      </c>
      <c r="AQ54" s="20">
        <v>1.5700000000000002E-2</v>
      </c>
      <c r="AR54" s="20">
        <v>1.46E-2</v>
      </c>
      <c r="AS54" s="20">
        <v>1.37E-2</v>
      </c>
      <c r="AT54" s="20">
        <v>1.35E-2</v>
      </c>
      <c r="AU54" s="20">
        <v>1.3800000000000002E-2</v>
      </c>
      <c r="AV54" s="20">
        <v>1.4800000000000001E-2</v>
      </c>
      <c r="AW54" s="20">
        <v>1.6400000000000001E-2</v>
      </c>
      <c r="AX54" s="20">
        <v>1.8600000000000002E-2</v>
      </c>
      <c r="AY54" s="20">
        <v>2.1000000000000001E-2</v>
      </c>
      <c r="AZ54" s="20">
        <v>2.3400000000000001E-2</v>
      </c>
      <c r="BA54" s="20">
        <v>2.5600000000000001E-2</v>
      </c>
      <c r="BB54" s="20">
        <v>2.7200000000000002E-2</v>
      </c>
      <c r="BC54" s="20">
        <v>2.81E-2</v>
      </c>
      <c r="BD54" s="20">
        <v>2.8200000000000003E-2</v>
      </c>
      <c r="BE54" s="20">
        <v>2.75E-2</v>
      </c>
      <c r="BF54" s="20">
        <v>2.6100000000000002E-2</v>
      </c>
      <c r="BG54" s="20">
        <v>2.41E-2</v>
      </c>
      <c r="BH54" s="20">
        <v>2.1600000000000001E-2</v>
      </c>
      <c r="BI54" s="20">
        <v>1.8700000000000001E-2</v>
      </c>
      <c r="BJ54" s="20">
        <v>1.5600000000000001E-2</v>
      </c>
      <c r="BK54" s="20">
        <v>1.23E-2</v>
      </c>
      <c r="BL54" s="20">
        <v>1.1900000000000001E-2</v>
      </c>
      <c r="BM54" s="20">
        <v>1.1299999999999999E-2</v>
      </c>
      <c r="BN54" s="20">
        <v>1.04E-2</v>
      </c>
      <c r="BO54" s="20">
        <v>9.4999999999999998E-3</v>
      </c>
      <c r="BP54" s="20">
        <v>8.6E-3</v>
      </c>
      <c r="BQ54" s="20">
        <v>7.7000000000000002E-3</v>
      </c>
      <c r="BR54" s="20">
        <v>7.0000000000000001E-3</v>
      </c>
      <c r="BS54" s="20">
        <v>6.4999999999999997E-3</v>
      </c>
      <c r="BT54" s="20">
        <v>6.4000000000000003E-3</v>
      </c>
      <c r="BU54" s="20">
        <v>6.4999999999999997E-3</v>
      </c>
      <c r="BV54" s="20">
        <v>7.0000000000000001E-3</v>
      </c>
      <c r="BW54" s="20">
        <v>7.4999999999999997E-3</v>
      </c>
      <c r="BX54" s="20">
        <v>8.0999999999999996E-3</v>
      </c>
      <c r="BY54" s="20">
        <v>8.6999999999999994E-3</v>
      </c>
      <c r="BZ54" s="20">
        <v>9.1999999999999998E-3</v>
      </c>
      <c r="CA54" s="20">
        <v>9.5999999999999992E-3</v>
      </c>
      <c r="CB54" s="20">
        <v>9.7999999999999997E-3</v>
      </c>
      <c r="CC54" s="20">
        <v>0.01</v>
      </c>
      <c r="CD54" s="20">
        <v>0.01</v>
      </c>
      <c r="CE54" s="20">
        <v>0.01</v>
      </c>
    </row>
    <row r="55" spans="1:83" x14ac:dyDescent="0.25">
      <c r="A55" s="19">
        <v>72</v>
      </c>
      <c r="B55" s="20">
        <v>9.6000000000000009E-3</v>
      </c>
      <c r="C55" s="20">
        <v>7.7000000000000002E-3</v>
      </c>
      <c r="D55" s="20">
        <v>5.8000000000000005E-3</v>
      </c>
      <c r="E55" s="20">
        <v>4.0000000000000001E-3</v>
      </c>
      <c r="F55" s="20">
        <v>2.3E-3</v>
      </c>
      <c r="G55" s="20">
        <v>8.0000000000000004E-4</v>
      </c>
      <c r="H55" s="20">
        <v>-3.0000000000000003E-4</v>
      </c>
      <c r="I55" s="20">
        <v>-1.2000000000000001E-3</v>
      </c>
      <c r="J55" s="20">
        <v>-1.8000000000000002E-3</v>
      </c>
      <c r="K55" s="20">
        <v>-2.3E-3</v>
      </c>
      <c r="L55" s="20">
        <v>-2.5000000000000001E-3</v>
      </c>
      <c r="M55" s="20">
        <v>-2.7000000000000001E-3</v>
      </c>
      <c r="N55" s="20">
        <v>-2.6000000000000003E-3</v>
      </c>
      <c r="O55" s="20">
        <v>-2.2000000000000001E-3</v>
      </c>
      <c r="P55" s="20">
        <v>-1.6000000000000001E-3</v>
      </c>
      <c r="Q55" s="20">
        <v>-5.0000000000000001E-4</v>
      </c>
      <c r="R55" s="20">
        <v>9.0000000000000008E-4</v>
      </c>
      <c r="S55" s="20">
        <v>2.8E-3</v>
      </c>
      <c r="T55" s="20">
        <v>4.8999999999999998E-3</v>
      </c>
      <c r="U55" s="20">
        <v>7.1000000000000004E-3</v>
      </c>
      <c r="V55" s="20">
        <v>9.4000000000000004E-3</v>
      </c>
      <c r="W55" s="20">
        <v>1.15E-2</v>
      </c>
      <c r="X55" s="20">
        <v>1.3300000000000001E-2</v>
      </c>
      <c r="Y55" s="20">
        <v>1.46E-2</v>
      </c>
      <c r="Z55" s="20">
        <v>1.52E-2</v>
      </c>
      <c r="AA55" s="20">
        <v>1.5100000000000001E-2</v>
      </c>
      <c r="AB55" s="20">
        <v>1.4500000000000001E-2</v>
      </c>
      <c r="AC55" s="20">
        <v>1.3600000000000001E-2</v>
      </c>
      <c r="AD55" s="20">
        <v>1.2500000000000001E-2</v>
      </c>
      <c r="AE55" s="20">
        <v>1.1600000000000001E-2</v>
      </c>
      <c r="AF55" s="20">
        <v>1.1000000000000001E-2</v>
      </c>
      <c r="AG55" s="20">
        <v>1.0700000000000001E-2</v>
      </c>
      <c r="AH55" s="20">
        <v>1.1000000000000001E-2</v>
      </c>
      <c r="AI55" s="20">
        <v>1.1900000000000001E-2</v>
      </c>
      <c r="AJ55" s="20">
        <v>1.3100000000000001E-2</v>
      </c>
      <c r="AK55" s="20">
        <v>1.46E-2</v>
      </c>
      <c r="AL55" s="20">
        <v>1.61E-2</v>
      </c>
      <c r="AM55" s="20">
        <v>1.72E-2</v>
      </c>
      <c r="AN55" s="20">
        <v>1.78E-2</v>
      </c>
      <c r="AO55" s="20">
        <v>1.7600000000000001E-2</v>
      </c>
      <c r="AP55" s="20">
        <v>1.6900000000000002E-2</v>
      </c>
      <c r="AQ55" s="20">
        <v>1.5800000000000002E-2</v>
      </c>
      <c r="AR55" s="20">
        <v>1.46E-2</v>
      </c>
      <c r="AS55" s="20">
        <v>1.37E-2</v>
      </c>
      <c r="AT55" s="20">
        <v>1.3300000000000001E-2</v>
      </c>
      <c r="AU55" s="20">
        <v>1.34E-2</v>
      </c>
      <c r="AV55" s="20">
        <v>1.43E-2</v>
      </c>
      <c r="AW55" s="20">
        <v>1.5800000000000002E-2</v>
      </c>
      <c r="AX55" s="20">
        <v>1.78E-2</v>
      </c>
      <c r="AY55" s="20">
        <v>2.0200000000000003E-2</v>
      </c>
      <c r="AZ55" s="20">
        <v>2.2700000000000001E-2</v>
      </c>
      <c r="BA55" s="20">
        <v>2.4900000000000002E-2</v>
      </c>
      <c r="BB55" s="20">
        <v>2.6700000000000002E-2</v>
      </c>
      <c r="BC55" s="20">
        <v>2.7700000000000002E-2</v>
      </c>
      <c r="BD55" s="20">
        <v>2.7900000000000001E-2</v>
      </c>
      <c r="BE55" s="20">
        <v>2.7400000000000001E-2</v>
      </c>
      <c r="BF55" s="20">
        <v>2.6100000000000002E-2</v>
      </c>
      <c r="BG55" s="20">
        <v>2.4200000000000003E-2</v>
      </c>
      <c r="BH55" s="20">
        <v>2.18E-2</v>
      </c>
      <c r="BI55" s="20">
        <v>1.9100000000000002E-2</v>
      </c>
      <c r="BJ55" s="20">
        <v>1.6E-2</v>
      </c>
      <c r="BK55" s="20">
        <v>1.2800000000000001E-2</v>
      </c>
      <c r="BL55" s="20">
        <v>1.2500000000000001E-2</v>
      </c>
      <c r="BM55" s="20">
        <v>1.2E-2</v>
      </c>
      <c r="BN55" s="20">
        <v>1.1299999999999999E-2</v>
      </c>
      <c r="BO55" s="20">
        <v>1.0500000000000001E-2</v>
      </c>
      <c r="BP55" s="20">
        <v>9.5999999999999992E-3</v>
      </c>
      <c r="BQ55" s="20">
        <v>8.6999999999999994E-3</v>
      </c>
      <c r="BR55" s="20">
        <v>7.9000000000000008E-3</v>
      </c>
      <c r="BS55" s="20">
        <v>7.1999999999999998E-3</v>
      </c>
      <c r="BT55" s="20">
        <v>6.8999999999999999E-3</v>
      </c>
      <c r="BU55" s="20">
        <v>6.7999999999999996E-3</v>
      </c>
      <c r="BV55" s="20">
        <v>7.1000000000000004E-3</v>
      </c>
      <c r="BW55" s="20">
        <v>7.4999999999999997E-3</v>
      </c>
      <c r="BX55" s="20">
        <v>8.0000000000000002E-3</v>
      </c>
      <c r="BY55" s="20">
        <v>8.6E-3</v>
      </c>
      <c r="BZ55" s="20">
        <v>9.1000000000000004E-3</v>
      </c>
      <c r="CA55" s="20">
        <v>9.4999999999999998E-3</v>
      </c>
      <c r="CB55" s="20">
        <v>9.7999999999999997E-3</v>
      </c>
      <c r="CC55" s="20">
        <v>9.9000000000000008E-3</v>
      </c>
      <c r="CD55" s="20">
        <v>0.01</v>
      </c>
      <c r="CE55" s="20">
        <v>0.01</v>
      </c>
    </row>
    <row r="56" spans="1:83" x14ac:dyDescent="0.25">
      <c r="A56" s="19">
        <v>73</v>
      </c>
      <c r="B56" s="20">
        <v>1.0100000000000001E-2</v>
      </c>
      <c r="C56" s="20">
        <v>8.3000000000000001E-3</v>
      </c>
      <c r="D56" s="20">
        <v>6.4000000000000003E-3</v>
      </c>
      <c r="E56" s="20">
        <v>4.5999999999999999E-3</v>
      </c>
      <c r="F56" s="20">
        <v>2.9000000000000002E-3</v>
      </c>
      <c r="G56" s="20">
        <v>1.4E-3</v>
      </c>
      <c r="H56" s="20">
        <v>2.0000000000000001E-4</v>
      </c>
      <c r="I56" s="20">
        <v>-6.9999999999999999E-4</v>
      </c>
      <c r="J56" s="20">
        <v>-1.4E-3</v>
      </c>
      <c r="K56" s="20">
        <v>-2E-3</v>
      </c>
      <c r="L56" s="20">
        <v>-2.4000000000000002E-3</v>
      </c>
      <c r="M56" s="20">
        <v>-2.6000000000000003E-3</v>
      </c>
      <c r="N56" s="20">
        <v>-2.7000000000000001E-3</v>
      </c>
      <c r="O56" s="20">
        <v>-2.4000000000000002E-3</v>
      </c>
      <c r="P56" s="20">
        <v>-1.8000000000000002E-3</v>
      </c>
      <c r="Q56" s="20">
        <v>-6.9999999999999999E-4</v>
      </c>
      <c r="R56" s="20">
        <v>6.9999999999999999E-4</v>
      </c>
      <c r="S56" s="20">
        <v>2.6000000000000003E-3</v>
      </c>
      <c r="T56" s="20">
        <v>4.7000000000000002E-3</v>
      </c>
      <c r="U56" s="20">
        <v>7.0000000000000001E-3</v>
      </c>
      <c r="V56" s="20">
        <v>9.1999999999999998E-3</v>
      </c>
      <c r="W56" s="20">
        <v>1.1300000000000001E-2</v>
      </c>
      <c r="X56" s="20">
        <v>1.3000000000000001E-2</v>
      </c>
      <c r="Y56" s="20">
        <v>1.43E-2</v>
      </c>
      <c r="Z56" s="20">
        <v>1.4800000000000001E-2</v>
      </c>
      <c r="AA56" s="20">
        <v>1.4700000000000001E-2</v>
      </c>
      <c r="AB56" s="20">
        <v>1.4E-2</v>
      </c>
      <c r="AC56" s="20">
        <v>1.3000000000000001E-2</v>
      </c>
      <c r="AD56" s="20">
        <v>1.18E-2</v>
      </c>
      <c r="AE56" s="20">
        <v>1.0800000000000001E-2</v>
      </c>
      <c r="AF56" s="20">
        <v>1.0100000000000001E-2</v>
      </c>
      <c r="AG56" s="20">
        <v>9.7999999999999997E-3</v>
      </c>
      <c r="AH56" s="20">
        <v>1.0100000000000001E-2</v>
      </c>
      <c r="AI56" s="20">
        <v>1.09E-2</v>
      </c>
      <c r="AJ56" s="20">
        <v>1.23E-2</v>
      </c>
      <c r="AK56" s="20">
        <v>1.3900000000000001E-2</v>
      </c>
      <c r="AL56" s="20">
        <v>1.54E-2</v>
      </c>
      <c r="AM56" s="20">
        <v>1.67E-2</v>
      </c>
      <c r="AN56" s="20">
        <v>1.7400000000000002E-2</v>
      </c>
      <c r="AO56" s="20">
        <v>1.7400000000000002E-2</v>
      </c>
      <c r="AP56" s="20">
        <v>1.6800000000000002E-2</v>
      </c>
      <c r="AQ56" s="20">
        <v>1.5800000000000002E-2</v>
      </c>
      <c r="AR56" s="20">
        <v>1.46E-2</v>
      </c>
      <c r="AS56" s="20">
        <v>1.37E-2</v>
      </c>
      <c r="AT56" s="20">
        <v>1.3100000000000001E-2</v>
      </c>
      <c r="AU56" s="20">
        <v>1.32E-2</v>
      </c>
      <c r="AV56" s="20">
        <v>1.3900000000000001E-2</v>
      </c>
      <c r="AW56" s="20">
        <v>1.52E-2</v>
      </c>
      <c r="AX56" s="20">
        <v>1.7100000000000001E-2</v>
      </c>
      <c r="AY56" s="20">
        <v>1.95E-2</v>
      </c>
      <c r="AZ56" s="20">
        <v>2.1899999999999999E-2</v>
      </c>
      <c r="BA56" s="20">
        <v>2.4200000000000003E-2</v>
      </c>
      <c r="BB56" s="20">
        <v>2.6000000000000002E-2</v>
      </c>
      <c r="BC56" s="20">
        <v>2.7200000000000002E-2</v>
      </c>
      <c r="BD56" s="20">
        <v>2.7600000000000003E-2</v>
      </c>
      <c r="BE56" s="20">
        <v>2.7200000000000002E-2</v>
      </c>
      <c r="BF56" s="20">
        <v>2.6000000000000002E-2</v>
      </c>
      <c r="BG56" s="20">
        <v>2.4200000000000003E-2</v>
      </c>
      <c r="BH56" s="20">
        <v>2.1899999999999999E-2</v>
      </c>
      <c r="BI56" s="20">
        <v>1.9200000000000002E-2</v>
      </c>
      <c r="BJ56" s="20">
        <v>1.6300000000000002E-2</v>
      </c>
      <c r="BK56" s="20">
        <v>1.32E-2</v>
      </c>
      <c r="BL56" s="20">
        <v>1.29E-2</v>
      </c>
      <c r="BM56" s="20">
        <v>1.2500000000000001E-2</v>
      </c>
      <c r="BN56" s="20">
        <v>1.1900000000000001E-2</v>
      </c>
      <c r="BO56" s="20">
        <v>1.12E-2</v>
      </c>
      <c r="BP56" s="20">
        <v>1.04E-2</v>
      </c>
      <c r="BQ56" s="20">
        <v>9.4999999999999998E-3</v>
      </c>
      <c r="BR56" s="20">
        <v>8.6E-3</v>
      </c>
      <c r="BS56" s="20">
        <v>7.9000000000000008E-3</v>
      </c>
      <c r="BT56" s="20">
        <v>7.4999999999999997E-3</v>
      </c>
      <c r="BU56" s="20">
        <v>7.1999999999999998E-3</v>
      </c>
      <c r="BV56" s="20">
        <v>7.3000000000000001E-3</v>
      </c>
      <c r="BW56" s="20">
        <v>7.6E-3</v>
      </c>
      <c r="BX56" s="20">
        <v>8.0000000000000002E-3</v>
      </c>
      <c r="BY56" s="20">
        <v>8.5000000000000006E-3</v>
      </c>
      <c r="BZ56" s="20">
        <v>8.9999999999999993E-3</v>
      </c>
      <c r="CA56" s="20">
        <v>9.4000000000000004E-3</v>
      </c>
      <c r="CB56" s="20">
        <v>9.7000000000000003E-3</v>
      </c>
      <c r="CC56" s="20">
        <v>9.9000000000000008E-3</v>
      </c>
      <c r="CD56" s="20">
        <v>0.01</v>
      </c>
      <c r="CE56" s="20">
        <v>0.01</v>
      </c>
    </row>
    <row r="57" spans="1:83" x14ac:dyDescent="0.25">
      <c r="A57" s="19">
        <v>74</v>
      </c>
      <c r="B57" s="20">
        <v>1.0500000000000001E-2</v>
      </c>
      <c r="C57" s="20">
        <v>8.6E-3</v>
      </c>
      <c r="D57" s="20">
        <v>6.8000000000000005E-3</v>
      </c>
      <c r="E57" s="20">
        <v>5.1000000000000004E-3</v>
      </c>
      <c r="F57" s="20">
        <v>3.4000000000000002E-3</v>
      </c>
      <c r="G57" s="20">
        <v>2E-3</v>
      </c>
      <c r="H57" s="20">
        <v>8.0000000000000004E-4</v>
      </c>
      <c r="I57" s="20">
        <v>-2.0000000000000001E-4</v>
      </c>
      <c r="J57" s="20">
        <v>-1.1000000000000001E-3</v>
      </c>
      <c r="K57" s="20">
        <v>-1.7000000000000001E-3</v>
      </c>
      <c r="L57" s="20">
        <v>-2.2000000000000001E-3</v>
      </c>
      <c r="M57" s="20">
        <v>-2.6000000000000003E-3</v>
      </c>
      <c r="N57" s="20">
        <v>-2.7000000000000001E-3</v>
      </c>
      <c r="O57" s="20">
        <v>-2.5000000000000001E-3</v>
      </c>
      <c r="P57" s="20">
        <v>-1.8000000000000002E-3</v>
      </c>
      <c r="Q57" s="20">
        <v>-8.0000000000000004E-4</v>
      </c>
      <c r="R57" s="20">
        <v>6.9999999999999999E-4</v>
      </c>
      <c r="S57" s="20">
        <v>2.5000000000000001E-3</v>
      </c>
      <c r="T57" s="20">
        <v>4.5999999999999999E-3</v>
      </c>
      <c r="U57" s="20">
        <v>6.9000000000000008E-3</v>
      </c>
      <c r="V57" s="20">
        <v>9.1000000000000004E-3</v>
      </c>
      <c r="W57" s="20">
        <v>1.12E-2</v>
      </c>
      <c r="X57" s="20">
        <v>1.29E-2</v>
      </c>
      <c r="Y57" s="20">
        <v>1.4E-2</v>
      </c>
      <c r="Z57" s="20">
        <v>1.4500000000000001E-2</v>
      </c>
      <c r="AA57" s="20">
        <v>1.43E-2</v>
      </c>
      <c r="AB57" s="20">
        <v>1.3600000000000001E-2</v>
      </c>
      <c r="AC57" s="20">
        <v>1.2500000000000001E-2</v>
      </c>
      <c r="AD57" s="20">
        <v>1.12E-2</v>
      </c>
      <c r="AE57" s="20">
        <v>1.0100000000000001E-2</v>
      </c>
      <c r="AF57" s="20">
        <v>9.300000000000001E-3</v>
      </c>
      <c r="AG57" s="20">
        <v>8.8999999999999999E-3</v>
      </c>
      <c r="AH57" s="20">
        <v>9.1000000000000004E-3</v>
      </c>
      <c r="AI57" s="20">
        <v>0.01</v>
      </c>
      <c r="AJ57" s="20">
        <v>1.1300000000000001E-2</v>
      </c>
      <c r="AK57" s="20">
        <v>1.3000000000000001E-2</v>
      </c>
      <c r="AL57" s="20">
        <v>1.46E-2</v>
      </c>
      <c r="AM57" s="20">
        <v>1.6E-2</v>
      </c>
      <c r="AN57" s="20">
        <v>1.6900000000000002E-2</v>
      </c>
      <c r="AO57" s="20">
        <v>1.7000000000000001E-2</v>
      </c>
      <c r="AP57" s="20">
        <v>1.66E-2</v>
      </c>
      <c r="AQ57" s="20">
        <v>1.5600000000000001E-2</v>
      </c>
      <c r="AR57" s="20">
        <v>1.4500000000000001E-2</v>
      </c>
      <c r="AS57" s="20">
        <v>1.3600000000000001E-2</v>
      </c>
      <c r="AT57" s="20">
        <v>1.3000000000000001E-2</v>
      </c>
      <c r="AU57" s="20">
        <v>1.3000000000000001E-2</v>
      </c>
      <c r="AV57" s="20">
        <v>1.35E-2</v>
      </c>
      <c r="AW57" s="20">
        <v>1.4700000000000001E-2</v>
      </c>
      <c r="AX57" s="20">
        <v>1.6500000000000001E-2</v>
      </c>
      <c r="AY57" s="20">
        <v>1.8700000000000001E-2</v>
      </c>
      <c r="AZ57" s="20">
        <v>2.1100000000000001E-2</v>
      </c>
      <c r="BA57" s="20">
        <v>2.3400000000000001E-2</v>
      </c>
      <c r="BB57" s="20">
        <v>2.53E-2</v>
      </c>
      <c r="BC57" s="20">
        <v>2.6600000000000002E-2</v>
      </c>
      <c r="BD57" s="20">
        <v>2.7100000000000003E-2</v>
      </c>
      <c r="BE57" s="20">
        <v>2.6800000000000001E-2</v>
      </c>
      <c r="BF57" s="20">
        <v>2.58E-2</v>
      </c>
      <c r="BG57" s="20">
        <v>2.41E-2</v>
      </c>
      <c r="BH57" s="20">
        <v>2.1899999999999999E-2</v>
      </c>
      <c r="BI57" s="20">
        <v>1.9300000000000001E-2</v>
      </c>
      <c r="BJ57" s="20">
        <v>1.6400000000000001E-2</v>
      </c>
      <c r="BK57" s="20">
        <v>1.3300000000000001E-2</v>
      </c>
      <c r="BL57" s="20">
        <v>1.32E-2</v>
      </c>
      <c r="BM57" s="20">
        <v>1.2800000000000001E-2</v>
      </c>
      <c r="BN57" s="20">
        <v>1.24E-2</v>
      </c>
      <c r="BO57" s="20">
        <v>1.17E-2</v>
      </c>
      <c r="BP57" s="20">
        <v>1.0999999999999999E-2</v>
      </c>
      <c r="BQ57" s="20">
        <v>1.0200000000000001E-2</v>
      </c>
      <c r="BR57" s="20">
        <v>9.4000000000000004E-3</v>
      </c>
      <c r="BS57" s="20">
        <v>8.6E-3</v>
      </c>
      <c r="BT57" s="20">
        <v>8.0999999999999996E-3</v>
      </c>
      <c r="BU57" s="20">
        <v>7.7000000000000002E-3</v>
      </c>
      <c r="BV57" s="20">
        <v>7.7000000000000002E-3</v>
      </c>
      <c r="BW57" s="20">
        <v>7.7999999999999996E-3</v>
      </c>
      <c r="BX57" s="20">
        <v>8.0999999999999996E-3</v>
      </c>
      <c r="BY57" s="20">
        <v>8.5000000000000006E-3</v>
      </c>
      <c r="BZ57" s="20">
        <v>8.8999999999999999E-3</v>
      </c>
      <c r="CA57" s="20">
        <v>9.2999999999999992E-3</v>
      </c>
      <c r="CB57" s="20">
        <v>9.5999999999999992E-3</v>
      </c>
      <c r="CC57" s="20">
        <v>9.9000000000000008E-3</v>
      </c>
      <c r="CD57" s="20">
        <v>0.01</v>
      </c>
      <c r="CE57" s="20">
        <v>0.01</v>
      </c>
    </row>
    <row r="58" spans="1:83" x14ac:dyDescent="0.25">
      <c r="A58" s="19">
        <v>75</v>
      </c>
      <c r="B58" s="20">
        <v>1.06E-2</v>
      </c>
      <c r="C58" s="20">
        <v>8.8999999999999999E-3</v>
      </c>
      <c r="D58" s="20">
        <v>7.1000000000000004E-3</v>
      </c>
      <c r="E58" s="20">
        <v>5.5000000000000005E-3</v>
      </c>
      <c r="F58" s="20">
        <v>3.8E-3</v>
      </c>
      <c r="G58" s="20">
        <v>2.4000000000000002E-3</v>
      </c>
      <c r="H58" s="20">
        <v>1.2000000000000001E-3</v>
      </c>
      <c r="I58" s="20">
        <v>1E-4</v>
      </c>
      <c r="J58" s="20">
        <v>-8.0000000000000004E-4</v>
      </c>
      <c r="K58" s="20">
        <v>-1.5E-3</v>
      </c>
      <c r="L58" s="20">
        <v>-2.1000000000000003E-3</v>
      </c>
      <c r="M58" s="20">
        <v>-2.5000000000000001E-3</v>
      </c>
      <c r="N58" s="20">
        <v>-2.7000000000000001E-3</v>
      </c>
      <c r="O58" s="20">
        <v>-2.4000000000000002E-3</v>
      </c>
      <c r="P58" s="20">
        <v>-1.8000000000000002E-3</v>
      </c>
      <c r="Q58" s="20">
        <v>-8.0000000000000004E-4</v>
      </c>
      <c r="R58" s="20">
        <v>6.9999999999999999E-4</v>
      </c>
      <c r="S58" s="20">
        <v>2.6000000000000003E-3</v>
      </c>
      <c r="T58" s="20">
        <v>4.7000000000000002E-3</v>
      </c>
      <c r="U58" s="20">
        <v>6.9000000000000008E-3</v>
      </c>
      <c r="V58" s="20">
        <v>9.1000000000000004E-3</v>
      </c>
      <c r="W58" s="20">
        <v>1.11E-2</v>
      </c>
      <c r="X58" s="20">
        <v>1.2800000000000001E-2</v>
      </c>
      <c r="Y58" s="20">
        <v>1.3900000000000001E-2</v>
      </c>
      <c r="Z58" s="20">
        <v>1.43E-2</v>
      </c>
      <c r="AA58" s="20">
        <v>1.4100000000000001E-2</v>
      </c>
      <c r="AB58" s="20">
        <v>1.3300000000000001E-2</v>
      </c>
      <c r="AC58" s="20">
        <v>1.2100000000000001E-2</v>
      </c>
      <c r="AD58" s="20">
        <v>1.0800000000000001E-2</v>
      </c>
      <c r="AE58" s="20">
        <v>9.4999999999999998E-3</v>
      </c>
      <c r="AF58" s="20">
        <v>8.6E-3</v>
      </c>
      <c r="AG58" s="20">
        <v>8.0999999999999996E-3</v>
      </c>
      <c r="AH58" s="20">
        <v>8.3000000000000001E-3</v>
      </c>
      <c r="AI58" s="20">
        <v>9.0000000000000011E-3</v>
      </c>
      <c r="AJ58" s="20">
        <v>1.03E-2</v>
      </c>
      <c r="AK58" s="20">
        <v>1.2E-2</v>
      </c>
      <c r="AL58" s="20">
        <v>1.37E-2</v>
      </c>
      <c r="AM58" s="20">
        <v>1.52E-2</v>
      </c>
      <c r="AN58" s="20">
        <v>1.61E-2</v>
      </c>
      <c r="AO58" s="20">
        <v>1.6400000000000001E-2</v>
      </c>
      <c r="AP58" s="20">
        <v>1.61E-2</v>
      </c>
      <c r="AQ58" s="20">
        <v>1.5300000000000001E-2</v>
      </c>
      <c r="AR58" s="20">
        <v>1.43E-2</v>
      </c>
      <c r="AS58" s="20">
        <v>1.34E-2</v>
      </c>
      <c r="AT58" s="20">
        <v>1.2800000000000001E-2</v>
      </c>
      <c r="AU58" s="20">
        <v>1.2700000000000001E-2</v>
      </c>
      <c r="AV58" s="20">
        <v>1.32E-2</v>
      </c>
      <c r="AW58" s="20">
        <v>1.43E-2</v>
      </c>
      <c r="AX58" s="20">
        <v>1.6E-2</v>
      </c>
      <c r="AY58" s="20">
        <v>1.8100000000000002E-2</v>
      </c>
      <c r="AZ58" s="20">
        <v>2.0400000000000001E-2</v>
      </c>
      <c r="BA58" s="20">
        <v>2.2600000000000002E-2</v>
      </c>
      <c r="BB58" s="20">
        <v>2.4500000000000001E-2</v>
      </c>
      <c r="BC58" s="20">
        <v>2.5900000000000003E-2</v>
      </c>
      <c r="BD58" s="20">
        <v>2.6500000000000003E-2</v>
      </c>
      <c r="BE58" s="20">
        <v>2.64E-2</v>
      </c>
      <c r="BF58" s="20">
        <v>2.5500000000000002E-2</v>
      </c>
      <c r="BG58" s="20">
        <v>2.3900000000000001E-2</v>
      </c>
      <c r="BH58" s="20">
        <v>2.18E-2</v>
      </c>
      <c r="BI58" s="20">
        <v>1.9200000000000002E-2</v>
      </c>
      <c r="BJ58" s="20">
        <v>1.6300000000000002E-2</v>
      </c>
      <c r="BK58" s="20">
        <v>1.3300000000000001E-2</v>
      </c>
      <c r="BL58" s="20">
        <v>1.32E-2</v>
      </c>
      <c r="BM58" s="20">
        <v>1.2999999999999999E-2</v>
      </c>
      <c r="BN58" s="20">
        <v>1.26E-2</v>
      </c>
      <c r="BO58" s="20">
        <v>1.21E-2</v>
      </c>
      <c r="BP58" s="20">
        <v>1.14E-2</v>
      </c>
      <c r="BQ58" s="20">
        <v>1.0699999999999999E-2</v>
      </c>
      <c r="BR58" s="20">
        <v>0.01</v>
      </c>
      <c r="BS58" s="20">
        <v>9.2999999999999992E-3</v>
      </c>
      <c r="BT58" s="20">
        <v>8.6999999999999994E-3</v>
      </c>
      <c r="BU58" s="20">
        <v>8.3000000000000001E-3</v>
      </c>
      <c r="BV58" s="20">
        <v>8.0999999999999996E-3</v>
      </c>
      <c r="BW58" s="20">
        <v>8.0999999999999996E-3</v>
      </c>
      <c r="BX58" s="20">
        <v>8.2000000000000007E-3</v>
      </c>
      <c r="BY58" s="20">
        <v>8.5000000000000006E-3</v>
      </c>
      <c r="BZ58" s="20">
        <v>8.8999999999999999E-3</v>
      </c>
      <c r="CA58" s="20">
        <v>9.2999999999999992E-3</v>
      </c>
      <c r="CB58" s="20">
        <v>9.5999999999999992E-3</v>
      </c>
      <c r="CC58" s="20">
        <v>9.7999999999999997E-3</v>
      </c>
      <c r="CD58" s="20">
        <v>0.01</v>
      </c>
      <c r="CE58" s="20">
        <v>0.01</v>
      </c>
    </row>
    <row r="59" spans="1:83" x14ac:dyDescent="0.25">
      <c r="A59" s="19">
        <v>76</v>
      </c>
      <c r="B59" s="20">
        <v>1.0500000000000001E-2</v>
      </c>
      <c r="C59" s="20">
        <v>8.8999999999999999E-3</v>
      </c>
      <c r="D59" s="20">
        <v>7.3000000000000001E-3</v>
      </c>
      <c r="E59" s="20">
        <v>5.7000000000000002E-3</v>
      </c>
      <c r="F59" s="20">
        <v>4.1000000000000003E-3</v>
      </c>
      <c r="G59" s="20">
        <v>2.7000000000000001E-3</v>
      </c>
      <c r="H59" s="20">
        <v>1.5E-3</v>
      </c>
      <c r="I59" s="20">
        <v>4.0000000000000002E-4</v>
      </c>
      <c r="J59" s="20">
        <v>-5.0000000000000001E-4</v>
      </c>
      <c r="K59" s="20">
        <v>-1.4E-3</v>
      </c>
      <c r="L59" s="20">
        <v>-2E-3</v>
      </c>
      <c r="M59" s="20">
        <v>-2.5000000000000001E-3</v>
      </c>
      <c r="N59" s="20">
        <v>-2.6000000000000003E-3</v>
      </c>
      <c r="O59" s="20">
        <v>-2.3E-3</v>
      </c>
      <c r="P59" s="20">
        <v>-1.7000000000000001E-3</v>
      </c>
      <c r="Q59" s="20">
        <v>-6.0000000000000006E-4</v>
      </c>
      <c r="R59" s="20">
        <v>9.0000000000000008E-4</v>
      </c>
      <c r="S59" s="20">
        <v>2.7000000000000001E-3</v>
      </c>
      <c r="T59" s="20">
        <v>4.8000000000000004E-3</v>
      </c>
      <c r="U59" s="20">
        <v>7.0000000000000001E-3</v>
      </c>
      <c r="V59" s="20">
        <v>9.1999999999999998E-3</v>
      </c>
      <c r="W59" s="20">
        <v>1.12E-2</v>
      </c>
      <c r="X59" s="20">
        <v>1.2800000000000001E-2</v>
      </c>
      <c r="Y59" s="20">
        <v>1.3800000000000002E-2</v>
      </c>
      <c r="Z59" s="20">
        <v>1.4200000000000001E-2</v>
      </c>
      <c r="AA59" s="20">
        <v>1.3900000000000001E-2</v>
      </c>
      <c r="AB59" s="20">
        <v>1.3000000000000001E-2</v>
      </c>
      <c r="AC59" s="20">
        <v>1.18E-2</v>
      </c>
      <c r="AD59" s="20">
        <v>1.0400000000000001E-2</v>
      </c>
      <c r="AE59" s="20">
        <v>9.0000000000000011E-3</v>
      </c>
      <c r="AF59" s="20">
        <v>8.0000000000000002E-3</v>
      </c>
      <c r="AG59" s="20">
        <v>7.4000000000000003E-3</v>
      </c>
      <c r="AH59" s="20">
        <v>7.4000000000000003E-3</v>
      </c>
      <c r="AI59" s="20">
        <v>8.0999999999999996E-3</v>
      </c>
      <c r="AJ59" s="20">
        <v>9.4000000000000004E-3</v>
      </c>
      <c r="AK59" s="20">
        <v>1.1000000000000001E-2</v>
      </c>
      <c r="AL59" s="20">
        <v>1.2700000000000001E-2</v>
      </c>
      <c r="AM59" s="20">
        <v>1.4200000000000001E-2</v>
      </c>
      <c r="AN59" s="20">
        <v>1.52E-2</v>
      </c>
      <c r="AO59" s="20">
        <v>1.5700000000000002E-2</v>
      </c>
      <c r="AP59" s="20">
        <v>1.55E-2</v>
      </c>
      <c r="AQ59" s="20">
        <v>1.4800000000000001E-2</v>
      </c>
      <c r="AR59" s="20">
        <v>1.3900000000000001E-2</v>
      </c>
      <c r="AS59" s="20">
        <v>1.3100000000000001E-2</v>
      </c>
      <c r="AT59" s="20">
        <v>1.26E-2</v>
      </c>
      <c r="AU59" s="20">
        <v>1.2500000000000001E-2</v>
      </c>
      <c r="AV59" s="20">
        <v>1.3000000000000001E-2</v>
      </c>
      <c r="AW59" s="20">
        <v>1.4E-2</v>
      </c>
      <c r="AX59" s="20">
        <v>1.55E-2</v>
      </c>
      <c r="AY59" s="20">
        <v>1.7500000000000002E-2</v>
      </c>
      <c r="AZ59" s="20">
        <v>1.9700000000000002E-2</v>
      </c>
      <c r="BA59" s="20">
        <v>2.18E-2</v>
      </c>
      <c r="BB59" s="20">
        <v>2.3800000000000002E-2</v>
      </c>
      <c r="BC59" s="20">
        <v>2.52E-2</v>
      </c>
      <c r="BD59" s="20">
        <v>2.5900000000000003E-2</v>
      </c>
      <c r="BE59" s="20">
        <v>2.58E-2</v>
      </c>
      <c r="BF59" s="20">
        <v>2.5000000000000001E-2</v>
      </c>
      <c r="BG59" s="20">
        <v>2.35E-2</v>
      </c>
      <c r="BH59" s="20">
        <v>2.1500000000000002E-2</v>
      </c>
      <c r="BI59" s="20">
        <v>1.9E-2</v>
      </c>
      <c r="BJ59" s="20">
        <v>1.6199999999999999E-2</v>
      </c>
      <c r="BK59" s="20">
        <v>1.32E-2</v>
      </c>
      <c r="BL59" s="20">
        <v>1.32E-2</v>
      </c>
      <c r="BM59" s="20">
        <v>1.2999999999999999E-2</v>
      </c>
      <c r="BN59" s="20">
        <v>1.2699999999999999E-2</v>
      </c>
      <c r="BO59" s="20">
        <v>1.23E-2</v>
      </c>
      <c r="BP59" s="20">
        <v>1.17E-2</v>
      </c>
      <c r="BQ59" s="20">
        <v>1.11E-2</v>
      </c>
      <c r="BR59" s="20">
        <v>1.04E-2</v>
      </c>
      <c r="BS59" s="20">
        <v>9.7999999999999997E-3</v>
      </c>
      <c r="BT59" s="20">
        <v>9.1999999999999998E-3</v>
      </c>
      <c r="BU59" s="20">
        <v>8.8000000000000005E-3</v>
      </c>
      <c r="BV59" s="20">
        <v>8.5000000000000006E-3</v>
      </c>
      <c r="BW59" s="20">
        <v>8.3999999999999995E-3</v>
      </c>
      <c r="BX59" s="20">
        <v>8.3999999999999995E-3</v>
      </c>
      <c r="BY59" s="20">
        <v>8.6E-3</v>
      </c>
      <c r="BZ59" s="20">
        <v>8.8999999999999999E-3</v>
      </c>
      <c r="CA59" s="20">
        <v>9.2999999999999992E-3</v>
      </c>
      <c r="CB59" s="20">
        <v>9.5999999999999992E-3</v>
      </c>
      <c r="CC59" s="20">
        <v>9.7999999999999997E-3</v>
      </c>
      <c r="CD59" s="20">
        <v>0.01</v>
      </c>
      <c r="CE59" s="20">
        <v>0.01</v>
      </c>
    </row>
    <row r="60" spans="1:83" x14ac:dyDescent="0.25">
      <c r="A60" s="19">
        <v>77</v>
      </c>
      <c r="B60" s="20">
        <v>1.0200000000000001E-2</v>
      </c>
      <c r="C60" s="20">
        <v>8.7000000000000011E-3</v>
      </c>
      <c r="D60" s="20">
        <v>7.2000000000000007E-3</v>
      </c>
      <c r="E60" s="20">
        <v>5.7000000000000002E-3</v>
      </c>
      <c r="F60" s="20">
        <v>4.2000000000000006E-3</v>
      </c>
      <c r="G60" s="20">
        <v>2.9000000000000002E-3</v>
      </c>
      <c r="H60" s="20">
        <v>1.6000000000000001E-3</v>
      </c>
      <c r="I60" s="20">
        <v>5.0000000000000001E-4</v>
      </c>
      <c r="J60" s="20">
        <v>-4.0000000000000002E-4</v>
      </c>
      <c r="K60" s="20">
        <v>-1.2000000000000001E-3</v>
      </c>
      <c r="L60" s="20">
        <v>-1.9E-3</v>
      </c>
      <c r="M60" s="20">
        <v>-2.3E-3</v>
      </c>
      <c r="N60" s="20">
        <v>-2.4000000000000002E-3</v>
      </c>
      <c r="O60" s="20">
        <v>-2.1000000000000003E-3</v>
      </c>
      <c r="P60" s="20">
        <v>-1.4E-3</v>
      </c>
      <c r="Q60" s="20">
        <v>-3.0000000000000003E-4</v>
      </c>
      <c r="R60" s="20">
        <v>1.2000000000000001E-3</v>
      </c>
      <c r="S60" s="20">
        <v>3.0000000000000001E-3</v>
      </c>
      <c r="T60" s="20">
        <v>5.1000000000000004E-3</v>
      </c>
      <c r="U60" s="20">
        <v>7.2000000000000007E-3</v>
      </c>
      <c r="V60" s="20">
        <v>9.300000000000001E-3</v>
      </c>
      <c r="W60" s="20">
        <v>1.12E-2</v>
      </c>
      <c r="X60" s="20">
        <v>1.2800000000000001E-2</v>
      </c>
      <c r="Y60" s="20">
        <v>1.3800000000000002E-2</v>
      </c>
      <c r="Z60" s="20">
        <v>1.4100000000000001E-2</v>
      </c>
      <c r="AA60" s="20">
        <v>1.37E-2</v>
      </c>
      <c r="AB60" s="20">
        <v>1.2800000000000001E-2</v>
      </c>
      <c r="AC60" s="20">
        <v>1.15E-2</v>
      </c>
      <c r="AD60" s="20">
        <v>1.0100000000000001E-2</v>
      </c>
      <c r="AE60" s="20">
        <v>8.6E-3</v>
      </c>
      <c r="AF60" s="20">
        <v>7.5000000000000006E-3</v>
      </c>
      <c r="AG60" s="20">
        <v>6.8000000000000005E-3</v>
      </c>
      <c r="AH60" s="20">
        <v>6.7000000000000002E-3</v>
      </c>
      <c r="AI60" s="20">
        <v>7.3000000000000001E-3</v>
      </c>
      <c r="AJ60" s="20">
        <v>8.4000000000000012E-3</v>
      </c>
      <c r="AK60" s="20">
        <v>9.9000000000000008E-3</v>
      </c>
      <c r="AL60" s="20">
        <v>1.1600000000000001E-2</v>
      </c>
      <c r="AM60" s="20">
        <v>1.3100000000000001E-2</v>
      </c>
      <c r="AN60" s="20">
        <v>1.4200000000000001E-2</v>
      </c>
      <c r="AO60" s="20">
        <v>1.4700000000000001E-2</v>
      </c>
      <c r="AP60" s="20">
        <v>1.46E-2</v>
      </c>
      <c r="AQ60" s="20">
        <v>1.4100000000000001E-2</v>
      </c>
      <c r="AR60" s="20">
        <v>1.34E-2</v>
      </c>
      <c r="AS60" s="20">
        <v>1.2700000000000001E-2</v>
      </c>
      <c r="AT60" s="20">
        <v>1.2200000000000001E-2</v>
      </c>
      <c r="AU60" s="20">
        <v>1.2200000000000001E-2</v>
      </c>
      <c r="AV60" s="20">
        <v>1.26E-2</v>
      </c>
      <c r="AW60" s="20">
        <v>1.3600000000000001E-2</v>
      </c>
      <c r="AX60" s="20">
        <v>1.5100000000000001E-2</v>
      </c>
      <c r="AY60" s="20">
        <v>1.7000000000000001E-2</v>
      </c>
      <c r="AZ60" s="20">
        <v>1.9E-2</v>
      </c>
      <c r="BA60" s="20">
        <v>2.12E-2</v>
      </c>
      <c r="BB60" s="20">
        <v>2.3E-2</v>
      </c>
      <c r="BC60" s="20">
        <v>2.4400000000000002E-2</v>
      </c>
      <c r="BD60" s="20">
        <v>2.52E-2</v>
      </c>
      <c r="BE60" s="20">
        <v>2.52E-2</v>
      </c>
      <c r="BF60" s="20">
        <v>2.4500000000000001E-2</v>
      </c>
      <c r="BG60" s="20">
        <v>2.3100000000000002E-2</v>
      </c>
      <c r="BH60" s="20">
        <v>2.1100000000000001E-2</v>
      </c>
      <c r="BI60" s="20">
        <v>1.8700000000000001E-2</v>
      </c>
      <c r="BJ60" s="20">
        <v>1.6E-2</v>
      </c>
      <c r="BK60" s="20">
        <v>1.3100000000000001E-2</v>
      </c>
      <c r="BL60" s="20">
        <v>1.3100000000000001E-2</v>
      </c>
      <c r="BM60" s="20">
        <v>1.2999999999999999E-2</v>
      </c>
      <c r="BN60" s="20">
        <v>1.2699999999999999E-2</v>
      </c>
      <c r="BO60" s="20">
        <v>1.24E-2</v>
      </c>
      <c r="BP60" s="20">
        <v>1.1900000000000001E-2</v>
      </c>
      <c r="BQ60" s="20">
        <v>1.14E-2</v>
      </c>
      <c r="BR60" s="20">
        <v>1.0800000000000001E-2</v>
      </c>
      <c r="BS60" s="20">
        <v>1.0200000000000001E-2</v>
      </c>
      <c r="BT60" s="20">
        <v>9.7000000000000003E-3</v>
      </c>
      <c r="BU60" s="20">
        <v>9.2999999999999992E-3</v>
      </c>
      <c r="BV60" s="20">
        <v>8.9999999999999993E-3</v>
      </c>
      <c r="BW60" s="20">
        <v>8.8000000000000005E-3</v>
      </c>
      <c r="BX60" s="20">
        <v>8.6999999999999994E-3</v>
      </c>
      <c r="BY60" s="20">
        <v>8.8000000000000005E-3</v>
      </c>
      <c r="BZ60" s="20">
        <v>8.9999999999999993E-3</v>
      </c>
      <c r="CA60" s="20">
        <v>9.2999999999999992E-3</v>
      </c>
      <c r="CB60" s="20">
        <v>9.5999999999999992E-3</v>
      </c>
      <c r="CC60" s="20">
        <v>9.7999999999999997E-3</v>
      </c>
      <c r="CD60" s="20">
        <v>0.01</v>
      </c>
      <c r="CE60" s="20">
        <v>0.01</v>
      </c>
    </row>
    <row r="61" spans="1:83" x14ac:dyDescent="0.25">
      <c r="A61" s="19">
        <v>78</v>
      </c>
      <c r="B61" s="20">
        <v>9.7999999999999997E-3</v>
      </c>
      <c r="C61" s="20">
        <v>8.4000000000000012E-3</v>
      </c>
      <c r="D61" s="20">
        <v>6.9000000000000008E-3</v>
      </c>
      <c r="E61" s="20">
        <v>5.5000000000000005E-3</v>
      </c>
      <c r="F61" s="20">
        <v>4.1000000000000003E-3</v>
      </c>
      <c r="G61" s="20">
        <v>2.8E-3</v>
      </c>
      <c r="H61" s="20">
        <v>1.6000000000000001E-3</v>
      </c>
      <c r="I61" s="20">
        <v>5.0000000000000001E-4</v>
      </c>
      <c r="J61" s="20">
        <v>-4.0000000000000002E-4</v>
      </c>
      <c r="K61" s="20">
        <v>-1.2000000000000001E-3</v>
      </c>
      <c r="L61" s="20">
        <v>-1.8000000000000002E-3</v>
      </c>
      <c r="M61" s="20">
        <v>-2.1000000000000003E-3</v>
      </c>
      <c r="N61" s="20">
        <v>-2.2000000000000001E-3</v>
      </c>
      <c r="O61" s="20">
        <v>-1.8000000000000002E-3</v>
      </c>
      <c r="P61" s="20">
        <v>-1.1000000000000001E-3</v>
      </c>
      <c r="Q61" s="20">
        <v>0</v>
      </c>
      <c r="R61" s="20">
        <v>1.5E-3</v>
      </c>
      <c r="S61" s="20">
        <v>3.3E-3</v>
      </c>
      <c r="T61" s="20">
        <v>5.3E-3</v>
      </c>
      <c r="U61" s="20">
        <v>7.4000000000000003E-3</v>
      </c>
      <c r="V61" s="20">
        <v>9.4999999999999998E-3</v>
      </c>
      <c r="W61" s="20">
        <v>1.1300000000000001E-2</v>
      </c>
      <c r="X61" s="20">
        <v>1.2800000000000001E-2</v>
      </c>
      <c r="Y61" s="20">
        <v>1.3800000000000002E-2</v>
      </c>
      <c r="Z61" s="20">
        <v>1.4E-2</v>
      </c>
      <c r="AA61" s="20">
        <v>1.37E-2</v>
      </c>
      <c r="AB61" s="20">
        <v>1.2700000000000001E-2</v>
      </c>
      <c r="AC61" s="20">
        <v>1.14E-2</v>
      </c>
      <c r="AD61" s="20">
        <v>9.7999999999999997E-3</v>
      </c>
      <c r="AE61" s="20">
        <v>8.3000000000000001E-3</v>
      </c>
      <c r="AF61" s="20">
        <v>7.1000000000000004E-3</v>
      </c>
      <c r="AG61" s="20">
        <v>6.3E-3</v>
      </c>
      <c r="AH61" s="20">
        <v>6.1000000000000004E-3</v>
      </c>
      <c r="AI61" s="20">
        <v>6.5000000000000006E-3</v>
      </c>
      <c r="AJ61" s="20">
        <v>7.5000000000000006E-3</v>
      </c>
      <c r="AK61" s="20">
        <v>8.8999999999999999E-3</v>
      </c>
      <c r="AL61" s="20">
        <v>1.0400000000000001E-2</v>
      </c>
      <c r="AM61" s="20">
        <v>1.1900000000000001E-2</v>
      </c>
      <c r="AN61" s="20">
        <v>1.3000000000000001E-2</v>
      </c>
      <c r="AO61" s="20">
        <v>1.35E-2</v>
      </c>
      <c r="AP61" s="20">
        <v>1.3600000000000001E-2</v>
      </c>
      <c r="AQ61" s="20">
        <v>1.32E-2</v>
      </c>
      <c r="AR61" s="20">
        <v>1.26E-2</v>
      </c>
      <c r="AS61" s="20">
        <v>1.2E-2</v>
      </c>
      <c r="AT61" s="20">
        <v>1.17E-2</v>
      </c>
      <c r="AU61" s="20">
        <v>1.17E-2</v>
      </c>
      <c r="AV61" s="20">
        <v>1.2200000000000001E-2</v>
      </c>
      <c r="AW61" s="20">
        <v>1.32E-2</v>
      </c>
      <c r="AX61" s="20">
        <v>1.46E-2</v>
      </c>
      <c r="AY61" s="20">
        <v>1.6400000000000001E-2</v>
      </c>
      <c r="AZ61" s="20">
        <v>1.8500000000000003E-2</v>
      </c>
      <c r="BA61" s="20">
        <v>2.0500000000000001E-2</v>
      </c>
      <c r="BB61" s="20">
        <v>2.23E-2</v>
      </c>
      <c r="BC61" s="20">
        <v>2.3700000000000002E-2</v>
      </c>
      <c r="BD61" s="20">
        <v>2.4500000000000001E-2</v>
      </c>
      <c r="BE61" s="20">
        <v>2.4500000000000001E-2</v>
      </c>
      <c r="BF61" s="20">
        <v>2.3800000000000002E-2</v>
      </c>
      <c r="BG61" s="20">
        <v>2.2500000000000003E-2</v>
      </c>
      <c r="BH61" s="20">
        <v>2.06E-2</v>
      </c>
      <c r="BI61" s="20">
        <v>1.83E-2</v>
      </c>
      <c r="BJ61" s="20">
        <v>1.5600000000000001E-2</v>
      </c>
      <c r="BK61" s="20">
        <v>1.29E-2</v>
      </c>
      <c r="BL61" s="20">
        <v>1.29E-2</v>
      </c>
      <c r="BM61" s="20">
        <v>1.2800000000000001E-2</v>
      </c>
      <c r="BN61" s="20">
        <v>1.26E-2</v>
      </c>
      <c r="BO61" s="20">
        <v>1.23E-2</v>
      </c>
      <c r="BP61" s="20">
        <v>1.2E-2</v>
      </c>
      <c r="BQ61" s="20">
        <v>1.15E-2</v>
      </c>
      <c r="BR61" s="20">
        <v>1.0999999999999999E-2</v>
      </c>
      <c r="BS61" s="20">
        <v>1.0500000000000001E-2</v>
      </c>
      <c r="BT61" s="20">
        <v>0.01</v>
      </c>
      <c r="BU61" s="20">
        <v>9.7000000000000003E-3</v>
      </c>
      <c r="BV61" s="20">
        <v>9.2999999999999992E-3</v>
      </c>
      <c r="BW61" s="20">
        <v>9.1000000000000004E-3</v>
      </c>
      <c r="BX61" s="20">
        <v>8.9999999999999993E-3</v>
      </c>
      <c r="BY61" s="20">
        <v>8.9999999999999993E-3</v>
      </c>
      <c r="BZ61" s="20">
        <v>9.1000000000000004E-3</v>
      </c>
      <c r="CA61" s="20">
        <v>9.2999999999999992E-3</v>
      </c>
      <c r="CB61" s="20">
        <v>9.5999999999999992E-3</v>
      </c>
      <c r="CC61" s="20">
        <v>9.7999999999999997E-3</v>
      </c>
      <c r="CD61" s="20">
        <v>9.9000000000000008E-3</v>
      </c>
      <c r="CE61" s="20">
        <v>0.01</v>
      </c>
    </row>
    <row r="62" spans="1:83" x14ac:dyDescent="0.25">
      <c r="A62" s="19">
        <v>79</v>
      </c>
      <c r="B62" s="20">
        <v>9.1999999999999998E-3</v>
      </c>
      <c r="C62" s="20">
        <v>7.9000000000000008E-3</v>
      </c>
      <c r="D62" s="20">
        <v>6.5000000000000006E-3</v>
      </c>
      <c r="E62" s="20">
        <v>5.2000000000000006E-3</v>
      </c>
      <c r="F62" s="20">
        <v>3.9000000000000003E-3</v>
      </c>
      <c r="G62" s="20">
        <v>2.6000000000000003E-3</v>
      </c>
      <c r="H62" s="20">
        <v>1.4E-3</v>
      </c>
      <c r="I62" s="20">
        <v>4.0000000000000002E-4</v>
      </c>
      <c r="J62" s="20">
        <v>-5.0000000000000001E-4</v>
      </c>
      <c r="K62" s="20">
        <v>-1.2000000000000001E-3</v>
      </c>
      <c r="L62" s="20">
        <v>-1.7000000000000001E-3</v>
      </c>
      <c r="M62" s="20">
        <v>-2E-3</v>
      </c>
      <c r="N62" s="20">
        <v>-1.9E-3</v>
      </c>
      <c r="O62" s="20">
        <v>-1.5E-3</v>
      </c>
      <c r="P62" s="20">
        <v>-6.9999999999999999E-4</v>
      </c>
      <c r="Q62" s="20">
        <v>5.0000000000000001E-4</v>
      </c>
      <c r="R62" s="20">
        <v>1.9E-3</v>
      </c>
      <c r="S62" s="20">
        <v>3.7000000000000002E-3</v>
      </c>
      <c r="T62" s="20">
        <v>5.7000000000000002E-3</v>
      </c>
      <c r="U62" s="20">
        <v>7.7000000000000002E-3</v>
      </c>
      <c r="V62" s="20">
        <v>9.7000000000000003E-3</v>
      </c>
      <c r="W62" s="20">
        <v>1.15E-2</v>
      </c>
      <c r="X62" s="20">
        <v>1.29E-2</v>
      </c>
      <c r="Y62" s="20">
        <v>1.3800000000000002E-2</v>
      </c>
      <c r="Z62" s="20">
        <v>1.4E-2</v>
      </c>
      <c r="AA62" s="20">
        <v>1.3600000000000001E-2</v>
      </c>
      <c r="AB62" s="20">
        <v>1.26E-2</v>
      </c>
      <c r="AC62" s="20">
        <v>1.1300000000000001E-2</v>
      </c>
      <c r="AD62" s="20">
        <v>9.7000000000000003E-3</v>
      </c>
      <c r="AE62" s="20">
        <v>8.0999999999999996E-3</v>
      </c>
      <c r="AF62" s="20">
        <v>6.8000000000000005E-3</v>
      </c>
      <c r="AG62" s="20">
        <v>5.8999999999999999E-3</v>
      </c>
      <c r="AH62" s="20">
        <v>5.5000000000000005E-3</v>
      </c>
      <c r="AI62" s="20">
        <v>5.8000000000000005E-3</v>
      </c>
      <c r="AJ62" s="20">
        <v>6.6E-3</v>
      </c>
      <c r="AK62" s="20">
        <v>7.8000000000000005E-3</v>
      </c>
      <c r="AL62" s="20">
        <v>9.1999999999999998E-3</v>
      </c>
      <c r="AM62" s="20">
        <v>1.06E-2</v>
      </c>
      <c r="AN62" s="20">
        <v>1.1600000000000001E-2</v>
      </c>
      <c r="AO62" s="20">
        <v>1.2200000000000001E-2</v>
      </c>
      <c r="AP62" s="20">
        <v>1.2400000000000001E-2</v>
      </c>
      <c r="AQ62" s="20">
        <v>1.2100000000000001E-2</v>
      </c>
      <c r="AR62" s="20">
        <v>1.1600000000000001E-2</v>
      </c>
      <c r="AS62" s="20">
        <v>1.12E-2</v>
      </c>
      <c r="AT62" s="20">
        <v>1.1000000000000001E-2</v>
      </c>
      <c r="AU62" s="20">
        <v>1.11E-2</v>
      </c>
      <c r="AV62" s="20">
        <v>1.17E-2</v>
      </c>
      <c r="AW62" s="20">
        <v>1.2700000000000001E-2</v>
      </c>
      <c r="AX62" s="20">
        <v>1.4100000000000001E-2</v>
      </c>
      <c r="AY62" s="20">
        <v>1.5900000000000001E-2</v>
      </c>
      <c r="AZ62" s="20">
        <v>1.7899999999999999E-2</v>
      </c>
      <c r="BA62" s="20">
        <v>1.9900000000000001E-2</v>
      </c>
      <c r="BB62" s="20">
        <v>2.1700000000000001E-2</v>
      </c>
      <c r="BC62" s="20">
        <v>2.3E-2</v>
      </c>
      <c r="BD62" s="20">
        <v>2.3700000000000002E-2</v>
      </c>
      <c r="BE62" s="20">
        <v>2.3800000000000002E-2</v>
      </c>
      <c r="BF62" s="20">
        <v>2.3200000000000002E-2</v>
      </c>
      <c r="BG62" s="20">
        <v>2.1899999999999999E-2</v>
      </c>
      <c r="BH62" s="20">
        <v>0.02</v>
      </c>
      <c r="BI62" s="20">
        <v>1.78E-2</v>
      </c>
      <c r="BJ62" s="20">
        <v>1.5300000000000001E-2</v>
      </c>
      <c r="BK62" s="20">
        <v>1.26E-2</v>
      </c>
      <c r="BL62" s="20">
        <v>1.2699999999999999E-2</v>
      </c>
      <c r="BM62" s="20">
        <v>1.26E-2</v>
      </c>
      <c r="BN62" s="20">
        <v>1.2500000000000001E-2</v>
      </c>
      <c r="BO62" s="20">
        <v>1.2200000000000001E-2</v>
      </c>
      <c r="BP62" s="20">
        <v>1.1900000000000001E-2</v>
      </c>
      <c r="BQ62" s="20">
        <v>1.1599999999999999E-2</v>
      </c>
      <c r="BR62" s="20">
        <v>1.12E-2</v>
      </c>
      <c r="BS62" s="20">
        <v>1.0699999999999999E-2</v>
      </c>
      <c r="BT62" s="20">
        <v>1.03E-2</v>
      </c>
      <c r="BU62" s="20">
        <v>0.01</v>
      </c>
      <c r="BV62" s="20">
        <v>9.7000000000000003E-3</v>
      </c>
      <c r="BW62" s="20">
        <v>9.4000000000000004E-3</v>
      </c>
      <c r="BX62" s="20">
        <v>9.2999999999999992E-3</v>
      </c>
      <c r="BY62" s="20">
        <v>9.2999999999999992E-3</v>
      </c>
      <c r="BZ62" s="20">
        <v>9.2999999999999992E-3</v>
      </c>
      <c r="CA62" s="20">
        <v>9.4000000000000004E-3</v>
      </c>
      <c r="CB62" s="20">
        <v>9.5999999999999992E-3</v>
      </c>
      <c r="CC62" s="20">
        <v>9.7999999999999997E-3</v>
      </c>
      <c r="CD62" s="20">
        <v>9.9000000000000008E-3</v>
      </c>
      <c r="CE62" s="20">
        <v>0.01</v>
      </c>
    </row>
    <row r="63" spans="1:83" x14ac:dyDescent="0.25">
      <c r="A63" s="19">
        <v>80</v>
      </c>
      <c r="B63" s="20">
        <v>8.5000000000000006E-3</v>
      </c>
      <c r="C63" s="20">
        <v>7.2000000000000007E-3</v>
      </c>
      <c r="D63" s="20">
        <v>6.0000000000000001E-3</v>
      </c>
      <c r="E63" s="20">
        <v>4.7000000000000002E-3</v>
      </c>
      <c r="F63" s="20">
        <v>3.4000000000000002E-3</v>
      </c>
      <c r="G63" s="20">
        <v>2.2000000000000001E-3</v>
      </c>
      <c r="H63" s="20">
        <v>1.1000000000000001E-3</v>
      </c>
      <c r="I63" s="20">
        <v>1E-4</v>
      </c>
      <c r="J63" s="20">
        <v>-6.9999999999999999E-4</v>
      </c>
      <c r="K63" s="20">
        <v>-1.3000000000000002E-3</v>
      </c>
      <c r="L63" s="20">
        <v>-1.7000000000000001E-3</v>
      </c>
      <c r="M63" s="20">
        <v>-1.8000000000000002E-3</v>
      </c>
      <c r="N63" s="20">
        <v>-1.6000000000000001E-3</v>
      </c>
      <c r="O63" s="20">
        <v>-1.1000000000000001E-3</v>
      </c>
      <c r="P63" s="20">
        <v>-3.0000000000000003E-4</v>
      </c>
      <c r="Q63" s="20">
        <v>9.0000000000000008E-4</v>
      </c>
      <c r="R63" s="20">
        <v>2.4000000000000002E-3</v>
      </c>
      <c r="S63" s="20">
        <v>4.1000000000000003E-3</v>
      </c>
      <c r="T63" s="20">
        <v>6.1000000000000004E-3</v>
      </c>
      <c r="U63" s="20">
        <v>8.0999999999999996E-3</v>
      </c>
      <c r="V63" s="20">
        <v>0.01</v>
      </c>
      <c r="W63" s="20">
        <v>1.17E-2</v>
      </c>
      <c r="X63" s="20">
        <v>1.3000000000000001E-2</v>
      </c>
      <c r="Y63" s="20">
        <v>1.3800000000000002E-2</v>
      </c>
      <c r="Z63" s="20">
        <v>1.4E-2</v>
      </c>
      <c r="AA63" s="20">
        <v>1.3600000000000001E-2</v>
      </c>
      <c r="AB63" s="20">
        <v>1.26E-2</v>
      </c>
      <c r="AC63" s="20">
        <v>1.12E-2</v>
      </c>
      <c r="AD63" s="20">
        <v>9.6000000000000009E-3</v>
      </c>
      <c r="AE63" s="20">
        <v>8.0000000000000002E-3</v>
      </c>
      <c r="AF63" s="20">
        <v>6.6E-3</v>
      </c>
      <c r="AG63" s="20">
        <v>5.5999999999999999E-3</v>
      </c>
      <c r="AH63" s="20">
        <v>5.1000000000000004E-3</v>
      </c>
      <c r="AI63" s="20">
        <v>5.2000000000000006E-3</v>
      </c>
      <c r="AJ63" s="20">
        <v>5.8000000000000005E-3</v>
      </c>
      <c r="AK63" s="20">
        <v>6.8000000000000005E-3</v>
      </c>
      <c r="AL63" s="20">
        <v>8.0000000000000002E-3</v>
      </c>
      <c r="AM63" s="20">
        <v>9.300000000000001E-3</v>
      </c>
      <c r="AN63" s="20">
        <v>1.0200000000000001E-2</v>
      </c>
      <c r="AO63" s="20">
        <v>1.0800000000000001E-2</v>
      </c>
      <c r="AP63" s="20">
        <v>1.1000000000000001E-2</v>
      </c>
      <c r="AQ63" s="20">
        <v>1.09E-2</v>
      </c>
      <c r="AR63" s="20">
        <v>1.0500000000000001E-2</v>
      </c>
      <c r="AS63" s="20">
        <v>1.03E-2</v>
      </c>
      <c r="AT63" s="20">
        <v>1.0200000000000001E-2</v>
      </c>
      <c r="AU63" s="20">
        <v>1.0400000000000001E-2</v>
      </c>
      <c r="AV63" s="20">
        <v>1.1000000000000001E-2</v>
      </c>
      <c r="AW63" s="20">
        <v>1.2100000000000001E-2</v>
      </c>
      <c r="AX63" s="20">
        <v>1.3600000000000001E-2</v>
      </c>
      <c r="AY63" s="20">
        <v>1.54E-2</v>
      </c>
      <c r="AZ63" s="20">
        <v>1.7400000000000002E-2</v>
      </c>
      <c r="BA63" s="20">
        <v>1.9300000000000001E-2</v>
      </c>
      <c r="BB63" s="20">
        <v>2.1000000000000001E-2</v>
      </c>
      <c r="BC63" s="20">
        <v>2.23E-2</v>
      </c>
      <c r="BD63" s="20">
        <v>2.3E-2</v>
      </c>
      <c r="BE63" s="20">
        <v>2.3E-2</v>
      </c>
      <c r="BF63" s="20">
        <v>2.24E-2</v>
      </c>
      <c r="BG63" s="20">
        <v>2.12E-2</v>
      </c>
      <c r="BH63" s="20">
        <v>1.9400000000000001E-2</v>
      </c>
      <c r="BI63" s="20">
        <v>1.72E-2</v>
      </c>
      <c r="BJ63" s="20">
        <v>1.4800000000000001E-2</v>
      </c>
      <c r="BK63" s="20">
        <v>1.23E-2</v>
      </c>
      <c r="BL63" s="20">
        <v>1.24E-2</v>
      </c>
      <c r="BM63" s="20">
        <v>1.24E-2</v>
      </c>
      <c r="BN63" s="20">
        <v>1.23E-2</v>
      </c>
      <c r="BO63" s="20">
        <v>1.21E-2</v>
      </c>
      <c r="BP63" s="20">
        <v>1.1900000000000001E-2</v>
      </c>
      <c r="BQ63" s="20">
        <v>1.15E-2</v>
      </c>
      <c r="BR63" s="20">
        <v>1.12E-2</v>
      </c>
      <c r="BS63" s="20">
        <v>1.09E-2</v>
      </c>
      <c r="BT63" s="20">
        <v>1.0500000000000001E-2</v>
      </c>
      <c r="BU63" s="20">
        <v>1.0200000000000001E-2</v>
      </c>
      <c r="BV63" s="20">
        <v>9.9000000000000008E-3</v>
      </c>
      <c r="BW63" s="20">
        <v>9.7000000000000003E-3</v>
      </c>
      <c r="BX63" s="20">
        <v>9.4999999999999998E-3</v>
      </c>
      <c r="BY63" s="20">
        <v>9.4000000000000004E-3</v>
      </c>
      <c r="BZ63" s="20">
        <v>9.4999999999999998E-3</v>
      </c>
      <c r="CA63" s="20">
        <v>9.4999999999999998E-3</v>
      </c>
      <c r="CB63" s="20">
        <v>9.7000000000000003E-3</v>
      </c>
      <c r="CC63" s="20">
        <v>9.7999999999999997E-3</v>
      </c>
      <c r="CD63" s="20">
        <v>9.9000000000000008E-3</v>
      </c>
      <c r="CE63" s="20">
        <v>0.01</v>
      </c>
    </row>
    <row r="64" spans="1:83" x14ac:dyDescent="0.25">
      <c r="A64" s="19">
        <v>81</v>
      </c>
      <c r="B64" s="20">
        <v>7.7000000000000002E-3</v>
      </c>
      <c r="C64" s="20">
        <v>6.5000000000000006E-3</v>
      </c>
      <c r="D64" s="20">
        <v>5.3E-3</v>
      </c>
      <c r="E64" s="20">
        <v>4.1000000000000003E-3</v>
      </c>
      <c r="F64" s="20">
        <v>2.8E-3</v>
      </c>
      <c r="G64" s="20">
        <v>1.7000000000000001E-3</v>
      </c>
      <c r="H64" s="20">
        <v>6.0000000000000006E-4</v>
      </c>
      <c r="I64" s="20">
        <v>-3.0000000000000003E-4</v>
      </c>
      <c r="J64" s="20">
        <v>-1E-3</v>
      </c>
      <c r="K64" s="20">
        <v>-1.5E-3</v>
      </c>
      <c r="L64" s="20">
        <v>-1.8000000000000002E-3</v>
      </c>
      <c r="M64" s="20">
        <v>-1.7000000000000001E-3</v>
      </c>
      <c r="N64" s="20">
        <v>-1.4E-3</v>
      </c>
      <c r="O64" s="20">
        <v>-8.0000000000000004E-4</v>
      </c>
      <c r="P64" s="20">
        <v>2.0000000000000001E-4</v>
      </c>
      <c r="Q64" s="20">
        <v>1.4E-3</v>
      </c>
      <c r="R64" s="20">
        <v>2.9000000000000002E-3</v>
      </c>
      <c r="S64" s="20">
        <v>4.5999999999999999E-3</v>
      </c>
      <c r="T64" s="20">
        <v>6.5000000000000006E-3</v>
      </c>
      <c r="U64" s="20">
        <v>8.4000000000000012E-3</v>
      </c>
      <c r="V64" s="20">
        <v>1.03E-2</v>
      </c>
      <c r="W64" s="20">
        <v>1.1900000000000001E-2</v>
      </c>
      <c r="X64" s="20">
        <v>1.3100000000000001E-2</v>
      </c>
      <c r="Y64" s="20">
        <v>1.3900000000000001E-2</v>
      </c>
      <c r="Z64" s="20">
        <v>1.4E-2</v>
      </c>
      <c r="AA64" s="20">
        <v>1.3600000000000001E-2</v>
      </c>
      <c r="AB64" s="20">
        <v>1.26E-2</v>
      </c>
      <c r="AC64" s="20">
        <v>1.12E-2</v>
      </c>
      <c r="AD64" s="20">
        <v>9.6000000000000009E-3</v>
      </c>
      <c r="AE64" s="20">
        <v>7.9000000000000008E-3</v>
      </c>
      <c r="AF64" s="20">
        <v>6.5000000000000006E-3</v>
      </c>
      <c r="AG64" s="20">
        <v>5.4000000000000003E-3</v>
      </c>
      <c r="AH64" s="20">
        <v>4.8000000000000004E-3</v>
      </c>
      <c r="AI64" s="20">
        <v>4.5999999999999999E-3</v>
      </c>
      <c r="AJ64" s="20">
        <v>5.0000000000000001E-3</v>
      </c>
      <c r="AK64" s="20">
        <v>5.8999999999999999E-3</v>
      </c>
      <c r="AL64" s="20">
        <v>6.9000000000000008E-3</v>
      </c>
      <c r="AM64" s="20">
        <v>7.9000000000000008E-3</v>
      </c>
      <c r="AN64" s="20">
        <v>8.8000000000000005E-3</v>
      </c>
      <c r="AO64" s="20">
        <v>9.4000000000000004E-3</v>
      </c>
      <c r="AP64" s="20">
        <v>9.6000000000000009E-3</v>
      </c>
      <c r="AQ64" s="20">
        <v>9.4999999999999998E-3</v>
      </c>
      <c r="AR64" s="20">
        <v>9.300000000000001E-3</v>
      </c>
      <c r="AS64" s="20">
        <v>9.1000000000000004E-3</v>
      </c>
      <c r="AT64" s="20">
        <v>9.1999999999999998E-3</v>
      </c>
      <c r="AU64" s="20">
        <v>9.4999999999999998E-3</v>
      </c>
      <c r="AV64" s="20">
        <v>1.03E-2</v>
      </c>
      <c r="AW64" s="20">
        <v>1.14E-2</v>
      </c>
      <c r="AX64" s="20">
        <v>1.3000000000000001E-2</v>
      </c>
      <c r="AY64" s="20">
        <v>1.4800000000000001E-2</v>
      </c>
      <c r="AZ64" s="20">
        <v>1.67E-2</v>
      </c>
      <c r="BA64" s="20">
        <v>1.8600000000000002E-2</v>
      </c>
      <c r="BB64" s="20">
        <v>2.0300000000000002E-2</v>
      </c>
      <c r="BC64" s="20">
        <v>2.1500000000000002E-2</v>
      </c>
      <c r="BD64" s="20">
        <v>2.2200000000000001E-2</v>
      </c>
      <c r="BE64" s="20">
        <v>2.2200000000000001E-2</v>
      </c>
      <c r="BF64" s="20">
        <v>2.1600000000000001E-2</v>
      </c>
      <c r="BG64" s="20">
        <v>2.0400000000000001E-2</v>
      </c>
      <c r="BH64" s="20">
        <v>1.8800000000000001E-2</v>
      </c>
      <c r="BI64" s="20">
        <v>1.67E-2</v>
      </c>
      <c r="BJ64" s="20">
        <v>1.4400000000000001E-2</v>
      </c>
      <c r="BK64" s="20">
        <v>1.1900000000000001E-2</v>
      </c>
      <c r="BL64" s="20">
        <v>1.2E-2</v>
      </c>
      <c r="BM64" s="20">
        <v>1.21E-2</v>
      </c>
      <c r="BN64" s="20">
        <v>1.2E-2</v>
      </c>
      <c r="BO64" s="20">
        <v>1.1900000000000001E-2</v>
      </c>
      <c r="BP64" s="20">
        <v>1.17E-2</v>
      </c>
      <c r="BQ64" s="20">
        <v>1.15E-2</v>
      </c>
      <c r="BR64" s="20">
        <v>1.12E-2</v>
      </c>
      <c r="BS64" s="20">
        <v>1.09E-2</v>
      </c>
      <c r="BT64" s="20">
        <v>1.06E-2</v>
      </c>
      <c r="BU64" s="20">
        <v>1.04E-2</v>
      </c>
      <c r="BV64" s="20">
        <v>1.01E-2</v>
      </c>
      <c r="BW64" s="20">
        <v>9.9000000000000008E-3</v>
      </c>
      <c r="BX64" s="20">
        <v>9.7000000000000003E-3</v>
      </c>
      <c r="BY64" s="20">
        <v>9.5999999999999992E-3</v>
      </c>
      <c r="BZ64" s="20">
        <v>9.5999999999999992E-3</v>
      </c>
      <c r="CA64" s="20">
        <v>9.5999999999999992E-3</v>
      </c>
      <c r="CB64" s="20">
        <v>9.7000000000000003E-3</v>
      </c>
      <c r="CC64" s="20">
        <v>9.7999999999999997E-3</v>
      </c>
      <c r="CD64" s="20">
        <v>0.01</v>
      </c>
      <c r="CE64" s="20">
        <v>0.01</v>
      </c>
    </row>
    <row r="65" spans="1:83" x14ac:dyDescent="0.25">
      <c r="A65" s="19">
        <v>82</v>
      </c>
      <c r="B65" s="20">
        <v>6.9000000000000008E-3</v>
      </c>
      <c r="C65" s="20">
        <v>5.7000000000000002E-3</v>
      </c>
      <c r="D65" s="20">
        <v>4.5000000000000005E-3</v>
      </c>
      <c r="E65" s="20">
        <v>3.3E-3</v>
      </c>
      <c r="F65" s="20">
        <v>2.1000000000000003E-3</v>
      </c>
      <c r="G65" s="20">
        <v>1E-3</v>
      </c>
      <c r="H65" s="20">
        <v>0</v>
      </c>
      <c r="I65" s="20">
        <v>-8.0000000000000004E-4</v>
      </c>
      <c r="J65" s="20">
        <v>-1.4E-3</v>
      </c>
      <c r="K65" s="20">
        <v>-1.8000000000000002E-3</v>
      </c>
      <c r="L65" s="20">
        <v>-1.9E-3</v>
      </c>
      <c r="M65" s="20">
        <v>-1.7000000000000001E-3</v>
      </c>
      <c r="N65" s="20">
        <v>-1.2000000000000001E-3</v>
      </c>
      <c r="O65" s="20">
        <v>-4.0000000000000002E-4</v>
      </c>
      <c r="P65" s="20">
        <v>6.0000000000000006E-4</v>
      </c>
      <c r="Q65" s="20">
        <v>1.9E-3</v>
      </c>
      <c r="R65" s="20">
        <v>3.4000000000000002E-3</v>
      </c>
      <c r="S65" s="20">
        <v>5.1000000000000004E-3</v>
      </c>
      <c r="T65" s="20">
        <v>7.0000000000000001E-3</v>
      </c>
      <c r="U65" s="20">
        <v>8.8000000000000005E-3</v>
      </c>
      <c r="V65" s="20">
        <v>1.06E-2</v>
      </c>
      <c r="W65" s="20">
        <v>1.2100000000000001E-2</v>
      </c>
      <c r="X65" s="20">
        <v>1.32E-2</v>
      </c>
      <c r="Y65" s="20">
        <v>1.3900000000000001E-2</v>
      </c>
      <c r="Z65" s="20">
        <v>1.4100000000000001E-2</v>
      </c>
      <c r="AA65" s="20">
        <v>1.3600000000000001E-2</v>
      </c>
      <c r="AB65" s="20">
        <v>1.26E-2</v>
      </c>
      <c r="AC65" s="20">
        <v>1.12E-2</v>
      </c>
      <c r="AD65" s="20">
        <v>9.6000000000000009E-3</v>
      </c>
      <c r="AE65" s="20">
        <v>8.0000000000000002E-3</v>
      </c>
      <c r="AF65" s="20">
        <v>6.5000000000000006E-3</v>
      </c>
      <c r="AG65" s="20">
        <v>5.3E-3</v>
      </c>
      <c r="AH65" s="20">
        <v>4.5000000000000005E-3</v>
      </c>
      <c r="AI65" s="20">
        <v>4.2000000000000006E-3</v>
      </c>
      <c r="AJ65" s="20">
        <v>4.4000000000000003E-3</v>
      </c>
      <c r="AK65" s="20">
        <v>4.8999999999999998E-3</v>
      </c>
      <c r="AL65" s="20">
        <v>5.7000000000000002E-3</v>
      </c>
      <c r="AM65" s="20">
        <v>6.6E-3</v>
      </c>
      <c r="AN65" s="20">
        <v>7.3000000000000001E-3</v>
      </c>
      <c r="AO65" s="20">
        <v>7.8000000000000005E-3</v>
      </c>
      <c r="AP65" s="20">
        <v>8.0000000000000002E-3</v>
      </c>
      <c r="AQ65" s="20">
        <v>8.0000000000000002E-3</v>
      </c>
      <c r="AR65" s="20">
        <v>7.9000000000000008E-3</v>
      </c>
      <c r="AS65" s="20">
        <v>7.9000000000000008E-3</v>
      </c>
      <c r="AT65" s="20">
        <v>8.0999999999999996E-3</v>
      </c>
      <c r="AU65" s="20">
        <v>8.5000000000000006E-3</v>
      </c>
      <c r="AV65" s="20">
        <v>9.4000000000000004E-3</v>
      </c>
      <c r="AW65" s="20">
        <v>1.06E-2</v>
      </c>
      <c r="AX65" s="20">
        <v>1.2200000000000001E-2</v>
      </c>
      <c r="AY65" s="20">
        <v>1.4100000000000001E-2</v>
      </c>
      <c r="AZ65" s="20">
        <v>1.6E-2</v>
      </c>
      <c r="BA65" s="20">
        <v>1.7899999999999999E-2</v>
      </c>
      <c r="BB65" s="20">
        <v>1.9599999999999999E-2</v>
      </c>
      <c r="BC65" s="20">
        <v>2.07E-2</v>
      </c>
      <c r="BD65" s="20">
        <v>2.1400000000000002E-2</v>
      </c>
      <c r="BE65" s="20">
        <v>2.1400000000000002E-2</v>
      </c>
      <c r="BF65" s="20">
        <v>2.0800000000000003E-2</v>
      </c>
      <c r="BG65" s="20">
        <v>1.9700000000000002E-2</v>
      </c>
      <c r="BH65" s="20">
        <v>1.8100000000000002E-2</v>
      </c>
      <c r="BI65" s="20">
        <v>1.61E-2</v>
      </c>
      <c r="BJ65" s="20">
        <v>1.3900000000000001E-2</v>
      </c>
      <c r="BK65" s="20">
        <v>1.15E-2</v>
      </c>
      <c r="BL65" s="20">
        <v>1.17E-2</v>
      </c>
      <c r="BM65" s="20">
        <v>1.17E-2</v>
      </c>
      <c r="BN65" s="20">
        <v>1.17E-2</v>
      </c>
      <c r="BO65" s="20">
        <v>1.1599999999999999E-2</v>
      </c>
      <c r="BP65" s="20">
        <v>1.15E-2</v>
      </c>
      <c r="BQ65" s="20">
        <v>1.1299999999999999E-2</v>
      </c>
      <c r="BR65" s="20">
        <v>1.11E-2</v>
      </c>
      <c r="BS65" s="20">
        <v>1.09E-2</v>
      </c>
      <c r="BT65" s="20">
        <v>1.0699999999999999E-2</v>
      </c>
      <c r="BU65" s="20">
        <v>1.04E-2</v>
      </c>
      <c r="BV65" s="20">
        <v>1.0200000000000001E-2</v>
      </c>
      <c r="BW65" s="20">
        <v>0.01</v>
      </c>
      <c r="BX65" s="20">
        <v>9.7999999999999997E-3</v>
      </c>
      <c r="BY65" s="20">
        <v>9.7000000000000003E-3</v>
      </c>
      <c r="BZ65" s="20">
        <v>9.7000000000000003E-3</v>
      </c>
      <c r="CA65" s="20">
        <v>9.7000000000000003E-3</v>
      </c>
      <c r="CB65" s="20">
        <v>9.7999999999999997E-3</v>
      </c>
      <c r="CC65" s="20">
        <v>9.9000000000000008E-3</v>
      </c>
      <c r="CD65" s="20">
        <v>0.01</v>
      </c>
      <c r="CE65" s="20">
        <v>0.01</v>
      </c>
    </row>
    <row r="66" spans="1:83" x14ac:dyDescent="0.25">
      <c r="A66" s="19">
        <v>83</v>
      </c>
      <c r="B66" s="20">
        <v>6.0000000000000001E-3</v>
      </c>
      <c r="C66" s="20">
        <v>4.8000000000000004E-3</v>
      </c>
      <c r="D66" s="20">
        <v>3.6000000000000003E-3</v>
      </c>
      <c r="E66" s="20">
        <v>2.4000000000000002E-3</v>
      </c>
      <c r="F66" s="20">
        <v>1.3000000000000002E-3</v>
      </c>
      <c r="G66" s="20">
        <v>2.0000000000000001E-4</v>
      </c>
      <c r="H66" s="20">
        <v>-6.9999999999999999E-4</v>
      </c>
      <c r="I66" s="20">
        <v>-1.4E-3</v>
      </c>
      <c r="J66" s="20">
        <v>-1.9E-3</v>
      </c>
      <c r="K66" s="20">
        <v>-2.1000000000000003E-3</v>
      </c>
      <c r="L66" s="20">
        <v>-2.1000000000000003E-3</v>
      </c>
      <c r="M66" s="20">
        <v>-1.7000000000000001E-3</v>
      </c>
      <c r="N66" s="20">
        <v>-1.1000000000000001E-3</v>
      </c>
      <c r="O66" s="20">
        <v>-2.0000000000000001E-4</v>
      </c>
      <c r="P66" s="20">
        <v>1E-3</v>
      </c>
      <c r="Q66" s="20">
        <v>2.4000000000000002E-3</v>
      </c>
      <c r="R66" s="20">
        <v>4.0000000000000001E-3</v>
      </c>
      <c r="S66" s="20">
        <v>5.7000000000000002E-3</v>
      </c>
      <c r="T66" s="20">
        <v>7.5000000000000006E-3</v>
      </c>
      <c r="U66" s="20">
        <v>9.1999999999999998E-3</v>
      </c>
      <c r="V66" s="20">
        <v>1.09E-2</v>
      </c>
      <c r="W66" s="20">
        <v>1.23E-2</v>
      </c>
      <c r="X66" s="20">
        <v>1.34E-2</v>
      </c>
      <c r="Y66" s="20">
        <v>1.4E-2</v>
      </c>
      <c r="Z66" s="20">
        <v>1.4100000000000001E-2</v>
      </c>
      <c r="AA66" s="20">
        <v>1.3600000000000001E-2</v>
      </c>
      <c r="AB66" s="20">
        <v>1.26E-2</v>
      </c>
      <c r="AC66" s="20">
        <v>1.12E-2</v>
      </c>
      <c r="AD66" s="20">
        <v>9.6000000000000009E-3</v>
      </c>
      <c r="AE66" s="20">
        <v>8.0000000000000002E-3</v>
      </c>
      <c r="AF66" s="20">
        <v>6.5000000000000006E-3</v>
      </c>
      <c r="AG66" s="20">
        <v>5.2000000000000006E-3</v>
      </c>
      <c r="AH66" s="20">
        <v>4.3E-3</v>
      </c>
      <c r="AI66" s="20">
        <v>3.8E-3</v>
      </c>
      <c r="AJ66" s="20">
        <v>3.7000000000000002E-3</v>
      </c>
      <c r="AK66" s="20">
        <v>4.1000000000000003E-3</v>
      </c>
      <c r="AL66" s="20">
        <v>4.5999999999999999E-3</v>
      </c>
      <c r="AM66" s="20">
        <v>5.3E-3</v>
      </c>
      <c r="AN66" s="20">
        <v>5.8999999999999999E-3</v>
      </c>
      <c r="AO66" s="20">
        <v>6.3E-3</v>
      </c>
      <c r="AP66" s="20">
        <v>6.4000000000000003E-3</v>
      </c>
      <c r="AQ66" s="20">
        <v>6.5000000000000006E-3</v>
      </c>
      <c r="AR66" s="20">
        <v>6.4000000000000003E-3</v>
      </c>
      <c r="AS66" s="20">
        <v>6.5000000000000006E-3</v>
      </c>
      <c r="AT66" s="20">
        <v>6.8000000000000005E-3</v>
      </c>
      <c r="AU66" s="20">
        <v>7.4000000000000003E-3</v>
      </c>
      <c r="AV66" s="20">
        <v>8.4000000000000012E-3</v>
      </c>
      <c r="AW66" s="20">
        <v>9.7000000000000003E-3</v>
      </c>
      <c r="AX66" s="20">
        <v>1.14E-2</v>
      </c>
      <c r="AY66" s="20">
        <v>1.3300000000000001E-2</v>
      </c>
      <c r="AZ66" s="20">
        <v>1.52E-2</v>
      </c>
      <c r="BA66" s="20">
        <v>1.7100000000000001E-2</v>
      </c>
      <c r="BB66" s="20">
        <v>1.8700000000000001E-2</v>
      </c>
      <c r="BC66" s="20">
        <v>1.9900000000000001E-2</v>
      </c>
      <c r="BD66" s="20">
        <v>2.0500000000000001E-2</v>
      </c>
      <c r="BE66" s="20">
        <v>2.06E-2</v>
      </c>
      <c r="BF66" s="20">
        <v>0.02</v>
      </c>
      <c r="BG66" s="20">
        <v>1.89E-2</v>
      </c>
      <c r="BH66" s="20">
        <v>1.7400000000000002E-2</v>
      </c>
      <c r="BI66" s="20">
        <v>1.55E-2</v>
      </c>
      <c r="BJ66" s="20">
        <v>1.34E-2</v>
      </c>
      <c r="BK66" s="20">
        <v>1.12E-2</v>
      </c>
      <c r="BL66" s="20">
        <v>1.1299999999999999E-2</v>
      </c>
      <c r="BM66" s="20">
        <v>1.14E-2</v>
      </c>
      <c r="BN66" s="20">
        <v>1.14E-2</v>
      </c>
      <c r="BO66" s="20">
        <v>1.14E-2</v>
      </c>
      <c r="BP66" s="20">
        <v>1.1299999999999999E-2</v>
      </c>
      <c r="BQ66" s="20">
        <v>1.12E-2</v>
      </c>
      <c r="BR66" s="20">
        <v>1.0999999999999999E-2</v>
      </c>
      <c r="BS66" s="20">
        <v>1.09E-2</v>
      </c>
      <c r="BT66" s="20">
        <v>1.0699999999999999E-2</v>
      </c>
      <c r="BU66" s="20">
        <v>1.0500000000000001E-2</v>
      </c>
      <c r="BV66" s="20">
        <v>1.03E-2</v>
      </c>
      <c r="BW66" s="20">
        <v>1.01E-2</v>
      </c>
      <c r="BX66" s="20">
        <v>9.9000000000000008E-3</v>
      </c>
      <c r="BY66" s="20">
        <v>9.7999999999999997E-3</v>
      </c>
      <c r="BZ66" s="20">
        <v>9.7000000000000003E-3</v>
      </c>
      <c r="CA66" s="20">
        <v>9.7000000000000003E-3</v>
      </c>
      <c r="CB66" s="20">
        <v>9.7999999999999997E-3</v>
      </c>
      <c r="CC66" s="20">
        <v>9.9000000000000008E-3</v>
      </c>
      <c r="CD66" s="20">
        <v>0.01</v>
      </c>
      <c r="CE66" s="20">
        <v>0.01</v>
      </c>
    </row>
    <row r="67" spans="1:83" x14ac:dyDescent="0.25">
      <c r="A67" s="19">
        <v>84</v>
      </c>
      <c r="B67" s="20">
        <v>5.0000000000000001E-3</v>
      </c>
      <c r="C67" s="20">
        <v>3.8E-3</v>
      </c>
      <c r="D67" s="20">
        <v>2.6000000000000003E-3</v>
      </c>
      <c r="E67" s="20">
        <v>1.4E-3</v>
      </c>
      <c r="F67" s="20">
        <v>3.0000000000000003E-4</v>
      </c>
      <c r="G67" s="20">
        <v>-6.9999999999999999E-4</v>
      </c>
      <c r="H67" s="20">
        <v>-1.5E-3</v>
      </c>
      <c r="I67" s="20">
        <v>-2.1000000000000003E-3</v>
      </c>
      <c r="J67" s="20">
        <v>-2.5000000000000001E-3</v>
      </c>
      <c r="K67" s="20">
        <v>-2.6000000000000003E-3</v>
      </c>
      <c r="L67" s="20">
        <v>-2.4000000000000002E-3</v>
      </c>
      <c r="M67" s="20">
        <v>-1.8000000000000002E-3</v>
      </c>
      <c r="N67" s="20">
        <v>-1E-3</v>
      </c>
      <c r="O67" s="20">
        <v>0</v>
      </c>
      <c r="P67" s="20">
        <v>1.3000000000000002E-3</v>
      </c>
      <c r="Q67" s="20">
        <v>2.8E-3</v>
      </c>
      <c r="R67" s="20">
        <v>4.5000000000000005E-3</v>
      </c>
      <c r="S67" s="20">
        <v>6.2000000000000006E-3</v>
      </c>
      <c r="T67" s="20">
        <v>7.9000000000000008E-3</v>
      </c>
      <c r="U67" s="20">
        <v>9.6000000000000009E-3</v>
      </c>
      <c r="V67" s="20">
        <v>1.12E-2</v>
      </c>
      <c r="W67" s="20">
        <v>1.2500000000000001E-2</v>
      </c>
      <c r="X67" s="20">
        <v>1.35E-2</v>
      </c>
      <c r="Y67" s="20">
        <v>1.4E-2</v>
      </c>
      <c r="Z67" s="20">
        <v>1.4E-2</v>
      </c>
      <c r="AA67" s="20">
        <v>1.35E-2</v>
      </c>
      <c r="AB67" s="20">
        <v>1.26E-2</v>
      </c>
      <c r="AC67" s="20">
        <v>1.1300000000000001E-2</v>
      </c>
      <c r="AD67" s="20">
        <v>9.7000000000000003E-3</v>
      </c>
      <c r="AE67" s="20">
        <v>8.0999999999999996E-3</v>
      </c>
      <c r="AF67" s="20">
        <v>6.5000000000000006E-3</v>
      </c>
      <c r="AG67" s="20">
        <v>5.2000000000000006E-3</v>
      </c>
      <c r="AH67" s="20">
        <v>4.1000000000000003E-3</v>
      </c>
      <c r="AI67" s="20">
        <v>3.4000000000000002E-3</v>
      </c>
      <c r="AJ67" s="20">
        <v>3.2000000000000002E-3</v>
      </c>
      <c r="AK67" s="20">
        <v>3.3E-3</v>
      </c>
      <c r="AL67" s="20">
        <v>3.6000000000000003E-3</v>
      </c>
      <c r="AM67" s="20">
        <v>4.0000000000000001E-3</v>
      </c>
      <c r="AN67" s="20">
        <v>4.4000000000000003E-3</v>
      </c>
      <c r="AO67" s="20">
        <v>4.7000000000000002E-3</v>
      </c>
      <c r="AP67" s="20">
        <v>4.8999999999999998E-3</v>
      </c>
      <c r="AQ67" s="20">
        <v>4.8999999999999998E-3</v>
      </c>
      <c r="AR67" s="20">
        <v>4.8999999999999998E-3</v>
      </c>
      <c r="AS67" s="20">
        <v>5.1000000000000004E-3</v>
      </c>
      <c r="AT67" s="20">
        <v>5.5000000000000005E-3</v>
      </c>
      <c r="AU67" s="20">
        <v>6.2000000000000006E-3</v>
      </c>
      <c r="AV67" s="20">
        <v>7.3000000000000001E-3</v>
      </c>
      <c r="AW67" s="20">
        <v>8.7000000000000011E-3</v>
      </c>
      <c r="AX67" s="20">
        <v>1.0400000000000001E-2</v>
      </c>
      <c r="AY67" s="20">
        <v>1.23E-2</v>
      </c>
      <c r="AZ67" s="20">
        <v>1.43E-2</v>
      </c>
      <c r="BA67" s="20">
        <v>1.6199999999999999E-2</v>
      </c>
      <c r="BB67" s="20">
        <v>1.78E-2</v>
      </c>
      <c r="BC67" s="20">
        <v>1.9E-2</v>
      </c>
      <c r="BD67" s="20">
        <v>1.9599999999999999E-2</v>
      </c>
      <c r="BE67" s="20">
        <v>1.9700000000000002E-2</v>
      </c>
      <c r="BF67" s="20">
        <v>1.9200000000000002E-2</v>
      </c>
      <c r="BG67" s="20">
        <v>1.8100000000000002E-2</v>
      </c>
      <c r="BH67" s="20">
        <v>1.67E-2</v>
      </c>
      <c r="BI67" s="20">
        <v>1.49E-2</v>
      </c>
      <c r="BJ67" s="20">
        <v>1.29E-2</v>
      </c>
      <c r="BK67" s="20">
        <v>1.0800000000000001E-2</v>
      </c>
      <c r="BL67" s="20">
        <v>1.09E-2</v>
      </c>
      <c r="BM67" s="20">
        <v>1.0999999999999999E-2</v>
      </c>
      <c r="BN67" s="20">
        <v>1.11E-2</v>
      </c>
      <c r="BO67" s="20">
        <v>1.11E-2</v>
      </c>
      <c r="BP67" s="20">
        <v>1.0999999999999999E-2</v>
      </c>
      <c r="BQ67" s="20">
        <v>1.0999999999999999E-2</v>
      </c>
      <c r="BR67" s="20">
        <v>1.09E-2</v>
      </c>
      <c r="BS67" s="20">
        <v>1.0800000000000001E-2</v>
      </c>
      <c r="BT67" s="20">
        <v>1.06E-2</v>
      </c>
      <c r="BU67" s="20">
        <v>1.0500000000000001E-2</v>
      </c>
      <c r="BV67" s="20">
        <v>1.03E-2</v>
      </c>
      <c r="BW67" s="20">
        <v>1.0200000000000001E-2</v>
      </c>
      <c r="BX67" s="20">
        <v>0.01</v>
      </c>
      <c r="BY67" s="20">
        <v>9.9000000000000008E-3</v>
      </c>
      <c r="BZ67" s="20">
        <v>9.7999999999999997E-3</v>
      </c>
      <c r="CA67" s="20">
        <v>9.7000000000000003E-3</v>
      </c>
      <c r="CB67" s="20">
        <v>9.7999999999999997E-3</v>
      </c>
      <c r="CC67" s="20">
        <v>9.9000000000000008E-3</v>
      </c>
      <c r="CD67" s="20">
        <v>0.01</v>
      </c>
      <c r="CE67" s="20">
        <v>0.01</v>
      </c>
    </row>
    <row r="68" spans="1:83" x14ac:dyDescent="0.25">
      <c r="A68" s="19">
        <v>85</v>
      </c>
      <c r="B68" s="20">
        <v>3.9000000000000003E-3</v>
      </c>
      <c r="C68" s="20">
        <v>2.7000000000000001E-3</v>
      </c>
      <c r="D68" s="20">
        <v>1.5E-3</v>
      </c>
      <c r="E68" s="20">
        <v>4.0000000000000002E-4</v>
      </c>
      <c r="F68" s="20">
        <v>-6.9999999999999999E-4</v>
      </c>
      <c r="G68" s="20">
        <v>-1.6000000000000001E-3</v>
      </c>
      <c r="H68" s="20">
        <v>-2.4000000000000002E-3</v>
      </c>
      <c r="I68" s="20">
        <v>-2.9000000000000002E-3</v>
      </c>
      <c r="J68" s="20">
        <v>-3.1000000000000003E-3</v>
      </c>
      <c r="K68" s="20">
        <v>-3.0000000000000001E-3</v>
      </c>
      <c r="L68" s="20">
        <v>-2.7000000000000001E-3</v>
      </c>
      <c r="M68" s="20">
        <v>-2E-3</v>
      </c>
      <c r="N68" s="20">
        <v>-1E-3</v>
      </c>
      <c r="O68" s="20">
        <v>2.0000000000000001E-4</v>
      </c>
      <c r="P68" s="20">
        <v>1.7000000000000001E-3</v>
      </c>
      <c r="Q68" s="20">
        <v>3.3E-3</v>
      </c>
      <c r="R68" s="20">
        <v>4.8999999999999998E-3</v>
      </c>
      <c r="S68" s="20">
        <v>6.7000000000000002E-3</v>
      </c>
      <c r="T68" s="20">
        <v>8.4000000000000012E-3</v>
      </c>
      <c r="U68" s="20">
        <v>0.01</v>
      </c>
      <c r="V68" s="20">
        <v>1.15E-2</v>
      </c>
      <c r="W68" s="20">
        <v>1.2700000000000001E-2</v>
      </c>
      <c r="X68" s="20">
        <v>1.3600000000000001E-2</v>
      </c>
      <c r="Y68" s="20">
        <v>1.4E-2</v>
      </c>
      <c r="Z68" s="20">
        <v>1.4E-2</v>
      </c>
      <c r="AA68" s="20">
        <v>1.35E-2</v>
      </c>
      <c r="AB68" s="20">
        <v>1.26E-2</v>
      </c>
      <c r="AC68" s="20">
        <v>1.1300000000000001E-2</v>
      </c>
      <c r="AD68" s="20">
        <v>9.7999999999999997E-3</v>
      </c>
      <c r="AE68" s="20">
        <v>8.0999999999999996E-3</v>
      </c>
      <c r="AF68" s="20">
        <v>6.6E-3</v>
      </c>
      <c r="AG68" s="20">
        <v>5.2000000000000006E-3</v>
      </c>
      <c r="AH68" s="20">
        <v>4.0000000000000001E-3</v>
      </c>
      <c r="AI68" s="20">
        <v>3.1000000000000003E-3</v>
      </c>
      <c r="AJ68" s="20">
        <v>2.7000000000000001E-3</v>
      </c>
      <c r="AK68" s="20">
        <v>2.5000000000000001E-3</v>
      </c>
      <c r="AL68" s="20">
        <v>2.6000000000000003E-3</v>
      </c>
      <c r="AM68" s="20">
        <v>2.8E-3</v>
      </c>
      <c r="AN68" s="20">
        <v>3.0000000000000001E-3</v>
      </c>
      <c r="AO68" s="20">
        <v>3.2000000000000002E-3</v>
      </c>
      <c r="AP68" s="20">
        <v>3.3E-3</v>
      </c>
      <c r="AQ68" s="20">
        <v>3.3E-3</v>
      </c>
      <c r="AR68" s="20">
        <v>3.4000000000000002E-3</v>
      </c>
      <c r="AS68" s="20">
        <v>3.7000000000000002E-3</v>
      </c>
      <c r="AT68" s="20">
        <v>4.1000000000000003E-3</v>
      </c>
      <c r="AU68" s="20">
        <v>4.8999999999999998E-3</v>
      </c>
      <c r="AV68" s="20">
        <v>6.1000000000000004E-3</v>
      </c>
      <c r="AW68" s="20">
        <v>7.6E-3</v>
      </c>
      <c r="AX68" s="20">
        <v>9.300000000000001E-3</v>
      </c>
      <c r="AY68" s="20">
        <v>1.1300000000000001E-2</v>
      </c>
      <c r="AZ68" s="20">
        <v>1.3300000000000001E-2</v>
      </c>
      <c r="BA68" s="20">
        <v>1.52E-2</v>
      </c>
      <c r="BB68" s="20">
        <v>1.6800000000000002E-2</v>
      </c>
      <c r="BC68" s="20">
        <v>1.8000000000000002E-2</v>
      </c>
      <c r="BD68" s="20">
        <v>1.8700000000000001E-2</v>
      </c>
      <c r="BE68" s="20">
        <v>1.8800000000000001E-2</v>
      </c>
      <c r="BF68" s="20">
        <v>1.83E-2</v>
      </c>
      <c r="BG68" s="20">
        <v>1.7299999999999999E-2</v>
      </c>
      <c r="BH68" s="20">
        <v>1.6E-2</v>
      </c>
      <c r="BI68" s="20">
        <v>1.43E-2</v>
      </c>
      <c r="BJ68" s="20">
        <v>1.2400000000000001E-2</v>
      </c>
      <c r="BK68" s="20">
        <v>1.0500000000000001E-2</v>
      </c>
      <c r="BL68" s="20">
        <v>1.06E-2</v>
      </c>
      <c r="BM68" s="20">
        <v>1.0699999999999999E-2</v>
      </c>
      <c r="BN68" s="20">
        <v>1.0800000000000001E-2</v>
      </c>
      <c r="BO68" s="20">
        <v>1.0800000000000001E-2</v>
      </c>
      <c r="BP68" s="20">
        <v>1.0800000000000001E-2</v>
      </c>
      <c r="BQ68" s="20">
        <v>1.0800000000000001E-2</v>
      </c>
      <c r="BR68" s="20">
        <v>1.0699999999999999E-2</v>
      </c>
      <c r="BS68" s="20">
        <v>1.06E-2</v>
      </c>
      <c r="BT68" s="20">
        <v>1.0500000000000001E-2</v>
      </c>
      <c r="BU68" s="20">
        <v>1.0500000000000001E-2</v>
      </c>
      <c r="BV68" s="20">
        <v>1.03E-2</v>
      </c>
      <c r="BW68" s="20">
        <v>1.0200000000000001E-2</v>
      </c>
      <c r="BX68" s="20">
        <v>0.01</v>
      </c>
      <c r="BY68" s="20">
        <v>9.9000000000000008E-3</v>
      </c>
      <c r="BZ68" s="20">
        <v>9.7999999999999997E-3</v>
      </c>
      <c r="CA68" s="20">
        <v>9.7999999999999997E-3</v>
      </c>
      <c r="CB68" s="20">
        <v>9.7999999999999997E-3</v>
      </c>
      <c r="CC68" s="20">
        <v>9.7999999999999997E-3</v>
      </c>
      <c r="CD68" s="20">
        <v>9.9000000000000008E-3</v>
      </c>
      <c r="CE68" s="20">
        <v>0.01</v>
      </c>
    </row>
    <row r="69" spans="1:83" x14ac:dyDescent="0.25">
      <c r="A69" s="19">
        <v>86</v>
      </c>
      <c r="B69" s="20">
        <v>2.6000000000000003E-3</v>
      </c>
      <c r="C69" s="20">
        <v>1.4E-3</v>
      </c>
      <c r="D69" s="20">
        <v>3.0000000000000003E-4</v>
      </c>
      <c r="E69" s="20">
        <v>-8.0000000000000004E-4</v>
      </c>
      <c r="F69" s="20">
        <v>-1.8000000000000002E-3</v>
      </c>
      <c r="G69" s="20">
        <v>-2.6000000000000003E-3</v>
      </c>
      <c r="H69" s="20">
        <v>-3.2000000000000002E-3</v>
      </c>
      <c r="I69" s="20">
        <v>-3.6000000000000003E-3</v>
      </c>
      <c r="J69" s="20">
        <v>-3.7000000000000002E-3</v>
      </c>
      <c r="K69" s="20">
        <v>-3.5000000000000001E-3</v>
      </c>
      <c r="L69" s="20">
        <v>-3.0000000000000001E-3</v>
      </c>
      <c r="M69" s="20">
        <v>-2.1000000000000003E-3</v>
      </c>
      <c r="N69" s="20">
        <v>-1E-3</v>
      </c>
      <c r="O69" s="20">
        <v>4.0000000000000002E-4</v>
      </c>
      <c r="P69" s="20">
        <v>1.9E-3</v>
      </c>
      <c r="Q69" s="20">
        <v>3.6000000000000003E-3</v>
      </c>
      <c r="R69" s="20">
        <v>5.4000000000000003E-3</v>
      </c>
      <c r="S69" s="20">
        <v>7.1000000000000004E-3</v>
      </c>
      <c r="T69" s="20">
        <v>8.8000000000000005E-3</v>
      </c>
      <c r="U69" s="20">
        <v>1.0400000000000001E-2</v>
      </c>
      <c r="V69" s="20">
        <v>1.18E-2</v>
      </c>
      <c r="W69" s="20">
        <v>1.29E-2</v>
      </c>
      <c r="X69" s="20">
        <v>1.37E-2</v>
      </c>
      <c r="Y69" s="20">
        <v>1.4E-2</v>
      </c>
      <c r="Z69" s="20">
        <v>1.4E-2</v>
      </c>
      <c r="AA69" s="20">
        <v>1.35E-2</v>
      </c>
      <c r="AB69" s="20">
        <v>1.26E-2</v>
      </c>
      <c r="AC69" s="20">
        <v>1.1300000000000001E-2</v>
      </c>
      <c r="AD69" s="20">
        <v>9.7999999999999997E-3</v>
      </c>
      <c r="AE69" s="20">
        <v>8.2000000000000007E-3</v>
      </c>
      <c r="AF69" s="20">
        <v>6.6E-3</v>
      </c>
      <c r="AG69" s="20">
        <v>5.2000000000000006E-3</v>
      </c>
      <c r="AH69" s="20">
        <v>3.9000000000000003E-3</v>
      </c>
      <c r="AI69" s="20">
        <v>2.9000000000000002E-3</v>
      </c>
      <c r="AJ69" s="20">
        <v>2.2000000000000001E-3</v>
      </c>
      <c r="AK69" s="20">
        <v>1.8000000000000002E-3</v>
      </c>
      <c r="AL69" s="20">
        <v>1.6000000000000001E-3</v>
      </c>
      <c r="AM69" s="20">
        <v>1.6000000000000001E-3</v>
      </c>
      <c r="AN69" s="20">
        <v>1.7000000000000001E-3</v>
      </c>
      <c r="AO69" s="20">
        <v>1.7000000000000001E-3</v>
      </c>
      <c r="AP69" s="20">
        <v>1.7000000000000001E-3</v>
      </c>
      <c r="AQ69" s="20">
        <v>1.8000000000000002E-3</v>
      </c>
      <c r="AR69" s="20">
        <v>1.9E-3</v>
      </c>
      <c r="AS69" s="20">
        <v>2.2000000000000001E-3</v>
      </c>
      <c r="AT69" s="20">
        <v>2.8E-3</v>
      </c>
      <c r="AU69" s="20">
        <v>3.6000000000000003E-3</v>
      </c>
      <c r="AV69" s="20">
        <v>4.8000000000000004E-3</v>
      </c>
      <c r="AW69" s="20">
        <v>6.3E-3</v>
      </c>
      <c r="AX69" s="20">
        <v>8.0999999999999996E-3</v>
      </c>
      <c r="AY69" s="20">
        <v>1.0100000000000001E-2</v>
      </c>
      <c r="AZ69" s="20">
        <v>1.2100000000000001E-2</v>
      </c>
      <c r="BA69" s="20">
        <v>1.4E-2</v>
      </c>
      <c r="BB69" s="20">
        <v>1.5700000000000002E-2</v>
      </c>
      <c r="BC69" s="20">
        <v>1.6900000000000002E-2</v>
      </c>
      <c r="BD69" s="20">
        <v>1.7600000000000001E-2</v>
      </c>
      <c r="BE69" s="20">
        <v>1.78E-2</v>
      </c>
      <c r="BF69" s="20">
        <v>1.7400000000000002E-2</v>
      </c>
      <c r="BG69" s="20">
        <v>1.6500000000000001E-2</v>
      </c>
      <c r="BH69" s="20">
        <v>1.5300000000000001E-2</v>
      </c>
      <c r="BI69" s="20">
        <v>1.37E-2</v>
      </c>
      <c r="BJ69" s="20">
        <v>1.2E-2</v>
      </c>
      <c r="BK69" s="20">
        <v>1.0200000000000001E-2</v>
      </c>
      <c r="BL69" s="20">
        <v>1.03E-2</v>
      </c>
      <c r="BM69" s="20">
        <v>1.04E-2</v>
      </c>
      <c r="BN69" s="20">
        <v>1.0500000000000001E-2</v>
      </c>
      <c r="BO69" s="20">
        <v>1.0500000000000001E-2</v>
      </c>
      <c r="BP69" s="20">
        <v>1.0500000000000001E-2</v>
      </c>
      <c r="BQ69" s="20">
        <v>1.0500000000000001E-2</v>
      </c>
      <c r="BR69" s="20">
        <v>1.04E-2</v>
      </c>
      <c r="BS69" s="20">
        <v>1.04E-2</v>
      </c>
      <c r="BT69" s="20">
        <v>1.03E-2</v>
      </c>
      <c r="BU69" s="20">
        <v>1.03E-2</v>
      </c>
      <c r="BV69" s="20">
        <v>1.0200000000000001E-2</v>
      </c>
      <c r="BW69" s="20">
        <v>1.01E-2</v>
      </c>
      <c r="BX69" s="20">
        <v>9.9000000000000008E-3</v>
      </c>
      <c r="BY69" s="20">
        <v>9.7999999999999997E-3</v>
      </c>
      <c r="BZ69" s="20">
        <v>9.7000000000000003E-3</v>
      </c>
      <c r="CA69" s="20">
        <v>9.7000000000000003E-3</v>
      </c>
      <c r="CB69" s="20">
        <v>9.7000000000000003E-3</v>
      </c>
      <c r="CC69" s="20">
        <v>9.7000000000000003E-3</v>
      </c>
      <c r="CD69" s="20">
        <v>9.7999999999999997E-3</v>
      </c>
      <c r="CE69" s="20">
        <v>9.9000000000000008E-3</v>
      </c>
    </row>
    <row r="70" spans="1:83" x14ac:dyDescent="0.25">
      <c r="A70" s="19">
        <v>87</v>
      </c>
      <c r="B70" s="20">
        <v>1.1000000000000001E-3</v>
      </c>
      <c r="C70" s="20">
        <v>0</v>
      </c>
      <c r="D70" s="20">
        <v>-1E-3</v>
      </c>
      <c r="E70" s="20">
        <v>-2E-3</v>
      </c>
      <c r="F70" s="20">
        <v>-2.9000000000000002E-3</v>
      </c>
      <c r="G70" s="20">
        <v>-3.6000000000000003E-3</v>
      </c>
      <c r="H70" s="20">
        <v>-4.1000000000000003E-3</v>
      </c>
      <c r="I70" s="20">
        <v>-4.4000000000000003E-3</v>
      </c>
      <c r="J70" s="20">
        <v>-4.3E-3</v>
      </c>
      <c r="K70" s="20">
        <v>-4.0000000000000001E-3</v>
      </c>
      <c r="L70" s="20">
        <v>-3.3E-3</v>
      </c>
      <c r="M70" s="20">
        <v>-2.3E-3</v>
      </c>
      <c r="N70" s="20">
        <v>-1E-3</v>
      </c>
      <c r="O70" s="20">
        <v>5.0000000000000001E-4</v>
      </c>
      <c r="P70" s="20">
        <v>2.2000000000000001E-3</v>
      </c>
      <c r="Q70" s="20">
        <v>4.0000000000000001E-3</v>
      </c>
      <c r="R70" s="20">
        <v>5.8000000000000005E-3</v>
      </c>
      <c r="S70" s="20">
        <v>7.5000000000000006E-3</v>
      </c>
      <c r="T70" s="20">
        <v>9.1999999999999998E-3</v>
      </c>
      <c r="U70" s="20">
        <v>1.0700000000000001E-2</v>
      </c>
      <c r="V70" s="20">
        <v>1.2E-2</v>
      </c>
      <c r="W70" s="20">
        <v>1.3000000000000001E-2</v>
      </c>
      <c r="X70" s="20">
        <v>1.37E-2</v>
      </c>
      <c r="Y70" s="20">
        <v>1.4E-2</v>
      </c>
      <c r="Z70" s="20">
        <v>1.3900000000000001E-2</v>
      </c>
      <c r="AA70" s="20">
        <v>1.34E-2</v>
      </c>
      <c r="AB70" s="20">
        <v>1.2500000000000001E-2</v>
      </c>
      <c r="AC70" s="20">
        <v>1.1300000000000001E-2</v>
      </c>
      <c r="AD70" s="20">
        <v>9.9000000000000008E-3</v>
      </c>
      <c r="AE70" s="20">
        <v>8.3000000000000001E-3</v>
      </c>
      <c r="AF70" s="20">
        <v>6.7000000000000002E-3</v>
      </c>
      <c r="AG70" s="20">
        <v>5.2000000000000006E-3</v>
      </c>
      <c r="AH70" s="20">
        <v>3.8E-3</v>
      </c>
      <c r="AI70" s="20">
        <v>2.6000000000000003E-3</v>
      </c>
      <c r="AJ70" s="20">
        <v>1.8000000000000002E-3</v>
      </c>
      <c r="AK70" s="20">
        <v>1.1000000000000001E-3</v>
      </c>
      <c r="AL70" s="20">
        <v>8.0000000000000004E-4</v>
      </c>
      <c r="AM70" s="20">
        <v>5.0000000000000001E-4</v>
      </c>
      <c r="AN70" s="20">
        <v>4.0000000000000002E-4</v>
      </c>
      <c r="AO70" s="20">
        <v>3.0000000000000003E-4</v>
      </c>
      <c r="AP70" s="20">
        <v>3.0000000000000003E-4</v>
      </c>
      <c r="AQ70" s="20">
        <v>3.0000000000000003E-4</v>
      </c>
      <c r="AR70" s="20">
        <v>4.0000000000000002E-4</v>
      </c>
      <c r="AS70" s="20">
        <v>6.9999999999999999E-4</v>
      </c>
      <c r="AT70" s="20">
        <v>1.4E-3</v>
      </c>
      <c r="AU70" s="20">
        <v>2.3E-3</v>
      </c>
      <c r="AV70" s="20">
        <v>3.5000000000000001E-3</v>
      </c>
      <c r="AW70" s="20">
        <v>5.1000000000000004E-3</v>
      </c>
      <c r="AX70" s="20">
        <v>6.9000000000000008E-3</v>
      </c>
      <c r="AY70" s="20">
        <v>8.8000000000000005E-3</v>
      </c>
      <c r="AZ70" s="20">
        <v>1.09E-2</v>
      </c>
      <c r="BA70" s="20">
        <v>1.2800000000000001E-2</v>
      </c>
      <c r="BB70" s="20">
        <v>1.4400000000000001E-2</v>
      </c>
      <c r="BC70" s="20">
        <v>1.5700000000000002E-2</v>
      </c>
      <c r="BD70" s="20">
        <v>1.6500000000000001E-2</v>
      </c>
      <c r="BE70" s="20">
        <v>1.67E-2</v>
      </c>
      <c r="BF70" s="20">
        <v>1.6400000000000001E-2</v>
      </c>
      <c r="BG70" s="20">
        <v>1.5700000000000002E-2</v>
      </c>
      <c r="BH70" s="20">
        <v>1.46E-2</v>
      </c>
      <c r="BI70" s="20">
        <v>1.32E-2</v>
      </c>
      <c r="BJ70" s="20">
        <v>1.1600000000000001E-2</v>
      </c>
      <c r="BK70" s="20">
        <v>0.01</v>
      </c>
      <c r="BL70" s="20">
        <v>1.01E-2</v>
      </c>
      <c r="BM70" s="20">
        <v>1.01E-2</v>
      </c>
      <c r="BN70" s="20">
        <v>1.0200000000000001E-2</v>
      </c>
      <c r="BO70" s="20">
        <v>1.0200000000000001E-2</v>
      </c>
      <c r="BP70" s="20">
        <v>1.0200000000000001E-2</v>
      </c>
      <c r="BQ70" s="20">
        <v>1.0200000000000001E-2</v>
      </c>
      <c r="BR70" s="20">
        <v>1.0200000000000001E-2</v>
      </c>
      <c r="BS70" s="20">
        <v>1.01E-2</v>
      </c>
      <c r="BT70" s="20">
        <v>1.01E-2</v>
      </c>
      <c r="BU70" s="20">
        <v>0.01</v>
      </c>
      <c r="BV70" s="20">
        <v>0.01</v>
      </c>
      <c r="BW70" s="20">
        <v>9.9000000000000008E-3</v>
      </c>
      <c r="BX70" s="20">
        <v>9.7999999999999997E-3</v>
      </c>
      <c r="BY70" s="20">
        <v>9.7000000000000003E-3</v>
      </c>
      <c r="BZ70" s="20">
        <v>9.5999999999999992E-3</v>
      </c>
      <c r="CA70" s="20">
        <v>9.5999999999999992E-3</v>
      </c>
      <c r="CB70" s="20">
        <v>9.4999999999999998E-3</v>
      </c>
      <c r="CC70" s="20">
        <v>9.5999999999999992E-3</v>
      </c>
      <c r="CD70" s="20">
        <v>9.5999999999999992E-3</v>
      </c>
      <c r="CE70" s="20">
        <v>9.7000000000000003E-3</v>
      </c>
    </row>
    <row r="71" spans="1:83" x14ac:dyDescent="0.25">
      <c r="A71" s="19">
        <v>88</v>
      </c>
      <c r="B71" s="20">
        <v>-6.0000000000000006E-4</v>
      </c>
      <c r="C71" s="20">
        <v>-1.6000000000000001E-3</v>
      </c>
      <c r="D71" s="20">
        <v>-2.5000000000000001E-3</v>
      </c>
      <c r="E71" s="20">
        <v>-3.3E-3</v>
      </c>
      <c r="F71" s="20">
        <v>-4.1000000000000003E-3</v>
      </c>
      <c r="G71" s="20">
        <v>-4.5999999999999999E-3</v>
      </c>
      <c r="H71" s="20">
        <v>-5.0000000000000001E-3</v>
      </c>
      <c r="I71" s="20">
        <v>-5.1000000000000004E-3</v>
      </c>
      <c r="J71" s="20">
        <v>-4.8999999999999998E-3</v>
      </c>
      <c r="K71" s="20">
        <v>-4.4000000000000003E-3</v>
      </c>
      <c r="L71" s="20">
        <v>-3.6000000000000003E-3</v>
      </c>
      <c r="M71" s="20">
        <v>-2.4000000000000002E-3</v>
      </c>
      <c r="N71" s="20">
        <v>-1E-3</v>
      </c>
      <c r="O71" s="20">
        <v>6.0000000000000006E-4</v>
      </c>
      <c r="P71" s="20">
        <v>2.4000000000000002E-3</v>
      </c>
      <c r="Q71" s="20">
        <v>4.3E-3</v>
      </c>
      <c r="R71" s="20">
        <v>6.1000000000000004E-3</v>
      </c>
      <c r="S71" s="20">
        <v>7.9000000000000008E-3</v>
      </c>
      <c r="T71" s="20">
        <v>9.4999999999999998E-3</v>
      </c>
      <c r="U71" s="20">
        <v>1.1000000000000001E-2</v>
      </c>
      <c r="V71" s="20">
        <v>1.2200000000000001E-2</v>
      </c>
      <c r="W71" s="20">
        <v>1.3100000000000001E-2</v>
      </c>
      <c r="X71" s="20">
        <v>1.3800000000000002E-2</v>
      </c>
      <c r="Y71" s="20">
        <v>1.4E-2</v>
      </c>
      <c r="Z71" s="20">
        <v>1.3900000000000001E-2</v>
      </c>
      <c r="AA71" s="20">
        <v>1.3300000000000001E-2</v>
      </c>
      <c r="AB71" s="20">
        <v>1.2500000000000001E-2</v>
      </c>
      <c r="AC71" s="20">
        <v>1.1300000000000001E-2</v>
      </c>
      <c r="AD71" s="20">
        <v>9.9000000000000008E-3</v>
      </c>
      <c r="AE71" s="20">
        <v>8.4000000000000012E-3</v>
      </c>
      <c r="AF71" s="20">
        <v>6.8000000000000005E-3</v>
      </c>
      <c r="AG71" s="20">
        <v>5.2000000000000006E-3</v>
      </c>
      <c r="AH71" s="20">
        <v>3.7000000000000002E-3</v>
      </c>
      <c r="AI71" s="20">
        <v>2.4000000000000002E-3</v>
      </c>
      <c r="AJ71" s="20">
        <v>1.4E-3</v>
      </c>
      <c r="AK71" s="20">
        <v>5.0000000000000001E-4</v>
      </c>
      <c r="AL71" s="20">
        <v>0</v>
      </c>
      <c r="AM71" s="20">
        <v>-5.0000000000000001E-4</v>
      </c>
      <c r="AN71" s="20">
        <v>-8.0000000000000004E-4</v>
      </c>
      <c r="AO71" s="20">
        <v>-1E-3</v>
      </c>
      <c r="AP71" s="20">
        <v>-1.1000000000000001E-3</v>
      </c>
      <c r="AQ71" s="20">
        <v>-1.2000000000000001E-3</v>
      </c>
      <c r="AR71" s="20">
        <v>-1.1000000000000001E-3</v>
      </c>
      <c r="AS71" s="20">
        <v>-6.9999999999999999E-4</v>
      </c>
      <c r="AT71" s="20">
        <v>0</v>
      </c>
      <c r="AU71" s="20">
        <v>9.0000000000000008E-4</v>
      </c>
      <c r="AV71" s="20">
        <v>2.2000000000000001E-3</v>
      </c>
      <c r="AW71" s="20">
        <v>3.7000000000000002E-3</v>
      </c>
      <c r="AX71" s="20">
        <v>5.5000000000000005E-3</v>
      </c>
      <c r="AY71" s="20">
        <v>7.5000000000000006E-3</v>
      </c>
      <c r="AZ71" s="20">
        <v>9.4999999999999998E-3</v>
      </c>
      <c r="BA71" s="20">
        <v>1.14E-2</v>
      </c>
      <c r="BB71" s="20">
        <v>1.3100000000000001E-2</v>
      </c>
      <c r="BC71" s="20">
        <v>1.4400000000000001E-2</v>
      </c>
      <c r="BD71" s="20">
        <v>1.52E-2</v>
      </c>
      <c r="BE71" s="20">
        <v>1.5600000000000001E-2</v>
      </c>
      <c r="BF71" s="20">
        <v>1.54E-2</v>
      </c>
      <c r="BG71" s="20">
        <v>1.4800000000000001E-2</v>
      </c>
      <c r="BH71" s="20">
        <v>1.3900000000000001E-2</v>
      </c>
      <c r="BI71" s="20">
        <v>1.2700000000000001E-2</v>
      </c>
      <c r="BJ71" s="20">
        <v>1.1300000000000001E-2</v>
      </c>
      <c r="BK71" s="20">
        <v>9.9000000000000008E-3</v>
      </c>
      <c r="BL71" s="20">
        <v>9.9000000000000008E-3</v>
      </c>
      <c r="BM71" s="20">
        <v>9.9000000000000008E-3</v>
      </c>
      <c r="BN71" s="20">
        <v>9.9000000000000008E-3</v>
      </c>
      <c r="BO71" s="20">
        <v>0.01</v>
      </c>
      <c r="BP71" s="20">
        <v>0.01</v>
      </c>
      <c r="BQ71" s="20">
        <v>9.9000000000000008E-3</v>
      </c>
      <c r="BR71" s="20">
        <v>9.9000000000000008E-3</v>
      </c>
      <c r="BS71" s="20">
        <v>9.9000000000000008E-3</v>
      </c>
      <c r="BT71" s="20">
        <v>9.7999999999999997E-3</v>
      </c>
      <c r="BU71" s="20">
        <v>9.7999999999999997E-3</v>
      </c>
      <c r="BV71" s="20">
        <v>9.7999999999999997E-3</v>
      </c>
      <c r="BW71" s="20">
        <v>9.7000000000000003E-3</v>
      </c>
      <c r="BX71" s="20">
        <v>9.7000000000000003E-3</v>
      </c>
      <c r="BY71" s="20">
        <v>9.5999999999999992E-3</v>
      </c>
      <c r="BZ71" s="20">
        <v>9.4999999999999998E-3</v>
      </c>
      <c r="CA71" s="20">
        <v>9.4999999999999998E-3</v>
      </c>
      <c r="CB71" s="20">
        <v>9.4000000000000004E-3</v>
      </c>
      <c r="CC71" s="20">
        <v>9.4000000000000004E-3</v>
      </c>
      <c r="CD71" s="20">
        <v>9.4999999999999998E-3</v>
      </c>
      <c r="CE71" s="20">
        <v>9.5999999999999992E-3</v>
      </c>
    </row>
    <row r="72" spans="1:83" x14ac:dyDescent="0.25">
      <c r="A72" s="19">
        <v>89</v>
      </c>
      <c r="B72" s="20">
        <v>-2.6000000000000003E-3</v>
      </c>
      <c r="C72" s="20">
        <v>-3.3E-3</v>
      </c>
      <c r="D72" s="20">
        <v>-4.0000000000000001E-3</v>
      </c>
      <c r="E72" s="20">
        <v>-4.7000000000000002E-3</v>
      </c>
      <c r="F72" s="20">
        <v>-5.3E-3</v>
      </c>
      <c r="G72" s="20">
        <v>-5.7000000000000002E-3</v>
      </c>
      <c r="H72" s="20">
        <v>-5.8999999999999999E-3</v>
      </c>
      <c r="I72" s="20">
        <v>-5.8000000000000005E-3</v>
      </c>
      <c r="J72" s="20">
        <v>-5.4000000000000003E-3</v>
      </c>
      <c r="K72" s="20">
        <v>-4.8000000000000004E-3</v>
      </c>
      <c r="L72" s="20">
        <v>-3.8E-3</v>
      </c>
      <c r="M72" s="20">
        <v>-2.5000000000000001E-3</v>
      </c>
      <c r="N72" s="20">
        <v>-1E-3</v>
      </c>
      <c r="O72" s="20">
        <v>6.9999999999999999E-4</v>
      </c>
      <c r="P72" s="20">
        <v>2.6000000000000003E-3</v>
      </c>
      <c r="Q72" s="20">
        <v>4.5000000000000005E-3</v>
      </c>
      <c r="R72" s="20">
        <v>6.4000000000000003E-3</v>
      </c>
      <c r="S72" s="20">
        <v>8.2000000000000007E-3</v>
      </c>
      <c r="T72" s="20">
        <v>9.7999999999999997E-3</v>
      </c>
      <c r="U72" s="20">
        <v>1.12E-2</v>
      </c>
      <c r="V72" s="20">
        <v>1.2400000000000001E-2</v>
      </c>
      <c r="W72" s="20">
        <v>1.32E-2</v>
      </c>
      <c r="X72" s="20">
        <v>1.3800000000000002E-2</v>
      </c>
      <c r="Y72" s="20">
        <v>1.4E-2</v>
      </c>
      <c r="Z72" s="20">
        <v>1.3800000000000002E-2</v>
      </c>
      <c r="AA72" s="20">
        <v>1.3300000000000001E-2</v>
      </c>
      <c r="AB72" s="20">
        <v>1.2400000000000001E-2</v>
      </c>
      <c r="AC72" s="20">
        <v>1.1300000000000001E-2</v>
      </c>
      <c r="AD72" s="20">
        <v>9.9000000000000008E-3</v>
      </c>
      <c r="AE72" s="20">
        <v>8.4000000000000012E-3</v>
      </c>
      <c r="AF72" s="20">
        <v>6.8000000000000005E-3</v>
      </c>
      <c r="AG72" s="20">
        <v>5.2000000000000006E-3</v>
      </c>
      <c r="AH72" s="20">
        <v>3.6000000000000003E-3</v>
      </c>
      <c r="AI72" s="20">
        <v>2.2000000000000001E-3</v>
      </c>
      <c r="AJ72" s="20">
        <v>1E-3</v>
      </c>
      <c r="AK72" s="20">
        <v>0</v>
      </c>
      <c r="AL72" s="20">
        <v>-8.0000000000000004E-4</v>
      </c>
      <c r="AM72" s="20">
        <v>-1.4E-3</v>
      </c>
      <c r="AN72" s="20">
        <v>-1.9E-3</v>
      </c>
      <c r="AO72" s="20">
        <v>-2.2000000000000001E-3</v>
      </c>
      <c r="AP72" s="20">
        <v>-2.5000000000000001E-3</v>
      </c>
      <c r="AQ72" s="20">
        <v>-2.5000000000000001E-3</v>
      </c>
      <c r="AR72" s="20">
        <v>-2.4000000000000002E-3</v>
      </c>
      <c r="AS72" s="20">
        <v>-2.1000000000000003E-3</v>
      </c>
      <c r="AT72" s="20">
        <v>-1.4E-3</v>
      </c>
      <c r="AU72" s="20">
        <v>-5.0000000000000001E-4</v>
      </c>
      <c r="AV72" s="20">
        <v>8.0000000000000004E-4</v>
      </c>
      <c r="AW72" s="20">
        <v>2.3E-3</v>
      </c>
      <c r="AX72" s="20">
        <v>4.1000000000000003E-3</v>
      </c>
      <c r="AY72" s="20">
        <v>6.0000000000000001E-3</v>
      </c>
      <c r="AZ72" s="20">
        <v>8.0000000000000002E-3</v>
      </c>
      <c r="BA72" s="20">
        <v>9.9000000000000008E-3</v>
      </c>
      <c r="BB72" s="20">
        <v>1.1600000000000001E-2</v>
      </c>
      <c r="BC72" s="20">
        <v>1.29E-2</v>
      </c>
      <c r="BD72" s="20">
        <v>1.3800000000000002E-2</v>
      </c>
      <c r="BE72" s="20">
        <v>1.43E-2</v>
      </c>
      <c r="BF72" s="20">
        <v>1.43E-2</v>
      </c>
      <c r="BG72" s="20">
        <v>1.3900000000000001E-2</v>
      </c>
      <c r="BH72" s="20">
        <v>1.32E-2</v>
      </c>
      <c r="BI72" s="20">
        <v>1.2200000000000001E-2</v>
      </c>
      <c r="BJ72" s="20">
        <v>1.11E-2</v>
      </c>
      <c r="BK72" s="20">
        <v>9.7999999999999997E-3</v>
      </c>
      <c r="BL72" s="20">
        <v>9.7999999999999997E-3</v>
      </c>
      <c r="BM72" s="20">
        <v>9.7999999999999997E-3</v>
      </c>
      <c r="BN72" s="20">
        <v>9.7999999999999997E-3</v>
      </c>
      <c r="BO72" s="20">
        <v>9.7999999999999997E-3</v>
      </c>
      <c r="BP72" s="20">
        <v>9.7000000000000003E-3</v>
      </c>
      <c r="BQ72" s="20">
        <v>9.7000000000000003E-3</v>
      </c>
      <c r="BR72" s="20">
        <v>9.7000000000000003E-3</v>
      </c>
      <c r="BS72" s="20">
        <v>9.5999999999999992E-3</v>
      </c>
      <c r="BT72" s="20">
        <v>9.5999999999999992E-3</v>
      </c>
      <c r="BU72" s="20">
        <v>9.4999999999999998E-3</v>
      </c>
      <c r="BV72" s="20">
        <v>9.4999999999999998E-3</v>
      </c>
      <c r="BW72" s="20">
        <v>9.4999999999999998E-3</v>
      </c>
      <c r="BX72" s="20">
        <v>9.4999999999999998E-3</v>
      </c>
      <c r="BY72" s="20">
        <v>9.4999999999999998E-3</v>
      </c>
      <c r="BZ72" s="20">
        <v>9.4000000000000004E-3</v>
      </c>
      <c r="CA72" s="20">
        <v>9.2999999999999992E-3</v>
      </c>
      <c r="CB72" s="20">
        <v>9.2999999999999992E-3</v>
      </c>
      <c r="CC72" s="20">
        <v>9.2999999999999992E-3</v>
      </c>
      <c r="CD72" s="20">
        <v>9.2999999999999992E-3</v>
      </c>
      <c r="CE72" s="20">
        <v>9.4000000000000004E-3</v>
      </c>
    </row>
    <row r="73" spans="1:83" x14ac:dyDescent="0.25">
      <c r="A73" s="19">
        <v>90</v>
      </c>
      <c r="B73" s="20">
        <v>-4.8000000000000004E-3</v>
      </c>
      <c r="C73" s="20">
        <v>-5.3E-3</v>
      </c>
      <c r="D73" s="20">
        <v>-5.8000000000000005E-3</v>
      </c>
      <c r="E73" s="20">
        <v>-6.2000000000000006E-3</v>
      </c>
      <c r="F73" s="20">
        <v>-6.5000000000000006E-3</v>
      </c>
      <c r="G73" s="20">
        <v>-6.7000000000000002E-3</v>
      </c>
      <c r="H73" s="20">
        <v>-6.7000000000000002E-3</v>
      </c>
      <c r="I73" s="20">
        <v>-6.4000000000000003E-3</v>
      </c>
      <c r="J73" s="20">
        <v>-5.8999999999999999E-3</v>
      </c>
      <c r="K73" s="20">
        <v>-5.1000000000000004E-3</v>
      </c>
      <c r="L73" s="20">
        <v>-4.0000000000000001E-3</v>
      </c>
      <c r="M73" s="20">
        <v>-2.6000000000000003E-3</v>
      </c>
      <c r="N73" s="20">
        <v>-9.0000000000000008E-4</v>
      </c>
      <c r="O73" s="20">
        <v>9.0000000000000008E-4</v>
      </c>
      <c r="P73" s="20">
        <v>2.8E-3</v>
      </c>
      <c r="Q73" s="20">
        <v>4.7000000000000002E-3</v>
      </c>
      <c r="R73" s="20">
        <v>6.6E-3</v>
      </c>
      <c r="S73" s="20">
        <v>8.4000000000000012E-3</v>
      </c>
      <c r="T73" s="20">
        <v>0.01</v>
      </c>
      <c r="U73" s="20">
        <v>1.1300000000000001E-2</v>
      </c>
      <c r="V73" s="20">
        <v>1.2400000000000001E-2</v>
      </c>
      <c r="W73" s="20">
        <v>1.32E-2</v>
      </c>
      <c r="X73" s="20">
        <v>1.37E-2</v>
      </c>
      <c r="Y73" s="20">
        <v>1.3900000000000001E-2</v>
      </c>
      <c r="Z73" s="20">
        <v>1.37E-2</v>
      </c>
      <c r="AA73" s="20">
        <v>1.32E-2</v>
      </c>
      <c r="AB73" s="20">
        <v>1.23E-2</v>
      </c>
      <c r="AC73" s="20">
        <v>1.12E-2</v>
      </c>
      <c r="AD73" s="20">
        <v>9.9000000000000008E-3</v>
      </c>
      <c r="AE73" s="20">
        <v>8.4000000000000012E-3</v>
      </c>
      <c r="AF73" s="20">
        <v>6.8000000000000005E-3</v>
      </c>
      <c r="AG73" s="20">
        <v>5.1000000000000004E-3</v>
      </c>
      <c r="AH73" s="20">
        <v>3.5000000000000001E-3</v>
      </c>
      <c r="AI73" s="20">
        <v>2E-3</v>
      </c>
      <c r="AJ73" s="20">
        <v>6.9999999999999999E-4</v>
      </c>
      <c r="AK73" s="20">
        <v>-5.0000000000000001E-4</v>
      </c>
      <c r="AL73" s="20">
        <v>-1.5E-3</v>
      </c>
      <c r="AM73" s="20">
        <v>-2.3E-3</v>
      </c>
      <c r="AN73" s="20">
        <v>-2.9000000000000002E-3</v>
      </c>
      <c r="AO73" s="20">
        <v>-3.4000000000000002E-3</v>
      </c>
      <c r="AP73" s="20">
        <v>-3.7000000000000002E-3</v>
      </c>
      <c r="AQ73" s="20">
        <v>-3.8E-3</v>
      </c>
      <c r="AR73" s="20">
        <v>-3.7000000000000002E-3</v>
      </c>
      <c r="AS73" s="20">
        <v>-3.4000000000000002E-3</v>
      </c>
      <c r="AT73" s="20">
        <v>-2.8E-3</v>
      </c>
      <c r="AU73" s="20">
        <v>-1.8000000000000002E-3</v>
      </c>
      <c r="AV73" s="20">
        <v>-6.0000000000000006E-4</v>
      </c>
      <c r="AW73" s="20">
        <v>9.0000000000000008E-4</v>
      </c>
      <c r="AX73" s="20">
        <v>2.6000000000000003E-3</v>
      </c>
      <c r="AY73" s="20">
        <v>4.5000000000000005E-3</v>
      </c>
      <c r="AZ73" s="20">
        <v>6.4000000000000003E-3</v>
      </c>
      <c r="BA73" s="20">
        <v>8.3000000000000001E-3</v>
      </c>
      <c r="BB73" s="20">
        <v>0.01</v>
      </c>
      <c r="BC73" s="20">
        <v>1.14E-2</v>
      </c>
      <c r="BD73" s="20">
        <v>1.2400000000000001E-2</v>
      </c>
      <c r="BE73" s="20">
        <v>1.3000000000000001E-2</v>
      </c>
      <c r="BF73" s="20">
        <v>1.32E-2</v>
      </c>
      <c r="BG73" s="20">
        <v>1.3000000000000001E-2</v>
      </c>
      <c r="BH73" s="20">
        <v>1.2500000000000001E-2</v>
      </c>
      <c r="BI73" s="20">
        <v>1.18E-2</v>
      </c>
      <c r="BJ73" s="20">
        <v>1.09E-2</v>
      </c>
      <c r="BK73" s="20">
        <v>9.9000000000000008E-3</v>
      </c>
      <c r="BL73" s="20">
        <v>9.7999999999999997E-3</v>
      </c>
      <c r="BM73" s="20">
        <v>9.7000000000000003E-3</v>
      </c>
      <c r="BN73" s="20">
        <v>9.7000000000000003E-3</v>
      </c>
      <c r="BO73" s="20">
        <v>9.5999999999999992E-3</v>
      </c>
      <c r="BP73" s="20">
        <v>9.4999999999999998E-3</v>
      </c>
      <c r="BQ73" s="20">
        <v>9.4999999999999998E-3</v>
      </c>
      <c r="BR73" s="20">
        <v>9.4000000000000004E-3</v>
      </c>
      <c r="BS73" s="20">
        <v>9.4000000000000004E-3</v>
      </c>
      <c r="BT73" s="20">
        <v>9.2999999999999992E-3</v>
      </c>
      <c r="BU73" s="20">
        <v>9.2999999999999992E-3</v>
      </c>
      <c r="BV73" s="20">
        <v>9.2999999999999992E-3</v>
      </c>
      <c r="BW73" s="20">
        <v>9.1999999999999998E-3</v>
      </c>
      <c r="BX73" s="20">
        <v>9.1999999999999998E-3</v>
      </c>
      <c r="BY73" s="20">
        <v>9.1999999999999998E-3</v>
      </c>
      <c r="BZ73" s="20">
        <v>9.2999999999999992E-3</v>
      </c>
      <c r="CA73" s="20">
        <v>9.1999999999999998E-3</v>
      </c>
      <c r="CB73" s="20">
        <v>9.1999999999999998E-3</v>
      </c>
      <c r="CC73" s="20">
        <v>9.1999999999999998E-3</v>
      </c>
      <c r="CD73" s="20">
        <v>9.1999999999999998E-3</v>
      </c>
      <c r="CE73" s="20">
        <v>9.2999999999999992E-3</v>
      </c>
    </row>
    <row r="74" spans="1:83" x14ac:dyDescent="0.25">
      <c r="A74" s="19">
        <v>91</v>
      </c>
      <c r="B74" s="20">
        <v>-7.2000000000000007E-3</v>
      </c>
      <c r="C74" s="20">
        <v>-7.4000000000000003E-3</v>
      </c>
      <c r="D74" s="20">
        <v>-7.6E-3</v>
      </c>
      <c r="E74" s="20">
        <v>-7.8000000000000005E-3</v>
      </c>
      <c r="F74" s="20">
        <v>-7.8000000000000005E-3</v>
      </c>
      <c r="G74" s="20">
        <v>-7.8000000000000005E-3</v>
      </c>
      <c r="H74" s="20">
        <v>-7.5000000000000006E-3</v>
      </c>
      <c r="I74" s="20">
        <v>-7.0000000000000001E-3</v>
      </c>
      <c r="J74" s="20">
        <v>-6.3E-3</v>
      </c>
      <c r="K74" s="20">
        <v>-5.3E-3</v>
      </c>
      <c r="L74" s="20">
        <v>-4.1000000000000003E-3</v>
      </c>
      <c r="M74" s="20">
        <v>-2.6000000000000003E-3</v>
      </c>
      <c r="N74" s="20">
        <v>-9.0000000000000008E-4</v>
      </c>
      <c r="O74" s="20">
        <v>1E-3</v>
      </c>
      <c r="P74" s="20">
        <v>2.9000000000000002E-3</v>
      </c>
      <c r="Q74" s="20">
        <v>4.8999999999999998E-3</v>
      </c>
      <c r="R74" s="20">
        <v>6.8000000000000005E-3</v>
      </c>
      <c r="S74" s="20">
        <v>8.5000000000000006E-3</v>
      </c>
      <c r="T74" s="20">
        <v>1.0100000000000001E-2</v>
      </c>
      <c r="U74" s="20">
        <v>1.14E-2</v>
      </c>
      <c r="V74" s="20">
        <v>1.2500000000000001E-2</v>
      </c>
      <c r="W74" s="20">
        <v>1.32E-2</v>
      </c>
      <c r="X74" s="20">
        <v>1.37E-2</v>
      </c>
      <c r="Y74" s="20">
        <v>1.3800000000000002E-2</v>
      </c>
      <c r="Z74" s="20">
        <v>1.3600000000000001E-2</v>
      </c>
      <c r="AA74" s="20">
        <v>1.3000000000000001E-2</v>
      </c>
      <c r="AB74" s="20">
        <v>1.2200000000000001E-2</v>
      </c>
      <c r="AC74" s="20">
        <v>1.11E-2</v>
      </c>
      <c r="AD74" s="20">
        <v>9.7999999999999997E-3</v>
      </c>
      <c r="AE74" s="20">
        <v>8.4000000000000012E-3</v>
      </c>
      <c r="AF74" s="20">
        <v>6.8000000000000005E-3</v>
      </c>
      <c r="AG74" s="20">
        <v>5.1000000000000004E-3</v>
      </c>
      <c r="AH74" s="20">
        <v>3.4000000000000002E-3</v>
      </c>
      <c r="AI74" s="20">
        <v>1.8000000000000002E-3</v>
      </c>
      <c r="AJ74" s="20">
        <v>4.0000000000000002E-4</v>
      </c>
      <c r="AK74" s="20">
        <v>-9.0000000000000008E-4</v>
      </c>
      <c r="AL74" s="20">
        <v>-2.1000000000000003E-3</v>
      </c>
      <c r="AM74" s="20">
        <v>-3.0000000000000001E-3</v>
      </c>
      <c r="AN74" s="20">
        <v>-3.8E-3</v>
      </c>
      <c r="AO74" s="20">
        <v>-4.4000000000000003E-3</v>
      </c>
      <c r="AP74" s="20">
        <v>-4.8000000000000004E-3</v>
      </c>
      <c r="AQ74" s="20">
        <v>-5.0000000000000001E-3</v>
      </c>
      <c r="AR74" s="20">
        <v>-5.0000000000000001E-3</v>
      </c>
      <c r="AS74" s="20">
        <v>-4.7000000000000002E-3</v>
      </c>
      <c r="AT74" s="20">
        <v>-4.1000000000000003E-3</v>
      </c>
      <c r="AU74" s="20">
        <v>-3.2000000000000002E-3</v>
      </c>
      <c r="AV74" s="20">
        <v>-2E-3</v>
      </c>
      <c r="AW74" s="20">
        <v>-5.0000000000000001E-4</v>
      </c>
      <c r="AX74" s="20">
        <v>1.1000000000000001E-3</v>
      </c>
      <c r="AY74" s="20">
        <v>2.9000000000000002E-3</v>
      </c>
      <c r="AZ74" s="20">
        <v>4.8000000000000004E-3</v>
      </c>
      <c r="BA74" s="20">
        <v>6.6E-3</v>
      </c>
      <c r="BB74" s="20">
        <v>8.3000000000000001E-3</v>
      </c>
      <c r="BC74" s="20">
        <v>9.7000000000000003E-3</v>
      </c>
      <c r="BD74" s="20">
        <v>1.0800000000000001E-2</v>
      </c>
      <c r="BE74" s="20">
        <v>1.1600000000000001E-2</v>
      </c>
      <c r="BF74" s="20">
        <v>1.2E-2</v>
      </c>
      <c r="BG74" s="20">
        <v>1.2E-2</v>
      </c>
      <c r="BH74" s="20">
        <v>1.18E-2</v>
      </c>
      <c r="BI74" s="20">
        <v>1.1300000000000001E-2</v>
      </c>
      <c r="BJ74" s="20">
        <v>1.0700000000000001E-2</v>
      </c>
      <c r="BK74" s="20">
        <v>1.0100000000000001E-2</v>
      </c>
      <c r="BL74" s="20">
        <v>9.9000000000000008E-3</v>
      </c>
      <c r="BM74" s="20">
        <v>9.7999999999999997E-3</v>
      </c>
      <c r="BN74" s="20">
        <v>9.5999999999999992E-3</v>
      </c>
      <c r="BO74" s="20">
        <v>9.4999999999999998E-3</v>
      </c>
      <c r="BP74" s="20">
        <v>9.4000000000000004E-3</v>
      </c>
      <c r="BQ74" s="20">
        <v>9.2999999999999992E-3</v>
      </c>
      <c r="BR74" s="20">
        <v>9.1999999999999998E-3</v>
      </c>
      <c r="BS74" s="20">
        <v>9.1000000000000004E-3</v>
      </c>
      <c r="BT74" s="20">
        <v>9.1000000000000004E-3</v>
      </c>
      <c r="BU74" s="20">
        <v>8.9999999999999993E-3</v>
      </c>
      <c r="BV74" s="20">
        <v>8.9999999999999993E-3</v>
      </c>
      <c r="BW74" s="20">
        <v>8.9999999999999993E-3</v>
      </c>
      <c r="BX74" s="20">
        <v>8.9999999999999993E-3</v>
      </c>
      <c r="BY74" s="20">
        <v>8.9999999999999993E-3</v>
      </c>
      <c r="BZ74" s="20">
        <v>8.9999999999999993E-3</v>
      </c>
      <c r="CA74" s="20">
        <v>9.1000000000000004E-3</v>
      </c>
      <c r="CB74" s="20">
        <v>8.9999999999999993E-3</v>
      </c>
      <c r="CC74" s="20">
        <v>8.9999999999999993E-3</v>
      </c>
      <c r="CD74" s="20">
        <v>8.9999999999999993E-3</v>
      </c>
      <c r="CE74" s="20">
        <v>9.1000000000000004E-3</v>
      </c>
    </row>
    <row r="75" spans="1:83" x14ac:dyDescent="0.25">
      <c r="A75" s="19">
        <v>92</v>
      </c>
      <c r="B75" s="20">
        <v>-9.7999999999999997E-3</v>
      </c>
      <c r="C75" s="20">
        <v>-9.7000000000000003E-3</v>
      </c>
      <c r="D75" s="20">
        <v>-9.6000000000000009E-3</v>
      </c>
      <c r="E75" s="20">
        <v>-9.4000000000000004E-3</v>
      </c>
      <c r="F75" s="20">
        <v>-9.1999999999999998E-3</v>
      </c>
      <c r="G75" s="20">
        <v>-8.8000000000000005E-3</v>
      </c>
      <c r="H75" s="20">
        <v>-8.3000000000000001E-3</v>
      </c>
      <c r="I75" s="20">
        <v>-7.6E-3</v>
      </c>
      <c r="J75" s="20">
        <v>-6.7000000000000002E-3</v>
      </c>
      <c r="K75" s="20">
        <v>-5.5000000000000005E-3</v>
      </c>
      <c r="L75" s="20">
        <v>-4.1000000000000003E-3</v>
      </c>
      <c r="M75" s="20">
        <v>-2.5000000000000001E-3</v>
      </c>
      <c r="N75" s="20">
        <v>-6.9999999999999999E-4</v>
      </c>
      <c r="O75" s="20">
        <v>1.2000000000000001E-3</v>
      </c>
      <c r="P75" s="20">
        <v>3.1000000000000003E-3</v>
      </c>
      <c r="Q75" s="20">
        <v>5.0000000000000001E-3</v>
      </c>
      <c r="R75" s="20">
        <v>6.9000000000000008E-3</v>
      </c>
      <c r="S75" s="20">
        <v>8.6E-3</v>
      </c>
      <c r="T75" s="20">
        <v>1.0100000000000001E-2</v>
      </c>
      <c r="U75" s="20">
        <v>1.14E-2</v>
      </c>
      <c r="V75" s="20">
        <v>1.2400000000000001E-2</v>
      </c>
      <c r="W75" s="20">
        <v>1.3100000000000001E-2</v>
      </c>
      <c r="X75" s="20">
        <v>1.35E-2</v>
      </c>
      <c r="Y75" s="20">
        <v>1.3600000000000001E-2</v>
      </c>
      <c r="Z75" s="20">
        <v>1.34E-2</v>
      </c>
      <c r="AA75" s="20">
        <v>1.29E-2</v>
      </c>
      <c r="AB75" s="20">
        <v>1.2100000000000001E-2</v>
      </c>
      <c r="AC75" s="20">
        <v>1.1000000000000001E-2</v>
      </c>
      <c r="AD75" s="20">
        <v>9.7999999999999997E-3</v>
      </c>
      <c r="AE75" s="20">
        <v>8.3000000000000001E-3</v>
      </c>
      <c r="AF75" s="20">
        <v>6.7000000000000002E-3</v>
      </c>
      <c r="AG75" s="20">
        <v>5.0000000000000001E-3</v>
      </c>
      <c r="AH75" s="20">
        <v>3.3E-3</v>
      </c>
      <c r="AI75" s="20">
        <v>1.7000000000000001E-3</v>
      </c>
      <c r="AJ75" s="20">
        <v>1E-4</v>
      </c>
      <c r="AK75" s="20">
        <v>-1.3000000000000002E-3</v>
      </c>
      <c r="AL75" s="20">
        <v>-2.6000000000000003E-3</v>
      </c>
      <c r="AM75" s="20">
        <v>-3.7000000000000002E-3</v>
      </c>
      <c r="AN75" s="20">
        <v>-4.5999999999999999E-3</v>
      </c>
      <c r="AO75" s="20">
        <v>-5.3E-3</v>
      </c>
      <c r="AP75" s="20">
        <v>-5.8000000000000005E-3</v>
      </c>
      <c r="AQ75" s="20">
        <v>-6.1000000000000004E-3</v>
      </c>
      <c r="AR75" s="20">
        <v>-6.1000000000000004E-3</v>
      </c>
      <c r="AS75" s="20">
        <v>-5.8999999999999999E-3</v>
      </c>
      <c r="AT75" s="20">
        <v>-5.3E-3</v>
      </c>
      <c r="AU75" s="20">
        <v>-4.5000000000000005E-3</v>
      </c>
      <c r="AV75" s="20">
        <v>-3.4000000000000002E-3</v>
      </c>
      <c r="AW75" s="20">
        <v>-2E-3</v>
      </c>
      <c r="AX75" s="20">
        <v>-5.0000000000000001E-4</v>
      </c>
      <c r="AY75" s="20">
        <v>1.2000000000000001E-3</v>
      </c>
      <c r="AZ75" s="20">
        <v>3.0000000000000001E-3</v>
      </c>
      <c r="BA75" s="20">
        <v>4.8000000000000004E-3</v>
      </c>
      <c r="BB75" s="20">
        <v>6.5000000000000006E-3</v>
      </c>
      <c r="BC75" s="20">
        <v>7.9000000000000008E-3</v>
      </c>
      <c r="BD75" s="20">
        <v>9.1999999999999998E-3</v>
      </c>
      <c r="BE75" s="20">
        <v>1.0100000000000001E-2</v>
      </c>
      <c r="BF75" s="20">
        <v>1.0700000000000001E-2</v>
      </c>
      <c r="BG75" s="20">
        <v>1.1000000000000001E-2</v>
      </c>
      <c r="BH75" s="20">
        <v>1.11E-2</v>
      </c>
      <c r="BI75" s="20">
        <v>1.09E-2</v>
      </c>
      <c r="BJ75" s="20">
        <v>1.0700000000000001E-2</v>
      </c>
      <c r="BK75" s="20">
        <v>1.03E-2</v>
      </c>
      <c r="BL75" s="20">
        <v>1.0200000000000001E-2</v>
      </c>
      <c r="BM75" s="20">
        <v>9.9000000000000008E-3</v>
      </c>
      <c r="BN75" s="20">
        <v>9.7000000000000003E-3</v>
      </c>
      <c r="BO75" s="20">
        <v>9.4999999999999998E-3</v>
      </c>
      <c r="BP75" s="20">
        <v>9.2999999999999992E-3</v>
      </c>
      <c r="BQ75" s="20">
        <v>9.1000000000000004E-3</v>
      </c>
      <c r="BR75" s="20">
        <v>8.9999999999999993E-3</v>
      </c>
      <c r="BS75" s="20">
        <v>8.8999999999999999E-3</v>
      </c>
      <c r="BT75" s="20">
        <v>8.8000000000000005E-3</v>
      </c>
      <c r="BU75" s="20">
        <v>8.6999999999999994E-3</v>
      </c>
      <c r="BV75" s="20">
        <v>8.6999999999999994E-3</v>
      </c>
      <c r="BW75" s="20">
        <v>8.6999999999999994E-3</v>
      </c>
      <c r="BX75" s="20">
        <v>8.6999999999999994E-3</v>
      </c>
      <c r="BY75" s="20">
        <v>8.6999999999999994E-3</v>
      </c>
      <c r="BZ75" s="20">
        <v>8.6999999999999994E-3</v>
      </c>
      <c r="CA75" s="20">
        <v>8.8000000000000005E-3</v>
      </c>
      <c r="CB75" s="20">
        <v>8.8999999999999999E-3</v>
      </c>
      <c r="CC75" s="20">
        <v>8.8999999999999999E-3</v>
      </c>
      <c r="CD75" s="20">
        <v>8.8999999999999999E-3</v>
      </c>
      <c r="CE75" s="20">
        <v>8.9999999999999993E-3</v>
      </c>
    </row>
    <row r="76" spans="1:83" x14ac:dyDescent="0.25">
      <c r="A76" s="19">
        <v>93</v>
      </c>
      <c r="B76" s="20">
        <v>-1.2700000000000001E-2</v>
      </c>
      <c r="C76" s="20">
        <v>-1.2200000000000001E-2</v>
      </c>
      <c r="D76" s="20">
        <v>-1.17E-2</v>
      </c>
      <c r="E76" s="20">
        <v>-1.12E-2</v>
      </c>
      <c r="F76" s="20">
        <v>-1.06E-2</v>
      </c>
      <c r="G76" s="20">
        <v>-9.9000000000000008E-3</v>
      </c>
      <c r="H76" s="20">
        <v>-9.1000000000000004E-3</v>
      </c>
      <c r="I76" s="20">
        <v>-8.0999999999999996E-3</v>
      </c>
      <c r="J76" s="20">
        <v>-6.9000000000000008E-3</v>
      </c>
      <c r="K76" s="20">
        <v>-5.5999999999999999E-3</v>
      </c>
      <c r="L76" s="20">
        <v>-4.1000000000000003E-3</v>
      </c>
      <c r="M76" s="20">
        <v>-2.4000000000000002E-3</v>
      </c>
      <c r="N76" s="20">
        <v>-6.0000000000000006E-4</v>
      </c>
      <c r="O76" s="20">
        <v>1.3000000000000002E-3</v>
      </c>
      <c r="P76" s="20">
        <v>3.3E-3</v>
      </c>
      <c r="Q76" s="20">
        <v>5.2000000000000006E-3</v>
      </c>
      <c r="R76" s="20">
        <v>7.0000000000000001E-3</v>
      </c>
      <c r="S76" s="20">
        <v>8.6E-3</v>
      </c>
      <c r="T76" s="20">
        <v>1.0100000000000001E-2</v>
      </c>
      <c r="U76" s="20">
        <v>1.14E-2</v>
      </c>
      <c r="V76" s="20">
        <v>1.23E-2</v>
      </c>
      <c r="W76" s="20">
        <v>1.3000000000000001E-2</v>
      </c>
      <c r="X76" s="20">
        <v>1.34E-2</v>
      </c>
      <c r="Y76" s="20">
        <v>1.35E-2</v>
      </c>
      <c r="Z76" s="20">
        <v>1.32E-2</v>
      </c>
      <c r="AA76" s="20">
        <v>1.2700000000000001E-2</v>
      </c>
      <c r="AB76" s="20">
        <v>1.1900000000000001E-2</v>
      </c>
      <c r="AC76" s="20">
        <v>1.09E-2</v>
      </c>
      <c r="AD76" s="20">
        <v>9.7000000000000003E-3</v>
      </c>
      <c r="AE76" s="20">
        <v>8.2000000000000007E-3</v>
      </c>
      <c r="AF76" s="20">
        <v>6.6E-3</v>
      </c>
      <c r="AG76" s="20">
        <v>4.8999999999999998E-3</v>
      </c>
      <c r="AH76" s="20">
        <v>3.2000000000000002E-3</v>
      </c>
      <c r="AI76" s="20">
        <v>1.5E-3</v>
      </c>
      <c r="AJ76" s="20">
        <v>-2.0000000000000001E-4</v>
      </c>
      <c r="AK76" s="20">
        <v>-1.7000000000000001E-3</v>
      </c>
      <c r="AL76" s="20">
        <v>-3.1000000000000003E-3</v>
      </c>
      <c r="AM76" s="20">
        <v>-4.3E-3</v>
      </c>
      <c r="AN76" s="20">
        <v>-5.3E-3</v>
      </c>
      <c r="AO76" s="20">
        <v>-6.1000000000000004E-3</v>
      </c>
      <c r="AP76" s="20">
        <v>-6.7000000000000002E-3</v>
      </c>
      <c r="AQ76" s="20">
        <v>-7.1000000000000004E-3</v>
      </c>
      <c r="AR76" s="20">
        <v>-7.2000000000000007E-3</v>
      </c>
      <c r="AS76" s="20">
        <v>-7.0000000000000001E-3</v>
      </c>
      <c r="AT76" s="20">
        <v>-6.6E-3</v>
      </c>
      <c r="AU76" s="20">
        <v>-5.8000000000000005E-3</v>
      </c>
      <c r="AV76" s="20">
        <v>-4.8000000000000004E-3</v>
      </c>
      <c r="AW76" s="20">
        <v>-3.6000000000000003E-3</v>
      </c>
      <c r="AX76" s="20">
        <v>-2.1000000000000003E-3</v>
      </c>
      <c r="AY76" s="20">
        <v>-5.0000000000000001E-4</v>
      </c>
      <c r="AZ76" s="20">
        <v>1.2000000000000001E-3</v>
      </c>
      <c r="BA76" s="20">
        <v>2.9000000000000002E-3</v>
      </c>
      <c r="BB76" s="20">
        <v>4.5999999999999999E-3</v>
      </c>
      <c r="BC76" s="20">
        <v>6.1000000000000004E-3</v>
      </c>
      <c r="BD76" s="20">
        <v>7.4000000000000003E-3</v>
      </c>
      <c r="BE76" s="20">
        <v>8.5000000000000006E-3</v>
      </c>
      <c r="BF76" s="20">
        <v>9.4000000000000004E-3</v>
      </c>
      <c r="BG76" s="20">
        <v>0.01</v>
      </c>
      <c r="BH76" s="20">
        <v>1.0400000000000001E-2</v>
      </c>
      <c r="BI76" s="20">
        <v>1.06E-2</v>
      </c>
      <c r="BJ76" s="20">
        <v>1.0700000000000001E-2</v>
      </c>
      <c r="BK76" s="20">
        <v>1.0700000000000001E-2</v>
      </c>
      <c r="BL76" s="20">
        <v>1.0500000000000001E-2</v>
      </c>
      <c r="BM76" s="20">
        <v>1.0200000000000001E-2</v>
      </c>
      <c r="BN76" s="20">
        <v>9.9000000000000008E-3</v>
      </c>
      <c r="BO76" s="20">
        <v>9.5999999999999992E-3</v>
      </c>
      <c r="BP76" s="20">
        <v>9.2999999999999992E-3</v>
      </c>
      <c r="BQ76" s="20">
        <v>8.9999999999999993E-3</v>
      </c>
      <c r="BR76" s="20">
        <v>8.8000000000000005E-3</v>
      </c>
      <c r="BS76" s="20">
        <v>8.6E-3</v>
      </c>
      <c r="BT76" s="20">
        <v>8.5000000000000006E-3</v>
      </c>
      <c r="BU76" s="20">
        <v>8.5000000000000006E-3</v>
      </c>
      <c r="BV76" s="20">
        <v>8.3999999999999995E-3</v>
      </c>
      <c r="BW76" s="20">
        <v>8.3999999999999995E-3</v>
      </c>
      <c r="BX76" s="20">
        <v>8.3999999999999995E-3</v>
      </c>
      <c r="BY76" s="20">
        <v>8.3999999999999995E-3</v>
      </c>
      <c r="BZ76" s="20">
        <v>8.5000000000000006E-3</v>
      </c>
      <c r="CA76" s="20">
        <v>8.5000000000000006E-3</v>
      </c>
      <c r="CB76" s="20">
        <v>8.6E-3</v>
      </c>
      <c r="CC76" s="20">
        <v>8.6999999999999994E-3</v>
      </c>
      <c r="CD76" s="20">
        <v>8.6999999999999994E-3</v>
      </c>
      <c r="CE76" s="20">
        <v>8.8000000000000005E-3</v>
      </c>
    </row>
    <row r="77" spans="1:83" x14ac:dyDescent="0.25">
      <c r="A77" s="19">
        <v>94</v>
      </c>
      <c r="B77" s="20">
        <v>-1.5800000000000002E-2</v>
      </c>
      <c r="C77" s="20">
        <v>-1.49E-2</v>
      </c>
      <c r="D77" s="20">
        <v>-1.3900000000000001E-2</v>
      </c>
      <c r="E77" s="20">
        <v>-1.3000000000000001E-2</v>
      </c>
      <c r="F77" s="20">
        <v>-1.2E-2</v>
      </c>
      <c r="G77" s="20">
        <v>-1.09E-2</v>
      </c>
      <c r="H77" s="20">
        <v>-9.7999999999999997E-3</v>
      </c>
      <c r="I77" s="20">
        <v>-8.5000000000000006E-3</v>
      </c>
      <c r="J77" s="20">
        <v>-7.1000000000000004E-3</v>
      </c>
      <c r="K77" s="20">
        <v>-5.5999999999999999E-3</v>
      </c>
      <c r="L77" s="20">
        <v>-4.0000000000000001E-3</v>
      </c>
      <c r="M77" s="20">
        <v>-2.2000000000000001E-3</v>
      </c>
      <c r="N77" s="20">
        <v>-4.0000000000000002E-4</v>
      </c>
      <c r="O77" s="20">
        <v>1.5E-3</v>
      </c>
      <c r="P77" s="20">
        <v>3.4000000000000002E-3</v>
      </c>
      <c r="Q77" s="20">
        <v>5.3E-3</v>
      </c>
      <c r="R77" s="20">
        <v>7.0000000000000001E-3</v>
      </c>
      <c r="S77" s="20">
        <v>8.6E-3</v>
      </c>
      <c r="T77" s="20">
        <v>0.01</v>
      </c>
      <c r="U77" s="20">
        <v>1.12E-2</v>
      </c>
      <c r="V77" s="20">
        <v>1.2100000000000001E-2</v>
      </c>
      <c r="W77" s="20">
        <v>1.2800000000000001E-2</v>
      </c>
      <c r="X77" s="20">
        <v>1.32E-2</v>
      </c>
      <c r="Y77" s="20">
        <v>1.32E-2</v>
      </c>
      <c r="Z77" s="20">
        <v>1.3000000000000001E-2</v>
      </c>
      <c r="AA77" s="20">
        <v>1.2500000000000001E-2</v>
      </c>
      <c r="AB77" s="20">
        <v>1.18E-2</v>
      </c>
      <c r="AC77" s="20">
        <v>1.0800000000000001E-2</v>
      </c>
      <c r="AD77" s="20">
        <v>9.4999999999999998E-3</v>
      </c>
      <c r="AE77" s="20">
        <v>8.0999999999999996E-3</v>
      </c>
      <c r="AF77" s="20">
        <v>6.5000000000000006E-3</v>
      </c>
      <c r="AG77" s="20">
        <v>4.8000000000000004E-3</v>
      </c>
      <c r="AH77" s="20">
        <v>3.1000000000000003E-3</v>
      </c>
      <c r="AI77" s="20">
        <v>1.3000000000000002E-3</v>
      </c>
      <c r="AJ77" s="20">
        <v>-4.0000000000000002E-4</v>
      </c>
      <c r="AK77" s="20">
        <v>-2E-3</v>
      </c>
      <c r="AL77" s="20">
        <v>-3.5000000000000001E-3</v>
      </c>
      <c r="AM77" s="20">
        <v>-4.8000000000000004E-3</v>
      </c>
      <c r="AN77" s="20">
        <v>-5.8999999999999999E-3</v>
      </c>
      <c r="AO77" s="20">
        <v>-6.8000000000000005E-3</v>
      </c>
      <c r="AP77" s="20">
        <v>-7.5000000000000006E-3</v>
      </c>
      <c r="AQ77" s="20">
        <v>-8.0000000000000002E-3</v>
      </c>
      <c r="AR77" s="20">
        <v>-8.2000000000000007E-3</v>
      </c>
      <c r="AS77" s="20">
        <v>-8.0999999999999996E-3</v>
      </c>
      <c r="AT77" s="20">
        <v>-7.8000000000000005E-3</v>
      </c>
      <c r="AU77" s="20">
        <v>-7.1000000000000004E-3</v>
      </c>
      <c r="AV77" s="20">
        <v>-6.3E-3</v>
      </c>
      <c r="AW77" s="20">
        <v>-5.1000000000000004E-3</v>
      </c>
      <c r="AX77" s="20">
        <v>-3.8E-3</v>
      </c>
      <c r="AY77" s="20">
        <v>-2.3E-3</v>
      </c>
      <c r="AZ77" s="20">
        <v>-6.9999999999999999E-4</v>
      </c>
      <c r="BA77" s="20">
        <v>9.0000000000000008E-4</v>
      </c>
      <c r="BB77" s="20">
        <v>2.6000000000000003E-3</v>
      </c>
      <c r="BC77" s="20">
        <v>4.1000000000000003E-3</v>
      </c>
      <c r="BD77" s="20">
        <v>5.5999999999999999E-3</v>
      </c>
      <c r="BE77" s="20">
        <v>6.9000000000000008E-3</v>
      </c>
      <c r="BF77" s="20">
        <v>8.0000000000000002E-3</v>
      </c>
      <c r="BG77" s="20">
        <v>8.8999999999999999E-3</v>
      </c>
      <c r="BH77" s="20">
        <v>9.6000000000000009E-3</v>
      </c>
      <c r="BI77" s="20">
        <v>1.0200000000000001E-2</v>
      </c>
      <c r="BJ77" s="20">
        <v>1.0800000000000001E-2</v>
      </c>
      <c r="BK77" s="20">
        <v>1.12E-2</v>
      </c>
      <c r="BL77" s="20">
        <v>1.09E-2</v>
      </c>
      <c r="BM77" s="20">
        <v>1.0500000000000001E-2</v>
      </c>
      <c r="BN77" s="20">
        <v>1.01E-2</v>
      </c>
      <c r="BO77" s="20">
        <v>9.7000000000000003E-3</v>
      </c>
      <c r="BP77" s="20">
        <v>9.2999999999999992E-3</v>
      </c>
      <c r="BQ77" s="20">
        <v>8.9999999999999993E-3</v>
      </c>
      <c r="BR77" s="20">
        <v>8.6999999999999994E-3</v>
      </c>
      <c r="BS77" s="20">
        <v>8.3999999999999995E-3</v>
      </c>
      <c r="BT77" s="20">
        <v>8.3000000000000001E-3</v>
      </c>
      <c r="BU77" s="20">
        <v>8.2000000000000007E-3</v>
      </c>
      <c r="BV77" s="20">
        <v>8.2000000000000007E-3</v>
      </c>
      <c r="BW77" s="20">
        <v>8.0999999999999996E-3</v>
      </c>
      <c r="BX77" s="20">
        <v>8.0999999999999996E-3</v>
      </c>
      <c r="BY77" s="20">
        <v>8.0999999999999996E-3</v>
      </c>
      <c r="BZ77" s="20">
        <v>8.2000000000000007E-3</v>
      </c>
      <c r="CA77" s="20">
        <v>8.2000000000000007E-3</v>
      </c>
      <c r="CB77" s="20">
        <v>8.3000000000000001E-3</v>
      </c>
      <c r="CC77" s="20">
        <v>8.3999999999999995E-3</v>
      </c>
      <c r="CD77" s="20">
        <v>8.6E-3</v>
      </c>
      <c r="CE77" s="20">
        <v>8.6999999999999994E-3</v>
      </c>
    </row>
    <row r="78" spans="1:83" x14ac:dyDescent="0.25">
      <c r="A78" s="19">
        <v>95</v>
      </c>
      <c r="B78" s="20">
        <v>-1.9100000000000002E-2</v>
      </c>
      <c r="C78" s="20">
        <v>-1.77E-2</v>
      </c>
      <c r="D78" s="20">
        <v>-1.6300000000000002E-2</v>
      </c>
      <c r="E78" s="20">
        <v>-1.49E-2</v>
      </c>
      <c r="F78" s="20">
        <v>-1.35E-2</v>
      </c>
      <c r="G78" s="20">
        <v>-1.2E-2</v>
      </c>
      <c r="H78" s="20">
        <v>-1.0500000000000001E-2</v>
      </c>
      <c r="I78" s="20">
        <v>-8.8999999999999999E-3</v>
      </c>
      <c r="J78" s="20">
        <v>-7.3000000000000001E-3</v>
      </c>
      <c r="K78" s="20">
        <v>-5.5999999999999999E-3</v>
      </c>
      <c r="L78" s="20">
        <v>-3.8E-3</v>
      </c>
      <c r="M78" s="20">
        <v>-2E-3</v>
      </c>
      <c r="N78" s="20">
        <v>-1E-4</v>
      </c>
      <c r="O78" s="20">
        <v>1.7000000000000001E-3</v>
      </c>
      <c r="P78" s="20">
        <v>3.6000000000000003E-3</v>
      </c>
      <c r="Q78" s="20">
        <v>5.3E-3</v>
      </c>
      <c r="R78" s="20">
        <v>7.0000000000000001E-3</v>
      </c>
      <c r="S78" s="20">
        <v>8.5000000000000006E-3</v>
      </c>
      <c r="T78" s="20">
        <v>9.9000000000000008E-3</v>
      </c>
      <c r="U78" s="20">
        <v>1.1000000000000001E-2</v>
      </c>
      <c r="V78" s="20">
        <v>1.1900000000000001E-2</v>
      </c>
      <c r="W78" s="20">
        <v>1.2500000000000001E-2</v>
      </c>
      <c r="X78" s="20">
        <v>1.29E-2</v>
      </c>
      <c r="Y78" s="20">
        <v>1.3000000000000001E-2</v>
      </c>
      <c r="Z78" s="20">
        <v>1.2800000000000001E-2</v>
      </c>
      <c r="AA78" s="20">
        <v>1.23E-2</v>
      </c>
      <c r="AB78" s="20">
        <v>1.1600000000000001E-2</v>
      </c>
      <c r="AC78" s="20">
        <v>1.06E-2</v>
      </c>
      <c r="AD78" s="20">
        <v>9.300000000000001E-3</v>
      </c>
      <c r="AE78" s="20">
        <v>7.9000000000000008E-3</v>
      </c>
      <c r="AF78" s="20">
        <v>6.4000000000000003E-3</v>
      </c>
      <c r="AG78" s="20">
        <v>4.7000000000000002E-3</v>
      </c>
      <c r="AH78" s="20">
        <v>2.9000000000000002E-3</v>
      </c>
      <c r="AI78" s="20">
        <v>1.2000000000000001E-3</v>
      </c>
      <c r="AJ78" s="20">
        <v>-6.0000000000000006E-4</v>
      </c>
      <c r="AK78" s="20">
        <v>-2.2000000000000001E-3</v>
      </c>
      <c r="AL78" s="20">
        <v>-3.8E-3</v>
      </c>
      <c r="AM78" s="20">
        <v>-5.2000000000000006E-3</v>
      </c>
      <c r="AN78" s="20">
        <v>-6.4000000000000003E-3</v>
      </c>
      <c r="AO78" s="20">
        <v>-7.4000000000000003E-3</v>
      </c>
      <c r="AP78" s="20">
        <v>-8.2000000000000007E-3</v>
      </c>
      <c r="AQ78" s="20">
        <v>-8.7000000000000011E-3</v>
      </c>
      <c r="AR78" s="20">
        <v>-9.1000000000000004E-3</v>
      </c>
      <c r="AS78" s="20">
        <v>-9.1000000000000004E-3</v>
      </c>
      <c r="AT78" s="20">
        <v>-8.8999999999999999E-3</v>
      </c>
      <c r="AU78" s="20">
        <v>-8.4000000000000012E-3</v>
      </c>
      <c r="AV78" s="20">
        <v>-7.7000000000000002E-3</v>
      </c>
      <c r="AW78" s="20">
        <v>-6.7000000000000002E-3</v>
      </c>
      <c r="AX78" s="20">
        <v>-5.5999999999999999E-3</v>
      </c>
      <c r="AY78" s="20">
        <v>-4.2000000000000006E-3</v>
      </c>
      <c r="AZ78" s="20">
        <v>-2.7000000000000001E-3</v>
      </c>
      <c r="BA78" s="20">
        <v>-1.1000000000000001E-3</v>
      </c>
      <c r="BB78" s="20">
        <v>5.0000000000000001E-4</v>
      </c>
      <c r="BC78" s="20">
        <v>2.1000000000000003E-3</v>
      </c>
      <c r="BD78" s="20">
        <v>3.7000000000000002E-3</v>
      </c>
      <c r="BE78" s="20">
        <v>5.1000000000000004E-3</v>
      </c>
      <c r="BF78" s="20">
        <v>6.5000000000000006E-3</v>
      </c>
      <c r="BG78" s="20">
        <v>7.7000000000000002E-3</v>
      </c>
      <c r="BH78" s="20">
        <v>8.8999999999999999E-3</v>
      </c>
      <c r="BI78" s="20">
        <v>9.9000000000000008E-3</v>
      </c>
      <c r="BJ78" s="20">
        <v>1.09E-2</v>
      </c>
      <c r="BK78" s="20">
        <v>1.18E-2</v>
      </c>
      <c r="BL78" s="20">
        <v>1.14E-2</v>
      </c>
      <c r="BM78" s="20">
        <v>1.0999999999999999E-2</v>
      </c>
      <c r="BN78" s="20">
        <v>1.04E-2</v>
      </c>
      <c r="BO78" s="20">
        <v>9.9000000000000008E-3</v>
      </c>
      <c r="BP78" s="20">
        <v>9.4000000000000004E-3</v>
      </c>
      <c r="BQ78" s="20">
        <v>8.9999999999999993E-3</v>
      </c>
      <c r="BR78" s="20">
        <v>8.6E-3</v>
      </c>
      <c r="BS78" s="20">
        <v>8.3000000000000001E-3</v>
      </c>
      <c r="BT78" s="20">
        <v>8.0000000000000002E-3</v>
      </c>
      <c r="BU78" s="20">
        <v>7.9000000000000008E-3</v>
      </c>
      <c r="BV78" s="20">
        <v>7.9000000000000008E-3</v>
      </c>
      <c r="BW78" s="20">
        <v>7.9000000000000008E-3</v>
      </c>
      <c r="BX78" s="20">
        <v>7.9000000000000008E-3</v>
      </c>
      <c r="BY78" s="20">
        <v>7.9000000000000008E-3</v>
      </c>
      <c r="BZ78" s="20">
        <v>7.9000000000000008E-3</v>
      </c>
      <c r="CA78" s="20">
        <v>8.0000000000000002E-3</v>
      </c>
      <c r="CB78" s="20">
        <v>8.0000000000000002E-3</v>
      </c>
      <c r="CC78" s="20">
        <v>8.2000000000000007E-3</v>
      </c>
      <c r="CD78" s="20">
        <v>8.3000000000000001E-3</v>
      </c>
      <c r="CE78" s="20">
        <v>8.5000000000000006E-3</v>
      </c>
    </row>
    <row r="79" spans="1:83" x14ac:dyDescent="0.25">
      <c r="A79" s="19">
        <v>96</v>
      </c>
      <c r="B79" s="20">
        <v>-1.8100000000000002E-2</v>
      </c>
      <c r="C79" s="20">
        <v>-1.6800000000000002E-2</v>
      </c>
      <c r="D79" s="20">
        <v>-1.55E-2</v>
      </c>
      <c r="E79" s="20">
        <v>-1.4100000000000001E-2</v>
      </c>
      <c r="F79" s="20">
        <v>-1.2800000000000001E-2</v>
      </c>
      <c r="G79" s="20">
        <v>-1.14E-2</v>
      </c>
      <c r="H79" s="20">
        <v>-0.01</v>
      </c>
      <c r="I79" s="20">
        <v>-8.5000000000000006E-3</v>
      </c>
      <c r="J79" s="20">
        <v>-6.9000000000000008E-3</v>
      </c>
      <c r="K79" s="20">
        <v>-5.3E-3</v>
      </c>
      <c r="L79" s="20">
        <v>-3.6000000000000003E-3</v>
      </c>
      <c r="M79" s="20">
        <v>-1.9E-3</v>
      </c>
      <c r="N79" s="20">
        <v>-1E-4</v>
      </c>
      <c r="O79" s="20">
        <v>1.6000000000000001E-3</v>
      </c>
      <c r="P79" s="20">
        <v>3.4000000000000002E-3</v>
      </c>
      <c r="Q79" s="20">
        <v>5.1000000000000004E-3</v>
      </c>
      <c r="R79" s="20">
        <v>6.7000000000000002E-3</v>
      </c>
      <c r="S79" s="20">
        <v>8.0999999999999996E-3</v>
      </c>
      <c r="T79" s="20">
        <v>9.4000000000000004E-3</v>
      </c>
      <c r="U79" s="20">
        <v>1.0500000000000001E-2</v>
      </c>
      <c r="V79" s="20">
        <v>1.1300000000000001E-2</v>
      </c>
      <c r="W79" s="20">
        <v>1.1900000000000001E-2</v>
      </c>
      <c r="X79" s="20">
        <v>1.23E-2</v>
      </c>
      <c r="Y79" s="20">
        <v>1.23E-2</v>
      </c>
      <c r="Z79" s="20">
        <v>1.2100000000000001E-2</v>
      </c>
      <c r="AA79" s="20">
        <v>1.17E-2</v>
      </c>
      <c r="AB79" s="20">
        <v>1.1000000000000001E-2</v>
      </c>
      <c r="AC79" s="20">
        <v>0.01</v>
      </c>
      <c r="AD79" s="20">
        <v>8.8999999999999999E-3</v>
      </c>
      <c r="AE79" s="20">
        <v>7.5000000000000006E-3</v>
      </c>
      <c r="AF79" s="20">
        <v>6.0000000000000001E-3</v>
      </c>
      <c r="AG79" s="20">
        <v>4.4000000000000003E-3</v>
      </c>
      <c r="AH79" s="20">
        <v>2.8E-3</v>
      </c>
      <c r="AI79" s="20">
        <v>1.1000000000000001E-3</v>
      </c>
      <c r="AJ79" s="20">
        <v>-6.0000000000000006E-4</v>
      </c>
      <c r="AK79" s="20">
        <v>-2.1000000000000003E-3</v>
      </c>
      <c r="AL79" s="20">
        <v>-3.6000000000000003E-3</v>
      </c>
      <c r="AM79" s="20">
        <v>-4.8999999999999998E-3</v>
      </c>
      <c r="AN79" s="20">
        <v>-6.0000000000000001E-3</v>
      </c>
      <c r="AO79" s="20">
        <v>-7.0000000000000001E-3</v>
      </c>
      <c r="AP79" s="20">
        <v>-7.8000000000000005E-3</v>
      </c>
      <c r="AQ79" s="20">
        <v>-8.3000000000000001E-3</v>
      </c>
      <c r="AR79" s="20">
        <v>-8.6E-3</v>
      </c>
      <c r="AS79" s="20">
        <v>-8.7000000000000011E-3</v>
      </c>
      <c r="AT79" s="20">
        <v>-8.5000000000000006E-3</v>
      </c>
      <c r="AU79" s="20">
        <v>-8.0000000000000002E-3</v>
      </c>
      <c r="AV79" s="20">
        <v>-7.3000000000000001E-3</v>
      </c>
      <c r="AW79" s="20">
        <v>-6.4000000000000003E-3</v>
      </c>
      <c r="AX79" s="20">
        <v>-5.3E-3</v>
      </c>
      <c r="AY79" s="20">
        <v>-4.0000000000000001E-3</v>
      </c>
      <c r="AZ79" s="20">
        <v>-2.6000000000000003E-3</v>
      </c>
      <c r="BA79" s="20">
        <v>-1.1000000000000001E-3</v>
      </c>
      <c r="BB79" s="20">
        <v>5.0000000000000001E-4</v>
      </c>
      <c r="BC79" s="20">
        <v>2E-3</v>
      </c>
      <c r="BD79" s="20">
        <v>3.5000000000000001E-3</v>
      </c>
      <c r="BE79" s="20">
        <v>4.8999999999999998E-3</v>
      </c>
      <c r="BF79" s="20">
        <v>6.2000000000000006E-3</v>
      </c>
      <c r="BG79" s="20">
        <v>7.4000000000000003E-3</v>
      </c>
      <c r="BH79" s="20">
        <v>8.4000000000000012E-3</v>
      </c>
      <c r="BI79" s="20">
        <v>9.4000000000000004E-3</v>
      </c>
      <c r="BJ79" s="20">
        <v>1.03E-2</v>
      </c>
      <c r="BK79" s="20">
        <v>1.12E-2</v>
      </c>
      <c r="BL79" s="20">
        <v>1.09E-2</v>
      </c>
      <c r="BM79" s="20">
        <v>1.04E-2</v>
      </c>
      <c r="BN79" s="20">
        <v>9.9000000000000008E-3</v>
      </c>
      <c r="BO79" s="20">
        <v>9.4000000000000004E-3</v>
      </c>
      <c r="BP79" s="20">
        <v>8.8999999999999999E-3</v>
      </c>
      <c r="BQ79" s="20">
        <v>8.5000000000000006E-3</v>
      </c>
      <c r="BR79" s="20">
        <v>8.0999999999999996E-3</v>
      </c>
      <c r="BS79" s="20">
        <v>7.7999999999999996E-3</v>
      </c>
      <c r="BT79" s="20">
        <v>7.6E-3</v>
      </c>
      <c r="BU79" s="20">
        <v>7.4999999999999997E-3</v>
      </c>
      <c r="BV79" s="20">
        <v>7.4999999999999997E-3</v>
      </c>
      <c r="BW79" s="20">
        <v>7.4999999999999997E-3</v>
      </c>
      <c r="BX79" s="20">
        <v>7.4999999999999997E-3</v>
      </c>
      <c r="BY79" s="20">
        <v>7.4999999999999997E-3</v>
      </c>
      <c r="BZ79" s="20">
        <v>7.4999999999999997E-3</v>
      </c>
      <c r="CA79" s="20">
        <v>7.6E-3</v>
      </c>
      <c r="CB79" s="20">
        <v>7.6E-3</v>
      </c>
      <c r="CC79" s="20">
        <v>7.7000000000000002E-3</v>
      </c>
      <c r="CD79" s="20">
        <v>7.9000000000000008E-3</v>
      </c>
      <c r="CE79" s="20">
        <v>8.0999999999999996E-3</v>
      </c>
    </row>
    <row r="80" spans="1:83" x14ac:dyDescent="0.25">
      <c r="A80" s="19">
        <v>97</v>
      </c>
      <c r="B80" s="20">
        <v>-1.72E-2</v>
      </c>
      <c r="C80" s="20">
        <v>-1.5900000000000001E-2</v>
      </c>
      <c r="D80" s="20">
        <v>-1.4700000000000001E-2</v>
      </c>
      <c r="E80" s="20">
        <v>-1.34E-2</v>
      </c>
      <c r="F80" s="20">
        <v>-1.2100000000000001E-2</v>
      </c>
      <c r="G80" s="20">
        <v>-1.0800000000000001E-2</v>
      </c>
      <c r="H80" s="20">
        <v>-9.4000000000000004E-3</v>
      </c>
      <c r="I80" s="20">
        <v>-8.0000000000000002E-3</v>
      </c>
      <c r="J80" s="20">
        <v>-6.6E-3</v>
      </c>
      <c r="K80" s="20">
        <v>-5.0000000000000001E-3</v>
      </c>
      <c r="L80" s="20">
        <v>-3.4000000000000002E-3</v>
      </c>
      <c r="M80" s="20">
        <v>-1.8000000000000002E-3</v>
      </c>
      <c r="N80" s="20">
        <v>-1E-4</v>
      </c>
      <c r="O80" s="20">
        <v>1.6000000000000001E-3</v>
      </c>
      <c r="P80" s="20">
        <v>3.2000000000000002E-3</v>
      </c>
      <c r="Q80" s="20">
        <v>4.8000000000000004E-3</v>
      </c>
      <c r="R80" s="20">
        <v>6.3E-3</v>
      </c>
      <c r="S80" s="20">
        <v>7.7000000000000002E-3</v>
      </c>
      <c r="T80" s="20">
        <v>8.8999999999999999E-3</v>
      </c>
      <c r="U80" s="20">
        <v>9.9000000000000008E-3</v>
      </c>
      <c r="V80" s="20">
        <v>1.0700000000000001E-2</v>
      </c>
      <c r="W80" s="20">
        <v>1.1300000000000001E-2</v>
      </c>
      <c r="X80" s="20">
        <v>1.1600000000000001E-2</v>
      </c>
      <c r="Y80" s="20">
        <v>1.17E-2</v>
      </c>
      <c r="Z80" s="20">
        <v>1.15E-2</v>
      </c>
      <c r="AA80" s="20">
        <v>1.11E-2</v>
      </c>
      <c r="AB80" s="20">
        <v>1.0400000000000001E-2</v>
      </c>
      <c r="AC80" s="20">
        <v>9.4999999999999998E-3</v>
      </c>
      <c r="AD80" s="20">
        <v>8.4000000000000012E-3</v>
      </c>
      <c r="AE80" s="20">
        <v>7.1000000000000004E-3</v>
      </c>
      <c r="AF80" s="20">
        <v>5.7000000000000002E-3</v>
      </c>
      <c r="AG80" s="20">
        <v>4.2000000000000006E-3</v>
      </c>
      <c r="AH80" s="20">
        <v>2.6000000000000003E-3</v>
      </c>
      <c r="AI80" s="20">
        <v>1E-3</v>
      </c>
      <c r="AJ80" s="20">
        <v>-5.0000000000000001E-4</v>
      </c>
      <c r="AK80" s="20">
        <v>-2E-3</v>
      </c>
      <c r="AL80" s="20">
        <v>-3.4000000000000002E-3</v>
      </c>
      <c r="AM80" s="20">
        <v>-4.5999999999999999E-3</v>
      </c>
      <c r="AN80" s="20">
        <v>-5.7000000000000002E-3</v>
      </c>
      <c r="AO80" s="20">
        <v>-6.6E-3</v>
      </c>
      <c r="AP80" s="20">
        <v>-7.4000000000000003E-3</v>
      </c>
      <c r="AQ80" s="20">
        <v>-7.9000000000000008E-3</v>
      </c>
      <c r="AR80" s="20">
        <v>-8.0999999999999996E-3</v>
      </c>
      <c r="AS80" s="20">
        <v>-8.2000000000000007E-3</v>
      </c>
      <c r="AT80" s="20">
        <v>-8.0000000000000002E-3</v>
      </c>
      <c r="AU80" s="20">
        <v>-7.6E-3</v>
      </c>
      <c r="AV80" s="20">
        <v>-6.9000000000000008E-3</v>
      </c>
      <c r="AW80" s="20">
        <v>-6.1000000000000004E-3</v>
      </c>
      <c r="AX80" s="20">
        <v>-5.0000000000000001E-3</v>
      </c>
      <c r="AY80" s="20">
        <v>-3.8E-3</v>
      </c>
      <c r="AZ80" s="20">
        <v>-2.4000000000000002E-3</v>
      </c>
      <c r="BA80" s="20">
        <v>-1E-3</v>
      </c>
      <c r="BB80" s="20">
        <v>4.0000000000000002E-4</v>
      </c>
      <c r="BC80" s="20">
        <v>1.9E-3</v>
      </c>
      <c r="BD80" s="20">
        <v>3.3E-3</v>
      </c>
      <c r="BE80" s="20">
        <v>4.5999999999999999E-3</v>
      </c>
      <c r="BF80" s="20">
        <v>5.8000000000000005E-3</v>
      </c>
      <c r="BG80" s="20">
        <v>7.0000000000000001E-3</v>
      </c>
      <c r="BH80" s="20">
        <v>8.0000000000000002E-3</v>
      </c>
      <c r="BI80" s="20">
        <v>8.8999999999999999E-3</v>
      </c>
      <c r="BJ80" s="20">
        <v>9.7999999999999997E-3</v>
      </c>
      <c r="BK80" s="20">
        <v>1.06E-2</v>
      </c>
      <c r="BL80" s="20">
        <v>1.03E-2</v>
      </c>
      <c r="BM80" s="20">
        <v>9.9000000000000008E-3</v>
      </c>
      <c r="BN80" s="20">
        <v>9.4000000000000004E-3</v>
      </c>
      <c r="BO80" s="20">
        <v>8.8999999999999999E-3</v>
      </c>
      <c r="BP80" s="20">
        <v>8.5000000000000006E-3</v>
      </c>
      <c r="BQ80" s="20">
        <v>8.0999999999999996E-3</v>
      </c>
      <c r="BR80" s="20">
        <v>7.7000000000000002E-3</v>
      </c>
      <c r="BS80" s="20">
        <v>7.4000000000000003E-3</v>
      </c>
      <c r="BT80" s="20">
        <v>7.1999999999999998E-3</v>
      </c>
      <c r="BU80" s="20">
        <v>7.1000000000000004E-3</v>
      </c>
      <c r="BV80" s="20">
        <v>7.1000000000000004E-3</v>
      </c>
      <c r="BW80" s="20">
        <v>7.1000000000000004E-3</v>
      </c>
      <c r="BX80" s="20">
        <v>7.1000000000000004E-3</v>
      </c>
      <c r="BY80" s="20">
        <v>7.1000000000000004E-3</v>
      </c>
      <c r="BZ80" s="20">
        <v>7.1000000000000004E-3</v>
      </c>
      <c r="CA80" s="20">
        <v>7.1999999999999998E-3</v>
      </c>
      <c r="CB80" s="20">
        <v>7.1999999999999998E-3</v>
      </c>
      <c r="CC80" s="20">
        <v>7.3000000000000001E-3</v>
      </c>
      <c r="CD80" s="20">
        <v>7.4999999999999997E-3</v>
      </c>
      <c r="CE80" s="20">
        <v>7.7000000000000002E-3</v>
      </c>
    </row>
    <row r="81" spans="1:83" x14ac:dyDescent="0.25">
      <c r="A81" s="19">
        <v>98</v>
      </c>
      <c r="B81" s="20">
        <v>-1.6199999999999999E-2</v>
      </c>
      <c r="C81" s="20">
        <v>-1.5000000000000001E-2</v>
      </c>
      <c r="D81" s="20">
        <v>-1.3800000000000002E-2</v>
      </c>
      <c r="E81" s="20">
        <v>-1.2700000000000001E-2</v>
      </c>
      <c r="F81" s="20">
        <v>-1.14E-2</v>
      </c>
      <c r="G81" s="20">
        <v>-1.0200000000000001E-2</v>
      </c>
      <c r="H81" s="20">
        <v>-8.8999999999999999E-3</v>
      </c>
      <c r="I81" s="20">
        <v>-7.6E-3</v>
      </c>
      <c r="J81" s="20">
        <v>-6.2000000000000006E-3</v>
      </c>
      <c r="K81" s="20">
        <v>-4.7000000000000002E-3</v>
      </c>
      <c r="L81" s="20">
        <v>-3.2000000000000002E-3</v>
      </c>
      <c r="M81" s="20">
        <v>-1.7000000000000001E-3</v>
      </c>
      <c r="N81" s="20">
        <v>-1E-4</v>
      </c>
      <c r="O81" s="20">
        <v>1.5E-3</v>
      </c>
      <c r="P81" s="20">
        <v>3.0000000000000001E-3</v>
      </c>
      <c r="Q81" s="20">
        <v>4.5000000000000005E-3</v>
      </c>
      <c r="R81" s="20">
        <v>6.0000000000000001E-3</v>
      </c>
      <c r="S81" s="20">
        <v>7.2000000000000007E-3</v>
      </c>
      <c r="T81" s="20">
        <v>8.4000000000000012E-3</v>
      </c>
      <c r="U81" s="20">
        <v>9.4000000000000004E-3</v>
      </c>
      <c r="V81" s="20">
        <v>1.0100000000000001E-2</v>
      </c>
      <c r="W81" s="20">
        <v>1.0700000000000001E-2</v>
      </c>
      <c r="X81" s="20">
        <v>1.1000000000000001E-2</v>
      </c>
      <c r="Y81" s="20">
        <v>1.1000000000000001E-2</v>
      </c>
      <c r="Z81" s="20">
        <v>1.09E-2</v>
      </c>
      <c r="AA81" s="20">
        <v>1.0500000000000001E-2</v>
      </c>
      <c r="AB81" s="20">
        <v>9.7999999999999997E-3</v>
      </c>
      <c r="AC81" s="20">
        <v>9.0000000000000011E-3</v>
      </c>
      <c r="AD81" s="20">
        <v>7.9000000000000008E-3</v>
      </c>
      <c r="AE81" s="20">
        <v>6.7000000000000002E-3</v>
      </c>
      <c r="AF81" s="20">
        <v>5.4000000000000003E-3</v>
      </c>
      <c r="AG81" s="20">
        <v>4.0000000000000001E-3</v>
      </c>
      <c r="AH81" s="20">
        <v>2.5000000000000001E-3</v>
      </c>
      <c r="AI81" s="20">
        <v>1E-3</v>
      </c>
      <c r="AJ81" s="20">
        <v>-5.0000000000000001E-4</v>
      </c>
      <c r="AK81" s="20">
        <v>-1.9E-3</v>
      </c>
      <c r="AL81" s="20">
        <v>-3.2000000000000002E-3</v>
      </c>
      <c r="AM81" s="20">
        <v>-4.4000000000000003E-3</v>
      </c>
      <c r="AN81" s="20">
        <v>-5.4000000000000003E-3</v>
      </c>
      <c r="AO81" s="20">
        <v>-6.3E-3</v>
      </c>
      <c r="AP81" s="20">
        <v>-6.9000000000000008E-3</v>
      </c>
      <c r="AQ81" s="20">
        <v>-7.4000000000000003E-3</v>
      </c>
      <c r="AR81" s="20">
        <v>-7.7000000000000002E-3</v>
      </c>
      <c r="AS81" s="20">
        <v>-7.7000000000000002E-3</v>
      </c>
      <c r="AT81" s="20">
        <v>-7.6E-3</v>
      </c>
      <c r="AU81" s="20">
        <v>-7.2000000000000007E-3</v>
      </c>
      <c r="AV81" s="20">
        <v>-6.5000000000000006E-3</v>
      </c>
      <c r="AW81" s="20">
        <v>-5.7000000000000002E-3</v>
      </c>
      <c r="AX81" s="20">
        <v>-4.7000000000000002E-3</v>
      </c>
      <c r="AY81" s="20">
        <v>-3.6000000000000003E-3</v>
      </c>
      <c r="AZ81" s="20">
        <v>-2.3E-3</v>
      </c>
      <c r="BA81" s="20">
        <v>-1E-3</v>
      </c>
      <c r="BB81" s="20">
        <v>4.0000000000000002E-4</v>
      </c>
      <c r="BC81" s="20">
        <v>1.8000000000000002E-3</v>
      </c>
      <c r="BD81" s="20">
        <v>3.1000000000000003E-3</v>
      </c>
      <c r="BE81" s="20">
        <v>4.4000000000000003E-3</v>
      </c>
      <c r="BF81" s="20">
        <v>5.5000000000000005E-3</v>
      </c>
      <c r="BG81" s="20">
        <v>6.6E-3</v>
      </c>
      <c r="BH81" s="20">
        <v>7.5000000000000006E-3</v>
      </c>
      <c r="BI81" s="20">
        <v>8.4000000000000012E-3</v>
      </c>
      <c r="BJ81" s="20">
        <v>9.300000000000001E-3</v>
      </c>
      <c r="BK81" s="20">
        <v>1.0100000000000001E-2</v>
      </c>
      <c r="BL81" s="20">
        <v>9.7000000000000003E-3</v>
      </c>
      <c r="BM81" s="20">
        <v>9.2999999999999992E-3</v>
      </c>
      <c r="BN81" s="20">
        <v>8.8999999999999999E-3</v>
      </c>
      <c r="BO81" s="20">
        <v>8.3999999999999995E-3</v>
      </c>
      <c r="BP81" s="20">
        <v>8.0000000000000002E-3</v>
      </c>
      <c r="BQ81" s="20">
        <v>7.6E-3</v>
      </c>
      <c r="BR81" s="20">
        <v>7.3000000000000001E-3</v>
      </c>
      <c r="BS81" s="20">
        <v>7.0000000000000001E-3</v>
      </c>
      <c r="BT81" s="20">
        <v>6.7999999999999996E-3</v>
      </c>
      <c r="BU81" s="20">
        <v>6.7000000000000002E-3</v>
      </c>
      <c r="BV81" s="20">
        <v>6.7000000000000002E-3</v>
      </c>
      <c r="BW81" s="20">
        <v>6.7000000000000002E-3</v>
      </c>
      <c r="BX81" s="20">
        <v>6.7000000000000002E-3</v>
      </c>
      <c r="BY81" s="20">
        <v>6.7000000000000002E-3</v>
      </c>
      <c r="BZ81" s="20">
        <v>6.7000000000000002E-3</v>
      </c>
      <c r="CA81" s="20">
        <v>6.7999999999999996E-3</v>
      </c>
      <c r="CB81" s="20">
        <v>6.7999999999999996E-3</v>
      </c>
      <c r="CC81" s="20">
        <v>6.8999999999999999E-3</v>
      </c>
      <c r="CD81" s="20">
        <v>7.1000000000000004E-3</v>
      </c>
      <c r="CE81" s="20">
        <v>7.1999999999999998E-3</v>
      </c>
    </row>
    <row r="82" spans="1:83" x14ac:dyDescent="0.25">
      <c r="A82" s="19">
        <v>99</v>
      </c>
      <c r="B82" s="20">
        <v>-1.5300000000000001E-2</v>
      </c>
      <c r="C82" s="20">
        <v>-1.4100000000000001E-2</v>
      </c>
      <c r="D82" s="20">
        <v>-1.3000000000000001E-2</v>
      </c>
      <c r="E82" s="20">
        <v>-1.1900000000000001E-2</v>
      </c>
      <c r="F82" s="20">
        <v>-1.0800000000000001E-2</v>
      </c>
      <c r="G82" s="20">
        <v>-9.6000000000000009E-3</v>
      </c>
      <c r="H82" s="20">
        <v>-8.4000000000000012E-3</v>
      </c>
      <c r="I82" s="20">
        <v>-7.1000000000000004E-3</v>
      </c>
      <c r="J82" s="20">
        <v>-5.8000000000000005E-3</v>
      </c>
      <c r="K82" s="20">
        <v>-4.5000000000000005E-3</v>
      </c>
      <c r="L82" s="20">
        <v>-3.0000000000000001E-3</v>
      </c>
      <c r="M82" s="20">
        <v>-1.6000000000000001E-3</v>
      </c>
      <c r="N82" s="20">
        <v>-1E-4</v>
      </c>
      <c r="O82" s="20">
        <v>1.4E-3</v>
      </c>
      <c r="P82" s="20">
        <v>2.9000000000000002E-3</v>
      </c>
      <c r="Q82" s="20">
        <v>4.3E-3</v>
      </c>
      <c r="R82" s="20">
        <v>5.5999999999999999E-3</v>
      </c>
      <c r="S82" s="20">
        <v>6.8000000000000005E-3</v>
      </c>
      <c r="T82" s="20">
        <v>7.9000000000000008E-3</v>
      </c>
      <c r="U82" s="20">
        <v>8.8000000000000005E-3</v>
      </c>
      <c r="V82" s="20">
        <v>9.4999999999999998E-3</v>
      </c>
      <c r="W82" s="20">
        <v>0.01</v>
      </c>
      <c r="X82" s="20">
        <v>1.03E-2</v>
      </c>
      <c r="Y82" s="20">
        <v>1.0400000000000001E-2</v>
      </c>
      <c r="Z82" s="20">
        <v>1.0200000000000001E-2</v>
      </c>
      <c r="AA82" s="20">
        <v>9.7999999999999997E-3</v>
      </c>
      <c r="AB82" s="20">
        <v>9.1999999999999998E-3</v>
      </c>
      <c r="AC82" s="20">
        <v>8.5000000000000006E-3</v>
      </c>
      <c r="AD82" s="20">
        <v>7.5000000000000006E-3</v>
      </c>
      <c r="AE82" s="20">
        <v>6.3E-3</v>
      </c>
      <c r="AF82" s="20">
        <v>5.1000000000000004E-3</v>
      </c>
      <c r="AG82" s="20">
        <v>3.7000000000000002E-3</v>
      </c>
      <c r="AH82" s="20">
        <v>2.3E-3</v>
      </c>
      <c r="AI82" s="20">
        <v>9.0000000000000008E-4</v>
      </c>
      <c r="AJ82" s="20">
        <v>-5.0000000000000001E-4</v>
      </c>
      <c r="AK82" s="20">
        <v>-1.8000000000000002E-3</v>
      </c>
      <c r="AL82" s="20">
        <v>-3.0000000000000001E-3</v>
      </c>
      <c r="AM82" s="20">
        <v>-4.1000000000000003E-3</v>
      </c>
      <c r="AN82" s="20">
        <v>-5.1000000000000004E-3</v>
      </c>
      <c r="AO82" s="20">
        <v>-5.8999999999999999E-3</v>
      </c>
      <c r="AP82" s="20">
        <v>-6.5000000000000006E-3</v>
      </c>
      <c r="AQ82" s="20">
        <v>-7.0000000000000001E-3</v>
      </c>
      <c r="AR82" s="20">
        <v>-7.2000000000000007E-3</v>
      </c>
      <c r="AS82" s="20">
        <v>-7.3000000000000001E-3</v>
      </c>
      <c r="AT82" s="20">
        <v>-7.1000000000000004E-3</v>
      </c>
      <c r="AU82" s="20">
        <v>-6.7000000000000002E-3</v>
      </c>
      <c r="AV82" s="20">
        <v>-6.2000000000000006E-3</v>
      </c>
      <c r="AW82" s="20">
        <v>-5.4000000000000003E-3</v>
      </c>
      <c r="AX82" s="20">
        <v>-4.5000000000000005E-3</v>
      </c>
      <c r="AY82" s="20">
        <v>-3.4000000000000002E-3</v>
      </c>
      <c r="AZ82" s="20">
        <v>-2.2000000000000001E-3</v>
      </c>
      <c r="BA82" s="20">
        <v>-9.0000000000000008E-4</v>
      </c>
      <c r="BB82" s="20">
        <v>4.0000000000000002E-4</v>
      </c>
      <c r="BC82" s="20">
        <v>1.7000000000000001E-3</v>
      </c>
      <c r="BD82" s="20">
        <v>2.9000000000000002E-3</v>
      </c>
      <c r="BE82" s="20">
        <v>4.1000000000000003E-3</v>
      </c>
      <c r="BF82" s="20">
        <v>5.2000000000000006E-3</v>
      </c>
      <c r="BG82" s="20">
        <v>6.2000000000000006E-3</v>
      </c>
      <c r="BH82" s="20">
        <v>7.1000000000000004E-3</v>
      </c>
      <c r="BI82" s="20">
        <v>7.9000000000000008E-3</v>
      </c>
      <c r="BJ82" s="20">
        <v>8.7000000000000011E-3</v>
      </c>
      <c r="BK82" s="20">
        <v>9.4999999999999998E-3</v>
      </c>
      <c r="BL82" s="20">
        <v>9.1000000000000004E-3</v>
      </c>
      <c r="BM82" s="20">
        <v>8.8000000000000005E-3</v>
      </c>
      <c r="BN82" s="20">
        <v>8.3999999999999995E-3</v>
      </c>
      <c r="BO82" s="20">
        <v>7.9000000000000008E-3</v>
      </c>
      <c r="BP82" s="20">
        <v>7.4999999999999997E-3</v>
      </c>
      <c r="BQ82" s="20">
        <v>7.1999999999999998E-3</v>
      </c>
      <c r="BR82" s="20">
        <v>6.8999999999999999E-3</v>
      </c>
      <c r="BS82" s="20">
        <v>6.6E-3</v>
      </c>
      <c r="BT82" s="20">
        <v>6.4000000000000003E-3</v>
      </c>
      <c r="BU82" s="20">
        <v>6.3E-3</v>
      </c>
      <c r="BV82" s="20">
        <v>6.3E-3</v>
      </c>
      <c r="BW82" s="20">
        <v>6.3E-3</v>
      </c>
      <c r="BX82" s="20">
        <v>6.3E-3</v>
      </c>
      <c r="BY82" s="20">
        <v>6.3E-3</v>
      </c>
      <c r="BZ82" s="20">
        <v>6.3E-3</v>
      </c>
      <c r="CA82" s="20">
        <v>6.4000000000000003E-3</v>
      </c>
      <c r="CB82" s="20">
        <v>6.4000000000000003E-3</v>
      </c>
      <c r="CC82" s="20">
        <v>6.4999999999999997E-3</v>
      </c>
      <c r="CD82" s="20">
        <v>6.6E-3</v>
      </c>
      <c r="CE82" s="20">
        <v>6.7999999999999996E-3</v>
      </c>
    </row>
    <row r="83" spans="1:83" x14ac:dyDescent="0.25">
      <c r="A83" s="19">
        <v>100</v>
      </c>
      <c r="B83" s="20">
        <v>-1.43E-2</v>
      </c>
      <c r="C83" s="20">
        <v>-1.3300000000000001E-2</v>
      </c>
      <c r="D83" s="20">
        <v>-1.2200000000000001E-2</v>
      </c>
      <c r="E83" s="20">
        <v>-1.12E-2</v>
      </c>
      <c r="F83" s="20">
        <v>-1.0100000000000001E-2</v>
      </c>
      <c r="G83" s="20">
        <v>-9.0000000000000011E-3</v>
      </c>
      <c r="H83" s="20">
        <v>-7.9000000000000008E-3</v>
      </c>
      <c r="I83" s="20">
        <v>-6.7000000000000002E-3</v>
      </c>
      <c r="J83" s="20">
        <v>-5.5000000000000005E-3</v>
      </c>
      <c r="K83" s="20">
        <v>-4.2000000000000006E-3</v>
      </c>
      <c r="L83" s="20">
        <v>-2.9000000000000002E-3</v>
      </c>
      <c r="M83" s="20">
        <v>-1.5E-3</v>
      </c>
      <c r="N83" s="20">
        <v>-1E-4</v>
      </c>
      <c r="O83" s="20">
        <v>1.3000000000000002E-3</v>
      </c>
      <c r="P83" s="20">
        <v>2.7000000000000001E-3</v>
      </c>
      <c r="Q83" s="20">
        <v>4.0000000000000001E-3</v>
      </c>
      <c r="R83" s="20">
        <v>5.3E-3</v>
      </c>
      <c r="S83" s="20">
        <v>6.4000000000000003E-3</v>
      </c>
      <c r="T83" s="20">
        <v>7.4000000000000003E-3</v>
      </c>
      <c r="U83" s="20">
        <v>8.3000000000000001E-3</v>
      </c>
      <c r="V83" s="20">
        <v>8.8999999999999999E-3</v>
      </c>
      <c r="W83" s="20">
        <v>9.4000000000000004E-3</v>
      </c>
      <c r="X83" s="20">
        <v>9.7000000000000003E-3</v>
      </c>
      <c r="Y83" s="20">
        <v>9.7000000000000003E-3</v>
      </c>
      <c r="Z83" s="20">
        <v>9.6000000000000009E-3</v>
      </c>
      <c r="AA83" s="20">
        <v>9.1999999999999998E-3</v>
      </c>
      <c r="AB83" s="20">
        <v>8.7000000000000011E-3</v>
      </c>
      <c r="AC83" s="20">
        <v>7.9000000000000008E-3</v>
      </c>
      <c r="AD83" s="20">
        <v>7.0000000000000001E-3</v>
      </c>
      <c r="AE83" s="20">
        <v>6.0000000000000001E-3</v>
      </c>
      <c r="AF83" s="20">
        <v>4.8000000000000004E-3</v>
      </c>
      <c r="AG83" s="20">
        <v>3.5000000000000001E-3</v>
      </c>
      <c r="AH83" s="20">
        <v>2.2000000000000001E-3</v>
      </c>
      <c r="AI83" s="20">
        <v>9.0000000000000008E-4</v>
      </c>
      <c r="AJ83" s="20">
        <v>-4.0000000000000002E-4</v>
      </c>
      <c r="AK83" s="20">
        <v>-1.7000000000000001E-3</v>
      </c>
      <c r="AL83" s="20">
        <v>-2.8E-3</v>
      </c>
      <c r="AM83" s="20">
        <v>-3.9000000000000003E-3</v>
      </c>
      <c r="AN83" s="20">
        <v>-4.8000000000000004E-3</v>
      </c>
      <c r="AO83" s="20">
        <v>-5.5000000000000005E-3</v>
      </c>
      <c r="AP83" s="20">
        <v>-6.1000000000000004E-3</v>
      </c>
      <c r="AQ83" s="20">
        <v>-6.6E-3</v>
      </c>
      <c r="AR83" s="20">
        <v>-6.8000000000000005E-3</v>
      </c>
      <c r="AS83" s="20">
        <v>-6.8000000000000005E-3</v>
      </c>
      <c r="AT83" s="20">
        <v>-6.7000000000000002E-3</v>
      </c>
      <c r="AU83" s="20">
        <v>-6.3E-3</v>
      </c>
      <c r="AV83" s="20">
        <v>-5.8000000000000005E-3</v>
      </c>
      <c r="AW83" s="20">
        <v>-5.1000000000000004E-3</v>
      </c>
      <c r="AX83" s="20">
        <v>-4.2000000000000006E-3</v>
      </c>
      <c r="AY83" s="20">
        <v>-3.2000000000000002E-3</v>
      </c>
      <c r="AZ83" s="20">
        <v>-2E-3</v>
      </c>
      <c r="BA83" s="20">
        <v>-9.0000000000000008E-4</v>
      </c>
      <c r="BB83" s="20">
        <v>4.0000000000000002E-4</v>
      </c>
      <c r="BC83" s="20">
        <v>1.6000000000000001E-3</v>
      </c>
      <c r="BD83" s="20">
        <v>2.7000000000000001E-3</v>
      </c>
      <c r="BE83" s="20">
        <v>3.8E-3</v>
      </c>
      <c r="BF83" s="20">
        <v>4.8999999999999998E-3</v>
      </c>
      <c r="BG83" s="20">
        <v>5.8000000000000005E-3</v>
      </c>
      <c r="BH83" s="20">
        <v>6.7000000000000002E-3</v>
      </c>
      <c r="BI83" s="20">
        <v>7.4000000000000003E-3</v>
      </c>
      <c r="BJ83" s="20">
        <v>8.2000000000000007E-3</v>
      </c>
      <c r="BK83" s="20">
        <v>8.8999999999999999E-3</v>
      </c>
      <c r="BL83" s="20">
        <v>8.6E-3</v>
      </c>
      <c r="BM83" s="20">
        <v>8.2000000000000007E-3</v>
      </c>
      <c r="BN83" s="20">
        <v>7.7999999999999996E-3</v>
      </c>
      <c r="BO83" s="20">
        <v>7.4000000000000003E-3</v>
      </c>
      <c r="BP83" s="20">
        <v>7.1000000000000004E-3</v>
      </c>
      <c r="BQ83" s="20">
        <v>6.7000000000000002E-3</v>
      </c>
      <c r="BR83" s="20">
        <v>6.4000000000000003E-3</v>
      </c>
      <c r="BS83" s="20">
        <v>6.1999999999999998E-3</v>
      </c>
      <c r="BT83" s="20">
        <v>6.0000000000000001E-3</v>
      </c>
      <c r="BU83" s="20">
        <v>5.8999999999999999E-3</v>
      </c>
      <c r="BV83" s="20">
        <v>5.8999999999999999E-3</v>
      </c>
      <c r="BW83" s="20">
        <v>5.8999999999999999E-3</v>
      </c>
      <c r="BX83" s="20">
        <v>5.8999999999999999E-3</v>
      </c>
      <c r="BY83" s="20">
        <v>5.8999999999999999E-3</v>
      </c>
      <c r="BZ83" s="20">
        <v>5.8999999999999999E-3</v>
      </c>
      <c r="CA83" s="20">
        <v>6.0000000000000001E-3</v>
      </c>
      <c r="CB83" s="20">
        <v>6.0000000000000001E-3</v>
      </c>
      <c r="CC83" s="20">
        <v>6.1000000000000004E-3</v>
      </c>
      <c r="CD83" s="20">
        <v>6.1999999999999998E-3</v>
      </c>
      <c r="CE83" s="20">
        <v>6.4000000000000003E-3</v>
      </c>
    </row>
    <row r="84" spans="1:83" x14ac:dyDescent="0.25">
      <c r="A84" s="19">
        <v>101</v>
      </c>
      <c r="B84" s="20">
        <v>-1.34E-2</v>
      </c>
      <c r="C84" s="20">
        <v>-1.2400000000000001E-2</v>
      </c>
      <c r="D84" s="20">
        <v>-1.14E-2</v>
      </c>
      <c r="E84" s="20">
        <v>-1.0400000000000001E-2</v>
      </c>
      <c r="F84" s="20">
        <v>-9.4000000000000004E-3</v>
      </c>
      <c r="G84" s="20">
        <v>-8.4000000000000012E-3</v>
      </c>
      <c r="H84" s="20">
        <v>-7.3000000000000001E-3</v>
      </c>
      <c r="I84" s="20">
        <v>-6.2000000000000006E-3</v>
      </c>
      <c r="J84" s="20">
        <v>-5.1000000000000004E-3</v>
      </c>
      <c r="K84" s="20">
        <v>-3.9000000000000003E-3</v>
      </c>
      <c r="L84" s="20">
        <v>-2.7000000000000001E-3</v>
      </c>
      <c r="M84" s="20">
        <v>-1.4E-3</v>
      </c>
      <c r="N84" s="20">
        <v>-1E-4</v>
      </c>
      <c r="O84" s="20">
        <v>1.2000000000000001E-3</v>
      </c>
      <c r="P84" s="20">
        <v>2.5000000000000001E-3</v>
      </c>
      <c r="Q84" s="20">
        <v>3.7000000000000002E-3</v>
      </c>
      <c r="R84" s="20">
        <v>4.8999999999999998E-3</v>
      </c>
      <c r="S84" s="20">
        <v>6.0000000000000001E-3</v>
      </c>
      <c r="T84" s="20">
        <v>6.9000000000000008E-3</v>
      </c>
      <c r="U84" s="20">
        <v>7.7000000000000002E-3</v>
      </c>
      <c r="V84" s="20">
        <v>8.3000000000000001E-3</v>
      </c>
      <c r="W84" s="20">
        <v>8.8000000000000005E-3</v>
      </c>
      <c r="X84" s="20">
        <v>9.0000000000000011E-3</v>
      </c>
      <c r="Y84" s="20">
        <v>9.1000000000000004E-3</v>
      </c>
      <c r="Z84" s="20">
        <v>9.0000000000000011E-3</v>
      </c>
      <c r="AA84" s="20">
        <v>8.6E-3</v>
      </c>
      <c r="AB84" s="20">
        <v>8.0999999999999996E-3</v>
      </c>
      <c r="AC84" s="20">
        <v>7.4000000000000003E-3</v>
      </c>
      <c r="AD84" s="20">
        <v>6.5000000000000006E-3</v>
      </c>
      <c r="AE84" s="20">
        <v>5.5999999999999999E-3</v>
      </c>
      <c r="AF84" s="20">
        <v>4.5000000000000005E-3</v>
      </c>
      <c r="AG84" s="20">
        <v>3.3E-3</v>
      </c>
      <c r="AH84" s="20">
        <v>2E-3</v>
      </c>
      <c r="AI84" s="20">
        <v>8.0000000000000004E-4</v>
      </c>
      <c r="AJ84" s="20">
        <v>-4.0000000000000002E-4</v>
      </c>
      <c r="AK84" s="20">
        <v>-1.6000000000000001E-3</v>
      </c>
      <c r="AL84" s="20">
        <v>-2.6000000000000003E-3</v>
      </c>
      <c r="AM84" s="20">
        <v>-3.6000000000000003E-3</v>
      </c>
      <c r="AN84" s="20">
        <v>-4.5000000000000005E-3</v>
      </c>
      <c r="AO84" s="20">
        <v>-5.2000000000000006E-3</v>
      </c>
      <c r="AP84" s="20">
        <v>-5.7000000000000002E-3</v>
      </c>
      <c r="AQ84" s="20">
        <v>-6.1000000000000004E-3</v>
      </c>
      <c r="AR84" s="20">
        <v>-6.3E-3</v>
      </c>
      <c r="AS84" s="20">
        <v>-6.4000000000000003E-3</v>
      </c>
      <c r="AT84" s="20">
        <v>-6.2000000000000006E-3</v>
      </c>
      <c r="AU84" s="20">
        <v>-5.8999999999999999E-3</v>
      </c>
      <c r="AV84" s="20">
        <v>-5.4000000000000003E-3</v>
      </c>
      <c r="AW84" s="20">
        <v>-4.7000000000000002E-3</v>
      </c>
      <c r="AX84" s="20">
        <v>-3.9000000000000003E-3</v>
      </c>
      <c r="AY84" s="20">
        <v>-2.9000000000000002E-3</v>
      </c>
      <c r="AZ84" s="20">
        <v>-1.9E-3</v>
      </c>
      <c r="BA84" s="20">
        <v>-8.0000000000000004E-4</v>
      </c>
      <c r="BB84" s="20">
        <v>3.0000000000000003E-4</v>
      </c>
      <c r="BC84" s="20">
        <v>1.5E-3</v>
      </c>
      <c r="BD84" s="20">
        <v>2.6000000000000003E-3</v>
      </c>
      <c r="BE84" s="20">
        <v>3.6000000000000003E-3</v>
      </c>
      <c r="BF84" s="20">
        <v>4.5000000000000005E-3</v>
      </c>
      <c r="BG84" s="20">
        <v>5.4000000000000003E-3</v>
      </c>
      <c r="BH84" s="20">
        <v>6.2000000000000006E-3</v>
      </c>
      <c r="BI84" s="20">
        <v>6.9000000000000008E-3</v>
      </c>
      <c r="BJ84" s="20">
        <v>7.6E-3</v>
      </c>
      <c r="BK84" s="20">
        <v>8.3000000000000001E-3</v>
      </c>
      <c r="BL84" s="20">
        <v>8.0000000000000002E-3</v>
      </c>
      <c r="BM84" s="20">
        <v>7.7000000000000002E-3</v>
      </c>
      <c r="BN84" s="20">
        <v>7.3000000000000001E-3</v>
      </c>
      <c r="BO84" s="20">
        <v>6.8999999999999999E-3</v>
      </c>
      <c r="BP84" s="20">
        <v>6.6E-3</v>
      </c>
      <c r="BQ84" s="20">
        <v>6.3E-3</v>
      </c>
      <c r="BR84" s="20">
        <v>6.0000000000000001E-3</v>
      </c>
      <c r="BS84" s="20">
        <v>5.7999999999999996E-3</v>
      </c>
      <c r="BT84" s="20">
        <v>5.5999999999999999E-3</v>
      </c>
      <c r="BU84" s="20">
        <v>5.5999999999999999E-3</v>
      </c>
      <c r="BV84" s="20">
        <v>5.4999999999999997E-3</v>
      </c>
      <c r="BW84" s="20">
        <v>5.4999999999999997E-3</v>
      </c>
      <c r="BX84" s="20">
        <v>5.4999999999999997E-3</v>
      </c>
      <c r="BY84" s="20">
        <v>5.4999999999999997E-3</v>
      </c>
      <c r="BZ84" s="20">
        <v>5.4999999999999997E-3</v>
      </c>
      <c r="CA84" s="20">
        <v>5.5999999999999999E-3</v>
      </c>
      <c r="CB84" s="20">
        <v>5.5999999999999999E-3</v>
      </c>
      <c r="CC84" s="20">
        <v>5.7000000000000002E-3</v>
      </c>
      <c r="CD84" s="20">
        <v>5.7999999999999996E-3</v>
      </c>
      <c r="CE84" s="20">
        <v>6.0000000000000001E-3</v>
      </c>
    </row>
    <row r="85" spans="1:83" x14ac:dyDescent="0.25">
      <c r="A85" s="19">
        <v>102</v>
      </c>
      <c r="B85" s="20">
        <v>-1.2400000000000001E-2</v>
      </c>
      <c r="C85" s="20">
        <v>-1.15E-2</v>
      </c>
      <c r="D85" s="20">
        <v>-1.06E-2</v>
      </c>
      <c r="E85" s="20">
        <v>-9.7000000000000003E-3</v>
      </c>
      <c r="F85" s="20">
        <v>-8.7000000000000011E-3</v>
      </c>
      <c r="G85" s="20">
        <v>-7.8000000000000005E-3</v>
      </c>
      <c r="H85" s="20">
        <v>-6.8000000000000005E-3</v>
      </c>
      <c r="I85" s="20">
        <v>-5.8000000000000005E-3</v>
      </c>
      <c r="J85" s="20">
        <v>-4.7000000000000002E-3</v>
      </c>
      <c r="K85" s="20">
        <v>-3.6000000000000003E-3</v>
      </c>
      <c r="L85" s="20">
        <v>-2.5000000000000001E-3</v>
      </c>
      <c r="M85" s="20">
        <v>-1.3000000000000002E-3</v>
      </c>
      <c r="N85" s="20">
        <v>-1E-4</v>
      </c>
      <c r="O85" s="20">
        <v>1.1000000000000001E-3</v>
      </c>
      <c r="P85" s="20">
        <v>2.3E-3</v>
      </c>
      <c r="Q85" s="20">
        <v>3.5000000000000001E-3</v>
      </c>
      <c r="R85" s="20">
        <v>4.5999999999999999E-3</v>
      </c>
      <c r="S85" s="20">
        <v>5.5000000000000005E-3</v>
      </c>
      <c r="T85" s="20">
        <v>6.4000000000000003E-3</v>
      </c>
      <c r="U85" s="20">
        <v>7.2000000000000007E-3</v>
      </c>
      <c r="V85" s="20">
        <v>7.7000000000000002E-3</v>
      </c>
      <c r="W85" s="20">
        <v>8.2000000000000007E-3</v>
      </c>
      <c r="X85" s="20">
        <v>8.4000000000000012E-3</v>
      </c>
      <c r="Y85" s="20">
        <v>8.4000000000000012E-3</v>
      </c>
      <c r="Z85" s="20">
        <v>8.3000000000000001E-3</v>
      </c>
      <c r="AA85" s="20">
        <v>8.0000000000000002E-3</v>
      </c>
      <c r="AB85" s="20">
        <v>7.5000000000000006E-3</v>
      </c>
      <c r="AC85" s="20">
        <v>6.9000000000000008E-3</v>
      </c>
      <c r="AD85" s="20">
        <v>6.1000000000000004E-3</v>
      </c>
      <c r="AE85" s="20">
        <v>5.2000000000000006E-3</v>
      </c>
      <c r="AF85" s="20">
        <v>4.1000000000000003E-3</v>
      </c>
      <c r="AG85" s="20">
        <v>3.0000000000000001E-3</v>
      </c>
      <c r="AH85" s="20">
        <v>1.9E-3</v>
      </c>
      <c r="AI85" s="20">
        <v>8.0000000000000004E-4</v>
      </c>
      <c r="AJ85" s="20">
        <v>-4.0000000000000002E-4</v>
      </c>
      <c r="AK85" s="20">
        <v>-1.5E-3</v>
      </c>
      <c r="AL85" s="20">
        <v>-2.5000000000000001E-3</v>
      </c>
      <c r="AM85" s="20">
        <v>-3.4000000000000002E-3</v>
      </c>
      <c r="AN85" s="20">
        <v>-4.1000000000000003E-3</v>
      </c>
      <c r="AO85" s="20">
        <v>-4.8000000000000004E-3</v>
      </c>
      <c r="AP85" s="20">
        <v>-5.3E-3</v>
      </c>
      <c r="AQ85" s="20">
        <v>-5.7000000000000002E-3</v>
      </c>
      <c r="AR85" s="20">
        <v>-5.8999999999999999E-3</v>
      </c>
      <c r="AS85" s="20">
        <v>-5.8999999999999999E-3</v>
      </c>
      <c r="AT85" s="20">
        <v>-5.8000000000000005E-3</v>
      </c>
      <c r="AU85" s="20">
        <v>-5.5000000000000005E-3</v>
      </c>
      <c r="AV85" s="20">
        <v>-5.0000000000000001E-3</v>
      </c>
      <c r="AW85" s="20">
        <v>-4.4000000000000003E-3</v>
      </c>
      <c r="AX85" s="20">
        <v>-3.6000000000000003E-3</v>
      </c>
      <c r="AY85" s="20">
        <v>-2.7000000000000001E-3</v>
      </c>
      <c r="AZ85" s="20">
        <v>-1.8000000000000002E-3</v>
      </c>
      <c r="BA85" s="20">
        <v>-6.9999999999999999E-4</v>
      </c>
      <c r="BB85" s="20">
        <v>3.0000000000000003E-4</v>
      </c>
      <c r="BC85" s="20">
        <v>1.4E-3</v>
      </c>
      <c r="BD85" s="20">
        <v>2.4000000000000002E-3</v>
      </c>
      <c r="BE85" s="20">
        <v>3.3E-3</v>
      </c>
      <c r="BF85" s="20">
        <v>4.2000000000000006E-3</v>
      </c>
      <c r="BG85" s="20">
        <v>5.0000000000000001E-3</v>
      </c>
      <c r="BH85" s="20">
        <v>5.8000000000000005E-3</v>
      </c>
      <c r="BI85" s="20">
        <v>6.4000000000000003E-3</v>
      </c>
      <c r="BJ85" s="20">
        <v>7.1000000000000004E-3</v>
      </c>
      <c r="BK85" s="20">
        <v>7.7000000000000002E-3</v>
      </c>
      <c r="BL85" s="20">
        <v>7.4000000000000003E-3</v>
      </c>
      <c r="BM85" s="20">
        <v>7.1000000000000004E-3</v>
      </c>
      <c r="BN85" s="20">
        <v>6.7999999999999996E-3</v>
      </c>
      <c r="BO85" s="20">
        <v>6.4999999999999997E-3</v>
      </c>
      <c r="BP85" s="20">
        <v>6.1000000000000004E-3</v>
      </c>
      <c r="BQ85" s="20">
        <v>5.7999999999999996E-3</v>
      </c>
      <c r="BR85" s="20">
        <v>5.5999999999999999E-3</v>
      </c>
      <c r="BS85" s="20">
        <v>5.4000000000000003E-3</v>
      </c>
      <c r="BT85" s="20">
        <v>5.1999999999999998E-3</v>
      </c>
      <c r="BU85" s="20">
        <v>5.1999999999999998E-3</v>
      </c>
      <c r="BV85" s="20">
        <v>5.1000000000000004E-3</v>
      </c>
      <c r="BW85" s="20">
        <v>5.1000000000000004E-3</v>
      </c>
      <c r="BX85" s="20">
        <v>5.1000000000000004E-3</v>
      </c>
      <c r="BY85" s="20">
        <v>5.1000000000000004E-3</v>
      </c>
      <c r="BZ85" s="20">
        <v>5.1000000000000004E-3</v>
      </c>
      <c r="CA85" s="20">
        <v>5.1999999999999998E-3</v>
      </c>
      <c r="CB85" s="20">
        <v>5.1999999999999998E-3</v>
      </c>
      <c r="CC85" s="20">
        <v>5.3E-3</v>
      </c>
      <c r="CD85" s="20">
        <v>5.4000000000000003E-3</v>
      </c>
      <c r="CE85" s="20">
        <v>5.4999999999999997E-3</v>
      </c>
    </row>
    <row r="86" spans="1:83" x14ac:dyDescent="0.25">
      <c r="A86" s="19">
        <v>103</v>
      </c>
      <c r="B86" s="20">
        <v>-1.14E-2</v>
      </c>
      <c r="C86" s="20">
        <v>-1.06E-2</v>
      </c>
      <c r="D86" s="20">
        <v>-9.7999999999999997E-3</v>
      </c>
      <c r="E86" s="20">
        <v>-8.8999999999999999E-3</v>
      </c>
      <c r="F86" s="20">
        <v>-8.0999999999999996E-3</v>
      </c>
      <c r="G86" s="20">
        <v>-7.2000000000000007E-3</v>
      </c>
      <c r="H86" s="20">
        <v>-6.3E-3</v>
      </c>
      <c r="I86" s="20">
        <v>-5.4000000000000003E-3</v>
      </c>
      <c r="J86" s="20">
        <v>-4.4000000000000003E-3</v>
      </c>
      <c r="K86" s="20">
        <v>-3.3E-3</v>
      </c>
      <c r="L86" s="20">
        <v>-2.3E-3</v>
      </c>
      <c r="M86" s="20">
        <v>-1.2000000000000001E-3</v>
      </c>
      <c r="N86" s="20">
        <v>-1E-4</v>
      </c>
      <c r="O86" s="20">
        <v>1E-3</v>
      </c>
      <c r="P86" s="20">
        <v>2.1000000000000003E-3</v>
      </c>
      <c r="Q86" s="20">
        <v>3.2000000000000002E-3</v>
      </c>
      <c r="R86" s="20">
        <v>4.2000000000000006E-3</v>
      </c>
      <c r="S86" s="20">
        <v>5.1000000000000004E-3</v>
      </c>
      <c r="T86" s="20">
        <v>5.8999999999999999E-3</v>
      </c>
      <c r="U86" s="20">
        <v>6.6E-3</v>
      </c>
      <c r="V86" s="20">
        <v>7.1000000000000004E-3</v>
      </c>
      <c r="W86" s="20">
        <v>7.5000000000000006E-3</v>
      </c>
      <c r="X86" s="20">
        <v>7.7000000000000002E-3</v>
      </c>
      <c r="Y86" s="20">
        <v>7.8000000000000005E-3</v>
      </c>
      <c r="Z86" s="20">
        <v>7.7000000000000002E-3</v>
      </c>
      <c r="AA86" s="20">
        <v>7.4000000000000003E-3</v>
      </c>
      <c r="AB86" s="20">
        <v>6.9000000000000008E-3</v>
      </c>
      <c r="AC86" s="20">
        <v>6.3E-3</v>
      </c>
      <c r="AD86" s="20">
        <v>5.5999999999999999E-3</v>
      </c>
      <c r="AE86" s="20">
        <v>4.8000000000000004E-3</v>
      </c>
      <c r="AF86" s="20">
        <v>3.8E-3</v>
      </c>
      <c r="AG86" s="20">
        <v>2.8E-3</v>
      </c>
      <c r="AH86" s="20">
        <v>1.8000000000000002E-3</v>
      </c>
      <c r="AI86" s="20">
        <v>6.9999999999999999E-4</v>
      </c>
      <c r="AJ86" s="20">
        <v>-3.0000000000000003E-4</v>
      </c>
      <c r="AK86" s="20">
        <v>-1.3000000000000002E-3</v>
      </c>
      <c r="AL86" s="20">
        <v>-2.3E-3</v>
      </c>
      <c r="AM86" s="20">
        <v>-3.1000000000000003E-3</v>
      </c>
      <c r="AN86" s="20">
        <v>-3.8E-3</v>
      </c>
      <c r="AO86" s="20">
        <v>-4.4000000000000003E-3</v>
      </c>
      <c r="AP86" s="20">
        <v>-4.8999999999999998E-3</v>
      </c>
      <c r="AQ86" s="20">
        <v>-5.2000000000000006E-3</v>
      </c>
      <c r="AR86" s="20">
        <v>-5.4000000000000003E-3</v>
      </c>
      <c r="AS86" s="20">
        <v>-5.5000000000000005E-3</v>
      </c>
      <c r="AT86" s="20">
        <v>-5.3E-3</v>
      </c>
      <c r="AU86" s="20">
        <v>-5.1000000000000004E-3</v>
      </c>
      <c r="AV86" s="20">
        <v>-4.5999999999999999E-3</v>
      </c>
      <c r="AW86" s="20">
        <v>-4.0000000000000001E-3</v>
      </c>
      <c r="AX86" s="20">
        <v>-3.3E-3</v>
      </c>
      <c r="AY86" s="20">
        <v>-2.5000000000000001E-3</v>
      </c>
      <c r="AZ86" s="20">
        <v>-1.6000000000000001E-3</v>
      </c>
      <c r="BA86" s="20">
        <v>-6.9999999999999999E-4</v>
      </c>
      <c r="BB86" s="20">
        <v>3.0000000000000003E-4</v>
      </c>
      <c r="BC86" s="20">
        <v>1.3000000000000002E-3</v>
      </c>
      <c r="BD86" s="20">
        <v>2.2000000000000001E-3</v>
      </c>
      <c r="BE86" s="20">
        <v>3.1000000000000003E-3</v>
      </c>
      <c r="BF86" s="20">
        <v>3.9000000000000003E-3</v>
      </c>
      <c r="BG86" s="20">
        <v>4.5999999999999999E-3</v>
      </c>
      <c r="BH86" s="20">
        <v>5.3E-3</v>
      </c>
      <c r="BI86" s="20">
        <v>5.8999999999999999E-3</v>
      </c>
      <c r="BJ86" s="20">
        <v>6.5000000000000006E-3</v>
      </c>
      <c r="BK86" s="20">
        <v>7.1000000000000004E-3</v>
      </c>
      <c r="BL86" s="20">
        <v>6.8999999999999999E-3</v>
      </c>
      <c r="BM86" s="20">
        <v>6.6E-3</v>
      </c>
      <c r="BN86" s="20">
        <v>6.3E-3</v>
      </c>
      <c r="BO86" s="20">
        <v>6.0000000000000001E-3</v>
      </c>
      <c r="BP86" s="20">
        <v>5.7000000000000002E-3</v>
      </c>
      <c r="BQ86" s="20">
        <v>5.4000000000000003E-3</v>
      </c>
      <c r="BR86" s="20">
        <v>5.1000000000000004E-3</v>
      </c>
      <c r="BS86" s="20">
        <v>5.0000000000000001E-3</v>
      </c>
      <c r="BT86" s="20">
        <v>4.7999999999999996E-3</v>
      </c>
      <c r="BU86" s="20">
        <v>4.7999999999999996E-3</v>
      </c>
      <c r="BV86" s="20">
        <v>4.7000000000000002E-3</v>
      </c>
      <c r="BW86" s="20">
        <v>4.7000000000000002E-3</v>
      </c>
      <c r="BX86" s="20">
        <v>4.7000000000000002E-3</v>
      </c>
      <c r="BY86" s="20">
        <v>4.7000000000000002E-3</v>
      </c>
      <c r="BZ86" s="20">
        <v>4.7000000000000002E-3</v>
      </c>
      <c r="CA86" s="20">
        <v>4.7999999999999996E-3</v>
      </c>
      <c r="CB86" s="20">
        <v>4.7999999999999996E-3</v>
      </c>
      <c r="CC86" s="20">
        <v>4.8999999999999998E-3</v>
      </c>
      <c r="CD86" s="20">
        <v>5.0000000000000001E-3</v>
      </c>
      <c r="CE86" s="20">
        <v>5.1000000000000004E-3</v>
      </c>
    </row>
    <row r="87" spans="1:83" x14ac:dyDescent="0.25">
      <c r="A87" s="19">
        <v>104</v>
      </c>
      <c r="B87" s="20">
        <v>-1.0500000000000001E-2</v>
      </c>
      <c r="C87" s="20">
        <v>-9.7000000000000003E-3</v>
      </c>
      <c r="D87" s="20">
        <v>-9.0000000000000011E-3</v>
      </c>
      <c r="E87" s="20">
        <v>-8.2000000000000007E-3</v>
      </c>
      <c r="F87" s="20">
        <v>-7.4000000000000003E-3</v>
      </c>
      <c r="G87" s="20">
        <v>-6.6E-3</v>
      </c>
      <c r="H87" s="20">
        <v>-5.8000000000000005E-3</v>
      </c>
      <c r="I87" s="20">
        <v>-4.8999999999999998E-3</v>
      </c>
      <c r="J87" s="20">
        <v>-4.0000000000000001E-3</v>
      </c>
      <c r="K87" s="20">
        <v>-3.1000000000000003E-3</v>
      </c>
      <c r="L87" s="20">
        <v>-2.1000000000000003E-3</v>
      </c>
      <c r="M87" s="20">
        <v>-1.1000000000000001E-3</v>
      </c>
      <c r="N87" s="20">
        <v>-1E-4</v>
      </c>
      <c r="O87" s="20">
        <v>1E-3</v>
      </c>
      <c r="P87" s="20">
        <v>2E-3</v>
      </c>
      <c r="Q87" s="20">
        <v>2.9000000000000002E-3</v>
      </c>
      <c r="R87" s="20">
        <v>3.9000000000000003E-3</v>
      </c>
      <c r="S87" s="20">
        <v>4.7000000000000002E-3</v>
      </c>
      <c r="T87" s="20">
        <v>5.4000000000000003E-3</v>
      </c>
      <c r="U87" s="20">
        <v>6.1000000000000004E-3</v>
      </c>
      <c r="V87" s="20">
        <v>6.5000000000000006E-3</v>
      </c>
      <c r="W87" s="20">
        <v>6.9000000000000008E-3</v>
      </c>
      <c r="X87" s="20">
        <v>7.1000000000000004E-3</v>
      </c>
      <c r="Y87" s="20">
        <v>7.1000000000000004E-3</v>
      </c>
      <c r="Z87" s="20">
        <v>7.0000000000000001E-3</v>
      </c>
      <c r="AA87" s="20">
        <v>6.8000000000000005E-3</v>
      </c>
      <c r="AB87" s="20">
        <v>6.4000000000000003E-3</v>
      </c>
      <c r="AC87" s="20">
        <v>5.8000000000000005E-3</v>
      </c>
      <c r="AD87" s="20">
        <v>5.1000000000000004E-3</v>
      </c>
      <c r="AE87" s="20">
        <v>4.4000000000000003E-3</v>
      </c>
      <c r="AF87" s="20">
        <v>3.5000000000000001E-3</v>
      </c>
      <c r="AG87" s="20">
        <v>2.6000000000000003E-3</v>
      </c>
      <c r="AH87" s="20">
        <v>1.6000000000000001E-3</v>
      </c>
      <c r="AI87" s="20">
        <v>6.0000000000000006E-4</v>
      </c>
      <c r="AJ87" s="20">
        <v>-3.0000000000000003E-4</v>
      </c>
      <c r="AK87" s="20">
        <v>-1.2000000000000001E-3</v>
      </c>
      <c r="AL87" s="20">
        <v>-2.1000000000000003E-3</v>
      </c>
      <c r="AM87" s="20">
        <v>-2.8E-3</v>
      </c>
      <c r="AN87" s="20">
        <v>-3.5000000000000001E-3</v>
      </c>
      <c r="AO87" s="20">
        <v>-4.1000000000000003E-3</v>
      </c>
      <c r="AP87" s="20">
        <v>-4.5000000000000005E-3</v>
      </c>
      <c r="AQ87" s="20">
        <v>-4.8000000000000004E-3</v>
      </c>
      <c r="AR87" s="20">
        <v>-5.0000000000000001E-3</v>
      </c>
      <c r="AS87" s="20">
        <v>-5.0000000000000001E-3</v>
      </c>
      <c r="AT87" s="20">
        <v>-4.8999999999999998E-3</v>
      </c>
      <c r="AU87" s="20">
        <v>-4.5999999999999999E-3</v>
      </c>
      <c r="AV87" s="20">
        <v>-4.2000000000000006E-3</v>
      </c>
      <c r="AW87" s="20">
        <v>-3.7000000000000002E-3</v>
      </c>
      <c r="AX87" s="20">
        <v>-3.1000000000000003E-3</v>
      </c>
      <c r="AY87" s="20">
        <v>-2.3E-3</v>
      </c>
      <c r="AZ87" s="20">
        <v>-1.5E-3</v>
      </c>
      <c r="BA87" s="20">
        <v>-6.0000000000000006E-4</v>
      </c>
      <c r="BB87" s="20">
        <v>3.0000000000000003E-4</v>
      </c>
      <c r="BC87" s="20">
        <v>1.2000000000000001E-3</v>
      </c>
      <c r="BD87" s="20">
        <v>2E-3</v>
      </c>
      <c r="BE87" s="20">
        <v>2.8E-3</v>
      </c>
      <c r="BF87" s="20">
        <v>3.6000000000000003E-3</v>
      </c>
      <c r="BG87" s="20">
        <v>4.3E-3</v>
      </c>
      <c r="BH87" s="20">
        <v>4.8999999999999998E-3</v>
      </c>
      <c r="BI87" s="20">
        <v>5.5000000000000005E-3</v>
      </c>
      <c r="BJ87" s="20">
        <v>6.0000000000000001E-3</v>
      </c>
      <c r="BK87" s="20">
        <v>6.5000000000000006E-3</v>
      </c>
      <c r="BL87" s="20">
        <v>6.3E-3</v>
      </c>
      <c r="BM87" s="20">
        <v>6.0000000000000001E-3</v>
      </c>
      <c r="BN87" s="20">
        <v>5.7000000000000002E-3</v>
      </c>
      <c r="BO87" s="20">
        <v>5.4999999999999997E-3</v>
      </c>
      <c r="BP87" s="20">
        <v>5.1999999999999998E-3</v>
      </c>
      <c r="BQ87" s="20">
        <v>4.8999999999999998E-3</v>
      </c>
      <c r="BR87" s="20">
        <v>4.7000000000000002E-3</v>
      </c>
      <c r="BS87" s="20">
        <v>4.4999999999999997E-3</v>
      </c>
      <c r="BT87" s="20">
        <v>4.4000000000000003E-3</v>
      </c>
      <c r="BU87" s="20">
        <v>4.4000000000000003E-3</v>
      </c>
      <c r="BV87" s="20">
        <v>4.3E-3</v>
      </c>
      <c r="BW87" s="20">
        <v>4.3E-3</v>
      </c>
      <c r="BX87" s="20">
        <v>4.3E-3</v>
      </c>
      <c r="BY87" s="20">
        <v>4.3E-3</v>
      </c>
      <c r="BZ87" s="20">
        <v>4.3E-3</v>
      </c>
      <c r="CA87" s="20">
        <v>4.4000000000000003E-3</v>
      </c>
      <c r="CB87" s="20">
        <v>4.4000000000000003E-3</v>
      </c>
      <c r="CC87" s="20">
        <v>4.4999999999999997E-3</v>
      </c>
      <c r="CD87" s="20">
        <v>4.5999999999999999E-3</v>
      </c>
      <c r="CE87" s="20">
        <v>4.7000000000000002E-3</v>
      </c>
    </row>
    <row r="88" spans="1:83" x14ac:dyDescent="0.25">
      <c r="A88" s="19">
        <v>105</v>
      </c>
      <c r="B88" s="20">
        <v>-9.4999999999999998E-3</v>
      </c>
      <c r="C88" s="20">
        <v>-8.8000000000000005E-3</v>
      </c>
      <c r="D88" s="20">
        <v>-8.0999999999999996E-3</v>
      </c>
      <c r="E88" s="20">
        <v>-7.4000000000000003E-3</v>
      </c>
      <c r="F88" s="20">
        <v>-6.7000000000000002E-3</v>
      </c>
      <c r="G88" s="20">
        <v>-6.0000000000000001E-3</v>
      </c>
      <c r="H88" s="20">
        <v>-5.2000000000000006E-3</v>
      </c>
      <c r="I88" s="20">
        <v>-4.5000000000000005E-3</v>
      </c>
      <c r="J88" s="20">
        <v>-3.6000000000000003E-3</v>
      </c>
      <c r="K88" s="20">
        <v>-2.8E-3</v>
      </c>
      <c r="L88" s="20">
        <v>-1.9E-3</v>
      </c>
      <c r="M88" s="20">
        <v>-1E-3</v>
      </c>
      <c r="N88" s="20">
        <v>-1E-4</v>
      </c>
      <c r="O88" s="20">
        <v>9.0000000000000008E-4</v>
      </c>
      <c r="P88" s="20">
        <v>1.8000000000000002E-3</v>
      </c>
      <c r="Q88" s="20">
        <v>2.7000000000000001E-3</v>
      </c>
      <c r="R88" s="20">
        <v>3.5000000000000001E-3</v>
      </c>
      <c r="S88" s="20">
        <v>4.3E-3</v>
      </c>
      <c r="T88" s="20">
        <v>4.8999999999999998E-3</v>
      </c>
      <c r="U88" s="20">
        <v>5.5000000000000005E-3</v>
      </c>
      <c r="V88" s="20">
        <v>6.0000000000000001E-3</v>
      </c>
      <c r="W88" s="20">
        <v>6.3E-3</v>
      </c>
      <c r="X88" s="20">
        <v>6.5000000000000006E-3</v>
      </c>
      <c r="Y88" s="20">
        <v>6.5000000000000006E-3</v>
      </c>
      <c r="Z88" s="20">
        <v>6.4000000000000003E-3</v>
      </c>
      <c r="AA88" s="20">
        <v>6.2000000000000006E-3</v>
      </c>
      <c r="AB88" s="20">
        <v>5.8000000000000005E-3</v>
      </c>
      <c r="AC88" s="20">
        <v>5.3E-3</v>
      </c>
      <c r="AD88" s="20">
        <v>4.7000000000000002E-3</v>
      </c>
      <c r="AE88" s="20">
        <v>4.0000000000000001E-3</v>
      </c>
      <c r="AF88" s="20">
        <v>3.2000000000000002E-3</v>
      </c>
      <c r="AG88" s="20">
        <v>2.3E-3</v>
      </c>
      <c r="AH88" s="20">
        <v>1.5E-3</v>
      </c>
      <c r="AI88" s="20">
        <v>6.0000000000000006E-4</v>
      </c>
      <c r="AJ88" s="20">
        <v>-3.0000000000000003E-4</v>
      </c>
      <c r="AK88" s="20">
        <v>-1.1000000000000001E-3</v>
      </c>
      <c r="AL88" s="20">
        <v>-1.9E-3</v>
      </c>
      <c r="AM88" s="20">
        <v>-2.6000000000000003E-3</v>
      </c>
      <c r="AN88" s="20">
        <v>-3.2000000000000002E-3</v>
      </c>
      <c r="AO88" s="20">
        <v>-3.7000000000000002E-3</v>
      </c>
      <c r="AP88" s="20">
        <v>-4.1000000000000003E-3</v>
      </c>
      <c r="AQ88" s="20">
        <v>-4.4000000000000003E-3</v>
      </c>
      <c r="AR88" s="20">
        <v>-4.5000000000000005E-3</v>
      </c>
      <c r="AS88" s="20">
        <v>-4.5999999999999999E-3</v>
      </c>
      <c r="AT88" s="20">
        <v>-4.5000000000000005E-3</v>
      </c>
      <c r="AU88" s="20">
        <v>-4.2000000000000006E-3</v>
      </c>
      <c r="AV88" s="20">
        <v>-3.9000000000000003E-3</v>
      </c>
      <c r="AW88" s="20">
        <v>-3.4000000000000002E-3</v>
      </c>
      <c r="AX88" s="20">
        <v>-2.8E-3</v>
      </c>
      <c r="AY88" s="20">
        <v>-2.1000000000000003E-3</v>
      </c>
      <c r="AZ88" s="20">
        <v>-1.4E-3</v>
      </c>
      <c r="BA88" s="20">
        <v>-6.0000000000000006E-4</v>
      </c>
      <c r="BB88" s="20">
        <v>2.0000000000000001E-4</v>
      </c>
      <c r="BC88" s="20">
        <v>1E-3</v>
      </c>
      <c r="BD88" s="20">
        <v>1.8000000000000002E-3</v>
      </c>
      <c r="BE88" s="20">
        <v>2.6000000000000003E-3</v>
      </c>
      <c r="BF88" s="20">
        <v>3.2000000000000002E-3</v>
      </c>
      <c r="BG88" s="20">
        <v>3.9000000000000003E-3</v>
      </c>
      <c r="BH88" s="20">
        <v>4.4000000000000003E-3</v>
      </c>
      <c r="BI88" s="20">
        <v>5.0000000000000001E-3</v>
      </c>
      <c r="BJ88" s="20">
        <v>5.4000000000000003E-3</v>
      </c>
      <c r="BK88" s="20">
        <v>5.8999999999999999E-3</v>
      </c>
      <c r="BL88" s="20">
        <v>5.7000000000000002E-3</v>
      </c>
      <c r="BM88" s="20">
        <v>5.4999999999999997E-3</v>
      </c>
      <c r="BN88" s="20">
        <v>5.1999999999999998E-3</v>
      </c>
      <c r="BO88" s="20">
        <v>5.0000000000000001E-3</v>
      </c>
      <c r="BP88" s="20">
        <v>4.7000000000000002E-3</v>
      </c>
      <c r="BQ88" s="20">
        <v>4.4999999999999997E-3</v>
      </c>
      <c r="BR88" s="20">
        <v>4.3E-3</v>
      </c>
      <c r="BS88" s="20">
        <v>4.1000000000000003E-3</v>
      </c>
      <c r="BT88" s="20">
        <v>4.0000000000000001E-3</v>
      </c>
      <c r="BU88" s="20">
        <v>4.0000000000000001E-3</v>
      </c>
      <c r="BV88" s="20">
        <v>3.8999999999999998E-3</v>
      </c>
      <c r="BW88" s="20">
        <v>3.8999999999999998E-3</v>
      </c>
      <c r="BX88" s="20">
        <v>3.8999999999999998E-3</v>
      </c>
      <c r="BY88" s="20">
        <v>3.8999999999999998E-3</v>
      </c>
      <c r="BZ88" s="20">
        <v>3.8999999999999998E-3</v>
      </c>
      <c r="CA88" s="20">
        <v>4.0000000000000001E-3</v>
      </c>
      <c r="CB88" s="20">
        <v>4.0000000000000001E-3</v>
      </c>
      <c r="CC88" s="20">
        <v>4.1000000000000003E-3</v>
      </c>
      <c r="CD88" s="20">
        <v>4.1999999999999997E-3</v>
      </c>
      <c r="CE88" s="20">
        <v>4.3E-3</v>
      </c>
    </row>
    <row r="89" spans="1:83" x14ac:dyDescent="0.25">
      <c r="A89" s="19">
        <v>106</v>
      </c>
      <c r="B89" s="20">
        <v>-8.6E-3</v>
      </c>
      <c r="C89" s="20">
        <v>-8.0000000000000002E-3</v>
      </c>
      <c r="D89" s="20">
        <v>-7.3000000000000001E-3</v>
      </c>
      <c r="E89" s="20">
        <v>-6.7000000000000002E-3</v>
      </c>
      <c r="F89" s="20">
        <v>-6.1000000000000004E-3</v>
      </c>
      <c r="G89" s="20">
        <v>-5.4000000000000003E-3</v>
      </c>
      <c r="H89" s="20">
        <v>-4.7000000000000002E-3</v>
      </c>
      <c r="I89" s="20">
        <v>-4.0000000000000001E-3</v>
      </c>
      <c r="J89" s="20">
        <v>-3.3E-3</v>
      </c>
      <c r="K89" s="20">
        <v>-2.5000000000000001E-3</v>
      </c>
      <c r="L89" s="20">
        <v>-1.7000000000000001E-3</v>
      </c>
      <c r="M89" s="20">
        <v>-9.0000000000000008E-4</v>
      </c>
      <c r="N89" s="20">
        <v>-1E-4</v>
      </c>
      <c r="O89" s="20">
        <v>8.0000000000000004E-4</v>
      </c>
      <c r="P89" s="20">
        <v>1.6000000000000001E-3</v>
      </c>
      <c r="Q89" s="20">
        <v>2.4000000000000002E-3</v>
      </c>
      <c r="R89" s="20">
        <v>3.2000000000000002E-3</v>
      </c>
      <c r="S89" s="20">
        <v>3.8E-3</v>
      </c>
      <c r="T89" s="20">
        <v>4.4000000000000003E-3</v>
      </c>
      <c r="U89" s="20">
        <v>5.0000000000000001E-3</v>
      </c>
      <c r="V89" s="20">
        <v>5.4000000000000003E-3</v>
      </c>
      <c r="W89" s="20">
        <v>5.5999999999999999E-3</v>
      </c>
      <c r="X89" s="20">
        <v>5.8000000000000005E-3</v>
      </c>
      <c r="Y89" s="20">
        <v>5.8000000000000005E-3</v>
      </c>
      <c r="Z89" s="20">
        <v>5.8000000000000005E-3</v>
      </c>
      <c r="AA89" s="20">
        <v>5.5000000000000005E-3</v>
      </c>
      <c r="AB89" s="20">
        <v>5.2000000000000006E-3</v>
      </c>
      <c r="AC89" s="20">
        <v>4.8000000000000004E-3</v>
      </c>
      <c r="AD89" s="20">
        <v>4.2000000000000006E-3</v>
      </c>
      <c r="AE89" s="20">
        <v>3.6000000000000003E-3</v>
      </c>
      <c r="AF89" s="20">
        <v>2.9000000000000002E-3</v>
      </c>
      <c r="AG89" s="20">
        <v>2.1000000000000003E-3</v>
      </c>
      <c r="AH89" s="20">
        <v>1.3000000000000002E-3</v>
      </c>
      <c r="AI89" s="20">
        <v>5.0000000000000001E-4</v>
      </c>
      <c r="AJ89" s="20">
        <v>-3.0000000000000003E-4</v>
      </c>
      <c r="AK89" s="20">
        <v>-1E-3</v>
      </c>
      <c r="AL89" s="20">
        <v>-1.7000000000000001E-3</v>
      </c>
      <c r="AM89" s="20">
        <v>-2.3E-3</v>
      </c>
      <c r="AN89" s="20">
        <v>-2.9000000000000002E-3</v>
      </c>
      <c r="AO89" s="20">
        <v>-3.3E-3</v>
      </c>
      <c r="AP89" s="20">
        <v>-3.7000000000000002E-3</v>
      </c>
      <c r="AQ89" s="20">
        <v>-3.9000000000000003E-3</v>
      </c>
      <c r="AR89" s="20">
        <v>-4.1000000000000003E-3</v>
      </c>
      <c r="AS89" s="20">
        <v>-4.1000000000000003E-3</v>
      </c>
      <c r="AT89" s="20">
        <v>-4.0000000000000001E-3</v>
      </c>
      <c r="AU89" s="20">
        <v>-3.8E-3</v>
      </c>
      <c r="AV89" s="20">
        <v>-3.5000000000000001E-3</v>
      </c>
      <c r="AW89" s="20">
        <v>-3.0000000000000001E-3</v>
      </c>
      <c r="AX89" s="20">
        <v>-2.5000000000000001E-3</v>
      </c>
      <c r="AY89" s="20">
        <v>-1.9E-3</v>
      </c>
      <c r="AZ89" s="20">
        <v>-1.2000000000000001E-3</v>
      </c>
      <c r="BA89" s="20">
        <v>-5.0000000000000001E-4</v>
      </c>
      <c r="BB89" s="20">
        <v>2.0000000000000001E-4</v>
      </c>
      <c r="BC89" s="20">
        <v>9.0000000000000008E-4</v>
      </c>
      <c r="BD89" s="20">
        <v>1.6000000000000001E-3</v>
      </c>
      <c r="BE89" s="20">
        <v>2.3E-3</v>
      </c>
      <c r="BF89" s="20">
        <v>2.9000000000000002E-3</v>
      </c>
      <c r="BG89" s="20">
        <v>3.5000000000000001E-3</v>
      </c>
      <c r="BH89" s="20">
        <v>4.0000000000000001E-3</v>
      </c>
      <c r="BI89" s="20">
        <v>4.5000000000000005E-3</v>
      </c>
      <c r="BJ89" s="20">
        <v>4.8999999999999998E-3</v>
      </c>
      <c r="BK89" s="20">
        <v>5.3E-3</v>
      </c>
      <c r="BL89" s="20">
        <v>5.1000000000000004E-3</v>
      </c>
      <c r="BM89" s="20">
        <v>4.8999999999999998E-3</v>
      </c>
      <c r="BN89" s="20">
        <v>4.7000000000000002E-3</v>
      </c>
      <c r="BO89" s="20">
        <v>4.4999999999999997E-3</v>
      </c>
      <c r="BP89" s="20">
        <v>4.1999999999999997E-3</v>
      </c>
      <c r="BQ89" s="20">
        <v>4.0000000000000001E-3</v>
      </c>
      <c r="BR89" s="20">
        <v>3.8999999999999998E-3</v>
      </c>
      <c r="BS89" s="20">
        <v>3.7000000000000002E-3</v>
      </c>
      <c r="BT89" s="20">
        <v>3.5999999999999999E-3</v>
      </c>
      <c r="BU89" s="20">
        <v>3.5999999999999999E-3</v>
      </c>
      <c r="BV89" s="20">
        <v>3.5999999999999999E-3</v>
      </c>
      <c r="BW89" s="20">
        <v>3.5000000000000001E-3</v>
      </c>
      <c r="BX89" s="20">
        <v>3.5000000000000001E-3</v>
      </c>
      <c r="BY89" s="20">
        <v>3.5000000000000001E-3</v>
      </c>
      <c r="BZ89" s="20">
        <v>3.5999999999999999E-3</v>
      </c>
      <c r="CA89" s="20">
        <v>3.5999999999999999E-3</v>
      </c>
      <c r="CB89" s="20">
        <v>3.5999999999999999E-3</v>
      </c>
      <c r="CC89" s="20">
        <v>3.7000000000000002E-3</v>
      </c>
      <c r="CD89" s="20">
        <v>3.7000000000000002E-3</v>
      </c>
      <c r="CE89" s="20">
        <v>3.8E-3</v>
      </c>
    </row>
    <row r="90" spans="1:83" x14ac:dyDescent="0.25">
      <c r="A90" s="19">
        <v>107</v>
      </c>
      <c r="B90" s="20">
        <v>-7.6E-3</v>
      </c>
      <c r="C90" s="20">
        <v>-7.1000000000000004E-3</v>
      </c>
      <c r="D90" s="20">
        <v>-6.5000000000000006E-3</v>
      </c>
      <c r="E90" s="20">
        <v>-6.0000000000000001E-3</v>
      </c>
      <c r="F90" s="20">
        <v>-5.4000000000000003E-3</v>
      </c>
      <c r="G90" s="20">
        <v>-4.8000000000000004E-3</v>
      </c>
      <c r="H90" s="20">
        <v>-4.2000000000000006E-3</v>
      </c>
      <c r="I90" s="20">
        <v>-3.6000000000000003E-3</v>
      </c>
      <c r="J90" s="20">
        <v>-2.9000000000000002E-3</v>
      </c>
      <c r="K90" s="20">
        <v>-2.2000000000000001E-3</v>
      </c>
      <c r="L90" s="20">
        <v>-1.5E-3</v>
      </c>
      <c r="M90" s="20">
        <v>-8.0000000000000004E-4</v>
      </c>
      <c r="N90" s="20">
        <v>-1E-4</v>
      </c>
      <c r="O90" s="20">
        <v>6.9999999999999999E-4</v>
      </c>
      <c r="P90" s="20">
        <v>1.4E-3</v>
      </c>
      <c r="Q90" s="20">
        <v>2.1000000000000003E-3</v>
      </c>
      <c r="R90" s="20">
        <v>2.8E-3</v>
      </c>
      <c r="S90" s="20">
        <v>3.4000000000000002E-3</v>
      </c>
      <c r="T90" s="20">
        <v>4.0000000000000001E-3</v>
      </c>
      <c r="U90" s="20">
        <v>4.4000000000000003E-3</v>
      </c>
      <c r="V90" s="20">
        <v>4.8000000000000004E-3</v>
      </c>
      <c r="W90" s="20">
        <v>5.0000000000000001E-3</v>
      </c>
      <c r="X90" s="20">
        <v>5.2000000000000006E-3</v>
      </c>
      <c r="Y90" s="20">
        <v>5.2000000000000006E-3</v>
      </c>
      <c r="Z90" s="20">
        <v>5.1000000000000004E-3</v>
      </c>
      <c r="AA90" s="20">
        <v>4.8999999999999998E-3</v>
      </c>
      <c r="AB90" s="20">
        <v>4.5999999999999999E-3</v>
      </c>
      <c r="AC90" s="20">
        <v>4.2000000000000006E-3</v>
      </c>
      <c r="AD90" s="20">
        <v>3.7000000000000002E-3</v>
      </c>
      <c r="AE90" s="20">
        <v>3.2000000000000002E-3</v>
      </c>
      <c r="AF90" s="20">
        <v>2.5000000000000001E-3</v>
      </c>
      <c r="AG90" s="20">
        <v>1.9E-3</v>
      </c>
      <c r="AH90" s="20">
        <v>1.2000000000000001E-3</v>
      </c>
      <c r="AI90" s="20">
        <v>5.0000000000000001E-4</v>
      </c>
      <c r="AJ90" s="20">
        <v>-2.0000000000000001E-4</v>
      </c>
      <c r="AK90" s="20">
        <v>-9.0000000000000008E-4</v>
      </c>
      <c r="AL90" s="20">
        <v>-1.5E-3</v>
      </c>
      <c r="AM90" s="20">
        <v>-2.1000000000000003E-3</v>
      </c>
      <c r="AN90" s="20">
        <v>-2.5000000000000001E-3</v>
      </c>
      <c r="AO90" s="20">
        <v>-2.9000000000000002E-3</v>
      </c>
      <c r="AP90" s="20">
        <v>-3.3E-3</v>
      </c>
      <c r="AQ90" s="20">
        <v>-3.5000000000000001E-3</v>
      </c>
      <c r="AR90" s="20">
        <v>-3.6000000000000003E-3</v>
      </c>
      <c r="AS90" s="20">
        <v>-3.6000000000000003E-3</v>
      </c>
      <c r="AT90" s="20">
        <v>-3.6000000000000003E-3</v>
      </c>
      <c r="AU90" s="20">
        <v>-3.4000000000000002E-3</v>
      </c>
      <c r="AV90" s="20">
        <v>-3.1000000000000003E-3</v>
      </c>
      <c r="AW90" s="20">
        <v>-2.7000000000000001E-3</v>
      </c>
      <c r="AX90" s="20">
        <v>-2.2000000000000001E-3</v>
      </c>
      <c r="AY90" s="20">
        <v>-1.7000000000000001E-3</v>
      </c>
      <c r="AZ90" s="20">
        <v>-1.1000000000000001E-3</v>
      </c>
      <c r="BA90" s="20">
        <v>-5.0000000000000001E-4</v>
      </c>
      <c r="BB90" s="20">
        <v>2.0000000000000001E-4</v>
      </c>
      <c r="BC90" s="20">
        <v>8.0000000000000004E-4</v>
      </c>
      <c r="BD90" s="20">
        <v>1.5E-3</v>
      </c>
      <c r="BE90" s="20">
        <v>2.1000000000000003E-3</v>
      </c>
      <c r="BF90" s="20">
        <v>2.6000000000000003E-3</v>
      </c>
      <c r="BG90" s="20">
        <v>3.1000000000000003E-3</v>
      </c>
      <c r="BH90" s="20">
        <v>3.5000000000000001E-3</v>
      </c>
      <c r="BI90" s="20">
        <v>4.0000000000000001E-3</v>
      </c>
      <c r="BJ90" s="20">
        <v>4.4000000000000003E-3</v>
      </c>
      <c r="BK90" s="20">
        <v>4.7000000000000002E-3</v>
      </c>
      <c r="BL90" s="20">
        <v>4.5999999999999999E-3</v>
      </c>
      <c r="BM90" s="20">
        <v>4.4000000000000003E-3</v>
      </c>
      <c r="BN90" s="20">
        <v>4.1999999999999997E-3</v>
      </c>
      <c r="BO90" s="20">
        <v>4.0000000000000001E-3</v>
      </c>
      <c r="BP90" s="20">
        <v>3.8E-3</v>
      </c>
      <c r="BQ90" s="20">
        <v>3.5999999999999999E-3</v>
      </c>
      <c r="BR90" s="20">
        <v>3.3999999999999998E-3</v>
      </c>
      <c r="BS90" s="20">
        <v>3.3E-3</v>
      </c>
      <c r="BT90" s="20">
        <v>3.2000000000000002E-3</v>
      </c>
      <c r="BU90" s="20">
        <v>3.2000000000000002E-3</v>
      </c>
      <c r="BV90" s="20">
        <v>3.2000000000000002E-3</v>
      </c>
      <c r="BW90" s="20">
        <v>3.0999999999999999E-3</v>
      </c>
      <c r="BX90" s="20">
        <v>3.0999999999999999E-3</v>
      </c>
      <c r="BY90" s="20">
        <v>3.0999999999999999E-3</v>
      </c>
      <c r="BZ90" s="20">
        <v>3.2000000000000002E-3</v>
      </c>
      <c r="CA90" s="20">
        <v>3.2000000000000002E-3</v>
      </c>
      <c r="CB90" s="20">
        <v>3.2000000000000002E-3</v>
      </c>
      <c r="CC90" s="20">
        <v>3.3E-3</v>
      </c>
      <c r="CD90" s="20">
        <v>3.3E-3</v>
      </c>
      <c r="CE90" s="20">
        <v>3.3999999999999998E-3</v>
      </c>
    </row>
    <row r="91" spans="1:83" x14ac:dyDescent="0.25">
      <c r="A91" s="19">
        <v>108</v>
      </c>
      <c r="B91" s="20">
        <v>-6.7000000000000002E-3</v>
      </c>
      <c r="C91" s="20">
        <v>-6.2000000000000006E-3</v>
      </c>
      <c r="D91" s="20">
        <v>-5.7000000000000002E-3</v>
      </c>
      <c r="E91" s="20">
        <v>-5.2000000000000006E-3</v>
      </c>
      <c r="F91" s="20">
        <v>-4.7000000000000002E-3</v>
      </c>
      <c r="G91" s="20">
        <v>-4.2000000000000006E-3</v>
      </c>
      <c r="H91" s="20">
        <v>-3.7000000000000002E-3</v>
      </c>
      <c r="I91" s="20">
        <v>-3.1000000000000003E-3</v>
      </c>
      <c r="J91" s="20">
        <v>-2.5000000000000001E-3</v>
      </c>
      <c r="K91" s="20">
        <v>-2E-3</v>
      </c>
      <c r="L91" s="20">
        <v>-1.3000000000000002E-3</v>
      </c>
      <c r="M91" s="20">
        <v>-6.9999999999999999E-4</v>
      </c>
      <c r="N91" s="20">
        <v>0</v>
      </c>
      <c r="O91" s="20">
        <v>6.0000000000000006E-4</v>
      </c>
      <c r="P91" s="20">
        <v>1.2000000000000001E-3</v>
      </c>
      <c r="Q91" s="20">
        <v>1.9E-3</v>
      </c>
      <c r="R91" s="20">
        <v>2.5000000000000001E-3</v>
      </c>
      <c r="S91" s="20">
        <v>3.0000000000000001E-3</v>
      </c>
      <c r="T91" s="20">
        <v>3.5000000000000001E-3</v>
      </c>
      <c r="U91" s="20">
        <v>3.9000000000000003E-3</v>
      </c>
      <c r="V91" s="20">
        <v>4.2000000000000006E-3</v>
      </c>
      <c r="W91" s="20">
        <v>4.4000000000000003E-3</v>
      </c>
      <c r="X91" s="20">
        <v>4.5000000000000005E-3</v>
      </c>
      <c r="Y91" s="20">
        <v>4.5000000000000005E-3</v>
      </c>
      <c r="Z91" s="20">
        <v>4.5000000000000005E-3</v>
      </c>
      <c r="AA91" s="20">
        <v>4.3E-3</v>
      </c>
      <c r="AB91" s="20">
        <v>4.0000000000000001E-3</v>
      </c>
      <c r="AC91" s="20">
        <v>3.7000000000000002E-3</v>
      </c>
      <c r="AD91" s="20">
        <v>3.3E-3</v>
      </c>
      <c r="AE91" s="20">
        <v>2.8E-3</v>
      </c>
      <c r="AF91" s="20">
        <v>2.2000000000000001E-3</v>
      </c>
      <c r="AG91" s="20">
        <v>1.6000000000000001E-3</v>
      </c>
      <c r="AH91" s="20">
        <v>1E-3</v>
      </c>
      <c r="AI91" s="20">
        <v>4.0000000000000002E-4</v>
      </c>
      <c r="AJ91" s="20">
        <v>-2.0000000000000001E-4</v>
      </c>
      <c r="AK91" s="20">
        <v>-8.0000000000000004E-4</v>
      </c>
      <c r="AL91" s="20">
        <v>-1.3000000000000002E-3</v>
      </c>
      <c r="AM91" s="20">
        <v>-1.8000000000000002E-3</v>
      </c>
      <c r="AN91" s="20">
        <v>-2.2000000000000001E-3</v>
      </c>
      <c r="AO91" s="20">
        <v>-2.6000000000000003E-3</v>
      </c>
      <c r="AP91" s="20">
        <v>-2.9000000000000002E-3</v>
      </c>
      <c r="AQ91" s="20">
        <v>-3.1000000000000003E-3</v>
      </c>
      <c r="AR91" s="20">
        <v>-3.2000000000000002E-3</v>
      </c>
      <c r="AS91" s="20">
        <v>-3.2000000000000002E-3</v>
      </c>
      <c r="AT91" s="20">
        <v>-3.1000000000000003E-3</v>
      </c>
      <c r="AU91" s="20">
        <v>-3.0000000000000001E-3</v>
      </c>
      <c r="AV91" s="20">
        <v>-2.7000000000000001E-3</v>
      </c>
      <c r="AW91" s="20">
        <v>-2.4000000000000002E-3</v>
      </c>
      <c r="AX91" s="20">
        <v>-1.9E-3</v>
      </c>
      <c r="AY91" s="20">
        <v>-1.5E-3</v>
      </c>
      <c r="AZ91" s="20">
        <v>-1E-3</v>
      </c>
      <c r="BA91" s="20">
        <v>-4.0000000000000002E-4</v>
      </c>
      <c r="BB91" s="20">
        <v>2.0000000000000001E-4</v>
      </c>
      <c r="BC91" s="20">
        <v>6.9999999999999999E-4</v>
      </c>
      <c r="BD91" s="20">
        <v>1.3000000000000002E-3</v>
      </c>
      <c r="BE91" s="20">
        <v>1.8000000000000002E-3</v>
      </c>
      <c r="BF91" s="20">
        <v>2.3E-3</v>
      </c>
      <c r="BG91" s="20">
        <v>2.7000000000000001E-3</v>
      </c>
      <c r="BH91" s="20">
        <v>3.1000000000000003E-3</v>
      </c>
      <c r="BI91" s="20">
        <v>3.5000000000000001E-3</v>
      </c>
      <c r="BJ91" s="20">
        <v>3.8E-3</v>
      </c>
      <c r="BK91" s="20">
        <v>4.1000000000000003E-3</v>
      </c>
      <c r="BL91" s="20">
        <v>4.0000000000000001E-3</v>
      </c>
      <c r="BM91" s="20">
        <v>3.8E-3</v>
      </c>
      <c r="BN91" s="20">
        <v>3.7000000000000002E-3</v>
      </c>
      <c r="BO91" s="20">
        <v>3.5000000000000001E-3</v>
      </c>
      <c r="BP91" s="20">
        <v>3.3E-3</v>
      </c>
      <c r="BQ91" s="20">
        <v>3.0999999999999999E-3</v>
      </c>
      <c r="BR91" s="20">
        <v>3.0000000000000001E-3</v>
      </c>
      <c r="BS91" s="20">
        <v>2.8999999999999998E-3</v>
      </c>
      <c r="BT91" s="20">
        <v>2.8E-3</v>
      </c>
      <c r="BU91" s="20">
        <v>2.8E-3</v>
      </c>
      <c r="BV91" s="20">
        <v>2.8E-3</v>
      </c>
      <c r="BW91" s="20">
        <v>2.8E-3</v>
      </c>
      <c r="BX91" s="20">
        <v>2.8E-3</v>
      </c>
      <c r="BY91" s="20">
        <v>2.8E-3</v>
      </c>
      <c r="BZ91" s="20">
        <v>2.8E-3</v>
      </c>
      <c r="CA91" s="20">
        <v>2.8E-3</v>
      </c>
      <c r="CB91" s="20">
        <v>2.8E-3</v>
      </c>
      <c r="CC91" s="20">
        <v>2.8999999999999998E-3</v>
      </c>
      <c r="CD91" s="20">
        <v>2.8999999999999998E-3</v>
      </c>
      <c r="CE91" s="20">
        <v>3.0000000000000001E-3</v>
      </c>
    </row>
    <row r="92" spans="1:83" x14ac:dyDescent="0.25">
      <c r="A92" s="19">
        <v>109</v>
      </c>
      <c r="B92" s="20">
        <v>-5.7000000000000002E-3</v>
      </c>
      <c r="C92" s="20">
        <v>-5.3E-3</v>
      </c>
      <c r="D92" s="20">
        <v>-4.8999999999999998E-3</v>
      </c>
      <c r="E92" s="20">
        <v>-4.5000000000000005E-3</v>
      </c>
      <c r="F92" s="20">
        <v>-4.0000000000000001E-3</v>
      </c>
      <c r="G92" s="20">
        <v>-3.6000000000000003E-3</v>
      </c>
      <c r="H92" s="20">
        <v>-3.1000000000000003E-3</v>
      </c>
      <c r="I92" s="20">
        <v>-2.7000000000000001E-3</v>
      </c>
      <c r="J92" s="20">
        <v>-2.2000000000000001E-3</v>
      </c>
      <c r="K92" s="20">
        <v>-1.7000000000000001E-3</v>
      </c>
      <c r="L92" s="20">
        <v>-1.1000000000000001E-3</v>
      </c>
      <c r="M92" s="20">
        <v>-6.0000000000000006E-4</v>
      </c>
      <c r="N92" s="20">
        <v>0</v>
      </c>
      <c r="O92" s="20">
        <v>5.0000000000000001E-4</v>
      </c>
      <c r="P92" s="20">
        <v>1.1000000000000001E-3</v>
      </c>
      <c r="Q92" s="20">
        <v>1.6000000000000001E-3</v>
      </c>
      <c r="R92" s="20">
        <v>2.1000000000000003E-3</v>
      </c>
      <c r="S92" s="20">
        <v>2.6000000000000003E-3</v>
      </c>
      <c r="T92" s="20">
        <v>3.0000000000000001E-3</v>
      </c>
      <c r="U92" s="20">
        <v>3.3E-3</v>
      </c>
      <c r="V92" s="20">
        <v>3.6000000000000003E-3</v>
      </c>
      <c r="W92" s="20">
        <v>3.8E-3</v>
      </c>
      <c r="X92" s="20">
        <v>3.9000000000000003E-3</v>
      </c>
      <c r="Y92" s="20">
        <v>3.9000000000000003E-3</v>
      </c>
      <c r="Z92" s="20">
        <v>3.8E-3</v>
      </c>
      <c r="AA92" s="20">
        <v>3.7000000000000002E-3</v>
      </c>
      <c r="AB92" s="20">
        <v>3.5000000000000001E-3</v>
      </c>
      <c r="AC92" s="20">
        <v>3.2000000000000002E-3</v>
      </c>
      <c r="AD92" s="20">
        <v>2.8E-3</v>
      </c>
      <c r="AE92" s="20">
        <v>2.4000000000000002E-3</v>
      </c>
      <c r="AF92" s="20">
        <v>1.9E-3</v>
      </c>
      <c r="AG92" s="20">
        <v>1.4E-3</v>
      </c>
      <c r="AH92" s="20">
        <v>9.0000000000000008E-4</v>
      </c>
      <c r="AI92" s="20">
        <v>3.0000000000000003E-4</v>
      </c>
      <c r="AJ92" s="20">
        <v>-2.0000000000000001E-4</v>
      </c>
      <c r="AK92" s="20">
        <v>-6.9999999999999999E-4</v>
      </c>
      <c r="AL92" s="20">
        <v>-1.1000000000000001E-3</v>
      </c>
      <c r="AM92" s="20">
        <v>-1.5E-3</v>
      </c>
      <c r="AN92" s="20">
        <v>-1.9E-3</v>
      </c>
      <c r="AO92" s="20">
        <v>-2.2000000000000001E-3</v>
      </c>
      <c r="AP92" s="20">
        <v>-2.5000000000000001E-3</v>
      </c>
      <c r="AQ92" s="20">
        <v>-2.6000000000000003E-3</v>
      </c>
      <c r="AR92" s="20">
        <v>-2.7000000000000001E-3</v>
      </c>
      <c r="AS92" s="20">
        <v>-2.7000000000000001E-3</v>
      </c>
      <c r="AT92" s="20">
        <v>-2.7000000000000001E-3</v>
      </c>
      <c r="AU92" s="20">
        <v>-2.5000000000000001E-3</v>
      </c>
      <c r="AV92" s="20">
        <v>-2.3E-3</v>
      </c>
      <c r="AW92" s="20">
        <v>-2E-3</v>
      </c>
      <c r="AX92" s="20">
        <v>-1.7000000000000001E-3</v>
      </c>
      <c r="AY92" s="20">
        <v>-1.3000000000000002E-3</v>
      </c>
      <c r="AZ92" s="20">
        <v>-8.0000000000000004E-4</v>
      </c>
      <c r="BA92" s="20">
        <v>-3.0000000000000003E-4</v>
      </c>
      <c r="BB92" s="20">
        <v>1E-4</v>
      </c>
      <c r="BC92" s="20">
        <v>6.0000000000000006E-4</v>
      </c>
      <c r="BD92" s="20">
        <v>1.1000000000000001E-3</v>
      </c>
      <c r="BE92" s="20">
        <v>1.5E-3</v>
      </c>
      <c r="BF92" s="20">
        <v>1.9E-3</v>
      </c>
      <c r="BG92" s="20">
        <v>2.3E-3</v>
      </c>
      <c r="BH92" s="20">
        <v>2.7000000000000001E-3</v>
      </c>
      <c r="BI92" s="20">
        <v>3.0000000000000001E-3</v>
      </c>
      <c r="BJ92" s="20">
        <v>3.3E-3</v>
      </c>
      <c r="BK92" s="20">
        <v>3.5000000000000001E-3</v>
      </c>
      <c r="BL92" s="20">
        <v>3.3999999999999998E-3</v>
      </c>
      <c r="BM92" s="20">
        <v>3.3E-3</v>
      </c>
      <c r="BN92" s="20">
        <v>3.0999999999999999E-3</v>
      </c>
      <c r="BO92" s="20">
        <v>3.0000000000000001E-3</v>
      </c>
      <c r="BP92" s="20">
        <v>2.8E-3</v>
      </c>
      <c r="BQ92" s="20">
        <v>2.7000000000000001E-3</v>
      </c>
      <c r="BR92" s="20">
        <v>2.5999999999999999E-3</v>
      </c>
      <c r="BS92" s="20">
        <v>2.5000000000000001E-3</v>
      </c>
      <c r="BT92" s="20">
        <v>2.3999999999999998E-3</v>
      </c>
      <c r="BU92" s="20">
        <v>2.3999999999999998E-3</v>
      </c>
      <c r="BV92" s="20">
        <v>2.3999999999999998E-3</v>
      </c>
      <c r="BW92" s="20">
        <v>2.3999999999999998E-3</v>
      </c>
      <c r="BX92" s="20">
        <v>2.3999999999999998E-3</v>
      </c>
      <c r="BY92" s="20">
        <v>2.3999999999999998E-3</v>
      </c>
      <c r="BZ92" s="20">
        <v>2.3999999999999998E-3</v>
      </c>
      <c r="CA92" s="20">
        <v>2.3999999999999998E-3</v>
      </c>
      <c r="CB92" s="20">
        <v>2.3999999999999998E-3</v>
      </c>
      <c r="CC92" s="20">
        <v>2.3999999999999998E-3</v>
      </c>
      <c r="CD92" s="20">
        <v>2.5000000000000001E-3</v>
      </c>
      <c r="CE92" s="20">
        <v>2.5999999999999999E-3</v>
      </c>
    </row>
    <row r="93" spans="1:83" x14ac:dyDescent="0.25">
      <c r="A93" s="19">
        <v>110</v>
      </c>
      <c r="B93" s="20">
        <v>-4.8000000000000004E-3</v>
      </c>
      <c r="C93" s="20">
        <v>-4.4000000000000003E-3</v>
      </c>
      <c r="D93" s="20">
        <v>-4.1000000000000003E-3</v>
      </c>
      <c r="E93" s="20">
        <v>-3.7000000000000002E-3</v>
      </c>
      <c r="F93" s="20">
        <v>-3.4000000000000002E-3</v>
      </c>
      <c r="G93" s="20">
        <v>-3.0000000000000001E-3</v>
      </c>
      <c r="H93" s="20">
        <v>-2.6000000000000003E-3</v>
      </c>
      <c r="I93" s="20">
        <v>-2.2000000000000001E-3</v>
      </c>
      <c r="J93" s="20">
        <v>-1.8000000000000002E-3</v>
      </c>
      <c r="K93" s="20">
        <v>-1.4E-3</v>
      </c>
      <c r="L93" s="20">
        <v>-1E-3</v>
      </c>
      <c r="M93" s="20">
        <v>-5.0000000000000001E-4</v>
      </c>
      <c r="N93" s="20">
        <v>0</v>
      </c>
      <c r="O93" s="20">
        <v>4.0000000000000002E-4</v>
      </c>
      <c r="P93" s="20">
        <v>9.0000000000000008E-4</v>
      </c>
      <c r="Q93" s="20">
        <v>1.3000000000000002E-3</v>
      </c>
      <c r="R93" s="20">
        <v>1.8000000000000002E-3</v>
      </c>
      <c r="S93" s="20">
        <v>2.1000000000000003E-3</v>
      </c>
      <c r="T93" s="20">
        <v>2.5000000000000001E-3</v>
      </c>
      <c r="U93" s="20">
        <v>2.8E-3</v>
      </c>
      <c r="V93" s="20">
        <v>3.0000000000000001E-3</v>
      </c>
      <c r="W93" s="20">
        <v>3.1000000000000003E-3</v>
      </c>
      <c r="X93" s="20">
        <v>3.2000000000000002E-3</v>
      </c>
      <c r="Y93" s="20">
        <v>3.2000000000000002E-3</v>
      </c>
      <c r="Z93" s="20">
        <v>3.2000000000000002E-3</v>
      </c>
      <c r="AA93" s="20">
        <v>3.1000000000000003E-3</v>
      </c>
      <c r="AB93" s="20">
        <v>2.9000000000000002E-3</v>
      </c>
      <c r="AC93" s="20">
        <v>2.6000000000000003E-3</v>
      </c>
      <c r="AD93" s="20">
        <v>2.3E-3</v>
      </c>
      <c r="AE93" s="20">
        <v>2E-3</v>
      </c>
      <c r="AF93" s="20">
        <v>1.6000000000000001E-3</v>
      </c>
      <c r="AG93" s="20">
        <v>1.2000000000000001E-3</v>
      </c>
      <c r="AH93" s="20">
        <v>6.9999999999999999E-4</v>
      </c>
      <c r="AI93" s="20">
        <v>3.0000000000000003E-4</v>
      </c>
      <c r="AJ93" s="20">
        <v>-1E-4</v>
      </c>
      <c r="AK93" s="20">
        <v>-6.0000000000000006E-4</v>
      </c>
      <c r="AL93" s="20">
        <v>-9.0000000000000008E-4</v>
      </c>
      <c r="AM93" s="20">
        <v>-1.3000000000000002E-3</v>
      </c>
      <c r="AN93" s="20">
        <v>-1.6000000000000001E-3</v>
      </c>
      <c r="AO93" s="20">
        <v>-1.8000000000000002E-3</v>
      </c>
      <c r="AP93" s="20">
        <v>-2E-3</v>
      </c>
      <c r="AQ93" s="20">
        <v>-2.2000000000000001E-3</v>
      </c>
      <c r="AR93" s="20">
        <v>-2.3E-3</v>
      </c>
      <c r="AS93" s="20">
        <v>-2.3E-3</v>
      </c>
      <c r="AT93" s="20">
        <v>-2.2000000000000001E-3</v>
      </c>
      <c r="AU93" s="20">
        <v>-2.1000000000000003E-3</v>
      </c>
      <c r="AV93" s="20">
        <v>-1.9E-3</v>
      </c>
      <c r="AW93" s="20">
        <v>-1.7000000000000001E-3</v>
      </c>
      <c r="AX93" s="20">
        <v>-1.4E-3</v>
      </c>
      <c r="AY93" s="20">
        <v>-1.1000000000000001E-3</v>
      </c>
      <c r="AZ93" s="20">
        <v>-6.9999999999999999E-4</v>
      </c>
      <c r="BA93" s="20">
        <v>-3.0000000000000003E-4</v>
      </c>
      <c r="BB93" s="20">
        <v>1E-4</v>
      </c>
      <c r="BC93" s="20">
        <v>5.0000000000000001E-4</v>
      </c>
      <c r="BD93" s="20">
        <v>9.0000000000000008E-4</v>
      </c>
      <c r="BE93" s="20">
        <v>1.3000000000000002E-3</v>
      </c>
      <c r="BF93" s="20">
        <v>1.6000000000000001E-3</v>
      </c>
      <c r="BG93" s="20">
        <v>1.9E-3</v>
      </c>
      <c r="BH93" s="20">
        <v>2.2000000000000001E-3</v>
      </c>
      <c r="BI93" s="20">
        <v>2.5000000000000001E-3</v>
      </c>
      <c r="BJ93" s="20">
        <v>2.7000000000000001E-3</v>
      </c>
      <c r="BK93" s="20">
        <v>3.0000000000000001E-3</v>
      </c>
      <c r="BL93" s="20">
        <v>2.8999999999999998E-3</v>
      </c>
      <c r="BM93" s="20">
        <v>2.7000000000000001E-3</v>
      </c>
      <c r="BN93" s="20">
        <v>2.5999999999999999E-3</v>
      </c>
      <c r="BO93" s="20">
        <v>2.5000000000000001E-3</v>
      </c>
      <c r="BP93" s="20">
        <v>2.3999999999999998E-3</v>
      </c>
      <c r="BQ93" s="20">
        <v>2.2000000000000001E-3</v>
      </c>
      <c r="BR93" s="20">
        <v>2.0999999999999999E-3</v>
      </c>
      <c r="BS93" s="20">
        <v>2.0999999999999999E-3</v>
      </c>
      <c r="BT93" s="20">
        <v>2E-3</v>
      </c>
      <c r="BU93" s="20">
        <v>2E-3</v>
      </c>
      <c r="BV93" s="20">
        <v>2E-3</v>
      </c>
      <c r="BW93" s="20">
        <v>2E-3</v>
      </c>
      <c r="BX93" s="20">
        <v>2E-3</v>
      </c>
      <c r="BY93" s="20">
        <v>2E-3</v>
      </c>
      <c r="BZ93" s="20">
        <v>2E-3</v>
      </c>
      <c r="CA93" s="20">
        <v>2E-3</v>
      </c>
      <c r="CB93" s="20">
        <v>2E-3</v>
      </c>
      <c r="CC93" s="20">
        <v>2E-3</v>
      </c>
      <c r="CD93" s="20">
        <v>2.0999999999999999E-3</v>
      </c>
      <c r="CE93" s="20">
        <v>2.0999999999999999E-3</v>
      </c>
    </row>
    <row r="94" spans="1:83" x14ac:dyDescent="0.25">
      <c r="A94" s="19">
        <v>111</v>
      </c>
      <c r="B94" s="20">
        <v>-3.8E-3</v>
      </c>
      <c r="C94" s="20">
        <v>-3.5000000000000001E-3</v>
      </c>
      <c r="D94" s="20">
        <v>-3.3E-3</v>
      </c>
      <c r="E94" s="20">
        <v>-3.0000000000000001E-3</v>
      </c>
      <c r="F94" s="20">
        <v>-2.7000000000000001E-3</v>
      </c>
      <c r="G94" s="20">
        <v>-2.4000000000000002E-3</v>
      </c>
      <c r="H94" s="20">
        <v>-2.1000000000000003E-3</v>
      </c>
      <c r="I94" s="20">
        <v>-1.8000000000000002E-3</v>
      </c>
      <c r="J94" s="20">
        <v>-1.5E-3</v>
      </c>
      <c r="K94" s="20">
        <v>-1.1000000000000001E-3</v>
      </c>
      <c r="L94" s="20">
        <v>-8.0000000000000004E-4</v>
      </c>
      <c r="M94" s="20">
        <v>-4.0000000000000002E-4</v>
      </c>
      <c r="N94" s="20">
        <v>0</v>
      </c>
      <c r="O94" s="20">
        <v>3.0000000000000003E-4</v>
      </c>
      <c r="P94" s="20">
        <v>6.9999999999999999E-4</v>
      </c>
      <c r="Q94" s="20">
        <v>1.1000000000000001E-3</v>
      </c>
      <c r="R94" s="20">
        <v>1.4E-3</v>
      </c>
      <c r="S94" s="20">
        <v>1.7000000000000001E-3</v>
      </c>
      <c r="T94" s="20">
        <v>2E-3</v>
      </c>
      <c r="U94" s="20">
        <v>2.2000000000000001E-3</v>
      </c>
      <c r="V94" s="20">
        <v>2.4000000000000002E-3</v>
      </c>
      <c r="W94" s="20">
        <v>2.5000000000000001E-3</v>
      </c>
      <c r="X94" s="20">
        <v>2.6000000000000003E-3</v>
      </c>
      <c r="Y94" s="20">
        <v>2.6000000000000003E-3</v>
      </c>
      <c r="Z94" s="20">
        <v>2.6000000000000003E-3</v>
      </c>
      <c r="AA94" s="20">
        <v>2.5000000000000001E-3</v>
      </c>
      <c r="AB94" s="20">
        <v>2.3E-3</v>
      </c>
      <c r="AC94" s="20">
        <v>2.1000000000000003E-3</v>
      </c>
      <c r="AD94" s="20">
        <v>1.9E-3</v>
      </c>
      <c r="AE94" s="20">
        <v>1.6000000000000001E-3</v>
      </c>
      <c r="AF94" s="20">
        <v>1.3000000000000002E-3</v>
      </c>
      <c r="AG94" s="20">
        <v>9.0000000000000008E-4</v>
      </c>
      <c r="AH94" s="20">
        <v>6.0000000000000006E-4</v>
      </c>
      <c r="AI94" s="20">
        <v>2.0000000000000001E-4</v>
      </c>
      <c r="AJ94" s="20">
        <v>-1E-4</v>
      </c>
      <c r="AK94" s="20">
        <v>-4.0000000000000002E-4</v>
      </c>
      <c r="AL94" s="20">
        <v>-8.0000000000000004E-4</v>
      </c>
      <c r="AM94" s="20">
        <v>-1E-3</v>
      </c>
      <c r="AN94" s="20">
        <v>-1.3000000000000002E-3</v>
      </c>
      <c r="AO94" s="20">
        <v>-1.5E-3</v>
      </c>
      <c r="AP94" s="20">
        <v>-1.6000000000000001E-3</v>
      </c>
      <c r="AQ94" s="20">
        <v>-1.7000000000000001E-3</v>
      </c>
      <c r="AR94" s="20">
        <v>-1.8000000000000002E-3</v>
      </c>
      <c r="AS94" s="20">
        <v>-1.8000000000000002E-3</v>
      </c>
      <c r="AT94" s="20">
        <v>-1.8000000000000002E-3</v>
      </c>
      <c r="AU94" s="20">
        <v>-1.7000000000000001E-3</v>
      </c>
      <c r="AV94" s="20">
        <v>-1.5E-3</v>
      </c>
      <c r="AW94" s="20">
        <v>-1.3000000000000002E-3</v>
      </c>
      <c r="AX94" s="20">
        <v>-1.1000000000000001E-3</v>
      </c>
      <c r="AY94" s="20">
        <v>-8.0000000000000004E-4</v>
      </c>
      <c r="AZ94" s="20">
        <v>-5.0000000000000001E-4</v>
      </c>
      <c r="BA94" s="20">
        <v>-2.0000000000000001E-4</v>
      </c>
      <c r="BB94" s="20">
        <v>1E-4</v>
      </c>
      <c r="BC94" s="20">
        <v>4.0000000000000002E-4</v>
      </c>
      <c r="BD94" s="20">
        <v>6.9999999999999999E-4</v>
      </c>
      <c r="BE94" s="20">
        <v>1E-3</v>
      </c>
      <c r="BF94" s="20">
        <v>1.3000000000000002E-3</v>
      </c>
      <c r="BG94" s="20">
        <v>1.5E-3</v>
      </c>
      <c r="BH94" s="20">
        <v>1.8000000000000002E-3</v>
      </c>
      <c r="BI94" s="20">
        <v>2E-3</v>
      </c>
      <c r="BJ94" s="20">
        <v>2.2000000000000001E-3</v>
      </c>
      <c r="BK94" s="20">
        <v>2.4000000000000002E-3</v>
      </c>
      <c r="BL94" s="20">
        <v>2.3E-3</v>
      </c>
      <c r="BM94" s="20">
        <v>2.2000000000000001E-3</v>
      </c>
      <c r="BN94" s="20">
        <v>2.0999999999999999E-3</v>
      </c>
      <c r="BO94" s="20">
        <v>2E-3</v>
      </c>
      <c r="BP94" s="20">
        <v>1.9E-3</v>
      </c>
      <c r="BQ94" s="20">
        <v>1.8E-3</v>
      </c>
      <c r="BR94" s="20">
        <v>1.6999999999999999E-3</v>
      </c>
      <c r="BS94" s="20">
        <v>1.6999999999999999E-3</v>
      </c>
      <c r="BT94" s="20">
        <v>1.6000000000000001E-3</v>
      </c>
      <c r="BU94" s="20">
        <v>1.6000000000000001E-3</v>
      </c>
      <c r="BV94" s="20">
        <v>1.6000000000000001E-3</v>
      </c>
      <c r="BW94" s="20">
        <v>1.6000000000000001E-3</v>
      </c>
      <c r="BX94" s="20">
        <v>1.6000000000000001E-3</v>
      </c>
      <c r="BY94" s="20">
        <v>1.6000000000000001E-3</v>
      </c>
      <c r="BZ94" s="20">
        <v>1.6000000000000001E-3</v>
      </c>
      <c r="CA94" s="20">
        <v>1.6000000000000001E-3</v>
      </c>
      <c r="CB94" s="20">
        <v>1.6000000000000001E-3</v>
      </c>
      <c r="CC94" s="20">
        <v>1.6000000000000001E-3</v>
      </c>
      <c r="CD94" s="20">
        <v>1.6999999999999999E-3</v>
      </c>
      <c r="CE94" s="20">
        <v>1.6999999999999999E-3</v>
      </c>
    </row>
    <row r="95" spans="1:83" x14ac:dyDescent="0.25">
      <c r="A95" s="19">
        <v>112</v>
      </c>
      <c r="B95" s="20">
        <v>-2.9000000000000002E-3</v>
      </c>
      <c r="C95" s="20">
        <v>-2.7000000000000001E-3</v>
      </c>
      <c r="D95" s="20">
        <v>-2.4000000000000002E-3</v>
      </c>
      <c r="E95" s="20">
        <v>-2.2000000000000001E-3</v>
      </c>
      <c r="F95" s="20">
        <v>-2E-3</v>
      </c>
      <c r="G95" s="20">
        <v>-1.8000000000000002E-3</v>
      </c>
      <c r="H95" s="20">
        <v>-1.6000000000000001E-3</v>
      </c>
      <c r="I95" s="20">
        <v>-1.3000000000000002E-3</v>
      </c>
      <c r="J95" s="20">
        <v>-1.1000000000000001E-3</v>
      </c>
      <c r="K95" s="20">
        <v>-8.0000000000000004E-4</v>
      </c>
      <c r="L95" s="20">
        <v>-6.0000000000000006E-4</v>
      </c>
      <c r="M95" s="20">
        <v>-3.0000000000000003E-4</v>
      </c>
      <c r="N95" s="20">
        <v>0</v>
      </c>
      <c r="O95" s="20">
        <v>3.0000000000000003E-4</v>
      </c>
      <c r="P95" s="20">
        <v>5.0000000000000001E-4</v>
      </c>
      <c r="Q95" s="20">
        <v>8.0000000000000004E-4</v>
      </c>
      <c r="R95" s="20">
        <v>1.1000000000000001E-3</v>
      </c>
      <c r="S95" s="20">
        <v>1.3000000000000002E-3</v>
      </c>
      <c r="T95" s="20">
        <v>1.5E-3</v>
      </c>
      <c r="U95" s="20">
        <v>1.7000000000000001E-3</v>
      </c>
      <c r="V95" s="20">
        <v>1.8000000000000002E-3</v>
      </c>
      <c r="W95" s="20">
        <v>1.9E-3</v>
      </c>
      <c r="X95" s="20">
        <v>1.9E-3</v>
      </c>
      <c r="Y95" s="20">
        <v>1.9E-3</v>
      </c>
      <c r="Z95" s="20">
        <v>1.9E-3</v>
      </c>
      <c r="AA95" s="20">
        <v>1.8000000000000002E-3</v>
      </c>
      <c r="AB95" s="20">
        <v>1.7000000000000001E-3</v>
      </c>
      <c r="AC95" s="20">
        <v>1.6000000000000001E-3</v>
      </c>
      <c r="AD95" s="20">
        <v>1.4E-3</v>
      </c>
      <c r="AE95" s="20">
        <v>1.2000000000000001E-3</v>
      </c>
      <c r="AF95" s="20">
        <v>1E-3</v>
      </c>
      <c r="AG95" s="20">
        <v>6.9999999999999999E-4</v>
      </c>
      <c r="AH95" s="20">
        <v>4.0000000000000002E-4</v>
      </c>
      <c r="AI95" s="20">
        <v>2.0000000000000001E-4</v>
      </c>
      <c r="AJ95" s="20">
        <v>-1E-4</v>
      </c>
      <c r="AK95" s="20">
        <v>-3.0000000000000003E-4</v>
      </c>
      <c r="AL95" s="20">
        <v>-6.0000000000000006E-4</v>
      </c>
      <c r="AM95" s="20">
        <v>-8.0000000000000004E-4</v>
      </c>
      <c r="AN95" s="20">
        <v>-1E-3</v>
      </c>
      <c r="AO95" s="20">
        <v>-1.1000000000000001E-3</v>
      </c>
      <c r="AP95" s="20">
        <v>-1.2000000000000001E-3</v>
      </c>
      <c r="AQ95" s="20">
        <v>-1.3000000000000002E-3</v>
      </c>
      <c r="AR95" s="20">
        <v>-1.4E-3</v>
      </c>
      <c r="AS95" s="20">
        <v>-1.4E-3</v>
      </c>
      <c r="AT95" s="20">
        <v>-1.3000000000000002E-3</v>
      </c>
      <c r="AU95" s="20">
        <v>-1.3000000000000002E-3</v>
      </c>
      <c r="AV95" s="20">
        <v>-1.2000000000000001E-3</v>
      </c>
      <c r="AW95" s="20">
        <v>-1E-3</v>
      </c>
      <c r="AX95" s="20">
        <v>-8.0000000000000004E-4</v>
      </c>
      <c r="AY95" s="20">
        <v>-6.0000000000000006E-4</v>
      </c>
      <c r="AZ95" s="20">
        <v>-4.0000000000000002E-4</v>
      </c>
      <c r="BA95" s="20">
        <v>-2.0000000000000001E-4</v>
      </c>
      <c r="BB95" s="20">
        <v>1E-4</v>
      </c>
      <c r="BC95" s="20">
        <v>3.0000000000000003E-4</v>
      </c>
      <c r="BD95" s="20">
        <v>5.0000000000000001E-4</v>
      </c>
      <c r="BE95" s="20">
        <v>8.0000000000000004E-4</v>
      </c>
      <c r="BF95" s="20">
        <v>1E-3</v>
      </c>
      <c r="BG95" s="20">
        <v>1.2000000000000001E-3</v>
      </c>
      <c r="BH95" s="20">
        <v>1.3000000000000002E-3</v>
      </c>
      <c r="BI95" s="20">
        <v>1.5E-3</v>
      </c>
      <c r="BJ95" s="20">
        <v>1.6000000000000001E-3</v>
      </c>
      <c r="BK95" s="20">
        <v>1.8000000000000002E-3</v>
      </c>
      <c r="BL95" s="20">
        <v>1.6999999999999999E-3</v>
      </c>
      <c r="BM95" s="20">
        <v>1.6000000000000001E-3</v>
      </c>
      <c r="BN95" s="20">
        <v>1.6000000000000001E-3</v>
      </c>
      <c r="BO95" s="20">
        <v>1.5E-3</v>
      </c>
      <c r="BP95" s="20">
        <v>1.4E-3</v>
      </c>
      <c r="BQ95" s="20">
        <v>1.2999999999999999E-3</v>
      </c>
      <c r="BR95" s="20">
        <v>1.2999999999999999E-3</v>
      </c>
      <c r="BS95" s="20">
        <v>1.1999999999999999E-3</v>
      </c>
      <c r="BT95" s="20">
        <v>1.1999999999999999E-3</v>
      </c>
      <c r="BU95" s="20">
        <v>1.1999999999999999E-3</v>
      </c>
      <c r="BV95" s="20">
        <v>1.1999999999999999E-3</v>
      </c>
      <c r="BW95" s="20">
        <v>1.1999999999999999E-3</v>
      </c>
      <c r="BX95" s="20">
        <v>1.1999999999999999E-3</v>
      </c>
      <c r="BY95" s="20">
        <v>1.1999999999999999E-3</v>
      </c>
      <c r="BZ95" s="20">
        <v>1.1999999999999999E-3</v>
      </c>
      <c r="CA95" s="20">
        <v>1.1999999999999999E-3</v>
      </c>
      <c r="CB95" s="20">
        <v>1.1999999999999999E-3</v>
      </c>
      <c r="CC95" s="20">
        <v>1.1999999999999999E-3</v>
      </c>
      <c r="CD95" s="20">
        <v>1.1999999999999999E-3</v>
      </c>
      <c r="CE95" s="20">
        <v>1.2999999999999999E-3</v>
      </c>
    </row>
    <row r="96" spans="1:83" x14ac:dyDescent="0.25">
      <c r="A96" s="19">
        <v>113</v>
      </c>
      <c r="B96" s="20">
        <v>-1.9E-3</v>
      </c>
      <c r="C96" s="20">
        <v>-1.8000000000000002E-3</v>
      </c>
      <c r="D96" s="20">
        <v>-1.6000000000000001E-3</v>
      </c>
      <c r="E96" s="20">
        <v>-1.5E-3</v>
      </c>
      <c r="F96" s="20">
        <v>-1.3000000000000002E-3</v>
      </c>
      <c r="G96" s="20">
        <v>-1.2000000000000001E-3</v>
      </c>
      <c r="H96" s="20">
        <v>-1E-3</v>
      </c>
      <c r="I96" s="20">
        <v>-9.0000000000000008E-4</v>
      </c>
      <c r="J96" s="20">
        <v>-6.9999999999999999E-4</v>
      </c>
      <c r="K96" s="20">
        <v>-6.0000000000000006E-4</v>
      </c>
      <c r="L96" s="20">
        <v>-4.0000000000000002E-4</v>
      </c>
      <c r="M96" s="20">
        <v>-2.0000000000000001E-4</v>
      </c>
      <c r="N96" s="20">
        <v>0</v>
      </c>
      <c r="O96" s="20">
        <v>2.0000000000000001E-4</v>
      </c>
      <c r="P96" s="20">
        <v>4.0000000000000002E-4</v>
      </c>
      <c r="Q96" s="20">
        <v>5.0000000000000001E-4</v>
      </c>
      <c r="R96" s="20">
        <v>6.9999999999999999E-4</v>
      </c>
      <c r="S96" s="20">
        <v>9.0000000000000008E-4</v>
      </c>
      <c r="T96" s="20">
        <v>1E-3</v>
      </c>
      <c r="U96" s="20">
        <v>1.1000000000000001E-3</v>
      </c>
      <c r="V96" s="20">
        <v>1.2000000000000001E-3</v>
      </c>
      <c r="W96" s="20">
        <v>1.3000000000000002E-3</v>
      </c>
      <c r="X96" s="20">
        <v>1.3000000000000002E-3</v>
      </c>
      <c r="Y96" s="20">
        <v>1.3000000000000002E-3</v>
      </c>
      <c r="Z96" s="20">
        <v>1.3000000000000002E-3</v>
      </c>
      <c r="AA96" s="20">
        <v>1.2000000000000001E-3</v>
      </c>
      <c r="AB96" s="20">
        <v>1.2000000000000001E-3</v>
      </c>
      <c r="AC96" s="20">
        <v>1.1000000000000001E-3</v>
      </c>
      <c r="AD96" s="20">
        <v>9.0000000000000008E-4</v>
      </c>
      <c r="AE96" s="20">
        <v>8.0000000000000004E-4</v>
      </c>
      <c r="AF96" s="20">
        <v>6.0000000000000006E-4</v>
      </c>
      <c r="AG96" s="20">
        <v>5.0000000000000001E-4</v>
      </c>
      <c r="AH96" s="20">
        <v>3.0000000000000003E-4</v>
      </c>
      <c r="AI96" s="20">
        <v>1E-4</v>
      </c>
      <c r="AJ96" s="20">
        <v>-1E-4</v>
      </c>
      <c r="AK96" s="20">
        <v>-2.0000000000000001E-4</v>
      </c>
      <c r="AL96" s="20">
        <v>-4.0000000000000002E-4</v>
      </c>
      <c r="AM96" s="20">
        <v>-5.0000000000000001E-4</v>
      </c>
      <c r="AN96" s="20">
        <v>-6.0000000000000006E-4</v>
      </c>
      <c r="AO96" s="20">
        <v>-6.9999999999999999E-4</v>
      </c>
      <c r="AP96" s="20">
        <v>-8.0000000000000004E-4</v>
      </c>
      <c r="AQ96" s="20">
        <v>-9.0000000000000008E-4</v>
      </c>
      <c r="AR96" s="20">
        <v>-9.0000000000000008E-4</v>
      </c>
      <c r="AS96" s="20">
        <v>-9.0000000000000008E-4</v>
      </c>
      <c r="AT96" s="20">
        <v>-9.0000000000000008E-4</v>
      </c>
      <c r="AU96" s="20">
        <v>-8.0000000000000004E-4</v>
      </c>
      <c r="AV96" s="20">
        <v>-8.0000000000000004E-4</v>
      </c>
      <c r="AW96" s="20">
        <v>-6.9999999999999999E-4</v>
      </c>
      <c r="AX96" s="20">
        <v>-6.0000000000000006E-4</v>
      </c>
      <c r="AY96" s="20">
        <v>-4.0000000000000002E-4</v>
      </c>
      <c r="AZ96" s="20">
        <v>-3.0000000000000003E-4</v>
      </c>
      <c r="BA96" s="20">
        <v>-1E-4</v>
      </c>
      <c r="BB96" s="20">
        <v>0</v>
      </c>
      <c r="BC96" s="20">
        <v>2.0000000000000001E-4</v>
      </c>
      <c r="BD96" s="20">
        <v>4.0000000000000002E-4</v>
      </c>
      <c r="BE96" s="20">
        <v>5.0000000000000001E-4</v>
      </c>
      <c r="BF96" s="20">
        <v>6.0000000000000006E-4</v>
      </c>
      <c r="BG96" s="20">
        <v>8.0000000000000004E-4</v>
      </c>
      <c r="BH96" s="20">
        <v>9.0000000000000008E-4</v>
      </c>
      <c r="BI96" s="20">
        <v>1E-3</v>
      </c>
      <c r="BJ96" s="20">
        <v>1.1000000000000001E-3</v>
      </c>
      <c r="BK96" s="20">
        <v>1.2000000000000001E-3</v>
      </c>
      <c r="BL96" s="20">
        <v>1.1000000000000001E-3</v>
      </c>
      <c r="BM96" s="20">
        <v>1.1000000000000001E-3</v>
      </c>
      <c r="BN96" s="20">
        <v>1E-3</v>
      </c>
      <c r="BO96" s="20">
        <v>1E-3</v>
      </c>
      <c r="BP96" s="20">
        <v>8.9999999999999998E-4</v>
      </c>
      <c r="BQ96" s="20">
        <v>8.9999999999999998E-4</v>
      </c>
      <c r="BR96" s="20">
        <v>8.9999999999999998E-4</v>
      </c>
      <c r="BS96" s="20">
        <v>8.0000000000000004E-4</v>
      </c>
      <c r="BT96" s="20">
        <v>8.0000000000000004E-4</v>
      </c>
      <c r="BU96" s="20">
        <v>8.0000000000000004E-4</v>
      </c>
      <c r="BV96" s="20">
        <v>8.0000000000000004E-4</v>
      </c>
      <c r="BW96" s="20">
        <v>8.0000000000000004E-4</v>
      </c>
      <c r="BX96" s="20">
        <v>8.0000000000000004E-4</v>
      </c>
      <c r="BY96" s="20">
        <v>8.0000000000000004E-4</v>
      </c>
      <c r="BZ96" s="20">
        <v>8.0000000000000004E-4</v>
      </c>
      <c r="CA96" s="20">
        <v>8.0000000000000004E-4</v>
      </c>
      <c r="CB96" s="20">
        <v>8.0000000000000004E-4</v>
      </c>
      <c r="CC96" s="20">
        <v>8.0000000000000004E-4</v>
      </c>
      <c r="CD96" s="20">
        <v>8.0000000000000004E-4</v>
      </c>
      <c r="CE96" s="20">
        <v>8.9999999999999998E-4</v>
      </c>
    </row>
    <row r="97" spans="1:83" x14ac:dyDescent="0.25">
      <c r="A97" s="19">
        <v>114</v>
      </c>
      <c r="B97" s="20">
        <v>-1E-3</v>
      </c>
      <c r="C97" s="20">
        <v>-9.0000000000000008E-4</v>
      </c>
      <c r="D97" s="20">
        <v>-8.0000000000000004E-4</v>
      </c>
      <c r="E97" s="20">
        <v>-6.9999999999999999E-4</v>
      </c>
      <c r="F97" s="20">
        <v>-6.9999999999999999E-4</v>
      </c>
      <c r="G97" s="20">
        <v>-6.0000000000000006E-4</v>
      </c>
      <c r="H97" s="20">
        <v>-5.0000000000000001E-4</v>
      </c>
      <c r="I97" s="20">
        <v>-4.0000000000000002E-4</v>
      </c>
      <c r="J97" s="20">
        <v>-4.0000000000000002E-4</v>
      </c>
      <c r="K97" s="20">
        <v>-3.0000000000000003E-4</v>
      </c>
      <c r="L97" s="20">
        <v>-2.0000000000000001E-4</v>
      </c>
      <c r="M97" s="20">
        <v>-1E-4</v>
      </c>
      <c r="N97" s="20">
        <v>0</v>
      </c>
      <c r="O97" s="20">
        <v>1E-4</v>
      </c>
      <c r="P97" s="20">
        <v>2.0000000000000001E-4</v>
      </c>
      <c r="Q97" s="20">
        <v>3.0000000000000003E-4</v>
      </c>
      <c r="R97" s="20">
        <v>4.0000000000000002E-4</v>
      </c>
      <c r="S97" s="20">
        <v>4.0000000000000002E-4</v>
      </c>
      <c r="T97" s="20">
        <v>5.0000000000000001E-4</v>
      </c>
      <c r="U97" s="20">
        <v>6.0000000000000006E-4</v>
      </c>
      <c r="V97" s="20">
        <v>6.0000000000000006E-4</v>
      </c>
      <c r="W97" s="20">
        <v>6.0000000000000006E-4</v>
      </c>
      <c r="X97" s="20">
        <v>6.0000000000000006E-4</v>
      </c>
      <c r="Y97" s="20">
        <v>6.0000000000000006E-4</v>
      </c>
      <c r="Z97" s="20">
        <v>6.0000000000000006E-4</v>
      </c>
      <c r="AA97" s="20">
        <v>6.0000000000000006E-4</v>
      </c>
      <c r="AB97" s="20">
        <v>6.0000000000000006E-4</v>
      </c>
      <c r="AC97" s="20">
        <v>5.0000000000000001E-4</v>
      </c>
      <c r="AD97" s="20">
        <v>5.0000000000000001E-4</v>
      </c>
      <c r="AE97" s="20">
        <v>4.0000000000000002E-4</v>
      </c>
      <c r="AF97" s="20">
        <v>3.0000000000000003E-4</v>
      </c>
      <c r="AG97" s="20">
        <v>2.0000000000000001E-4</v>
      </c>
      <c r="AH97" s="20">
        <v>1E-4</v>
      </c>
      <c r="AI97" s="20">
        <v>1E-4</v>
      </c>
      <c r="AJ97" s="20">
        <v>0</v>
      </c>
      <c r="AK97" s="20">
        <v>-1E-4</v>
      </c>
      <c r="AL97" s="20">
        <v>-2.0000000000000001E-4</v>
      </c>
      <c r="AM97" s="20">
        <v>-3.0000000000000003E-4</v>
      </c>
      <c r="AN97" s="20">
        <v>-3.0000000000000003E-4</v>
      </c>
      <c r="AO97" s="20">
        <v>-4.0000000000000002E-4</v>
      </c>
      <c r="AP97" s="20">
        <v>-4.0000000000000002E-4</v>
      </c>
      <c r="AQ97" s="20">
        <v>-4.0000000000000002E-4</v>
      </c>
      <c r="AR97" s="20">
        <v>-5.0000000000000001E-4</v>
      </c>
      <c r="AS97" s="20">
        <v>-5.0000000000000001E-4</v>
      </c>
      <c r="AT97" s="20">
        <v>-4.0000000000000002E-4</v>
      </c>
      <c r="AU97" s="20">
        <v>-4.0000000000000002E-4</v>
      </c>
      <c r="AV97" s="20">
        <v>-4.0000000000000002E-4</v>
      </c>
      <c r="AW97" s="20">
        <v>-3.0000000000000003E-4</v>
      </c>
      <c r="AX97" s="20">
        <v>-3.0000000000000003E-4</v>
      </c>
      <c r="AY97" s="20">
        <v>-2.0000000000000001E-4</v>
      </c>
      <c r="AZ97" s="20">
        <v>-1E-4</v>
      </c>
      <c r="BA97" s="20">
        <v>-1E-4</v>
      </c>
      <c r="BB97" s="20">
        <v>0</v>
      </c>
      <c r="BC97" s="20">
        <v>1E-4</v>
      </c>
      <c r="BD97" s="20">
        <v>2.0000000000000001E-4</v>
      </c>
      <c r="BE97" s="20">
        <v>3.0000000000000003E-4</v>
      </c>
      <c r="BF97" s="20">
        <v>3.0000000000000003E-4</v>
      </c>
      <c r="BG97" s="20">
        <v>4.0000000000000002E-4</v>
      </c>
      <c r="BH97" s="20">
        <v>4.0000000000000002E-4</v>
      </c>
      <c r="BI97" s="20">
        <v>5.0000000000000001E-4</v>
      </c>
      <c r="BJ97" s="20">
        <v>5.0000000000000001E-4</v>
      </c>
      <c r="BK97" s="20">
        <v>6.0000000000000006E-4</v>
      </c>
      <c r="BL97" s="20">
        <v>5.9999999999999995E-4</v>
      </c>
      <c r="BM97" s="20">
        <v>5.0000000000000001E-4</v>
      </c>
      <c r="BN97" s="20">
        <v>5.0000000000000001E-4</v>
      </c>
      <c r="BO97" s="20">
        <v>5.0000000000000001E-4</v>
      </c>
      <c r="BP97" s="20">
        <v>5.0000000000000001E-4</v>
      </c>
      <c r="BQ97" s="20">
        <v>4.0000000000000002E-4</v>
      </c>
      <c r="BR97" s="20">
        <v>4.0000000000000002E-4</v>
      </c>
      <c r="BS97" s="20">
        <v>4.0000000000000002E-4</v>
      </c>
      <c r="BT97" s="20">
        <v>4.0000000000000002E-4</v>
      </c>
      <c r="BU97" s="20">
        <v>4.0000000000000002E-4</v>
      </c>
      <c r="BV97" s="20">
        <v>4.0000000000000002E-4</v>
      </c>
      <c r="BW97" s="20">
        <v>4.0000000000000002E-4</v>
      </c>
      <c r="BX97" s="20">
        <v>4.0000000000000002E-4</v>
      </c>
      <c r="BY97" s="20">
        <v>4.0000000000000002E-4</v>
      </c>
      <c r="BZ97" s="20">
        <v>4.0000000000000002E-4</v>
      </c>
      <c r="CA97" s="20">
        <v>4.0000000000000002E-4</v>
      </c>
      <c r="CB97" s="20">
        <v>4.0000000000000002E-4</v>
      </c>
      <c r="CC97" s="20">
        <v>4.0000000000000002E-4</v>
      </c>
      <c r="CD97" s="20">
        <v>4.0000000000000002E-4</v>
      </c>
      <c r="CE97" s="20">
        <v>4.0000000000000002E-4</v>
      </c>
    </row>
    <row r="98" spans="1:83" x14ac:dyDescent="0.25">
      <c r="A98" s="19">
        <v>115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0</v>
      </c>
      <c r="BA98" s="20">
        <v>0</v>
      </c>
      <c r="BB98" s="20">
        <v>0</v>
      </c>
      <c r="BC98" s="20">
        <v>0</v>
      </c>
      <c r="BD98" s="20">
        <v>0</v>
      </c>
      <c r="BE98" s="20">
        <v>0</v>
      </c>
      <c r="BF98" s="20">
        <v>0</v>
      </c>
      <c r="BG98" s="20">
        <v>0</v>
      </c>
      <c r="BH98" s="20">
        <v>0</v>
      </c>
      <c r="BI98" s="20">
        <v>0</v>
      </c>
      <c r="BJ98" s="20">
        <v>0</v>
      </c>
      <c r="BK98" s="20">
        <v>0</v>
      </c>
      <c r="BL98" s="20">
        <v>0</v>
      </c>
      <c r="BM98" s="20">
        <v>0</v>
      </c>
      <c r="BN98" s="20">
        <v>0</v>
      </c>
      <c r="BO98" s="20">
        <v>0</v>
      </c>
      <c r="BP98" s="20">
        <v>0</v>
      </c>
      <c r="BQ98" s="20">
        <v>0</v>
      </c>
      <c r="BR98" s="20">
        <v>0</v>
      </c>
      <c r="BS98" s="20">
        <v>0</v>
      </c>
      <c r="BT98" s="20">
        <v>0</v>
      </c>
      <c r="BU98" s="20">
        <v>0</v>
      </c>
      <c r="BV98" s="20">
        <v>0</v>
      </c>
      <c r="BW98" s="20">
        <v>0</v>
      </c>
      <c r="BX98" s="20">
        <v>0</v>
      </c>
      <c r="BY98" s="20">
        <v>0</v>
      </c>
      <c r="BZ98" s="20">
        <v>0</v>
      </c>
      <c r="CA98" s="20">
        <v>0</v>
      </c>
      <c r="CB98" s="20">
        <v>0</v>
      </c>
      <c r="CC98" s="20">
        <v>0</v>
      </c>
      <c r="CD98" s="20">
        <v>0</v>
      </c>
      <c r="CE98" s="20">
        <v>0</v>
      </c>
    </row>
    <row r="99" spans="1:83" x14ac:dyDescent="0.25">
      <c r="A99" s="19">
        <v>116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0</v>
      </c>
      <c r="BA99" s="20">
        <v>0</v>
      </c>
      <c r="BB99" s="20">
        <v>0</v>
      </c>
      <c r="BC99" s="20">
        <v>0</v>
      </c>
      <c r="BD99" s="20">
        <v>0</v>
      </c>
      <c r="BE99" s="20">
        <v>0</v>
      </c>
      <c r="BF99" s="20">
        <v>0</v>
      </c>
      <c r="BG99" s="20">
        <v>0</v>
      </c>
      <c r="BH99" s="20">
        <v>0</v>
      </c>
      <c r="BI99" s="20">
        <v>0</v>
      </c>
      <c r="BJ99" s="20">
        <v>0</v>
      </c>
      <c r="BK99" s="20">
        <v>0</v>
      </c>
      <c r="BL99" s="20">
        <v>0</v>
      </c>
      <c r="BM99" s="20">
        <v>0</v>
      </c>
      <c r="BN99" s="20">
        <v>0</v>
      </c>
      <c r="BO99" s="20">
        <v>0</v>
      </c>
      <c r="BP99" s="20">
        <v>0</v>
      </c>
      <c r="BQ99" s="20">
        <v>0</v>
      </c>
      <c r="BR99" s="20">
        <v>0</v>
      </c>
      <c r="BS99" s="20">
        <v>0</v>
      </c>
      <c r="BT99" s="20">
        <v>0</v>
      </c>
      <c r="BU99" s="20">
        <v>0</v>
      </c>
      <c r="BV99" s="20">
        <v>0</v>
      </c>
      <c r="BW99" s="20">
        <v>0</v>
      </c>
      <c r="BX99" s="20">
        <v>0</v>
      </c>
      <c r="BY99" s="20">
        <v>0</v>
      </c>
      <c r="BZ99" s="20">
        <v>0</v>
      </c>
      <c r="CA99" s="20">
        <v>0</v>
      </c>
      <c r="CB99" s="20">
        <v>0</v>
      </c>
      <c r="CC99" s="20">
        <v>0</v>
      </c>
      <c r="CD99" s="20">
        <v>0</v>
      </c>
      <c r="CE99" s="20">
        <v>0</v>
      </c>
    </row>
    <row r="100" spans="1:83" x14ac:dyDescent="0.25">
      <c r="A100" s="19">
        <v>117</v>
      </c>
      <c r="B100" s="20">
        <v>0</v>
      </c>
      <c r="C100" s="20">
        <v>0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0</v>
      </c>
      <c r="Z100" s="20">
        <v>0</v>
      </c>
      <c r="AA100" s="20">
        <v>0</v>
      </c>
      <c r="AB100" s="20">
        <v>0</v>
      </c>
      <c r="AC100" s="20">
        <v>0</v>
      </c>
      <c r="AD100" s="20">
        <v>0</v>
      </c>
      <c r="AE100" s="20">
        <v>0</v>
      </c>
      <c r="AF100" s="20">
        <v>0</v>
      </c>
      <c r="AG100" s="20">
        <v>0</v>
      </c>
      <c r="AH100" s="20">
        <v>0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20">
        <v>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20">
        <v>0</v>
      </c>
      <c r="AW100" s="20">
        <v>0</v>
      </c>
      <c r="AX100" s="20">
        <v>0</v>
      </c>
      <c r="AY100" s="20">
        <v>0</v>
      </c>
      <c r="AZ100" s="20">
        <v>0</v>
      </c>
      <c r="BA100" s="20">
        <v>0</v>
      </c>
      <c r="BB100" s="20">
        <v>0</v>
      </c>
      <c r="BC100" s="20">
        <v>0</v>
      </c>
      <c r="BD100" s="20">
        <v>0</v>
      </c>
      <c r="BE100" s="20">
        <v>0</v>
      </c>
      <c r="BF100" s="20">
        <v>0</v>
      </c>
      <c r="BG100" s="20">
        <v>0</v>
      </c>
      <c r="BH100" s="20">
        <v>0</v>
      </c>
      <c r="BI100" s="20">
        <v>0</v>
      </c>
      <c r="BJ100" s="20">
        <v>0</v>
      </c>
      <c r="BK100" s="20">
        <v>0</v>
      </c>
      <c r="BL100" s="20">
        <v>0</v>
      </c>
      <c r="BM100" s="20">
        <v>0</v>
      </c>
      <c r="BN100" s="20">
        <v>0</v>
      </c>
      <c r="BO100" s="20">
        <v>0</v>
      </c>
      <c r="BP100" s="20">
        <v>0</v>
      </c>
      <c r="BQ100" s="20">
        <v>0</v>
      </c>
      <c r="BR100" s="20">
        <v>0</v>
      </c>
      <c r="BS100" s="20">
        <v>0</v>
      </c>
      <c r="BT100" s="20">
        <v>0</v>
      </c>
      <c r="BU100" s="20">
        <v>0</v>
      </c>
      <c r="BV100" s="20">
        <v>0</v>
      </c>
      <c r="BW100" s="20">
        <v>0</v>
      </c>
      <c r="BX100" s="20">
        <v>0</v>
      </c>
      <c r="BY100" s="20">
        <v>0</v>
      </c>
      <c r="BZ100" s="20">
        <v>0</v>
      </c>
      <c r="CA100" s="20">
        <v>0</v>
      </c>
      <c r="CB100" s="20">
        <v>0</v>
      </c>
      <c r="CC100" s="20">
        <v>0</v>
      </c>
      <c r="CD100" s="20">
        <v>0</v>
      </c>
      <c r="CE100" s="20">
        <v>0</v>
      </c>
    </row>
    <row r="101" spans="1:83" x14ac:dyDescent="0.25">
      <c r="A101" s="19">
        <v>118</v>
      </c>
      <c r="B101" s="20">
        <v>0</v>
      </c>
      <c r="C101" s="20">
        <v>0</v>
      </c>
      <c r="D101" s="20">
        <v>0</v>
      </c>
      <c r="E101" s="20">
        <v>0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v>0</v>
      </c>
      <c r="S101" s="20">
        <v>0</v>
      </c>
      <c r="T101" s="20">
        <v>0</v>
      </c>
      <c r="U101" s="20">
        <v>0</v>
      </c>
      <c r="V101" s="20">
        <v>0</v>
      </c>
      <c r="W101" s="20">
        <v>0</v>
      </c>
      <c r="X101" s="20">
        <v>0</v>
      </c>
      <c r="Y101" s="20">
        <v>0</v>
      </c>
      <c r="Z101" s="20">
        <v>0</v>
      </c>
      <c r="AA101" s="20">
        <v>0</v>
      </c>
      <c r="AB101" s="20">
        <v>0</v>
      </c>
      <c r="AC101" s="20">
        <v>0</v>
      </c>
      <c r="AD101" s="20">
        <v>0</v>
      </c>
      <c r="AE101" s="20">
        <v>0</v>
      </c>
      <c r="AF101" s="20">
        <v>0</v>
      </c>
      <c r="AG101" s="20">
        <v>0</v>
      </c>
      <c r="AH101" s="20"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20">
        <v>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20">
        <v>0</v>
      </c>
      <c r="AW101" s="20">
        <v>0</v>
      </c>
      <c r="AX101" s="20">
        <v>0</v>
      </c>
      <c r="AY101" s="20">
        <v>0</v>
      </c>
      <c r="AZ101" s="20">
        <v>0</v>
      </c>
      <c r="BA101" s="20">
        <v>0</v>
      </c>
      <c r="BB101" s="20">
        <v>0</v>
      </c>
      <c r="BC101" s="20">
        <v>0</v>
      </c>
      <c r="BD101" s="20">
        <v>0</v>
      </c>
      <c r="BE101" s="20">
        <v>0</v>
      </c>
      <c r="BF101" s="20">
        <v>0</v>
      </c>
      <c r="BG101" s="20">
        <v>0</v>
      </c>
      <c r="BH101" s="20">
        <v>0</v>
      </c>
      <c r="BI101" s="20">
        <v>0</v>
      </c>
      <c r="BJ101" s="20">
        <v>0</v>
      </c>
      <c r="BK101" s="20">
        <v>0</v>
      </c>
      <c r="BL101" s="20">
        <v>0</v>
      </c>
      <c r="BM101" s="20">
        <v>0</v>
      </c>
      <c r="BN101" s="20">
        <v>0</v>
      </c>
      <c r="BO101" s="20">
        <v>0</v>
      </c>
      <c r="BP101" s="20">
        <v>0</v>
      </c>
      <c r="BQ101" s="20">
        <v>0</v>
      </c>
      <c r="BR101" s="20">
        <v>0</v>
      </c>
      <c r="BS101" s="20">
        <v>0</v>
      </c>
      <c r="BT101" s="20">
        <v>0</v>
      </c>
      <c r="BU101" s="20">
        <v>0</v>
      </c>
      <c r="BV101" s="20">
        <v>0</v>
      </c>
      <c r="BW101" s="20">
        <v>0</v>
      </c>
      <c r="BX101" s="20">
        <v>0</v>
      </c>
      <c r="BY101" s="20">
        <v>0</v>
      </c>
      <c r="BZ101" s="20">
        <v>0</v>
      </c>
      <c r="CA101" s="20">
        <v>0</v>
      </c>
      <c r="CB101" s="20">
        <v>0</v>
      </c>
      <c r="CC101" s="20">
        <v>0</v>
      </c>
      <c r="CD101" s="20">
        <v>0</v>
      </c>
      <c r="CE101" s="20">
        <v>0</v>
      </c>
    </row>
    <row r="102" spans="1:83" x14ac:dyDescent="0.25">
      <c r="A102" s="19">
        <v>119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0</v>
      </c>
      <c r="AA102" s="20">
        <v>0</v>
      </c>
      <c r="AB102" s="20">
        <v>0</v>
      </c>
      <c r="AC102" s="20">
        <v>0</v>
      </c>
      <c r="AD102" s="20">
        <v>0</v>
      </c>
      <c r="AE102" s="20">
        <v>0</v>
      </c>
      <c r="AF102" s="20">
        <v>0</v>
      </c>
      <c r="AG102" s="20">
        <v>0</v>
      </c>
      <c r="AH102" s="20">
        <v>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20">
        <v>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20">
        <v>0</v>
      </c>
      <c r="AW102" s="20">
        <v>0</v>
      </c>
      <c r="AX102" s="20">
        <v>0</v>
      </c>
      <c r="AY102" s="20">
        <v>0</v>
      </c>
      <c r="AZ102" s="20">
        <v>0</v>
      </c>
      <c r="BA102" s="20">
        <v>0</v>
      </c>
      <c r="BB102" s="20">
        <v>0</v>
      </c>
      <c r="BC102" s="20">
        <v>0</v>
      </c>
      <c r="BD102" s="20">
        <v>0</v>
      </c>
      <c r="BE102" s="20">
        <v>0</v>
      </c>
      <c r="BF102" s="20">
        <v>0</v>
      </c>
      <c r="BG102" s="20">
        <v>0</v>
      </c>
      <c r="BH102" s="20">
        <v>0</v>
      </c>
      <c r="BI102" s="20">
        <v>0</v>
      </c>
      <c r="BJ102" s="20">
        <v>0</v>
      </c>
      <c r="BK102" s="20">
        <v>0</v>
      </c>
      <c r="BL102" s="20">
        <v>0</v>
      </c>
      <c r="BM102" s="20">
        <v>0</v>
      </c>
      <c r="BN102" s="20">
        <v>0</v>
      </c>
      <c r="BO102" s="20">
        <v>0</v>
      </c>
      <c r="BP102" s="20">
        <v>0</v>
      </c>
      <c r="BQ102" s="20">
        <v>0</v>
      </c>
      <c r="BR102" s="20">
        <v>0</v>
      </c>
      <c r="BS102" s="20">
        <v>0</v>
      </c>
      <c r="BT102" s="20">
        <v>0</v>
      </c>
      <c r="BU102" s="20">
        <v>0</v>
      </c>
      <c r="BV102" s="20">
        <v>0</v>
      </c>
      <c r="BW102" s="20">
        <v>0</v>
      </c>
      <c r="BX102" s="20">
        <v>0</v>
      </c>
      <c r="BY102" s="20">
        <v>0</v>
      </c>
      <c r="BZ102" s="20">
        <v>0</v>
      </c>
      <c r="CA102" s="20">
        <v>0</v>
      </c>
      <c r="CB102" s="20">
        <v>0</v>
      </c>
      <c r="CC102" s="20">
        <v>0</v>
      </c>
      <c r="CD102" s="20">
        <v>0</v>
      </c>
      <c r="CE102" s="20">
        <v>0</v>
      </c>
    </row>
    <row r="103" spans="1:83" x14ac:dyDescent="0.25">
      <c r="A103" s="19">
        <v>120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</v>
      </c>
      <c r="Z103" s="20">
        <v>0</v>
      </c>
      <c r="AA103" s="20">
        <v>0</v>
      </c>
      <c r="AB103" s="20">
        <v>0</v>
      </c>
      <c r="AC103" s="20">
        <v>0</v>
      </c>
      <c r="AD103" s="20">
        <v>0</v>
      </c>
      <c r="AE103" s="20">
        <v>0</v>
      </c>
      <c r="AF103" s="20">
        <v>0</v>
      </c>
      <c r="AG103" s="20">
        <v>0</v>
      </c>
      <c r="AH103" s="20">
        <v>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20">
        <v>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20">
        <v>0</v>
      </c>
      <c r="AW103" s="20">
        <v>0</v>
      </c>
      <c r="AX103" s="20">
        <v>0</v>
      </c>
      <c r="AY103" s="20">
        <v>0</v>
      </c>
      <c r="AZ103" s="20">
        <v>0</v>
      </c>
      <c r="BA103" s="20">
        <v>0</v>
      </c>
      <c r="BB103" s="20">
        <v>0</v>
      </c>
      <c r="BC103" s="20">
        <v>0</v>
      </c>
      <c r="BD103" s="20">
        <v>0</v>
      </c>
      <c r="BE103" s="20">
        <v>0</v>
      </c>
      <c r="BF103" s="20">
        <v>0</v>
      </c>
      <c r="BG103" s="20">
        <v>0</v>
      </c>
      <c r="BH103" s="20">
        <v>0</v>
      </c>
      <c r="BI103" s="20">
        <v>0</v>
      </c>
      <c r="BJ103" s="20">
        <v>0</v>
      </c>
      <c r="BK103" s="20">
        <v>0</v>
      </c>
      <c r="BL103" s="20">
        <v>0</v>
      </c>
      <c r="BM103" s="20">
        <v>0</v>
      </c>
      <c r="BN103" s="20">
        <v>0</v>
      </c>
      <c r="BO103" s="20">
        <v>0</v>
      </c>
      <c r="BP103" s="20">
        <v>0</v>
      </c>
      <c r="BQ103" s="20">
        <v>0</v>
      </c>
      <c r="BR103" s="20">
        <v>0</v>
      </c>
      <c r="BS103" s="20">
        <v>0</v>
      </c>
      <c r="BT103" s="20">
        <v>0</v>
      </c>
      <c r="BU103" s="20">
        <v>0</v>
      </c>
      <c r="BV103" s="20">
        <v>0</v>
      </c>
      <c r="BW103" s="20">
        <v>0</v>
      </c>
      <c r="BX103" s="20">
        <v>0</v>
      </c>
      <c r="BY103" s="20">
        <v>0</v>
      </c>
      <c r="BZ103" s="20">
        <v>0</v>
      </c>
      <c r="CA103" s="20">
        <v>0</v>
      </c>
      <c r="CB103" s="20">
        <v>0</v>
      </c>
      <c r="CC103" s="20">
        <v>0</v>
      </c>
      <c r="CD103" s="20">
        <v>0</v>
      </c>
      <c r="CE103" s="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Results</vt:lpstr>
      <vt:lpstr>Future retirees</vt:lpstr>
      <vt:lpstr>Current Retirees</vt:lpstr>
      <vt:lpstr>Mortality</vt:lpstr>
      <vt:lpstr>Multipliers</vt:lpstr>
      <vt:lpstr>MP-2016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2019-11-01T22:54:23Z</dcterms:modified>
</cp:coreProperties>
</file>